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\_oFAST\_3MW\4_hd_260525_imp\"/>
    </mc:Choice>
  </mc:AlternateContent>
  <xr:revisionPtr revIDLastSave="0" documentId="13_ncr:1_{990ED87E-2E81-4412-9795-53268D48B254}" xr6:coauthVersionLast="47" xr6:coauthVersionMax="47" xr10:uidLastSave="{00000000-0000-0000-0000-000000000000}"/>
  <bookViews>
    <workbookView minimized="1" xWindow="7050" yWindow="180" windowWidth="27480" windowHeight="20910" firstSheet="11" activeTab="11" xr2:uid="{F09FEA50-07AC-43EE-A88F-A20EB1AF7EF7}"/>
    <workbookView xWindow="11010" yWindow="135" windowWidth="33885" windowHeight="20910" firstSheet="5" activeTab="11" xr2:uid="{7DF781A2-D6A9-4126-9A55-159AECE68ADC}"/>
  </bookViews>
  <sheets>
    <sheet name="250822" sheetId="1" r:id="rId1"/>
    <sheet name="20251016-검토 변경" sheetId="2" r:id="rId2"/>
    <sheet name="20251022-Floating Tower 2차" sheetId="3" r:id="rId3"/>
    <sheet name="20251110-불일치 수정" sheetId="4" r:id="rId4"/>
    <sheet name="20260403-2차 ILA 검토" sheetId="5" r:id="rId5"/>
    <sheet name="260403_3rdTower" sheetId="6" r:id="rId6"/>
    <sheet name="260403_OnshoreTower" sheetId="8" r:id="rId7"/>
    <sheet name="3mwFlator+2ndTower" sheetId="9" r:id="rId8"/>
    <sheet name="3mwFlator+3rdTower" sheetId="10" r:id="rId9"/>
    <sheet name="3mwFlator+3rdTowerR" sheetId="12" r:id="rId10"/>
    <sheet name="MoorDyn입력" sheetId="13" r:id="rId11"/>
    <sheet name="MoorDyn입력_ElementR" sheetId="14" r:id="rId12"/>
  </sheets>
  <definedNames>
    <definedName name="_xlnm._FilterDatabase" localSheetId="9" hidden="1">'3mwFlator+3rdTowerR'!$A$2:$CI$287</definedName>
    <definedName name="_xlnm._FilterDatabase" localSheetId="10" hidden="1">MoorDyn입력!$B$3:$H$17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Y3" i="13" l="1"/>
  <c r="AY645" i="14"/>
  <c r="AY643" i="14"/>
  <c r="AY641" i="14"/>
  <c r="AY639" i="14"/>
  <c r="AY637" i="14"/>
  <c r="BL634" i="14"/>
  <c r="BK634" i="14"/>
  <c r="BJ634" i="14"/>
  <c r="BI634" i="14"/>
  <c r="BH634" i="14"/>
  <c r="BG634" i="14"/>
  <c r="BE634" i="14"/>
  <c r="BD634" i="14"/>
  <c r="BC634" i="14"/>
  <c r="BB634" i="14"/>
  <c r="BA634" i="14"/>
  <c r="AZ634" i="14"/>
  <c r="BL632" i="14"/>
  <c r="BK632" i="14"/>
  <c r="BJ632" i="14"/>
  <c r="BI632" i="14"/>
  <c r="BH632" i="14"/>
  <c r="BG632" i="14"/>
  <c r="BE632" i="14"/>
  <c r="BD632" i="14"/>
  <c r="BC632" i="14"/>
  <c r="BB632" i="14"/>
  <c r="BA632" i="14"/>
  <c r="AZ632" i="14"/>
  <c r="BL630" i="14"/>
  <c r="BK630" i="14"/>
  <c r="BJ630" i="14"/>
  <c r="BI630" i="14"/>
  <c r="BH630" i="14"/>
  <c r="BG630" i="14"/>
  <c r="BE630" i="14"/>
  <c r="BD630" i="14"/>
  <c r="BC630" i="14"/>
  <c r="BB630" i="14"/>
  <c r="BA630" i="14"/>
  <c r="AZ630" i="14"/>
  <c r="BL628" i="14"/>
  <c r="BK628" i="14"/>
  <c r="BJ628" i="14"/>
  <c r="BI628" i="14"/>
  <c r="BH628" i="14"/>
  <c r="BG628" i="14"/>
  <c r="BE628" i="14"/>
  <c r="BD628" i="14"/>
  <c r="BC628" i="14"/>
  <c r="BB628" i="14"/>
  <c r="BA628" i="14"/>
  <c r="AZ628" i="14"/>
  <c r="BL626" i="14"/>
  <c r="BK626" i="14"/>
  <c r="BJ626" i="14"/>
  <c r="BI626" i="14"/>
  <c r="BH626" i="14"/>
  <c r="BG626" i="14"/>
  <c r="BE626" i="14"/>
  <c r="BD626" i="14"/>
  <c r="BC626" i="14"/>
  <c r="BB626" i="14"/>
  <c r="BA626" i="14"/>
  <c r="AZ626" i="14"/>
  <c r="BL624" i="14"/>
  <c r="BK624" i="14"/>
  <c r="BJ624" i="14"/>
  <c r="BI624" i="14"/>
  <c r="BH624" i="14"/>
  <c r="BG624" i="14"/>
  <c r="BE624" i="14"/>
  <c r="BD624" i="14"/>
  <c r="BC624" i="14"/>
  <c r="BB624" i="14"/>
  <c r="BA624" i="14"/>
  <c r="AZ624" i="14"/>
  <c r="BL622" i="14"/>
  <c r="BK622" i="14"/>
  <c r="BJ622" i="14"/>
  <c r="BI622" i="14"/>
  <c r="BH622" i="14"/>
  <c r="BG622" i="14"/>
  <c r="BE622" i="14"/>
  <c r="BD622" i="14"/>
  <c r="BC622" i="14"/>
  <c r="BB622" i="14"/>
  <c r="BA622" i="14"/>
  <c r="AZ622" i="14"/>
  <c r="BL620" i="14"/>
  <c r="BK620" i="14"/>
  <c r="BJ620" i="14"/>
  <c r="BI620" i="14"/>
  <c r="BH620" i="14"/>
  <c r="BG620" i="14"/>
  <c r="BE620" i="14"/>
  <c r="BD620" i="14"/>
  <c r="BC620" i="14"/>
  <c r="BB620" i="14"/>
  <c r="BA620" i="14"/>
  <c r="AZ620" i="14"/>
  <c r="BL618" i="14"/>
  <c r="BK618" i="14"/>
  <c r="BJ618" i="14"/>
  <c r="BI618" i="14"/>
  <c r="BH618" i="14"/>
  <c r="BG618" i="14"/>
  <c r="BE618" i="14"/>
  <c r="BD618" i="14"/>
  <c r="BC618" i="14"/>
  <c r="BB618" i="14"/>
  <c r="BA618" i="14"/>
  <c r="AZ618" i="14"/>
  <c r="BL616" i="14"/>
  <c r="BK616" i="14"/>
  <c r="BJ616" i="14"/>
  <c r="BI616" i="14"/>
  <c r="BH616" i="14"/>
  <c r="BG616" i="14"/>
  <c r="BE616" i="14"/>
  <c r="BD616" i="14"/>
  <c r="BC616" i="14"/>
  <c r="BB616" i="14"/>
  <c r="BA616" i="14"/>
  <c r="AZ616" i="14"/>
  <c r="BL614" i="14"/>
  <c r="BK614" i="14"/>
  <c r="BJ614" i="14"/>
  <c r="BI614" i="14"/>
  <c r="BH614" i="14"/>
  <c r="BG614" i="14"/>
  <c r="BE614" i="14"/>
  <c r="BD614" i="14"/>
  <c r="BC614" i="14"/>
  <c r="BB614" i="14"/>
  <c r="BA614" i="14"/>
  <c r="AZ614" i="14"/>
  <c r="BL612" i="14"/>
  <c r="BK612" i="14"/>
  <c r="BJ612" i="14"/>
  <c r="BI612" i="14"/>
  <c r="BH612" i="14"/>
  <c r="BG612" i="14"/>
  <c r="BE612" i="14"/>
  <c r="BD612" i="14"/>
  <c r="BC612" i="14"/>
  <c r="BB612" i="14"/>
  <c r="BA612" i="14"/>
  <c r="AZ612" i="14"/>
  <c r="BL610" i="14"/>
  <c r="BK610" i="14"/>
  <c r="BJ610" i="14"/>
  <c r="BI610" i="14"/>
  <c r="BH610" i="14"/>
  <c r="BG610" i="14"/>
  <c r="BE610" i="14"/>
  <c r="BD610" i="14"/>
  <c r="BC610" i="14"/>
  <c r="BB610" i="14"/>
  <c r="BA610" i="14"/>
  <c r="AZ610" i="14"/>
  <c r="BL608" i="14"/>
  <c r="BK608" i="14"/>
  <c r="BJ608" i="14"/>
  <c r="BI608" i="14"/>
  <c r="BH608" i="14"/>
  <c r="BG608" i="14"/>
  <c r="BE608" i="14"/>
  <c r="BD608" i="14"/>
  <c r="BC608" i="14"/>
  <c r="BB608" i="14"/>
  <c r="BA608" i="14"/>
  <c r="AZ608" i="14"/>
  <c r="BL606" i="14"/>
  <c r="BK606" i="14"/>
  <c r="BJ606" i="14"/>
  <c r="BI606" i="14"/>
  <c r="BH606" i="14"/>
  <c r="BG606" i="14"/>
  <c r="BE606" i="14"/>
  <c r="BD606" i="14"/>
  <c r="BC606" i="14"/>
  <c r="BB606" i="14"/>
  <c r="BA606" i="14"/>
  <c r="AZ606" i="14"/>
  <c r="M605" i="14"/>
  <c r="L605" i="14"/>
  <c r="BL604" i="14"/>
  <c r="BK604" i="14"/>
  <c r="BJ604" i="14"/>
  <c r="BI604" i="14"/>
  <c r="BH604" i="14"/>
  <c r="BG604" i="14"/>
  <c r="BE604" i="14"/>
  <c r="BD604" i="14"/>
  <c r="BC604" i="14"/>
  <c r="BB604" i="14"/>
  <c r="BA604" i="14"/>
  <c r="AZ604" i="14"/>
  <c r="M603" i="14"/>
  <c r="L603" i="14"/>
  <c r="BL602" i="14"/>
  <c r="BK602" i="14"/>
  <c r="BJ602" i="14"/>
  <c r="BI602" i="14"/>
  <c r="BH602" i="14"/>
  <c r="BG602" i="14"/>
  <c r="BE602" i="14"/>
  <c r="BD602" i="14"/>
  <c r="BC602" i="14"/>
  <c r="BB602" i="14"/>
  <c r="BA602" i="14"/>
  <c r="AZ602" i="14"/>
  <c r="M601" i="14"/>
  <c r="L601" i="14"/>
  <c r="BL600" i="14"/>
  <c r="BK600" i="14"/>
  <c r="BJ600" i="14"/>
  <c r="BI600" i="14"/>
  <c r="BH600" i="14"/>
  <c r="BG600" i="14"/>
  <c r="BE600" i="14"/>
  <c r="BD600" i="14"/>
  <c r="BC600" i="14"/>
  <c r="BB600" i="14"/>
  <c r="BA600" i="14"/>
  <c r="AZ600" i="14"/>
  <c r="M599" i="14"/>
  <c r="L599" i="14"/>
  <c r="BL598" i="14"/>
  <c r="BK598" i="14"/>
  <c r="BJ598" i="14"/>
  <c r="BI598" i="14"/>
  <c r="BH598" i="14"/>
  <c r="BG598" i="14"/>
  <c r="BE598" i="14"/>
  <c r="BD598" i="14"/>
  <c r="BC598" i="14"/>
  <c r="BB598" i="14"/>
  <c r="BA598" i="14"/>
  <c r="AZ598" i="14"/>
  <c r="M597" i="14"/>
  <c r="L597" i="14"/>
  <c r="BL596" i="14"/>
  <c r="BK596" i="14"/>
  <c r="BJ596" i="14"/>
  <c r="BI596" i="14"/>
  <c r="BH596" i="14"/>
  <c r="BG596" i="14"/>
  <c r="BE596" i="14"/>
  <c r="BD596" i="14"/>
  <c r="BC596" i="14"/>
  <c r="BB596" i="14"/>
  <c r="BA596" i="14"/>
  <c r="AZ596" i="14"/>
  <c r="M595" i="14"/>
  <c r="L595" i="14"/>
  <c r="BL594" i="14"/>
  <c r="BK594" i="14"/>
  <c r="BJ594" i="14"/>
  <c r="BI594" i="14"/>
  <c r="BH594" i="14"/>
  <c r="BG594" i="14"/>
  <c r="BE594" i="14"/>
  <c r="BD594" i="14"/>
  <c r="BC594" i="14"/>
  <c r="BB594" i="14"/>
  <c r="BA594" i="14"/>
  <c r="AZ594" i="14"/>
  <c r="M593" i="14"/>
  <c r="L593" i="14"/>
  <c r="BL592" i="14"/>
  <c r="BK592" i="14"/>
  <c r="BJ592" i="14"/>
  <c r="BI592" i="14"/>
  <c r="BH592" i="14"/>
  <c r="BG592" i="14"/>
  <c r="BE592" i="14"/>
  <c r="BD592" i="14"/>
  <c r="BC592" i="14"/>
  <c r="BB592" i="14"/>
  <c r="BA592" i="14"/>
  <c r="AZ592" i="14"/>
  <c r="BL590" i="14"/>
  <c r="BK590" i="14"/>
  <c r="BJ590" i="14"/>
  <c r="BI590" i="14"/>
  <c r="BH590" i="14"/>
  <c r="BG590" i="14"/>
  <c r="BE590" i="14"/>
  <c r="BD590" i="14"/>
  <c r="BC590" i="14"/>
  <c r="BB590" i="14"/>
  <c r="BA590" i="14"/>
  <c r="AZ590" i="14"/>
  <c r="BL588" i="14"/>
  <c r="BK588" i="14"/>
  <c r="BJ588" i="14"/>
  <c r="BI588" i="14"/>
  <c r="BH588" i="14"/>
  <c r="BG588" i="14"/>
  <c r="BE588" i="14"/>
  <c r="BD588" i="14"/>
  <c r="BC588" i="14"/>
  <c r="BB588" i="14"/>
  <c r="BA588" i="14"/>
  <c r="AZ588" i="14"/>
  <c r="BL586" i="14"/>
  <c r="BK586" i="14"/>
  <c r="BJ586" i="14"/>
  <c r="BI586" i="14"/>
  <c r="BH586" i="14"/>
  <c r="BG586" i="14"/>
  <c r="BE586" i="14"/>
  <c r="BD586" i="14"/>
  <c r="BC586" i="14"/>
  <c r="BB586" i="14"/>
  <c r="BA586" i="14"/>
  <c r="AZ586" i="14"/>
  <c r="BL584" i="14"/>
  <c r="BK584" i="14"/>
  <c r="BJ584" i="14"/>
  <c r="BI584" i="14"/>
  <c r="BH584" i="14"/>
  <c r="BG584" i="14"/>
  <c r="BE584" i="14"/>
  <c r="BD584" i="14"/>
  <c r="BC584" i="14"/>
  <c r="BB584" i="14"/>
  <c r="BA584" i="14"/>
  <c r="AZ584" i="14"/>
  <c r="BL582" i="14"/>
  <c r="BK582" i="14"/>
  <c r="BJ582" i="14"/>
  <c r="BI582" i="14"/>
  <c r="BH582" i="14"/>
  <c r="BG582" i="14"/>
  <c r="BE582" i="14"/>
  <c r="BD582" i="14"/>
  <c r="BC582" i="14"/>
  <c r="BB582" i="14"/>
  <c r="BA582" i="14"/>
  <c r="AZ582" i="14"/>
  <c r="BL580" i="14"/>
  <c r="BK580" i="14"/>
  <c r="BJ580" i="14"/>
  <c r="BI580" i="14"/>
  <c r="BH580" i="14"/>
  <c r="BG580" i="14"/>
  <c r="BE580" i="14"/>
  <c r="BD580" i="14"/>
  <c r="BC580" i="14"/>
  <c r="BB580" i="14"/>
  <c r="BA580" i="14"/>
  <c r="AZ580" i="14"/>
  <c r="BL578" i="14"/>
  <c r="BK578" i="14"/>
  <c r="BJ578" i="14"/>
  <c r="BI578" i="14"/>
  <c r="BH578" i="14"/>
  <c r="BG578" i="14"/>
  <c r="BE578" i="14"/>
  <c r="BD578" i="14"/>
  <c r="BC578" i="14"/>
  <c r="BB578" i="14"/>
  <c r="BA578" i="14"/>
  <c r="AZ578" i="14"/>
  <c r="BL576" i="14"/>
  <c r="BK576" i="14"/>
  <c r="BJ576" i="14"/>
  <c r="BI576" i="14"/>
  <c r="BH576" i="14"/>
  <c r="BG576" i="14"/>
  <c r="BE576" i="14"/>
  <c r="BD576" i="14"/>
  <c r="BC576" i="14"/>
  <c r="BB576" i="14"/>
  <c r="BA576" i="14"/>
  <c r="AZ576" i="14"/>
  <c r="BL574" i="14"/>
  <c r="BK574" i="14"/>
  <c r="BJ574" i="14"/>
  <c r="BI574" i="14"/>
  <c r="BH574" i="14"/>
  <c r="BG574" i="14"/>
  <c r="BE574" i="14"/>
  <c r="BD574" i="14"/>
  <c r="BC574" i="14"/>
  <c r="BB574" i="14"/>
  <c r="BA574" i="14"/>
  <c r="AZ574" i="14"/>
  <c r="BL572" i="14"/>
  <c r="BK572" i="14"/>
  <c r="BJ572" i="14"/>
  <c r="BI572" i="14"/>
  <c r="BH572" i="14"/>
  <c r="BG572" i="14"/>
  <c r="BE572" i="14"/>
  <c r="BD572" i="14"/>
  <c r="BC572" i="14"/>
  <c r="BB572" i="14"/>
  <c r="BA572" i="14"/>
  <c r="AZ572" i="14"/>
  <c r="BL570" i="14"/>
  <c r="BK570" i="14"/>
  <c r="BJ570" i="14"/>
  <c r="BI570" i="14"/>
  <c r="BH570" i="14"/>
  <c r="BG570" i="14"/>
  <c r="BE570" i="14"/>
  <c r="BD570" i="14"/>
  <c r="BC570" i="14"/>
  <c r="BB570" i="14"/>
  <c r="BA570" i="14"/>
  <c r="AZ570" i="14"/>
  <c r="BL568" i="14"/>
  <c r="BK568" i="14"/>
  <c r="BJ568" i="14"/>
  <c r="BI568" i="14"/>
  <c r="BH568" i="14"/>
  <c r="BG568" i="14"/>
  <c r="BE568" i="14"/>
  <c r="BD568" i="14"/>
  <c r="BC568" i="14"/>
  <c r="BB568" i="14"/>
  <c r="BA568" i="14"/>
  <c r="AZ568" i="14"/>
  <c r="BL566" i="14"/>
  <c r="BK566" i="14"/>
  <c r="BJ566" i="14"/>
  <c r="BI566" i="14"/>
  <c r="BH566" i="14"/>
  <c r="BG566" i="14"/>
  <c r="BE566" i="14"/>
  <c r="BD566" i="14"/>
  <c r="BC566" i="14"/>
  <c r="BB566" i="14"/>
  <c r="BA566" i="14"/>
  <c r="AZ566" i="14"/>
  <c r="BL564" i="14"/>
  <c r="BK564" i="14"/>
  <c r="BJ564" i="14"/>
  <c r="BI564" i="14"/>
  <c r="BH564" i="14"/>
  <c r="BG564" i="14"/>
  <c r="BE564" i="14"/>
  <c r="BD564" i="14"/>
  <c r="BC564" i="14"/>
  <c r="BB564" i="14"/>
  <c r="BA564" i="14"/>
  <c r="AZ564" i="14"/>
  <c r="BL562" i="14"/>
  <c r="BK562" i="14"/>
  <c r="BJ562" i="14"/>
  <c r="BI562" i="14"/>
  <c r="BH562" i="14"/>
  <c r="BG562" i="14"/>
  <c r="BE562" i="14"/>
  <c r="BD562" i="14"/>
  <c r="BC562" i="14"/>
  <c r="BB562" i="14"/>
  <c r="BA562" i="14"/>
  <c r="AZ562" i="14"/>
  <c r="BL560" i="14"/>
  <c r="BK560" i="14"/>
  <c r="BJ560" i="14"/>
  <c r="BI560" i="14"/>
  <c r="BH560" i="14"/>
  <c r="BG560" i="14"/>
  <c r="BE560" i="14"/>
  <c r="BD560" i="14"/>
  <c r="BC560" i="14"/>
  <c r="BB560" i="14"/>
  <c r="BA560" i="14"/>
  <c r="AZ560" i="14"/>
  <c r="BL558" i="14"/>
  <c r="BK558" i="14"/>
  <c r="BJ558" i="14"/>
  <c r="BI558" i="14"/>
  <c r="BH558" i="14"/>
  <c r="BG558" i="14"/>
  <c r="BE558" i="14"/>
  <c r="BD558" i="14"/>
  <c r="BC558" i="14"/>
  <c r="BB558" i="14"/>
  <c r="BA558" i="14"/>
  <c r="AZ558" i="14"/>
  <c r="BL556" i="14"/>
  <c r="BK556" i="14"/>
  <c r="BJ556" i="14"/>
  <c r="BI556" i="14"/>
  <c r="BH556" i="14"/>
  <c r="BG556" i="14"/>
  <c r="BE556" i="14"/>
  <c r="BD556" i="14"/>
  <c r="BC556" i="14"/>
  <c r="BB556" i="14"/>
  <c r="BA556" i="14"/>
  <c r="AZ556" i="14"/>
  <c r="BL554" i="14"/>
  <c r="BK554" i="14"/>
  <c r="BJ554" i="14"/>
  <c r="BI554" i="14"/>
  <c r="BH554" i="14"/>
  <c r="BG554" i="14"/>
  <c r="BE554" i="14"/>
  <c r="BD554" i="14"/>
  <c r="BC554" i="14"/>
  <c r="BB554" i="14"/>
  <c r="BA554" i="14"/>
  <c r="AZ554" i="14"/>
  <c r="BL552" i="14"/>
  <c r="BK552" i="14"/>
  <c r="BJ552" i="14"/>
  <c r="BI552" i="14"/>
  <c r="BH552" i="14"/>
  <c r="BG552" i="14"/>
  <c r="BE552" i="14"/>
  <c r="BD552" i="14"/>
  <c r="BC552" i="14"/>
  <c r="BB552" i="14"/>
  <c r="BA552" i="14"/>
  <c r="AZ552" i="14"/>
  <c r="BL550" i="14"/>
  <c r="BK550" i="14"/>
  <c r="BJ550" i="14"/>
  <c r="BI550" i="14"/>
  <c r="BH550" i="14"/>
  <c r="BG550" i="14"/>
  <c r="BE550" i="14"/>
  <c r="BD550" i="14"/>
  <c r="BC550" i="14"/>
  <c r="BB550" i="14"/>
  <c r="BA550" i="14"/>
  <c r="AZ550" i="14"/>
  <c r="BL548" i="14"/>
  <c r="BK548" i="14"/>
  <c r="BJ548" i="14"/>
  <c r="BI548" i="14"/>
  <c r="BH548" i="14"/>
  <c r="BG548" i="14"/>
  <c r="BE548" i="14"/>
  <c r="BD548" i="14"/>
  <c r="BC548" i="14"/>
  <c r="BB548" i="14"/>
  <c r="BA548" i="14"/>
  <c r="AZ548" i="14"/>
  <c r="BL546" i="14"/>
  <c r="BK546" i="14"/>
  <c r="BJ546" i="14"/>
  <c r="BI546" i="14"/>
  <c r="BH546" i="14"/>
  <c r="BG546" i="14"/>
  <c r="BE546" i="14"/>
  <c r="BD546" i="14"/>
  <c r="BC546" i="14"/>
  <c r="BB546" i="14"/>
  <c r="BA546" i="14"/>
  <c r="AZ546" i="14"/>
  <c r="BL544" i="14"/>
  <c r="BK544" i="14"/>
  <c r="BJ544" i="14"/>
  <c r="BI544" i="14"/>
  <c r="BH544" i="14"/>
  <c r="BG544" i="14"/>
  <c r="BE544" i="14"/>
  <c r="BD544" i="14"/>
  <c r="BC544" i="14"/>
  <c r="BB544" i="14"/>
  <c r="BA544" i="14"/>
  <c r="AZ544" i="14"/>
  <c r="BL542" i="14"/>
  <c r="BK542" i="14"/>
  <c r="BJ542" i="14"/>
  <c r="BI542" i="14"/>
  <c r="BH542" i="14"/>
  <c r="BG542" i="14"/>
  <c r="BE542" i="14"/>
  <c r="BD542" i="14"/>
  <c r="BC542" i="14"/>
  <c r="BB542" i="14"/>
  <c r="BA542" i="14"/>
  <c r="AZ542" i="14"/>
  <c r="BL540" i="14"/>
  <c r="BK540" i="14"/>
  <c r="BJ540" i="14"/>
  <c r="BI540" i="14"/>
  <c r="BH540" i="14"/>
  <c r="BG540" i="14"/>
  <c r="BE540" i="14"/>
  <c r="BD540" i="14"/>
  <c r="BC540" i="14"/>
  <c r="BB540" i="14"/>
  <c r="BA540" i="14"/>
  <c r="AZ540" i="14"/>
  <c r="BL538" i="14"/>
  <c r="BK538" i="14"/>
  <c r="BJ538" i="14"/>
  <c r="BI538" i="14"/>
  <c r="BH538" i="14"/>
  <c r="BG538" i="14"/>
  <c r="BE538" i="14"/>
  <c r="BD538" i="14"/>
  <c r="BC538" i="14"/>
  <c r="BB538" i="14"/>
  <c r="BA538" i="14"/>
  <c r="AZ538" i="14"/>
  <c r="BL536" i="14"/>
  <c r="BK536" i="14"/>
  <c r="BJ536" i="14"/>
  <c r="BI536" i="14"/>
  <c r="BH536" i="14"/>
  <c r="BG536" i="14"/>
  <c r="BE536" i="14"/>
  <c r="BD536" i="14"/>
  <c r="BC536" i="14"/>
  <c r="BB536" i="14"/>
  <c r="BA536" i="14"/>
  <c r="AZ536" i="14"/>
  <c r="BL534" i="14"/>
  <c r="BK534" i="14"/>
  <c r="BJ534" i="14"/>
  <c r="BI534" i="14"/>
  <c r="BH534" i="14"/>
  <c r="BG534" i="14"/>
  <c r="BE534" i="14"/>
  <c r="BD534" i="14"/>
  <c r="BC534" i="14"/>
  <c r="BB534" i="14"/>
  <c r="BA534" i="14"/>
  <c r="AZ534" i="14"/>
  <c r="BL532" i="14"/>
  <c r="BK532" i="14"/>
  <c r="BJ532" i="14"/>
  <c r="BI532" i="14"/>
  <c r="BH532" i="14"/>
  <c r="BG532" i="14"/>
  <c r="BE532" i="14"/>
  <c r="BD532" i="14"/>
  <c r="BC532" i="14"/>
  <c r="BB532" i="14"/>
  <c r="BA532" i="14"/>
  <c r="AZ532" i="14"/>
  <c r="BL530" i="14"/>
  <c r="BK530" i="14"/>
  <c r="BJ530" i="14"/>
  <c r="BI530" i="14"/>
  <c r="BH530" i="14"/>
  <c r="BG530" i="14"/>
  <c r="BE530" i="14"/>
  <c r="BD530" i="14"/>
  <c r="BC530" i="14"/>
  <c r="BB530" i="14"/>
  <c r="BA530" i="14"/>
  <c r="AZ530" i="14"/>
  <c r="BL528" i="14"/>
  <c r="BK528" i="14"/>
  <c r="BJ528" i="14"/>
  <c r="BI528" i="14"/>
  <c r="BH528" i="14"/>
  <c r="BG528" i="14"/>
  <c r="BE528" i="14"/>
  <c r="BD528" i="14"/>
  <c r="BC528" i="14"/>
  <c r="BB528" i="14"/>
  <c r="BA528" i="14"/>
  <c r="AZ528" i="14"/>
  <c r="BL526" i="14"/>
  <c r="BK526" i="14"/>
  <c r="BJ526" i="14"/>
  <c r="BI526" i="14"/>
  <c r="BH526" i="14"/>
  <c r="BG526" i="14"/>
  <c r="BE526" i="14"/>
  <c r="BD526" i="14"/>
  <c r="BC526" i="14"/>
  <c r="BB526" i="14"/>
  <c r="BA526" i="14"/>
  <c r="AZ526" i="14"/>
  <c r="BL524" i="14"/>
  <c r="BK524" i="14"/>
  <c r="BJ524" i="14"/>
  <c r="BI524" i="14"/>
  <c r="BH524" i="14"/>
  <c r="BG524" i="14"/>
  <c r="BE524" i="14"/>
  <c r="BD524" i="14"/>
  <c r="BC524" i="14"/>
  <c r="BB524" i="14"/>
  <c r="BA524" i="14"/>
  <c r="AZ524" i="14"/>
  <c r="BL522" i="14"/>
  <c r="BK522" i="14"/>
  <c r="BJ522" i="14"/>
  <c r="BI522" i="14"/>
  <c r="BH522" i="14"/>
  <c r="BG522" i="14"/>
  <c r="BE522" i="14"/>
  <c r="BD522" i="14"/>
  <c r="BC522" i="14"/>
  <c r="BB522" i="14"/>
  <c r="BA522" i="14"/>
  <c r="AZ522" i="14"/>
  <c r="BL520" i="14"/>
  <c r="BK520" i="14"/>
  <c r="BJ520" i="14"/>
  <c r="BI520" i="14"/>
  <c r="BH520" i="14"/>
  <c r="BG520" i="14"/>
  <c r="BE520" i="14"/>
  <c r="BD520" i="14"/>
  <c r="BC520" i="14"/>
  <c r="BB520" i="14"/>
  <c r="BA520" i="14"/>
  <c r="AZ520" i="14"/>
  <c r="BL518" i="14"/>
  <c r="BK518" i="14"/>
  <c r="BJ518" i="14"/>
  <c r="BI518" i="14"/>
  <c r="BH518" i="14"/>
  <c r="BG518" i="14"/>
  <c r="BE518" i="14"/>
  <c r="BD518" i="14"/>
  <c r="BC518" i="14"/>
  <c r="BB518" i="14"/>
  <c r="BA518" i="14"/>
  <c r="AZ518" i="14"/>
  <c r="BL516" i="14"/>
  <c r="BK516" i="14"/>
  <c r="BJ516" i="14"/>
  <c r="BI516" i="14"/>
  <c r="BH516" i="14"/>
  <c r="BG516" i="14"/>
  <c r="BE516" i="14"/>
  <c r="BD516" i="14"/>
  <c r="BC516" i="14"/>
  <c r="BB516" i="14"/>
  <c r="BA516" i="14"/>
  <c r="AZ516" i="14"/>
  <c r="BL514" i="14"/>
  <c r="BK514" i="14"/>
  <c r="BJ514" i="14"/>
  <c r="BI514" i="14"/>
  <c r="BH514" i="14"/>
  <c r="BG514" i="14"/>
  <c r="BE514" i="14"/>
  <c r="BD514" i="14"/>
  <c r="BC514" i="14"/>
  <c r="BB514" i="14"/>
  <c r="BA514" i="14"/>
  <c r="AZ514" i="14"/>
  <c r="BL512" i="14"/>
  <c r="BK512" i="14"/>
  <c r="BJ512" i="14"/>
  <c r="BI512" i="14"/>
  <c r="BH512" i="14"/>
  <c r="BG512" i="14"/>
  <c r="BE512" i="14"/>
  <c r="BD512" i="14"/>
  <c r="BC512" i="14"/>
  <c r="BB512" i="14"/>
  <c r="BA512" i="14"/>
  <c r="AZ512" i="14"/>
  <c r="BL510" i="14"/>
  <c r="BK510" i="14"/>
  <c r="BJ510" i="14"/>
  <c r="BI510" i="14"/>
  <c r="BH510" i="14"/>
  <c r="BG510" i="14"/>
  <c r="BE510" i="14"/>
  <c r="BD510" i="14"/>
  <c r="BC510" i="14"/>
  <c r="BB510" i="14"/>
  <c r="BA510" i="14"/>
  <c r="AZ510" i="14"/>
  <c r="BL508" i="14"/>
  <c r="BK508" i="14"/>
  <c r="BJ508" i="14"/>
  <c r="BI508" i="14"/>
  <c r="BH508" i="14"/>
  <c r="BG508" i="14"/>
  <c r="BE508" i="14"/>
  <c r="BD508" i="14"/>
  <c r="BC508" i="14"/>
  <c r="BB508" i="14"/>
  <c r="BA508" i="14"/>
  <c r="AZ508" i="14"/>
  <c r="BL506" i="14"/>
  <c r="BK506" i="14"/>
  <c r="BJ506" i="14"/>
  <c r="BI506" i="14"/>
  <c r="BH506" i="14"/>
  <c r="BG506" i="14"/>
  <c r="BE506" i="14"/>
  <c r="BD506" i="14"/>
  <c r="BC506" i="14"/>
  <c r="BB506" i="14"/>
  <c r="BA506" i="14"/>
  <c r="AZ506" i="14"/>
  <c r="BL504" i="14"/>
  <c r="BK504" i="14"/>
  <c r="BJ504" i="14"/>
  <c r="BI504" i="14"/>
  <c r="BH504" i="14"/>
  <c r="BG504" i="14"/>
  <c r="BE504" i="14"/>
  <c r="BD504" i="14"/>
  <c r="BC504" i="14"/>
  <c r="BB504" i="14"/>
  <c r="BA504" i="14"/>
  <c r="AZ504" i="14"/>
  <c r="BL502" i="14"/>
  <c r="BK502" i="14"/>
  <c r="BJ502" i="14"/>
  <c r="BI502" i="14"/>
  <c r="BH502" i="14"/>
  <c r="BG502" i="14"/>
  <c r="BE502" i="14"/>
  <c r="BD502" i="14"/>
  <c r="BC502" i="14"/>
  <c r="BB502" i="14"/>
  <c r="BA502" i="14"/>
  <c r="AZ502" i="14"/>
  <c r="BL500" i="14"/>
  <c r="BK500" i="14"/>
  <c r="BJ500" i="14"/>
  <c r="BI500" i="14"/>
  <c r="BH500" i="14"/>
  <c r="BG500" i="14"/>
  <c r="BE500" i="14"/>
  <c r="BD500" i="14"/>
  <c r="BC500" i="14"/>
  <c r="BB500" i="14"/>
  <c r="BA500" i="14"/>
  <c r="AZ500" i="14"/>
  <c r="BL498" i="14"/>
  <c r="BK498" i="14"/>
  <c r="BJ498" i="14"/>
  <c r="BI498" i="14"/>
  <c r="BH498" i="14"/>
  <c r="BG498" i="14"/>
  <c r="BE498" i="14"/>
  <c r="BD498" i="14"/>
  <c r="BC498" i="14"/>
  <c r="BB498" i="14"/>
  <c r="BA498" i="14"/>
  <c r="AZ498" i="14"/>
  <c r="BL496" i="14"/>
  <c r="BK496" i="14"/>
  <c r="BJ496" i="14"/>
  <c r="BI496" i="14"/>
  <c r="BH496" i="14"/>
  <c r="BG496" i="14"/>
  <c r="BE496" i="14"/>
  <c r="BD496" i="14"/>
  <c r="BC496" i="14"/>
  <c r="BB496" i="14"/>
  <c r="BA496" i="14"/>
  <c r="AZ496" i="14"/>
  <c r="BL494" i="14"/>
  <c r="BK494" i="14"/>
  <c r="BJ494" i="14"/>
  <c r="BI494" i="14"/>
  <c r="BH494" i="14"/>
  <c r="BG494" i="14"/>
  <c r="BE494" i="14"/>
  <c r="BD494" i="14"/>
  <c r="BC494" i="14"/>
  <c r="BB494" i="14"/>
  <c r="BA494" i="14"/>
  <c r="AZ494" i="14"/>
  <c r="BL492" i="14"/>
  <c r="BK492" i="14"/>
  <c r="BJ492" i="14"/>
  <c r="BI492" i="14"/>
  <c r="BH492" i="14"/>
  <c r="BG492" i="14"/>
  <c r="BE492" i="14"/>
  <c r="BD492" i="14"/>
  <c r="BC492" i="14"/>
  <c r="BB492" i="14"/>
  <c r="BA492" i="14"/>
  <c r="AZ492" i="14"/>
  <c r="BL490" i="14"/>
  <c r="BK490" i="14"/>
  <c r="BJ490" i="14"/>
  <c r="BI490" i="14"/>
  <c r="BH490" i="14"/>
  <c r="BG490" i="14"/>
  <c r="BE490" i="14"/>
  <c r="BD490" i="14"/>
  <c r="BC490" i="14"/>
  <c r="BB490" i="14"/>
  <c r="BA490" i="14"/>
  <c r="AZ490" i="14"/>
  <c r="BL488" i="14"/>
  <c r="BK488" i="14"/>
  <c r="BJ488" i="14"/>
  <c r="BI488" i="14"/>
  <c r="BH488" i="14"/>
  <c r="BG488" i="14"/>
  <c r="BE488" i="14"/>
  <c r="BD488" i="14"/>
  <c r="BC488" i="14"/>
  <c r="BB488" i="14"/>
  <c r="BA488" i="14"/>
  <c r="AZ488" i="14"/>
  <c r="BL486" i="14"/>
  <c r="BK486" i="14"/>
  <c r="BJ486" i="14"/>
  <c r="BI486" i="14"/>
  <c r="BH486" i="14"/>
  <c r="BG486" i="14"/>
  <c r="BE486" i="14"/>
  <c r="BD486" i="14"/>
  <c r="BC486" i="14"/>
  <c r="BB486" i="14"/>
  <c r="BA486" i="14"/>
  <c r="AZ486" i="14"/>
  <c r="BL484" i="14"/>
  <c r="BK484" i="14"/>
  <c r="BJ484" i="14"/>
  <c r="BI484" i="14"/>
  <c r="BH484" i="14"/>
  <c r="BG484" i="14"/>
  <c r="BE484" i="14"/>
  <c r="BD484" i="14"/>
  <c r="BC484" i="14"/>
  <c r="BB484" i="14"/>
  <c r="BA484" i="14"/>
  <c r="AZ484" i="14"/>
  <c r="BL482" i="14"/>
  <c r="BK482" i="14"/>
  <c r="BJ482" i="14"/>
  <c r="BI482" i="14"/>
  <c r="BH482" i="14"/>
  <c r="BG482" i="14"/>
  <c r="BE482" i="14"/>
  <c r="BD482" i="14"/>
  <c r="BC482" i="14"/>
  <c r="BB482" i="14"/>
  <c r="BA482" i="14"/>
  <c r="AZ482" i="14"/>
  <c r="BL480" i="14"/>
  <c r="BK480" i="14"/>
  <c r="BJ480" i="14"/>
  <c r="BI480" i="14"/>
  <c r="BH480" i="14"/>
  <c r="BG480" i="14"/>
  <c r="BE480" i="14"/>
  <c r="BD480" i="14"/>
  <c r="BC480" i="14"/>
  <c r="BB480" i="14"/>
  <c r="BA480" i="14"/>
  <c r="AZ480" i="14"/>
  <c r="BL478" i="14"/>
  <c r="BK478" i="14"/>
  <c r="BJ478" i="14"/>
  <c r="BI478" i="14"/>
  <c r="BH478" i="14"/>
  <c r="BG478" i="14"/>
  <c r="BE478" i="14"/>
  <c r="BD478" i="14"/>
  <c r="BC478" i="14"/>
  <c r="BB478" i="14"/>
  <c r="BA478" i="14"/>
  <c r="AZ478" i="14"/>
  <c r="BL476" i="14"/>
  <c r="BK476" i="14"/>
  <c r="BJ476" i="14"/>
  <c r="BI476" i="14"/>
  <c r="BH476" i="14"/>
  <c r="BG476" i="14"/>
  <c r="BE476" i="14"/>
  <c r="BD476" i="14"/>
  <c r="BC476" i="14"/>
  <c r="BB476" i="14"/>
  <c r="BA476" i="14"/>
  <c r="AZ476" i="14"/>
  <c r="BL474" i="14"/>
  <c r="BK474" i="14"/>
  <c r="BJ474" i="14"/>
  <c r="BI474" i="14"/>
  <c r="BH474" i="14"/>
  <c r="BG474" i="14"/>
  <c r="BE474" i="14"/>
  <c r="BD474" i="14"/>
  <c r="BC474" i="14"/>
  <c r="BB474" i="14"/>
  <c r="BA474" i="14"/>
  <c r="AZ474" i="14"/>
  <c r="BL472" i="14"/>
  <c r="BK472" i="14"/>
  <c r="BJ472" i="14"/>
  <c r="BI472" i="14"/>
  <c r="BH472" i="14"/>
  <c r="BG472" i="14"/>
  <c r="BE472" i="14"/>
  <c r="BD472" i="14"/>
  <c r="BC472" i="14"/>
  <c r="BB472" i="14"/>
  <c r="BA472" i="14"/>
  <c r="AZ472" i="14"/>
  <c r="BL470" i="14"/>
  <c r="BK470" i="14"/>
  <c r="BJ470" i="14"/>
  <c r="BI470" i="14"/>
  <c r="BH470" i="14"/>
  <c r="BG470" i="14"/>
  <c r="BE470" i="14"/>
  <c r="BD470" i="14"/>
  <c r="BC470" i="14"/>
  <c r="BB470" i="14"/>
  <c r="BA470" i="14"/>
  <c r="AZ470" i="14"/>
  <c r="BL468" i="14"/>
  <c r="BK468" i="14"/>
  <c r="BJ468" i="14"/>
  <c r="BI468" i="14"/>
  <c r="BH468" i="14"/>
  <c r="BG468" i="14"/>
  <c r="BE468" i="14"/>
  <c r="BD468" i="14"/>
  <c r="BC468" i="14"/>
  <c r="BB468" i="14"/>
  <c r="BA468" i="14"/>
  <c r="AZ468" i="14"/>
  <c r="BL466" i="14"/>
  <c r="BK466" i="14"/>
  <c r="BJ466" i="14"/>
  <c r="BI466" i="14"/>
  <c r="BH466" i="14"/>
  <c r="BG466" i="14"/>
  <c r="BE466" i="14"/>
  <c r="BD466" i="14"/>
  <c r="BC466" i="14"/>
  <c r="BB466" i="14"/>
  <c r="BA466" i="14"/>
  <c r="AZ466" i="14"/>
  <c r="BL464" i="14"/>
  <c r="BK464" i="14"/>
  <c r="BJ464" i="14"/>
  <c r="BI464" i="14"/>
  <c r="BH464" i="14"/>
  <c r="BG464" i="14"/>
  <c r="BE464" i="14"/>
  <c r="BD464" i="14"/>
  <c r="BC464" i="14"/>
  <c r="BB464" i="14"/>
  <c r="BA464" i="14"/>
  <c r="AZ464" i="14"/>
  <c r="BL462" i="14"/>
  <c r="BK462" i="14"/>
  <c r="BJ462" i="14"/>
  <c r="BI462" i="14"/>
  <c r="BH462" i="14"/>
  <c r="BG462" i="14"/>
  <c r="BE462" i="14"/>
  <c r="BD462" i="14"/>
  <c r="BC462" i="14"/>
  <c r="BB462" i="14"/>
  <c r="BA462" i="14"/>
  <c r="AZ462" i="14"/>
  <c r="BL460" i="14"/>
  <c r="BK460" i="14"/>
  <c r="BJ460" i="14"/>
  <c r="BI460" i="14"/>
  <c r="BH460" i="14"/>
  <c r="BG460" i="14"/>
  <c r="BE460" i="14"/>
  <c r="BD460" i="14"/>
  <c r="BC460" i="14"/>
  <c r="BB460" i="14"/>
  <c r="BA460" i="14"/>
  <c r="AZ460" i="14"/>
  <c r="BL458" i="14"/>
  <c r="BK458" i="14"/>
  <c r="BJ458" i="14"/>
  <c r="BI458" i="14"/>
  <c r="BH458" i="14"/>
  <c r="BG458" i="14"/>
  <c r="BE458" i="14"/>
  <c r="BD458" i="14"/>
  <c r="BC458" i="14"/>
  <c r="BB458" i="14"/>
  <c r="BA458" i="14"/>
  <c r="AZ458" i="14"/>
  <c r="BL456" i="14"/>
  <c r="BK456" i="14"/>
  <c r="BJ456" i="14"/>
  <c r="BI456" i="14"/>
  <c r="BH456" i="14"/>
  <c r="BG456" i="14"/>
  <c r="BE456" i="14"/>
  <c r="BD456" i="14"/>
  <c r="BC456" i="14"/>
  <c r="BB456" i="14"/>
  <c r="BA456" i="14"/>
  <c r="AZ456" i="14"/>
  <c r="BL454" i="14"/>
  <c r="BK454" i="14"/>
  <c r="BJ454" i="14"/>
  <c r="BI454" i="14"/>
  <c r="BH454" i="14"/>
  <c r="BG454" i="14"/>
  <c r="BE454" i="14"/>
  <c r="BD454" i="14"/>
  <c r="BC454" i="14"/>
  <c r="BB454" i="14"/>
  <c r="BA454" i="14"/>
  <c r="AZ454" i="14"/>
  <c r="BL452" i="14"/>
  <c r="BK452" i="14"/>
  <c r="BJ452" i="14"/>
  <c r="BI452" i="14"/>
  <c r="BH452" i="14"/>
  <c r="BG452" i="14"/>
  <c r="BE452" i="14"/>
  <c r="BD452" i="14"/>
  <c r="BC452" i="14"/>
  <c r="BB452" i="14"/>
  <c r="BA452" i="14"/>
  <c r="AZ452" i="14"/>
  <c r="BL450" i="14"/>
  <c r="BK450" i="14"/>
  <c r="BJ450" i="14"/>
  <c r="BI450" i="14"/>
  <c r="BH450" i="14"/>
  <c r="BG450" i="14"/>
  <c r="BE450" i="14"/>
  <c r="BD450" i="14"/>
  <c r="BC450" i="14"/>
  <c r="BB450" i="14"/>
  <c r="BA450" i="14"/>
  <c r="AZ450" i="14"/>
  <c r="BL448" i="14"/>
  <c r="BK448" i="14"/>
  <c r="BJ448" i="14"/>
  <c r="BI448" i="14"/>
  <c r="BH448" i="14"/>
  <c r="BG448" i="14"/>
  <c r="BE448" i="14"/>
  <c r="BD448" i="14"/>
  <c r="BC448" i="14"/>
  <c r="BB448" i="14"/>
  <c r="BA448" i="14"/>
  <c r="AZ448" i="14"/>
  <c r="BL446" i="14"/>
  <c r="BK446" i="14"/>
  <c r="BJ446" i="14"/>
  <c r="BI446" i="14"/>
  <c r="BH446" i="14"/>
  <c r="BG446" i="14"/>
  <c r="BE446" i="14"/>
  <c r="BD446" i="14"/>
  <c r="BC446" i="14"/>
  <c r="BB446" i="14"/>
  <c r="BA446" i="14"/>
  <c r="AZ446" i="14"/>
  <c r="M445" i="14"/>
  <c r="L445" i="14"/>
  <c r="BL444" i="14"/>
  <c r="BK444" i="14"/>
  <c r="BJ444" i="14"/>
  <c r="BI444" i="14"/>
  <c r="BH444" i="14"/>
  <c r="BG444" i="14"/>
  <c r="BE444" i="14"/>
  <c r="BD444" i="14"/>
  <c r="BC444" i="14"/>
  <c r="BB444" i="14"/>
  <c r="BA444" i="14"/>
  <c r="AZ444" i="14"/>
  <c r="M443" i="14"/>
  <c r="L443" i="14"/>
  <c r="BL442" i="14"/>
  <c r="BK442" i="14"/>
  <c r="BJ442" i="14"/>
  <c r="BI442" i="14"/>
  <c r="BH442" i="14"/>
  <c r="BG442" i="14"/>
  <c r="BE442" i="14"/>
  <c r="BD442" i="14"/>
  <c r="BC442" i="14"/>
  <c r="BB442" i="14"/>
  <c r="BA442" i="14"/>
  <c r="AZ442" i="14"/>
  <c r="M441" i="14"/>
  <c r="L441" i="14"/>
  <c r="BL440" i="14"/>
  <c r="BK440" i="14"/>
  <c r="BJ440" i="14"/>
  <c r="BI440" i="14"/>
  <c r="BH440" i="14"/>
  <c r="BG440" i="14"/>
  <c r="BE440" i="14"/>
  <c r="BD440" i="14"/>
  <c r="BC440" i="14"/>
  <c r="BB440" i="14"/>
  <c r="BA440" i="14"/>
  <c r="AZ440" i="14"/>
  <c r="M439" i="14"/>
  <c r="L439" i="14"/>
  <c r="BL438" i="14"/>
  <c r="BK438" i="14"/>
  <c r="BJ438" i="14"/>
  <c r="BI438" i="14"/>
  <c r="BH438" i="14"/>
  <c r="BG438" i="14"/>
  <c r="BE438" i="14"/>
  <c r="BD438" i="14"/>
  <c r="BC438" i="14"/>
  <c r="BB438" i="14"/>
  <c r="BA438" i="14"/>
  <c r="AZ438" i="14"/>
  <c r="M437" i="14"/>
  <c r="L437" i="14"/>
  <c r="BL436" i="14"/>
  <c r="BK436" i="14"/>
  <c r="BJ436" i="14"/>
  <c r="BI436" i="14"/>
  <c r="BH436" i="14"/>
  <c r="BG436" i="14"/>
  <c r="BE436" i="14"/>
  <c r="BD436" i="14"/>
  <c r="BC436" i="14"/>
  <c r="BB436" i="14"/>
  <c r="BA436" i="14"/>
  <c r="AZ436" i="14"/>
  <c r="M435" i="14"/>
  <c r="L435" i="14"/>
  <c r="BL434" i="14"/>
  <c r="BK434" i="14"/>
  <c r="BJ434" i="14"/>
  <c r="BI434" i="14"/>
  <c r="BH434" i="14"/>
  <c r="BG434" i="14"/>
  <c r="BE434" i="14"/>
  <c r="BD434" i="14"/>
  <c r="BC434" i="14"/>
  <c r="BB434" i="14"/>
  <c r="BA434" i="14"/>
  <c r="AZ434" i="14"/>
  <c r="M433" i="14"/>
  <c r="L433" i="14"/>
  <c r="BL432" i="14"/>
  <c r="BK432" i="14"/>
  <c r="BJ432" i="14"/>
  <c r="BI432" i="14"/>
  <c r="BH432" i="14"/>
  <c r="BG432" i="14"/>
  <c r="BE432" i="14"/>
  <c r="BD432" i="14"/>
  <c r="BC432" i="14"/>
  <c r="BB432" i="14"/>
  <c r="BA432" i="14"/>
  <c r="AZ432" i="14"/>
  <c r="M431" i="14"/>
  <c r="L431" i="14"/>
  <c r="BL430" i="14"/>
  <c r="BK430" i="14"/>
  <c r="BJ430" i="14"/>
  <c r="BI430" i="14"/>
  <c r="BH430" i="14"/>
  <c r="BG430" i="14"/>
  <c r="BE430" i="14"/>
  <c r="BD430" i="14"/>
  <c r="BC430" i="14"/>
  <c r="BB430" i="14"/>
  <c r="BA430" i="14"/>
  <c r="AZ430" i="14"/>
  <c r="M429" i="14"/>
  <c r="L429" i="14"/>
  <c r="BL428" i="14"/>
  <c r="BK428" i="14"/>
  <c r="BJ428" i="14"/>
  <c r="BI428" i="14"/>
  <c r="BH428" i="14"/>
  <c r="BG428" i="14"/>
  <c r="BE428" i="14"/>
  <c r="BD428" i="14"/>
  <c r="BC428" i="14"/>
  <c r="BB428" i="14"/>
  <c r="BA428" i="14"/>
  <c r="AZ428" i="14"/>
  <c r="M427" i="14"/>
  <c r="L427" i="14"/>
  <c r="BL426" i="14"/>
  <c r="BK426" i="14"/>
  <c r="BJ426" i="14"/>
  <c r="BI426" i="14"/>
  <c r="BH426" i="14"/>
  <c r="BG426" i="14"/>
  <c r="BE426" i="14"/>
  <c r="BD426" i="14"/>
  <c r="BC426" i="14"/>
  <c r="BB426" i="14"/>
  <c r="BA426" i="14"/>
  <c r="AZ426" i="14"/>
  <c r="M425" i="14"/>
  <c r="L425" i="14"/>
  <c r="BL424" i="14"/>
  <c r="BK424" i="14"/>
  <c r="BJ424" i="14"/>
  <c r="BI424" i="14"/>
  <c r="BH424" i="14"/>
  <c r="BG424" i="14"/>
  <c r="BE424" i="14"/>
  <c r="BD424" i="14"/>
  <c r="BC424" i="14"/>
  <c r="BB424" i="14"/>
  <c r="BA424" i="14"/>
  <c r="AZ424" i="14"/>
  <c r="M423" i="14"/>
  <c r="L423" i="14"/>
  <c r="BL422" i="14"/>
  <c r="BK422" i="14"/>
  <c r="BJ422" i="14"/>
  <c r="BI422" i="14"/>
  <c r="BH422" i="14"/>
  <c r="BG422" i="14"/>
  <c r="BE422" i="14"/>
  <c r="BD422" i="14"/>
  <c r="BC422" i="14"/>
  <c r="BB422" i="14"/>
  <c r="BA422" i="14"/>
  <c r="AZ422" i="14"/>
  <c r="M421" i="14"/>
  <c r="L421" i="14"/>
  <c r="BL420" i="14"/>
  <c r="BK420" i="14"/>
  <c r="BJ420" i="14"/>
  <c r="BI420" i="14"/>
  <c r="BH420" i="14"/>
  <c r="BG420" i="14"/>
  <c r="BE420" i="14"/>
  <c r="BD420" i="14"/>
  <c r="BC420" i="14"/>
  <c r="BB420" i="14"/>
  <c r="BA420" i="14"/>
  <c r="AZ420" i="14"/>
  <c r="M419" i="14"/>
  <c r="L419" i="14"/>
  <c r="BL418" i="14"/>
  <c r="BK418" i="14"/>
  <c r="BJ418" i="14"/>
  <c r="BI418" i="14"/>
  <c r="BH418" i="14"/>
  <c r="BG418" i="14"/>
  <c r="BE418" i="14"/>
  <c r="BD418" i="14"/>
  <c r="BC418" i="14"/>
  <c r="BB418" i="14"/>
  <c r="BA418" i="14"/>
  <c r="AZ418" i="14"/>
  <c r="M417" i="14"/>
  <c r="L417" i="14"/>
  <c r="BL416" i="14"/>
  <c r="BK416" i="14"/>
  <c r="BJ416" i="14"/>
  <c r="BI416" i="14"/>
  <c r="BH416" i="14"/>
  <c r="BG416" i="14"/>
  <c r="BE416" i="14"/>
  <c r="BD416" i="14"/>
  <c r="BC416" i="14"/>
  <c r="BB416" i="14"/>
  <c r="BA416" i="14"/>
  <c r="AZ416" i="14"/>
  <c r="M415" i="14"/>
  <c r="L415" i="14"/>
  <c r="BL414" i="14"/>
  <c r="BK414" i="14"/>
  <c r="BJ414" i="14"/>
  <c r="BI414" i="14"/>
  <c r="BH414" i="14"/>
  <c r="BG414" i="14"/>
  <c r="BE414" i="14"/>
  <c r="BD414" i="14"/>
  <c r="BC414" i="14"/>
  <c r="BB414" i="14"/>
  <c r="BA414" i="14"/>
  <c r="AZ414" i="14"/>
  <c r="M413" i="14"/>
  <c r="L413" i="14"/>
  <c r="BL412" i="14"/>
  <c r="BK412" i="14"/>
  <c r="BJ412" i="14"/>
  <c r="BI412" i="14"/>
  <c r="BH412" i="14"/>
  <c r="BG412" i="14"/>
  <c r="BE412" i="14"/>
  <c r="BD412" i="14"/>
  <c r="BC412" i="14"/>
  <c r="BB412" i="14"/>
  <c r="BA412" i="14"/>
  <c r="AZ412" i="14"/>
  <c r="M411" i="14"/>
  <c r="L411" i="14"/>
  <c r="BL410" i="14"/>
  <c r="BK410" i="14"/>
  <c r="BJ410" i="14"/>
  <c r="BI410" i="14"/>
  <c r="BH410" i="14"/>
  <c r="BG410" i="14"/>
  <c r="BE410" i="14"/>
  <c r="BD410" i="14"/>
  <c r="BC410" i="14"/>
  <c r="BB410" i="14"/>
  <c r="BA410" i="14"/>
  <c r="AZ410" i="14"/>
  <c r="M409" i="14"/>
  <c r="L409" i="14"/>
  <c r="BL408" i="14"/>
  <c r="BK408" i="14"/>
  <c r="BJ408" i="14"/>
  <c r="BI408" i="14"/>
  <c r="BH408" i="14"/>
  <c r="BG408" i="14"/>
  <c r="BE408" i="14"/>
  <c r="BD408" i="14"/>
  <c r="BC408" i="14"/>
  <c r="BB408" i="14"/>
  <c r="BA408" i="14"/>
  <c r="AZ408" i="14"/>
  <c r="M407" i="14"/>
  <c r="L407" i="14"/>
  <c r="BL406" i="14"/>
  <c r="BK406" i="14"/>
  <c r="BJ406" i="14"/>
  <c r="BI406" i="14"/>
  <c r="BH406" i="14"/>
  <c r="BG406" i="14"/>
  <c r="BE406" i="14"/>
  <c r="BD406" i="14"/>
  <c r="BC406" i="14"/>
  <c r="BB406" i="14"/>
  <c r="BA406" i="14"/>
  <c r="AZ406" i="14"/>
  <c r="M405" i="14"/>
  <c r="L405" i="14"/>
  <c r="BL404" i="14"/>
  <c r="BK404" i="14"/>
  <c r="BJ404" i="14"/>
  <c r="BI404" i="14"/>
  <c r="BH404" i="14"/>
  <c r="BG404" i="14"/>
  <c r="BE404" i="14"/>
  <c r="BD404" i="14"/>
  <c r="BC404" i="14"/>
  <c r="BB404" i="14"/>
  <c r="BA404" i="14"/>
  <c r="AZ404" i="14"/>
  <c r="M403" i="14"/>
  <c r="L403" i="14"/>
  <c r="BL402" i="14"/>
  <c r="BK402" i="14"/>
  <c r="BJ402" i="14"/>
  <c r="BI402" i="14"/>
  <c r="BH402" i="14"/>
  <c r="BG402" i="14"/>
  <c r="BE402" i="14"/>
  <c r="BD402" i="14"/>
  <c r="BC402" i="14"/>
  <c r="BB402" i="14"/>
  <c r="BA402" i="14"/>
  <c r="AZ402" i="14"/>
  <c r="M401" i="14"/>
  <c r="L401" i="14"/>
  <c r="BL400" i="14"/>
  <c r="BK400" i="14"/>
  <c r="BJ400" i="14"/>
  <c r="BI400" i="14"/>
  <c r="BH400" i="14"/>
  <c r="BG400" i="14"/>
  <c r="BE400" i="14"/>
  <c r="BD400" i="14"/>
  <c r="BC400" i="14"/>
  <c r="BB400" i="14"/>
  <c r="BA400" i="14"/>
  <c r="AZ400" i="14"/>
  <c r="M399" i="14"/>
  <c r="L399" i="14"/>
  <c r="BL398" i="14"/>
  <c r="BK398" i="14"/>
  <c r="BJ398" i="14"/>
  <c r="BI398" i="14"/>
  <c r="BH398" i="14"/>
  <c r="BG398" i="14"/>
  <c r="BE398" i="14"/>
  <c r="BD398" i="14"/>
  <c r="BC398" i="14"/>
  <c r="BB398" i="14"/>
  <c r="BA398" i="14"/>
  <c r="AZ398" i="14"/>
  <c r="M397" i="14"/>
  <c r="L397" i="14"/>
  <c r="BL396" i="14"/>
  <c r="BK396" i="14"/>
  <c r="BJ396" i="14"/>
  <c r="BI396" i="14"/>
  <c r="BH396" i="14"/>
  <c r="BG396" i="14"/>
  <c r="BE396" i="14"/>
  <c r="BD396" i="14"/>
  <c r="BC396" i="14"/>
  <c r="BB396" i="14"/>
  <c r="BA396" i="14"/>
  <c r="AZ396" i="14"/>
  <c r="M395" i="14"/>
  <c r="L395" i="14"/>
  <c r="BL394" i="14"/>
  <c r="BK394" i="14"/>
  <c r="BJ394" i="14"/>
  <c r="BI394" i="14"/>
  <c r="BH394" i="14"/>
  <c r="BG394" i="14"/>
  <c r="BE394" i="14"/>
  <c r="BD394" i="14"/>
  <c r="BC394" i="14"/>
  <c r="BB394" i="14"/>
  <c r="BA394" i="14"/>
  <c r="AZ394" i="14"/>
  <c r="M393" i="14"/>
  <c r="L393" i="14"/>
  <c r="BL392" i="14"/>
  <c r="BK392" i="14"/>
  <c r="BJ392" i="14"/>
  <c r="BI392" i="14"/>
  <c r="BH392" i="14"/>
  <c r="BG392" i="14"/>
  <c r="BE392" i="14"/>
  <c r="BD392" i="14"/>
  <c r="BC392" i="14"/>
  <c r="BB392" i="14"/>
  <c r="BA392" i="14"/>
  <c r="AZ392" i="14"/>
  <c r="M391" i="14"/>
  <c r="L391" i="14"/>
  <c r="BL390" i="14"/>
  <c r="BK390" i="14"/>
  <c r="BJ390" i="14"/>
  <c r="BI390" i="14"/>
  <c r="BH390" i="14"/>
  <c r="BG390" i="14"/>
  <c r="BE390" i="14"/>
  <c r="BD390" i="14"/>
  <c r="BC390" i="14"/>
  <c r="BB390" i="14"/>
  <c r="BA390" i="14"/>
  <c r="AZ390" i="14"/>
  <c r="BL388" i="14"/>
  <c r="BK388" i="14"/>
  <c r="BJ388" i="14"/>
  <c r="BI388" i="14"/>
  <c r="BH388" i="14"/>
  <c r="BG388" i="14"/>
  <c r="BE388" i="14"/>
  <c r="BD388" i="14"/>
  <c r="BC388" i="14"/>
  <c r="BB388" i="14"/>
  <c r="BA388" i="14"/>
  <c r="AZ388" i="14"/>
  <c r="BL386" i="14"/>
  <c r="BK386" i="14"/>
  <c r="BJ386" i="14"/>
  <c r="BI386" i="14"/>
  <c r="BH386" i="14"/>
  <c r="BG386" i="14"/>
  <c r="BE386" i="14"/>
  <c r="BD386" i="14"/>
  <c r="BC386" i="14"/>
  <c r="BB386" i="14"/>
  <c r="BA386" i="14"/>
  <c r="AZ386" i="14"/>
  <c r="BL384" i="14"/>
  <c r="BK384" i="14"/>
  <c r="BJ384" i="14"/>
  <c r="BI384" i="14"/>
  <c r="BH384" i="14"/>
  <c r="BG384" i="14"/>
  <c r="BE384" i="14"/>
  <c r="BD384" i="14"/>
  <c r="BC384" i="14"/>
  <c r="BB384" i="14"/>
  <c r="BA384" i="14"/>
  <c r="AZ384" i="14"/>
  <c r="BL382" i="14"/>
  <c r="BK382" i="14"/>
  <c r="BJ382" i="14"/>
  <c r="BI382" i="14"/>
  <c r="BH382" i="14"/>
  <c r="BG382" i="14"/>
  <c r="BE382" i="14"/>
  <c r="BD382" i="14"/>
  <c r="BC382" i="14"/>
  <c r="BB382" i="14"/>
  <c r="BA382" i="14"/>
  <c r="AZ382" i="14"/>
  <c r="BL380" i="14"/>
  <c r="BK380" i="14"/>
  <c r="BJ380" i="14"/>
  <c r="BI380" i="14"/>
  <c r="BH380" i="14"/>
  <c r="BG380" i="14"/>
  <c r="BE380" i="14"/>
  <c r="BD380" i="14"/>
  <c r="BC380" i="14"/>
  <c r="BB380" i="14"/>
  <c r="BA380" i="14"/>
  <c r="AZ380" i="14"/>
  <c r="BL378" i="14"/>
  <c r="BK378" i="14"/>
  <c r="BJ378" i="14"/>
  <c r="BI378" i="14"/>
  <c r="BH378" i="14"/>
  <c r="BG378" i="14"/>
  <c r="BE378" i="14"/>
  <c r="BD378" i="14"/>
  <c r="BC378" i="14"/>
  <c r="BB378" i="14"/>
  <c r="BA378" i="14"/>
  <c r="AZ378" i="14"/>
  <c r="BL376" i="14"/>
  <c r="BK376" i="14"/>
  <c r="BJ376" i="14"/>
  <c r="BI376" i="14"/>
  <c r="BH376" i="14"/>
  <c r="BG376" i="14"/>
  <c r="BE376" i="14"/>
  <c r="BD376" i="14"/>
  <c r="BC376" i="14"/>
  <c r="BB376" i="14"/>
  <c r="BA376" i="14"/>
  <c r="AZ376" i="14"/>
  <c r="BL374" i="14"/>
  <c r="BK374" i="14"/>
  <c r="BJ374" i="14"/>
  <c r="BI374" i="14"/>
  <c r="BH374" i="14"/>
  <c r="BG374" i="14"/>
  <c r="BE374" i="14"/>
  <c r="BD374" i="14"/>
  <c r="BC374" i="14"/>
  <c r="BB374" i="14"/>
  <c r="BA374" i="14"/>
  <c r="AZ374" i="14"/>
  <c r="BL372" i="14"/>
  <c r="BK372" i="14"/>
  <c r="BJ372" i="14"/>
  <c r="BI372" i="14"/>
  <c r="BH372" i="14"/>
  <c r="BG372" i="14"/>
  <c r="BE372" i="14"/>
  <c r="BD372" i="14"/>
  <c r="BC372" i="14"/>
  <c r="BB372" i="14"/>
  <c r="BA372" i="14"/>
  <c r="AZ372" i="14"/>
  <c r="BL370" i="14"/>
  <c r="BK370" i="14"/>
  <c r="BJ370" i="14"/>
  <c r="BI370" i="14"/>
  <c r="BH370" i="14"/>
  <c r="BG370" i="14"/>
  <c r="BE370" i="14"/>
  <c r="BD370" i="14"/>
  <c r="BC370" i="14"/>
  <c r="BB370" i="14"/>
  <c r="BA370" i="14"/>
  <c r="AZ370" i="14"/>
  <c r="BL368" i="14"/>
  <c r="BK368" i="14"/>
  <c r="BJ368" i="14"/>
  <c r="BI368" i="14"/>
  <c r="BH368" i="14"/>
  <c r="BG368" i="14"/>
  <c r="BE368" i="14"/>
  <c r="BD368" i="14"/>
  <c r="BC368" i="14"/>
  <c r="BB368" i="14"/>
  <c r="BA368" i="14"/>
  <c r="AZ368" i="14"/>
  <c r="BL366" i="14"/>
  <c r="BK366" i="14"/>
  <c r="BJ366" i="14"/>
  <c r="BI366" i="14"/>
  <c r="BH366" i="14"/>
  <c r="BG366" i="14"/>
  <c r="BE366" i="14"/>
  <c r="BD366" i="14"/>
  <c r="BC366" i="14"/>
  <c r="BB366" i="14"/>
  <c r="BA366" i="14"/>
  <c r="AZ366" i="14"/>
  <c r="BL364" i="14"/>
  <c r="BK364" i="14"/>
  <c r="BJ364" i="14"/>
  <c r="BI364" i="14"/>
  <c r="BH364" i="14"/>
  <c r="BG364" i="14"/>
  <c r="BE364" i="14"/>
  <c r="BD364" i="14"/>
  <c r="BC364" i="14"/>
  <c r="BB364" i="14"/>
  <c r="BA364" i="14"/>
  <c r="AZ364" i="14"/>
  <c r="BL362" i="14"/>
  <c r="BK362" i="14"/>
  <c r="BJ362" i="14"/>
  <c r="BI362" i="14"/>
  <c r="BH362" i="14"/>
  <c r="BG362" i="14"/>
  <c r="BE362" i="14"/>
  <c r="BD362" i="14"/>
  <c r="BC362" i="14"/>
  <c r="BB362" i="14"/>
  <c r="BA362" i="14"/>
  <c r="AZ362" i="14"/>
  <c r="BL360" i="14"/>
  <c r="BK360" i="14"/>
  <c r="BJ360" i="14"/>
  <c r="BI360" i="14"/>
  <c r="BH360" i="14"/>
  <c r="BG360" i="14"/>
  <c r="BE360" i="14"/>
  <c r="BD360" i="14"/>
  <c r="BC360" i="14"/>
  <c r="BB360" i="14"/>
  <c r="BA360" i="14"/>
  <c r="AZ360" i="14"/>
  <c r="BL358" i="14"/>
  <c r="BK358" i="14"/>
  <c r="BJ358" i="14"/>
  <c r="BI358" i="14"/>
  <c r="BH358" i="14"/>
  <c r="BG358" i="14"/>
  <c r="BE358" i="14"/>
  <c r="BD358" i="14"/>
  <c r="BC358" i="14"/>
  <c r="BB358" i="14"/>
  <c r="BA358" i="14"/>
  <c r="AZ358" i="14"/>
  <c r="BL356" i="14"/>
  <c r="BK356" i="14"/>
  <c r="BJ356" i="14"/>
  <c r="BI356" i="14"/>
  <c r="BH356" i="14"/>
  <c r="BG356" i="14"/>
  <c r="BE356" i="14"/>
  <c r="BD356" i="14"/>
  <c r="BC356" i="14"/>
  <c r="BB356" i="14"/>
  <c r="BA356" i="14"/>
  <c r="AZ356" i="14"/>
  <c r="BL354" i="14"/>
  <c r="BK354" i="14"/>
  <c r="BJ354" i="14"/>
  <c r="BI354" i="14"/>
  <c r="BH354" i="14"/>
  <c r="BG354" i="14"/>
  <c r="BE354" i="14"/>
  <c r="BD354" i="14"/>
  <c r="BC354" i="14"/>
  <c r="BB354" i="14"/>
  <c r="BA354" i="14"/>
  <c r="AZ354" i="14"/>
  <c r="BL352" i="14"/>
  <c r="BK352" i="14"/>
  <c r="BJ352" i="14"/>
  <c r="BI352" i="14"/>
  <c r="BH352" i="14"/>
  <c r="BG352" i="14"/>
  <c r="BE352" i="14"/>
  <c r="BD352" i="14"/>
  <c r="BC352" i="14"/>
  <c r="BB352" i="14"/>
  <c r="BA352" i="14"/>
  <c r="AZ352" i="14"/>
  <c r="BL350" i="14"/>
  <c r="BK350" i="14"/>
  <c r="BJ350" i="14"/>
  <c r="BI350" i="14"/>
  <c r="BH350" i="14"/>
  <c r="BG350" i="14"/>
  <c r="BE350" i="14"/>
  <c r="BD350" i="14"/>
  <c r="BC350" i="14"/>
  <c r="BB350" i="14"/>
  <c r="BA350" i="14"/>
  <c r="AZ350" i="14"/>
  <c r="BL348" i="14"/>
  <c r="BK348" i="14"/>
  <c r="BJ348" i="14"/>
  <c r="BI348" i="14"/>
  <c r="BH348" i="14"/>
  <c r="BG348" i="14"/>
  <c r="BE348" i="14"/>
  <c r="BD348" i="14"/>
  <c r="BC348" i="14"/>
  <c r="BB348" i="14"/>
  <c r="BA348" i="14"/>
  <c r="AZ348" i="14"/>
  <c r="BL346" i="14"/>
  <c r="BK346" i="14"/>
  <c r="BJ346" i="14"/>
  <c r="BI346" i="14"/>
  <c r="BH346" i="14"/>
  <c r="BG346" i="14"/>
  <c r="BE346" i="14"/>
  <c r="BD346" i="14"/>
  <c r="BC346" i="14"/>
  <c r="BB346" i="14"/>
  <c r="BA346" i="14"/>
  <c r="AZ346" i="14"/>
  <c r="BL344" i="14"/>
  <c r="BK344" i="14"/>
  <c r="BJ344" i="14"/>
  <c r="BI344" i="14"/>
  <c r="BH344" i="14"/>
  <c r="BG344" i="14"/>
  <c r="BE344" i="14"/>
  <c r="BD344" i="14"/>
  <c r="BC344" i="14"/>
  <c r="BB344" i="14"/>
  <c r="BA344" i="14"/>
  <c r="AZ344" i="14"/>
  <c r="BL342" i="14"/>
  <c r="BK342" i="14"/>
  <c r="BJ342" i="14"/>
  <c r="BI342" i="14"/>
  <c r="BH342" i="14"/>
  <c r="BG342" i="14"/>
  <c r="BE342" i="14"/>
  <c r="BD342" i="14"/>
  <c r="BC342" i="14"/>
  <c r="BB342" i="14"/>
  <c r="BA342" i="14"/>
  <c r="AZ342" i="14"/>
  <c r="BL340" i="14"/>
  <c r="BK340" i="14"/>
  <c r="BJ340" i="14"/>
  <c r="BI340" i="14"/>
  <c r="BH340" i="14"/>
  <c r="BG340" i="14"/>
  <c r="BE340" i="14"/>
  <c r="BD340" i="14"/>
  <c r="BC340" i="14"/>
  <c r="BB340" i="14"/>
  <c r="BA340" i="14"/>
  <c r="AZ340" i="14"/>
  <c r="BL338" i="14"/>
  <c r="BK338" i="14"/>
  <c r="BJ338" i="14"/>
  <c r="BI338" i="14"/>
  <c r="BH338" i="14"/>
  <c r="BG338" i="14"/>
  <c r="BE338" i="14"/>
  <c r="BD338" i="14"/>
  <c r="BC338" i="14"/>
  <c r="BB338" i="14"/>
  <c r="BA338" i="14"/>
  <c r="AZ338" i="14"/>
  <c r="BL336" i="14"/>
  <c r="BK336" i="14"/>
  <c r="BJ336" i="14"/>
  <c r="BI336" i="14"/>
  <c r="BH336" i="14"/>
  <c r="BG336" i="14"/>
  <c r="BE336" i="14"/>
  <c r="BD336" i="14"/>
  <c r="BC336" i="14"/>
  <c r="BB336" i="14"/>
  <c r="BA336" i="14"/>
  <c r="AZ336" i="14"/>
  <c r="BL334" i="14"/>
  <c r="BK334" i="14"/>
  <c r="BJ334" i="14"/>
  <c r="BI334" i="14"/>
  <c r="BH334" i="14"/>
  <c r="BG334" i="14"/>
  <c r="BE334" i="14"/>
  <c r="BD334" i="14"/>
  <c r="BC334" i="14"/>
  <c r="BB334" i="14"/>
  <c r="BA334" i="14"/>
  <c r="AZ334" i="14"/>
  <c r="BL332" i="14"/>
  <c r="BK332" i="14"/>
  <c r="BJ332" i="14"/>
  <c r="BI332" i="14"/>
  <c r="BH332" i="14"/>
  <c r="BG332" i="14"/>
  <c r="BE332" i="14"/>
  <c r="BD332" i="14"/>
  <c r="BC332" i="14"/>
  <c r="BB332" i="14"/>
  <c r="BA332" i="14"/>
  <c r="AZ332" i="14"/>
  <c r="BL330" i="14"/>
  <c r="BK330" i="14"/>
  <c r="BJ330" i="14"/>
  <c r="BI330" i="14"/>
  <c r="BH330" i="14"/>
  <c r="BG330" i="14"/>
  <c r="BE330" i="14"/>
  <c r="BD330" i="14"/>
  <c r="BC330" i="14"/>
  <c r="BB330" i="14"/>
  <c r="BA330" i="14"/>
  <c r="AZ330" i="14"/>
  <c r="BL328" i="14"/>
  <c r="BK328" i="14"/>
  <c r="BJ328" i="14"/>
  <c r="BI328" i="14"/>
  <c r="BH328" i="14"/>
  <c r="BG328" i="14"/>
  <c r="BE328" i="14"/>
  <c r="BD328" i="14"/>
  <c r="BC328" i="14"/>
  <c r="BB328" i="14"/>
  <c r="BA328" i="14"/>
  <c r="AZ328" i="14"/>
  <c r="BL326" i="14"/>
  <c r="BK326" i="14"/>
  <c r="BJ326" i="14"/>
  <c r="BI326" i="14"/>
  <c r="BH326" i="14"/>
  <c r="BG326" i="14"/>
  <c r="BE326" i="14"/>
  <c r="BD326" i="14"/>
  <c r="BC326" i="14"/>
  <c r="BB326" i="14"/>
  <c r="BA326" i="14"/>
  <c r="AZ326" i="14"/>
  <c r="BL324" i="14"/>
  <c r="BK324" i="14"/>
  <c r="BJ324" i="14"/>
  <c r="BI324" i="14"/>
  <c r="BH324" i="14"/>
  <c r="BG324" i="14"/>
  <c r="BE324" i="14"/>
  <c r="BD324" i="14"/>
  <c r="BC324" i="14"/>
  <c r="BB324" i="14"/>
  <c r="BA324" i="14"/>
  <c r="AZ324" i="14"/>
  <c r="BL322" i="14"/>
  <c r="BK322" i="14"/>
  <c r="BJ322" i="14"/>
  <c r="BI322" i="14"/>
  <c r="BH322" i="14"/>
  <c r="BG322" i="14"/>
  <c r="BE322" i="14"/>
  <c r="BD322" i="14"/>
  <c r="BC322" i="14"/>
  <c r="BB322" i="14"/>
  <c r="BA322" i="14"/>
  <c r="AZ322" i="14"/>
  <c r="BL320" i="14"/>
  <c r="BK320" i="14"/>
  <c r="BJ320" i="14"/>
  <c r="BI320" i="14"/>
  <c r="BH320" i="14"/>
  <c r="BG320" i="14"/>
  <c r="BE320" i="14"/>
  <c r="BD320" i="14"/>
  <c r="BC320" i="14"/>
  <c r="BB320" i="14"/>
  <c r="BA320" i="14"/>
  <c r="AZ320" i="14"/>
  <c r="BL318" i="14"/>
  <c r="BK318" i="14"/>
  <c r="BJ318" i="14"/>
  <c r="BI318" i="14"/>
  <c r="BH318" i="14"/>
  <c r="BG318" i="14"/>
  <c r="BE318" i="14"/>
  <c r="BD318" i="14"/>
  <c r="BC318" i="14"/>
  <c r="BB318" i="14"/>
  <c r="BA318" i="14"/>
  <c r="AZ318" i="14"/>
  <c r="BL316" i="14"/>
  <c r="BK316" i="14"/>
  <c r="BJ316" i="14"/>
  <c r="BI316" i="14"/>
  <c r="BH316" i="14"/>
  <c r="BG316" i="14"/>
  <c r="BE316" i="14"/>
  <c r="BD316" i="14"/>
  <c r="BC316" i="14"/>
  <c r="BB316" i="14"/>
  <c r="BA316" i="14"/>
  <c r="AZ316" i="14"/>
  <c r="BL314" i="14"/>
  <c r="BK314" i="14"/>
  <c r="BJ314" i="14"/>
  <c r="BI314" i="14"/>
  <c r="BH314" i="14"/>
  <c r="BG314" i="14"/>
  <c r="BE314" i="14"/>
  <c r="BD314" i="14"/>
  <c r="BC314" i="14"/>
  <c r="BB314" i="14"/>
  <c r="BA314" i="14"/>
  <c r="AZ314" i="14"/>
  <c r="BL312" i="14"/>
  <c r="BK312" i="14"/>
  <c r="BJ312" i="14"/>
  <c r="BI312" i="14"/>
  <c r="BH312" i="14"/>
  <c r="BG312" i="14"/>
  <c r="BE312" i="14"/>
  <c r="BD312" i="14"/>
  <c r="BC312" i="14"/>
  <c r="BB312" i="14"/>
  <c r="BA312" i="14"/>
  <c r="AZ312" i="14"/>
  <c r="BL310" i="14"/>
  <c r="BK310" i="14"/>
  <c r="BJ310" i="14"/>
  <c r="BI310" i="14"/>
  <c r="BH310" i="14"/>
  <c r="BG310" i="14"/>
  <c r="BE310" i="14"/>
  <c r="BD310" i="14"/>
  <c r="BC310" i="14"/>
  <c r="BB310" i="14"/>
  <c r="BA310" i="14"/>
  <c r="AZ310" i="14"/>
  <c r="BL308" i="14"/>
  <c r="BK308" i="14"/>
  <c r="BJ308" i="14"/>
  <c r="BI308" i="14"/>
  <c r="BH308" i="14"/>
  <c r="BG308" i="14"/>
  <c r="BE308" i="14"/>
  <c r="BD308" i="14"/>
  <c r="BC308" i="14"/>
  <c r="BB308" i="14"/>
  <c r="BA308" i="14"/>
  <c r="AZ308" i="14"/>
  <c r="BL306" i="14"/>
  <c r="BK306" i="14"/>
  <c r="BJ306" i="14"/>
  <c r="BI306" i="14"/>
  <c r="BH306" i="14"/>
  <c r="BG306" i="14"/>
  <c r="BE306" i="14"/>
  <c r="BD306" i="14"/>
  <c r="BC306" i="14"/>
  <c r="BB306" i="14"/>
  <c r="BA306" i="14"/>
  <c r="AZ306" i="14"/>
  <c r="BL304" i="14"/>
  <c r="BK304" i="14"/>
  <c r="BJ304" i="14"/>
  <c r="BI304" i="14"/>
  <c r="BH304" i="14"/>
  <c r="BG304" i="14"/>
  <c r="BE304" i="14"/>
  <c r="BD304" i="14"/>
  <c r="BC304" i="14"/>
  <c r="BB304" i="14"/>
  <c r="BA304" i="14"/>
  <c r="AZ304" i="14"/>
  <c r="BL302" i="14"/>
  <c r="BK302" i="14"/>
  <c r="BJ302" i="14"/>
  <c r="BI302" i="14"/>
  <c r="BH302" i="14"/>
  <c r="BG302" i="14"/>
  <c r="BE302" i="14"/>
  <c r="BD302" i="14"/>
  <c r="BC302" i="14"/>
  <c r="BB302" i="14"/>
  <c r="BA302" i="14"/>
  <c r="AZ302" i="14"/>
  <c r="BL300" i="14"/>
  <c r="BK300" i="14"/>
  <c r="BJ300" i="14"/>
  <c r="BI300" i="14"/>
  <c r="BH300" i="14"/>
  <c r="BG300" i="14"/>
  <c r="BE300" i="14"/>
  <c r="BD300" i="14"/>
  <c r="BC300" i="14"/>
  <c r="BB300" i="14"/>
  <c r="BA300" i="14"/>
  <c r="AZ300" i="14"/>
  <c r="BL298" i="14"/>
  <c r="BK298" i="14"/>
  <c r="BJ298" i="14"/>
  <c r="BI298" i="14"/>
  <c r="BH298" i="14"/>
  <c r="BG298" i="14"/>
  <c r="BE298" i="14"/>
  <c r="BD298" i="14"/>
  <c r="BC298" i="14"/>
  <c r="BB298" i="14"/>
  <c r="BA298" i="14"/>
  <c r="AZ298" i="14"/>
  <c r="BL296" i="14"/>
  <c r="BK296" i="14"/>
  <c r="BJ296" i="14"/>
  <c r="BI296" i="14"/>
  <c r="BH296" i="14"/>
  <c r="BG296" i="14"/>
  <c r="BE296" i="14"/>
  <c r="BD296" i="14"/>
  <c r="BC296" i="14"/>
  <c r="BB296" i="14"/>
  <c r="BA296" i="14"/>
  <c r="AZ296" i="14"/>
  <c r="BL294" i="14"/>
  <c r="BK294" i="14"/>
  <c r="BJ294" i="14"/>
  <c r="BI294" i="14"/>
  <c r="BH294" i="14"/>
  <c r="BG294" i="14"/>
  <c r="BE294" i="14"/>
  <c r="BD294" i="14"/>
  <c r="BC294" i="14"/>
  <c r="BB294" i="14"/>
  <c r="BA294" i="14"/>
  <c r="AZ294" i="14"/>
  <c r="BL292" i="14"/>
  <c r="BK292" i="14"/>
  <c r="BJ292" i="14"/>
  <c r="BI292" i="14"/>
  <c r="BH292" i="14"/>
  <c r="BG292" i="14"/>
  <c r="BE292" i="14"/>
  <c r="BD292" i="14"/>
  <c r="BC292" i="14"/>
  <c r="BB292" i="14"/>
  <c r="BA292" i="14"/>
  <c r="AZ292" i="14"/>
  <c r="BL290" i="14"/>
  <c r="BK290" i="14"/>
  <c r="BJ290" i="14"/>
  <c r="BI290" i="14"/>
  <c r="BH290" i="14"/>
  <c r="BG290" i="14"/>
  <c r="BE290" i="14"/>
  <c r="BD290" i="14"/>
  <c r="BC290" i="14"/>
  <c r="BB290" i="14"/>
  <c r="BA290" i="14"/>
  <c r="AZ290" i="14"/>
  <c r="BL288" i="14"/>
  <c r="BK288" i="14"/>
  <c r="BJ288" i="14"/>
  <c r="BI288" i="14"/>
  <c r="BH288" i="14"/>
  <c r="BG288" i="14"/>
  <c r="BE288" i="14"/>
  <c r="BD288" i="14"/>
  <c r="BC288" i="14"/>
  <c r="BB288" i="14"/>
  <c r="BA288" i="14"/>
  <c r="AZ288" i="14"/>
  <c r="CN287" i="14"/>
  <c r="CM287" i="14"/>
  <c r="CL287" i="14"/>
  <c r="AR287" i="14"/>
  <c r="AQ287" i="14"/>
  <c r="AP287" i="14"/>
  <c r="CN286" i="14"/>
  <c r="CM286" i="14"/>
  <c r="CL286" i="14"/>
  <c r="BL286" i="14"/>
  <c r="BK286" i="14"/>
  <c r="BJ286" i="14"/>
  <c r="BI286" i="14"/>
  <c r="BH286" i="14"/>
  <c r="BG286" i="14"/>
  <c r="BE286" i="14"/>
  <c r="BD286" i="14"/>
  <c r="BC286" i="14"/>
  <c r="BB286" i="14"/>
  <c r="BA286" i="14"/>
  <c r="AZ286" i="14"/>
  <c r="AR286" i="14"/>
  <c r="AQ286" i="14"/>
  <c r="AP286" i="14"/>
  <c r="CN285" i="14"/>
  <c r="CM285" i="14"/>
  <c r="CL285" i="14"/>
  <c r="AR285" i="14"/>
  <c r="AQ285" i="14"/>
  <c r="AP285" i="14"/>
  <c r="CN284" i="14"/>
  <c r="CM284" i="14"/>
  <c r="CL284" i="14"/>
  <c r="BL284" i="14"/>
  <c r="BK284" i="14"/>
  <c r="BJ284" i="14"/>
  <c r="BI284" i="14"/>
  <c r="BH284" i="14"/>
  <c r="BG284" i="14"/>
  <c r="BE284" i="14"/>
  <c r="BD284" i="14"/>
  <c r="BC284" i="14"/>
  <c r="BB284" i="14"/>
  <c r="BA284" i="14"/>
  <c r="AZ284" i="14"/>
  <c r="AR284" i="14"/>
  <c r="AQ284" i="14"/>
  <c r="AP284" i="14"/>
  <c r="CN283" i="14"/>
  <c r="CM283" i="14"/>
  <c r="CL283" i="14"/>
  <c r="AR283" i="14"/>
  <c r="AQ283" i="14"/>
  <c r="AP283" i="14"/>
  <c r="CN282" i="14"/>
  <c r="CM282" i="14"/>
  <c r="CL282" i="14"/>
  <c r="BL282" i="14"/>
  <c r="BK282" i="14"/>
  <c r="BJ282" i="14"/>
  <c r="BI282" i="14"/>
  <c r="BH282" i="14"/>
  <c r="BG282" i="14"/>
  <c r="BE282" i="14"/>
  <c r="BD282" i="14"/>
  <c r="BC282" i="14"/>
  <c r="BB282" i="14"/>
  <c r="BA282" i="14"/>
  <c r="AZ282" i="14"/>
  <c r="AR282" i="14"/>
  <c r="AQ282" i="14"/>
  <c r="AP282" i="14"/>
  <c r="CN281" i="14"/>
  <c r="CM281" i="14"/>
  <c r="CL281" i="14"/>
  <c r="AR281" i="14"/>
  <c r="AQ281" i="14"/>
  <c r="AP281" i="14"/>
  <c r="CN280" i="14"/>
  <c r="CM280" i="14"/>
  <c r="CL280" i="14"/>
  <c r="BL280" i="14"/>
  <c r="BK280" i="14"/>
  <c r="BJ280" i="14"/>
  <c r="BI280" i="14"/>
  <c r="BH280" i="14"/>
  <c r="BG280" i="14"/>
  <c r="BE280" i="14"/>
  <c r="BD280" i="14"/>
  <c r="BC280" i="14"/>
  <c r="BB280" i="14"/>
  <c r="BA280" i="14"/>
  <c r="AZ280" i="14"/>
  <c r="AR280" i="14"/>
  <c r="AQ280" i="14"/>
  <c r="AP280" i="14"/>
  <c r="CN279" i="14"/>
  <c r="CM279" i="14"/>
  <c r="CL279" i="14"/>
  <c r="AR279" i="14"/>
  <c r="AQ279" i="14"/>
  <c r="AP279" i="14"/>
  <c r="CN278" i="14"/>
  <c r="CM278" i="14"/>
  <c r="CL278" i="14"/>
  <c r="BL278" i="14"/>
  <c r="BK278" i="14"/>
  <c r="BJ278" i="14"/>
  <c r="BI278" i="14"/>
  <c r="BH278" i="14"/>
  <c r="BG278" i="14"/>
  <c r="BE278" i="14"/>
  <c r="BD278" i="14"/>
  <c r="BC278" i="14"/>
  <c r="BB278" i="14"/>
  <c r="BA278" i="14"/>
  <c r="AZ278" i="14"/>
  <c r="AR278" i="14"/>
  <c r="AQ278" i="14"/>
  <c r="AP278" i="14"/>
  <c r="CN277" i="14"/>
  <c r="CM277" i="14"/>
  <c r="CL277" i="14"/>
  <c r="AR277" i="14"/>
  <c r="AQ277" i="14"/>
  <c r="AP277" i="14"/>
  <c r="CN276" i="14"/>
  <c r="CM276" i="14"/>
  <c r="CL276" i="14"/>
  <c r="BL276" i="14"/>
  <c r="BK276" i="14"/>
  <c r="BJ276" i="14"/>
  <c r="BI276" i="14"/>
  <c r="BH276" i="14"/>
  <c r="BG276" i="14"/>
  <c r="BE276" i="14"/>
  <c r="BD276" i="14"/>
  <c r="BC276" i="14"/>
  <c r="BB276" i="14"/>
  <c r="BA276" i="14"/>
  <c r="AZ276" i="14"/>
  <c r="AR276" i="14"/>
  <c r="AQ276" i="14"/>
  <c r="AP276" i="14"/>
  <c r="CN275" i="14"/>
  <c r="CM275" i="14"/>
  <c r="CL275" i="14"/>
  <c r="AR275" i="14"/>
  <c r="AQ275" i="14"/>
  <c r="AP275" i="14"/>
  <c r="CN274" i="14"/>
  <c r="CM274" i="14"/>
  <c r="CL274" i="14"/>
  <c r="BL274" i="14"/>
  <c r="BK274" i="14"/>
  <c r="BJ274" i="14"/>
  <c r="BI274" i="14"/>
  <c r="BH274" i="14"/>
  <c r="BG274" i="14"/>
  <c r="BE274" i="14"/>
  <c r="BD274" i="14"/>
  <c r="BC274" i="14"/>
  <c r="BB274" i="14"/>
  <c r="BA274" i="14"/>
  <c r="AZ274" i="14"/>
  <c r="AR274" i="14"/>
  <c r="AQ274" i="14"/>
  <c r="AP274" i="14"/>
  <c r="CN273" i="14"/>
  <c r="CM273" i="14"/>
  <c r="CL273" i="14"/>
  <c r="AR273" i="14"/>
  <c r="AQ273" i="14"/>
  <c r="AP273" i="14"/>
  <c r="CN272" i="14"/>
  <c r="CM272" i="14"/>
  <c r="CL272" i="14"/>
  <c r="BL272" i="14"/>
  <c r="BK272" i="14"/>
  <c r="BJ272" i="14"/>
  <c r="BI272" i="14"/>
  <c r="BH272" i="14"/>
  <c r="BG272" i="14"/>
  <c r="BE272" i="14"/>
  <c r="BD272" i="14"/>
  <c r="BC272" i="14"/>
  <c r="BB272" i="14"/>
  <c r="BA272" i="14"/>
  <c r="AZ272" i="14"/>
  <c r="AR272" i="14"/>
  <c r="AQ272" i="14"/>
  <c r="AP272" i="14"/>
  <c r="CN271" i="14"/>
  <c r="CM271" i="14"/>
  <c r="CL271" i="14"/>
  <c r="AR271" i="14"/>
  <c r="AQ271" i="14"/>
  <c r="AP271" i="14"/>
  <c r="CN270" i="14"/>
  <c r="CM270" i="14"/>
  <c r="CL270" i="14"/>
  <c r="BL270" i="14"/>
  <c r="BK270" i="14"/>
  <c r="BJ270" i="14"/>
  <c r="BI270" i="14"/>
  <c r="BH270" i="14"/>
  <c r="BG270" i="14"/>
  <c r="BE270" i="14"/>
  <c r="BD270" i="14"/>
  <c r="BC270" i="14"/>
  <c r="BB270" i="14"/>
  <c r="BA270" i="14"/>
  <c r="AZ270" i="14"/>
  <c r="AR270" i="14"/>
  <c r="AQ270" i="14"/>
  <c r="AP270" i="14"/>
  <c r="CN269" i="14"/>
  <c r="CM269" i="14"/>
  <c r="CL269" i="14"/>
  <c r="AR269" i="14"/>
  <c r="AQ269" i="14"/>
  <c r="AP269" i="14"/>
  <c r="CN268" i="14"/>
  <c r="CM268" i="14"/>
  <c r="CL268" i="14"/>
  <c r="BL268" i="14"/>
  <c r="BK268" i="14"/>
  <c r="BJ268" i="14"/>
  <c r="BI268" i="14"/>
  <c r="BH268" i="14"/>
  <c r="BG268" i="14"/>
  <c r="BE268" i="14"/>
  <c r="BD268" i="14"/>
  <c r="BC268" i="14"/>
  <c r="BB268" i="14"/>
  <c r="BA268" i="14"/>
  <c r="AZ268" i="14"/>
  <c r="AR268" i="14"/>
  <c r="AQ268" i="14"/>
  <c r="AP268" i="14"/>
  <c r="CN267" i="14"/>
  <c r="CM267" i="14"/>
  <c r="CL267" i="14"/>
  <c r="AR267" i="14"/>
  <c r="AQ267" i="14"/>
  <c r="AP267" i="14"/>
  <c r="CN266" i="14"/>
  <c r="CM266" i="14"/>
  <c r="CL266" i="14"/>
  <c r="BL266" i="14"/>
  <c r="BK266" i="14"/>
  <c r="BJ266" i="14"/>
  <c r="BI266" i="14"/>
  <c r="BH266" i="14"/>
  <c r="BG266" i="14"/>
  <c r="BE266" i="14"/>
  <c r="BD266" i="14"/>
  <c r="BC266" i="14"/>
  <c r="BB266" i="14"/>
  <c r="BA266" i="14"/>
  <c r="AZ266" i="14"/>
  <c r="AR266" i="14"/>
  <c r="AQ266" i="14"/>
  <c r="AP266" i="14"/>
  <c r="CN265" i="14"/>
  <c r="CM265" i="14"/>
  <c r="CL265" i="14"/>
  <c r="AR265" i="14"/>
  <c r="AQ265" i="14"/>
  <c r="AP265" i="14"/>
  <c r="CN264" i="14"/>
  <c r="CM264" i="14"/>
  <c r="CL264" i="14"/>
  <c r="BL264" i="14"/>
  <c r="BK264" i="14"/>
  <c r="BJ264" i="14"/>
  <c r="BI264" i="14"/>
  <c r="BH264" i="14"/>
  <c r="BG264" i="14"/>
  <c r="BE264" i="14"/>
  <c r="BD264" i="14"/>
  <c r="BC264" i="14"/>
  <c r="BB264" i="14"/>
  <c r="BA264" i="14"/>
  <c r="AZ264" i="14"/>
  <c r="AR264" i="14"/>
  <c r="AQ264" i="14"/>
  <c r="AP264" i="14"/>
  <c r="CN263" i="14"/>
  <c r="CM263" i="14"/>
  <c r="CL263" i="14"/>
  <c r="AR263" i="14"/>
  <c r="AQ263" i="14"/>
  <c r="AP263" i="14"/>
  <c r="CN262" i="14"/>
  <c r="CM262" i="14"/>
  <c r="CL262" i="14"/>
  <c r="BL262" i="14"/>
  <c r="BK262" i="14"/>
  <c r="BJ262" i="14"/>
  <c r="BI262" i="14"/>
  <c r="BH262" i="14"/>
  <c r="BG262" i="14"/>
  <c r="BE262" i="14"/>
  <c r="BD262" i="14"/>
  <c r="BC262" i="14"/>
  <c r="BB262" i="14"/>
  <c r="BA262" i="14"/>
  <c r="AZ262" i="14"/>
  <c r="AR262" i="14"/>
  <c r="AQ262" i="14"/>
  <c r="AP262" i="14"/>
  <c r="CN261" i="14"/>
  <c r="CM261" i="14"/>
  <c r="CL261" i="14"/>
  <c r="AR261" i="14"/>
  <c r="AQ261" i="14"/>
  <c r="AP261" i="14"/>
  <c r="CN260" i="14"/>
  <c r="CM260" i="14"/>
  <c r="CL260" i="14"/>
  <c r="BL260" i="14"/>
  <c r="BK260" i="14"/>
  <c r="BJ260" i="14"/>
  <c r="BI260" i="14"/>
  <c r="BH260" i="14"/>
  <c r="BG260" i="14"/>
  <c r="BE260" i="14"/>
  <c r="BD260" i="14"/>
  <c r="BC260" i="14"/>
  <c r="BB260" i="14"/>
  <c r="BA260" i="14"/>
  <c r="AZ260" i="14"/>
  <c r="AR260" i="14"/>
  <c r="AQ260" i="14"/>
  <c r="AP260" i="14"/>
  <c r="CN259" i="14"/>
  <c r="CM259" i="14"/>
  <c r="CL259" i="14"/>
  <c r="AR259" i="14"/>
  <c r="AQ259" i="14"/>
  <c r="AP259" i="14"/>
  <c r="CN258" i="14"/>
  <c r="CM258" i="14"/>
  <c r="CL258" i="14"/>
  <c r="BL258" i="14"/>
  <c r="BK258" i="14"/>
  <c r="BJ258" i="14"/>
  <c r="BI258" i="14"/>
  <c r="BH258" i="14"/>
  <c r="BG258" i="14"/>
  <c r="BE258" i="14"/>
  <c r="BD258" i="14"/>
  <c r="BC258" i="14"/>
  <c r="BB258" i="14"/>
  <c r="BA258" i="14"/>
  <c r="AZ258" i="14"/>
  <c r="AR258" i="14"/>
  <c r="AQ258" i="14"/>
  <c r="AP258" i="14"/>
  <c r="CN257" i="14"/>
  <c r="CM257" i="14"/>
  <c r="CL257" i="14"/>
  <c r="AR257" i="14"/>
  <c r="AQ257" i="14"/>
  <c r="AP257" i="14"/>
  <c r="CN256" i="14"/>
  <c r="CM256" i="14"/>
  <c r="CL256" i="14"/>
  <c r="BL256" i="14"/>
  <c r="BK256" i="14"/>
  <c r="BJ256" i="14"/>
  <c r="BI256" i="14"/>
  <c r="BH256" i="14"/>
  <c r="BG256" i="14"/>
  <c r="BE256" i="14"/>
  <c r="BD256" i="14"/>
  <c r="BC256" i="14"/>
  <c r="BB256" i="14"/>
  <c r="BA256" i="14"/>
  <c r="AZ256" i="14"/>
  <c r="AR256" i="14"/>
  <c r="AQ256" i="14"/>
  <c r="AP256" i="14"/>
  <c r="CN255" i="14"/>
  <c r="CM255" i="14"/>
  <c r="CL255" i="14"/>
  <c r="AR255" i="14"/>
  <c r="AQ255" i="14"/>
  <c r="AP255" i="14"/>
  <c r="CN254" i="14"/>
  <c r="CM254" i="14"/>
  <c r="CL254" i="14"/>
  <c r="BL254" i="14"/>
  <c r="BK254" i="14"/>
  <c r="BJ254" i="14"/>
  <c r="BI254" i="14"/>
  <c r="BH254" i="14"/>
  <c r="BG254" i="14"/>
  <c r="BE254" i="14"/>
  <c r="BD254" i="14"/>
  <c r="BC254" i="14"/>
  <c r="BB254" i="14"/>
  <c r="BA254" i="14"/>
  <c r="AZ254" i="14"/>
  <c r="AR254" i="14"/>
  <c r="AQ254" i="14"/>
  <c r="AP254" i="14"/>
  <c r="CN253" i="14"/>
  <c r="CM253" i="14"/>
  <c r="CL253" i="14"/>
  <c r="AR253" i="14"/>
  <c r="AQ253" i="14"/>
  <c r="AP253" i="14"/>
  <c r="CN252" i="14"/>
  <c r="CM252" i="14"/>
  <c r="CL252" i="14"/>
  <c r="BL252" i="14"/>
  <c r="BK252" i="14"/>
  <c r="BJ252" i="14"/>
  <c r="BI252" i="14"/>
  <c r="BH252" i="14"/>
  <c r="BG252" i="14"/>
  <c r="BE252" i="14"/>
  <c r="BD252" i="14"/>
  <c r="BC252" i="14"/>
  <c r="BB252" i="14"/>
  <c r="BA252" i="14"/>
  <c r="AZ252" i="14"/>
  <c r="AR252" i="14"/>
  <c r="AQ252" i="14"/>
  <c r="AP252" i="14"/>
  <c r="CN251" i="14"/>
  <c r="CM251" i="14"/>
  <c r="CL251" i="14"/>
  <c r="AR251" i="14"/>
  <c r="AQ251" i="14"/>
  <c r="AP251" i="14"/>
  <c r="CN250" i="14"/>
  <c r="CM250" i="14"/>
  <c r="CL250" i="14"/>
  <c r="BL250" i="14"/>
  <c r="BK250" i="14"/>
  <c r="BJ250" i="14"/>
  <c r="BI250" i="14"/>
  <c r="BH250" i="14"/>
  <c r="BG250" i="14"/>
  <c r="BE250" i="14"/>
  <c r="BD250" i="14"/>
  <c r="BC250" i="14"/>
  <c r="BB250" i="14"/>
  <c r="BA250" i="14"/>
  <c r="AZ250" i="14"/>
  <c r="AR250" i="14"/>
  <c r="AQ250" i="14"/>
  <c r="AP250" i="14"/>
  <c r="CN249" i="14"/>
  <c r="CM249" i="14"/>
  <c r="CL249" i="14"/>
  <c r="AR249" i="14"/>
  <c r="AQ249" i="14"/>
  <c r="AP249" i="14"/>
  <c r="CN248" i="14"/>
  <c r="CM248" i="14"/>
  <c r="CL248" i="14"/>
  <c r="BL248" i="14"/>
  <c r="BK248" i="14"/>
  <c r="BJ248" i="14"/>
  <c r="BI248" i="14"/>
  <c r="BH248" i="14"/>
  <c r="BG248" i="14"/>
  <c r="BE248" i="14"/>
  <c r="BD248" i="14"/>
  <c r="BC248" i="14"/>
  <c r="BB248" i="14"/>
  <c r="BA248" i="14"/>
  <c r="AZ248" i="14"/>
  <c r="AR248" i="14"/>
  <c r="AQ248" i="14"/>
  <c r="AP248" i="14"/>
  <c r="CN247" i="14"/>
  <c r="CM247" i="14"/>
  <c r="CL247" i="14"/>
  <c r="AR247" i="14"/>
  <c r="AQ247" i="14"/>
  <c r="AP247" i="14"/>
  <c r="CN246" i="14"/>
  <c r="CM246" i="14"/>
  <c r="CL246" i="14"/>
  <c r="BL246" i="14"/>
  <c r="BK246" i="14"/>
  <c r="BJ246" i="14"/>
  <c r="BI246" i="14"/>
  <c r="BH246" i="14"/>
  <c r="BG246" i="14"/>
  <c r="BE246" i="14"/>
  <c r="BD246" i="14"/>
  <c r="BC246" i="14"/>
  <c r="BB246" i="14"/>
  <c r="BA246" i="14"/>
  <c r="AZ246" i="14"/>
  <c r="AR246" i="14"/>
  <c r="AQ246" i="14"/>
  <c r="AP246" i="14"/>
  <c r="CN245" i="14"/>
  <c r="CM245" i="14"/>
  <c r="CL245" i="14"/>
  <c r="AR245" i="14"/>
  <c r="AQ245" i="14"/>
  <c r="AP245" i="14"/>
  <c r="CN244" i="14"/>
  <c r="CM244" i="14"/>
  <c r="CL244" i="14"/>
  <c r="BL244" i="14"/>
  <c r="BK244" i="14"/>
  <c r="BJ244" i="14"/>
  <c r="BI244" i="14"/>
  <c r="BH244" i="14"/>
  <c r="BG244" i="14"/>
  <c r="BE244" i="14"/>
  <c r="BD244" i="14"/>
  <c r="BC244" i="14"/>
  <c r="BB244" i="14"/>
  <c r="BA244" i="14"/>
  <c r="AZ244" i="14"/>
  <c r="AR244" i="14"/>
  <c r="AQ244" i="14"/>
  <c r="AP244" i="14"/>
  <c r="CN243" i="14"/>
  <c r="CM243" i="14"/>
  <c r="CL243" i="14"/>
  <c r="AR243" i="14"/>
  <c r="AQ243" i="14"/>
  <c r="AP243" i="14"/>
  <c r="CN242" i="14"/>
  <c r="CM242" i="14"/>
  <c r="CL242" i="14"/>
  <c r="BL242" i="14"/>
  <c r="BK242" i="14"/>
  <c r="BJ242" i="14"/>
  <c r="BI242" i="14"/>
  <c r="BH242" i="14"/>
  <c r="BG242" i="14"/>
  <c r="BE242" i="14"/>
  <c r="BD242" i="14"/>
  <c r="BC242" i="14"/>
  <c r="BB242" i="14"/>
  <c r="BA242" i="14"/>
  <c r="AZ242" i="14"/>
  <c r="AR242" i="14"/>
  <c r="AQ242" i="14"/>
  <c r="AP242" i="14"/>
  <c r="CN241" i="14"/>
  <c r="CM241" i="14"/>
  <c r="CL241" i="14"/>
  <c r="AR241" i="14"/>
  <c r="AQ241" i="14"/>
  <c r="AP241" i="14"/>
  <c r="CN240" i="14"/>
  <c r="CM240" i="14"/>
  <c r="CL240" i="14"/>
  <c r="BL240" i="14"/>
  <c r="BK240" i="14"/>
  <c r="BJ240" i="14"/>
  <c r="BI240" i="14"/>
  <c r="BH240" i="14"/>
  <c r="BG240" i="14"/>
  <c r="BE240" i="14"/>
  <c r="BD240" i="14"/>
  <c r="BC240" i="14"/>
  <c r="BB240" i="14"/>
  <c r="BA240" i="14"/>
  <c r="AZ240" i="14"/>
  <c r="AR240" i="14"/>
  <c r="AQ240" i="14"/>
  <c r="AP240" i="14"/>
  <c r="CN239" i="14"/>
  <c r="CM239" i="14"/>
  <c r="CL239" i="14"/>
  <c r="AR239" i="14"/>
  <c r="AQ239" i="14"/>
  <c r="AP239" i="14"/>
  <c r="CN238" i="14"/>
  <c r="CM238" i="14"/>
  <c r="CL238" i="14"/>
  <c r="BL238" i="14"/>
  <c r="BK238" i="14"/>
  <c r="BJ238" i="14"/>
  <c r="BI238" i="14"/>
  <c r="BH238" i="14"/>
  <c r="BG238" i="14"/>
  <c r="BE238" i="14"/>
  <c r="BD238" i="14"/>
  <c r="BC238" i="14"/>
  <c r="BB238" i="14"/>
  <c r="BA238" i="14"/>
  <c r="AZ238" i="14"/>
  <c r="AR238" i="14"/>
  <c r="AQ238" i="14"/>
  <c r="AP238" i="14"/>
  <c r="CN237" i="14"/>
  <c r="CM237" i="14"/>
  <c r="CL237" i="14"/>
  <c r="AR237" i="14"/>
  <c r="AQ237" i="14"/>
  <c r="AP237" i="14"/>
  <c r="CN236" i="14"/>
  <c r="CM236" i="14"/>
  <c r="CL236" i="14"/>
  <c r="BL236" i="14"/>
  <c r="BK236" i="14"/>
  <c r="BJ236" i="14"/>
  <c r="BI236" i="14"/>
  <c r="BH236" i="14"/>
  <c r="BG236" i="14"/>
  <c r="BE236" i="14"/>
  <c r="BD236" i="14"/>
  <c r="BC236" i="14"/>
  <c r="BB236" i="14"/>
  <c r="BA236" i="14"/>
  <c r="AZ236" i="14"/>
  <c r="AR236" i="14"/>
  <c r="AQ236" i="14"/>
  <c r="AP236" i="14"/>
  <c r="CN235" i="14"/>
  <c r="CM235" i="14"/>
  <c r="CL235" i="14"/>
  <c r="AR235" i="14"/>
  <c r="AQ235" i="14"/>
  <c r="AP235" i="14"/>
  <c r="CN234" i="14"/>
  <c r="CM234" i="14"/>
  <c r="CL234" i="14"/>
  <c r="BL234" i="14"/>
  <c r="BK234" i="14"/>
  <c r="BJ234" i="14"/>
  <c r="BI234" i="14"/>
  <c r="BH234" i="14"/>
  <c r="BG234" i="14"/>
  <c r="BE234" i="14"/>
  <c r="BD234" i="14"/>
  <c r="BC234" i="14"/>
  <c r="BB234" i="14"/>
  <c r="BA234" i="14"/>
  <c r="AZ234" i="14"/>
  <c r="AR234" i="14"/>
  <c r="AQ234" i="14"/>
  <c r="AP234" i="14"/>
  <c r="CN233" i="14"/>
  <c r="CM233" i="14"/>
  <c r="CL233" i="14"/>
  <c r="AR233" i="14"/>
  <c r="AQ233" i="14"/>
  <c r="AP233" i="14"/>
  <c r="CN232" i="14"/>
  <c r="CM232" i="14"/>
  <c r="CL232" i="14"/>
  <c r="BL232" i="14"/>
  <c r="BK232" i="14"/>
  <c r="BJ232" i="14"/>
  <c r="BI232" i="14"/>
  <c r="BH232" i="14"/>
  <c r="BG232" i="14"/>
  <c r="BE232" i="14"/>
  <c r="BD232" i="14"/>
  <c r="BC232" i="14"/>
  <c r="BB232" i="14"/>
  <c r="BA232" i="14"/>
  <c r="AZ232" i="14"/>
  <c r="AR232" i="14"/>
  <c r="AQ232" i="14"/>
  <c r="AP232" i="14"/>
  <c r="A232" i="14"/>
  <c r="CN231" i="14"/>
  <c r="CM231" i="14"/>
  <c r="CL231" i="14"/>
  <c r="AR231" i="14"/>
  <c r="AQ231" i="14"/>
  <c r="AP231" i="14"/>
  <c r="BL230" i="14"/>
  <c r="BK230" i="14"/>
  <c r="BJ230" i="14"/>
  <c r="BI230" i="14"/>
  <c r="BH230" i="14"/>
  <c r="BG230" i="14"/>
  <c r="BE230" i="14"/>
  <c r="BD230" i="14"/>
  <c r="BC230" i="14"/>
  <c r="BB230" i="14"/>
  <c r="BA230" i="14"/>
  <c r="AZ230" i="14"/>
  <c r="AR230" i="14"/>
  <c r="AQ230" i="14"/>
  <c r="AP230" i="14"/>
  <c r="AR229" i="14"/>
  <c r="AQ229" i="14"/>
  <c r="AP229" i="14"/>
  <c r="BL228" i="14"/>
  <c r="BK228" i="14"/>
  <c r="BJ228" i="14"/>
  <c r="BI228" i="14"/>
  <c r="BH228" i="14"/>
  <c r="BG228" i="14"/>
  <c r="BE228" i="14"/>
  <c r="BD228" i="14"/>
  <c r="BC228" i="14"/>
  <c r="BB228" i="14"/>
  <c r="BA228" i="14"/>
  <c r="AZ228" i="14"/>
  <c r="AR228" i="14"/>
  <c r="AQ228" i="14"/>
  <c r="AP228" i="14"/>
  <c r="AR227" i="14"/>
  <c r="AQ227" i="14"/>
  <c r="AP227" i="14"/>
  <c r="BL226" i="14"/>
  <c r="BK226" i="14"/>
  <c r="BJ226" i="14"/>
  <c r="BI226" i="14"/>
  <c r="BH226" i="14"/>
  <c r="BG226" i="14"/>
  <c r="BE226" i="14"/>
  <c r="BD226" i="14"/>
  <c r="BC226" i="14"/>
  <c r="BB226" i="14"/>
  <c r="BA226" i="14"/>
  <c r="AZ226" i="14"/>
  <c r="AR226" i="14"/>
  <c r="AQ226" i="14"/>
  <c r="AP226" i="14"/>
  <c r="AR225" i="14"/>
  <c r="AQ225" i="14"/>
  <c r="AP225" i="14"/>
  <c r="BL224" i="14"/>
  <c r="BK224" i="14"/>
  <c r="BJ224" i="14"/>
  <c r="BI224" i="14"/>
  <c r="BH224" i="14"/>
  <c r="BG224" i="14"/>
  <c r="BE224" i="14"/>
  <c r="BD224" i="14"/>
  <c r="BC224" i="14"/>
  <c r="BB224" i="14"/>
  <c r="BA224" i="14"/>
  <c r="AZ224" i="14"/>
  <c r="AR224" i="14"/>
  <c r="AQ224" i="14"/>
  <c r="AP224" i="14"/>
  <c r="AR223" i="14"/>
  <c r="AQ223" i="14"/>
  <c r="AP223" i="14"/>
  <c r="BL222" i="14"/>
  <c r="BK222" i="14"/>
  <c r="BJ222" i="14"/>
  <c r="BI222" i="14"/>
  <c r="BH222" i="14"/>
  <c r="BG222" i="14"/>
  <c r="BE222" i="14"/>
  <c r="BD222" i="14"/>
  <c r="BC222" i="14"/>
  <c r="BB222" i="14"/>
  <c r="BA222" i="14"/>
  <c r="AZ222" i="14"/>
  <c r="AR222" i="14"/>
  <c r="AQ222" i="14"/>
  <c r="AP222" i="14"/>
  <c r="AR221" i="14"/>
  <c r="AQ221" i="14"/>
  <c r="AP221" i="14"/>
  <c r="BL220" i="14"/>
  <c r="BK220" i="14"/>
  <c r="BJ220" i="14"/>
  <c r="BI220" i="14"/>
  <c r="BH220" i="14"/>
  <c r="BG220" i="14"/>
  <c r="BE220" i="14"/>
  <c r="BD220" i="14"/>
  <c r="BC220" i="14"/>
  <c r="BB220" i="14"/>
  <c r="BA220" i="14"/>
  <c r="AZ220" i="14"/>
  <c r="AR220" i="14"/>
  <c r="AQ220" i="14"/>
  <c r="AP220" i="14"/>
  <c r="AR219" i="14"/>
  <c r="AQ219" i="14"/>
  <c r="AP219" i="14"/>
  <c r="BL218" i="14"/>
  <c r="BK218" i="14"/>
  <c r="BJ218" i="14"/>
  <c r="BI218" i="14"/>
  <c r="BH218" i="14"/>
  <c r="BG218" i="14"/>
  <c r="BE218" i="14"/>
  <c r="BD218" i="14"/>
  <c r="BC218" i="14"/>
  <c r="BB218" i="14"/>
  <c r="BA218" i="14"/>
  <c r="AZ218" i="14"/>
  <c r="AR218" i="14"/>
  <c r="AQ218" i="14"/>
  <c r="AP218" i="14"/>
  <c r="AR217" i="14"/>
  <c r="AQ217" i="14"/>
  <c r="AP217" i="14"/>
  <c r="BL216" i="14"/>
  <c r="BK216" i="14"/>
  <c r="BJ216" i="14"/>
  <c r="BI216" i="14"/>
  <c r="BH216" i="14"/>
  <c r="BG216" i="14"/>
  <c r="BE216" i="14"/>
  <c r="BD216" i="14"/>
  <c r="BC216" i="14"/>
  <c r="BB216" i="14"/>
  <c r="BA216" i="14"/>
  <c r="AZ216" i="14"/>
  <c r="AR216" i="14"/>
  <c r="AQ216" i="14"/>
  <c r="AP216" i="14"/>
  <c r="AR215" i="14"/>
  <c r="AQ215" i="14"/>
  <c r="AP215" i="14"/>
  <c r="BL214" i="14"/>
  <c r="BK214" i="14"/>
  <c r="BJ214" i="14"/>
  <c r="BI214" i="14"/>
  <c r="BH214" i="14"/>
  <c r="BG214" i="14"/>
  <c r="BE214" i="14"/>
  <c r="BD214" i="14"/>
  <c r="BC214" i="14"/>
  <c r="BB214" i="14"/>
  <c r="BA214" i="14"/>
  <c r="AZ214" i="14"/>
  <c r="AR214" i="14"/>
  <c r="AQ214" i="14"/>
  <c r="AP214" i="14"/>
  <c r="AR213" i="14"/>
  <c r="AQ213" i="14"/>
  <c r="AP213" i="14"/>
  <c r="BL212" i="14"/>
  <c r="BK212" i="14"/>
  <c r="BJ212" i="14"/>
  <c r="BI212" i="14"/>
  <c r="BH212" i="14"/>
  <c r="BG212" i="14"/>
  <c r="BE212" i="14"/>
  <c r="BD212" i="14"/>
  <c r="BC212" i="14"/>
  <c r="BB212" i="14"/>
  <c r="BA212" i="14"/>
  <c r="AZ212" i="14"/>
  <c r="AR212" i="14"/>
  <c r="AQ212" i="14"/>
  <c r="AP212" i="14"/>
  <c r="AR211" i="14"/>
  <c r="AQ211" i="14"/>
  <c r="AP211" i="14"/>
  <c r="BL210" i="14"/>
  <c r="BK210" i="14"/>
  <c r="BJ210" i="14"/>
  <c r="BI210" i="14"/>
  <c r="BH210" i="14"/>
  <c r="BG210" i="14"/>
  <c r="BE210" i="14"/>
  <c r="BD210" i="14"/>
  <c r="BC210" i="14"/>
  <c r="BB210" i="14"/>
  <c r="BA210" i="14"/>
  <c r="AZ210" i="14"/>
  <c r="AR210" i="14"/>
  <c r="AQ210" i="14"/>
  <c r="AP210" i="14"/>
  <c r="AR209" i="14"/>
  <c r="AQ209" i="14"/>
  <c r="AP209" i="14"/>
  <c r="BL208" i="14"/>
  <c r="BK208" i="14"/>
  <c r="BJ208" i="14"/>
  <c r="BI208" i="14"/>
  <c r="BH208" i="14"/>
  <c r="BG208" i="14"/>
  <c r="BE208" i="14"/>
  <c r="BD208" i="14"/>
  <c r="BC208" i="14"/>
  <c r="BB208" i="14"/>
  <c r="BA208" i="14"/>
  <c r="AZ208" i="14"/>
  <c r="AR208" i="14"/>
  <c r="AQ208" i="14"/>
  <c r="AP208" i="14"/>
  <c r="AR207" i="14"/>
  <c r="AQ207" i="14"/>
  <c r="AP207" i="14"/>
  <c r="BL206" i="14"/>
  <c r="BK206" i="14"/>
  <c r="BJ206" i="14"/>
  <c r="BI206" i="14"/>
  <c r="BH206" i="14"/>
  <c r="BG206" i="14"/>
  <c r="BE206" i="14"/>
  <c r="BD206" i="14"/>
  <c r="BC206" i="14"/>
  <c r="BB206" i="14"/>
  <c r="BA206" i="14"/>
  <c r="AZ206" i="14"/>
  <c r="AR206" i="14"/>
  <c r="AQ206" i="14"/>
  <c r="AP206" i="14"/>
  <c r="AR205" i="14"/>
  <c r="AQ205" i="14"/>
  <c r="AP205" i="14"/>
  <c r="BL204" i="14"/>
  <c r="BK204" i="14"/>
  <c r="BJ204" i="14"/>
  <c r="BI204" i="14"/>
  <c r="BH204" i="14"/>
  <c r="BG204" i="14"/>
  <c r="BE204" i="14"/>
  <c r="BD204" i="14"/>
  <c r="BC204" i="14"/>
  <c r="BB204" i="14"/>
  <c r="BA204" i="14"/>
  <c r="AZ204" i="14"/>
  <c r="AR204" i="14"/>
  <c r="AQ204" i="14"/>
  <c r="AP204" i="14"/>
  <c r="AR203" i="14"/>
  <c r="AQ203" i="14"/>
  <c r="AP203" i="14"/>
  <c r="BL202" i="14"/>
  <c r="BK202" i="14"/>
  <c r="BJ202" i="14"/>
  <c r="BI202" i="14"/>
  <c r="BH202" i="14"/>
  <c r="BG202" i="14"/>
  <c r="BE202" i="14"/>
  <c r="BD202" i="14"/>
  <c r="BC202" i="14"/>
  <c r="BB202" i="14"/>
  <c r="BA202" i="14"/>
  <c r="AZ202" i="14"/>
  <c r="AR202" i="14"/>
  <c r="AQ202" i="14"/>
  <c r="AP202" i="14"/>
  <c r="AR201" i="14"/>
  <c r="AQ201" i="14"/>
  <c r="AP201" i="14"/>
  <c r="BL200" i="14"/>
  <c r="BK200" i="14"/>
  <c r="BJ200" i="14"/>
  <c r="BI200" i="14"/>
  <c r="BH200" i="14"/>
  <c r="BG200" i="14"/>
  <c r="BE200" i="14"/>
  <c r="BD200" i="14"/>
  <c r="BC200" i="14"/>
  <c r="BB200" i="14"/>
  <c r="BA200" i="14"/>
  <c r="AZ200" i="14"/>
  <c r="AR200" i="14"/>
  <c r="AQ200" i="14"/>
  <c r="AP200" i="14"/>
  <c r="AR199" i="14"/>
  <c r="AQ199" i="14"/>
  <c r="AP199" i="14"/>
  <c r="BL198" i="14"/>
  <c r="BK198" i="14"/>
  <c r="BJ198" i="14"/>
  <c r="BI198" i="14"/>
  <c r="BH198" i="14"/>
  <c r="BG198" i="14"/>
  <c r="BE198" i="14"/>
  <c r="BD198" i="14"/>
  <c r="BC198" i="14"/>
  <c r="BB198" i="14"/>
  <c r="BA198" i="14"/>
  <c r="AZ198" i="14"/>
  <c r="AR198" i="14"/>
  <c r="AQ198" i="14"/>
  <c r="AP198" i="14"/>
  <c r="AR197" i="14"/>
  <c r="AQ197" i="14"/>
  <c r="AP197" i="14"/>
  <c r="BL196" i="14"/>
  <c r="BK196" i="14"/>
  <c r="BJ196" i="14"/>
  <c r="BI196" i="14"/>
  <c r="BH196" i="14"/>
  <c r="BG196" i="14"/>
  <c r="BE196" i="14"/>
  <c r="BD196" i="14"/>
  <c r="BC196" i="14"/>
  <c r="BB196" i="14"/>
  <c r="BA196" i="14"/>
  <c r="AZ196" i="14"/>
  <c r="AR196" i="14"/>
  <c r="AQ196" i="14"/>
  <c r="AP196" i="14"/>
  <c r="AR195" i="14"/>
  <c r="AQ195" i="14"/>
  <c r="AP195" i="14"/>
  <c r="BL194" i="14"/>
  <c r="BK194" i="14"/>
  <c r="BJ194" i="14"/>
  <c r="BI194" i="14"/>
  <c r="BH194" i="14"/>
  <c r="BG194" i="14"/>
  <c r="BE194" i="14"/>
  <c r="BD194" i="14"/>
  <c r="BC194" i="14"/>
  <c r="BB194" i="14"/>
  <c r="BA194" i="14"/>
  <c r="AZ194" i="14"/>
  <c r="AR194" i="14"/>
  <c r="AQ194" i="14"/>
  <c r="AP194" i="14"/>
  <c r="AR193" i="14"/>
  <c r="AQ193" i="14"/>
  <c r="AP193" i="14"/>
  <c r="BL192" i="14"/>
  <c r="BK192" i="14"/>
  <c r="BJ192" i="14"/>
  <c r="BI192" i="14"/>
  <c r="BH192" i="14"/>
  <c r="BG192" i="14"/>
  <c r="BE192" i="14"/>
  <c r="BD192" i="14"/>
  <c r="BC192" i="14"/>
  <c r="BB192" i="14"/>
  <c r="BA192" i="14"/>
  <c r="AZ192" i="14"/>
  <c r="AR192" i="14"/>
  <c r="AQ192" i="14"/>
  <c r="AP192" i="14"/>
  <c r="AR191" i="14"/>
  <c r="AQ191" i="14"/>
  <c r="AP191" i="14"/>
  <c r="BL190" i="14"/>
  <c r="BK190" i="14"/>
  <c r="BJ190" i="14"/>
  <c r="BI190" i="14"/>
  <c r="BH190" i="14"/>
  <c r="BG190" i="14"/>
  <c r="BE190" i="14"/>
  <c r="BD190" i="14"/>
  <c r="BC190" i="14"/>
  <c r="BB190" i="14"/>
  <c r="BA190" i="14"/>
  <c r="AZ190" i="14"/>
  <c r="AR190" i="14"/>
  <c r="AQ190" i="14"/>
  <c r="AP190" i="14"/>
  <c r="AR189" i="14"/>
  <c r="AQ189" i="14"/>
  <c r="AP189" i="14"/>
  <c r="BL188" i="14"/>
  <c r="BK188" i="14"/>
  <c r="BJ188" i="14"/>
  <c r="BI188" i="14"/>
  <c r="BH188" i="14"/>
  <c r="BG188" i="14"/>
  <c r="BE188" i="14"/>
  <c r="BD188" i="14"/>
  <c r="BC188" i="14"/>
  <c r="BB188" i="14"/>
  <c r="BA188" i="14"/>
  <c r="AZ188" i="14"/>
  <c r="AR188" i="14"/>
  <c r="AQ188" i="14"/>
  <c r="AP188" i="14"/>
  <c r="AR187" i="14"/>
  <c r="AQ187" i="14"/>
  <c r="AP187" i="14"/>
  <c r="BL186" i="14"/>
  <c r="BK186" i="14"/>
  <c r="BJ186" i="14"/>
  <c r="BI186" i="14"/>
  <c r="BH186" i="14"/>
  <c r="BG186" i="14"/>
  <c r="BE186" i="14"/>
  <c r="BD186" i="14"/>
  <c r="BC186" i="14"/>
  <c r="BB186" i="14"/>
  <c r="BA186" i="14"/>
  <c r="AZ186" i="14"/>
  <c r="AR186" i="14"/>
  <c r="AQ186" i="14"/>
  <c r="AP186" i="14"/>
  <c r="AR185" i="14"/>
  <c r="AQ185" i="14"/>
  <c r="AP185" i="14"/>
  <c r="BL184" i="14"/>
  <c r="BK184" i="14"/>
  <c r="BJ184" i="14"/>
  <c r="BI184" i="14"/>
  <c r="BH184" i="14"/>
  <c r="BG184" i="14"/>
  <c r="BE184" i="14"/>
  <c r="BD184" i="14"/>
  <c r="BC184" i="14"/>
  <c r="BB184" i="14"/>
  <c r="BA184" i="14"/>
  <c r="AZ184" i="14"/>
  <c r="AR184" i="14"/>
  <c r="AQ184" i="14"/>
  <c r="AP184" i="14"/>
  <c r="AR183" i="14"/>
  <c r="AQ183" i="14"/>
  <c r="AP183" i="14"/>
  <c r="I183" i="14"/>
  <c r="CN182" i="14"/>
  <c r="CM182" i="14"/>
  <c r="CL182" i="14"/>
  <c r="BL182" i="14"/>
  <c r="BK182" i="14"/>
  <c r="BJ182" i="14"/>
  <c r="BI182" i="14"/>
  <c r="BH182" i="14"/>
  <c r="BG182" i="14"/>
  <c r="BE182" i="14"/>
  <c r="BD182" i="14"/>
  <c r="BC182" i="14"/>
  <c r="BB182" i="14"/>
  <c r="BA182" i="14"/>
  <c r="AZ182" i="14"/>
  <c r="AR182" i="14"/>
  <c r="AQ182" i="14"/>
  <c r="AP182" i="14"/>
  <c r="CN181" i="14"/>
  <c r="CM181" i="14"/>
  <c r="CL181" i="14"/>
  <c r="AR181" i="14"/>
  <c r="AQ181" i="14"/>
  <c r="AP181" i="14"/>
  <c r="CN180" i="14"/>
  <c r="CM180" i="14"/>
  <c r="CL180" i="14"/>
  <c r="BL180" i="14"/>
  <c r="BK180" i="14"/>
  <c r="BJ180" i="14"/>
  <c r="BI180" i="14"/>
  <c r="BH180" i="14"/>
  <c r="BG180" i="14"/>
  <c r="BE180" i="14"/>
  <c r="BD180" i="14"/>
  <c r="BC180" i="14"/>
  <c r="BB180" i="14"/>
  <c r="BA180" i="14"/>
  <c r="AZ180" i="14"/>
  <c r="AR180" i="14"/>
  <c r="AQ180" i="14"/>
  <c r="AP180" i="14"/>
  <c r="CN179" i="14"/>
  <c r="CM179" i="14"/>
  <c r="CL179" i="14"/>
  <c r="AR179" i="14"/>
  <c r="AQ179" i="14"/>
  <c r="AP179" i="14"/>
  <c r="CN178" i="14"/>
  <c r="CM178" i="14"/>
  <c r="CL178" i="14"/>
  <c r="BL178" i="14"/>
  <c r="BK178" i="14"/>
  <c r="BJ178" i="14"/>
  <c r="BI178" i="14"/>
  <c r="BH178" i="14"/>
  <c r="BG178" i="14"/>
  <c r="BE178" i="14"/>
  <c r="BD178" i="14"/>
  <c r="BC178" i="14"/>
  <c r="BB178" i="14"/>
  <c r="BA178" i="14"/>
  <c r="AZ178" i="14"/>
  <c r="AR178" i="14"/>
  <c r="AQ178" i="14"/>
  <c r="AP178" i="14"/>
  <c r="CN177" i="14"/>
  <c r="CM177" i="14"/>
  <c r="CL177" i="14"/>
  <c r="AR177" i="14"/>
  <c r="AQ177" i="14"/>
  <c r="AP177" i="14"/>
  <c r="A177" i="14"/>
  <c r="CN176" i="14"/>
  <c r="CM176" i="14"/>
  <c r="CL176" i="14"/>
  <c r="BL176" i="14"/>
  <c r="BK176" i="14"/>
  <c r="BJ176" i="14"/>
  <c r="BI176" i="14"/>
  <c r="BH176" i="14"/>
  <c r="BG176" i="14"/>
  <c r="BE176" i="14"/>
  <c r="BD176" i="14"/>
  <c r="BC176" i="14"/>
  <c r="BB176" i="14"/>
  <c r="BA176" i="14"/>
  <c r="AZ176" i="14"/>
  <c r="AR176" i="14"/>
  <c r="AQ176" i="14"/>
  <c r="AP176" i="14"/>
  <c r="CN175" i="14"/>
  <c r="CM175" i="14"/>
  <c r="CL175" i="14"/>
  <c r="AR175" i="14"/>
  <c r="AQ175" i="14"/>
  <c r="AP175" i="14"/>
  <c r="CN174" i="14"/>
  <c r="CM174" i="14"/>
  <c r="CL174" i="14"/>
  <c r="BL174" i="14"/>
  <c r="BK174" i="14"/>
  <c r="BJ174" i="14"/>
  <c r="BI174" i="14"/>
  <c r="BH174" i="14"/>
  <c r="BG174" i="14"/>
  <c r="BE174" i="14"/>
  <c r="BD174" i="14"/>
  <c r="BC174" i="14"/>
  <c r="BB174" i="14"/>
  <c r="BA174" i="14"/>
  <c r="AZ174" i="14"/>
  <c r="AR174" i="14"/>
  <c r="AQ174" i="14"/>
  <c r="AP174" i="14"/>
  <c r="CN173" i="14"/>
  <c r="CM173" i="14"/>
  <c r="CL173" i="14"/>
  <c r="AR173" i="14"/>
  <c r="AQ173" i="14"/>
  <c r="AP173" i="14"/>
  <c r="CN172" i="14"/>
  <c r="CM172" i="14"/>
  <c r="CL172" i="14"/>
  <c r="BL172" i="14"/>
  <c r="BK172" i="14"/>
  <c r="BJ172" i="14"/>
  <c r="BI172" i="14"/>
  <c r="BH172" i="14"/>
  <c r="BG172" i="14"/>
  <c r="BE172" i="14"/>
  <c r="BD172" i="14"/>
  <c r="BC172" i="14"/>
  <c r="BB172" i="14"/>
  <c r="BA172" i="14"/>
  <c r="AZ172" i="14"/>
  <c r="AR172" i="14"/>
  <c r="AQ172" i="14"/>
  <c r="AP172" i="14"/>
  <c r="CN171" i="14"/>
  <c r="CM171" i="14"/>
  <c r="CL171" i="14"/>
  <c r="AR171" i="14"/>
  <c r="AQ171" i="14"/>
  <c r="AP171" i="14"/>
  <c r="CN170" i="14"/>
  <c r="CM170" i="14"/>
  <c r="CL170" i="14"/>
  <c r="BL170" i="14"/>
  <c r="BK170" i="14"/>
  <c r="BJ170" i="14"/>
  <c r="BI170" i="14"/>
  <c r="BH170" i="14"/>
  <c r="BG170" i="14"/>
  <c r="BE170" i="14"/>
  <c r="BD170" i="14"/>
  <c r="BC170" i="14"/>
  <c r="BB170" i="14"/>
  <c r="BA170" i="14"/>
  <c r="AZ170" i="14"/>
  <c r="AR170" i="14"/>
  <c r="AQ170" i="14"/>
  <c r="AP170" i="14"/>
  <c r="A170" i="14"/>
  <c r="CN169" i="14"/>
  <c r="CM169" i="14"/>
  <c r="CL169" i="14"/>
  <c r="AR169" i="14"/>
  <c r="AQ169" i="14"/>
  <c r="AP169" i="14"/>
  <c r="CN168" i="14"/>
  <c r="CM168" i="14"/>
  <c r="CL168" i="14"/>
  <c r="BL168" i="14"/>
  <c r="BK168" i="14"/>
  <c r="BJ168" i="14"/>
  <c r="BI168" i="14"/>
  <c r="BH168" i="14"/>
  <c r="BG168" i="14"/>
  <c r="BE168" i="14"/>
  <c r="BD168" i="14"/>
  <c r="BC168" i="14"/>
  <c r="BB168" i="14"/>
  <c r="BA168" i="14"/>
  <c r="AZ168" i="14"/>
  <c r="AR168" i="14"/>
  <c r="AQ168" i="14"/>
  <c r="AP168" i="14"/>
  <c r="EN106" i="14"/>
  <c r="EM106" i="14"/>
  <c r="EL106" i="14"/>
  <c r="EK106" i="14"/>
  <c r="EJ106" i="14"/>
  <c r="EI106" i="14"/>
  <c r="CN167" i="14"/>
  <c r="CM167" i="14"/>
  <c r="CL167" i="14"/>
  <c r="AR167" i="14"/>
  <c r="AQ167" i="14"/>
  <c r="AP167" i="14"/>
  <c r="EN105" i="14"/>
  <c r="EM105" i="14"/>
  <c r="EL105" i="14"/>
  <c r="EK105" i="14"/>
  <c r="EJ105" i="14"/>
  <c r="EI105" i="14"/>
  <c r="CN166" i="14"/>
  <c r="CM166" i="14"/>
  <c r="CL166" i="14"/>
  <c r="BL166" i="14"/>
  <c r="BK166" i="14"/>
  <c r="BJ166" i="14"/>
  <c r="BI166" i="14"/>
  <c r="BH166" i="14"/>
  <c r="BG166" i="14"/>
  <c r="BE166" i="14"/>
  <c r="BD166" i="14"/>
  <c r="BC166" i="14"/>
  <c r="BB166" i="14"/>
  <c r="BA166" i="14"/>
  <c r="AZ166" i="14"/>
  <c r="AR166" i="14"/>
  <c r="AQ166" i="14"/>
  <c r="AP166" i="14"/>
  <c r="EN104" i="14"/>
  <c r="EM104" i="14"/>
  <c r="EL104" i="14"/>
  <c r="EK104" i="14"/>
  <c r="EJ104" i="14"/>
  <c r="EI104" i="14"/>
  <c r="CN165" i="14"/>
  <c r="CM165" i="14"/>
  <c r="CL165" i="14"/>
  <c r="AR165" i="14"/>
  <c r="AQ165" i="14"/>
  <c r="AP165" i="14"/>
  <c r="EN103" i="14"/>
  <c r="EM103" i="14"/>
  <c r="EL103" i="14"/>
  <c r="EK103" i="14"/>
  <c r="EJ103" i="14"/>
  <c r="EI103" i="14"/>
  <c r="CN164" i="14"/>
  <c r="CM164" i="14"/>
  <c r="CL164" i="14"/>
  <c r="BL164" i="14"/>
  <c r="BK164" i="14"/>
  <c r="BJ164" i="14"/>
  <c r="BI164" i="14"/>
  <c r="BH164" i="14"/>
  <c r="BG164" i="14"/>
  <c r="BE164" i="14"/>
  <c r="BD164" i="14"/>
  <c r="BC164" i="14"/>
  <c r="BB164" i="14"/>
  <c r="BA164" i="14"/>
  <c r="AZ164" i="14"/>
  <c r="AR164" i="14"/>
  <c r="AQ164" i="14"/>
  <c r="AP164" i="14"/>
  <c r="EN102" i="14"/>
  <c r="EM102" i="14"/>
  <c r="EL102" i="14"/>
  <c r="EK102" i="14"/>
  <c r="EJ102" i="14"/>
  <c r="EI102" i="14"/>
  <c r="CN163" i="14"/>
  <c r="CM163" i="14"/>
  <c r="CL163" i="14"/>
  <c r="AR163" i="14"/>
  <c r="AQ163" i="14"/>
  <c r="AP163" i="14"/>
  <c r="A163" i="14"/>
  <c r="EN101" i="14"/>
  <c r="EM101" i="14"/>
  <c r="EL101" i="14"/>
  <c r="EK101" i="14"/>
  <c r="EJ101" i="14"/>
  <c r="EI101" i="14"/>
  <c r="CN162" i="14"/>
  <c r="CM162" i="14"/>
  <c r="CL162" i="14"/>
  <c r="BL162" i="14"/>
  <c r="BK162" i="14"/>
  <c r="BJ162" i="14"/>
  <c r="BI162" i="14"/>
  <c r="BH162" i="14"/>
  <c r="BG162" i="14"/>
  <c r="BE162" i="14"/>
  <c r="BD162" i="14"/>
  <c r="BC162" i="14"/>
  <c r="BB162" i="14"/>
  <c r="BA162" i="14"/>
  <c r="AZ162" i="14"/>
  <c r="AR162" i="14"/>
  <c r="AQ162" i="14"/>
  <c r="AP162" i="14"/>
  <c r="CN161" i="14"/>
  <c r="CM161" i="14"/>
  <c r="CL161" i="14"/>
  <c r="AR161" i="14"/>
  <c r="AQ161" i="14"/>
  <c r="AP161" i="14"/>
  <c r="CN160" i="14"/>
  <c r="CM160" i="14"/>
  <c r="CL160" i="14"/>
  <c r="BL160" i="14"/>
  <c r="BK160" i="14"/>
  <c r="BJ160" i="14"/>
  <c r="BI160" i="14"/>
  <c r="BH160" i="14"/>
  <c r="BG160" i="14"/>
  <c r="BE160" i="14"/>
  <c r="BD160" i="14"/>
  <c r="BC160" i="14"/>
  <c r="BB160" i="14"/>
  <c r="BA160" i="14"/>
  <c r="AZ160" i="14"/>
  <c r="AR160" i="14"/>
  <c r="AQ160" i="14"/>
  <c r="AP160" i="14"/>
  <c r="CN159" i="14"/>
  <c r="CM159" i="14"/>
  <c r="CL159" i="14"/>
  <c r="AR159" i="14"/>
  <c r="AQ159" i="14"/>
  <c r="AP159" i="14"/>
  <c r="CN158" i="14"/>
  <c r="CM158" i="14"/>
  <c r="CL158" i="14"/>
  <c r="BL158" i="14"/>
  <c r="BK158" i="14"/>
  <c r="BJ158" i="14"/>
  <c r="BI158" i="14"/>
  <c r="BH158" i="14"/>
  <c r="BG158" i="14"/>
  <c r="BE158" i="14"/>
  <c r="BD158" i="14"/>
  <c r="BC158" i="14"/>
  <c r="BB158" i="14"/>
  <c r="BA158" i="14"/>
  <c r="AZ158" i="14"/>
  <c r="AR158" i="14"/>
  <c r="AQ158" i="14"/>
  <c r="AP158" i="14"/>
  <c r="CN157" i="14"/>
  <c r="CM157" i="14"/>
  <c r="CL157" i="14"/>
  <c r="AR157" i="14"/>
  <c r="AQ157" i="14"/>
  <c r="AP157" i="14"/>
  <c r="CN156" i="14"/>
  <c r="CM156" i="14"/>
  <c r="CL156" i="14"/>
  <c r="BL156" i="14"/>
  <c r="BK156" i="14"/>
  <c r="BJ156" i="14"/>
  <c r="BI156" i="14"/>
  <c r="BH156" i="14"/>
  <c r="BG156" i="14"/>
  <c r="BE156" i="14"/>
  <c r="BD156" i="14"/>
  <c r="BC156" i="14"/>
  <c r="BB156" i="14"/>
  <c r="BA156" i="14"/>
  <c r="AZ156" i="14"/>
  <c r="AR156" i="14"/>
  <c r="AQ156" i="14"/>
  <c r="AP156" i="14"/>
  <c r="CN155" i="14"/>
  <c r="CM155" i="14"/>
  <c r="CL155" i="14"/>
  <c r="AR155" i="14"/>
  <c r="AQ155" i="14"/>
  <c r="AP155" i="14"/>
  <c r="CN154" i="14"/>
  <c r="CM154" i="14"/>
  <c r="CL154" i="14"/>
  <c r="BL154" i="14"/>
  <c r="BK154" i="14"/>
  <c r="BJ154" i="14"/>
  <c r="BI154" i="14"/>
  <c r="BH154" i="14"/>
  <c r="BG154" i="14"/>
  <c r="BE154" i="14"/>
  <c r="BD154" i="14"/>
  <c r="BC154" i="14"/>
  <c r="BB154" i="14"/>
  <c r="BA154" i="14"/>
  <c r="AZ154" i="14"/>
  <c r="AR154" i="14"/>
  <c r="AQ154" i="14"/>
  <c r="AP154" i="14"/>
  <c r="CN153" i="14"/>
  <c r="CM153" i="14"/>
  <c r="CL153" i="14"/>
  <c r="AR153" i="14"/>
  <c r="AQ153" i="14"/>
  <c r="AP153" i="14"/>
  <c r="CN152" i="14"/>
  <c r="CM152" i="14"/>
  <c r="CL152" i="14"/>
  <c r="BL152" i="14"/>
  <c r="BK152" i="14"/>
  <c r="BJ152" i="14"/>
  <c r="BI152" i="14"/>
  <c r="BH152" i="14"/>
  <c r="BG152" i="14"/>
  <c r="BE152" i="14"/>
  <c r="BD152" i="14"/>
  <c r="BC152" i="14"/>
  <c r="BB152" i="14"/>
  <c r="BA152" i="14"/>
  <c r="AZ152" i="14"/>
  <c r="AR152" i="14"/>
  <c r="AQ152" i="14"/>
  <c r="AP152" i="14"/>
  <c r="CN151" i="14"/>
  <c r="CM151" i="14"/>
  <c r="CL151" i="14"/>
  <c r="AR151" i="14"/>
  <c r="AQ151" i="14"/>
  <c r="AP151" i="14"/>
  <c r="CN150" i="14"/>
  <c r="CM150" i="14"/>
  <c r="CL150" i="14"/>
  <c r="BL150" i="14"/>
  <c r="BK150" i="14"/>
  <c r="BJ150" i="14"/>
  <c r="BI150" i="14"/>
  <c r="BH150" i="14"/>
  <c r="BG150" i="14"/>
  <c r="BE150" i="14"/>
  <c r="BD150" i="14"/>
  <c r="BC150" i="14"/>
  <c r="BB150" i="14"/>
  <c r="BA150" i="14"/>
  <c r="AZ150" i="14"/>
  <c r="AR150" i="14"/>
  <c r="AQ150" i="14"/>
  <c r="AP150" i="14"/>
  <c r="A150" i="14"/>
  <c r="CN149" i="14"/>
  <c r="CM149" i="14"/>
  <c r="CL149" i="14"/>
  <c r="AR149" i="14"/>
  <c r="AQ149" i="14"/>
  <c r="AP149" i="14"/>
  <c r="CN148" i="14"/>
  <c r="CM148" i="14"/>
  <c r="CL148" i="14"/>
  <c r="BL148" i="14"/>
  <c r="BK148" i="14"/>
  <c r="BJ148" i="14"/>
  <c r="BI148" i="14"/>
  <c r="BH148" i="14"/>
  <c r="BG148" i="14"/>
  <c r="BE148" i="14"/>
  <c r="BD148" i="14"/>
  <c r="BC148" i="14"/>
  <c r="BB148" i="14"/>
  <c r="BA148" i="14"/>
  <c r="AZ148" i="14"/>
  <c r="AR148" i="14"/>
  <c r="AQ148" i="14"/>
  <c r="AP148" i="14"/>
  <c r="CN147" i="14"/>
  <c r="CM147" i="14"/>
  <c r="CL147" i="14"/>
  <c r="AR147" i="14"/>
  <c r="AQ147" i="14"/>
  <c r="AP147" i="14"/>
  <c r="CN146" i="14"/>
  <c r="CM146" i="14"/>
  <c r="CL146" i="14"/>
  <c r="BL146" i="14"/>
  <c r="BK146" i="14"/>
  <c r="BJ146" i="14"/>
  <c r="BI146" i="14"/>
  <c r="BH146" i="14"/>
  <c r="BG146" i="14"/>
  <c r="BE146" i="14"/>
  <c r="BD146" i="14"/>
  <c r="BC146" i="14"/>
  <c r="BB146" i="14"/>
  <c r="BA146" i="14"/>
  <c r="AZ146" i="14"/>
  <c r="AR146" i="14"/>
  <c r="AQ146" i="14"/>
  <c r="AP146" i="14"/>
  <c r="CN145" i="14"/>
  <c r="CM145" i="14"/>
  <c r="CL145" i="14"/>
  <c r="AR145" i="14"/>
  <c r="AQ145" i="14"/>
  <c r="AP145" i="14"/>
  <c r="CN144" i="14"/>
  <c r="CM144" i="14"/>
  <c r="CL144" i="14"/>
  <c r="BL144" i="14"/>
  <c r="BK144" i="14"/>
  <c r="BJ144" i="14"/>
  <c r="BI144" i="14"/>
  <c r="BH144" i="14"/>
  <c r="BG144" i="14"/>
  <c r="BE144" i="14"/>
  <c r="BD144" i="14"/>
  <c r="BC144" i="14"/>
  <c r="BB144" i="14"/>
  <c r="BA144" i="14"/>
  <c r="AZ144" i="14"/>
  <c r="AR144" i="14"/>
  <c r="AQ144" i="14"/>
  <c r="AP144" i="14"/>
  <c r="CN143" i="14"/>
  <c r="CM143" i="14"/>
  <c r="CL143" i="14"/>
  <c r="AR143" i="14"/>
  <c r="AQ143" i="14"/>
  <c r="AP143" i="14"/>
  <c r="CN142" i="14"/>
  <c r="CM142" i="14"/>
  <c r="CL142" i="14"/>
  <c r="BL142" i="14"/>
  <c r="BK142" i="14"/>
  <c r="BJ142" i="14"/>
  <c r="BI142" i="14"/>
  <c r="BH142" i="14"/>
  <c r="BG142" i="14"/>
  <c r="BE142" i="14"/>
  <c r="BD142" i="14"/>
  <c r="BC142" i="14"/>
  <c r="BB142" i="14"/>
  <c r="BA142" i="14"/>
  <c r="AZ142" i="14"/>
  <c r="AR142" i="14"/>
  <c r="AQ142" i="14"/>
  <c r="AP142" i="14"/>
  <c r="CN141" i="14"/>
  <c r="CM141" i="14"/>
  <c r="CL141" i="14"/>
  <c r="AR141" i="14"/>
  <c r="AQ141" i="14"/>
  <c r="AP141" i="14"/>
  <c r="CN140" i="14"/>
  <c r="CM140" i="14"/>
  <c r="CL140" i="14"/>
  <c r="BL140" i="14"/>
  <c r="BK140" i="14"/>
  <c r="BJ140" i="14"/>
  <c r="BI140" i="14"/>
  <c r="BH140" i="14"/>
  <c r="BG140" i="14"/>
  <c r="BE140" i="14"/>
  <c r="BD140" i="14"/>
  <c r="BC140" i="14"/>
  <c r="BB140" i="14"/>
  <c r="BA140" i="14"/>
  <c r="AZ140" i="14"/>
  <c r="AR140" i="14"/>
  <c r="AQ140" i="14"/>
  <c r="AP140" i="14"/>
  <c r="CN139" i="14"/>
  <c r="CM139" i="14"/>
  <c r="CL139" i="14"/>
  <c r="AR139" i="14"/>
  <c r="AQ139" i="14"/>
  <c r="AP139" i="14"/>
  <c r="CN138" i="14"/>
  <c r="CM138" i="14"/>
  <c r="CL138" i="14"/>
  <c r="BL138" i="14"/>
  <c r="BK138" i="14"/>
  <c r="BJ138" i="14"/>
  <c r="BI138" i="14"/>
  <c r="BH138" i="14"/>
  <c r="BG138" i="14"/>
  <c r="BE138" i="14"/>
  <c r="BD138" i="14"/>
  <c r="BC138" i="14"/>
  <c r="BB138" i="14"/>
  <c r="BA138" i="14"/>
  <c r="AZ138" i="14"/>
  <c r="AR138" i="14"/>
  <c r="AQ138" i="14"/>
  <c r="AP138" i="14"/>
  <c r="CN137" i="14"/>
  <c r="CM137" i="14"/>
  <c r="CL137" i="14"/>
  <c r="AR137" i="14"/>
  <c r="AQ137" i="14"/>
  <c r="AP137" i="14"/>
  <c r="A137" i="14"/>
  <c r="CN136" i="14"/>
  <c r="CM136" i="14"/>
  <c r="CL136" i="14"/>
  <c r="BL136" i="14"/>
  <c r="BK136" i="14"/>
  <c r="BJ136" i="14"/>
  <c r="BI136" i="14"/>
  <c r="BH136" i="14"/>
  <c r="BG136" i="14"/>
  <c r="BE136" i="14"/>
  <c r="BD136" i="14"/>
  <c r="BC136" i="14"/>
  <c r="BB136" i="14"/>
  <c r="BA136" i="14"/>
  <c r="AZ136" i="14"/>
  <c r="AR136" i="14"/>
  <c r="AQ136" i="14"/>
  <c r="AP136" i="14"/>
  <c r="CN135" i="14"/>
  <c r="CM135" i="14"/>
  <c r="CL135" i="14"/>
  <c r="AR135" i="14"/>
  <c r="AQ135" i="14"/>
  <c r="AP135" i="14"/>
  <c r="CN134" i="14"/>
  <c r="CM134" i="14"/>
  <c r="CL134" i="14"/>
  <c r="BL134" i="14"/>
  <c r="BK134" i="14"/>
  <c r="BJ134" i="14"/>
  <c r="BI134" i="14"/>
  <c r="BH134" i="14"/>
  <c r="BG134" i="14"/>
  <c r="BE134" i="14"/>
  <c r="BD134" i="14"/>
  <c r="BC134" i="14"/>
  <c r="BB134" i="14"/>
  <c r="BA134" i="14"/>
  <c r="AZ134" i="14"/>
  <c r="AR134" i="14"/>
  <c r="AQ134" i="14"/>
  <c r="AP134" i="14"/>
  <c r="CN133" i="14"/>
  <c r="CM133" i="14"/>
  <c r="CL133" i="14"/>
  <c r="AR133" i="14"/>
  <c r="AQ133" i="14"/>
  <c r="AP133" i="14"/>
  <c r="CN132" i="14"/>
  <c r="CM132" i="14"/>
  <c r="CL132" i="14"/>
  <c r="BL132" i="14"/>
  <c r="BK132" i="14"/>
  <c r="BJ132" i="14"/>
  <c r="BI132" i="14"/>
  <c r="BH132" i="14"/>
  <c r="BG132" i="14"/>
  <c r="BE132" i="14"/>
  <c r="BD132" i="14"/>
  <c r="BC132" i="14"/>
  <c r="BB132" i="14"/>
  <c r="BA132" i="14"/>
  <c r="AZ132" i="14"/>
  <c r="AR132" i="14"/>
  <c r="AQ132" i="14"/>
  <c r="AP132" i="14"/>
  <c r="CN131" i="14"/>
  <c r="CM131" i="14"/>
  <c r="CL131" i="14"/>
  <c r="AR131" i="14"/>
  <c r="AQ131" i="14"/>
  <c r="AP131" i="14"/>
  <c r="CN130" i="14"/>
  <c r="CM130" i="14"/>
  <c r="CL130" i="14"/>
  <c r="BL130" i="14"/>
  <c r="BK130" i="14"/>
  <c r="BJ130" i="14"/>
  <c r="BI130" i="14"/>
  <c r="BH130" i="14"/>
  <c r="BG130" i="14"/>
  <c r="BE130" i="14"/>
  <c r="BD130" i="14"/>
  <c r="BC130" i="14"/>
  <c r="BB130" i="14"/>
  <c r="BA130" i="14"/>
  <c r="AZ130" i="14"/>
  <c r="AR130" i="14"/>
  <c r="AQ130" i="14"/>
  <c r="AP130" i="14"/>
  <c r="CN129" i="14"/>
  <c r="CM129" i="14"/>
  <c r="CL129" i="14"/>
  <c r="AR129" i="14"/>
  <c r="AQ129" i="14"/>
  <c r="AP129" i="14"/>
  <c r="CN128" i="14"/>
  <c r="CM128" i="14"/>
  <c r="CL128" i="14"/>
  <c r="BL128" i="14"/>
  <c r="BK128" i="14"/>
  <c r="BJ128" i="14"/>
  <c r="BI128" i="14"/>
  <c r="BH128" i="14"/>
  <c r="BG128" i="14"/>
  <c r="BE128" i="14"/>
  <c r="BD128" i="14"/>
  <c r="BC128" i="14"/>
  <c r="BB128" i="14"/>
  <c r="BA128" i="14"/>
  <c r="AZ128" i="14"/>
  <c r="AR128" i="14"/>
  <c r="AQ128" i="14"/>
  <c r="AP128" i="14"/>
  <c r="CN127" i="14"/>
  <c r="CM127" i="14"/>
  <c r="CL127" i="14"/>
  <c r="AR127" i="14"/>
  <c r="AQ127" i="14"/>
  <c r="AP127" i="14"/>
  <c r="CN126" i="14"/>
  <c r="CM126" i="14"/>
  <c r="CL126" i="14"/>
  <c r="BL126" i="14"/>
  <c r="BK126" i="14"/>
  <c r="BJ126" i="14"/>
  <c r="BI126" i="14"/>
  <c r="BH126" i="14"/>
  <c r="BG126" i="14"/>
  <c r="BE126" i="14"/>
  <c r="BD126" i="14"/>
  <c r="BC126" i="14"/>
  <c r="BB126" i="14"/>
  <c r="BA126" i="14"/>
  <c r="AZ126" i="14"/>
  <c r="AR126" i="14"/>
  <c r="AQ126" i="14"/>
  <c r="AP126" i="14"/>
  <c r="CN125" i="14"/>
  <c r="CM125" i="14"/>
  <c r="CL125" i="14"/>
  <c r="AR125" i="14"/>
  <c r="AQ125" i="14"/>
  <c r="AP125" i="14"/>
  <c r="CN124" i="14"/>
  <c r="CM124" i="14"/>
  <c r="CL124" i="14"/>
  <c r="BL124" i="14"/>
  <c r="BK124" i="14"/>
  <c r="BJ124" i="14"/>
  <c r="BI124" i="14"/>
  <c r="BH124" i="14"/>
  <c r="BG124" i="14"/>
  <c r="BE124" i="14"/>
  <c r="BD124" i="14"/>
  <c r="BC124" i="14"/>
  <c r="BB124" i="14"/>
  <c r="BA124" i="14"/>
  <c r="AZ124" i="14"/>
  <c r="AR124" i="14"/>
  <c r="AQ124" i="14"/>
  <c r="AP124" i="14"/>
  <c r="A124" i="14"/>
  <c r="CN123" i="14"/>
  <c r="CM123" i="14"/>
  <c r="CL123" i="14"/>
  <c r="AR123" i="14"/>
  <c r="AQ123" i="14"/>
  <c r="AP123" i="14"/>
  <c r="CN122" i="14"/>
  <c r="CM122" i="14"/>
  <c r="CL122" i="14"/>
  <c r="BL122" i="14"/>
  <c r="BK122" i="14"/>
  <c r="BJ122" i="14"/>
  <c r="BI122" i="14"/>
  <c r="BH122" i="14"/>
  <c r="BG122" i="14"/>
  <c r="BE122" i="14"/>
  <c r="BD122" i="14"/>
  <c r="BC122" i="14"/>
  <c r="BB122" i="14"/>
  <c r="BA122" i="14"/>
  <c r="AZ122" i="14"/>
  <c r="AR122" i="14"/>
  <c r="AQ122" i="14"/>
  <c r="AP122" i="14"/>
  <c r="CN121" i="14"/>
  <c r="CM121" i="14"/>
  <c r="CL121" i="14"/>
  <c r="AR121" i="14"/>
  <c r="AQ121" i="14"/>
  <c r="AP121" i="14"/>
  <c r="CN120" i="14"/>
  <c r="CM120" i="14"/>
  <c r="CL120" i="14"/>
  <c r="BL120" i="14"/>
  <c r="BK120" i="14"/>
  <c r="BJ120" i="14"/>
  <c r="BI120" i="14"/>
  <c r="BH120" i="14"/>
  <c r="BG120" i="14"/>
  <c r="BE120" i="14"/>
  <c r="BD120" i="14"/>
  <c r="BC120" i="14"/>
  <c r="BB120" i="14"/>
  <c r="BA120" i="14"/>
  <c r="AZ120" i="14"/>
  <c r="AR120" i="14"/>
  <c r="AQ120" i="14"/>
  <c r="AP120" i="14"/>
  <c r="CN119" i="14"/>
  <c r="CM119" i="14"/>
  <c r="CL119" i="14"/>
  <c r="AR119" i="14"/>
  <c r="AQ119" i="14"/>
  <c r="AP119" i="14"/>
  <c r="CN118" i="14"/>
  <c r="CM118" i="14"/>
  <c r="CL118" i="14"/>
  <c r="BL118" i="14"/>
  <c r="BK118" i="14"/>
  <c r="BJ118" i="14"/>
  <c r="BI118" i="14"/>
  <c r="BH118" i="14"/>
  <c r="BG118" i="14"/>
  <c r="BE118" i="14"/>
  <c r="BD118" i="14"/>
  <c r="BC118" i="14"/>
  <c r="BB118" i="14"/>
  <c r="BA118" i="14"/>
  <c r="AZ118" i="14"/>
  <c r="AR118" i="14"/>
  <c r="AQ118" i="14"/>
  <c r="AP118" i="14"/>
  <c r="CN117" i="14"/>
  <c r="CM117" i="14"/>
  <c r="CL117" i="14"/>
  <c r="AR117" i="14"/>
  <c r="AQ117" i="14"/>
  <c r="AP117" i="14"/>
  <c r="A117" i="14"/>
  <c r="CN116" i="14"/>
  <c r="CM116" i="14"/>
  <c r="CL116" i="14"/>
  <c r="BL116" i="14"/>
  <c r="BK116" i="14"/>
  <c r="BJ116" i="14"/>
  <c r="BI116" i="14"/>
  <c r="BH116" i="14"/>
  <c r="BG116" i="14"/>
  <c r="BE116" i="14"/>
  <c r="BD116" i="14"/>
  <c r="BC116" i="14"/>
  <c r="BB116" i="14"/>
  <c r="BA116" i="14"/>
  <c r="AZ116" i="14"/>
  <c r="AR116" i="14"/>
  <c r="AQ116" i="14"/>
  <c r="AP116" i="14"/>
  <c r="CN115" i="14"/>
  <c r="CM115" i="14"/>
  <c r="CL115" i="14"/>
  <c r="AR115" i="14"/>
  <c r="AQ115" i="14"/>
  <c r="AP115" i="14"/>
  <c r="CN114" i="14"/>
  <c r="CM114" i="14"/>
  <c r="CL114" i="14"/>
  <c r="BL114" i="14"/>
  <c r="BK114" i="14"/>
  <c r="BJ114" i="14"/>
  <c r="BI114" i="14"/>
  <c r="BH114" i="14"/>
  <c r="BG114" i="14"/>
  <c r="BE114" i="14"/>
  <c r="BD114" i="14"/>
  <c r="BC114" i="14"/>
  <c r="BB114" i="14"/>
  <c r="BA114" i="14"/>
  <c r="AZ114" i="14"/>
  <c r="AR114" i="14"/>
  <c r="AQ114" i="14"/>
  <c r="AP114" i="14"/>
  <c r="CN113" i="14"/>
  <c r="CM113" i="14"/>
  <c r="CL113" i="14"/>
  <c r="AR113" i="14"/>
  <c r="AQ113" i="14"/>
  <c r="AP113" i="14"/>
  <c r="CN112" i="14"/>
  <c r="CM112" i="14"/>
  <c r="CL112" i="14"/>
  <c r="BL112" i="14"/>
  <c r="BK112" i="14"/>
  <c r="BJ112" i="14"/>
  <c r="BI112" i="14"/>
  <c r="BH112" i="14"/>
  <c r="BG112" i="14"/>
  <c r="BE112" i="14"/>
  <c r="BD112" i="14"/>
  <c r="BC112" i="14"/>
  <c r="BB112" i="14"/>
  <c r="BA112" i="14"/>
  <c r="AZ112" i="14"/>
  <c r="AR112" i="14"/>
  <c r="AQ112" i="14"/>
  <c r="AP112" i="14"/>
  <c r="CN111" i="14"/>
  <c r="CM111" i="14"/>
  <c r="CL111" i="14"/>
  <c r="AR111" i="14"/>
  <c r="AQ111" i="14"/>
  <c r="AP111" i="14"/>
  <c r="CN110" i="14"/>
  <c r="CM110" i="14"/>
  <c r="CL110" i="14"/>
  <c r="BL110" i="14"/>
  <c r="BK110" i="14"/>
  <c r="BJ110" i="14"/>
  <c r="BI110" i="14"/>
  <c r="BH110" i="14"/>
  <c r="BG110" i="14"/>
  <c r="BE110" i="14"/>
  <c r="BD110" i="14"/>
  <c r="BC110" i="14"/>
  <c r="BB110" i="14"/>
  <c r="BA110" i="14"/>
  <c r="AZ110" i="14"/>
  <c r="AR110" i="14"/>
  <c r="AQ110" i="14"/>
  <c r="AP110" i="14"/>
  <c r="A110" i="14"/>
  <c r="CN109" i="14"/>
  <c r="CM109" i="14"/>
  <c r="CL109" i="14"/>
  <c r="AR109" i="14"/>
  <c r="AQ109" i="14"/>
  <c r="AP109" i="14"/>
  <c r="CN108" i="14"/>
  <c r="CM108" i="14"/>
  <c r="CL108" i="14"/>
  <c r="BL108" i="14"/>
  <c r="BK108" i="14"/>
  <c r="BJ108" i="14"/>
  <c r="BI108" i="14"/>
  <c r="BH108" i="14"/>
  <c r="BG108" i="14"/>
  <c r="BE108" i="14"/>
  <c r="BD108" i="14"/>
  <c r="BC108" i="14"/>
  <c r="BB108" i="14"/>
  <c r="BA108" i="14"/>
  <c r="AZ108" i="14"/>
  <c r="AR108" i="14"/>
  <c r="AQ108" i="14"/>
  <c r="AP108" i="14"/>
  <c r="CN107" i="14"/>
  <c r="CM107" i="14"/>
  <c r="CL107" i="14"/>
  <c r="AR107" i="14"/>
  <c r="AQ107" i="14"/>
  <c r="AP107" i="14"/>
  <c r="CN106" i="14"/>
  <c r="CM106" i="14"/>
  <c r="CL106" i="14"/>
  <c r="BL106" i="14"/>
  <c r="BK106" i="14"/>
  <c r="BJ106" i="14"/>
  <c r="BI106" i="14"/>
  <c r="BH106" i="14"/>
  <c r="BG106" i="14"/>
  <c r="BE106" i="14"/>
  <c r="BD106" i="14"/>
  <c r="BC106" i="14"/>
  <c r="BB106" i="14"/>
  <c r="BA106" i="14"/>
  <c r="AZ106" i="14"/>
  <c r="AR106" i="14"/>
  <c r="AQ106" i="14"/>
  <c r="AP106" i="14"/>
  <c r="CN105" i="14"/>
  <c r="CM105" i="14"/>
  <c r="CL105" i="14"/>
  <c r="AR105" i="14"/>
  <c r="AQ105" i="14"/>
  <c r="AP105" i="14"/>
  <c r="CN104" i="14"/>
  <c r="CM104" i="14"/>
  <c r="CL104" i="14"/>
  <c r="BL104" i="14"/>
  <c r="BK104" i="14"/>
  <c r="BJ104" i="14"/>
  <c r="BI104" i="14"/>
  <c r="BH104" i="14"/>
  <c r="BG104" i="14"/>
  <c r="BE104" i="14"/>
  <c r="BD104" i="14"/>
  <c r="BC104" i="14"/>
  <c r="BB104" i="14"/>
  <c r="BA104" i="14"/>
  <c r="AZ104" i="14"/>
  <c r="AR104" i="14"/>
  <c r="AQ104" i="14"/>
  <c r="AP104" i="14"/>
  <c r="CN103" i="14"/>
  <c r="CM103" i="14"/>
  <c r="CL103" i="14"/>
  <c r="AR103" i="14"/>
  <c r="AQ103" i="14"/>
  <c r="AP103" i="14"/>
  <c r="A103" i="14"/>
  <c r="CN102" i="14"/>
  <c r="CM102" i="14"/>
  <c r="CL102" i="14"/>
  <c r="BL102" i="14"/>
  <c r="BK102" i="14"/>
  <c r="BJ102" i="14"/>
  <c r="BI102" i="14"/>
  <c r="BH102" i="14"/>
  <c r="BG102" i="14"/>
  <c r="BE102" i="14"/>
  <c r="BD102" i="14"/>
  <c r="BC102" i="14"/>
  <c r="BB102" i="14"/>
  <c r="BA102" i="14"/>
  <c r="AZ102" i="14"/>
  <c r="AR102" i="14"/>
  <c r="AQ102" i="14"/>
  <c r="AP102" i="14"/>
  <c r="CN101" i="14"/>
  <c r="CM101" i="14"/>
  <c r="CL101" i="14"/>
  <c r="AR101" i="14"/>
  <c r="AQ101" i="14"/>
  <c r="AP101" i="14"/>
  <c r="CN100" i="14"/>
  <c r="CM100" i="14"/>
  <c r="CL100" i="14"/>
  <c r="BL100" i="14"/>
  <c r="BK100" i="14"/>
  <c r="BJ100" i="14"/>
  <c r="BI100" i="14"/>
  <c r="BH100" i="14"/>
  <c r="BG100" i="14"/>
  <c r="BE100" i="14"/>
  <c r="BD100" i="14"/>
  <c r="BC100" i="14"/>
  <c r="BB100" i="14"/>
  <c r="BA100" i="14"/>
  <c r="AZ100" i="14"/>
  <c r="AR100" i="14"/>
  <c r="AQ100" i="14"/>
  <c r="AP100" i="14"/>
  <c r="CN99" i="14"/>
  <c r="CM99" i="14"/>
  <c r="CL99" i="14"/>
  <c r="AR99" i="14"/>
  <c r="AQ99" i="14"/>
  <c r="AP99" i="14"/>
  <c r="CN98" i="14"/>
  <c r="CM98" i="14"/>
  <c r="CL98" i="14"/>
  <c r="BL98" i="14"/>
  <c r="BK98" i="14"/>
  <c r="BJ98" i="14"/>
  <c r="BI98" i="14"/>
  <c r="BH98" i="14"/>
  <c r="BG98" i="14"/>
  <c r="BE98" i="14"/>
  <c r="BD98" i="14"/>
  <c r="BC98" i="14"/>
  <c r="BB98" i="14"/>
  <c r="BA98" i="14"/>
  <c r="AZ98" i="14"/>
  <c r="AR98" i="14"/>
  <c r="AQ98" i="14"/>
  <c r="AP98" i="14"/>
  <c r="CN97" i="14"/>
  <c r="CM97" i="14"/>
  <c r="CL97" i="14"/>
  <c r="AR97" i="14"/>
  <c r="AQ97" i="14"/>
  <c r="AP97" i="14"/>
  <c r="CN96" i="14"/>
  <c r="CM96" i="14"/>
  <c r="CL96" i="14"/>
  <c r="BL96" i="14"/>
  <c r="BK96" i="14"/>
  <c r="BJ96" i="14"/>
  <c r="BI96" i="14"/>
  <c r="BH96" i="14"/>
  <c r="BG96" i="14"/>
  <c r="BE96" i="14"/>
  <c r="BD96" i="14"/>
  <c r="BC96" i="14"/>
  <c r="BB96" i="14"/>
  <c r="BA96" i="14"/>
  <c r="AZ96" i="14"/>
  <c r="AR96" i="14"/>
  <c r="AQ96" i="14"/>
  <c r="AP96" i="14"/>
  <c r="CN95" i="14"/>
  <c r="CM95" i="14"/>
  <c r="CL95" i="14"/>
  <c r="AR95" i="14"/>
  <c r="AQ95" i="14"/>
  <c r="AP95" i="14"/>
  <c r="CN94" i="14"/>
  <c r="CM94" i="14"/>
  <c r="CL94" i="14"/>
  <c r="BL94" i="14"/>
  <c r="BK94" i="14"/>
  <c r="BJ94" i="14"/>
  <c r="BI94" i="14"/>
  <c r="BH94" i="14"/>
  <c r="BG94" i="14"/>
  <c r="BE94" i="14"/>
  <c r="BD94" i="14"/>
  <c r="BC94" i="14"/>
  <c r="BB94" i="14"/>
  <c r="BA94" i="14"/>
  <c r="AZ94" i="14"/>
  <c r="AR94" i="14"/>
  <c r="AQ94" i="14"/>
  <c r="AP94" i="14"/>
  <c r="CN93" i="14"/>
  <c r="CM93" i="14"/>
  <c r="CL93" i="14"/>
  <c r="AR93" i="14"/>
  <c r="AQ93" i="14"/>
  <c r="AP93" i="14"/>
  <c r="CN92" i="14"/>
  <c r="CM92" i="14"/>
  <c r="CL92" i="14"/>
  <c r="BL92" i="14"/>
  <c r="BK92" i="14"/>
  <c r="BJ92" i="14"/>
  <c r="BI92" i="14"/>
  <c r="BH92" i="14"/>
  <c r="BG92" i="14"/>
  <c r="BE92" i="14"/>
  <c r="BD92" i="14"/>
  <c r="BC92" i="14"/>
  <c r="BB92" i="14"/>
  <c r="BA92" i="14"/>
  <c r="AZ92" i="14"/>
  <c r="AR92" i="14"/>
  <c r="AQ92" i="14"/>
  <c r="AP92" i="14"/>
  <c r="CN91" i="14"/>
  <c r="CM91" i="14"/>
  <c r="CL91" i="14"/>
  <c r="AR91" i="14"/>
  <c r="AQ91" i="14"/>
  <c r="AP91" i="14"/>
  <c r="CN90" i="14"/>
  <c r="CM90" i="14"/>
  <c r="CL90" i="14"/>
  <c r="BL90" i="14"/>
  <c r="BK90" i="14"/>
  <c r="BJ90" i="14"/>
  <c r="BI90" i="14"/>
  <c r="BH90" i="14"/>
  <c r="BG90" i="14"/>
  <c r="BE90" i="14"/>
  <c r="BD90" i="14"/>
  <c r="BC90" i="14"/>
  <c r="BB90" i="14"/>
  <c r="BA90" i="14"/>
  <c r="AZ90" i="14"/>
  <c r="AR90" i="14"/>
  <c r="AQ90" i="14"/>
  <c r="AP90" i="14"/>
  <c r="A90" i="14"/>
  <c r="CN89" i="14"/>
  <c r="CM89" i="14"/>
  <c r="CL89" i="14"/>
  <c r="AR89" i="14"/>
  <c r="AQ89" i="14"/>
  <c r="AP89" i="14"/>
  <c r="CN88" i="14"/>
  <c r="CM88" i="14"/>
  <c r="CL88" i="14"/>
  <c r="BL88" i="14"/>
  <c r="BK88" i="14"/>
  <c r="BJ88" i="14"/>
  <c r="BI88" i="14"/>
  <c r="BH88" i="14"/>
  <c r="BG88" i="14"/>
  <c r="BE88" i="14"/>
  <c r="BD88" i="14"/>
  <c r="BC88" i="14"/>
  <c r="BB88" i="14"/>
  <c r="BA88" i="14"/>
  <c r="AZ88" i="14"/>
  <c r="AR88" i="14"/>
  <c r="AQ88" i="14"/>
  <c r="AP88" i="14"/>
  <c r="CN87" i="14"/>
  <c r="CM87" i="14"/>
  <c r="CL87" i="14"/>
  <c r="AR87" i="14"/>
  <c r="AQ87" i="14"/>
  <c r="AP87" i="14"/>
  <c r="CN86" i="14"/>
  <c r="CM86" i="14"/>
  <c r="CL86" i="14"/>
  <c r="BL86" i="14"/>
  <c r="BK86" i="14"/>
  <c r="BJ86" i="14"/>
  <c r="BI86" i="14"/>
  <c r="BH86" i="14"/>
  <c r="BG86" i="14"/>
  <c r="BE86" i="14"/>
  <c r="BD86" i="14"/>
  <c r="BC86" i="14"/>
  <c r="BB86" i="14"/>
  <c r="BA86" i="14"/>
  <c r="AZ86" i="14"/>
  <c r="AR86" i="14"/>
  <c r="AQ86" i="14"/>
  <c r="AP86" i="14"/>
  <c r="CN85" i="14"/>
  <c r="CM85" i="14"/>
  <c r="CL85" i="14"/>
  <c r="AR85" i="14"/>
  <c r="AQ85" i="14"/>
  <c r="AP85" i="14"/>
  <c r="CN84" i="14"/>
  <c r="CM84" i="14"/>
  <c r="CL84" i="14"/>
  <c r="BL84" i="14"/>
  <c r="BK84" i="14"/>
  <c r="BJ84" i="14"/>
  <c r="BI84" i="14"/>
  <c r="BH84" i="14"/>
  <c r="BG84" i="14"/>
  <c r="BE84" i="14"/>
  <c r="BD84" i="14"/>
  <c r="BC84" i="14"/>
  <c r="BB84" i="14"/>
  <c r="BA84" i="14"/>
  <c r="AZ84" i="14"/>
  <c r="AR84" i="14"/>
  <c r="AQ84" i="14"/>
  <c r="AP84" i="14"/>
  <c r="CN83" i="14"/>
  <c r="CM83" i="14"/>
  <c r="CL83" i="14"/>
  <c r="AR83" i="14"/>
  <c r="AQ83" i="14"/>
  <c r="AP83" i="14"/>
  <c r="CN82" i="14"/>
  <c r="CM82" i="14"/>
  <c r="CL82" i="14"/>
  <c r="BL82" i="14"/>
  <c r="BK82" i="14"/>
  <c r="BJ82" i="14"/>
  <c r="BI82" i="14"/>
  <c r="BH82" i="14"/>
  <c r="BG82" i="14"/>
  <c r="BE82" i="14"/>
  <c r="BD82" i="14"/>
  <c r="BC82" i="14"/>
  <c r="BB82" i="14"/>
  <c r="BA82" i="14"/>
  <c r="AZ82" i="14"/>
  <c r="AR82" i="14"/>
  <c r="AQ82" i="14"/>
  <c r="AP82" i="14"/>
  <c r="CN81" i="14"/>
  <c r="CM81" i="14"/>
  <c r="CL81" i="14"/>
  <c r="AR81" i="14"/>
  <c r="AQ81" i="14"/>
  <c r="AP81" i="14"/>
  <c r="CN80" i="14"/>
  <c r="CM80" i="14"/>
  <c r="CL80" i="14"/>
  <c r="BL80" i="14"/>
  <c r="BK80" i="14"/>
  <c r="BJ80" i="14"/>
  <c r="BI80" i="14"/>
  <c r="BH80" i="14"/>
  <c r="BG80" i="14"/>
  <c r="BE80" i="14"/>
  <c r="BD80" i="14"/>
  <c r="BC80" i="14"/>
  <c r="BB80" i="14"/>
  <c r="BA80" i="14"/>
  <c r="AZ80" i="14"/>
  <c r="AR80" i="14"/>
  <c r="AQ80" i="14"/>
  <c r="AP80" i="14"/>
  <c r="CN79" i="14"/>
  <c r="CM79" i="14"/>
  <c r="CL79" i="14"/>
  <c r="AR79" i="14"/>
  <c r="AQ79" i="14"/>
  <c r="AP79" i="14"/>
  <c r="CN78" i="14"/>
  <c r="CM78" i="14"/>
  <c r="CL78" i="14"/>
  <c r="BL78" i="14"/>
  <c r="BK78" i="14"/>
  <c r="BJ78" i="14"/>
  <c r="BI78" i="14"/>
  <c r="BH78" i="14"/>
  <c r="BG78" i="14"/>
  <c r="BE78" i="14"/>
  <c r="BD78" i="14"/>
  <c r="BC78" i="14"/>
  <c r="BB78" i="14"/>
  <c r="BA78" i="14"/>
  <c r="AZ78" i="14"/>
  <c r="AR78" i="14"/>
  <c r="AQ78" i="14"/>
  <c r="AP78" i="14"/>
  <c r="CN77" i="14"/>
  <c r="CM77" i="14"/>
  <c r="CL77" i="14"/>
  <c r="AR77" i="14"/>
  <c r="AQ77" i="14"/>
  <c r="AP77" i="14"/>
  <c r="A77" i="14"/>
  <c r="CN76" i="14"/>
  <c r="CM76" i="14"/>
  <c r="CL76" i="14"/>
  <c r="BL76" i="14"/>
  <c r="BK76" i="14"/>
  <c r="BJ76" i="14"/>
  <c r="BI76" i="14"/>
  <c r="BH76" i="14"/>
  <c r="BG76" i="14"/>
  <c r="BE76" i="14"/>
  <c r="BD76" i="14"/>
  <c r="BC76" i="14"/>
  <c r="BB76" i="14"/>
  <c r="BA76" i="14"/>
  <c r="AZ76" i="14"/>
  <c r="AR76" i="14"/>
  <c r="AQ76" i="14"/>
  <c r="AP76" i="14"/>
  <c r="CN75" i="14"/>
  <c r="CM75" i="14"/>
  <c r="CL75" i="14"/>
  <c r="AR75" i="14"/>
  <c r="AQ75" i="14"/>
  <c r="AP75" i="14"/>
  <c r="CN74" i="14"/>
  <c r="CM74" i="14"/>
  <c r="CL74" i="14"/>
  <c r="BL74" i="14"/>
  <c r="BK74" i="14"/>
  <c r="BJ74" i="14"/>
  <c r="BI74" i="14"/>
  <c r="BH74" i="14"/>
  <c r="BG74" i="14"/>
  <c r="BE74" i="14"/>
  <c r="BD74" i="14"/>
  <c r="BC74" i="14"/>
  <c r="BB74" i="14"/>
  <c r="BA74" i="14"/>
  <c r="AZ74" i="14"/>
  <c r="AR74" i="14"/>
  <c r="AQ74" i="14"/>
  <c r="AP74" i="14"/>
  <c r="CN73" i="14"/>
  <c r="CM73" i="14"/>
  <c r="CL73" i="14"/>
  <c r="AR73" i="14"/>
  <c r="AQ73" i="14"/>
  <c r="AP73" i="14"/>
  <c r="CN72" i="14"/>
  <c r="CM72" i="14"/>
  <c r="CL72" i="14"/>
  <c r="BL72" i="14"/>
  <c r="BK72" i="14"/>
  <c r="BJ72" i="14"/>
  <c r="BI72" i="14"/>
  <c r="BH72" i="14"/>
  <c r="BG72" i="14"/>
  <c r="BE72" i="14"/>
  <c r="BD72" i="14"/>
  <c r="BC72" i="14"/>
  <c r="BB72" i="14"/>
  <c r="BA72" i="14"/>
  <c r="AZ72" i="14"/>
  <c r="AR72" i="14"/>
  <c r="AQ72" i="14"/>
  <c r="AP72" i="14"/>
  <c r="CN71" i="14"/>
  <c r="CM71" i="14"/>
  <c r="CL71" i="14"/>
  <c r="AR71" i="14"/>
  <c r="AQ71" i="14"/>
  <c r="AP71" i="14"/>
  <c r="CN70" i="14"/>
  <c r="CM70" i="14"/>
  <c r="CL70" i="14"/>
  <c r="BL70" i="14"/>
  <c r="BK70" i="14"/>
  <c r="BJ70" i="14"/>
  <c r="BI70" i="14"/>
  <c r="BH70" i="14"/>
  <c r="BG70" i="14"/>
  <c r="BE70" i="14"/>
  <c r="BD70" i="14"/>
  <c r="BC70" i="14"/>
  <c r="BB70" i="14"/>
  <c r="BA70" i="14"/>
  <c r="AZ70" i="14"/>
  <c r="AR70" i="14"/>
  <c r="AQ70" i="14"/>
  <c r="AP70" i="14"/>
  <c r="CN69" i="14"/>
  <c r="CM69" i="14"/>
  <c r="CL69" i="14"/>
  <c r="AR69" i="14"/>
  <c r="AQ69" i="14"/>
  <c r="AP69" i="14"/>
  <c r="CN68" i="14"/>
  <c r="CM68" i="14"/>
  <c r="CL68" i="14"/>
  <c r="BL68" i="14"/>
  <c r="BK68" i="14"/>
  <c r="BJ68" i="14"/>
  <c r="BI68" i="14"/>
  <c r="BH68" i="14"/>
  <c r="BG68" i="14"/>
  <c r="BE68" i="14"/>
  <c r="BD68" i="14"/>
  <c r="BC68" i="14"/>
  <c r="BB68" i="14"/>
  <c r="BA68" i="14"/>
  <c r="AZ68" i="14"/>
  <c r="AR68" i="14"/>
  <c r="AQ68" i="14"/>
  <c r="AP68" i="14"/>
  <c r="CN67" i="14"/>
  <c r="CM67" i="14"/>
  <c r="CL67" i="14"/>
  <c r="AR67" i="14"/>
  <c r="AQ67" i="14"/>
  <c r="AP67" i="14"/>
  <c r="CN66" i="14"/>
  <c r="CM66" i="14"/>
  <c r="CL66" i="14"/>
  <c r="BL66" i="14"/>
  <c r="BK66" i="14"/>
  <c r="BJ66" i="14"/>
  <c r="BI66" i="14"/>
  <c r="BH66" i="14"/>
  <c r="BG66" i="14"/>
  <c r="BE66" i="14"/>
  <c r="BD66" i="14"/>
  <c r="BC66" i="14"/>
  <c r="BB66" i="14"/>
  <c r="BA66" i="14"/>
  <c r="AZ66" i="14"/>
  <c r="AR66" i="14"/>
  <c r="AQ66" i="14"/>
  <c r="AP66" i="14"/>
  <c r="CN65" i="14"/>
  <c r="CM65" i="14"/>
  <c r="CL65" i="14"/>
  <c r="AR65" i="14"/>
  <c r="AQ65" i="14"/>
  <c r="AP65" i="14"/>
  <c r="CN64" i="14"/>
  <c r="CM64" i="14"/>
  <c r="CL64" i="14"/>
  <c r="BL64" i="14"/>
  <c r="BK64" i="14"/>
  <c r="BJ64" i="14"/>
  <c r="BI64" i="14"/>
  <c r="BH64" i="14"/>
  <c r="BG64" i="14"/>
  <c r="BE64" i="14"/>
  <c r="BD64" i="14"/>
  <c r="BC64" i="14"/>
  <c r="BB64" i="14"/>
  <c r="BA64" i="14"/>
  <c r="AZ64" i="14"/>
  <c r="AR64" i="14"/>
  <c r="AQ64" i="14"/>
  <c r="AP64" i="14"/>
  <c r="A64" i="14"/>
  <c r="CN63" i="14"/>
  <c r="CM63" i="14"/>
  <c r="CL63" i="14"/>
  <c r="AR63" i="14"/>
  <c r="AQ63" i="14"/>
  <c r="AP63" i="14"/>
  <c r="CN62" i="14"/>
  <c r="CM62" i="14"/>
  <c r="CL62" i="14"/>
  <c r="BL62" i="14"/>
  <c r="BK62" i="14"/>
  <c r="BJ62" i="14"/>
  <c r="BI62" i="14"/>
  <c r="BH62" i="14"/>
  <c r="BG62" i="14"/>
  <c r="BE62" i="14"/>
  <c r="BD62" i="14"/>
  <c r="BC62" i="14"/>
  <c r="BB62" i="14"/>
  <c r="BA62" i="14"/>
  <c r="AZ62" i="14"/>
  <c r="AR62" i="14"/>
  <c r="AQ62" i="14"/>
  <c r="AP62" i="14"/>
  <c r="CN61" i="14"/>
  <c r="CM61" i="14"/>
  <c r="CL61" i="14"/>
  <c r="AR61" i="14"/>
  <c r="AQ61" i="14"/>
  <c r="AP61" i="14"/>
  <c r="CN60" i="14"/>
  <c r="CM60" i="14"/>
  <c r="CL60" i="14"/>
  <c r="BL60" i="14"/>
  <c r="BK60" i="14"/>
  <c r="BJ60" i="14"/>
  <c r="BI60" i="14"/>
  <c r="BH60" i="14"/>
  <c r="BG60" i="14"/>
  <c r="BE60" i="14"/>
  <c r="BD60" i="14"/>
  <c r="BC60" i="14"/>
  <c r="BB60" i="14"/>
  <c r="BA60" i="14"/>
  <c r="AZ60" i="14"/>
  <c r="AR60" i="14"/>
  <c r="AQ60" i="14"/>
  <c r="AP60" i="14"/>
  <c r="CN59" i="14"/>
  <c r="CM59" i="14"/>
  <c r="CL59" i="14"/>
  <c r="AR59" i="14"/>
  <c r="AQ59" i="14"/>
  <c r="AP59" i="14"/>
  <c r="CN58" i="14"/>
  <c r="CM58" i="14"/>
  <c r="CL58" i="14"/>
  <c r="BL58" i="14"/>
  <c r="BK58" i="14"/>
  <c r="BJ58" i="14"/>
  <c r="BI58" i="14"/>
  <c r="BH58" i="14"/>
  <c r="BG58" i="14"/>
  <c r="BE58" i="14"/>
  <c r="BD58" i="14"/>
  <c r="BC58" i="14"/>
  <c r="BB58" i="14"/>
  <c r="BA58" i="14"/>
  <c r="AZ58" i="14"/>
  <c r="AR58" i="14"/>
  <c r="AQ58" i="14"/>
  <c r="AP58" i="14"/>
  <c r="CN57" i="14"/>
  <c r="CM57" i="14"/>
  <c r="CL57" i="14"/>
  <c r="AR57" i="14"/>
  <c r="AQ57" i="14"/>
  <c r="AP57" i="14"/>
  <c r="CN56" i="14"/>
  <c r="CM56" i="14"/>
  <c r="CL56" i="14"/>
  <c r="BL56" i="14"/>
  <c r="BK56" i="14"/>
  <c r="BJ56" i="14"/>
  <c r="BI56" i="14"/>
  <c r="BH56" i="14"/>
  <c r="BG56" i="14"/>
  <c r="BE56" i="14"/>
  <c r="BD56" i="14"/>
  <c r="BC56" i="14"/>
  <c r="BB56" i="14"/>
  <c r="BA56" i="14"/>
  <c r="AZ56" i="14"/>
  <c r="AR56" i="14"/>
  <c r="AQ56" i="14"/>
  <c r="AP56" i="14"/>
  <c r="CN55" i="14"/>
  <c r="CM55" i="14"/>
  <c r="CL55" i="14"/>
  <c r="AR55" i="14"/>
  <c r="AQ55" i="14"/>
  <c r="AP55" i="14"/>
  <c r="CN54" i="14"/>
  <c r="CM54" i="14"/>
  <c r="CL54" i="14"/>
  <c r="BL54" i="14"/>
  <c r="BK54" i="14"/>
  <c r="BJ54" i="14"/>
  <c r="BI54" i="14"/>
  <c r="BH54" i="14"/>
  <c r="BG54" i="14"/>
  <c r="BE54" i="14"/>
  <c r="BD54" i="14"/>
  <c r="BC54" i="14"/>
  <c r="BB54" i="14"/>
  <c r="BA54" i="14"/>
  <c r="AZ54" i="14"/>
  <c r="AR54" i="14"/>
  <c r="AQ54" i="14"/>
  <c r="AP54" i="14"/>
  <c r="CN53" i="14"/>
  <c r="CM53" i="14"/>
  <c r="CL53" i="14"/>
  <c r="AR53" i="14"/>
  <c r="AQ53" i="14"/>
  <c r="AP53" i="14"/>
  <c r="CN52" i="14"/>
  <c r="CM52" i="14"/>
  <c r="CL52" i="14"/>
  <c r="BL52" i="14"/>
  <c r="BK52" i="14"/>
  <c r="BJ52" i="14"/>
  <c r="BI52" i="14"/>
  <c r="BH52" i="14"/>
  <c r="BG52" i="14"/>
  <c r="BE52" i="14"/>
  <c r="BD52" i="14"/>
  <c r="BC52" i="14"/>
  <c r="BB52" i="14"/>
  <c r="BA52" i="14"/>
  <c r="AZ52" i="14"/>
  <c r="AR52" i="14"/>
  <c r="AQ52" i="14"/>
  <c r="AP52" i="14"/>
  <c r="CN51" i="14"/>
  <c r="CM51" i="14"/>
  <c r="CL51" i="14"/>
  <c r="AR51" i="14"/>
  <c r="AQ51" i="14"/>
  <c r="AP51" i="14"/>
  <c r="CN50" i="14"/>
  <c r="CM50" i="14"/>
  <c r="CL50" i="14"/>
  <c r="BL50" i="14"/>
  <c r="BK50" i="14"/>
  <c r="BJ50" i="14"/>
  <c r="BI50" i="14"/>
  <c r="BH50" i="14"/>
  <c r="BG50" i="14"/>
  <c r="BE50" i="14"/>
  <c r="BD50" i="14"/>
  <c r="BC50" i="14"/>
  <c r="BB50" i="14"/>
  <c r="BA50" i="14"/>
  <c r="AZ50" i="14"/>
  <c r="AR50" i="14"/>
  <c r="AQ50" i="14"/>
  <c r="AP50" i="14"/>
  <c r="CN49" i="14"/>
  <c r="CM49" i="14"/>
  <c r="CL49" i="14"/>
  <c r="AR49" i="14"/>
  <c r="AQ49" i="14"/>
  <c r="AP49" i="14"/>
  <c r="A49" i="14"/>
  <c r="CN48" i="14"/>
  <c r="CM48" i="14"/>
  <c r="CL48" i="14"/>
  <c r="BL48" i="14"/>
  <c r="BK48" i="14"/>
  <c r="BJ48" i="14"/>
  <c r="BI48" i="14"/>
  <c r="BH48" i="14"/>
  <c r="BG48" i="14"/>
  <c r="BE48" i="14"/>
  <c r="BD48" i="14"/>
  <c r="BC48" i="14"/>
  <c r="BB48" i="14"/>
  <c r="BA48" i="14"/>
  <c r="AZ48" i="14"/>
  <c r="AR48" i="14"/>
  <c r="AQ48" i="14"/>
  <c r="AP48" i="14"/>
  <c r="CN47" i="14"/>
  <c r="CM47" i="14"/>
  <c r="CL47" i="14"/>
  <c r="AR47" i="14"/>
  <c r="AQ47" i="14"/>
  <c r="AP47" i="14"/>
  <c r="CN46" i="14"/>
  <c r="CM46" i="14"/>
  <c r="CL46" i="14"/>
  <c r="BL46" i="14"/>
  <c r="BK46" i="14"/>
  <c r="BJ46" i="14"/>
  <c r="BI46" i="14"/>
  <c r="BH46" i="14"/>
  <c r="BG46" i="14"/>
  <c r="BE46" i="14"/>
  <c r="BD46" i="14"/>
  <c r="BC46" i="14"/>
  <c r="BB46" i="14"/>
  <c r="BA46" i="14"/>
  <c r="AZ46" i="14"/>
  <c r="AR46" i="14"/>
  <c r="AQ46" i="14"/>
  <c r="AP46" i="14"/>
  <c r="CN45" i="14"/>
  <c r="CM45" i="14"/>
  <c r="CL45" i="14"/>
  <c r="AR45" i="14"/>
  <c r="AQ45" i="14"/>
  <c r="AP45" i="14"/>
  <c r="CN44" i="14"/>
  <c r="CM44" i="14"/>
  <c r="CL44" i="14"/>
  <c r="BL44" i="14"/>
  <c r="BK44" i="14"/>
  <c r="BJ44" i="14"/>
  <c r="BI44" i="14"/>
  <c r="BH44" i="14"/>
  <c r="BG44" i="14"/>
  <c r="BE44" i="14"/>
  <c r="BD44" i="14"/>
  <c r="BC44" i="14"/>
  <c r="BB44" i="14"/>
  <c r="BA44" i="14"/>
  <c r="AZ44" i="14"/>
  <c r="AR44" i="14"/>
  <c r="AQ44" i="14"/>
  <c r="AP44" i="14"/>
  <c r="CN43" i="14"/>
  <c r="CM43" i="14"/>
  <c r="CL43" i="14"/>
  <c r="AR43" i="14"/>
  <c r="AQ43" i="14"/>
  <c r="AP43" i="14"/>
  <c r="CN42" i="14"/>
  <c r="CM42" i="14"/>
  <c r="CL42" i="14"/>
  <c r="BL42" i="14"/>
  <c r="BK42" i="14"/>
  <c r="BJ42" i="14"/>
  <c r="BI42" i="14"/>
  <c r="BH42" i="14"/>
  <c r="BG42" i="14"/>
  <c r="BE42" i="14"/>
  <c r="BD42" i="14"/>
  <c r="BC42" i="14"/>
  <c r="BB42" i="14"/>
  <c r="BA42" i="14"/>
  <c r="AZ42" i="14"/>
  <c r="AR42" i="14"/>
  <c r="AQ42" i="14"/>
  <c r="AP42" i="14"/>
  <c r="CN41" i="14"/>
  <c r="CM41" i="14"/>
  <c r="CL41" i="14"/>
  <c r="AR41" i="14"/>
  <c r="AQ41" i="14"/>
  <c r="AP41" i="14"/>
  <c r="CN40" i="14"/>
  <c r="CM40" i="14"/>
  <c r="CL40" i="14"/>
  <c r="BL40" i="14"/>
  <c r="BK40" i="14"/>
  <c r="BJ40" i="14"/>
  <c r="BI40" i="14"/>
  <c r="BH40" i="14"/>
  <c r="BG40" i="14"/>
  <c r="BE40" i="14"/>
  <c r="BD40" i="14"/>
  <c r="BC40" i="14"/>
  <c r="BB40" i="14"/>
  <c r="BA40" i="14"/>
  <c r="AZ40" i="14"/>
  <c r="AR40" i="14"/>
  <c r="AQ40" i="14"/>
  <c r="AP40" i="14"/>
  <c r="CN39" i="14"/>
  <c r="CM39" i="14"/>
  <c r="CL39" i="14"/>
  <c r="AR39" i="14"/>
  <c r="AQ39" i="14"/>
  <c r="AP39" i="14"/>
  <c r="CN38" i="14"/>
  <c r="CM38" i="14"/>
  <c r="CL38" i="14"/>
  <c r="BL38" i="14"/>
  <c r="BK38" i="14"/>
  <c r="BJ38" i="14"/>
  <c r="BI38" i="14"/>
  <c r="BH38" i="14"/>
  <c r="BG38" i="14"/>
  <c r="BE38" i="14"/>
  <c r="BD38" i="14"/>
  <c r="BC38" i="14"/>
  <c r="BB38" i="14"/>
  <c r="BA38" i="14"/>
  <c r="AZ38" i="14"/>
  <c r="AR38" i="14"/>
  <c r="AQ38" i="14"/>
  <c r="AP38" i="14"/>
  <c r="CN37" i="14"/>
  <c r="CM37" i="14"/>
  <c r="CL37" i="14"/>
  <c r="AR37" i="14"/>
  <c r="AQ37" i="14"/>
  <c r="AP37" i="14"/>
  <c r="CN36" i="14"/>
  <c r="CM36" i="14"/>
  <c r="CL36" i="14"/>
  <c r="BL36" i="14"/>
  <c r="BK36" i="14"/>
  <c r="BJ36" i="14"/>
  <c r="BI36" i="14"/>
  <c r="BH36" i="14"/>
  <c r="BG36" i="14"/>
  <c r="BE36" i="14"/>
  <c r="BD36" i="14"/>
  <c r="BC36" i="14"/>
  <c r="BB36" i="14"/>
  <c r="BA36" i="14"/>
  <c r="AZ36" i="14"/>
  <c r="AR36" i="14"/>
  <c r="AQ36" i="14"/>
  <c r="AP36" i="14"/>
  <c r="CN35" i="14"/>
  <c r="CM35" i="14"/>
  <c r="CL35" i="14"/>
  <c r="AR35" i="14"/>
  <c r="AQ35" i="14"/>
  <c r="AP35" i="14"/>
  <c r="CN34" i="14"/>
  <c r="CM34" i="14"/>
  <c r="CL34" i="14"/>
  <c r="BL34" i="14"/>
  <c r="BK34" i="14"/>
  <c r="BJ34" i="14"/>
  <c r="BI34" i="14"/>
  <c r="BH34" i="14"/>
  <c r="BG34" i="14"/>
  <c r="BE34" i="14"/>
  <c r="BD34" i="14"/>
  <c r="BC34" i="14"/>
  <c r="BB34" i="14"/>
  <c r="BA34" i="14"/>
  <c r="AZ34" i="14"/>
  <c r="AR34" i="14"/>
  <c r="AQ34" i="14"/>
  <c r="AP34" i="14"/>
  <c r="A34" i="14"/>
  <c r="CN33" i="14"/>
  <c r="CM33" i="14"/>
  <c r="CL33" i="14"/>
  <c r="AR33" i="14"/>
  <c r="AQ33" i="14"/>
  <c r="AP33" i="14"/>
  <c r="CN32" i="14"/>
  <c r="CM32" i="14"/>
  <c r="CL32" i="14"/>
  <c r="BL32" i="14"/>
  <c r="BK32" i="14"/>
  <c r="BJ32" i="14"/>
  <c r="BI32" i="14"/>
  <c r="BH32" i="14"/>
  <c r="BG32" i="14"/>
  <c r="BE32" i="14"/>
  <c r="BD32" i="14"/>
  <c r="BC32" i="14"/>
  <c r="BB32" i="14"/>
  <c r="BA32" i="14"/>
  <c r="AZ32" i="14"/>
  <c r="AR32" i="14"/>
  <c r="AQ32" i="14"/>
  <c r="AP32" i="14"/>
  <c r="CN31" i="14"/>
  <c r="CM31" i="14"/>
  <c r="CL31" i="14"/>
  <c r="AR31" i="14"/>
  <c r="AQ31" i="14"/>
  <c r="AP31" i="14"/>
  <c r="CN30" i="14"/>
  <c r="CM30" i="14"/>
  <c r="CL30" i="14"/>
  <c r="BL30" i="14"/>
  <c r="BK30" i="14"/>
  <c r="BJ30" i="14"/>
  <c r="BI30" i="14"/>
  <c r="BH30" i="14"/>
  <c r="BG30" i="14"/>
  <c r="BE30" i="14"/>
  <c r="BD30" i="14"/>
  <c r="BC30" i="14"/>
  <c r="BB30" i="14"/>
  <c r="BA30" i="14"/>
  <c r="AZ30" i="14"/>
  <c r="AR30" i="14"/>
  <c r="AQ30" i="14"/>
  <c r="AP30" i="14"/>
  <c r="CN29" i="14"/>
  <c r="CM29" i="14"/>
  <c r="CL29" i="14"/>
  <c r="AR29" i="14"/>
  <c r="AQ29" i="14"/>
  <c r="AP29" i="14"/>
  <c r="CN28" i="14"/>
  <c r="CM28" i="14"/>
  <c r="CL28" i="14"/>
  <c r="BL28" i="14"/>
  <c r="BK28" i="14"/>
  <c r="BJ28" i="14"/>
  <c r="BI28" i="14"/>
  <c r="BH28" i="14"/>
  <c r="BG28" i="14"/>
  <c r="BE28" i="14"/>
  <c r="BD28" i="14"/>
  <c r="BC28" i="14"/>
  <c r="BB28" i="14"/>
  <c r="BA28" i="14"/>
  <c r="AZ28" i="14"/>
  <c r="AR28" i="14"/>
  <c r="AQ28" i="14"/>
  <c r="AP28" i="14"/>
  <c r="CN27" i="14"/>
  <c r="CM27" i="14"/>
  <c r="CL27" i="14"/>
  <c r="AR27" i="14"/>
  <c r="AQ27" i="14"/>
  <c r="AP27" i="14"/>
  <c r="CN26" i="14"/>
  <c r="CM26" i="14"/>
  <c r="CL26" i="14"/>
  <c r="BL26" i="14"/>
  <c r="BK26" i="14"/>
  <c r="BJ26" i="14"/>
  <c r="BI26" i="14"/>
  <c r="BH26" i="14"/>
  <c r="BG26" i="14"/>
  <c r="BE26" i="14"/>
  <c r="BD26" i="14"/>
  <c r="BC26" i="14"/>
  <c r="BB26" i="14"/>
  <c r="BA26" i="14"/>
  <c r="AZ26" i="14"/>
  <c r="AR26" i="14"/>
  <c r="AQ26" i="14"/>
  <c r="AP26" i="14"/>
  <c r="CN25" i="14"/>
  <c r="CM25" i="14"/>
  <c r="CL25" i="14"/>
  <c r="AR25" i="14"/>
  <c r="AQ25" i="14"/>
  <c r="AP25" i="14"/>
  <c r="CN24" i="14"/>
  <c r="CM24" i="14"/>
  <c r="CL24" i="14"/>
  <c r="BL24" i="14"/>
  <c r="BK24" i="14"/>
  <c r="BJ24" i="14"/>
  <c r="BI24" i="14"/>
  <c r="BH24" i="14"/>
  <c r="BG24" i="14"/>
  <c r="BE24" i="14"/>
  <c r="BD24" i="14"/>
  <c r="BC24" i="14"/>
  <c r="BB24" i="14"/>
  <c r="BA24" i="14"/>
  <c r="AZ24" i="14"/>
  <c r="AR24" i="14"/>
  <c r="AQ24" i="14"/>
  <c r="AP24" i="14"/>
  <c r="CN23" i="14"/>
  <c r="CM23" i="14"/>
  <c r="CL23" i="14"/>
  <c r="AR23" i="14"/>
  <c r="AQ23" i="14"/>
  <c r="AP23" i="14"/>
  <c r="CN22" i="14"/>
  <c r="CM22" i="14"/>
  <c r="CL22" i="14"/>
  <c r="BL22" i="14"/>
  <c r="BK22" i="14"/>
  <c r="BJ22" i="14"/>
  <c r="BI22" i="14"/>
  <c r="BH22" i="14"/>
  <c r="BG22" i="14"/>
  <c r="BE22" i="14"/>
  <c r="BD22" i="14"/>
  <c r="BC22" i="14"/>
  <c r="BB22" i="14"/>
  <c r="BA22" i="14"/>
  <c r="AZ22" i="14"/>
  <c r="AR22" i="14"/>
  <c r="AQ22" i="14"/>
  <c r="AP22" i="14"/>
  <c r="CN21" i="14"/>
  <c r="CM21" i="14"/>
  <c r="CL21" i="14"/>
  <c r="AR21" i="14"/>
  <c r="AQ21" i="14"/>
  <c r="AP21" i="14"/>
  <c r="CN20" i="14"/>
  <c r="CM20" i="14"/>
  <c r="CL20" i="14"/>
  <c r="BL20" i="14"/>
  <c r="BK20" i="14"/>
  <c r="BJ20" i="14"/>
  <c r="BI20" i="14"/>
  <c r="BH20" i="14"/>
  <c r="BG20" i="14"/>
  <c r="BE20" i="14"/>
  <c r="BD20" i="14"/>
  <c r="BC20" i="14"/>
  <c r="BB20" i="14"/>
  <c r="BA20" i="14"/>
  <c r="AZ20" i="14"/>
  <c r="AR20" i="14"/>
  <c r="AQ20" i="14"/>
  <c r="AP20" i="14"/>
  <c r="CN19" i="14"/>
  <c r="CM19" i="14"/>
  <c r="CL19" i="14"/>
  <c r="AR19" i="14"/>
  <c r="AQ19" i="14"/>
  <c r="AP19" i="14"/>
  <c r="A19" i="14"/>
  <c r="CN18" i="14"/>
  <c r="CM18" i="14"/>
  <c r="CL18" i="14"/>
  <c r="BL18" i="14"/>
  <c r="BK18" i="14"/>
  <c r="BJ18" i="14"/>
  <c r="BI18" i="14"/>
  <c r="BH18" i="14"/>
  <c r="BG18" i="14"/>
  <c r="BE18" i="14"/>
  <c r="BD18" i="14"/>
  <c r="BC18" i="14"/>
  <c r="BB18" i="14"/>
  <c r="BA18" i="14"/>
  <c r="AZ18" i="14"/>
  <c r="AR18" i="14"/>
  <c r="AQ18" i="14"/>
  <c r="AP18" i="14"/>
  <c r="CN17" i="14"/>
  <c r="CM17" i="14"/>
  <c r="CL17" i="14"/>
  <c r="AR17" i="14"/>
  <c r="AQ17" i="14"/>
  <c r="AP17" i="14"/>
  <c r="CN16" i="14"/>
  <c r="CM16" i="14"/>
  <c r="CL16" i="14"/>
  <c r="BL16" i="14"/>
  <c r="BK16" i="14"/>
  <c r="BJ16" i="14"/>
  <c r="BI16" i="14"/>
  <c r="BH16" i="14"/>
  <c r="BG16" i="14"/>
  <c r="BE16" i="14"/>
  <c r="BD16" i="14"/>
  <c r="BC16" i="14"/>
  <c r="BB16" i="14"/>
  <c r="BA16" i="14"/>
  <c r="AZ16" i="14"/>
  <c r="AR16" i="14"/>
  <c r="AQ16" i="14"/>
  <c r="AP16" i="14"/>
  <c r="CN15" i="14"/>
  <c r="CM15" i="14"/>
  <c r="CL15" i="14"/>
  <c r="AR15" i="14"/>
  <c r="AQ15" i="14"/>
  <c r="AP15" i="14"/>
  <c r="CN14" i="14"/>
  <c r="CM14" i="14"/>
  <c r="CL14" i="14"/>
  <c r="BL14" i="14"/>
  <c r="BK14" i="14"/>
  <c r="BJ14" i="14"/>
  <c r="BI14" i="14"/>
  <c r="BH14" i="14"/>
  <c r="BG14" i="14"/>
  <c r="BE14" i="14"/>
  <c r="BD14" i="14"/>
  <c r="BC14" i="14"/>
  <c r="BB14" i="14"/>
  <c r="BA14" i="14"/>
  <c r="AZ14" i="14"/>
  <c r="AR14" i="14"/>
  <c r="AQ14" i="14"/>
  <c r="AP14" i="14"/>
  <c r="CN13" i="14"/>
  <c r="CM13" i="14"/>
  <c r="CL13" i="14"/>
  <c r="AR13" i="14"/>
  <c r="AQ13" i="14"/>
  <c r="AP13" i="14"/>
  <c r="CN12" i="14"/>
  <c r="CM12" i="14"/>
  <c r="CL12" i="14"/>
  <c r="BL12" i="14"/>
  <c r="BK12" i="14"/>
  <c r="BJ12" i="14"/>
  <c r="BI12" i="14"/>
  <c r="BH12" i="14"/>
  <c r="BG12" i="14"/>
  <c r="BE12" i="14"/>
  <c r="BD12" i="14"/>
  <c r="BC12" i="14"/>
  <c r="BB12" i="14"/>
  <c r="BA12" i="14"/>
  <c r="AZ12" i="14"/>
  <c r="AR12" i="14"/>
  <c r="AQ12" i="14"/>
  <c r="AP12" i="14"/>
  <c r="CN11" i="14"/>
  <c r="CM11" i="14"/>
  <c r="CL11" i="14"/>
  <c r="AR11" i="14"/>
  <c r="AQ11" i="14"/>
  <c r="AP11" i="14"/>
  <c r="CN10" i="14"/>
  <c r="CM10" i="14"/>
  <c r="CL10" i="14"/>
  <c r="BL10" i="14"/>
  <c r="BK10" i="14"/>
  <c r="BJ10" i="14"/>
  <c r="BI10" i="14"/>
  <c r="BH10" i="14"/>
  <c r="BG10" i="14"/>
  <c r="BE10" i="14"/>
  <c r="BD10" i="14"/>
  <c r="BC10" i="14"/>
  <c r="BB10" i="14"/>
  <c r="BA10" i="14"/>
  <c r="AZ10" i="14"/>
  <c r="AR10" i="14"/>
  <c r="AQ10" i="14"/>
  <c r="AP10" i="14"/>
  <c r="CN9" i="14"/>
  <c r="CM9" i="14"/>
  <c r="CL9" i="14"/>
  <c r="AR9" i="14"/>
  <c r="AQ9" i="14"/>
  <c r="AP9" i="14"/>
  <c r="CN8" i="14"/>
  <c r="CM8" i="14"/>
  <c r="CL8" i="14"/>
  <c r="BL8" i="14"/>
  <c r="BK8" i="14"/>
  <c r="BJ8" i="14"/>
  <c r="BI8" i="14"/>
  <c r="BH8" i="14"/>
  <c r="BG8" i="14"/>
  <c r="BE8" i="14"/>
  <c r="BD8" i="14"/>
  <c r="BC8" i="14"/>
  <c r="BB8" i="14"/>
  <c r="BA8" i="14"/>
  <c r="AZ8" i="14"/>
  <c r="AR8" i="14"/>
  <c r="AQ8" i="14"/>
  <c r="AP8" i="14"/>
  <c r="CN7" i="14"/>
  <c r="CM7" i="14"/>
  <c r="CL7" i="14"/>
  <c r="AR7" i="14"/>
  <c r="AQ7" i="14"/>
  <c r="AP7" i="14"/>
  <c r="CN6" i="14"/>
  <c r="CM6" i="14"/>
  <c r="CL6" i="14"/>
  <c r="BL6" i="14"/>
  <c r="BK6" i="14"/>
  <c r="BJ6" i="14"/>
  <c r="BI6" i="14"/>
  <c r="BH6" i="14"/>
  <c r="BG6" i="14"/>
  <c r="BE6" i="14"/>
  <c r="BD6" i="14"/>
  <c r="BC6" i="14"/>
  <c r="BB6" i="14"/>
  <c r="BA6" i="14"/>
  <c r="AZ6" i="14"/>
  <c r="AR6" i="14"/>
  <c r="AQ6" i="14"/>
  <c r="AP6" i="14"/>
  <c r="J6" i="14"/>
  <c r="CN5" i="14"/>
  <c r="CM5" i="14"/>
  <c r="CL5" i="14"/>
  <c r="AR5" i="14"/>
  <c r="AQ5" i="14"/>
  <c r="AP5" i="14"/>
  <c r="J5" i="14"/>
  <c r="CN4" i="14"/>
  <c r="CM4" i="14"/>
  <c r="CL4" i="14"/>
  <c r="BL4" i="14"/>
  <c r="BK4" i="14"/>
  <c r="BJ4" i="14"/>
  <c r="BI4" i="14"/>
  <c r="BH4" i="14"/>
  <c r="BG4" i="14"/>
  <c r="BE4" i="14"/>
  <c r="BD4" i="14"/>
  <c r="BC4" i="14"/>
  <c r="BB4" i="14"/>
  <c r="BA4" i="14"/>
  <c r="AZ4" i="14"/>
  <c r="AR4" i="14"/>
  <c r="AQ4" i="14"/>
  <c r="AP4" i="14"/>
  <c r="B4" i="14"/>
  <c r="A4" i="14"/>
  <c r="EG3" i="14"/>
  <c r="DY3" i="14"/>
  <c r="DM3" i="14"/>
  <c r="DE3" i="14"/>
  <c r="CN3" i="14"/>
  <c r="CM3" i="14"/>
  <c r="CL3" i="14"/>
  <c r="CK3" i="14"/>
  <c r="AY3" i="14"/>
  <c r="AR3" i="14"/>
  <c r="AQ3" i="14"/>
  <c r="AP3" i="14"/>
  <c r="AO3" i="14"/>
  <c r="EI163" i="13"/>
  <c r="EJ163" i="13"/>
  <c r="EK163" i="13"/>
  <c r="EL163" i="13"/>
  <c r="EM163" i="13"/>
  <c r="EN163" i="13"/>
  <c r="EI164" i="13"/>
  <c r="EJ164" i="13"/>
  <c r="EK164" i="13"/>
  <c r="EL164" i="13"/>
  <c r="EM164" i="13"/>
  <c r="EN164" i="13"/>
  <c r="EI165" i="13"/>
  <c r="EJ165" i="13"/>
  <c r="EK165" i="13"/>
  <c r="EL165" i="13"/>
  <c r="EM165" i="13"/>
  <c r="EN165" i="13"/>
  <c r="EI166" i="13"/>
  <c r="EJ166" i="13"/>
  <c r="EK166" i="13"/>
  <c r="EL166" i="13"/>
  <c r="EM166" i="13"/>
  <c r="EN166" i="13"/>
  <c r="EI167" i="13"/>
  <c r="EJ167" i="13"/>
  <c r="EK167" i="13"/>
  <c r="EL167" i="13"/>
  <c r="EM167" i="13"/>
  <c r="EN167" i="13"/>
  <c r="EJ162" i="13"/>
  <c r="EK162" i="13"/>
  <c r="EL162" i="13"/>
  <c r="EM162" i="13"/>
  <c r="EN162" i="13"/>
  <c r="EI162" i="13"/>
  <c r="EG3" i="13"/>
  <c r="DM3" i="13"/>
  <c r="DE3" i="13"/>
  <c r="CL13" i="13"/>
  <c r="CM13" i="13"/>
  <c r="CN13" i="13"/>
  <c r="CL14" i="13"/>
  <c r="CM14" i="13"/>
  <c r="CN14" i="13"/>
  <c r="CL15" i="13"/>
  <c r="CM15" i="13"/>
  <c r="CN15" i="13"/>
  <c r="CL16" i="13"/>
  <c r="CM16" i="13"/>
  <c r="CN16" i="13"/>
  <c r="CL17" i="13"/>
  <c r="CM17" i="13"/>
  <c r="CN17" i="13"/>
  <c r="CL18" i="13"/>
  <c r="CM18" i="13"/>
  <c r="CN18" i="13"/>
  <c r="CL19" i="13"/>
  <c r="CM19" i="13"/>
  <c r="CN19" i="13"/>
  <c r="CL20" i="13"/>
  <c r="CM20" i="13"/>
  <c r="CN20" i="13"/>
  <c r="CL21" i="13"/>
  <c r="CM21" i="13"/>
  <c r="CN21" i="13"/>
  <c r="CL22" i="13"/>
  <c r="CM22" i="13"/>
  <c r="CN22" i="13"/>
  <c r="CL23" i="13"/>
  <c r="CM23" i="13"/>
  <c r="CN23" i="13"/>
  <c r="CL24" i="13"/>
  <c r="CM24" i="13"/>
  <c r="CN24" i="13"/>
  <c r="CL25" i="13"/>
  <c r="CM25" i="13"/>
  <c r="CN25" i="13"/>
  <c r="CL26" i="13"/>
  <c r="CM26" i="13"/>
  <c r="CN26" i="13"/>
  <c r="CL27" i="13"/>
  <c r="CM27" i="13"/>
  <c r="CN27" i="13"/>
  <c r="CL28" i="13"/>
  <c r="CM28" i="13"/>
  <c r="CN28" i="13"/>
  <c r="CL29" i="13"/>
  <c r="CM29" i="13"/>
  <c r="CN29" i="13"/>
  <c r="CL30" i="13"/>
  <c r="CM30" i="13"/>
  <c r="CN30" i="13"/>
  <c r="CL31" i="13"/>
  <c r="CM31" i="13"/>
  <c r="CN31" i="13"/>
  <c r="CL32" i="13"/>
  <c r="CM32" i="13"/>
  <c r="CN32" i="13"/>
  <c r="CL33" i="13"/>
  <c r="CM33" i="13"/>
  <c r="CN33" i="13"/>
  <c r="CL34" i="13"/>
  <c r="CM34" i="13"/>
  <c r="CN34" i="13"/>
  <c r="CL35" i="13"/>
  <c r="CM35" i="13"/>
  <c r="CN35" i="13"/>
  <c r="CL36" i="13"/>
  <c r="CM36" i="13"/>
  <c r="CN36" i="13"/>
  <c r="CL37" i="13"/>
  <c r="CM37" i="13"/>
  <c r="CN37" i="13"/>
  <c r="CL38" i="13"/>
  <c r="CM38" i="13"/>
  <c r="CN38" i="13"/>
  <c r="CL39" i="13"/>
  <c r="CM39" i="13"/>
  <c r="CN39" i="13"/>
  <c r="CL40" i="13"/>
  <c r="CM40" i="13"/>
  <c r="CN40" i="13"/>
  <c r="CL41" i="13"/>
  <c r="CM41" i="13"/>
  <c r="CN41" i="13"/>
  <c r="CL42" i="13"/>
  <c r="CM42" i="13"/>
  <c r="CN42" i="13"/>
  <c r="CL43" i="13"/>
  <c r="CM43" i="13"/>
  <c r="CN43" i="13"/>
  <c r="CL44" i="13"/>
  <c r="CM44" i="13"/>
  <c r="CN44" i="13"/>
  <c r="CL45" i="13"/>
  <c r="CM45" i="13"/>
  <c r="CN45" i="13"/>
  <c r="CL46" i="13"/>
  <c r="CM46" i="13"/>
  <c r="CN46" i="13"/>
  <c r="CL47" i="13"/>
  <c r="CM47" i="13"/>
  <c r="CN47" i="13"/>
  <c r="CL48" i="13"/>
  <c r="CM48" i="13"/>
  <c r="CN48" i="13"/>
  <c r="CL49" i="13"/>
  <c r="CM49" i="13"/>
  <c r="CN49" i="13"/>
  <c r="CL50" i="13"/>
  <c r="CM50" i="13"/>
  <c r="CN50" i="13"/>
  <c r="CL51" i="13"/>
  <c r="CM51" i="13"/>
  <c r="CN51" i="13"/>
  <c r="CL52" i="13"/>
  <c r="CM52" i="13"/>
  <c r="CN52" i="13"/>
  <c r="CL53" i="13"/>
  <c r="CM53" i="13"/>
  <c r="CN53" i="13"/>
  <c r="CL54" i="13"/>
  <c r="CM54" i="13"/>
  <c r="CN54" i="13"/>
  <c r="CL55" i="13"/>
  <c r="CM55" i="13"/>
  <c r="CN55" i="13"/>
  <c r="CL56" i="13"/>
  <c r="CM56" i="13"/>
  <c r="CN56" i="13"/>
  <c r="CL57" i="13"/>
  <c r="CM57" i="13"/>
  <c r="CN57" i="13"/>
  <c r="CL58" i="13"/>
  <c r="CM58" i="13"/>
  <c r="CN58" i="13"/>
  <c r="CL59" i="13"/>
  <c r="CM59" i="13"/>
  <c r="CN59" i="13"/>
  <c r="CL60" i="13"/>
  <c r="CM60" i="13"/>
  <c r="CN60" i="13"/>
  <c r="CL61" i="13"/>
  <c r="CM61" i="13"/>
  <c r="CN61" i="13"/>
  <c r="CL62" i="13"/>
  <c r="CM62" i="13"/>
  <c r="CN62" i="13"/>
  <c r="CL63" i="13"/>
  <c r="CM63" i="13"/>
  <c r="CN63" i="13"/>
  <c r="CL64" i="13"/>
  <c r="CM64" i="13"/>
  <c r="CN64" i="13"/>
  <c r="CL65" i="13"/>
  <c r="CM65" i="13"/>
  <c r="CN65" i="13"/>
  <c r="CL66" i="13"/>
  <c r="CM66" i="13"/>
  <c r="CN66" i="13"/>
  <c r="CL67" i="13"/>
  <c r="CM67" i="13"/>
  <c r="CN67" i="13"/>
  <c r="CL68" i="13"/>
  <c r="CM68" i="13"/>
  <c r="CN68" i="13"/>
  <c r="CL69" i="13"/>
  <c r="CM69" i="13"/>
  <c r="CN69" i="13"/>
  <c r="CL70" i="13"/>
  <c r="CM70" i="13"/>
  <c r="CN70" i="13"/>
  <c r="CL71" i="13"/>
  <c r="CM71" i="13"/>
  <c r="CN71" i="13"/>
  <c r="CL72" i="13"/>
  <c r="CM72" i="13"/>
  <c r="CN72" i="13"/>
  <c r="CL73" i="13"/>
  <c r="CM73" i="13"/>
  <c r="CN73" i="13"/>
  <c r="CL74" i="13"/>
  <c r="CM74" i="13"/>
  <c r="CN74" i="13"/>
  <c r="CL75" i="13"/>
  <c r="CM75" i="13"/>
  <c r="CN75" i="13"/>
  <c r="CL76" i="13"/>
  <c r="CM76" i="13"/>
  <c r="CN76" i="13"/>
  <c r="CL77" i="13"/>
  <c r="CM77" i="13"/>
  <c r="CN77" i="13"/>
  <c r="CL78" i="13"/>
  <c r="CM78" i="13"/>
  <c r="CN78" i="13"/>
  <c r="CL79" i="13"/>
  <c r="CM79" i="13"/>
  <c r="CN79" i="13"/>
  <c r="CL80" i="13"/>
  <c r="CM80" i="13"/>
  <c r="CN80" i="13"/>
  <c r="CL81" i="13"/>
  <c r="CM81" i="13"/>
  <c r="CN81" i="13"/>
  <c r="CL82" i="13"/>
  <c r="CM82" i="13"/>
  <c r="CN82" i="13"/>
  <c r="CL83" i="13"/>
  <c r="CM83" i="13"/>
  <c r="CN83" i="13"/>
  <c r="CL84" i="13"/>
  <c r="CM84" i="13"/>
  <c r="CN84" i="13"/>
  <c r="CL85" i="13"/>
  <c r="CM85" i="13"/>
  <c r="CN85" i="13"/>
  <c r="CL86" i="13"/>
  <c r="CM86" i="13"/>
  <c r="CN86" i="13"/>
  <c r="CL87" i="13"/>
  <c r="CM87" i="13"/>
  <c r="CN87" i="13"/>
  <c r="CL88" i="13"/>
  <c r="CM88" i="13"/>
  <c r="CN88" i="13"/>
  <c r="CL89" i="13"/>
  <c r="CM89" i="13"/>
  <c r="CN89" i="13"/>
  <c r="CL90" i="13"/>
  <c r="CM90" i="13"/>
  <c r="CN90" i="13"/>
  <c r="CL91" i="13"/>
  <c r="CM91" i="13"/>
  <c r="CN91" i="13"/>
  <c r="CL92" i="13"/>
  <c r="CM92" i="13"/>
  <c r="CN92" i="13"/>
  <c r="CL93" i="13"/>
  <c r="CM93" i="13"/>
  <c r="CN93" i="13"/>
  <c r="CL94" i="13"/>
  <c r="CM94" i="13"/>
  <c r="CN94" i="13"/>
  <c r="CL95" i="13"/>
  <c r="CM95" i="13"/>
  <c r="CN95" i="13"/>
  <c r="CL96" i="13"/>
  <c r="CM96" i="13"/>
  <c r="CN96" i="13"/>
  <c r="CL97" i="13"/>
  <c r="CM97" i="13"/>
  <c r="CN97" i="13"/>
  <c r="CL98" i="13"/>
  <c r="CM98" i="13"/>
  <c r="CN98" i="13"/>
  <c r="CL99" i="13"/>
  <c r="CM99" i="13"/>
  <c r="CN99" i="13"/>
  <c r="CL100" i="13"/>
  <c r="CM100" i="13"/>
  <c r="CN100" i="13"/>
  <c r="CL101" i="13"/>
  <c r="CM101" i="13"/>
  <c r="CN101" i="13"/>
  <c r="CL102" i="13"/>
  <c r="CM102" i="13"/>
  <c r="CN102" i="13"/>
  <c r="CL103" i="13"/>
  <c r="CM103" i="13"/>
  <c r="CN103" i="13"/>
  <c r="CL104" i="13"/>
  <c r="CM104" i="13"/>
  <c r="CN104" i="13"/>
  <c r="CL105" i="13"/>
  <c r="CM105" i="13"/>
  <c r="CN105" i="13"/>
  <c r="CL106" i="13"/>
  <c r="CM106" i="13"/>
  <c r="CN106" i="13"/>
  <c r="CL107" i="13"/>
  <c r="CM107" i="13"/>
  <c r="CN107" i="13"/>
  <c r="CL108" i="13"/>
  <c r="CM108" i="13"/>
  <c r="CN108" i="13"/>
  <c r="CL109" i="13"/>
  <c r="CM109" i="13"/>
  <c r="CN109" i="13"/>
  <c r="CL110" i="13"/>
  <c r="CM110" i="13"/>
  <c r="CN110" i="13"/>
  <c r="CL111" i="13"/>
  <c r="CM111" i="13"/>
  <c r="CN111" i="13"/>
  <c r="CL112" i="13"/>
  <c r="CM112" i="13"/>
  <c r="CN112" i="13"/>
  <c r="CL113" i="13"/>
  <c r="CM113" i="13"/>
  <c r="CN113" i="13"/>
  <c r="CL114" i="13"/>
  <c r="CM114" i="13"/>
  <c r="CN114" i="13"/>
  <c r="CL115" i="13"/>
  <c r="CM115" i="13"/>
  <c r="CN115" i="13"/>
  <c r="CL116" i="13"/>
  <c r="CM116" i="13"/>
  <c r="CN116" i="13"/>
  <c r="CL117" i="13"/>
  <c r="CM117" i="13"/>
  <c r="CN117" i="13"/>
  <c r="CL118" i="13"/>
  <c r="CM118" i="13"/>
  <c r="CN118" i="13"/>
  <c r="CL119" i="13"/>
  <c r="CM119" i="13"/>
  <c r="CN119" i="13"/>
  <c r="CL120" i="13"/>
  <c r="CM120" i="13"/>
  <c r="CN120" i="13"/>
  <c r="CL121" i="13"/>
  <c r="CM121" i="13"/>
  <c r="CN121" i="13"/>
  <c r="CL122" i="13"/>
  <c r="CM122" i="13"/>
  <c r="CN122" i="13"/>
  <c r="CL123" i="13"/>
  <c r="CM123" i="13"/>
  <c r="CN123" i="13"/>
  <c r="CL124" i="13"/>
  <c r="CM124" i="13"/>
  <c r="CN124" i="13"/>
  <c r="CL125" i="13"/>
  <c r="CM125" i="13"/>
  <c r="CN125" i="13"/>
  <c r="CL126" i="13"/>
  <c r="CM126" i="13"/>
  <c r="CN126" i="13"/>
  <c r="CL127" i="13"/>
  <c r="CM127" i="13"/>
  <c r="CN127" i="13"/>
  <c r="CL128" i="13"/>
  <c r="CM128" i="13"/>
  <c r="CN128" i="13"/>
  <c r="CL129" i="13"/>
  <c r="CM129" i="13"/>
  <c r="CN129" i="13"/>
  <c r="CL130" i="13"/>
  <c r="CM130" i="13"/>
  <c r="CN130" i="13"/>
  <c r="CL131" i="13"/>
  <c r="CM131" i="13"/>
  <c r="CN131" i="13"/>
  <c r="CL132" i="13"/>
  <c r="CM132" i="13"/>
  <c r="CN132" i="13"/>
  <c r="CL133" i="13"/>
  <c r="CM133" i="13"/>
  <c r="CN133" i="13"/>
  <c r="CL134" i="13"/>
  <c r="CM134" i="13"/>
  <c r="CN134" i="13"/>
  <c r="CL135" i="13"/>
  <c r="CM135" i="13"/>
  <c r="CN135" i="13"/>
  <c r="CL136" i="13"/>
  <c r="CM136" i="13"/>
  <c r="CN136" i="13"/>
  <c r="CL137" i="13"/>
  <c r="CM137" i="13"/>
  <c r="CN137" i="13"/>
  <c r="CL138" i="13"/>
  <c r="CM138" i="13"/>
  <c r="CN138" i="13"/>
  <c r="CL139" i="13"/>
  <c r="CM139" i="13"/>
  <c r="CN139" i="13"/>
  <c r="CL140" i="13"/>
  <c r="CM140" i="13"/>
  <c r="CN140" i="13"/>
  <c r="CL141" i="13"/>
  <c r="CM141" i="13"/>
  <c r="CN141" i="13"/>
  <c r="CL142" i="13"/>
  <c r="CM142" i="13"/>
  <c r="CN142" i="13"/>
  <c r="CL143" i="13"/>
  <c r="CM143" i="13"/>
  <c r="CN143" i="13"/>
  <c r="CL144" i="13"/>
  <c r="CM144" i="13"/>
  <c r="CN144" i="13"/>
  <c r="CL145" i="13"/>
  <c r="CM145" i="13"/>
  <c r="CN145" i="13"/>
  <c r="CL146" i="13"/>
  <c r="CM146" i="13"/>
  <c r="CN146" i="13"/>
  <c r="CL147" i="13"/>
  <c r="CM147" i="13"/>
  <c r="CN147" i="13"/>
  <c r="CL148" i="13"/>
  <c r="CM148" i="13"/>
  <c r="CN148" i="13"/>
  <c r="CL149" i="13"/>
  <c r="CM149" i="13"/>
  <c r="CN149" i="13"/>
  <c r="CL150" i="13"/>
  <c r="CM150" i="13"/>
  <c r="CN150" i="13"/>
  <c r="CL151" i="13"/>
  <c r="CM151" i="13"/>
  <c r="CN151" i="13"/>
  <c r="CL152" i="13"/>
  <c r="CM152" i="13"/>
  <c r="CN152" i="13"/>
  <c r="CL153" i="13"/>
  <c r="CM153" i="13"/>
  <c r="CN153" i="13"/>
  <c r="CL154" i="13"/>
  <c r="CM154" i="13"/>
  <c r="CN154" i="13"/>
  <c r="CL155" i="13"/>
  <c r="CM155" i="13"/>
  <c r="CN155" i="13"/>
  <c r="CL156" i="13"/>
  <c r="CM156" i="13"/>
  <c r="CN156" i="13"/>
  <c r="CL157" i="13"/>
  <c r="CM157" i="13"/>
  <c r="CN157" i="13"/>
  <c r="CL158" i="13"/>
  <c r="CM158" i="13"/>
  <c r="CN158" i="13"/>
  <c r="CL159" i="13"/>
  <c r="CM159" i="13"/>
  <c r="CN159" i="13"/>
  <c r="CL160" i="13"/>
  <c r="CM160" i="13"/>
  <c r="CN160" i="13"/>
  <c r="CL161" i="13"/>
  <c r="CM161" i="13"/>
  <c r="CN161" i="13"/>
  <c r="CL162" i="13"/>
  <c r="CM162" i="13"/>
  <c r="CN162" i="13"/>
  <c r="CL163" i="13"/>
  <c r="CM163" i="13"/>
  <c r="CN163" i="13"/>
  <c r="CL164" i="13"/>
  <c r="CM164" i="13"/>
  <c r="CN164" i="13"/>
  <c r="CL165" i="13"/>
  <c r="CM165" i="13"/>
  <c r="CN165" i="13"/>
  <c r="CL166" i="13"/>
  <c r="CM166" i="13"/>
  <c r="CN166" i="13"/>
  <c r="CL167" i="13"/>
  <c r="CM167" i="13"/>
  <c r="CN167" i="13"/>
  <c r="CL168" i="13"/>
  <c r="CM168" i="13"/>
  <c r="CN168" i="13"/>
  <c r="CL169" i="13"/>
  <c r="CM169" i="13"/>
  <c r="CN169" i="13"/>
  <c r="CL170" i="13"/>
  <c r="CM170" i="13"/>
  <c r="CN170" i="13"/>
  <c r="CL171" i="13"/>
  <c r="CM171" i="13"/>
  <c r="CN171" i="13"/>
  <c r="CL172" i="13"/>
  <c r="CM172" i="13"/>
  <c r="CN172" i="13"/>
  <c r="CL173" i="13"/>
  <c r="CM173" i="13"/>
  <c r="CN173" i="13"/>
  <c r="CL174" i="13"/>
  <c r="CM174" i="13"/>
  <c r="CN174" i="13"/>
  <c r="CL175" i="13"/>
  <c r="CM175" i="13"/>
  <c r="CN175" i="13"/>
  <c r="CL176" i="13"/>
  <c r="CM176" i="13"/>
  <c r="CN176" i="13"/>
  <c r="CL177" i="13"/>
  <c r="CM177" i="13"/>
  <c r="CN177" i="13"/>
  <c r="CL178" i="13"/>
  <c r="CM178" i="13"/>
  <c r="CN178" i="13"/>
  <c r="CL179" i="13"/>
  <c r="CM179" i="13"/>
  <c r="CN179" i="13"/>
  <c r="CL180" i="13"/>
  <c r="CM180" i="13"/>
  <c r="CN180" i="13"/>
  <c r="CL181" i="13"/>
  <c r="CM181" i="13"/>
  <c r="CN181" i="13"/>
  <c r="CL182" i="13"/>
  <c r="CM182" i="13"/>
  <c r="CN182" i="13"/>
  <c r="CL231" i="13"/>
  <c r="CM231" i="13"/>
  <c r="CN231" i="13"/>
  <c r="CL232" i="13"/>
  <c r="CM232" i="13"/>
  <c r="CN232" i="13"/>
  <c r="CL233" i="13"/>
  <c r="CM233" i="13"/>
  <c r="CN233" i="13"/>
  <c r="CL234" i="13"/>
  <c r="CM234" i="13"/>
  <c r="CN234" i="13"/>
  <c r="CL235" i="13"/>
  <c r="CM235" i="13"/>
  <c r="CN235" i="13"/>
  <c r="CL236" i="13"/>
  <c r="CM236" i="13"/>
  <c r="CN236" i="13"/>
  <c r="CL237" i="13"/>
  <c r="CM237" i="13"/>
  <c r="CN237" i="13"/>
  <c r="CL238" i="13"/>
  <c r="CM238" i="13"/>
  <c r="CN238" i="13"/>
  <c r="CL239" i="13"/>
  <c r="CM239" i="13"/>
  <c r="CN239" i="13"/>
  <c r="CL240" i="13"/>
  <c r="CM240" i="13"/>
  <c r="CN240" i="13"/>
  <c r="CL241" i="13"/>
  <c r="CM241" i="13"/>
  <c r="CN241" i="13"/>
  <c r="CL242" i="13"/>
  <c r="CM242" i="13"/>
  <c r="CN242" i="13"/>
  <c r="CL243" i="13"/>
  <c r="CM243" i="13"/>
  <c r="CN243" i="13"/>
  <c r="CL244" i="13"/>
  <c r="CM244" i="13"/>
  <c r="CN244" i="13"/>
  <c r="CL245" i="13"/>
  <c r="CM245" i="13"/>
  <c r="CN245" i="13"/>
  <c r="CL246" i="13"/>
  <c r="CM246" i="13"/>
  <c r="CN246" i="13"/>
  <c r="CL247" i="13"/>
  <c r="CM247" i="13"/>
  <c r="CN247" i="13"/>
  <c r="CL248" i="13"/>
  <c r="CM248" i="13"/>
  <c r="CN248" i="13"/>
  <c r="CL249" i="13"/>
  <c r="CM249" i="13"/>
  <c r="CN249" i="13"/>
  <c r="CL250" i="13"/>
  <c r="CM250" i="13"/>
  <c r="CN250" i="13"/>
  <c r="CL251" i="13"/>
  <c r="CM251" i="13"/>
  <c r="CN251" i="13"/>
  <c r="CL252" i="13"/>
  <c r="CM252" i="13"/>
  <c r="CN252" i="13"/>
  <c r="CL253" i="13"/>
  <c r="CM253" i="13"/>
  <c r="CN253" i="13"/>
  <c r="CL254" i="13"/>
  <c r="CM254" i="13"/>
  <c r="CN254" i="13"/>
  <c r="CL255" i="13"/>
  <c r="CM255" i="13"/>
  <c r="CN255" i="13"/>
  <c r="CL256" i="13"/>
  <c r="CM256" i="13"/>
  <c r="CN256" i="13"/>
  <c r="CL257" i="13"/>
  <c r="CM257" i="13"/>
  <c r="CN257" i="13"/>
  <c r="CL258" i="13"/>
  <c r="CM258" i="13"/>
  <c r="CN258" i="13"/>
  <c r="CL259" i="13"/>
  <c r="CM259" i="13"/>
  <c r="CN259" i="13"/>
  <c r="CL260" i="13"/>
  <c r="CM260" i="13"/>
  <c r="CN260" i="13"/>
  <c r="CL261" i="13"/>
  <c r="CM261" i="13"/>
  <c r="CN261" i="13"/>
  <c r="CL262" i="13"/>
  <c r="CM262" i="13"/>
  <c r="CN262" i="13"/>
  <c r="CL263" i="13"/>
  <c r="CM263" i="13"/>
  <c r="CN263" i="13"/>
  <c r="CL264" i="13"/>
  <c r="CM264" i="13"/>
  <c r="CN264" i="13"/>
  <c r="CL265" i="13"/>
  <c r="CM265" i="13"/>
  <c r="CN265" i="13"/>
  <c r="CL266" i="13"/>
  <c r="CM266" i="13"/>
  <c r="CN266" i="13"/>
  <c r="CL267" i="13"/>
  <c r="CM267" i="13"/>
  <c r="CN267" i="13"/>
  <c r="CL268" i="13"/>
  <c r="CM268" i="13"/>
  <c r="CN268" i="13"/>
  <c r="CL269" i="13"/>
  <c r="CM269" i="13"/>
  <c r="CN269" i="13"/>
  <c r="CL270" i="13"/>
  <c r="CM270" i="13"/>
  <c r="CN270" i="13"/>
  <c r="CL271" i="13"/>
  <c r="CM271" i="13"/>
  <c r="CN271" i="13"/>
  <c r="CL272" i="13"/>
  <c r="CM272" i="13"/>
  <c r="CN272" i="13"/>
  <c r="CL273" i="13"/>
  <c r="CM273" i="13"/>
  <c r="CN273" i="13"/>
  <c r="CL274" i="13"/>
  <c r="CM274" i="13"/>
  <c r="CN274" i="13"/>
  <c r="CL275" i="13"/>
  <c r="CM275" i="13"/>
  <c r="CN275" i="13"/>
  <c r="CL276" i="13"/>
  <c r="CM276" i="13"/>
  <c r="CN276" i="13"/>
  <c r="CL277" i="13"/>
  <c r="CM277" i="13"/>
  <c r="CN277" i="13"/>
  <c r="CL278" i="13"/>
  <c r="CM278" i="13"/>
  <c r="CN278" i="13"/>
  <c r="CL279" i="13"/>
  <c r="CM279" i="13"/>
  <c r="CN279" i="13"/>
  <c r="CL280" i="13"/>
  <c r="CM280" i="13"/>
  <c r="CN280" i="13"/>
  <c r="CL281" i="13"/>
  <c r="CM281" i="13"/>
  <c r="CN281" i="13"/>
  <c r="CL282" i="13"/>
  <c r="CM282" i="13"/>
  <c r="CN282" i="13"/>
  <c r="CL283" i="13"/>
  <c r="CM283" i="13"/>
  <c r="CN283" i="13"/>
  <c r="CL284" i="13"/>
  <c r="CM284" i="13"/>
  <c r="CN284" i="13"/>
  <c r="CL285" i="13"/>
  <c r="CM285" i="13"/>
  <c r="CN285" i="13"/>
  <c r="CL286" i="13"/>
  <c r="CM286" i="13"/>
  <c r="CN286" i="13"/>
  <c r="CL287" i="13"/>
  <c r="CM287" i="13"/>
  <c r="CN287" i="13"/>
  <c r="CL4" i="13"/>
  <c r="CM4" i="13"/>
  <c r="CN4" i="13"/>
  <c r="CL5" i="13"/>
  <c r="CM5" i="13"/>
  <c r="CN5" i="13"/>
  <c r="CL6" i="13"/>
  <c r="CM6" i="13"/>
  <c r="CN6" i="13"/>
  <c r="CL7" i="13"/>
  <c r="CM7" i="13"/>
  <c r="CN7" i="13"/>
  <c r="CL8" i="13"/>
  <c r="CM8" i="13"/>
  <c r="CN8" i="13"/>
  <c r="CL9" i="13"/>
  <c r="CM9" i="13"/>
  <c r="CN9" i="13"/>
  <c r="CL10" i="13"/>
  <c r="CM10" i="13"/>
  <c r="CN10" i="13"/>
  <c r="CL11" i="13"/>
  <c r="CM11" i="13"/>
  <c r="CN11" i="13"/>
  <c r="CL12" i="13"/>
  <c r="CM12" i="13"/>
  <c r="CN12" i="13"/>
  <c r="CN3" i="13"/>
  <c r="CM3" i="13"/>
  <c r="CL3" i="13"/>
  <c r="CK3" i="13"/>
  <c r="AY645" i="13"/>
  <c r="AY643" i="13"/>
  <c r="AY641" i="13"/>
  <c r="AY639" i="13"/>
  <c r="AY637" i="13"/>
  <c r="BL634" i="13"/>
  <c r="BK634" i="13"/>
  <c r="BJ634" i="13"/>
  <c r="BI634" i="13"/>
  <c r="BH634" i="13"/>
  <c r="BG634" i="13"/>
  <c r="BE634" i="13"/>
  <c r="BD634" i="13"/>
  <c r="BC634" i="13"/>
  <c r="BB634" i="13"/>
  <c r="BA634" i="13"/>
  <c r="AZ634" i="13"/>
  <c r="BL632" i="13"/>
  <c r="BK632" i="13"/>
  <c r="BJ632" i="13"/>
  <c r="BI632" i="13"/>
  <c r="BH632" i="13"/>
  <c r="BG632" i="13"/>
  <c r="BE632" i="13"/>
  <c r="BD632" i="13"/>
  <c r="BC632" i="13"/>
  <c r="BB632" i="13"/>
  <c r="BA632" i="13"/>
  <c r="AZ632" i="13"/>
  <c r="BL630" i="13"/>
  <c r="BK630" i="13"/>
  <c r="BJ630" i="13"/>
  <c r="BI630" i="13"/>
  <c r="BH630" i="13"/>
  <c r="BG630" i="13"/>
  <c r="BE630" i="13"/>
  <c r="BD630" i="13"/>
  <c r="BC630" i="13"/>
  <c r="BB630" i="13"/>
  <c r="BA630" i="13"/>
  <c r="AZ630" i="13"/>
  <c r="BL628" i="13"/>
  <c r="BK628" i="13"/>
  <c r="BJ628" i="13"/>
  <c r="BI628" i="13"/>
  <c r="BH628" i="13"/>
  <c r="BG628" i="13"/>
  <c r="BE628" i="13"/>
  <c r="BD628" i="13"/>
  <c r="BC628" i="13"/>
  <c r="BB628" i="13"/>
  <c r="BA628" i="13"/>
  <c r="AZ628" i="13"/>
  <c r="BL626" i="13"/>
  <c r="BK626" i="13"/>
  <c r="BJ626" i="13"/>
  <c r="BI626" i="13"/>
  <c r="BH626" i="13"/>
  <c r="BG626" i="13"/>
  <c r="BE626" i="13"/>
  <c r="BD626" i="13"/>
  <c r="BC626" i="13"/>
  <c r="BB626" i="13"/>
  <c r="BA626" i="13"/>
  <c r="AZ626" i="13"/>
  <c r="BL624" i="13"/>
  <c r="BK624" i="13"/>
  <c r="BJ624" i="13"/>
  <c r="BI624" i="13"/>
  <c r="BH624" i="13"/>
  <c r="BG624" i="13"/>
  <c r="BE624" i="13"/>
  <c r="BD624" i="13"/>
  <c r="BC624" i="13"/>
  <c r="BB624" i="13"/>
  <c r="BA624" i="13"/>
  <c r="AZ624" i="13"/>
  <c r="BL622" i="13"/>
  <c r="BK622" i="13"/>
  <c r="BJ622" i="13"/>
  <c r="BI622" i="13"/>
  <c r="BH622" i="13"/>
  <c r="BG622" i="13"/>
  <c r="BE622" i="13"/>
  <c r="BD622" i="13"/>
  <c r="BC622" i="13"/>
  <c r="BB622" i="13"/>
  <c r="BA622" i="13"/>
  <c r="AZ622" i="13"/>
  <c r="BL620" i="13"/>
  <c r="BK620" i="13"/>
  <c r="BJ620" i="13"/>
  <c r="BI620" i="13"/>
  <c r="BH620" i="13"/>
  <c r="BG620" i="13"/>
  <c r="BE620" i="13"/>
  <c r="BD620" i="13"/>
  <c r="BC620" i="13"/>
  <c r="BB620" i="13"/>
  <c r="BA620" i="13"/>
  <c r="AZ620" i="13"/>
  <c r="BL618" i="13"/>
  <c r="BK618" i="13"/>
  <c r="BJ618" i="13"/>
  <c r="BI618" i="13"/>
  <c r="BH618" i="13"/>
  <c r="BG618" i="13"/>
  <c r="BE618" i="13"/>
  <c r="BD618" i="13"/>
  <c r="BC618" i="13"/>
  <c r="BB618" i="13"/>
  <c r="BA618" i="13"/>
  <c r="AZ618" i="13"/>
  <c r="BL616" i="13"/>
  <c r="BK616" i="13"/>
  <c r="BJ616" i="13"/>
  <c r="BI616" i="13"/>
  <c r="BH616" i="13"/>
  <c r="BG616" i="13"/>
  <c r="BE616" i="13"/>
  <c r="BD616" i="13"/>
  <c r="BC616" i="13"/>
  <c r="BB616" i="13"/>
  <c r="BA616" i="13"/>
  <c r="AZ616" i="13"/>
  <c r="BL614" i="13"/>
  <c r="BK614" i="13"/>
  <c r="BJ614" i="13"/>
  <c r="BI614" i="13"/>
  <c r="BH614" i="13"/>
  <c r="BG614" i="13"/>
  <c r="BE614" i="13"/>
  <c r="BD614" i="13"/>
  <c r="BC614" i="13"/>
  <c r="BB614" i="13"/>
  <c r="BA614" i="13"/>
  <c r="AZ614" i="13"/>
  <c r="BL612" i="13"/>
  <c r="BK612" i="13"/>
  <c r="BJ612" i="13"/>
  <c r="BI612" i="13"/>
  <c r="BH612" i="13"/>
  <c r="BG612" i="13"/>
  <c r="BE612" i="13"/>
  <c r="BD612" i="13"/>
  <c r="BC612" i="13"/>
  <c r="BB612" i="13"/>
  <c r="BA612" i="13"/>
  <c r="AZ612" i="13"/>
  <c r="BL610" i="13"/>
  <c r="BK610" i="13"/>
  <c r="BJ610" i="13"/>
  <c r="BI610" i="13"/>
  <c r="BH610" i="13"/>
  <c r="BG610" i="13"/>
  <c r="BE610" i="13"/>
  <c r="BD610" i="13"/>
  <c r="BC610" i="13"/>
  <c r="BB610" i="13"/>
  <c r="BA610" i="13"/>
  <c r="AZ610" i="13"/>
  <c r="BL608" i="13"/>
  <c r="BK608" i="13"/>
  <c r="BJ608" i="13"/>
  <c r="BI608" i="13"/>
  <c r="BH608" i="13"/>
  <c r="BG608" i="13"/>
  <c r="BE608" i="13"/>
  <c r="BD608" i="13"/>
  <c r="BC608" i="13"/>
  <c r="BB608" i="13"/>
  <c r="BA608" i="13"/>
  <c r="AZ608" i="13"/>
  <c r="BL606" i="13"/>
  <c r="BK606" i="13"/>
  <c r="BJ606" i="13"/>
  <c r="BI606" i="13"/>
  <c r="BH606" i="13"/>
  <c r="BG606" i="13"/>
  <c r="BE606" i="13"/>
  <c r="BD606" i="13"/>
  <c r="BC606" i="13"/>
  <c r="BB606" i="13"/>
  <c r="BA606" i="13"/>
  <c r="AZ606" i="13"/>
  <c r="M605" i="13"/>
  <c r="M606" i="13" s="1"/>
  <c r="L605" i="13"/>
  <c r="L606" i="13" s="1"/>
  <c r="BL604" i="13"/>
  <c r="BK604" i="13"/>
  <c r="BJ604" i="13"/>
  <c r="BI604" i="13"/>
  <c r="BH604" i="13"/>
  <c r="BG604" i="13"/>
  <c r="BE604" i="13"/>
  <c r="BD604" i="13"/>
  <c r="BC604" i="13"/>
  <c r="BB604" i="13"/>
  <c r="BA604" i="13"/>
  <c r="AZ604" i="13"/>
  <c r="M603" i="13"/>
  <c r="M604" i="13" s="1"/>
  <c r="L603" i="13"/>
  <c r="L604" i="13" s="1"/>
  <c r="BL602" i="13"/>
  <c r="BK602" i="13"/>
  <c r="BJ602" i="13"/>
  <c r="BI602" i="13"/>
  <c r="BH602" i="13"/>
  <c r="BG602" i="13"/>
  <c r="BE602" i="13"/>
  <c r="BD602" i="13"/>
  <c r="BC602" i="13"/>
  <c r="BB602" i="13"/>
  <c r="BA602" i="13"/>
  <c r="AZ602" i="13"/>
  <c r="M601" i="13"/>
  <c r="M602" i="13" s="1"/>
  <c r="L601" i="13"/>
  <c r="L602" i="13" s="1"/>
  <c r="BL600" i="13"/>
  <c r="BK600" i="13"/>
  <c r="BJ600" i="13"/>
  <c r="BI600" i="13"/>
  <c r="BH600" i="13"/>
  <c r="BG600" i="13"/>
  <c r="BE600" i="13"/>
  <c r="BD600" i="13"/>
  <c r="BC600" i="13"/>
  <c r="BB600" i="13"/>
  <c r="BA600" i="13"/>
  <c r="AZ600" i="13"/>
  <c r="M599" i="13"/>
  <c r="M600" i="13" s="1"/>
  <c r="L599" i="13"/>
  <c r="L600" i="13" s="1"/>
  <c r="BL598" i="13"/>
  <c r="BK598" i="13"/>
  <c r="BJ598" i="13"/>
  <c r="BI598" i="13"/>
  <c r="BH598" i="13"/>
  <c r="BG598" i="13"/>
  <c r="BE598" i="13"/>
  <c r="BD598" i="13"/>
  <c r="BC598" i="13"/>
  <c r="BB598" i="13"/>
  <c r="BA598" i="13"/>
  <c r="AZ598" i="13"/>
  <c r="M597" i="13"/>
  <c r="M598" i="13" s="1"/>
  <c r="L597" i="13"/>
  <c r="L598" i="13" s="1"/>
  <c r="BL596" i="13"/>
  <c r="BK596" i="13"/>
  <c r="BJ596" i="13"/>
  <c r="BI596" i="13"/>
  <c r="BH596" i="13"/>
  <c r="BG596" i="13"/>
  <c r="BE596" i="13"/>
  <c r="BD596" i="13"/>
  <c r="BC596" i="13"/>
  <c r="BB596" i="13"/>
  <c r="BA596" i="13"/>
  <c r="AZ596" i="13"/>
  <c r="M595" i="13"/>
  <c r="M596" i="13" s="1"/>
  <c r="L595" i="13"/>
  <c r="L596" i="13" s="1"/>
  <c r="BL594" i="13"/>
  <c r="BK594" i="13"/>
  <c r="BJ594" i="13"/>
  <c r="BI594" i="13"/>
  <c r="BH594" i="13"/>
  <c r="BG594" i="13"/>
  <c r="BE594" i="13"/>
  <c r="BD594" i="13"/>
  <c r="BC594" i="13"/>
  <c r="BB594" i="13"/>
  <c r="BA594" i="13"/>
  <c r="AZ594" i="13"/>
  <c r="M593" i="13"/>
  <c r="M594" i="13" s="1"/>
  <c r="L593" i="13"/>
  <c r="L594" i="13" s="1"/>
  <c r="BL592" i="13"/>
  <c r="BK592" i="13"/>
  <c r="BJ592" i="13"/>
  <c r="BI592" i="13"/>
  <c r="BH592" i="13"/>
  <c r="BG592" i="13"/>
  <c r="BE592" i="13"/>
  <c r="BD592" i="13"/>
  <c r="BC592" i="13"/>
  <c r="BB592" i="13"/>
  <c r="BA592" i="13"/>
  <c r="AZ592" i="13"/>
  <c r="BL590" i="13"/>
  <c r="BK590" i="13"/>
  <c r="BJ590" i="13"/>
  <c r="BI590" i="13"/>
  <c r="BH590" i="13"/>
  <c r="BG590" i="13"/>
  <c r="BE590" i="13"/>
  <c r="BD590" i="13"/>
  <c r="BC590" i="13"/>
  <c r="BB590" i="13"/>
  <c r="BA590" i="13"/>
  <c r="AZ590" i="13"/>
  <c r="BL588" i="13"/>
  <c r="BK588" i="13"/>
  <c r="BJ588" i="13"/>
  <c r="BI588" i="13"/>
  <c r="BH588" i="13"/>
  <c r="BG588" i="13"/>
  <c r="BE588" i="13"/>
  <c r="BD588" i="13"/>
  <c r="BC588" i="13"/>
  <c r="BB588" i="13"/>
  <c r="BA588" i="13"/>
  <c r="AZ588" i="13"/>
  <c r="BL586" i="13"/>
  <c r="BK586" i="13"/>
  <c r="BJ586" i="13"/>
  <c r="BI586" i="13"/>
  <c r="BH586" i="13"/>
  <c r="BG586" i="13"/>
  <c r="BE586" i="13"/>
  <c r="BD586" i="13"/>
  <c r="BC586" i="13"/>
  <c r="BB586" i="13"/>
  <c r="BA586" i="13"/>
  <c r="AZ586" i="13"/>
  <c r="BL584" i="13"/>
  <c r="BK584" i="13"/>
  <c r="BJ584" i="13"/>
  <c r="BI584" i="13"/>
  <c r="BH584" i="13"/>
  <c r="BG584" i="13"/>
  <c r="BE584" i="13"/>
  <c r="BD584" i="13"/>
  <c r="BC584" i="13"/>
  <c r="BB584" i="13"/>
  <c r="BA584" i="13"/>
  <c r="AZ584" i="13"/>
  <c r="BL582" i="13"/>
  <c r="BK582" i="13"/>
  <c r="BJ582" i="13"/>
  <c r="BI582" i="13"/>
  <c r="BH582" i="13"/>
  <c r="BG582" i="13"/>
  <c r="BE582" i="13"/>
  <c r="BD582" i="13"/>
  <c r="BC582" i="13"/>
  <c r="BB582" i="13"/>
  <c r="BA582" i="13"/>
  <c r="AZ582" i="13"/>
  <c r="BL580" i="13"/>
  <c r="BK580" i="13"/>
  <c r="BJ580" i="13"/>
  <c r="BI580" i="13"/>
  <c r="BH580" i="13"/>
  <c r="BG580" i="13"/>
  <c r="BE580" i="13"/>
  <c r="BD580" i="13"/>
  <c r="BC580" i="13"/>
  <c r="BB580" i="13"/>
  <c r="BA580" i="13"/>
  <c r="AZ580" i="13"/>
  <c r="BL578" i="13"/>
  <c r="BK578" i="13"/>
  <c r="BJ578" i="13"/>
  <c r="BI578" i="13"/>
  <c r="BH578" i="13"/>
  <c r="BG578" i="13"/>
  <c r="BE578" i="13"/>
  <c r="BD578" i="13"/>
  <c r="BC578" i="13"/>
  <c r="BB578" i="13"/>
  <c r="BA578" i="13"/>
  <c r="AZ578" i="13"/>
  <c r="BL576" i="13"/>
  <c r="BK576" i="13"/>
  <c r="BJ576" i="13"/>
  <c r="BI576" i="13"/>
  <c r="BH576" i="13"/>
  <c r="BG576" i="13"/>
  <c r="BE576" i="13"/>
  <c r="BD576" i="13"/>
  <c r="BC576" i="13"/>
  <c r="BB576" i="13"/>
  <c r="BA576" i="13"/>
  <c r="AZ576" i="13"/>
  <c r="BL574" i="13"/>
  <c r="BK574" i="13"/>
  <c r="BJ574" i="13"/>
  <c r="BI574" i="13"/>
  <c r="BH574" i="13"/>
  <c r="BG574" i="13"/>
  <c r="BE574" i="13"/>
  <c r="BD574" i="13"/>
  <c r="BC574" i="13"/>
  <c r="BB574" i="13"/>
  <c r="BA574" i="13"/>
  <c r="AZ574" i="13"/>
  <c r="BL572" i="13"/>
  <c r="BK572" i="13"/>
  <c r="BJ572" i="13"/>
  <c r="BI572" i="13"/>
  <c r="BH572" i="13"/>
  <c r="BG572" i="13"/>
  <c r="BE572" i="13"/>
  <c r="BD572" i="13"/>
  <c r="BC572" i="13"/>
  <c r="BB572" i="13"/>
  <c r="BA572" i="13"/>
  <c r="AZ572" i="13"/>
  <c r="BL570" i="13"/>
  <c r="BK570" i="13"/>
  <c r="BJ570" i="13"/>
  <c r="BI570" i="13"/>
  <c r="BH570" i="13"/>
  <c r="BG570" i="13"/>
  <c r="BE570" i="13"/>
  <c r="BD570" i="13"/>
  <c r="BC570" i="13"/>
  <c r="BB570" i="13"/>
  <c r="BA570" i="13"/>
  <c r="AZ570" i="13"/>
  <c r="BL568" i="13"/>
  <c r="BK568" i="13"/>
  <c r="BJ568" i="13"/>
  <c r="BI568" i="13"/>
  <c r="BH568" i="13"/>
  <c r="BG568" i="13"/>
  <c r="BE568" i="13"/>
  <c r="BD568" i="13"/>
  <c r="BC568" i="13"/>
  <c r="BB568" i="13"/>
  <c r="BA568" i="13"/>
  <c r="AZ568" i="13"/>
  <c r="BL566" i="13"/>
  <c r="BK566" i="13"/>
  <c r="BJ566" i="13"/>
  <c r="BI566" i="13"/>
  <c r="BH566" i="13"/>
  <c r="BG566" i="13"/>
  <c r="BE566" i="13"/>
  <c r="BD566" i="13"/>
  <c r="BC566" i="13"/>
  <c r="BB566" i="13"/>
  <c r="BA566" i="13"/>
  <c r="AZ566" i="13"/>
  <c r="BL564" i="13"/>
  <c r="BK564" i="13"/>
  <c r="BJ564" i="13"/>
  <c r="BI564" i="13"/>
  <c r="BH564" i="13"/>
  <c r="BG564" i="13"/>
  <c r="BE564" i="13"/>
  <c r="BD564" i="13"/>
  <c r="BC564" i="13"/>
  <c r="BB564" i="13"/>
  <c r="BA564" i="13"/>
  <c r="AZ564" i="13"/>
  <c r="BL562" i="13"/>
  <c r="BK562" i="13"/>
  <c r="BJ562" i="13"/>
  <c r="BI562" i="13"/>
  <c r="BH562" i="13"/>
  <c r="BG562" i="13"/>
  <c r="BE562" i="13"/>
  <c r="BD562" i="13"/>
  <c r="BC562" i="13"/>
  <c r="BB562" i="13"/>
  <c r="BA562" i="13"/>
  <c r="AZ562" i="13"/>
  <c r="BL560" i="13"/>
  <c r="BK560" i="13"/>
  <c r="BJ560" i="13"/>
  <c r="BI560" i="13"/>
  <c r="BH560" i="13"/>
  <c r="BG560" i="13"/>
  <c r="BE560" i="13"/>
  <c r="BD560" i="13"/>
  <c r="BC560" i="13"/>
  <c r="BB560" i="13"/>
  <c r="BA560" i="13"/>
  <c r="AZ560" i="13"/>
  <c r="BL558" i="13"/>
  <c r="BK558" i="13"/>
  <c r="BJ558" i="13"/>
  <c r="BI558" i="13"/>
  <c r="BH558" i="13"/>
  <c r="BG558" i="13"/>
  <c r="BE558" i="13"/>
  <c r="BD558" i="13"/>
  <c r="BC558" i="13"/>
  <c r="BB558" i="13"/>
  <c r="BA558" i="13"/>
  <c r="AZ558" i="13"/>
  <c r="BL556" i="13"/>
  <c r="BK556" i="13"/>
  <c r="BJ556" i="13"/>
  <c r="BI556" i="13"/>
  <c r="BH556" i="13"/>
  <c r="BG556" i="13"/>
  <c r="BE556" i="13"/>
  <c r="BD556" i="13"/>
  <c r="BC556" i="13"/>
  <c r="BB556" i="13"/>
  <c r="BA556" i="13"/>
  <c r="AZ556" i="13"/>
  <c r="BL554" i="13"/>
  <c r="BK554" i="13"/>
  <c r="BJ554" i="13"/>
  <c r="BI554" i="13"/>
  <c r="BH554" i="13"/>
  <c r="BG554" i="13"/>
  <c r="BE554" i="13"/>
  <c r="BD554" i="13"/>
  <c r="BC554" i="13"/>
  <c r="BB554" i="13"/>
  <c r="BA554" i="13"/>
  <c r="AZ554" i="13"/>
  <c r="BL552" i="13"/>
  <c r="BK552" i="13"/>
  <c r="BJ552" i="13"/>
  <c r="BI552" i="13"/>
  <c r="BH552" i="13"/>
  <c r="BG552" i="13"/>
  <c r="BE552" i="13"/>
  <c r="BD552" i="13"/>
  <c r="BC552" i="13"/>
  <c r="BB552" i="13"/>
  <c r="BA552" i="13"/>
  <c r="AZ552" i="13"/>
  <c r="BL550" i="13"/>
  <c r="BK550" i="13"/>
  <c r="BJ550" i="13"/>
  <c r="BI550" i="13"/>
  <c r="BH550" i="13"/>
  <c r="BG550" i="13"/>
  <c r="BE550" i="13"/>
  <c r="BD550" i="13"/>
  <c r="BC550" i="13"/>
  <c r="BB550" i="13"/>
  <c r="BA550" i="13"/>
  <c r="AZ550" i="13"/>
  <c r="BL548" i="13"/>
  <c r="BK548" i="13"/>
  <c r="BJ548" i="13"/>
  <c r="BI548" i="13"/>
  <c r="BH548" i="13"/>
  <c r="BG548" i="13"/>
  <c r="BE548" i="13"/>
  <c r="BD548" i="13"/>
  <c r="BC548" i="13"/>
  <c r="BB548" i="13"/>
  <c r="BA548" i="13"/>
  <c r="AZ548" i="13"/>
  <c r="BL546" i="13"/>
  <c r="BK546" i="13"/>
  <c r="BJ546" i="13"/>
  <c r="BI546" i="13"/>
  <c r="BH546" i="13"/>
  <c r="BG546" i="13"/>
  <c r="BE546" i="13"/>
  <c r="BD546" i="13"/>
  <c r="BC546" i="13"/>
  <c r="BB546" i="13"/>
  <c r="BA546" i="13"/>
  <c r="AZ546" i="13"/>
  <c r="BL544" i="13"/>
  <c r="BK544" i="13"/>
  <c r="BJ544" i="13"/>
  <c r="BI544" i="13"/>
  <c r="BH544" i="13"/>
  <c r="BG544" i="13"/>
  <c r="BE544" i="13"/>
  <c r="BD544" i="13"/>
  <c r="BC544" i="13"/>
  <c r="BB544" i="13"/>
  <c r="BA544" i="13"/>
  <c r="AZ544" i="13"/>
  <c r="BL542" i="13"/>
  <c r="BK542" i="13"/>
  <c r="BJ542" i="13"/>
  <c r="BI542" i="13"/>
  <c r="BH542" i="13"/>
  <c r="BG542" i="13"/>
  <c r="BE542" i="13"/>
  <c r="BD542" i="13"/>
  <c r="BC542" i="13"/>
  <c r="BB542" i="13"/>
  <c r="BA542" i="13"/>
  <c r="AZ542" i="13"/>
  <c r="BL540" i="13"/>
  <c r="BK540" i="13"/>
  <c r="BJ540" i="13"/>
  <c r="BI540" i="13"/>
  <c r="BH540" i="13"/>
  <c r="BG540" i="13"/>
  <c r="BE540" i="13"/>
  <c r="BD540" i="13"/>
  <c r="BC540" i="13"/>
  <c r="BB540" i="13"/>
  <c r="BA540" i="13"/>
  <c r="AZ540" i="13"/>
  <c r="BL538" i="13"/>
  <c r="BK538" i="13"/>
  <c r="BJ538" i="13"/>
  <c r="BI538" i="13"/>
  <c r="BH538" i="13"/>
  <c r="BG538" i="13"/>
  <c r="BE538" i="13"/>
  <c r="BD538" i="13"/>
  <c r="BC538" i="13"/>
  <c r="BB538" i="13"/>
  <c r="BA538" i="13"/>
  <c r="AZ538" i="13"/>
  <c r="BL536" i="13"/>
  <c r="BK536" i="13"/>
  <c r="BJ536" i="13"/>
  <c r="BI536" i="13"/>
  <c r="BH536" i="13"/>
  <c r="BG536" i="13"/>
  <c r="BE536" i="13"/>
  <c r="BD536" i="13"/>
  <c r="BC536" i="13"/>
  <c r="BB536" i="13"/>
  <c r="BA536" i="13"/>
  <c r="AZ536" i="13"/>
  <c r="BL534" i="13"/>
  <c r="BK534" i="13"/>
  <c r="BJ534" i="13"/>
  <c r="BI534" i="13"/>
  <c r="BH534" i="13"/>
  <c r="BG534" i="13"/>
  <c r="BE534" i="13"/>
  <c r="BD534" i="13"/>
  <c r="BC534" i="13"/>
  <c r="BB534" i="13"/>
  <c r="BA534" i="13"/>
  <c r="AZ534" i="13"/>
  <c r="BL532" i="13"/>
  <c r="BK532" i="13"/>
  <c r="BJ532" i="13"/>
  <c r="BI532" i="13"/>
  <c r="BH532" i="13"/>
  <c r="BG532" i="13"/>
  <c r="BE532" i="13"/>
  <c r="BD532" i="13"/>
  <c r="BC532" i="13"/>
  <c r="BB532" i="13"/>
  <c r="BA532" i="13"/>
  <c r="AZ532" i="13"/>
  <c r="BL530" i="13"/>
  <c r="BK530" i="13"/>
  <c r="BJ530" i="13"/>
  <c r="BI530" i="13"/>
  <c r="BH530" i="13"/>
  <c r="BG530" i="13"/>
  <c r="BE530" i="13"/>
  <c r="BD530" i="13"/>
  <c r="BC530" i="13"/>
  <c r="BB530" i="13"/>
  <c r="BA530" i="13"/>
  <c r="AZ530" i="13"/>
  <c r="BL528" i="13"/>
  <c r="BK528" i="13"/>
  <c r="BJ528" i="13"/>
  <c r="BI528" i="13"/>
  <c r="BH528" i="13"/>
  <c r="BG528" i="13"/>
  <c r="BE528" i="13"/>
  <c r="BD528" i="13"/>
  <c r="BC528" i="13"/>
  <c r="BB528" i="13"/>
  <c r="BA528" i="13"/>
  <c r="AZ528" i="13"/>
  <c r="BL526" i="13"/>
  <c r="BK526" i="13"/>
  <c r="BJ526" i="13"/>
  <c r="BI526" i="13"/>
  <c r="BH526" i="13"/>
  <c r="BG526" i="13"/>
  <c r="BE526" i="13"/>
  <c r="BD526" i="13"/>
  <c r="BC526" i="13"/>
  <c r="BB526" i="13"/>
  <c r="BA526" i="13"/>
  <c r="AZ526" i="13"/>
  <c r="BL524" i="13"/>
  <c r="BK524" i="13"/>
  <c r="BJ524" i="13"/>
  <c r="BI524" i="13"/>
  <c r="BH524" i="13"/>
  <c r="BG524" i="13"/>
  <c r="BE524" i="13"/>
  <c r="BD524" i="13"/>
  <c r="BC524" i="13"/>
  <c r="BB524" i="13"/>
  <c r="BA524" i="13"/>
  <c r="AZ524" i="13"/>
  <c r="BL522" i="13"/>
  <c r="BK522" i="13"/>
  <c r="BJ522" i="13"/>
  <c r="BI522" i="13"/>
  <c r="BH522" i="13"/>
  <c r="BG522" i="13"/>
  <c r="BE522" i="13"/>
  <c r="BD522" i="13"/>
  <c r="BC522" i="13"/>
  <c r="BB522" i="13"/>
  <c r="BA522" i="13"/>
  <c r="AZ522" i="13"/>
  <c r="BL520" i="13"/>
  <c r="BK520" i="13"/>
  <c r="BJ520" i="13"/>
  <c r="BI520" i="13"/>
  <c r="BH520" i="13"/>
  <c r="BG520" i="13"/>
  <c r="BE520" i="13"/>
  <c r="BD520" i="13"/>
  <c r="BC520" i="13"/>
  <c r="BB520" i="13"/>
  <c r="BA520" i="13"/>
  <c r="AZ520" i="13"/>
  <c r="BL518" i="13"/>
  <c r="BK518" i="13"/>
  <c r="BJ518" i="13"/>
  <c r="BI518" i="13"/>
  <c r="BH518" i="13"/>
  <c r="BG518" i="13"/>
  <c r="BE518" i="13"/>
  <c r="BD518" i="13"/>
  <c r="BC518" i="13"/>
  <c r="BB518" i="13"/>
  <c r="BA518" i="13"/>
  <c r="AZ518" i="13"/>
  <c r="BL516" i="13"/>
  <c r="BK516" i="13"/>
  <c r="BJ516" i="13"/>
  <c r="BI516" i="13"/>
  <c r="BH516" i="13"/>
  <c r="BG516" i="13"/>
  <c r="BE516" i="13"/>
  <c r="BD516" i="13"/>
  <c r="BC516" i="13"/>
  <c r="BB516" i="13"/>
  <c r="BA516" i="13"/>
  <c r="AZ516" i="13"/>
  <c r="BL514" i="13"/>
  <c r="BK514" i="13"/>
  <c r="BJ514" i="13"/>
  <c r="BI514" i="13"/>
  <c r="BH514" i="13"/>
  <c r="BG514" i="13"/>
  <c r="BE514" i="13"/>
  <c r="BD514" i="13"/>
  <c r="BC514" i="13"/>
  <c r="BB514" i="13"/>
  <c r="BA514" i="13"/>
  <c r="AZ514" i="13"/>
  <c r="BL512" i="13"/>
  <c r="BK512" i="13"/>
  <c r="BJ512" i="13"/>
  <c r="BI512" i="13"/>
  <c r="BH512" i="13"/>
  <c r="BG512" i="13"/>
  <c r="BE512" i="13"/>
  <c r="BD512" i="13"/>
  <c r="BC512" i="13"/>
  <c r="BB512" i="13"/>
  <c r="BA512" i="13"/>
  <c r="AZ512" i="13"/>
  <c r="BL510" i="13"/>
  <c r="BK510" i="13"/>
  <c r="BJ510" i="13"/>
  <c r="BI510" i="13"/>
  <c r="BH510" i="13"/>
  <c r="BG510" i="13"/>
  <c r="BE510" i="13"/>
  <c r="BD510" i="13"/>
  <c r="BC510" i="13"/>
  <c r="BB510" i="13"/>
  <c r="BA510" i="13"/>
  <c r="AZ510" i="13"/>
  <c r="BL508" i="13"/>
  <c r="BK508" i="13"/>
  <c r="BJ508" i="13"/>
  <c r="BI508" i="13"/>
  <c r="BH508" i="13"/>
  <c r="BG508" i="13"/>
  <c r="BE508" i="13"/>
  <c r="BD508" i="13"/>
  <c r="BC508" i="13"/>
  <c r="BB508" i="13"/>
  <c r="BA508" i="13"/>
  <c r="AZ508" i="13"/>
  <c r="BL506" i="13"/>
  <c r="BK506" i="13"/>
  <c r="BJ506" i="13"/>
  <c r="BI506" i="13"/>
  <c r="BH506" i="13"/>
  <c r="BG506" i="13"/>
  <c r="BE506" i="13"/>
  <c r="BD506" i="13"/>
  <c r="BC506" i="13"/>
  <c r="BB506" i="13"/>
  <c r="BA506" i="13"/>
  <c r="AZ506" i="13"/>
  <c r="BL504" i="13"/>
  <c r="BK504" i="13"/>
  <c r="BJ504" i="13"/>
  <c r="BI504" i="13"/>
  <c r="BH504" i="13"/>
  <c r="BG504" i="13"/>
  <c r="BE504" i="13"/>
  <c r="BD504" i="13"/>
  <c r="BC504" i="13"/>
  <c r="BB504" i="13"/>
  <c r="BA504" i="13"/>
  <c r="AZ504" i="13"/>
  <c r="BL502" i="13"/>
  <c r="BK502" i="13"/>
  <c r="BJ502" i="13"/>
  <c r="BI502" i="13"/>
  <c r="BH502" i="13"/>
  <c r="BG502" i="13"/>
  <c r="BE502" i="13"/>
  <c r="BD502" i="13"/>
  <c r="BC502" i="13"/>
  <c r="BB502" i="13"/>
  <c r="BA502" i="13"/>
  <c r="AZ502" i="13"/>
  <c r="BL500" i="13"/>
  <c r="BK500" i="13"/>
  <c r="BJ500" i="13"/>
  <c r="BI500" i="13"/>
  <c r="BH500" i="13"/>
  <c r="BG500" i="13"/>
  <c r="BE500" i="13"/>
  <c r="BD500" i="13"/>
  <c r="BC500" i="13"/>
  <c r="BB500" i="13"/>
  <c r="BA500" i="13"/>
  <c r="AZ500" i="13"/>
  <c r="BL498" i="13"/>
  <c r="BK498" i="13"/>
  <c r="BJ498" i="13"/>
  <c r="BI498" i="13"/>
  <c r="BH498" i="13"/>
  <c r="BG498" i="13"/>
  <c r="BE498" i="13"/>
  <c r="BD498" i="13"/>
  <c r="BC498" i="13"/>
  <c r="BB498" i="13"/>
  <c r="BA498" i="13"/>
  <c r="AZ498" i="13"/>
  <c r="BL496" i="13"/>
  <c r="BK496" i="13"/>
  <c r="BJ496" i="13"/>
  <c r="BI496" i="13"/>
  <c r="BH496" i="13"/>
  <c r="BG496" i="13"/>
  <c r="BE496" i="13"/>
  <c r="BD496" i="13"/>
  <c r="BC496" i="13"/>
  <c r="BB496" i="13"/>
  <c r="BA496" i="13"/>
  <c r="AZ496" i="13"/>
  <c r="BL494" i="13"/>
  <c r="BK494" i="13"/>
  <c r="BJ494" i="13"/>
  <c r="BI494" i="13"/>
  <c r="BH494" i="13"/>
  <c r="BG494" i="13"/>
  <c r="BE494" i="13"/>
  <c r="BD494" i="13"/>
  <c r="BC494" i="13"/>
  <c r="BB494" i="13"/>
  <c r="BA494" i="13"/>
  <c r="AZ494" i="13"/>
  <c r="BL492" i="13"/>
  <c r="BK492" i="13"/>
  <c r="BJ492" i="13"/>
  <c r="BI492" i="13"/>
  <c r="BH492" i="13"/>
  <c r="BG492" i="13"/>
  <c r="BE492" i="13"/>
  <c r="BD492" i="13"/>
  <c r="BC492" i="13"/>
  <c r="BB492" i="13"/>
  <c r="BA492" i="13"/>
  <c r="AZ492" i="13"/>
  <c r="BL490" i="13"/>
  <c r="BK490" i="13"/>
  <c r="BJ490" i="13"/>
  <c r="BI490" i="13"/>
  <c r="BH490" i="13"/>
  <c r="BG490" i="13"/>
  <c r="BE490" i="13"/>
  <c r="BD490" i="13"/>
  <c r="BC490" i="13"/>
  <c r="BB490" i="13"/>
  <c r="BA490" i="13"/>
  <c r="AZ490" i="13"/>
  <c r="BL488" i="13"/>
  <c r="BK488" i="13"/>
  <c r="BJ488" i="13"/>
  <c r="BI488" i="13"/>
  <c r="BH488" i="13"/>
  <c r="BG488" i="13"/>
  <c r="BE488" i="13"/>
  <c r="BD488" i="13"/>
  <c r="BC488" i="13"/>
  <c r="BB488" i="13"/>
  <c r="BA488" i="13"/>
  <c r="AZ488" i="13"/>
  <c r="BL486" i="13"/>
  <c r="BK486" i="13"/>
  <c r="BJ486" i="13"/>
  <c r="BI486" i="13"/>
  <c r="BH486" i="13"/>
  <c r="BG486" i="13"/>
  <c r="BE486" i="13"/>
  <c r="BD486" i="13"/>
  <c r="BC486" i="13"/>
  <c r="BB486" i="13"/>
  <c r="BA486" i="13"/>
  <c r="AZ486" i="13"/>
  <c r="BL484" i="13"/>
  <c r="BK484" i="13"/>
  <c r="BJ484" i="13"/>
  <c r="BI484" i="13"/>
  <c r="BH484" i="13"/>
  <c r="BG484" i="13"/>
  <c r="BE484" i="13"/>
  <c r="BD484" i="13"/>
  <c r="BC484" i="13"/>
  <c r="BB484" i="13"/>
  <c r="BA484" i="13"/>
  <c r="AZ484" i="13"/>
  <c r="BL482" i="13"/>
  <c r="BK482" i="13"/>
  <c r="BJ482" i="13"/>
  <c r="BI482" i="13"/>
  <c r="BH482" i="13"/>
  <c r="BG482" i="13"/>
  <c r="BE482" i="13"/>
  <c r="BD482" i="13"/>
  <c r="BC482" i="13"/>
  <c r="BB482" i="13"/>
  <c r="BA482" i="13"/>
  <c r="AZ482" i="13"/>
  <c r="BL480" i="13"/>
  <c r="BK480" i="13"/>
  <c r="BJ480" i="13"/>
  <c r="BI480" i="13"/>
  <c r="BH480" i="13"/>
  <c r="BG480" i="13"/>
  <c r="BE480" i="13"/>
  <c r="BD480" i="13"/>
  <c r="BC480" i="13"/>
  <c r="BB480" i="13"/>
  <c r="BA480" i="13"/>
  <c r="AZ480" i="13"/>
  <c r="BL478" i="13"/>
  <c r="BK478" i="13"/>
  <c r="BJ478" i="13"/>
  <c r="BI478" i="13"/>
  <c r="BH478" i="13"/>
  <c r="BG478" i="13"/>
  <c r="BE478" i="13"/>
  <c r="BD478" i="13"/>
  <c r="BC478" i="13"/>
  <c r="BB478" i="13"/>
  <c r="BA478" i="13"/>
  <c r="AZ478" i="13"/>
  <c r="BL476" i="13"/>
  <c r="BK476" i="13"/>
  <c r="BJ476" i="13"/>
  <c r="BI476" i="13"/>
  <c r="BH476" i="13"/>
  <c r="BG476" i="13"/>
  <c r="BE476" i="13"/>
  <c r="BD476" i="13"/>
  <c r="BC476" i="13"/>
  <c r="BB476" i="13"/>
  <c r="BA476" i="13"/>
  <c r="AZ476" i="13"/>
  <c r="BL474" i="13"/>
  <c r="BK474" i="13"/>
  <c r="BJ474" i="13"/>
  <c r="BI474" i="13"/>
  <c r="BH474" i="13"/>
  <c r="BG474" i="13"/>
  <c r="BE474" i="13"/>
  <c r="BD474" i="13"/>
  <c r="BC474" i="13"/>
  <c r="BB474" i="13"/>
  <c r="BA474" i="13"/>
  <c r="AZ474" i="13"/>
  <c r="BL472" i="13"/>
  <c r="BK472" i="13"/>
  <c r="BJ472" i="13"/>
  <c r="BI472" i="13"/>
  <c r="BH472" i="13"/>
  <c r="BG472" i="13"/>
  <c r="BE472" i="13"/>
  <c r="BD472" i="13"/>
  <c r="BC472" i="13"/>
  <c r="BB472" i="13"/>
  <c r="BA472" i="13"/>
  <c r="AZ472" i="13"/>
  <c r="BL470" i="13"/>
  <c r="BK470" i="13"/>
  <c r="BJ470" i="13"/>
  <c r="BI470" i="13"/>
  <c r="BH470" i="13"/>
  <c r="BG470" i="13"/>
  <c r="BE470" i="13"/>
  <c r="BD470" i="13"/>
  <c r="BC470" i="13"/>
  <c r="BB470" i="13"/>
  <c r="BA470" i="13"/>
  <c r="AZ470" i="13"/>
  <c r="BL468" i="13"/>
  <c r="BK468" i="13"/>
  <c r="BJ468" i="13"/>
  <c r="BI468" i="13"/>
  <c r="BH468" i="13"/>
  <c r="BG468" i="13"/>
  <c r="BE468" i="13"/>
  <c r="BD468" i="13"/>
  <c r="BC468" i="13"/>
  <c r="BB468" i="13"/>
  <c r="BA468" i="13"/>
  <c r="AZ468" i="13"/>
  <c r="BL466" i="13"/>
  <c r="BK466" i="13"/>
  <c r="BJ466" i="13"/>
  <c r="BI466" i="13"/>
  <c r="BH466" i="13"/>
  <c r="BG466" i="13"/>
  <c r="BE466" i="13"/>
  <c r="BD466" i="13"/>
  <c r="BC466" i="13"/>
  <c r="BB466" i="13"/>
  <c r="BA466" i="13"/>
  <c r="AZ466" i="13"/>
  <c r="BL464" i="13"/>
  <c r="BK464" i="13"/>
  <c r="BJ464" i="13"/>
  <c r="BI464" i="13"/>
  <c r="BH464" i="13"/>
  <c r="BG464" i="13"/>
  <c r="BE464" i="13"/>
  <c r="BD464" i="13"/>
  <c r="BC464" i="13"/>
  <c r="BB464" i="13"/>
  <c r="BA464" i="13"/>
  <c r="AZ464" i="13"/>
  <c r="BL462" i="13"/>
  <c r="BK462" i="13"/>
  <c r="BJ462" i="13"/>
  <c r="BI462" i="13"/>
  <c r="BH462" i="13"/>
  <c r="BG462" i="13"/>
  <c r="BE462" i="13"/>
  <c r="BD462" i="13"/>
  <c r="BC462" i="13"/>
  <c r="BB462" i="13"/>
  <c r="BA462" i="13"/>
  <c r="AZ462" i="13"/>
  <c r="BL460" i="13"/>
  <c r="BK460" i="13"/>
  <c r="BJ460" i="13"/>
  <c r="BI460" i="13"/>
  <c r="BH460" i="13"/>
  <c r="BG460" i="13"/>
  <c r="BE460" i="13"/>
  <c r="BD460" i="13"/>
  <c r="BC460" i="13"/>
  <c r="BB460" i="13"/>
  <c r="BA460" i="13"/>
  <c r="AZ460" i="13"/>
  <c r="BL458" i="13"/>
  <c r="BK458" i="13"/>
  <c r="BJ458" i="13"/>
  <c r="BI458" i="13"/>
  <c r="BH458" i="13"/>
  <c r="BG458" i="13"/>
  <c r="BE458" i="13"/>
  <c r="BD458" i="13"/>
  <c r="BC458" i="13"/>
  <c r="BB458" i="13"/>
  <c r="BA458" i="13"/>
  <c r="AZ458" i="13"/>
  <c r="BL456" i="13"/>
  <c r="BK456" i="13"/>
  <c r="BJ456" i="13"/>
  <c r="BI456" i="13"/>
  <c r="BH456" i="13"/>
  <c r="BG456" i="13"/>
  <c r="BE456" i="13"/>
  <c r="BD456" i="13"/>
  <c r="BC456" i="13"/>
  <c r="BB456" i="13"/>
  <c r="BA456" i="13"/>
  <c r="AZ456" i="13"/>
  <c r="BL454" i="13"/>
  <c r="BK454" i="13"/>
  <c r="BJ454" i="13"/>
  <c r="BI454" i="13"/>
  <c r="BH454" i="13"/>
  <c r="BG454" i="13"/>
  <c r="BE454" i="13"/>
  <c r="BD454" i="13"/>
  <c r="BC454" i="13"/>
  <c r="BB454" i="13"/>
  <c r="BA454" i="13"/>
  <c r="AZ454" i="13"/>
  <c r="BL452" i="13"/>
  <c r="BK452" i="13"/>
  <c r="BJ452" i="13"/>
  <c r="BI452" i="13"/>
  <c r="BH452" i="13"/>
  <c r="BG452" i="13"/>
  <c r="BE452" i="13"/>
  <c r="BD452" i="13"/>
  <c r="BC452" i="13"/>
  <c r="BB452" i="13"/>
  <c r="BA452" i="13"/>
  <c r="AZ452" i="13"/>
  <c r="BL450" i="13"/>
  <c r="BK450" i="13"/>
  <c r="BJ450" i="13"/>
  <c r="BI450" i="13"/>
  <c r="BH450" i="13"/>
  <c r="BG450" i="13"/>
  <c r="BE450" i="13"/>
  <c r="BD450" i="13"/>
  <c r="BC450" i="13"/>
  <c r="BB450" i="13"/>
  <c r="BA450" i="13"/>
  <c r="AZ450" i="13"/>
  <c r="BL448" i="13"/>
  <c r="BK448" i="13"/>
  <c r="BJ448" i="13"/>
  <c r="BI448" i="13"/>
  <c r="BH448" i="13"/>
  <c r="BG448" i="13"/>
  <c r="BE448" i="13"/>
  <c r="BD448" i="13"/>
  <c r="BC448" i="13"/>
  <c r="BB448" i="13"/>
  <c r="BA448" i="13"/>
  <c r="AZ448" i="13"/>
  <c r="BL446" i="13"/>
  <c r="BK446" i="13"/>
  <c r="BJ446" i="13"/>
  <c r="BI446" i="13"/>
  <c r="BH446" i="13"/>
  <c r="BG446" i="13"/>
  <c r="BE446" i="13"/>
  <c r="BD446" i="13"/>
  <c r="BC446" i="13"/>
  <c r="BB446" i="13"/>
  <c r="BA446" i="13"/>
  <c r="AZ446" i="13"/>
  <c r="M445" i="13"/>
  <c r="M446" i="13" s="1"/>
  <c r="L445" i="13"/>
  <c r="L446" i="13" s="1"/>
  <c r="BL444" i="13"/>
  <c r="BK444" i="13"/>
  <c r="BJ444" i="13"/>
  <c r="BI444" i="13"/>
  <c r="BH444" i="13"/>
  <c r="BG444" i="13"/>
  <c r="BE444" i="13"/>
  <c r="BD444" i="13"/>
  <c r="BC444" i="13"/>
  <c r="BB444" i="13"/>
  <c r="BA444" i="13"/>
  <c r="AZ444" i="13"/>
  <c r="M443" i="13"/>
  <c r="M444" i="13" s="1"/>
  <c r="L443" i="13"/>
  <c r="L444" i="13" s="1"/>
  <c r="BL442" i="13"/>
  <c r="BK442" i="13"/>
  <c r="BJ442" i="13"/>
  <c r="BI442" i="13"/>
  <c r="BH442" i="13"/>
  <c r="BG442" i="13"/>
  <c r="BE442" i="13"/>
  <c r="BD442" i="13"/>
  <c r="BC442" i="13"/>
  <c r="BB442" i="13"/>
  <c r="BA442" i="13"/>
  <c r="AZ442" i="13"/>
  <c r="M441" i="13"/>
  <c r="M442" i="13" s="1"/>
  <c r="L441" i="13"/>
  <c r="L442" i="13" s="1"/>
  <c r="BL440" i="13"/>
  <c r="BK440" i="13"/>
  <c r="BJ440" i="13"/>
  <c r="BI440" i="13"/>
  <c r="BH440" i="13"/>
  <c r="BG440" i="13"/>
  <c r="BE440" i="13"/>
  <c r="BD440" i="13"/>
  <c r="BC440" i="13"/>
  <c r="BB440" i="13"/>
  <c r="BA440" i="13"/>
  <c r="AZ440" i="13"/>
  <c r="M439" i="13"/>
  <c r="M440" i="13" s="1"/>
  <c r="L439" i="13"/>
  <c r="L440" i="13" s="1"/>
  <c r="BL438" i="13"/>
  <c r="BK438" i="13"/>
  <c r="BJ438" i="13"/>
  <c r="BI438" i="13"/>
  <c r="BH438" i="13"/>
  <c r="BG438" i="13"/>
  <c r="BE438" i="13"/>
  <c r="BD438" i="13"/>
  <c r="BC438" i="13"/>
  <c r="BB438" i="13"/>
  <c r="BA438" i="13"/>
  <c r="AZ438" i="13"/>
  <c r="M437" i="13"/>
  <c r="M438" i="13" s="1"/>
  <c r="L437" i="13"/>
  <c r="L438" i="13" s="1"/>
  <c r="BL436" i="13"/>
  <c r="BK436" i="13"/>
  <c r="BJ436" i="13"/>
  <c r="BI436" i="13"/>
  <c r="BH436" i="13"/>
  <c r="BG436" i="13"/>
  <c r="BE436" i="13"/>
  <c r="BD436" i="13"/>
  <c r="BC436" i="13"/>
  <c r="BB436" i="13"/>
  <c r="BA436" i="13"/>
  <c r="AZ436" i="13"/>
  <c r="M435" i="13"/>
  <c r="M436" i="13" s="1"/>
  <c r="L435" i="13"/>
  <c r="L436" i="13" s="1"/>
  <c r="BL434" i="13"/>
  <c r="BK434" i="13"/>
  <c r="BJ434" i="13"/>
  <c r="BI434" i="13"/>
  <c r="BH434" i="13"/>
  <c r="BG434" i="13"/>
  <c r="BE434" i="13"/>
  <c r="BD434" i="13"/>
  <c r="BC434" i="13"/>
  <c r="BB434" i="13"/>
  <c r="BA434" i="13"/>
  <c r="AZ434" i="13"/>
  <c r="M433" i="13"/>
  <c r="M434" i="13" s="1"/>
  <c r="L433" i="13"/>
  <c r="L434" i="13" s="1"/>
  <c r="BL432" i="13"/>
  <c r="BK432" i="13"/>
  <c r="BJ432" i="13"/>
  <c r="BI432" i="13"/>
  <c r="BH432" i="13"/>
  <c r="BG432" i="13"/>
  <c r="BE432" i="13"/>
  <c r="BD432" i="13"/>
  <c r="BC432" i="13"/>
  <c r="BB432" i="13"/>
  <c r="BA432" i="13"/>
  <c r="AZ432" i="13"/>
  <c r="M431" i="13"/>
  <c r="M432" i="13" s="1"/>
  <c r="L431" i="13"/>
  <c r="L432" i="13" s="1"/>
  <c r="BL430" i="13"/>
  <c r="BK430" i="13"/>
  <c r="BJ430" i="13"/>
  <c r="BI430" i="13"/>
  <c r="BH430" i="13"/>
  <c r="BG430" i="13"/>
  <c r="BE430" i="13"/>
  <c r="BD430" i="13"/>
  <c r="BC430" i="13"/>
  <c r="BB430" i="13"/>
  <c r="BA430" i="13"/>
  <c r="AZ430" i="13"/>
  <c r="L430" i="13"/>
  <c r="M429" i="13"/>
  <c r="M430" i="13" s="1"/>
  <c r="L429" i="13"/>
  <c r="BL428" i="13"/>
  <c r="BK428" i="13"/>
  <c r="BJ428" i="13"/>
  <c r="BI428" i="13"/>
  <c r="BH428" i="13"/>
  <c r="BG428" i="13"/>
  <c r="BE428" i="13"/>
  <c r="BD428" i="13"/>
  <c r="BC428" i="13"/>
  <c r="BB428" i="13"/>
  <c r="BA428" i="13"/>
  <c r="AZ428" i="13"/>
  <c r="M427" i="13"/>
  <c r="M428" i="13" s="1"/>
  <c r="L427" i="13"/>
  <c r="L428" i="13" s="1"/>
  <c r="BL426" i="13"/>
  <c r="BK426" i="13"/>
  <c r="BJ426" i="13"/>
  <c r="BI426" i="13"/>
  <c r="BH426" i="13"/>
  <c r="BG426" i="13"/>
  <c r="BE426" i="13"/>
  <c r="BD426" i="13"/>
  <c r="BC426" i="13"/>
  <c r="BB426" i="13"/>
  <c r="BA426" i="13"/>
  <c r="AZ426" i="13"/>
  <c r="M425" i="13"/>
  <c r="M426" i="13" s="1"/>
  <c r="L425" i="13"/>
  <c r="L426" i="13" s="1"/>
  <c r="BL424" i="13"/>
  <c r="BK424" i="13"/>
  <c r="BJ424" i="13"/>
  <c r="BI424" i="13"/>
  <c r="BH424" i="13"/>
  <c r="BG424" i="13"/>
  <c r="BE424" i="13"/>
  <c r="BD424" i="13"/>
  <c r="BC424" i="13"/>
  <c r="BB424" i="13"/>
  <c r="BA424" i="13"/>
  <c r="AZ424" i="13"/>
  <c r="M423" i="13"/>
  <c r="M424" i="13" s="1"/>
  <c r="L423" i="13"/>
  <c r="L424" i="13" s="1"/>
  <c r="BL422" i="13"/>
  <c r="BK422" i="13"/>
  <c r="BJ422" i="13"/>
  <c r="BI422" i="13"/>
  <c r="BH422" i="13"/>
  <c r="BG422" i="13"/>
  <c r="BE422" i="13"/>
  <c r="BD422" i="13"/>
  <c r="BC422" i="13"/>
  <c r="BB422" i="13"/>
  <c r="BA422" i="13"/>
  <c r="AZ422" i="13"/>
  <c r="M421" i="13"/>
  <c r="M422" i="13" s="1"/>
  <c r="L421" i="13"/>
  <c r="L422" i="13" s="1"/>
  <c r="BL420" i="13"/>
  <c r="BK420" i="13"/>
  <c r="BJ420" i="13"/>
  <c r="BI420" i="13"/>
  <c r="BH420" i="13"/>
  <c r="BG420" i="13"/>
  <c r="BE420" i="13"/>
  <c r="BD420" i="13"/>
  <c r="BC420" i="13"/>
  <c r="BB420" i="13"/>
  <c r="BA420" i="13"/>
  <c r="AZ420" i="13"/>
  <c r="M419" i="13"/>
  <c r="M420" i="13" s="1"/>
  <c r="L419" i="13"/>
  <c r="L420" i="13" s="1"/>
  <c r="BL418" i="13"/>
  <c r="BK418" i="13"/>
  <c r="BJ418" i="13"/>
  <c r="BI418" i="13"/>
  <c r="BH418" i="13"/>
  <c r="BG418" i="13"/>
  <c r="BE418" i="13"/>
  <c r="BD418" i="13"/>
  <c r="BC418" i="13"/>
  <c r="BB418" i="13"/>
  <c r="BA418" i="13"/>
  <c r="AZ418" i="13"/>
  <c r="M417" i="13"/>
  <c r="M418" i="13" s="1"/>
  <c r="L417" i="13"/>
  <c r="L418" i="13" s="1"/>
  <c r="BL416" i="13"/>
  <c r="BK416" i="13"/>
  <c r="BJ416" i="13"/>
  <c r="BI416" i="13"/>
  <c r="BH416" i="13"/>
  <c r="BG416" i="13"/>
  <c r="BE416" i="13"/>
  <c r="BD416" i="13"/>
  <c r="BC416" i="13"/>
  <c r="BB416" i="13"/>
  <c r="BA416" i="13"/>
  <c r="AZ416" i="13"/>
  <c r="M415" i="13"/>
  <c r="M416" i="13" s="1"/>
  <c r="L415" i="13"/>
  <c r="L416" i="13" s="1"/>
  <c r="BL414" i="13"/>
  <c r="BK414" i="13"/>
  <c r="BJ414" i="13"/>
  <c r="BI414" i="13"/>
  <c r="BH414" i="13"/>
  <c r="BG414" i="13"/>
  <c r="BE414" i="13"/>
  <c r="BD414" i="13"/>
  <c r="BC414" i="13"/>
  <c r="BB414" i="13"/>
  <c r="BA414" i="13"/>
  <c r="AZ414" i="13"/>
  <c r="M413" i="13"/>
  <c r="M414" i="13" s="1"/>
  <c r="L413" i="13"/>
  <c r="L414" i="13" s="1"/>
  <c r="BL412" i="13"/>
  <c r="BK412" i="13"/>
  <c r="BJ412" i="13"/>
  <c r="BI412" i="13"/>
  <c r="BH412" i="13"/>
  <c r="BG412" i="13"/>
  <c r="BE412" i="13"/>
  <c r="BD412" i="13"/>
  <c r="BC412" i="13"/>
  <c r="BB412" i="13"/>
  <c r="BA412" i="13"/>
  <c r="AZ412" i="13"/>
  <c r="M411" i="13"/>
  <c r="M412" i="13" s="1"/>
  <c r="L411" i="13"/>
  <c r="L412" i="13" s="1"/>
  <c r="BL410" i="13"/>
  <c r="BK410" i="13"/>
  <c r="BJ410" i="13"/>
  <c r="BI410" i="13"/>
  <c r="BH410" i="13"/>
  <c r="BG410" i="13"/>
  <c r="BE410" i="13"/>
  <c r="BD410" i="13"/>
  <c r="BC410" i="13"/>
  <c r="BB410" i="13"/>
  <c r="BA410" i="13"/>
  <c r="AZ410" i="13"/>
  <c r="M409" i="13"/>
  <c r="M410" i="13" s="1"/>
  <c r="L409" i="13"/>
  <c r="L410" i="13" s="1"/>
  <c r="BL408" i="13"/>
  <c r="BK408" i="13"/>
  <c r="BJ408" i="13"/>
  <c r="BI408" i="13"/>
  <c r="BH408" i="13"/>
  <c r="BG408" i="13"/>
  <c r="BE408" i="13"/>
  <c r="BD408" i="13"/>
  <c r="BC408" i="13"/>
  <c r="BB408" i="13"/>
  <c r="BA408" i="13"/>
  <c r="AZ408" i="13"/>
  <c r="M407" i="13"/>
  <c r="M408" i="13" s="1"/>
  <c r="L407" i="13"/>
  <c r="L408" i="13" s="1"/>
  <c r="BL406" i="13"/>
  <c r="BK406" i="13"/>
  <c r="BJ406" i="13"/>
  <c r="BI406" i="13"/>
  <c r="BH406" i="13"/>
  <c r="BG406" i="13"/>
  <c r="BE406" i="13"/>
  <c r="BD406" i="13"/>
  <c r="BC406" i="13"/>
  <c r="BB406" i="13"/>
  <c r="BA406" i="13"/>
  <c r="AZ406" i="13"/>
  <c r="M405" i="13"/>
  <c r="M406" i="13" s="1"/>
  <c r="L405" i="13"/>
  <c r="L406" i="13" s="1"/>
  <c r="BL404" i="13"/>
  <c r="BK404" i="13"/>
  <c r="BJ404" i="13"/>
  <c r="BI404" i="13"/>
  <c r="BH404" i="13"/>
  <c r="BG404" i="13"/>
  <c r="BE404" i="13"/>
  <c r="BD404" i="13"/>
  <c r="BC404" i="13"/>
  <c r="BB404" i="13"/>
  <c r="BA404" i="13"/>
  <c r="AZ404" i="13"/>
  <c r="M403" i="13"/>
  <c r="M404" i="13" s="1"/>
  <c r="L403" i="13"/>
  <c r="L404" i="13" s="1"/>
  <c r="BL402" i="13"/>
  <c r="BK402" i="13"/>
  <c r="BJ402" i="13"/>
  <c r="BI402" i="13"/>
  <c r="BH402" i="13"/>
  <c r="BG402" i="13"/>
  <c r="BE402" i="13"/>
  <c r="BD402" i="13"/>
  <c r="BC402" i="13"/>
  <c r="BB402" i="13"/>
  <c r="BA402" i="13"/>
  <c r="AZ402" i="13"/>
  <c r="M401" i="13"/>
  <c r="M402" i="13" s="1"/>
  <c r="L401" i="13"/>
  <c r="L402" i="13" s="1"/>
  <c r="BL400" i="13"/>
  <c r="BK400" i="13"/>
  <c r="BJ400" i="13"/>
  <c r="BI400" i="13"/>
  <c r="BH400" i="13"/>
  <c r="BG400" i="13"/>
  <c r="BE400" i="13"/>
  <c r="BD400" i="13"/>
  <c r="BC400" i="13"/>
  <c r="BB400" i="13"/>
  <c r="BA400" i="13"/>
  <c r="AZ400" i="13"/>
  <c r="M399" i="13"/>
  <c r="M400" i="13" s="1"/>
  <c r="L399" i="13"/>
  <c r="L400" i="13" s="1"/>
  <c r="BL398" i="13"/>
  <c r="BK398" i="13"/>
  <c r="BJ398" i="13"/>
  <c r="BI398" i="13"/>
  <c r="BH398" i="13"/>
  <c r="BG398" i="13"/>
  <c r="BE398" i="13"/>
  <c r="BD398" i="13"/>
  <c r="BC398" i="13"/>
  <c r="BB398" i="13"/>
  <c r="BA398" i="13"/>
  <c r="AZ398" i="13"/>
  <c r="M397" i="13"/>
  <c r="M398" i="13" s="1"/>
  <c r="L397" i="13"/>
  <c r="L398" i="13" s="1"/>
  <c r="BL396" i="13"/>
  <c r="BK396" i="13"/>
  <c r="BJ396" i="13"/>
  <c r="BI396" i="13"/>
  <c r="BH396" i="13"/>
  <c r="BG396" i="13"/>
  <c r="BE396" i="13"/>
  <c r="BD396" i="13"/>
  <c r="BC396" i="13"/>
  <c r="BB396" i="13"/>
  <c r="BA396" i="13"/>
  <c r="AZ396" i="13"/>
  <c r="M395" i="13"/>
  <c r="M396" i="13" s="1"/>
  <c r="L395" i="13"/>
  <c r="L396" i="13" s="1"/>
  <c r="BL394" i="13"/>
  <c r="BK394" i="13"/>
  <c r="BJ394" i="13"/>
  <c r="BI394" i="13"/>
  <c r="BH394" i="13"/>
  <c r="BG394" i="13"/>
  <c r="BE394" i="13"/>
  <c r="BD394" i="13"/>
  <c r="BC394" i="13"/>
  <c r="BB394" i="13"/>
  <c r="BA394" i="13"/>
  <c r="AZ394" i="13"/>
  <c r="M393" i="13"/>
  <c r="M394" i="13" s="1"/>
  <c r="L393" i="13"/>
  <c r="L394" i="13" s="1"/>
  <c r="BL392" i="13"/>
  <c r="BK392" i="13"/>
  <c r="BJ392" i="13"/>
  <c r="BI392" i="13"/>
  <c r="BH392" i="13"/>
  <c r="BG392" i="13"/>
  <c r="BE392" i="13"/>
  <c r="BD392" i="13"/>
  <c r="BC392" i="13"/>
  <c r="BB392" i="13"/>
  <c r="BA392" i="13"/>
  <c r="AZ392" i="13"/>
  <c r="M391" i="13"/>
  <c r="M392" i="13" s="1"/>
  <c r="L391" i="13"/>
  <c r="L392" i="13" s="1"/>
  <c r="BL390" i="13"/>
  <c r="BK390" i="13"/>
  <c r="BJ390" i="13"/>
  <c r="BI390" i="13"/>
  <c r="BH390" i="13"/>
  <c r="BG390" i="13"/>
  <c r="BE390" i="13"/>
  <c r="BD390" i="13"/>
  <c r="BC390" i="13"/>
  <c r="BB390" i="13"/>
  <c r="BA390" i="13"/>
  <c r="AZ390" i="13"/>
  <c r="BL388" i="13"/>
  <c r="BK388" i="13"/>
  <c r="BJ388" i="13"/>
  <c r="BI388" i="13"/>
  <c r="BH388" i="13"/>
  <c r="BG388" i="13"/>
  <c r="BE388" i="13"/>
  <c r="BD388" i="13"/>
  <c r="BC388" i="13"/>
  <c r="BB388" i="13"/>
  <c r="BA388" i="13"/>
  <c r="AZ388" i="13"/>
  <c r="BL386" i="13"/>
  <c r="BK386" i="13"/>
  <c r="BJ386" i="13"/>
  <c r="BI386" i="13"/>
  <c r="BH386" i="13"/>
  <c r="BG386" i="13"/>
  <c r="BE386" i="13"/>
  <c r="BD386" i="13"/>
  <c r="BC386" i="13"/>
  <c r="BB386" i="13"/>
  <c r="BA386" i="13"/>
  <c r="AZ386" i="13"/>
  <c r="BL384" i="13"/>
  <c r="BK384" i="13"/>
  <c r="BJ384" i="13"/>
  <c r="BI384" i="13"/>
  <c r="BH384" i="13"/>
  <c r="BG384" i="13"/>
  <c r="BE384" i="13"/>
  <c r="BD384" i="13"/>
  <c r="BC384" i="13"/>
  <c r="BB384" i="13"/>
  <c r="BA384" i="13"/>
  <c r="AZ384" i="13"/>
  <c r="BL382" i="13"/>
  <c r="BK382" i="13"/>
  <c r="BJ382" i="13"/>
  <c r="BI382" i="13"/>
  <c r="BH382" i="13"/>
  <c r="BG382" i="13"/>
  <c r="BE382" i="13"/>
  <c r="BD382" i="13"/>
  <c r="BC382" i="13"/>
  <c r="BB382" i="13"/>
  <c r="BA382" i="13"/>
  <c r="AZ382" i="13"/>
  <c r="BL380" i="13"/>
  <c r="BK380" i="13"/>
  <c r="BJ380" i="13"/>
  <c r="BI380" i="13"/>
  <c r="BH380" i="13"/>
  <c r="BG380" i="13"/>
  <c r="BE380" i="13"/>
  <c r="BD380" i="13"/>
  <c r="BC380" i="13"/>
  <c r="BB380" i="13"/>
  <c r="BA380" i="13"/>
  <c r="AZ380" i="13"/>
  <c r="BL378" i="13"/>
  <c r="BK378" i="13"/>
  <c r="BJ378" i="13"/>
  <c r="BI378" i="13"/>
  <c r="BH378" i="13"/>
  <c r="BG378" i="13"/>
  <c r="BE378" i="13"/>
  <c r="BD378" i="13"/>
  <c r="BC378" i="13"/>
  <c r="BB378" i="13"/>
  <c r="BA378" i="13"/>
  <c r="AZ378" i="13"/>
  <c r="BL376" i="13"/>
  <c r="BK376" i="13"/>
  <c r="BJ376" i="13"/>
  <c r="BI376" i="13"/>
  <c r="BH376" i="13"/>
  <c r="BG376" i="13"/>
  <c r="BE376" i="13"/>
  <c r="BD376" i="13"/>
  <c r="BC376" i="13"/>
  <c r="BB376" i="13"/>
  <c r="BA376" i="13"/>
  <c r="AZ376" i="13"/>
  <c r="BL374" i="13"/>
  <c r="BK374" i="13"/>
  <c r="BJ374" i="13"/>
  <c r="BI374" i="13"/>
  <c r="BH374" i="13"/>
  <c r="BG374" i="13"/>
  <c r="BE374" i="13"/>
  <c r="BD374" i="13"/>
  <c r="BC374" i="13"/>
  <c r="BB374" i="13"/>
  <c r="BA374" i="13"/>
  <c r="AZ374" i="13"/>
  <c r="BL372" i="13"/>
  <c r="BK372" i="13"/>
  <c r="BJ372" i="13"/>
  <c r="BI372" i="13"/>
  <c r="BH372" i="13"/>
  <c r="BG372" i="13"/>
  <c r="BE372" i="13"/>
  <c r="BD372" i="13"/>
  <c r="BC372" i="13"/>
  <c r="BB372" i="13"/>
  <c r="BA372" i="13"/>
  <c r="AZ372" i="13"/>
  <c r="BL370" i="13"/>
  <c r="BK370" i="13"/>
  <c r="BJ370" i="13"/>
  <c r="BI370" i="13"/>
  <c r="BH370" i="13"/>
  <c r="BG370" i="13"/>
  <c r="BE370" i="13"/>
  <c r="BD370" i="13"/>
  <c r="BC370" i="13"/>
  <c r="BB370" i="13"/>
  <c r="BA370" i="13"/>
  <c r="AZ370" i="13"/>
  <c r="BL368" i="13"/>
  <c r="BK368" i="13"/>
  <c r="BJ368" i="13"/>
  <c r="BI368" i="13"/>
  <c r="BH368" i="13"/>
  <c r="BG368" i="13"/>
  <c r="BE368" i="13"/>
  <c r="BD368" i="13"/>
  <c r="BC368" i="13"/>
  <c r="BB368" i="13"/>
  <c r="BA368" i="13"/>
  <c r="AZ368" i="13"/>
  <c r="BL366" i="13"/>
  <c r="BK366" i="13"/>
  <c r="BJ366" i="13"/>
  <c r="BI366" i="13"/>
  <c r="BH366" i="13"/>
  <c r="BG366" i="13"/>
  <c r="BE366" i="13"/>
  <c r="BD366" i="13"/>
  <c r="BC366" i="13"/>
  <c r="BB366" i="13"/>
  <c r="BA366" i="13"/>
  <c r="AZ366" i="13"/>
  <c r="BL364" i="13"/>
  <c r="BK364" i="13"/>
  <c r="BJ364" i="13"/>
  <c r="BI364" i="13"/>
  <c r="BH364" i="13"/>
  <c r="BG364" i="13"/>
  <c r="BE364" i="13"/>
  <c r="BD364" i="13"/>
  <c r="BC364" i="13"/>
  <c r="BB364" i="13"/>
  <c r="BA364" i="13"/>
  <c r="AZ364" i="13"/>
  <c r="BL362" i="13"/>
  <c r="BK362" i="13"/>
  <c r="BJ362" i="13"/>
  <c r="BI362" i="13"/>
  <c r="BH362" i="13"/>
  <c r="BG362" i="13"/>
  <c r="BE362" i="13"/>
  <c r="BD362" i="13"/>
  <c r="BC362" i="13"/>
  <c r="BB362" i="13"/>
  <c r="BA362" i="13"/>
  <c r="AZ362" i="13"/>
  <c r="BL360" i="13"/>
  <c r="BK360" i="13"/>
  <c r="BJ360" i="13"/>
  <c r="BI360" i="13"/>
  <c r="BH360" i="13"/>
  <c r="BG360" i="13"/>
  <c r="BE360" i="13"/>
  <c r="BD360" i="13"/>
  <c r="BC360" i="13"/>
  <c r="BB360" i="13"/>
  <c r="BA360" i="13"/>
  <c r="AZ360" i="13"/>
  <c r="BL358" i="13"/>
  <c r="BK358" i="13"/>
  <c r="BJ358" i="13"/>
  <c r="BI358" i="13"/>
  <c r="BH358" i="13"/>
  <c r="BG358" i="13"/>
  <c r="BE358" i="13"/>
  <c r="BD358" i="13"/>
  <c r="BC358" i="13"/>
  <c r="BB358" i="13"/>
  <c r="BA358" i="13"/>
  <c r="AZ358" i="13"/>
  <c r="BL356" i="13"/>
  <c r="BK356" i="13"/>
  <c r="BJ356" i="13"/>
  <c r="BI356" i="13"/>
  <c r="BH356" i="13"/>
  <c r="BG356" i="13"/>
  <c r="BE356" i="13"/>
  <c r="BD356" i="13"/>
  <c r="BC356" i="13"/>
  <c r="BB356" i="13"/>
  <c r="BA356" i="13"/>
  <c r="AZ356" i="13"/>
  <c r="BL354" i="13"/>
  <c r="BK354" i="13"/>
  <c r="BJ354" i="13"/>
  <c r="BI354" i="13"/>
  <c r="BH354" i="13"/>
  <c r="BG354" i="13"/>
  <c r="BE354" i="13"/>
  <c r="BD354" i="13"/>
  <c r="BC354" i="13"/>
  <c r="BB354" i="13"/>
  <c r="BA354" i="13"/>
  <c r="AZ354" i="13"/>
  <c r="BL352" i="13"/>
  <c r="BK352" i="13"/>
  <c r="BJ352" i="13"/>
  <c r="BI352" i="13"/>
  <c r="BH352" i="13"/>
  <c r="BG352" i="13"/>
  <c r="BE352" i="13"/>
  <c r="BD352" i="13"/>
  <c r="BC352" i="13"/>
  <c r="BB352" i="13"/>
  <c r="BA352" i="13"/>
  <c r="AZ352" i="13"/>
  <c r="BL350" i="13"/>
  <c r="BK350" i="13"/>
  <c r="BJ350" i="13"/>
  <c r="BI350" i="13"/>
  <c r="BH350" i="13"/>
  <c r="BG350" i="13"/>
  <c r="BE350" i="13"/>
  <c r="BD350" i="13"/>
  <c r="BC350" i="13"/>
  <c r="BB350" i="13"/>
  <c r="BA350" i="13"/>
  <c r="AZ350" i="13"/>
  <c r="BL348" i="13"/>
  <c r="BK348" i="13"/>
  <c r="BJ348" i="13"/>
  <c r="BI348" i="13"/>
  <c r="BH348" i="13"/>
  <c r="BG348" i="13"/>
  <c r="BE348" i="13"/>
  <c r="BD348" i="13"/>
  <c r="BC348" i="13"/>
  <c r="BB348" i="13"/>
  <c r="BA348" i="13"/>
  <c r="AZ348" i="13"/>
  <c r="BL346" i="13"/>
  <c r="BK346" i="13"/>
  <c r="BJ346" i="13"/>
  <c r="BI346" i="13"/>
  <c r="BH346" i="13"/>
  <c r="BG346" i="13"/>
  <c r="BE346" i="13"/>
  <c r="BD346" i="13"/>
  <c r="BC346" i="13"/>
  <c r="BB346" i="13"/>
  <c r="BA346" i="13"/>
  <c r="AZ346" i="13"/>
  <c r="BL344" i="13"/>
  <c r="BK344" i="13"/>
  <c r="BJ344" i="13"/>
  <c r="BI344" i="13"/>
  <c r="BH344" i="13"/>
  <c r="BG344" i="13"/>
  <c r="BE344" i="13"/>
  <c r="BD344" i="13"/>
  <c r="BC344" i="13"/>
  <c r="BB344" i="13"/>
  <c r="BA344" i="13"/>
  <c r="AZ344" i="13"/>
  <c r="BL342" i="13"/>
  <c r="BK342" i="13"/>
  <c r="BJ342" i="13"/>
  <c r="BI342" i="13"/>
  <c r="BH342" i="13"/>
  <c r="BG342" i="13"/>
  <c r="BE342" i="13"/>
  <c r="BD342" i="13"/>
  <c r="BC342" i="13"/>
  <c r="BB342" i="13"/>
  <c r="BA342" i="13"/>
  <c r="AZ342" i="13"/>
  <c r="BL340" i="13"/>
  <c r="BK340" i="13"/>
  <c r="BJ340" i="13"/>
  <c r="BI340" i="13"/>
  <c r="BH340" i="13"/>
  <c r="BG340" i="13"/>
  <c r="BE340" i="13"/>
  <c r="BD340" i="13"/>
  <c r="BC340" i="13"/>
  <c r="BB340" i="13"/>
  <c r="BA340" i="13"/>
  <c r="AZ340" i="13"/>
  <c r="BL338" i="13"/>
  <c r="BK338" i="13"/>
  <c r="BJ338" i="13"/>
  <c r="BI338" i="13"/>
  <c r="BH338" i="13"/>
  <c r="BG338" i="13"/>
  <c r="BE338" i="13"/>
  <c r="BD338" i="13"/>
  <c r="BC338" i="13"/>
  <c r="BB338" i="13"/>
  <c r="BA338" i="13"/>
  <c r="AZ338" i="13"/>
  <c r="BL336" i="13"/>
  <c r="BK336" i="13"/>
  <c r="BJ336" i="13"/>
  <c r="BI336" i="13"/>
  <c r="BH336" i="13"/>
  <c r="BG336" i="13"/>
  <c r="BE336" i="13"/>
  <c r="BD336" i="13"/>
  <c r="BC336" i="13"/>
  <c r="BB336" i="13"/>
  <c r="BA336" i="13"/>
  <c r="AZ336" i="13"/>
  <c r="BL334" i="13"/>
  <c r="BK334" i="13"/>
  <c r="BJ334" i="13"/>
  <c r="BI334" i="13"/>
  <c r="BH334" i="13"/>
  <c r="BG334" i="13"/>
  <c r="BE334" i="13"/>
  <c r="BD334" i="13"/>
  <c r="BC334" i="13"/>
  <c r="BB334" i="13"/>
  <c r="BA334" i="13"/>
  <c r="AZ334" i="13"/>
  <c r="BL332" i="13"/>
  <c r="BK332" i="13"/>
  <c r="BJ332" i="13"/>
  <c r="BI332" i="13"/>
  <c r="BH332" i="13"/>
  <c r="BG332" i="13"/>
  <c r="BE332" i="13"/>
  <c r="BD332" i="13"/>
  <c r="BC332" i="13"/>
  <c r="BB332" i="13"/>
  <c r="BA332" i="13"/>
  <c r="AZ332" i="13"/>
  <c r="BL330" i="13"/>
  <c r="BK330" i="13"/>
  <c r="BJ330" i="13"/>
  <c r="BI330" i="13"/>
  <c r="BH330" i="13"/>
  <c r="BG330" i="13"/>
  <c r="BE330" i="13"/>
  <c r="BD330" i="13"/>
  <c r="BC330" i="13"/>
  <c r="BB330" i="13"/>
  <c r="BA330" i="13"/>
  <c r="AZ330" i="13"/>
  <c r="BL328" i="13"/>
  <c r="BK328" i="13"/>
  <c r="BJ328" i="13"/>
  <c r="BI328" i="13"/>
  <c r="BH328" i="13"/>
  <c r="BG328" i="13"/>
  <c r="BE328" i="13"/>
  <c r="BD328" i="13"/>
  <c r="BC328" i="13"/>
  <c r="BB328" i="13"/>
  <c r="BA328" i="13"/>
  <c r="AZ328" i="13"/>
  <c r="BL326" i="13"/>
  <c r="BK326" i="13"/>
  <c r="BJ326" i="13"/>
  <c r="BI326" i="13"/>
  <c r="BH326" i="13"/>
  <c r="BG326" i="13"/>
  <c r="BE326" i="13"/>
  <c r="BD326" i="13"/>
  <c r="BC326" i="13"/>
  <c r="BB326" i="13"/>
  <c r="BA326" i="13"/>
  <c r="AZ326" i="13"/>
  <c r="BL324" i="13"/>
  <c r="BK324" i="13"/>
  <c r="BJ324" i="13"/>
  <c r="BI324" i="13"/>
  <c r="BH324" i="13"/>
  <c r="BG324" i="13"/>
  <c r="BE324" i="13"/>
  <c r="BD324" i="13"/>
  <c r="BC324" i="13"/>
  <c r="BB324" i="13"/>
  <c r="BA324" i="13"/>
  <c r="AZ324" i="13"/>
  <c r="BL322" i="13"/>
  <c r="BK322" i="13"/>
  <c r="BJ322" i="13"/>
  <c r="BI322" i="13"/>
  <c r="BH322" i="13"/>
  <c r="BG322" i="13"/>
  <c r="BE322" i="13"/>
  <c r="BD322" i="13"/>
  <c r="BC322" i="13"/>
  <c r="BB322" i="13"/>
  <c r="BA322" i="13"/>
  <c r="AZ322" i="13"/>
  <c r="BL320" i="13"/>
  <c r="BK320" i="13"/>
  <c r="BJ320" i="13"/>
  <c r="BI320" i="13"/>
  <c r="BH320" i="13"/>
  <c r="BG320" i="13"/>
  <c r="BE320" i="13"/>
  <c r="BD320" i="13"/>
  <c r="BC320" i="13"/>
  <c r="BB320" i="13"/>
  <c r="BA320" i="13"/>
  <c r="AZ320" i="13"/>
  <c r="BL318" i="13"/>
  <c r="BK318" i="13"/>
  <c r="BJ318" i="13"/>
  <c r="BI318" i="13"/>
  <c r="BH318" i="13"/>
  <c r="BG318" i="13"/>
  <c r="BE318" i="13"/>
  <c r="BD318" i="13"/>
  <c r="BC318" i="13"/>
  <c r="BB318" i="13"/>
  <c r="BA318" i="13"/>
  <c r="AZ318" i="13"/>
  <c r="BL316" i="13"/>
  <c r="BK316" i="13"/>
  <c r="BJ316" i="13"/>
  <c r="BI316" i="13"/>
  <c r="BH316" i="13"/>
  <c r="BG316" i="13"/>
  <c r="BE316" i="13"/>
  <c r="BD316" i="13"/>
  <c r="BC316" i="13"/>
  <c r="BB316" i="13"/>
  <c r="BA316" i="13"/>
  <c r="AZ316" i="13"/>
  <c r="BL314" i="13"/>
  <c r="BK314" i="13"/>
  <c r="BJ314" i="13"/>
  <c r="BI314" i="13"/>
  <c r="BH314" i="13"/>
  <c r="BG314" i="13"/>
  <c r="BE314" i="13"/>
  <c r="BD314" i="13"/>
  <c r="BC314" i="13"/>
  <c r="BB314" i="13"/>
  <c r="BA314" i="13"/>
  <c r="AZ314" i="13"/>
  <c r="BL312" i="13"/>
  <c r="BK312" i="13"/>
  <c r="BJ312" i="13"/>
  <c r="BI312" i="13"/>
  <c r="BH312" i="13"/>
  <c r="BG312" i="13"/>
  <c r="BE312" i="13"/>
  <c r="BD312" i="13"/>
  <c r="BC312" i="13"/>
  <c r="BB312" i="13"/>
  <c r="BA312" i="13"/>
  <c r="AZ312" i="13"/>
  <c r="BL310" i="13"/>
  <c r="BK310" i="13"/>
  <c r="BJ310" i="13"/>
  <c r="BI310" i="13"/>
  <c r="BH310" i="13"/>
  <c r="BG310" i="13"/>
  <c r="BE310" i="13"/>
  <c r="BD310" i="13"/>
  <c r="BC310" i="13"/>
  <c r="BB310" i="13"/>
  <c r="BA310" i="13"/>
  <c r="AZ310" i="13"/>
  <c r="BL308" i="13"/>
  <c r="BK308" i="13"/>
  <c r="BJ308" i="13"/>
  <c r="BI308" i="13"/>
  <c r="BH308" i="13"/>
  <c r="BG308" i="13"/>
  <c r="BE308" i="13"/>
  <c r="BD308" i="13"/>
  <c r="BC308" i="13"/>
  <c r="BB308" i="13"/>
  <c r="BA308" i="13"/>
  <c r="AZ308" i="13"/>
  <c r="BL306" i="13"/>
  <c r="BK306" i="13"/>
  <c r="BJ306" i="13"/>
  <c r="BI306" i="13"/>
  <c r="BH306" i="13"/>
  <c r="BG306" i="13"/>
  <c r="BE306" i="13"/>
  <c r="BD306" i="13"/>
  <c r="BC306" i="13"/>
  <c r="BB306" i="13"/>
  <c r="BA306" i="13"/>
  <c r="AZ306" i="13"/>
  <c r="BL304" i="13"/>
  <c r="BK304" i="13"/>
  <c r="BJ304" i="13"/>
  <c r="BI304" i="13"/>
  <c r="BH304" i="13"/>
  <c r="BG304" i="13"/>
  <c r="BE304" i="13"/>
  <c r="BD304" i="13"/>
  <c r="BC304" i="13"/>
  <c r="BB304" i="13"/>
  <c r="BA304" i="13"/>
  <c r="AZ304" i="13"/>
  <c r="BL302" i="13"/>
  <c r="BK302" i="13"/>
  <c r="BJ302" i="13"/>
  <c r="BI302" i="13"/>
  <c r="BH302" i="13"/>
  <c r="BG302" i="13"/>
  <c r="BE302" i="13"/>
  <c r="BD302" i="13"/>
  <c r="BC302" i="13"/>
  <c r="BB302" i="13"/>
  <c r="BA302" i="13"/>
  <c r="AZ302" i="13"/>
  <c r="BL300" i="13"/>
  <c r="BK300" i="13"/>
  <c r="BJ300" i="13"/>
  <c r="BI300" i="13"/>
  <c r="BH300" i="13"/>
  <c r="BG300" i="13"/>
  <c r="BE300" i="13"/>
  <c r="BD300" i="13"/>
  <c r="BC300" i="13"/>
  <c r="BB300" i="13"/>
  <c r="BA300" i="13"/>
  <c r="AZ300" i="13"/>
  <c r="BL298" i="13"/>
  <c r="BK298" i="13"/>
  <c r="BJ298" i="13"/>
  <c r="BI298" i="13"/>
  <c r="BH298" i="13"/>
  <c r="BG298" i="13"/>
  <c r="BE298" i="13"/>
  <c r="BD298" i="13"/>
  <c r="BC298" i="13"/>
  <c r="BB298" i="13"/>
  <c r="BA298" i="13"/>
  <c r="AZ298" i="13"/>
  <c r="BL296" i="13"/>
  <c r="BK296" i="13"/>
  <c r="BJ296" i="13"/>
  <c r="BI296" i="13"/>
  <c r="BH296" i="13"/>
  <c r="BG296" i="13"/>
  <c r="BE296" i="13"/>
  <c r="BD296" i="13"/>
  <c r="BC296" i="13"/>
  <c r="BB296" i="13"/>
  <c r="BA296" i="13"/>
  <c r="AZ296" i="13"/>
  <c r="BL294" i="13"/>
  <c r="BK294" i="13"/>
  <c r="BJ294" i="13"/>
  <c r="BI294" i="13"/>
  <c r="BH294" i="13"/>
  <c r="BG294" i="13"/>
  <c r="BE294" i="13"/>
  <c r="BD294" i="13"/>
  <c r="BC294" i="13"/>
  <c r="BB294" i="13"/>
  <c r="BA294" i="13"/>
  <c r="AZ294" i="13"/>
  <c r="BL292" i="13"/>
  <c r="BK292" i="13"/>
  <c r="BJ292" i="13"/>
  <c r="BI292" i="13"/>
  <c r="BH292" i="13"/>
  <c r="BG292" i="13"/>
  <c r="BE292" i="13"/>
  <c r="BD292" i="13"/>
  <c r="BC292" i="13"/>
  <c r="BB292" i="13"/>
  <c r="BA292" i="13"/>
  <c r="AZ292" i="13"/>
  <c r="BL290" i="13"/>
  <c r="BK290" i="13"/>
  <c r="BJ290" i="13"/>
  <c r="BI290" i="13"/>
  <c r="BH290" i="13"/>
  <c r="BG290" i="13"/>
  <c r="BE290" i="13"/>
  <c r="BD290" i="13"/>
  <c r="BC290" i="13"/>
  <c r="BB290" i="13"/>
  <c r="BA290" i="13"/>
  <c r="AZ290" i="13"/>
  <c r="BL288" i="13"/>
  <c r="BK288" i="13"/>
  <c r="BJ288" i="13"/>
  <c r="BI288" i="13"/>
  <c r="BH288" i="13"/>
  <c r="BG288" i="13"/>
  <c r="BE288" i="13"/>
  <c r="BD288" i="13"/>
  <c r="BC288" i="13"/>
  <c r="BB288" i="13"/>
  <c r="BA288" i="13"/>
  <c r="AZ288" i="13"/>
  <c r="AR287" i="13"/>
  <c r="AQ287" i="13"/>
  <c r="AP287" i="13"/>
  <c r="BL286" i="13"/>
  <c r="BK286" i="13"/>
  <c r="BJ286" i="13"/>
  <c r="BI286" i="13"/>
  <c r="BH286" i="13"/>
  <c r="BG286" i="13"/>
  <c r="BE286" i="13"/>
  <c r="BD286" i="13"/>
  <c r="BC286" i="13"/>
  <c r="BB286" i="13"/>
  <c r="BA286" i="13"/>
  <c r="AZ286" i="13"/>
  <c r="AR286" i="13"/>
  <c r="AQ286" i="13"/>
  <c r="AP286" i="13"/>
  <c r="AR285" i="13"/>
  <c r="AQ285" i="13"/>
  <c r="AP285" i="13"/>
  <c r="BL284" i="13"/>
  <c r="BK284" i="13"/>
  <c r="BJ284" i="13"/>
  <c r="BI284" i="13"/>
  <c r="BH284" i="13"/>
  <c r="BG284" i="13"/>
  <c r="BE284" i="13"/>
  <c r="BD284" i="13"/>
  <c r="BC284" i="13"/>
  <c r="BB284" i="13"/>
  <c r="BA284" i="13"/>
  <c r="AZ284" i="13"/>
  <c r="AR284" i="13"/>
  <c r="AQ284" i="13"/>
  <c r="AP284" i="13"/>
  <c r="AR283" i="13"/>
  <c r="AQ283" i="13"/>
  <c r="AP283" i="13"/>
  <c r="BL282" i="13"/>
  <c r="BK282" i="13"/>
  <c r="BJ282" i="13"/>
  <c r="BI282" i="13"/>
  <c r="BH282" i="13"/>
  <c r="BG282" i="13"/>
  <c r="BE282" i="13"/>
  <c r="BD282" i="13"/>
  <c r="BC282" i="13"/>
  <c r="BB282" i="13"/>
  <c r="BA282" i="13"/>
  <c r="AZ282" i="13"/>
  <c r="AR282" i="13"/>
  <c r="AQ282" i="13"/>
  <c r="AP282" i="13"/>
  <c r="AR281" i="13"/>
  <c r="AQ281" i="13"/>
  <c r="AP281" i="13"/>
  <c r="BL280" i="13"/>
  <c r="BK280" i="13"/>
  <c r="BJ280" i="13"/>
  <c r="BI280" i="13"/>
  <c r="BH280" i="13"/>
  <c r="BG280" i="13"/>
  <c r="BE280" i="13"/>
  <c r="BD280" i="13"/>
  <c r="BC280" i="13"/>
  <c r="BB280" i="13"/>
  <c r="BA280" i="13"/>
  <c r="AZ280" i="13"/>
  <c r="AR280" i="13"/>
  <c r="AQ280" i="13"/>
  <c r="AP280" i="13"/>
  <c r="AR279" i="13"/>
  <c r="AQ279" i="13"/>
  <c r="AP279" i="13"/>
  <c r="BL278" i="13"/>
  <c r="BK278" i="13"/>
  <c r="BJ278" i="13"/>
  <c r="BI278" i="13"/>
  <c r="BH278" i="13"/>
  <c r="BG278" i="13"/>
  <c r="BE278" i="13"/>
  <c r="BD278" i="13"/>
  <c r="BC278" i="13"/>
  <c r="BB278" i="13"/>
  <c r="BA278" i="13"/>
  <c r="AZ278" i="13"/>
  <c r="AR278" i="13"/>
  <c r="AQ278" i="13"/>
  <c r="AP278" i="13"/>
  <c r="AR277" i="13"/>
  <c r="AQ277" i="13"/>
  <c r="AP277" i="13"/>
  <c r="BL276" i="13"/>
  <c r="BK276" i="13"/>
  <c r="BJ276" i="13"/>
  <c r="BI276" i="13"/>
  <c r="BH276" i="13"/>
  <c r="BG276" i="13"/>
  <c r="BE276" i="13"/>
  <c r="BD276" i="13"/>
  <c r="BC276" i="13"/>
  <c r="BB276" i="13"/>
  <c r="BA276" i="13"/>
  <c r="AZ276" i="13"/>
  <c r="AR276" i="13"/>
  <c r="AQ276" i="13"/>
  <c r="AP276" i="13"/>
  <c r="AR275" i="13"/>
  <c r="AQ275" i="13"/>
  <c r="AP275" i="13"/>
  <c r="BL274" i="13"/>
  <c r="BK274" i="13"/>
  <c r="BJ274" i="13"/>
  <c r="BI274" i="13"/>
  <c r="BH274" i="13"/>
  <c r="BG274" i="13"/>
  <c r="BE274" i="13"/>
  <c r="BD274" i="13"/>
  <c r="BC274" i="13"/>
  <c r="BB274" i="13"/>
  <c r="BA274" i="13"/>
  <c r="AZ274" i="13"/>
  <c r="AR274" i="13"/>
  <c r="AQ274" i="13"/>
  <c r="AP274" i="13"/>
  <c r="AR273" i="13"/>
  <c r="AQ273" i="13"/>
  <c r="AP273" i="13"/>
  <c r="BL272" i="13"/>
  <c r="BK272" i="13"/>
  <c r="BJ272" i="13"/>
  <c r="BI272" i="13"/>
  <c r="BH272" i="13"/>
  <c r="BG272" i="13"/>
  <c r="BE272" i="13"/>
  <c r="BD272" i="13"/>
  <c r="BC272" i="13"/>
  <c r="BB272" i="13"/>
  <c r="BA272" i="13"/>
  <c r="AZ272" i="13"/>
  <c r="AR272" i="13"/>
  <c r="AQ272" i="13"/>
  <c r="AP272" i="13"/>
  <c r="AR271" i="13"/>
  <c r="AQ271" i="13"/>
  <c r="AP271" i="13"/>
  <c r="BL270" i="13"/>
  <c r="BK270" i="13"/>
  <c r="BJ270" i="13"/>
  <c r="BI270" i="13"/>
  <c r="BH270" i="13"/>
  <c r="BG270" i="13"/>
  <c r="BE270" i="13"/>
  <c r="BD270" i="13"/>
  <c r="BC270" i="13"/>
  <c r="BB270" i="13"/>
  <c r="BA270" i="13"/>
  <c r="AZ270" i="13"/>
  <c r="AR270" i="13"/>
  <c r="AQ270" i="13"/>
  <c r="AP270" i="13"/>
  <c r="AR269" i="13"/>
  <c r="AQ269" i="13"/>
  <c r="AP269" i="13"/>
  <c r="BL268" i="13"/>
  <c r="BK268" i="13"/>
  <c r="BJ268" i="13"/>
  <c r="BI268" i="13"/>
  <c r="BH268" i="13"/>
  <c r="BG268" i="13"/>
  <c r="BE268" i="13"/>
  <c r="BD268" i="13"/>
  <c r="BC268" i="13"/>
  <c r="BB268" i="13"/>
  <c r="BA268" i="13"/>
  <c r="AZ268" i="13"/>
  <c r="AR268" i="13"/>
  <c r="AQ268" i="13"/>
  <c r="AP268" i="13"/>
  <c r="AR267" i="13"/>
  <c r="AQ267" i="13"/>
  <c r="AP267" i="13"/>
  <c r="BL266" i="13"/>
  <c r="BK266" i="13"/>
  <c r="BJ266" i="13"/>
  <c r="BI266" i="13"/>
  <c r="BH266" i="13"/>
  <c r="BG266" i="13"/>
  <c r="BE266" i="13"/>
  <c r="BD266" i="13"/>
  <c r="BC266" i="13"/>
  <c r="BB266" i="13"/>
  <c r="BA266" i="13"/>
  <c r="AZ266" i="13"/>
  <c r="AR266" i="13"/>
  <c r="AQ266" i="13"/>
  <c r="AP266" i="13"/>
  <c r="AR265" i="13"/>
  <c r="AQ265" i="13"/>
  <c r="AP265" i="13"/>
  <c r="BL264" i="13"/>
  <c r="BK264" i="13"/>
  <c r="BJ264" i="13"/>
  <c r="BI264" i="13"/>
  <c r="BH264" i="13"/>
  <c r="BG264" i="13"/>
  <c r="BE264" i="13"/>
  <c r="BD264" i="13"/>
  <c r="BC264" i="13"/>
  <c r="BB264" i="13"/>
  <c r="BA264" i="13"/>
  <c r="AZ264" i="13"/>
  <c r="AR264" i="13"/>
  <c r="AQ264" i="13"/>
  <c r="AP264" i="13"/>
  <c r="AR263" i="13"/>
  <c r="AQ263" i="13"/>
  <c r="AP263" i="13"/>
  <c r="BL262" i="13"/>
  <c r="BK262" i="13"/>
  <c r="BJ262" i="13"/>
  <c r="BI262" i="13"/>
  <c r="BH262" i="13"/>
  <c r="BG262" i="13"/>
  <c r="BE262" i="13"/>
  <c r="BD262" i="13"/>
  <c r="BC262" i="13"/>
  <c r="BB262" i="13"/>
  <c r="BA262" i="13"/>
  <c r="AZ262" i="13"/>
  <c r="AR262" i="13"/>
  <c r="AQ262" i="13"/>
  <c r="AP262" i="13"/>
  <c r="AR261" i="13"/>
  <c r="AQ261" i="13"/>
  <c r="AP261" i="13"/>
  <c r="BL260" i="13"/>
  <c r="BK260" i="13"/>
  <c r="BJ260" i="13"/>
  <c r="BI260" i="13"/>
  <c r="BH260" i="13"/>
  <c r="BG260" i="13"/>
  <c r="BE260" i="13"/>
  <c r="BD260" i="13"/>
  <c r="BC260" i="13"/>
  <c r="BB260" i="13"/>
  <c r="BA260" i="13"/>
  <c r="AZ260" i="13"/>
  <c r="AR260" i="13"/>
  <c r="AQ260" i="13"/>
  <c r="AP260" i="13"/>
  <c r="AR259" i="13"/>
  <c r="AQ259" i="13"/>
  <c r="AP259" i="13"/>
  <c r="BL258" i="13"/>
  <c r="BK258" i="13"/>
  <c r="BJ258" i="13"/>
  <c r="BI258" i="13"/>
  <c r="BH258" i="13"/>
  <c r="BG258" i="13"/>
  <c r="BE258" i="13"/>
  <c r="BD258" i="13"/>
  <c r="BC258" i="13"/>
  <c r="BB258" i="13"/>
  <c r="BA258" i="13"/>
  <c r="AZ258" i="13"/>
  <c r="AR258" i="13"/>
  <c r="AQ258" i="13"/>
  <c r="AP258" i="13"/>
  <c r="AR257" i="13"/>
  <c r="AQ257" i="13"/>
  <c r="AP257" i="13"/>
  <c r="BL256" i="13"/>
  <c r="BK256" i="13"/>
  <c r="BJ256" i="13"/>
  <c r="BI256" i="13"/>
  <c r="BH256" i="13"/>
  <c r="BG256" i="13"/>
  <c r="BE256" i="13"/>
  <c r="BD256" i="13"/>
  <c r="BC256" i="13"/>
  <c r="BB256" i="13"/>
  <c r="BA256" i="13"/>
  <c r="AZ256" i="13"/>
  <c r="AR256" i="13"/>
  <c r="AQ256" i="13"/>
  <c r="AP256" i="13"/>
  <c r="AR255" i="13"/>
  <c r="AQ255" i="13"/>
  <c r="AP255" i="13"/>
  <c r="BL254" i="13"/>
  <c r="BK254" i="13"/>
  <c r="BJ254" i="13"/>
  <c r="BI254" i="13"/>
  <c r="BH254" i="13"/>
  <c r="BG254" i="13"/>
  <c r="BE254" i="13"/>
  <c r="BD254" i="13"/>
  <c r="BC254" i="13"/>
  <c r="BB254" i="13"/>
  <c r="BA254" i="13"/>
  <c r="AZ254" i="13"/>
  <c r="AR254" i="13"/>
  <c r="AQ254" i="13"/>
  <c r="AP254" i="13"/>
  <c r="AR253" i="13"/>
  <c r="AQ253" i="13"/>
  <c r="AP253" i="13"/>
  <c r="BL252" i="13"/>
  <c r="BK252" i="13"/>
  <c r="BJ252" i="13"/>
  <c r="BI252" i="13"/>
  <c r="BH252" i="13"/>
  <c r="BG252" i="13"/>
  <c r="BE252" i="13"/>
  <c r="BD252" i="13"/>
  <c r="BC252" i="13"/>
  <c r="BB252" i="13"/>
  <c r="BA252" i="13"/>
  <c r="AZ252" i="13"/>
  <c r="AR252" i="13"/>
  <c r="AQ252" i="13"/>
  <c r="AP252" i="13"/>
  <c r="AR251" i="13"/>
  <c r="AQ251" i="13"/>
  <c r="AP251" i="13"/>
  <c r="BL250" i="13"/>
  <c r="BK250" i="13"/>
  <c r="BJ250" i="13"/>
  <c r="BI250" i="13"/>
  <c r="BH250" i="13"/>
  <c r="BG250" i="13"/>
  <c r="BE250" i="13"/>
  <c r="BD250" i="13"/>
  <c r="BC250" i="13"/>
  <c r="BB250" i="13"/>
  <c r="BA250" i="13"/>
  <c r="AZ250" i="13"/>
  <c r="AR250" i="13"/>
  <c r="AQ250" i="13"/>
  <c r="AP250" i="13"/>
  <c r="AR249" i="13"/>
  <c r="AQ249" i="13"/>
  <c r="AP249" i="13"/>
  <c r="BL248" i="13"/>
  <c r="BK248" i="13"/>
  <c r="BJ248" i="13"/>
  <c r="BI248" i="13"/>
  <c r="BH248" i="13"/>
  <c r="BG248" i="13"/>
  <c r="BE248" i="13"/>
  <c r="BD248" i="13"/>
  <c r="BC248" i="13"/>
  <c r="BB248" i="13"/>
  <c r="BA248" i="13"/>
  <c r="AZ248" i="13"/>
  <c r="AR248" i="13"/>
  <c r="AQ248" i="13"/>
  <c r="AP248" i="13"/>
  <c r="AR247" i="13"/>
  <c r="AQ247" i="13"/>
  <c r="AP247" i="13"/>
  <c r="BL246" i="13"/>
  <c r="BK246" i="13"/>
  <c r="BJ246" i="13"/>
  <c r="BI246" i="13"/>
  <c r="BH246" i="13"/>
  <c r="BG246" i="13"/>
  <c r="BE246" i="13"/>
  <c r="BD246" i="13"/>
  <c r="BC246" i="13"/>
  <c r="BB246" i="13"/>
  <c r="BA246" i="13"/>
  <c r="AZ246" i="13"/>
  <c r="AR246" i="13"/>
  <c r="AQ246" i="13"/>
  <c r="AP246" i="13"/>
  <c r="AR245" i="13"/>
  <c r="AQ245" i="13"/>
  <c r="AP245" i="13"/>
  <c r="BL244" i="13"/>
  <c r="BK244" i="13"/>
  <c r="BJ244" i="13"/>
  <c r="BI244" i="13"/>
  <c r="BH244" i="13"/>
  <c r="BG244" i="13"/>
  <c r="BE244" i="13"/>
  <c r="BD244" i="13"/>
  <c r="BC244" i="13"/>
  <c r="BB244" i="13"/>
  <c r="BA244" i="13"/>
  <c r="AZ244" i="13"/>
  <c r="AR244" i="13"/>
  <c r="AQ244" i="13"/>
  <c r="AP244" i="13"/>
  <c r="AR243" i="13"/>
  <c r="AQ243" i="13"/>
  <c r="AP243" i="13"/>
  <c r="BL242" i="13"/>
  <c r="BK242" i="13"/>
  <c r="BJ242" i="13"/>
  <c r="BI242" i="13"/>
  <c r="BH242" i="13"/>
  <c r="BG242" i="13"/>
  <c r="BE242" i="13"/>
  <c r="BD242" i="13"/>
  <c r="BC242" i="13"/>
  <c r="BB242" i="13"/>
  <c r="BA242" i="13"/>
  <c r="AZ242" i="13"/>
  <c r="AR242" i="13"/>
  <c r="AQ242" i="13"/>
  <c r="AP242" i="13"/>
  <c r="AR241" i="13"/>
  <c r="AQ241" i="13"/>
  <c r="AP241" i="13"/>
  <c r="BL240" i="13"/>
  <c r="BK240" i="13"/>
  <c r="BJ240" i="13"/>
  <c r="BI240" i="13"/>
  <c r="BH240" i="13"/>
  <c r="BG240" i="13"/>
  <c r="BE240" i="13"/>
  <c r="BD240" i="13"/>
  <c r="BC240" i="13"/>
  <c r="BB240" i="13"/>
  <c r="BA240" i="13"/>
  <c r="AZ240" i="13"/>
  <c r="AR240" i="13"/>
  <c r="AQ240" i="13"/>
  <c r="AP240" i="13"/>
  <c r="AR239" i="13"/>
  <c r="AQ239" i="13"/>
  <c r="AP239" i="13"/>
  <c r="BL238" i="13"/>
  <c r="BK238" i="13"/>
  <c r="BJ238" i="13"/>
  <c r="BI238" i="13"/>
  <c r="BH238" i="13"/>
  <c r="BG238" i="13"/>
  <c r="BE238" i="13"/>
  <c r="BD238" i="13"/>
  <c r="BC238" i="13"/>
  <c r="BB238" i="13"/>
  <c r="BA238" i="13"/>
  <c r="AZ238" i="13"/>
  <c r="AR238" i="13"/>
  <c r="AQ238" i="13"/>
  <c r="AP238" i="13"/>
  <c r="AR237" i="13"/>
  <c r="AQ237" i="13"/>
  <c r="AP237" i="13"/>
  <c r="BL236" i="13"/>
  <c r="BK236" i="13"/>
  <c r="BJ236" i="13"/>
  <c r="BI236" i="13"/>
  <c r="BH236" i="13"/>
  <c r="BG236" i="13"/>
  <c r="BE236" i="13"/>
  <c r="BD236" i="13"/>
  <c r="BC236" i="13"/>
  <c r="BB236" i="13"/>
  <c r="BA236" i="13"/>
  <c r="AZ236" i="13"/>
  <c r="AR236" i="13"/>
  <c r="AQ236" i="13"/>
  <c r="AP236" i="13"/>
  <c r="AR235" i="13"/>
  <c r="AQ235" i="13"/>
  <c r="AP235" i="13"/>
  <c r="BL234" i="13"/>
  <c r="BK234" i="13"/>
  <c r="BJ234" i="13"/>
  <c r="BI234" i="13"/>
  <c r="BH234" i="13"/>
  <c r="BG234" i="13"/>
  <c r="BE234" i="13"/>
  <c r="BD234" i="13"/>
  <c r="BC234" i="13"/>
  <c r="BB234" i="13"/>
  <c r="BA234" i="13"/>
  <c r="AZ234" i="13"/>
  <c r="AR234" i="13"/>
  <c r="AQ234" i="13"/>
  <c r="AP234" i="13"/>
  <c r="AR233" i="13"/>
  <c r="AQ233" i="13"/>
  <c r="AP233" i="13"/>
  <c r="BL232" i="13"/>
  <c r="BK232" i="13"/>
  <c r="BJ232" i="13"/>
  <c r="BI232" i="13"/>
  <c r="BH232" i="13"/>
  <c r="BG232" i="13"/>
  <c r="BE232" i="13"/>
  <c r="BD232" i="13"/>
  <c r="BC232" i="13"/>
  <c r="BB232" i="13"/>
  <c r="BA232" i="13"/>
  <c r="AZ232" i="13"/>
  <c r="AR232" i="13"/>
  <c r="AQ232" i="13"/>
  <c r="AP232" i="13"/>
  <c r="A232" i="13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R231" i="13"/>
  <c r="AQ231" i="13"/>
  <c r="AP231" i="13"/>
  <c r="BL230" i="13"/>
  <c r="BK230" i="13"/>
  <c r="BJ230" i="13"/>
  <c r="BI230" i="13"/>
  <c r="BH230" i="13"/>
  <c r="BG230" i="13"/>
  <c r="BE230" i="13"/>
  <c r="BD230" i="13"/>
  <c r="BC230" i="13"/>
  <c r="BB230" i="13"/>
  <c r="BA230" i="13"/>
  <c r="AZ230" i="13"/>
  <c r="AR230" i="13"/>
  <c r="AQ230" i="13"/>
  <c r="AP230" i="13"/>
  <c r="AR229" i="13"/>
  <c r="AQ229" i="13"/>
  <c r="AP229" i="13"/>
  <c r="BL228" i="13"/>
  <c r="BK228" i="13"/>
  <c r="BJ228" i="13"/>
  <c r="BI228" i="13"/>
  <c r="BH228" i="13"/>
  <c r="BG228" i="13"/>
  <c r="BE228" i="13"/>
  <c r="BD228" i="13"/>
  <c r="BC228" i="13"/>
  <c r="BB228" i="13"/>
  <c r="BA228" i="13"/>
  <c r="AZ228" i="13"/>
  <c r="AR228" i="13"/>
  <c r="AQ228" i="13"/>
  <c r="AP228" i="13"/>
  <c r="AR227" i="13"/>
  <c r="AQ227" i="13"/>
  <c r="AP227" i="13"/>
  <c r="BL226" i="13"/>
  <c r="BK226" i="13"/>
  <c r="BJ226" i="13"/>
  <c r="BI226" i="13"/>
  <c r="BH226" i="13"/>
  <c r="BG226" i="13"/>
  <c r="BE226" i="13"/>
  <c r="BD226" i="13"/>
  <c r="BC226" i="13"/>
  <c r="BB226" i="13"/>
  <c r="BA226" i="13"/>
  <c r="AZ226" i="13"/>
  <c r="AR226" i="13"/>
  <c r="AQ226" i="13"/>
  <c r="AP226" i="13"/>
  <c r="AR225" i="13"/>
  <c r="AQ225" i="13"/>
  <c r="AP225" i="13"/>
  <c r="BL224" i="13"/>
  <c r="BK224" i="13"/>
  <c r="BJ224" i="13"/>
  <c r="BI224" i="13"/>
  <c r="BH224" i="13"/>
  <c r="BG224" i="13"/>
  <c r="BE224" i="13"/>
  <c r="BD224" i="13"/>
  <c r="BC224" i="13"/>
  <c r="BB224" i="13"/>
  <c r="BA224" i="13"/>
  <c r="AZ224" i="13"/>
  <c r="AR224" i="13"/>
  <c r="AQ224" i="13"/>
  <c r="AP224" i="13"/>
  <c r="AR223" i="13"/>
  <c r="AQ223" i="13"/>
  <c r="AP223" i="13"/>
  <c r="BL222" i="13"/>
  <c r="BK222" i="13"/>
  <c r="BJ222" i="13"/>
  <c r="BI222" i="13"/>
  <c r="BH222" i="13"/>
  <c r="BG222" i="13"/>
  <c r="BE222" i="13"/>
  <c r="BD222" i="13"/>
  <c r="BC222" i="13"/>
  <c r="BB222" i="13"/>
  <c r="BA222" i="13"/>
  <c r="AZ222" i="13"/>
  <c r="AR222" i="13"/>
  <c r="AQ222" i="13"/>
  <c r="AP222" i="13"/>
  <c r="AR221" i="13"/>
  <c r="AQ221" i="13"/>
  <c r="AP221" i="13"/>
  <c r="BL220" i="13"/>
  <c r="BK220" i="13"/>
  <c r="BJ220" i="13"/>
  <c r="BI220" i="13"/>
  <c r="BH220" i="13"/>
  <c r="BG220" i="13"/>
  <c r="BE220" i="13"/>
  <c r="BD220" i="13"/>
  <c r="BC220" i="13"/>
  <c r="BB220" i="13"/>
  <c r="BA220" i="13"/>
  <c r="AZ220" i="13"/>
  <c r="AR220" i="13"/>
  <c r="AQ220" i="13"/>
  <c r="AP220" i="13"/>
  <c r="AR219" i="13"/>
  <c r="AQ219" i="13"/>
  <c r="AP219" i="13"/>
  <c r="BL218" i="13"/>
  <c r="BK218" i="13"/>
  <c r="BJ218" i="13"/>
  <c r="BI218" i="13"/>
  <c r="BH218" i="13"/>
  <c r="BG218" i="13"/>
  <c r="BE218" i="13"/>
  <c r="BD218" i="13"/>
  <c r="BC218" i="13"/>
  <c r="BB218" i="13"/>
  <c r="BA218" i="13"/>
  <c r="AZ218" i="13"/>
  <c r="AR218" i="13"/>
  <c r="AQ218" i="13"/>
  <c r="AP218" i="13"/>
  <c r="AR217" i="13"/>
  <c r="AQ217" i="13"/>
  <c r="AP217" i="13"/>
  <c r="BL216" i="13"/>
  <c r="BK216" i="13"/>
  <c r="BJ216" i="13"/>
  <c r="BI216" i="13"/>
  <c r="BH216" i="13"/>
  <c r="BG216" i="13"/>
  <c r="BE216" i="13"/>
  <c r="BD216" i="13"/>
  <c r="BC216" i="13"/>
  <c r="BB216" i="13"/>
  <c r="BA216" i="13"/>
  <c r="AZ216" i="13"/>
  <c r="AR216" i="13"/>
  <c r="AQ216" i="13"/>
  <c r="AP216" i="13"/>
  <c r="AR215" i="13"/>
  <c r="AQ215" i="13"/>
  <c r="AP215" i="13"/>
  <c r="BL214" i="13"/>
  <c r="BK214" i="13"/>
  <c r="BJ214" i="13"/>
  <c r="BI214" i="13"/>
  <c r="BH214" i="13"/>
  <c r="BG214" i="13"/>
  <c r="BE214" i="13"/>
  <c r="BD214" i="13"/>
  <c r="BC214" i="13"/>
  <c r="BB214" i="13"/>
  <c r="BA214" i="13"/>
  <c r="AZ214" i="13"/>
  <c r="AR214" i="13"/>
  <c r="AQ214" i="13"/>
  <c r="AP214" i="13"/>
  <c r="AR213" i="13"/>
  <c r="AQ213" i="13"/>
  <c r="AP213" i="13"/>
  <c r="BL212" i="13"/>
  <c r="BK212" i="13"/>
  <c r="BJ212" i="13"/>
  <c r="BI212" i="13"/>
  <c r="BH212" i="13"/>
  <c r="BG212" i="13"/>
  <c r="BE212" i="13"/>
  <c r="BD212" i="13"/>
  <c r="BC212" i="13"/>
  <c r="BB212" i="13"/>
  <c r="BA212" i="13"/>
  <c r="AZ212" i="13"/>
  <c r="AR212" i="13"/>
  <c r="AQ212" i="13"/>
  <c r="AP212" i="13"/>
  <c r="AR211" i="13"/>
  <c r="AQ211" i="13"/>
  <c r="AP211" i="13"/>
  <c r="BL210" i="13"/>
  <c r="BK210" i="13"/>
  <c r="BJ210" i="13"/>
  <c r="BI210" i="13"/>
  <c r="BH210" i="13"/>
  <c r="BG210" i="13"/>
  <c r="BE210" i="13"/>
  <c r="BD210" i="13"/>
  <c r="BC210" i="13"/>
  <c r="BB210" i="13"/>
  <c r="BA210" i="13"/>
  <c r="AZ210" i="13"/>
  <c r="AR210" i="13"/>
  <c r="AQ210" i="13"/>
  <c r="AP210" i="13"/>
  <c r="AR209" i="13"/>
  <c r="AQ209" i="13"/>
  <c r="AP209" i="13"/>
  <c r="BL208" i="13"/>
  <c r="BK208" i="13"/>
  <c r="BJ208" i="13"/>
  <c r="BI208" i="13"/>
  <c r="BH208" i="13"/>
  <c r="BG208" i="13"/>
  <c r="BE208" i="13"/>
  <c r="BD208" i="13"/>
  <c r="BC208" i="13"/>
  <c r="BB208" i="13"/>
  <c r="BA208" i="13"/>
  <c r="AZ208" i="13"/>
  <c r="AR208" i="13"/>
  <c r="AQ208" i="13"/>
  <c r="AP208" i="13"/>
  <c r="AR207" i="13"/>
  <c r="AQ207" i="13"/>
  <c r="AP207" i="13"/>
  <c r="BL206" i="13"/>
  <c r="BK206" i="13"/>
  <c r="BJ206" i="13"/>
  <c r="BI206" i="13"/>
  <c r="BH206" i="13"/>
  <c r="BG206" i="13"/>
  <c r="BE206" i="13"/>
  <c r="BD206" i="13"/>
  <c r="BC206" i="13"/>
  <c r="BB206" i="13"/>
  <c r="BA206" i="13"/>
  <c r="AZ206" i="13"/>
  <c r="AR206" i="13"/>
  <c r="AQ206" i="13"/>
  <c r="AP206" i="13"/>
  <c r="AR205" i="13"/>
  <c r="AQ205" i="13"/>
  <c r="AP205" i="13"/>
  <c r="BL204" i="13"/>
  <c r="BK204" i="13"/>
  <c r="BJ204" i="13"/>
  <c r="BI204" i="13"/>
  <c r="BH204" i="13"/>
  <c r="BG204" i="13"/>
  <c r="BE204" i="13"/>
  <c r="BD204" i="13"/>
  <c r="BC204" i="13"/>
  <c r="BB204" i="13"/>
  <c r="BA204" i="13"/>
  <c r="AZ204" i="13"/>
  <c r="AR204" i="13"/>
  <c r="AQ204" i="13"/>
  <c r="AP204" i="13"/>
  <c r="AR203" i="13"/>
  <c r="AQ203" i="13"/>
  <c r="AP203" i="13"/>
  <c r="BL202" i="13"/>
  <c r="BK202" i="13"/>
  <c r="BJ202" i="13"/>
  <c r="BI202" i="13"/>
  <c r="BH202" i="13"/>
  <c r="BG202" i="13"/>
  <c r="BE202" i="13"/>
  <c r="BD202" i="13"/>
  <c r="BC202" i="13"/>
  <c r="BB202" i="13"/>
  <c r="BA202" i="13"/>
  <c r="AZ202" i="13"/>
  <c r="AR202" i="13"/>
  <c r="AQ202" i="13"/>
  <c r="AP202" i="13"/>
  <c r="AR201" i="13"/>
  <c r="AQ201" i="13"/>
  <c r="AP201" i="13"/>
  <c r="BL200" i="13"/>
  <c r="BK200" i="13"/>
  <c r="BJ200" i="13"/>
  <c r="BI200" i="13"/>
  <c r="BH200" i="13"/>
  <c r="BG200" i="13"/>
  <c r="BE200" i="13"/>
  <c r="BD200" i="13"/>
  <c r="BC200" i="13"/>
  <c r="BB200" i="13"/>
  <c r="BA200" i="13"/>
  <c r="AZ200" i="13"/>
  <c r="AR200" i="13"/>
  <c r="AQ200" i="13"/>
  <c r="AP200" i="13"/>
  <c r="AR199" i="13"/>
  <c r="AQ199" i="13"/>
  <c r="AP199" i="13"/>
  <c r="BL198" i="13"/>
  <c r="BK198" i="13"/>
  <c r="BJ198" i="13"/>
  <c r="BI198" i="13"/>
  <c r="BH198" i="13"/>
  <c r="BG198" i="13"/>
  <c r="BE198" i="13"/>
  <c r="BD198" i="13"/>
  <c r="BC198" i="13"/>
  <c r="BB198" i="13"/>
  <c r="BA198" i="13"/>
  <c r="AZ198" i="13"/>
  <c r="AR198" i="13"/>
  <c r="AQ198" i="13"/>
  <c r="AP198" i="13"/>
  <c r="AR197" i="13"/>
  <c r="AQ197" i="13"/>
  <c r="AP197" i="13"/>
  <c r="BL196" i="13"/>
  <c r="BK196" i="13"/>
  <c r="BJ196" i="13"/>
  <c r="BI196" i="13"/>
  <c r="BH196" i="13"/>
  <c r="BG196" i="13"/>
  <c r="BE196" i="13"/>
  <c r="BD196" i="13"/>
  <c r="BC196" i="13"/>
  <c r="BB196" i="13"/>
  <c r="BA196" i="13"/>
  <c r="AZ196" i="13"/>
  <c r="AR196" i="13"/>
  <c r="AQ196" i="13"/>
  <c r="AP196" i="13"/>
  <c r="AR195" i="13"/>
  <c r="AQ195" i="13"/>
  <c r="AP195" i="13"/>
  <c r="BL194" i="13"/>
  <c r="BK194" i="13"/>
  <c r="BJ194" i="13"/>
  <c r="BI194" i="13"/>
  <c r="BH194" i="13"/>
  <c r="BG194" i="13"/>
  <c r="BE194" i="13"/>
  <c r="BD194" i="13"/>
  <c r="BC194" i="13"/>
  <c r="BB194" i="13"/>
  <c r="BA194" i="13"/>
  <c r="AZ194" i="13"/>
  <c r="AR194" i="13"/>
  <c r="AQ194" i="13"/>
  <c r="AP194" i="13"/>
  <c r="AR193" i="13"/>
  <c r="AQ193" i="13"/>
  <c r="AP193" i="13"/>
  <c r="BL192" i="13"/>
  <c r="BK192" i="13"/>
  <c r="BJ192" i="13"/>
  <c r="BI192" i="13"/>
  <c r="BH192" i="13"/>
  <c r="BG192" i="13"/>
  <c r="BE192" i="13"/>
  <c r="BD192" i="13"/>
  <c r="BC192" i="13"/>
  <c r="BB192" i="13"/>
  <c r="BA192" i="13"/>
  <c r="AZ192" i="13"/>
  <c r="AR192" i="13"/>
  <c r="AQ192" i="13"/>
  <c r="AP192" i="13"/>
  <c r="AR191" i="13"/>
  <c r="AQ191" i="13"/>
  <c r="AP191" i="13"/>
  <c r="BL190" i="13"/>
  <c r="BK190" i="13"/>
  <c r="BJ190" i="13"/>
  <c r="BI190" i="13"/>
  <c r="BH190" i="13"/>
  <c r="BG190" i="13"/>
  <c r="BE190" i="13"/>
  <c r="BD190" i="13"/>
  <c r="BC190" i="13"/>
  <c r="BB190" i="13"/>
  <c r="BA190" i="13"/>
  <c r="AZ190" i="13"/>
  <c r="AR190" i="13"/>
  <c r="AQ190" i="13"/>
  <c r="AP190" i="13"/>
  <c r="AR189" i="13"/>
  <c r="AQ189" i="13"/>
  <c r="AP189" i="13"/>
  <c r="BL188" i="13"/>
  <c r="BK188" i="13"/>
  <c r="BJ188" i="13"/>
  <c r="BI188" i="13"/>
  <c r="BH188" i="13"/>
  <c r="BG188" i="13"/>
  <c r="BE188" i="13"/>
  <c r="BD188" i="13"/>
  <c r="BC188" i="13"/>
  <c r="BB188" i="13"/>
  <c r="BA188" i="13"/>
  <c r="AZ188" i="13"/>
  <c r="AR188" i="13"/>
  <c r="AQ188" i="13"/>
  <c r="AP188" i="13"/>
  <c r="AR187" i="13"/>
  <c r="AQ187" i="13"/>
  <c r="AP187" i="13"/>
  <c r="BL186" i="13"/>
  <c r="BK186" i="13"/>
  <c r="BJ186" i="13"/>
  <c r="BI186" i="13"/>
  <c r="BH186" i="13"/>
  <c r="BG186" i="13"/>
  <c r="BE186" i="13"/>
  <c r="BD186" i="13"/>
  <c r="BC186" i="13"/>
  <c r="BB186" i="13"/>
  <c r="BA186" i="13"/>
  <c r="AZ186" i="13"/>
  <c r="AR186" i="13"/>
  <c r="AQ186" i="13"/>
  <c r="AP186" i="13"/>
  <c r="AR185" i="13"/>
  <c r="AQ185" i="13"/>
  <c r="AP185" i="13"/>
  <c r="BL184" i="13"/>
  <c r="BK184" i="13"/>
  <c r="BJ184" i="13"/>
  <c r="BI184" i="13"/>
  <c r="BH184" i="13"/>
  <c r="BG184" i="13"/>
  <c r="BE184" i="13"/>
  <c r="BD184" i="13"/>
  <c r="BC184" i="13"/>
  <c r="BB184" i="13"/>
  <c r="BA184" i="13"/>
  <c r="AZ184" i="13"/>
  <c r="AR184" i="13"/>
  <c r="AQ184" i="13"/>
  <c r="AP184" i="13"/>
  <c r="AR183" i="13"/>
  <c r="AQ183" i="13"/>
  <c r="AP183" i="13"/>
  <c r="I183" i="13"/>
  <c r="BL182" i="13"/>
  <c r="BK182" i="13"/>
  <c r="BJ182" i="13"/>
  <c r="BI182" i="13"/>
  <c r="BH182" i="13"/>
  <c r="BG182" i="13"/>
  <c r="BE182" i="13"/>
  <c r="BD182" i="13"/>
  <c r="BC182" i="13"/>
  <c r="BB182" i="13"/>
  <c r="BA182" i="13"/>
  <c r="AZ182" i="13"/>
  <c r="AR182" i="13"/>
  <c r="AQ182" i="13"/>
  <c r="AP182" i="13"/>
  <c r="AR181" i="13"/>
  <c r="AQ181" i="13"/>
  <c r="AP181" i="13"/>
  <c r="BL180" i="13"/>
  <c r="BK180" i="13"/>
  <c r="BJ180" i="13"/>
  <c r="BI180" i="13"/>
  <c r="BH180" i="13"/>
  <c r="BG180" i="13"/>
  <c r="BE180" i="13"/>
  <c r="BD180" i="13"/>
  <c r="BC180" i="13"/>
  <c r="BB180" i="13"/>
  <c r="BA180" i="13"/>
  <c r="AZ180" i="13"/>
  <c r="AR180" i="13"/>
  <c r="AQ180" i="13"/>
  <c r="AP180" i="13"/>
  <c r="AR179" i="13"/>
  <c r="AQ179" i="13"/>
  <c r="AP179" i="13"/>
  <c r="BL178" i="13"/>
  <c r="BK178" i="13"/>
  <c r="BJ178" i="13"/>
  <c r="BI178" i="13"/>
  <c r="BH178" i="13"/>
  <c r="BG178" i="13"/>
  <c r="BE178" i="13"/>
  <c r="BD178" i="13"/>
  <c r="BC178" i="13"/>
  <c r="BB178" i="13"/>
  <c r="BA178" i="13"/>
  <c r="AZ178" i="13"/>
  <c r="AR178" i="13"/>
  <c r="AQ178" i="13"/>
  <c r="AP178" i="13"/>
  <c r="AR177" i="13"/>
  <c r="AQ177" i="13"/>
  <c r="AP177" i="13"/>
  <c r="A177" i="13"/>
  <c r="A178" i="13" s="1"/>
  <c r="A179" i="13" s="1"/>
  <c r="A180" i="13" s="1"/>
  <c r="A181" i="13" s="1"/>
  <c r="A182" i="13" s="1"/>
  <c r="BL176" i="13"/>
  <c r="BK176" i="13"/>
  <c r="BJ176" i="13"/>
  <c r="BI176" i="13"/>
  <c r="BH176" i="13"/>
  <c r="BG176" i="13"/>
  <c r="BE176" i="13"/>
  <c r="BD176" i="13"/>
  <c r="BC176" i="13"/>
  <c r="BB176" i="13"/>
  <c r="BA176" i="13"/>
  <c r="AZ176" i="13"/>
  <c r="AR176" i="13"/>
  <c r="AQ176" i="13"/>
  <c r="AP176" i="13"/>
  <c r="AR175" i="13"/>
  <c r="AQ175" i="13"/>
  <c r="AP175" i="13"/>
  <c r="BL174" i="13"/>
  <c r="BK174" i="13"/>
  <c r="BJ174" i="13"/>
  <c r="BI174" i="13"/>
  <c r="BH174" i="13"/>
  <c r="BG174" i="13"/>
  <c r="BE174" i="13"/>
  <c r="BD174" i="13"/>
  <c r="BC174" i="13"/>
  <c r="BB174" i="13"/>
  <c r="BA174" i="13"/>
  <c r="AZ174" i="13"/>
  <c r="AR174" i="13"/>
  <c r="AQ174" i="13"/>
  <c r="AP174" i="13"/>
  <c r="AR173" i="13"/>
  <c r="AQ173" i="13"/>
  <c r="AP173" i="13"/>
  <c r="BL172" i="13"/>
  <c r="BK172" i="13"/>
  <c r="BJ172" i="13"/>
  <c r="BI172" i="13"/>
  <c r="BH172" i="13"/>
  <c r="BG172" i="13"/>
  <c r="BE172" i="13"/>
  <c r="BD172" i="13"/>
  <c r="BC172" i="13"/>
  <c r="BB172" i="13"/>
  <c r="BA172" i="13"/>
  <c r="AZ172" i="13"/>
  <c r="AR172" i="13"/>
  <c r="AQ172" i="13"/>
  <c r="AP172" i="13"/>
  <c r="AR171" i="13"/>
  <c r="AQ171" i="13"/>
  <c r="AP171" i="13"/>
  <c r="BL170" i="13"/>
  <c r="BK170" i="13"/>
  <c r="BJ170" i="13"/>
  <c r="BI170" i="13"/>
  <c r="BH170" i="13"/>
  <c r="BG170" i="13"/>
  <c r="BE170" i="13"/>
  <c r="BD170" i="13"/>
  <c r="BC170" i="13"/>
  <c r="BB170" i="13"/>
  <c r="BA170" i="13"/>
  <c r="AZ170" i="13"/>
  <c r="AR170" i="13"/>
  <c r="AQ170" i="13"/>
  <c r="AP170" i="13"/>
  <c r="A170" i="13"/>
  <c r="A171" i="13" s="1"/>
  <c r="A172" i="13" s="1"/>
  <c r="A173" i="13" s="1"/>
  <c r="A174" i="13" s="1"/>
  <c r="A175" i="13" s="1"/>
  <c r="AR169" i="13"/>
  <c r="AQ169" i="13"/>
  <c r="AP169" i="13"/>
  <c r="BL168" i="13"/>
  <c r="BK168" i="13"/>
  <c r="BJ168" i="13"/>
  <c r="BI168" i="13"/>
  <c r="BH168" i="13"/>
  <c r="BG168" i="13"/>
  <c r="BE168" i="13"/>
  <c r="BD168" i="13"/>
  <c r="BC168" i="13"/>
  <c r="BB168" i="13"/>
  <c r="BA168" i="13"/>
  <c r="AZ168" i="13"/>
  <c r="AR168" i="13"/>
  <c r="AQ168" i="13"/>
  <c r="AP168" i="13"/>
  <c r="AR167" i="13"/>
  <c r="AQ167" i="13"/>
  <c r="AP167" i="13"/>
  <c r="BL166" i="13"/>
  <c r="BK166" i="13"/>
  <c r="BJ166" i="13"/>
  <c r="BI166" i="13"/>
  <c r="BH166" i="13"/>
  <c r="BG166" i="13"/>
  <c r="BE166" i="13"/>
  <c r="BD166" i="13"/>
  <c r="BC166" i="13"/>
  <c r="BB166" i="13"/>
  <c r="BA166" i="13"/>
  <c r="AZ166" i="13"/>
  <c r="AR166" i="13"/>
  <c r="AQ166" i="13"/>
  <c r="AP166" i="13"/>
  <c r="AR165" i="13"/>
  <c r="AQ165" i="13"/>
  <c r="AP165" i="13"/>
  <c r="BL164" i="13"/>
  <c r="BK164" i="13"/>
  <c r="BJ164" i="13"/>
  <c r="BI164" i="13"/>
  <c r="BH164" i="13"/>
  <c r="BG164" i="13"/>
  <c r="BE164" i="13"/>
  <c r="BD164" i="13"/>
  <c r="BC164" i="13"/>
  <c r="BB164" i="13"/>
  <c r="BA164" i="13"/>
  <c r="AZ164" i="13"/>
  <c r="AR164" i="13"/>
  <c r="AQ164" i="13"/>
  <c r="AP164" i="13"/>
  <c r="AR163" i="13"/>
  <c r="AQ163" i="13"/>
  <c r="AP163" i="13"/>
  <c r="A163" i="13"/>
  <c r="A164" i="13" s="1"/>
  <c r="A165" i="13" s="1"/>
  <c r="A166" i="13" s="1"/>
  <c r="A167" i="13" s="1"/>
  <c r="A168" i="13" s="1"/>
  <c r="BL162" i="13"/>
  <c r="BK162" i="13"/>
  <c r="BJ162" i="13"/>
  <c r="BI162" i="13"/>
  <c r="BH162" i="13"/>
  <c r="BG162" i="13"/>
  <c r="BE162" i="13"/>
  <c r="BD162" i="13"/>
  <c r="BC162" i="13"/>
  <c r="BB162" i="13"/>
  <c r="BA162" i="13"/>
  <c r="AZ162" i="13"/>
  <c r="AR162" i="13"/>
  <c r="AQ162" i="13"/>
  <c r="AP162" i="13"/>
  <c r="AR161" i="13"/>
  <c r="AQ161" i="13"/>
  <c r="AP161" i="13"/>
  <c r="BL160" i="13"/>
  <c r="BK160" i="13"/>
  <c r="BJ160" i="13"/>
  <c r="BI160" i="13"/>
  <c r="BH160" i="13"/>
  <c r="BG160" i="13"/>
  <c r="BE160" i="13"/>
  <c r="BD160" i="13"/>
  <c r="BC160" i="13"/>
  <c r="BB160" i="13"/>
  <c r="BA160" i="13"/>
  <c r="AZ160" i="13"/>
  <c r="AR160" i="13"/>
  <c r="AQ160" i="13"/>
  <c r="AP160" i="13"/>
  <c r="AR159" i="13"/>
  <c r="AQ159" i="13"/>
  <c r="AP159" i="13"/>
  <c r="BL158" i="13"/>
  <c r="BK158" i="13"/>
  <c r="BJ158" i="13"/>
  <c r="BI158" i="13"/>
  <c r="BH158" i="13"/>
  <c r="BG158" i="13"/>
  <c r="BE158" i="13"/>
  <c r="BD158" i="13"/>
  <c r="BC158" i="13"/>
  <c r="BB158" i="13"/>
  <c r="BA158" i="13"/>
  <c r="AZ158" i="13"/>
  <c r="AR158" i="13"/>
  <c r="AQ158" i="13"/>
  <c r="AP158" i="13"/>
  <c r="AR157" i="13"/>
  <c r="AQ157" i="13"/>
  <c r="AP157" i="13"/>
  <c r="BL156" i="13"/>
  <c r="BK156" i="13"/>
  <c r="BJ156" i="13"/>
  <c r="BI156" i="13"/>
  <c r="BH156" i="13"/>
  <c r="BG156" i="13"/>
  <c r="BE156" i="13"/>
  <c r="BD156" i="13"/>
  <c r="BC156" i="13"/>
  <c r="BB156" i="13"/>
  <c r="BA156" i="13"/>
  <c r="AZ156" i="13"/>
  <c r="AR156" i="13"/>
  <c r="AQ156" i="13"/>
  <c r="AP156" i="13"/>
  <c r="AR155" i="13"/>
  <c r="AQ155" i="13"/>
  <c r="AP155" i="13"/>
  <c r="BL154" i="13"/>
  <c r="BK154" i="13"/>
  <c r="BJ154" i="13"/>
  <c r="BI154" i="13"/>
  <c r="BH154" i="13"/>
  <c r="BG154" i="13"/>
  <c r="BE154" i="13"/>
  <c r="BD154" i="13"/>
  <c r="BC154" i="13"/>
  <c r="BB154" i="13"/>
  <c r="BA154" i="13"/>
  <c r="AZ154" i="13"/>
  <c r="AR154" i="13"/>
  <c r="AQ154" i="13"/>
  <c r="AP154" i="13"/>
  <c r="AR153" i="13"/>
  <c r="AQ153" i="13"/>
  <c r="AP153" i="13"/>
  <c r="BL152" i="13"/>
  <c r="BK152" i="13"/>
  <c r="BJ152" i="13"/>
  <c r="BI152" i="13"/>
  <c r="BH152" i="13"/>
  <c r="BG152" i="13"/>
  <c r="BE152" i="13"/>
  <c r="BD152" i="13"/>
  <c r="BC152" i="13"/>
  <c r="BB152" i="13"/>
  <c r="BA152" i="13"/>
  <c r="AZ152" i="13"/>
  <c r="AR152" i="13"/>
  <c r="AQ152" i="13"/>
  <c r="AP152" i="13"/>
  <c r="A152" i="13"/>
  <c r="A153" i="13" s="1"/>
  <c r="A154" i="13" s="1"/>
  <c r="A155" i="13" s="1"/>
  <c r="A156" i="13" s="1"/>
  <c r="A157" i="13" s="1"/>
  <c r="A158" i="13" s="1"/>
  <c r="A159" i="13" s="1"/>
  <c r="A160" i="13" s="1"/>
  <c r="A161" i="13" s="1"/>
  <c r="AR151" i="13"/>
  <c r="AQ151" i="13"/>
  <c r="AP151" i="13"/>
  <c r="BL150" i="13"/>
  <c r="BK150" i="13"/>
  <c r="BJ150" i="13"/>
  <c r="BI150" i="13"/>
  <c r="BH150" i="13"/>
  <c r="BG150" i="13"/>
  <c r="BE150" i="13"/>
  <c r="BD150" i="13"/>
  <c r="BC150" i="13"/>
  <c r="BB150" i="13"/>
  <c r="BA150" i="13"/>
  <c r="AZ150" i="13"/>
  <c r="AR150" i="13"/>
  <c r="AQ150" i="13"/>
  <c r="AP150" i="13"/>
  <c r="A150" i="13"/>
  <c r="A151" i="13" s="1"/>
  <c r="AR149" i="13"/>
  <c r="AQ149" i="13"/>
  <c r="AP149" i="13"/>
  <c r="BL148" i="13"/>
  <c r="BK148" i="13"/>
  <c r="BJ148" i="13"/>
  <c r="BI148" i="13"/>
  <c r="BH148" i="13"/>
  <c r="BG148" i="13"/>
  <c r="BE148" i="13"/>
  <c r="BD148" i="13"/>
  <c r="BC148" i="13"/>
  <c r="BB148" i="13"/>
  <c r="BA148" i="13"/>
  <c r="AZ148" i="13"/>
  <c r="AR148" i="13"/>
  <c r="AQ148" i="13"/>
  <c r="AP148" i="13"/>
  <c r="AR147" i="13"/>
  <c r="AQ147" i="13"/>
  <c r="AP147" i="13"/>
  <c r="BL146" i="13"/>
  <c r="BK146" i="13"/>
  <c r="BJ146" i="13"/>
  <c r="BI146" i="13"/>
  <c r="BH146" i="13"/>
  <c r="BG146" i="13"/>
  <c r="BE146" i="13"/>
  <c r="BD146" i="13"/>
  <c r="BC146" i="13"/>
  <c r="BB146" i="13"/>
  <c r="BA146" i="13"/>
  <c r="AZ146" i="13"/>
  <c r="AR146" i="13"/>
  <c r="AQ146" i="13"/>
  <c r="AP146" i="13"/>
  <c r="AR145" i="13"/>
  <c r="AQ145" i="13"/>
  <c r="AP145" i="13"/>
  <c r="BL144" i="13"/>
  <c r="BK144" i="13"/>
  <c r="BJ144" i="13"/>
  <c r="BI144" i="13"/>
  <c r="BH144" i="13"/>
  <c r="BG144" i="13"/>
  <c r="BE144" i="13"/>
  <c r="BD144" i="13"/>
  <c r="BC144" i="13"/>
  <c r="BB144" i="13"/>
  <c r="BA144" i="13"/>
  <c r="AZ144" i="13"/>
  <c r="AR144" i="13"/>
  <c r="AQ144" i="13"/>
  <c r="AP144" i="13"/>
  <c r="AR143" i="13"/>
  <c r="AQ143" i="13"/>
  <c r="AP143" i="13"/>
  <c r="BL142" i="13"/>
  <c r="BK142" i="13"/>
  <c r="BJ142" i="13"/>
  <c r="BI142" i="13"/>
  <c r="BH142" i="13"/>
  <c r="BG142" i="13"/>
  <c r="BE142" i="13"/>
  <c r="BD142" i="13"/>
  <c r="BC142" i="13"/>
  <c r="BB142" i="13"/>
  <c r="BA142" i="13"/>
  <c r="AZ142" i="13"/>
  <c r="AR142" i="13"/>
  <c r="AQ142" i="13"/>
  <c r="AP142" i="13"/>
  <c r="AR141" i="13"/>
  <c r="AQ141" i="13"/>
  <c r="AP141" i="13"/>
  <c r="BL140" i="13"/>
  <c r="BK140" i="13"/>
  <c r="BJ140" i="13"/>
  <c r="BI140" i="13"/>
  <c r="BH140" i="13"/>
  <c r="BG140" i="13"/>
  <c r="BE140" i="13"/>
  <c r="BD140" i="13"/>
  <c r="BC140" i="13"/>
  <c r="BB140" i="13"/>
  <c r="BA140" i="13"/>
  <c r="AZ140" i="13"/>
  <c r="AR140" i="13"/>
  <c r="AQ140" i="13"/>
  <c r="AP140" i="13"/>
  <c r="AR139" i="13"/>
  <c r="AQ139" i="13"/>
  <c r="AP139" i="13"/>
  <c r="BL138" i="13"/>
  <c r="BK138" i="13"/>
  <c r="BJ138" i="13"/>
  <c r="BI138" i="13"/>
  <c r="BH138" i="13"/>
  <c r="BG138" i="13"/>
  <c r="BE138" i="13"/>
  <c r="BD138" i="13"/>
  <c r="BC138" i="13"/>
  <c r="BB138" i="13"/>
  <c r="BA138" i="13"/>
  <c r="AZ138" i="13"/>
  <c r="AR138" i="13"/>
  <c r="AQ138" i="13"/>
  <c r="AP138" i="13"/>
  <c r="AR137" i="13"/>
  <c r="AQ137" i="13"/>
  <c r="AP137" i="13"/>
  <c r="A137" i="13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BL136" i="13"/>
  <c r="BK136" i="13"/>
  <c r="BJ136" i="13"/>
  <c r="BI136" i="13"/>
  <c r="BH136" i="13"/>
  <c r="BG136" i="13"/>
  <c r="BE136" i="13"/>
  <c r="BD136" i="13"/>
  <c r="BC136" i="13"/>
  <c r="BB136" i="13"/>
  <c r="BA136" i="13"/>
  <c r="AZ136" i="13"/>
  <c r="AR136" i="13"/>
  <c r="AQ136" i="13"/>
  <c r="AP136" i="13"/>
  <c r="AR135" i="13"/>
  <c r="AQ135" i="13"/>
  <c r="AP135" i="13"/>
  <c r="BL134" i="13"/>
  <c r="BK134" i="13"/>
  <c r="BJ134" i="13"/>
  <c r="BI134" i="13"/>
  <c r="BH134" i="13"/>
  <c r="BG134" i="13"/>
  <c r="BE134" i="13"/>
  <c r="BD134" i="13"/>
  <c r="BC134" i="13"/>
  <c r="BB134" i="13"/>
  <c r="BA134" i="13"/>
  <c r="AZ134" i="13"/>
  <c r="AR134" i="13"/>
  <c r="AQ134" i="13"/>
  <c r="AP134" i="13"/>
  <c r="AR133" i="13"/>
  <c r="AQ133" i="13"/>
  <c r="AP133" i="13"/>
  <c r="BL132" i="13"/>
  <c r="BK132" i="13"/>
  <c r="BJ132" i="13"/>
  <c r="BI132" i="13"/>
  <c r="BH132" i="13"/>
  <c r="BG132" i="13"/>
  <c r="BE132" i="13"/>
  <c r="BD132" i="13"/>
  <c r="BC132" i="13"/>
  <c r="BB132" i="13"/>
  <c r="BA132" i="13"/>
  <c r="AZ132" i="13"/>
  <c r="AR132" i="13"/>
  <c r="AQ132" i="13"/>
  <c r="AP132" i="13"/>
  <c r="AR131" i="13"/>
  <c r="AQ131" i="13"/>
  <c r="AP131" i="13"/>
  <c r="BL130" i="13"/>
  <c r="BK130" i="13"/>
  <c r="BJ130" i="13"/>
  <c r="BI130" i="13"/>
  <c r="BH130" i="13"/>
  <c r="BG130" i="13"/>
  <c r="BE130" i="13"/>
  <c r="BD130" i="13"/>
  <c r="BC130" i="13"/>
  <c r="BB130" i="13"/>
  <c r="BA130" i="13"/>
  <c r="AZ130" i="13"/>
  <c r="AR130" i="13"/>
  <c r="AQ130" i="13"/>
  <c r="AP130" i="13"/>
  <c r="AR129" i="13"/>
  <c r="AQ129" i="13"/>
  <c r="AP129" i="13"/>
  <c r="BL128" i="13"/>
  <c r="BK128" i="13"/>
  <c r="BJ128" i="13"/>
  <c r="BI128" i="13"/>
  <c r="BH128" i="13"/>
  <c r="BG128" i="13"/>
  <c r="BE128" i="13"/>
  <c r="BD128" i="13"/>
  <c r="BC128" i="13"/>
  <c r="BB128" i="13"/>
  <c r="BA128" i="13"/>
  <c r="AZ128" i="13"/>
  <c r="AR128" i="13"/>
  <c r="AQ128" i="13"/>
  <c r="AP128" i="13"/>
  <c r="AR127" i="13"/>
  <c r="AQ127" i="13"/>
  <c r="AP127" i="13"/>
  <c r="BL126" i="13"/>
  <c r="BK126" i="13"/>
  <c r="BJ126" i="13"/>
  <c r="BI126" i="13"/>
  <c r="BH126" i="13"/>
  <c r="BG126" i="13"/>
  <c r="BE126" i="13"/>
  <c r="BD126" i="13"/>
  <c r="BC126" i="13"/>
  <c r="BB126" i="13"/>
  <c r="BA126" i="13"/>
  <c r="AZ126" i="13"/>
  <c r="AR126" i="13"/>
  <c r="AQ126" i="13"/>
  <c r="AP126" i="13"/>
  <c r="AR125" i="13"/>
  <c r="AQ125" i="13"/>
  <c r="AP125" i="13"/>
  <c r="BL124" i="13"/>
  <c r="BK124" i="13"/>
  <c r="BJ124" i="13"/>
  <c r="BI124" i="13"/>
  <c r="BH124" i="13"/>
  <c r="BG124" i="13"/>
  <c r="BE124" i="13"/>
  <c r="BD124" i="13"/>
  <c r="BC124" i="13"/>
  <c r="BB124" i="13"/>
  <c r="BA124" i="13"/>
  <c r="AZ124" i="13"/>
  <c r="AR124" i="13"/>
  <c r="AQ124" i="13"/>
  <c r="AP124" i="13"/>
  <c r="A124" i="13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R123" i="13"/>
  <c r="AQ123" i="13"/>
  <c r="AP123" i="13"/>
  <c r="BL122" i="13"/>
  <c r="BK122" i="13"/>
  <c r="BJ122" i="13"/>
  <c r="BI122" i="13"/>
  <c r="BH122" i="13"/>
  <c r="BG122" i="13"/>
  <c r="BE122" i="13"/>
  <c r="BD122" i="13"/>
  <c r="BC122" i="13"/>
  <c r="BB122" i="13"/>
  <c r="BA122" i="13"/>
  <c r="AZ122" i="13"/>
  <c r="AR122" i="13"/>
  <c r="AQ122" i="13"/>
  <c r="AP122" i="13"/>
  <c r="AR121" i="13"/>
  <c r="AQ121" i="13"/>
  <c r="AP121" i="13"/>
  <c r="BL120" i="13"/>
  <c r="BK120" i="13"/>
  <c r="BJ120" i="13"/>
  <c r="BI120" i="13"/>
  <c r="BH120" i="13"/>
  <c r="BG120" i="13"/>
  <c r="BE120" i="13"/>
  <c r="BD120" i="13"/>
  <c r="BC120" i="13"/>
  <c r="BB120" i="13"/>
  <c r="BA120" i="13"/>
  <c r="AZ120" i="13"/>
  <c r="AR120" i="13"/>
  <c r="AQ120" i="13"/>
  <c r="AP120" i="13"/>
  <c r="AR119" i="13"/>
  <c r="AQ119" i="13"/>
  <c r="AP119" i="13"/>
  <c r="BL118" i="13"/>
  <c r="BK118" i="13"/>
  <c r="BJ118" i="13"/>
  <c r="BI118" i="13"/>
  <c r="BH118" i="13"/>
  <c r="BG118" i="13"/>
  <c r="BE118" i="13"/>
  <c r="BD118" i="13"/>
  <c r="BC118" i="13"/>
  <c r="BB118" i="13"/>
  <c r="BA118" i="13"/>
  <c r="AZ118" i="13"/>
  <c r="AR118" i="13"/>
  <c r="AQ118" i="13"/>
  <c r="AP118" i="13"/>
  <c r="AR117" i="13"/>
  <c r="AQ117" i="13"/>
  <c r="AP117" i="13"/>
  <c r="A117" i="13"/>
  <c r="A118" i="13" s="1"/>
  <c r="A119" i="13" s="1"/>
  <c r="A120" i="13" s="1"/>
  <c r="A121" i="13" s="1"/>
  <c r="A122" i="13" s="1"/>
  <c r="BL116" i="13"/>
  <c r="BK116" i="13"/>
  <c r="BJ116" i="13"/>
  <c r="BI116" i="13"/>
  <c r="BH116" i="13"/>
  <c r="BG116" i="13"/>
  <c r="BE116" i="13"/>
  <c r="BD116" i="13"/>
  <c r="BC116" i="13"/>
  <c r="BB116" i="13"/>
  <c r="BA116" i="13"/>
  <c r="AZ116" i="13"/>
  <c r="AR116" i="13"/>
  <c r="AQ116" i="13"/>
  <c r="AP116" i="13"/>
  <c r="AR115" i="13"/>
  <c r="AQ115" i="13"/>
  <c r="AP115" i="13"/>
  <c r="BL114" i="13"/>
  <c r="BK114" i="13"/>
  <c r="BJ114" i="13"/>
  <c r="BI114" i="13"/>
  <c r="BH114" i="13"/>
  <c r="BG114" i="13"/>
  <c r="BE114" i="13"/>
  <c r="BD114" i="13"/>
  <c r="BC114" i="13"/>
  <c r="BB114" i="13"/>
  <c r="BA114" i="13"/>
  <c r="AZ114" i="13"/>
  <c r="AR114" i="13"/>
  <c r="AQ114" i="13"/>
  <c r="AP114" i="13"/>
  <c r="AR113" i="13"/>
  <c r="AQ113" i="13"/>
  <c r="AP113" i="13"/>
  <c r="BL112" i="13"/>
  <c r="BK112" i="13"/>
  <c r="BJ112" i="13"/>
  <c r="BI112" i="13"/>
  <c r="BH112" i="13"/>
  <c r="BG112" i="13"/>
  <c r="BE112" i="13"/>
  <c r="BD112" i="13"/>
  <c r="BC112" i="13"/>
  <c r="BB112" i="13"/>
  <c r="BA112" i="13"/>
  <c r="AZ112" i="13"/>
  <c r="AR112" i="13"/>
  <c r="AQ112" i="13"/>
  <c r="AP112" i="13"/>
  <c r="AR111" i="13"/>
  <c r="AQ111" i="13"/>
  <c r="AP111" i="13"/>
  <c r="BL110" i="13"/>
  <c r="BK110" i="13"/>
  <c r="BJ110" i="13"/>
  <c r="BI110" i="13"/>
  <c r="BH110" i="13"/>
  <c r="BG110" i="13"/>
  <c r="BE110" i="13"/>
  <c r="BD110" i="13"/>
  <c r="BC110" i="13"/>
  <c r="BB110" i="13"/>
  <c r="BA110" i="13"/>
  <c r="AZ110" i="13"/>
  <c r="AR110" i="13"/>
  <c r="AQ110" i="13"/>
  <c r="AP110" i="13"/>
  <c r="A110" i="13"/>
  <c r="A111" i="13" s="1"/>
  <c r="A112" i="13" s="1"/>
  <c r="A113" i="13" s="1"/>
  <c r="A114" i="13" s="1"/>
  <c r="A115" i="13" s="1"/>
  <c r="AR109" i="13"/>
  <c r="AQ109" i="13"/>
  <c r="AP109" i="13"/>
  <c r="BL108" i="13"/>
  <c r="BK108" i="13"/>
  <c r="BJ108" i="13"/>
  <c r="BI108" i="13"/>
  <c r="BH108" i="13"/>
  <c r="BG108" i="13"/>
  <c r="BE108" i="13"/>
  <c r="BD108" i="13"/>
  <c r="BC108" i="13"/>
  <c r="BB108" i="13"/>
  <c r="BA108" i="13"/>
  <c r="AZ108" i="13"/>
  <c r="AR108" i="13"/>
  <c r="AQ108" i="13"/>
  <c r="AP108" i="13"/>
  <c r="AR107" i="13"/>
  <c r="AQ107" i="13"/>
  <c r="AP107" i="13"/>
  <c r="BL106" i="13"/>
  <c r="BK106" i="13"/>
  <c r="BJ106" i="13"/>
  <c r="BI106" i="13"/>
  <c r="BH106" i="13"/>
  <c r="BG106" i="13"/>
  <c r="BE106" i="13"/>
  <c r="BD106" i="13"/>
  <c r="BC106" i="13"/>
  <c r="BB106" i="13"/>
  <c r="BA106" i="13"/>
  <c r="AZ106" i="13"/>
  <c r="AR106" i="13"/>
  <c r="AQ106" i="13"/>
  <c r="AP106" i="13"/>
  <c r="AR105" i="13"/>
  <c r="AQ105" i="13"/>
  <c r="AP105" i="13"/>
  <c r="BL104" i="13"/>
  <c r="BK104" i="13"/>
  <c r="BJ104" i="13"/>
  <c r="BI104" i="13"/>
  <c r="BH104" i="13"/>
  <c r="BG104" i="13"/>
  <c r="BE104" i="13"/>
  <c r="BD104" i="13"/>
  <c r="BC104" i="13"/>
  <c r="BB104" i="13"/>
  <c r="BA104" i="13"/>
  <c r="AZ104" i="13"/>
  <c r="AR104" i="13"/>
  <c r="AQ104" i="13"/>
  <c r="AP104" i="13"/>
  <c r="AR103" i="13"/>
  <c r="AQ103" i="13"/>
  <c r="AP103" i="13"/>
  <c r="A103" i="13"/>
  <c r="A104" i="13" s="1"/>
  <c r="A105" i="13" s="1"/>
  <c r="A106" i="13" s="1"/>
  <c r="A107" i="13" s="1"/>
  <c r="A108" i="13" s="1"/>
  <c r="BL102" i="13"/>
  <c r="BK102" i="13"/>
  <c r="BJ102" i="13"/>
  <c r="BI102" i="13"/>
  <c r="BH102" i="13"/>
  <c r="BG102" i="13"/>
  <c r="BE102" i="13"/>
  <c r="BD102" i="13"/>
  <c r="BC102" i="13"/>
  <c r="BB102" i="13"/>
  <c r="BA102" i="13"/>
  <c r="AZ102" i="13"/>
  <c r="AR102" i="13"/>
  <c r="AQ102" i="13"/>
  <c r="AP102" i="13"/>
  <c r="AR101" i="13"/>
  <c r="AQ101" i="13"/>
  <c r="AP101" i="13"/>
  <c r="BL100" i="13"/>
  <c r="BK100" i="13"/>
  <c r="BJ100" i="13"/>
  <c r="BI100" i="13"/>
  <c r="BH100" i="13"/>
  <c r="BG100" i="13"/>
  <c r="BE100" i="13"/>
  <c r="BD100" i="13"/>
  <c r="BC100" i="13"/>
  <c r="BB100" i="13"/>
  <c r="BA100" i="13"/>
  <c r="AZ100" i="13"/>
  <c r="AR100" i="13"/>
  <c r="AQ100" i="13"/>
  <c r="AP100" i="13"/>
  <c r="AR99" i="13"/>
  <c r="AQ99" i="13"/>
  <c r="AP99" i="13"/>
  <c r="BL98" i="13"/>
  <c r="BK98" i="13"/>
  <c r="BJ98" i="13"/>
  <c r="BI98" i="13"/>
  <c r="BH98" i="13"/>
  <c r="BG98" i="13"/>
  <c r="BE98" i="13"/>
  <c r="BD98" i="13"/>
  <c r="BC98" i="13"/>
  <c r="BB98" i="13"/>
  <c r="BA98" i="13"/>
  <c r="AZ98" i="13"/>
  <c r="AR98" i="13"/>
  <c r="AQ98" i="13"/>
  <c r="AP98" i="13"/>
  <c r="AR97" i="13"/>
  <c r="AQ97" i="13"/>
  <c r="AP97" i="13"/>
  <c r="BL96" i="13"/>
  <c r="BK96" i="13"/>
  <c r="BJ96" i="13"/>
  <c r="BI96" i="13"/>
  <c r="BH96" i="13"/>
  <c r="BG96" i="13"/>
  <c r="BE96" i="13"/>
  <c r="BD96" i="13"/>
  <c r="BC96" i="13"/>
  <c r="BB96" i="13"/>
  <c r="BA96" i="13"/>
  <c r="AZ96" i="13"/>
  <c r="AR96" i="13"/>
  <c r="AQ96" i="13"/>
  <c r="AP96" i="13"/>
  <c r="AR95" i="13"/>
  <c r="AQ95" i="13"/>
  <c r="AP95" i="13"/>
  <c r="BL94" i="13"/>
  <c r="BK94" i="13"/>
  <c r="BJ94" i="13"/>
  <c r="BI94" i="13"/>
  <c r="BH94" i="13"/>
  <c r="BG94" i="13"/>
  <c r="BE94" i="13"/>
  <c r="BD94" i="13"/>
  <c r="BC94" i="13"/>
  <c r="BB94" i="13"/>
  <c r="BA94" i="13"/>
  <c r="AZ94" i="13"/>
  <c r="AR94" i="13"/>
  <c r="AQ94" i="13"/>
  <c r="AP94" i="13"/>
  <c r="AR93" i="13"/>
  <c r="AQ93" i="13"/>
  <c r="AP93" i="13"/>
  <c r="BL92" i="13"/>
  <c r="BK92" i="13"/>
  <c r="BJ92" i="13"/>
  <c r="BI92" i="13"/>
  <c r="BH92" i="13"/>
  <c r="BG92" i="13"/>
  <c r="BE92" i="13"/>
  <c r="BD92" i="13"/>
  <c r="BC92" i="13"/>
  <c r="BB92" i="13"/>
  <c r="BA92" i="13"/>
  <c r="AZ92" i="13"/>
  <c r="AR92" i="13"/>
  <c r="AQ92" i="13"/>
  <c r="AP92" i="13"/>
  <c r="AR91" i="13"/>
  <c r="AQ91" i="13"/>
  <c r="AP91" i="13"/>
  <c r="BL90" i="13"/>
  <c r="BK90" i="13"/>
  <c r="BJ90" i="13"/>
  <c r="BI90" i="13"/>
  <c r="BH90" i="13"/>
  <c r="BG90" i="13"/>
  <c r="BE90" i="13"/>
  <c r="BD90" i="13"/>
  <c r="BC90" i="13"/>
  <c r="BB90" i="13"/>
  <c r="BA90" i="13"/>
  <c r="AZ90" i="13"/>
  <c r="AR90" i="13"/>
  <c r="AQ90" i="13"/>
  <c r="AP90" i="13"/>
  <c r="A90" i="13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R89" i="13"/>
  <c r="AQ89" i="13"/>
  <c r="AP89" i="13"/>
  <c r="BL88" i="13"/>
  <c r="BK88" i="13"/>
  <c r="BJ88" i="13"/>
  <c r="BI88" i="13"/>
  <c r="BH88" i="13"/>
  <c r="BG88" i="13"/>
  <c r="BE88" i="13"/>
  <c r="BD88" i="13"/>
  <c r="BC88" i="13"/>
  <c r="BB88" i="13"/>
  <c r="BA88" i="13"/>
  <c r="AZ88" i="13"/>
  <c r="AR88" i="13"/>
  <c r="AQ88" i="13"/>
  <c r="AP88" i="13"/>
  <c r="AR87" i="13"/>
  <c r="AQ87" i="13"/>
  <c r="AP87" i="13"/>
  <c r="BL86" i="13"/>
  <c r="BK86" i="13"/>
  <c r="BJ86" i="13"/>
  <c r="BI86" i="13"/>
  <c r="BH86" i="13"/>
  <c r="BG86" i="13"/>
  <c r="BE86" i="13"/>
  <c r="BD86" i="13"/>
  <c r="BC86" i="13"/>
  <c r="BB86" i="13"/>
  <c r="BA86" i="13"/>
  <c r="AZ86" i="13"/>
  <c r="AR86" i="13"/>
  <c r="AQ86" i="13"/>
  <c r="AP86" i="13"/>
  <c r="AR85" i="13"/>
  <c r="AQ85" i="13"/>
  <c r="AP85" i="13"/>
  <c r="BL84" i="13"/>
  <c r="BK84" i="13"/>
  <c r="BJ84" i="13"/>
  <c r="BI84" i="13"/>
  <c r="BH84" i="13"/>
  <c r="BG84" i="13"/>
  <c r="BE84" i="13"/>
  <c r="BD84" i="13"/>
  <c r="BC84" i="13"/>
  <c r="BB84" i="13"/>
  <c r="BA84" i="13"/>
  <c r="AZ84" i="13"/>
  <c r="AR84" i="13"/>
  <c r="AQ84" i="13"/>
  <c r="AP84" i="13"/>
  <c r="AR83" i="13"/>
  <c r="AQ83" i="13"/>
  <c r="AP83" i="13"/>
  <c r="BL82" i="13"/>
  <c r="BK82" i="13"/>
  <c r="BJ82" i="13"/>
  <c r="BI82" i="13"/>
  <c r="BH82" i="13"/>
  <c r="BG82" i="13"/>
  <c r="BE82" i="13"/>
  <c r="BD82" i="13"/>
  <c r="BC82" i="13"/>
  <c r="BB82" i="13"/>
  <c r="BA82" i="13"/>
  <c r="AZ82" i="13"/>
  <c r="AR82" i="13"/>
  <c r="AQ82" i="13"/>
  <c r="AP82" i="13"/>
  <c r="AR81" i="13"/>
  <c r="AQ81" i="13"/>
  <c r="AP81" i="13"/>
  <c r="BL80" i="13"/>
  <c r="BK80" i="13"/>
  <c r="BJ80" i="13"/>
  <c r="BI80" i="13"/>
  <c r="BH80" i="13"/>
  <c r="BG80" i="13"/>
  <c r="BE80" i="13"/>
  <c r="BD80" i="13"/>
  <c r="BC80" i="13"/>
  <c r="BB80" i="13"/>
  <c r="BA80" i="13"/>
  <c r="AZ80" i="13"/>
  <c r="AR80" i="13"/>
  <c r="AQ80" i="13"/>
  <c r="AP80" i="13"/>
  <c r="AR79" i="13"/>
  <c r="AQ79" i="13"/>
  <c r="AP79" i="13"/>
  <c r="BL78" i="13"/>
  <c r="BK78" i="13"/>
  <c r="BJ78" i="13"/>
  <c r="BI78" i="13"/>
  <c r="BH78" i="13"/>
  <c r="BG78" i="13"/>
  <c r="BE78" i="13"/>
  <c r="BD78" i="13"/>
  <c r="BC78" i="13"/>
  <c r="BB78" i="13"/>
  <c r="BA78" i="13"/>
  <c r="AZ78" i="13"/>
  <c r="AR78" i="13"/>
  <c r="AQ78" i="13"/>
  <c r="AP78" i="13"/>
  <c r="AR77" i="13"/>
  <c r="AQ77" i="13"/>
  <c r="AP77" i="13"/>
  <c r="A77" i="13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BL76" i="13"/>
  <c r="BK76" i="13"/>
  <c r="BJ76" i="13"/>
  <c r="BI76" i="13"/>
  <c r="BH76" i="13"/>
  <c r="BG76" i="13"/>
  <c r="BE76" i="13"/>
  <c r="BD76" i="13"/>
  <c r="BC76" i="13"/>
  <c r="BB76" i="13"/>
  <c r="BA76" i="13"/>
  <c r="AZ76" i="13"/>
  <c r="AR76" i="13"/>
  <c r="AQ76" i="13"/>
  <c r="AP76" i="13"/>
  <c r="AR75" i="13"/>
  <c r="AQ75" i="13"/>
  <c r="AP75" i="13"/>
  <c r="BL74" i="13"/>
  <c r="BK74" i="13"/>
  <c r="BJ74" i="13"/>
  <c r="BI74" i="13"/>
  <c r="BH74" i="13"/>
  <c r="BG74" i="13"/>
  <c r="BE74" i="13"/>
  <c r="BD74" i="13"/>
  <c r="BC74" i="13"/>
  <c r="BB74" i="13"/>
  <c r="BA74" i="13"/>
  <c r="AZ74" i="13"/>
  <c r="AR74" i="13"/>
  <c r="AQ74" i="13"/>
  <c r="AP74" i="13"/>
  <c r="AR73" i="13"/>
  <c r="AQ73" i="13"/>
  <c r="AP73" i="13"/>
  <c r="BL72" i="13"/>
  <c r="BK72" i="13"/>
  <c r="BJ72" i="13"/>
  <c r="BI72" i="13"/>
  <c r="BH72" i="13"/>
  <c r="BG72" i="13"/>
  <c r="BE72" i="13"/>
  <c r="BD72" i="13"/>
  <c r="BC72" i="13"/>
  <c r="BB72" i="13"/>
  <c r="BA72" i="13"/>
  <c r="AZ72" i="13"/>
  <c r="AR72" i="13"/>
  <c r="AQ72" i="13"/>
  <c r="AP72" i="13"/>
  <c r="AR71" i="13"/>
  <c r="AQ71" i="13"/>
  <c r="AP71" i="13"/>
  <c r="BL70" i="13"/>
  <c r="BK70" i="13"/>
  <c r="BJ70" i="13"/>
  <c r="BI70" i="13"/>
  <c r="BH70" i="13"/>
  <c r="BG70" i="13"/>
  <c r="BE70" i="13"/>
  <c r="BD70" i="13"/>
  <c r="BC70" i="13"/>
  <c r="BB70" i="13"/>
  <c r="BA70" i="13"/>
  <c r="AZ70" i="13"/>
  <c r="AR70" i="13"/>
  <c r="AQ70" i="13"/>
  <c r="AP70" i="13"/>
  <c r="AR69" i="13"/>
  <c r="AQ69" i="13"/>
  <c r="AP69" i="13"/>
  <c r="BL68" i="13"/>
  <c r="BK68" i="13"/>
  <c r="BJ68" i="13"/>
  <c r="BI68" i="13"/>
  <c r="BH68" i="13"/>
  <c r="BG68" i="13"/>
  <c r="BE68" i="13"/>
  <c r="BD68" i="13"/>
  <c r="BC68" i="13"/>
  <c r="BB68" i="13"/>
  <c r="BA68" i="13"/>
  <c r="AZ68" i="13"/>
  <c r="AR68" i="13"/>
  <c r="AQ68" i="13"/>
  <c r="AP68" i="13"/>
  <c r="AR67" i="13"/>
  <c r="AQ67" i="13"/>
  <c r="AP67" i="13"/>
  <c r="BL66" i="13"/>
  <c r="BK66" i="13"/>
  <c r="BJ66" i="13"/>
  <c r="BI66" i="13"/>
  <c r="BH66" i="13"/>
  <c r="BG66" i="13"/>
  <c r="BE66" i="13"/>
  <c r="BD66" i="13"/>
  <c r="BC66" i="13"/>
  <c r="BB66" i="13"/>
  <c r="BA66" i="13"/>
  <c r="AZ66" i="13"/>
  <c r="AR66" i="13"/>
  <c r="AQ66" i="13"/>
  <c r="AP66" i="13"/>
  <c r="AR65" i="13"/>
  <c r="AQ65" i="13"/>
  <c r="AP65" i="13"/>
  <c r="BL64" i="13"/>
  <c r="BK64" i="13"/>
  <c r="BJ64" i="13"/>
  <c r="BI64" i="13"/>
  <c r="BH64" i="13"/>
  <c r="BG64" i="13"/>
  <c r="BE64" i="13"/>
  <c r="BD64" i="13"/>
  <c r="BC64" i="13"/>
  <c r="BB64" i="13"/>
  <c r="BA64" i="13"/>
  <c r="AZ64" i="13"/>
  <c r="AR64" i="13"/>
  <c r="AQ64" i="13"/>
  <c r="AP64" i="13"/>
  <c r="A64" i="13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R63" i="13"/>
  <c r="AQ63" i="13"/>
  <c r="AP63" i="13"/>
  <c r="BL62" i="13"/>
  <c r="BK62" i="13"/>
  <c r="BJ62" i="13"/>
  <c r="BI62" i="13"/>
  <c r="BH62" i="13"/>
  <c r="BG62" i="13"/>
  <c r="BE62" i="13"/>
  <c r="BD62" i="13"/>
  <c r="BC62" i="13"/>
  <c r="BB62" i="13"/>
  <c r="BA62" i="13"/>
  <c r="AZ62" i="13"/>
  <c r="AR62" i="13"/>
  <c r="AQ62" i="13"/>
  <c r="AP62" i="13"/>
  <c r="AR61" i="13"/>
  <c r="AQ61" i="13"/>
  <c r="AP61" i="13"/>
  <c r="BL60" i="13"/>
  <c r="BK60" i="13"/>
  <c r="BJ60" i="13"/>
  <c r="BI60" i="13"/>
  <c r="BH60" i="13"/>
  <c r="BG60" i="13"/>
  <c r="BE60" i="13"/>
  <c r="BD60" i="13"/>
  <c r="BC60" i="13"/>
  <c r="BB60" i="13"/>
  <c r="BA60" i="13"/>
  <c r="AZ60" i="13"/>
  <c r="AR60" i="13"/>
  <c r="AQ60" i="13"/>
  <c r="AP60" i="13"/>
  <c r="AR59" i="13"/>
  <c r="AQ59" i="13"/>
  <c r="AP59" i="13"/>
  <c r="BL58" i="13"/>
  <c r="BK58" i="13"/>
  <c r="BJ58" i="13"/>
  <c r="BI58" i="13"/>
  <c r="BH58" i="13"/>
  <c r="BG58" i="13"/>
  <c r="BE58" i="13"/>
  <c r="BD58" i="13"/>
  <c r="BC58" i="13"/>
  <c r="BB58" i="13"/>
  <c r="BA58" i="13"/>
  <c r="AZ58" i="13"/>
  <c r="AR58" i="13"/>
  <c r="AQ58" i="13"/>
  <c r="AP58" i="13"/>
  <c r="AR57" i="13"/>
  <c r="AQ57" i="13"/>
  <c r="AP57" i="13"/>
  <c r="BL56" i="13"/>
  <c r="BK56" i="13"/>
  <c r="BJ56" i="13"/>
  <c r="BI56" i="13"/>
  <c r="BH56" i="13"/>
  <c r="BG56" i="13"/>
  <c r="BE56" i="13"/>
  <c r="BD56" i="13"/>
  <c r="BC56" i="13"/>
  <c r="BB56" i="13"/>
  <c r="BA56" i="13"/>
  <c r="AZ56" i="13"/>
  <c r="AR56" i="13"/>
  <c r="AQ56" i="13"/>
  <c r="AP56" i="13"/>
  <c r="AR55" i="13"/>
  <c r="AQ55" i="13"/>
  <c r="AP55" i="13"/>
  <c r="BL54" i="13"/>
  <c r="BK54" i="13"/>
  <c r="BJ54" i="13"/>
  <c r="BI54" i="13"/>
  <c r="BH54" i="13"/>
  <c r="BG54" i="13"/>
  <c r="BE54" i="13"/>
  <c r="BD54" i="13"/>
  <c r="BC54" i="13"/>
  <c r="BB54" i="13"/>
  <c r="BA54" i="13"/>
  <c r="AZ54" i="13"/>
  <c r="AR54" i="13"/>
  <c r="AQ54" i="13"/>
  <c r="AP54" i="13"/>
  <c r="AR53" i="13"/>
  <c r="AQ53" i="13"/>
  <c r="AP53" i="13"/>
  <c r="BL52" i="13"/>
  <c r="BK52" i="13"/>
  <c r="BJ52" i="13"/>
  <c r="BI52" i="13"/>
  <c r="BH52" i="13"/>
  <c r="BG52" i="13"/>
  <c r="BE52" i="13"/>
  <c r="BD52" i="13"/>
  <c r="BC52" i="13"/>
  <c r="BB52" i="13"/>
  <c r="BA52" i="13"/>
  <c r="AZ52" i="13"/>
  <c r="AR52" i="13"/>
  <c r="AQ52" i="13"/>
  <c r="AP52" i="13"/>
  <c r="AR51" i="13"/>
  <c r="AQ51" i="13"/>
  <c r="AP51" i="13"/>
  <c r="BL50" i="13"/>
  <c r="BK50" i="13"/>
  <c r="BJ50" i="13"/>
  <c r="BI50" i="13"/>
  <c r="BH50" i="13"/>
  <c r="BG50" i="13"/>
  <c r="BE50" i="13"/>
  <c r="BD50" i="13"/>
  <c r="BC50" i="13"/>
  <c r="BB50" i="13"/>
  <c r="BA50" i="13"/>
  <c r="AZ50" i="13"/>
  <c r="AR50" i="13"/>
  <c r="AQ50" i="13"/>
  <c r="AP50" i="13"/>
  <c r="AR49" i="13"/>
  <c r="AQ49" i="13"/>
  <c r="AP49" i="13"/>
  <c r="A49" i="13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BL48" i="13"/>
  <c r="BK48" i="13"/>
  <c r="BJ48" i="13"/>
  <c r="BI48" i="13"/>
  <c r="BH48" i="13"/>
  <c r="BG48" i="13"/>
  <c r="BE48" i="13"/>
  <c r="BD48" i="13"/>
  <c r="BC48" i="13"/>
  <c r="BB48" i="13"/>
  <c r="BA48" i="13"/>
  <c r="AZ48" i="13"/>
  <c r="AR48" i="13"/>
  <c r="AQ48" i="13"/>
  <c r="AP48" i="13"/>
  <c r="AR47" i="13"/>
  <c r="AQ47" i="13"/>
  <c r="AP47" i="13"/>
  <c r="BL46" i="13"/>
  <c r="BK46" i="13"/>
  <c r="BJ46" i="13"/>
  <c r="BI46" i="13"/>
  <c r="BH46" i="13"/>
  <c r="BG46" i="13"/>
  <c r="BE46" i="13"/>
  <c r="BD46" i="13"/>
  <c r="BC46" i="13"/>
  <c r="BB46" i="13"/>
  <c r="BA46" i="13"/>
  <c r="AZ46" i="13"/>
  <c r="AR46" i="13"/>
  <c r="AQ46" i="13"/>
  <c r="AP46" i="13"/>
  <c r="AR45" i="13"/>
  <c r="AQ45" i="13"/>
  <c r="AP45" i="13"/>
  <c r="BL44" i="13"/>
  <c r="BK44" i="13"/>
  <c r="BJ44" i="13"/>
  <c r="BI44" i="13"/>
  <c r="BH44" i="13"/>
  <c r="BG44" i="13"/>
  <c r="BE44" i="13"/>
  <c r="BD44" i="13"/>
  <c r="BC44" i="13"/>
  <c r="BB44" i="13"/>
  <c r="BA44" i="13"/>
  <c r="AZ44" i="13"/>
  <c r="AR44" i="13"/>
  <c r="AQ44" i="13"/>
  <c r="AP44" i="13"/>
  <c r="AR43" i="13"/>
  <c r="AQ43" i="13"/>
  <c r="AP43" i="13"/>
  <c r="BL42" i="13"/>
  <c r="BK42" i="13"/>
  <c r="BJ42" i="13"/>
  <c r="BI42" i="13"/>
  <c r="BH42" i="13"/>
  <c r="BG42" i="13"/>
  <c r="BE42" i="13"/>
  <c r="BD42" i="13"/>
  <c r="BC42" i="13"/>
  <c r="BB42" i="13"/>
  <c r="BA42" i="13"/>
  <c r="AZ42" i="13"/>
  <c r="AR42" i="13"/>
  <c r="AQ42" i="13"/>
  <c r="AP42" i="13"/>
  <c r="AR41" i="13"/>
  <c r="AQ41" i="13"/>
  <c r="AP41" i="13"/>
  <c r="BL40" i="13"/>
  <c r="BK40" i="13"/>
  <c r="BJ40" i="13"/>
  <c r="BI40" i="13"/>
  <c r="BH40" i="13"/>
  <c r="BG40" i="13"/>
  <c r="BE40" i="13"/>
  <c r="BD40" i="13"/>
  <c r="BC40" i="13"/>
  <c r="BB40" i="13"/>
  <c r="BA40" i="13"/>
  <c r="AZ40" i="13"/>
  <c r="AR40" i="13"/>
  <c r="AQ40" i="13"/>
  <c r="AP40" i="13"/>
  <c r="AR39" i="13"/>
  <c r="AQ39" i="13"/>
  <c r="AP39" i="13"/>
  <c r="BL38" i="13"/>
  <c r="BK38" i="13"/>
  <c r="BJ38" i="13"/>
  <c r="BI38" i="13"/>
  <c r="BH38" i="13"/>
  <c r="BG38" i="13"/>
  <c r="BE38" i="13"/>
  <c r="BD38" i="13"/>
  <c r="BC38" i="13"/>
  <c r="BB38" i="13"/>
  <c r="BA38" i="13"/>
  <c r="AZ38" i="13"/>
  <c r="AR38" i="13"/>
  <c r="AQ38" i="13"/>
  <c r="AP38" i="13"/>
  <c r="AR37" i="13"/>
  <c r="AQ37" i="13"/>
  <c r="AP37" i="13"/>
  <c r="BL36" i="13"/>
  <c r="BK36" i="13"/>
  <c r="BJ36" i="13"/>
  <c r="BI36" i="13"/>
  <c r="BH36" i="13"/>
  <c r="BG36" i="13"/>
  <c r="BE36" i="13"/>
  <c r="BD36" i="13"/>
  <c r="BC36" i="13"/>
  <c r="BB36" i="13"/>
  <c r="BA36" i="13"/>
  <c r="AZ36" i="13"/>
  <c r="AR36" i="13"/>
  <c r="AQ36" i="13"/>
  <c r="AP36" i="13"/>
  <c r="AR35" i="13"/>
  <c r="AQ35" i="13"/>
  <c r="AP35" i="13"/>
  <c r="BL34" i="13"/>
  <c r="BK34" i="13"/>
  <c r="BJ34" i="13"/>
  <c r="BI34" i="13"/>
  <c r="BH34" i="13"/>
  <c r="BG34" i="13"/>
  <c r="BE34" i="13"/>
  <c r="BD34" i="13"/>
  <c r="BC34" i="13"/>
  <c r="BB34" i="13"/>
  <c r="BA34" i="13"/>
  <c r="AZ34" i="13"/>
  <c r="AR34" i="13"/>
  <c r="AQ34" i="13"/>
  <c r="AP34" i="13"/>
  <c r="A34" i="13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R33" i="13"/>
  <c r="AQ33" i="13"/>
  <c r="AP33" i="13"/>
  <c r="BL32" i="13"/>
  <c r="BK32" i="13"/>
  <c r="BJ32" i="13"/>
  <c r="BI32" i="13"/>
  <c r="BH32" i="13"/>
  <c r="BG32" i="13"/>
  <c r="BE32" i="13"/>
  <c r="BD32" i="13"/>
  <c r="BC32" i="13"/>
  <c r="BB32" i="13"/>
  <c r="BA32" i="13"/>
  <c r="AZ32" i="13"/>
  <c r="AR32" i="13"/>
  <c r="AQ32" i="13"/>
  <c r="AP32" i="13"/>
  <c r="AR31" i="13"/>
  <c r="AQ31" i="13"/>
  <c r="AP31" i="13"/>
  <c r="BL30" i="13"/>
  <c r="BK30" i="13"/>
  <c r="BJ30" i="13"/>
  <c r="BI30" i="13"/>
  <c r="BH30" i="13"/>
  <c r="BG30" i="13"/>
  <c r="BE30" i="13"/>
  <c r="BD30" i="13"/>
  <c r="BC30" i="13"/>
  <c r="BB30" i="13"/>
  <c r="BA30" i="13"/>
  <c r="AZ30" i="13"/>
  <c r="AR30" i="13"/>
  <c r="AQ30" i="13"/>
  <c r="AP30" i="13"/>
  <c r="AR29" i="13"/>
  <c r="AQ29" i="13"/>
  <c r="AP29" i="13"/>
  <c r="BL28" i="13"/>
  <c r="BK28" i="13"/>
  <c r="BJ28" i="13"/>
  <c r="BI28" i="13"/>
  <c r="BH28" i="13"/>
  <c r="BG28" i="13"/>
  <c r="BE28" i="13"/>
  <c r="BD28" i="13"/>
  <c r="BC28" i="13"/>
  <c r="BB28" i="13"/>
  <c r="BA28" i="13"/>
  <c r="AZ28" i="13"/>
  <c r="AR28" i="13"/>
  <c r="AQ28" i="13"/>
  <c r="AP28" i="13"/>
  <c r="AR27" i="13"/>
  <c r="AQ27" i="13"/>
  <c r="AP27" i="13"/>
  <c r="BL26" i="13"/>
  <c r="BK26" i="13"/>
  <c r="BJ26" i="13"/>
  <c r="BI26" i="13"/>
  <c r="BH26" i="13"/>
  <c r="BG26" i="13"/>
  <c r="BE26" i="13"/>
  <c r="BD26" i="13"/>
  <c r="BC26" i="13"/>
  <c r="BB26" i="13"/>
  <c r="BA26" i="13"/>
  <c r="AZ26" i="13"/>
  <c r="AR26" i="13"/>
  <c r="AQ26" i="13"/>
  <c r="AP26" i="13"/>
  <c r="AR25" i="13"/>
  <c r="AQ25" i="13"/>
  <c r="AP25" i="13"/>
  <c r="BL24" i="13"/>
  <c r="BK24" i="13"/>
  <c r="BJ24" i="13"/>
  <c r="BI24" i="13"/>
  <c r="BH24" i="13"/>
  <c r="BG24" i="13"/>
  <c r="BE24" i="13"/>
  <c r="BD24" i="13"/>
  <c r="BC24" i="13"/>
  <c r="BB24" i="13"/>
  <c r="BA24" i="13"/>
  <c r="AZ24" i="13"/>
  <c r="AR24" i="13"/>
  <c r="AQ24" i="13"/>
  <c r="AP24" i="13"/>
  <c r="AR23" i="13"/>
  <c r="AQ23" i="13"/>
  <c r="AP23" i="13"/>
  <c r="BL22" i="13"/>
  <c r="BK22" i="13"/>
  <c r="BJ22" i="13"/>
  <c r="BI22" i="13"/>
  <c r="BH22" i="13"/>
  <c r="BG22" i="13"/>
  <c r="BE22" i="13"/>
  <c r="BD22" i="13"/>
  <c r="BC22" i="13"/>
  <c r="BB22" i="13"/>
  <c r="BA22" i="13"/>
  <c r="AZ22" i="13"/>
  <c r="AR22" i="13"/>
  <c r="AQ22" i="13"/>
  <c r="AP22" i="13"/>
  <c r="AR21" i="13"/>
  <c r="AQ21" i="13"/>
  <c r="AP21" i="13"/>
  <c r="BL20" i="13"/>
  <c r="BK20" i="13"/>
  <c r="BJ20" i="13"/>
  <c r="BI20" i="13"/>
  <c r="BH20" i="13"/>
  <c r="BG20" i="13"/>
  <c r="BE20" i="13"/>
  <c r="BD20" i="13"/>
  <c r="BC20" i="13"/>
  <c r="BB20" i="13"/>
  <c r="BA20" i="13"/>
  <c r="AZ20" i="13"/>
  <c r="AR20" i="13"/>
  <c r="AQ20" i="13"/>
  <c r="AP20" i="13"/>
  <c r="AR19" i="13"/>
  <c r="AQ19" i="13"/>
  <c r="AP19" i="13"/>
  <c r="A19" i="13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BL18" i="13"/>
  <c r="BK18" i="13"/>
  <c r="BJ18" i="13"/>
  <c r="BI18" i="13"/>
  <c r="BH18" i="13"/>
  <c r="BG18" i="13"/>
  <c r="BE18" i="13"/>
  <c r="BD18" i="13"/>
  <c r="BC18" i="13"/>
  <c r="BB18" i="13"/>
  <c r="BA18" i="13"/>
  <c r="AZ18" i="13"/>
  <c r="AR18" i="13"/>
  <c r="AQ18" i="13"/>
  <c r="AP18" i="13"/>
  <c r="AR17" i="13"/>
  <c r="AQ17" i="13"/>
  <c r="AP17" i="13"/>
  <c r="BL16" i="13"/>
  <c r="BK16" i="13"/>
  <c r="BJ16" i="13"/>
  <c r="BI16" i="13"/>
  <c r="BH16" i="13"/>
  <c r="BG16" i="13"/>
  <c r="BE16" i="13"/>
  <c r="BD16" i="13"/>
  <c r="BC16" i="13"/>
  <c r="BB16" i="13"/>
  <c r="BA16" i="13"/>
  <c r="AZ16" i="13"/>
  <c r="AR16" i="13"/>
  <c r="AQ16" i="13"/>
  <c r="AP16" i="13"/>
  <c r="AR15" i="13"/>
  <c r="AQ15" i="13"/>
  <c r="AP15" i="13"/>
  <c r="BL14" i="13"/>
  <c r="BK14" i="13"/>
  <c r="BJ14" i="13"/>
  <c r="BI14" i="13"/>
  <c r="BH14" i="13"/>
  <c r="BG14" i="13"/>
  <c r="BE14" i="13"/>
  <c r="BD14" i="13"/>
  <c r="BC14" i="13"/>
  <c r="BB14" i="13"/>
  <c r="BA14" i="13"/>
  <c r="AZ14" i="13"/>
  <c r="AR14" i="13"/>
  <c r="AQ14" i="13"/>
  <c r="AP14" i="13"/>
  <c r="AR13" i="13"/>
  <c r="AQ13" i="13"/>
  <c r="AP13" i="13"/>
  <c r="BL12" i="13"/>
  <c r="BK12" i="13"/>
  <c r="BJ12" i="13"/>
  <c r="BI12" i="13"/>
  <c r="BH12" i="13"/>
  <c r="BG12" i="13"/>
  <c r="BE12" i="13"/>
  <c r="BD12" i="13"/>
  <c r="BC12" i="13"/>
  <c r="BB12" i="13"/>
  <c r="BA12" i="13"/>
  <c r="AZ12" i="13"/>
  <c r="AR12" i="13"/>
  <c r="AQ12" i="13"/>
  <c r="AP12" i="13"/>
  <c r="AR11" i="13"/>
  <c r="AQ11" i="13"/>
  <c r="AP11" i="13"/>
  <c r="BL10" i="13"/>
  <c r="BK10" i="13"/>
  <c r="BJ10" i="13"/>
  <c r="BI10" i="13"/>
  <c r="BH10" i="13"/>
  <c r="BG10" i="13"/>
  <c r="BE10" i="13"/>
  <c r="BD10" i="13"/>
  <c r="BC10" i="13"/>
  <c r="BB10" i="13"/>
  <c r="BA10" i="13"/>
  <c r="AZ10" i="13"/>
  <c r="AR10" i="13"/>
  <c r="AQ10" i="13"/>
  <c r="AP10" i="13"/>
  <c r="AR9" i="13"/>
  <c r="AQ9" i="13"/>
  <c r="AP9" i="13"/>
  <c r="BL8" i="13"/>
  <c r="BK8" i="13"/>
  <c r="BJ8" i="13"/>
  <c r="BI8" i="13"/>
  <c r="BH8" i="13"/>
  <c r="BG8" i="13"/>
  <c r="BE8" i="13"/>
  <c r="BD8" i="13"/>
  <c r="BC8" i="13"/>
  <c r="BB8" i="13"/>
  <c r="BA8" i="13"/>
  <c r="AZ8" i="13"/>
  <c r="AR8" i="13"/>
  <c r="AQ8" i="13"/>
  <c r="AP8" i="13"/>
  <c r="AR7" i="13"/>
  <c r="AQ7" i="13"/>
  <c r="AP7" i="13"/>
  <c r="BL6" i="13"/>
  <c r="BK6" i="13"/>
  <c r="BJ6" i="13"/>
  <c r="BI6" i="13"/>
  <c r="BH6" i="13"/>
  <c r="BG6" i="13"/>
  <c r="BE6" i="13"/>
  <c r="BD6" i="13"/>
  <c r="BC6" i="13"/>
  <c r="BB6" i="13"/>
  <c r="BA6" i="13"/>
  <c r="AZ6" i="13"/>
  <c r="AR6" i="13"/>
  <c r="AQ6" i="13"/>
  <c r="AP6" i="13"/>
  <c r="J6" i="13"/>
  <c r="J8" i="13" s="1"/>
  <c r="J10" i="13" s="1"/>
  <c r="J12" i="13" s="1"/>
  <c r="J14" i="13" s="1"/>
  <c r="J16" i="13" s="1"/>
  <c r="J18" i="13" s="1"/>
  <c r="J20" i="13" s="1"/>
  <c r="J22" i="13" s="1"/>
  <c r="J24" i="13" s="1"/>
  <c r="J26" i="13" s="1"/>
  <c r="J28" i="13" s="1"/>
  <c r="J30" i="13" s="1"/>
  <c r="J32" i="13" s="1"/>
  <c r="J34" i="13" s="1"/>
  <c r="J36" i="13" s="1"/>
  <c r="J38" i="13" s="1"/>
  <c r="J40" i="13" s="1"/>
  <c r="J42" i="13" s="1"/>
  <c r="J44" i="13" s="1"/>
  <c r="J46" i="13" s="1"/>
  <c r="J48" i="13" s="1"/>
  <c r="J50" i="13" s="1"/>
  <c r="J52" i="13" s="1"/>
  <c r="J54" i="13" s="1"/>
  <c r="J56" i="13" s="1"/>
  <c r="J58" i="13" s="1"/>
  <c r="J60" i="13" s="1"/>
  <c r="J62" i="13" s="1"/>
  <c r="J64" i="13" s="1"/>
  <c r="J66" i="13" s="1"/>
  <c r="J68" i="13" s="1"/>
  <c r="J70" i="13" s="1"/>
  <c r="J72" i="13" s="1"/>
  <c r="J74" i="13" s="1"/>
  <c r="J76" i="13" s="1"/>
  <c r="J78" i="13" s="1"/>
  <c r="J80" i="13" s="1"/>
  <c r="J82" i="13" s="1"/>
  <c r="J84" i="13" s="1"/>
  <c r="J86" i="13" s="1"/>
  <c r="J88" i="13" s="1"/>
  <c r="J90" i="13" s="1"/>
  <c r="J92" i="13" s="1"/>
  <c r="J94" i="13" s="1"/>
  <c r="J96" i="13" s="1"/>
  <c r="J98" i="13" s="1"/>
  <c r="J100" i="13" s="1"/>
  <c r="J102" i="13" s="1"/>
  <c r="J104" i="13" s="1"/>
  <c r="J106" i="13" s="1"/>
  <c r="J108" i="13" s="1"/>
  <c r="J110" i="13" s="1"/>
  <c r="J112" i="13" s="1"/>
  <c r="J114" i="13" s="1"/>
  <c r="J116" i="13" s="1"/>
  <c r="J118" i="13" s="1"/>
  <c r="J120" i="13" s="1"/>
  <c r="J122" i="13" s="1"/>
  <c r="J124" i="13" s="1"/>
  <c r="J126" i="13" s="1"/>
  <c r="J128" i="13" s="1"/>
  <c r="J130" i="13" s="1"/>
  <c r="J132" i="13" s="1"/>
  <c r="J134" i="13" s="1"/>
  <c r="J136" i="13" s="1"/>
  <c r="J138" i="13" s="1"/>
  <c r="J140" i="13" s="1"/>
  <c r="J142" i="13" s="1"/>
  <c r="J144" i="13" s="1"/>
  <c r="J146" i="13" s="1"/>
  <c r="J148" i="13" s="1"/>
  <c r="J150" i="13" s="1"/>
  <c r="J152" i="13" s="1"/>
  <c r="J154" i="13" s="1"/>
  <c r="J156" i="13" s="1"/>
  <c r="J158" i="13" s="1"/>
  <c r="J160" i="13" s="1"/>
  <c r="J162" i="13" s="1"/>
  <c r="J164" i="13" s="1"/>
  <c r="J166" i="13" s="1"/>
  <c r="J168" i="13" s="1"/>
  <c r="J170" i="13" s="1"/>
  <c r="J172" i="13" s="1"/>
  <c r="J174" i="13" s="1"/>
  <c r="J176" i="13" s="1"/>
  <c r="J178" i="13" s="1"/>
  <c r="J180" i="13" s="1"/>
  <c r="J182" i="13" s="1"/>
  <c r="J184" i="13" s="1"/>
  <c r="J186" i="13" s="1"/>
  <c r="J188" i="13" s="1"/>
  <c r="J190" i="13" s="1"/>
  <c r="J192" i="13" s="1"/>
  <c r="J194" i="13" s="1"/>
  <c r="J196" i="13" s="1"/>
  <c r="J198" i="13" s="1"/>
  <c r="J200" i="13" s="1"/>
  <c r="J202" i="13" s="1"/>
  <c r="J204" i="13" s="1"/>
  <c r="J206" i="13" s="1"/>
  <c r="J208" i="13" s="1"/>
  <c r="J210" i="13" s="1"/>
  <c r="J212" i="13" s="1"/>
  <c r="J214" i="13" s="1"/>
  <c r="J216" i="13" s="1"/>
  <c r="J218" i="13" s="1"/>
  <c r="J220" i="13" s="1"/>
  <c r="J222" i="13" s="1"/>
  <c r="J224" i="13" s="1"/>
  <c r="J226" i="13" s="1"/>
  <c r="J228" i="13" s="1"/>
  <c r="J230" i="13" s="1"/>
  <c r="J232" i="13" s="1"/>
  <c r="J234" i="13" s="1"/>
  <c r="J236" i="13" s="1"/>
  <c r="J238" i="13" s="1"/>
  <c r="J240" i="13" s="1"/>
  <c r="J242" i="13" s="1"/>
  <c r="J244" i="13" s="1"/>
  <c r="J246" i="13" s="1"/>
  <c r="J248" i="13" s="1"/>
  <c r="J250" i="13" s="1"/>
  <c r="J252" i="13" s="1"/>
  <c r="J254" i="13" s="1"/>
  <c r="J256" i="13" s="1"/>
  <c r="J258" i="13" s="1"/>
  <c r="J260" i="13" s="1"/>
  <c r="J262" i="13" s="1"/>
  <c r="J264" i="13" s="1"/>
  <c r="J266" i="13" s="1"/>
  <c r="J268" i="13" s="1"/>
  <c r="J270" i="13" s="1"/>
  <c r="J272" i="13" s="1"/>
  <c r="J274" i="13" s="1"/>
  <c r="J276" i="13" s="1"/>
  <c r="J278" i="13" s="1"/>
  <c r="J280" i="13" s="1"/>
  <c r="J282" i="13" s="1"/>
  <c r="J284" i="13" s="1"/>
  <c r="J286" i="13" s="1"/>
  <c r="J288" i="13" s="1"/>
  <c r="J290" i="13" s="1"/>
  <c r="J292" i="13" s="1"/>
  <c r="J294" i="13" s="1"/>
  <c r="J296" i="13" s="1"/>
  <c r="J298" i="13" s="1"/>
  <c r="J300" i="13" s="1"/>
  <c r="J302" i="13" s="1"/>
  <c r="J304" i="13" s="1"/>
  <c r="J306" i="13" s="1"/>
  <c r="J308" i="13" s="1"/>
  <c r="J310" i="13" s="1"/>
  <c r="J312" i="13" s="1"/>
  <c r="J314" i="13" s="1"/>
  <c r="J316" i="13" s="1"/>
  <c r="J318" i="13" s="1"/>
  <c r="J320" i="13" s="1"/>
  <c r="J322" i="13" s="1"/>
  <c r="J324" i="13" s="1"/>
  <c r="J326" i="13" s="1"/>
  <c r="J328" i="13" s="1"/>
  <c r="J330" i="13" s="1"/>
  <c r="J332" i="13" s="1"/>
  <c r="J334" i="13" s="1"/>
  <c r="J336" i="13" s="1"/>
  <c r="J338" i="13" s="1"/>
  <c r="J340" i="13" s="1"/>
  <c r="J342" i="13" s="1"/>
  <c r="J344" i="13" s="1"/>
  <c r="J346" i="13" s="1"/>
  <c r="J348" i="13" s="1"/>
  <c r="J350" i="13" s="1"/>
  <c r="J352" i="13" s="1"/>
  <c r="J354" i="13" s="1"/>
  <c r="J356" i="13" s="1"/>
  <c r="J358" i="13" s="1"/>
  <c r="J360" i="13" s="1"/>
  <c r="J362" i="13" s="1"/>
  <c r="J364" i="13" s="1"/>
  <c r="J366" i="13" s="1"/>
  <c r="J368" i="13" s="1"/>
  <c r="J370" i="13" s="1"/>
  <c r="J372" i="13" s="1"/>
  <c r="J374" i="13" s="1"/>
  <c r="J376" i="13" s="1"/>
  <c r="J378" i="13" s="1"/>
  <c r="J380" i="13" s="1"/>
  <c r="J382" i="13" s="1"/>
  <c r="J384" i="13" s="1"/>
  <c r="J386" i="13" s="1"/>
  <c r="J388" i="13" s="1"/>
  <c r="J390" i="13" s="1"/>
  <c r="J392" i="13" s="1"/>
  <c r="J394" i="13" s="1"/>
  <c r="J396" i="13" s="1"/>
  <c r="J398" i="13" s="1"/>
  <c r="J400" i="13" s="1"/>
  <c r="J402" i="13" s="1"/>
  <c r="J404" i="13" s="1"/>
  <c r="J406" i="13" s="1"/>
  <c r="J408" i="13" s="1"/>
  <c r="J410" i="13" s="1"/>
  <c r="J412" i="13" s="1"/>
  <c r="J414" i="13" s="1"/>
  <c r="J416" i="13" s="1"/>
  <c r="J418" i="13" s="1"/>
  <c r="J420" i="13" s="1"/>
  <c r="J422" i="13" s="1"/>
  <c r="J424" i="13" s="1"/>
  <c r="J426" i="13" s="1"/>
  <c r="J428" i="13" s="1"/>
  <c r="J430" i="13" s="1"/>
  <c r="J432" i="13" s="1"/>
  <c r="J434" i="13" s="1"/>
  <c r="J436" i="13" s="1"/>
  <c r="J438" i="13" s="1"/>
  <c r="J440" i="13" s="1"/>
  <c r="J442" i="13" s="1"/>
  <c r="J444" i="13" s="1"/>
  <c r="J446" i="13" s="1"/>
  <c r="J448" i="13" s="1"/>
  <c r="J450" i="13" s="1"/>
  <c r="J452" i="13" s="1"/>
  <c r="J454" i="13" s="1"/>
  <c r="J456" i="13" s="1"/>
  <c r="J458" i="13" s="1"/>
  <c r="J460" i="13" s="1"/>
  <c r="J462" i="13" s="1"/>
  <c r="J464" i="13" s="1"/>
  <c r="J466" i="13" s="1"/>
  <c r="J468" i="13" s="1"/>
  <c r="J470" i="13" s="1"/>
  <c r="J472" i="13" s="1"/>
  <c r="J474" i="13" s="1"/>
  <c r="J476" i="13" s="1"/>
  <c r="J478" i="13" s="1"/>
  <c r="J480" i="13" s="1"/>
  <c r="J482" i="13" s="1"/>
  <c r="J484" i="13" s="1"/>
  <c r="J486" i="13" s="1"/>
  <c r="J488" i="13" s="1"/>
  <c r="J490" i="13" s="1"/>
  <c r="J492" i="13" s="1"/>
  <c r="J494" i="13" s="1"/>
  <c r="J496" i="13" s="1"/>
  <c r="J498" i="13" s="1"/>
  <c r="J500" i="13" s="1"/>
  <c r="J502" i="13" s="1"/>
  <c r="J504" i="13" s="1"/>
  <c r="J506" i="13" s="1"/>
  <c r="J508" i="13" s="1"/>
  <c r="J510" i="13" s="1"/>
  <c r="J512" i="13" s="1"/>
  <c r="J514" i="13" s="1"/>
  <c r="J516" i="13" s="1"/>
  <c r="J518" i="13" s="1"/>
  <c r="J520" i="13" s="1"/>
  <c r="J522" i="13" s="1"/>
  <c r="J524" i="13" s="1"/>
  <c r="J526" i="13" s="1"/>
  <c r="J528" i="13" s="1"/>
  <c r="J530" i="13" s="1"/>
  <c r="J532" i="13" s="1"/>
  <c r="J534" i="13" s="1"/>
  <c r="J536" i="13" s="1"/>
  <c r="J538" i="13" s="1"/>
  <c r="J540" i="13" s="1"/>
  <c r="J542" i="13" s="1"/>
  <c r="J544" i="13" s="1"/>
  <c r="J546" i="13" s="1"/>
  <c r="J548" i="13" s="1"/>
  <c r="J550" i="13" s="1"/>
  <c r="J552" i="13" s="1"/>
  <c r="J554" i="13" s="1"/>
  <c r="J556" i="13" s="1"/>
  <c r="J558" i="13" s="1"/>
  <c r="J560" i="13" s="1"/>
  <c r="J562" i="13" s="1"/>
  <c r="J564" i="13" s="1"/>
  <c r="J566" i="13" s="1"/>
  <c r="J568" i="13" s="1"/>
  <c r="J570" i="13" s="1"/>
  <c r="J572" i="13" s="1"/>
  <c r="J574" i="13" s="1"/>
  <c r="J576" i="13" s="1"/>
  <c r="J578" i="13" s="1"/>
  <c r="J580" i="13" s="1"/>
  <c r="J582" i="13" s="1"/>
  <c r="J584" i="13" s="1"/>
  <c r="J586" i="13" s="1"/>
  <c r="J588" i="13" s="1"/>
  <c r="J590" i="13" s="1"/>
  <c r="J592" i="13" s="1"/>
  <c r="J594" i="13" s="1"/>
  <c r="J596" i="13" s="1"/>
  <c r="J598" i="13" s="1"/>
  <c r="J600" i="13" s="1"/>
  <c r="J602" i="13" s="1"/>
  <c r="J604" i="13" s="1"/>
  <c r="J606" i="13" s="1"/>
  <c r="J608" i="13" s="1"/>
  <c r="J610" i="13" s="1"/>
  <c r="J612" i="13" s="1"/>
  <c r="J614" i="13" s="1"/>
  <c r="J616" i="13" s="1"/>
  <c r="J618" i="13" s="1"/>
  <c r="J620" i="13" s="1"/>
  <c r="J622" i="13" s="1"/>
  <c r="J624" i="13" s="1"/>
  <c r="J626" i="13" s="1"/>
  <c r="J628" i="13" s="1"/>
  <c r="J630" i="13" s="1"/>
  <c r="J632" i="13" s="1"/>
  <c r="J634" i="13" s="1"/>
  <c r="J636" i="13" s="1"/>
  <c r="AR5" i="13"/>
  <c r="AQ5" i="13"/>
  <c r="AP5" i="13"/>
  <c r="J5" i="13"/>
  <c r="AY5" i="13" s="1"/>
  <c r="BL4" i="13"/>
  <c r="BK4" i="13"/>
  <c r="BJ4" i="13"/>
  <c r="BI4" i="13"/>
  <c r="BH4" i="13"/>
  <c r="BG4" i="13"/>
  <c r="BE4" i="13"/>
  <c r="BD4" i="13"/>
  <c r="BC4" i="13"/>
  <c r="BB4" i="13"/>
  <c r="BA4" i="13"/>
  <c r="AZ4" i="13"/>
  <c r="AR4" i="13"/>
  <c r="AQ4" i="13"/>
  <c r="AP4" i="13"/>
  <c r="B4" i="13"/>
  <c r="B5" i="13" s="1"/>
  <c r="B6" i="13" s="1"/>
  <c r="CK6" i="13" s="1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Y3" i="13"/>
  <c r="AR3" i="13"/>
  <c r="AQ3" i="13"/>
  <c r="AP3" i="13"/>
  <c r="AO3" i="13"/>
  <c r="I183" i="12"/>
  <c r="A90" i="12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77" i="12"/>
  <c r="A178" i="12" s="1"/>
  <c r="A179" i="12" s="1"/>
  <c r="A180" i="12" s="1"/>
  <c r="A181" i="12" s="1"/>
  <c r="A182" i="12" s="1"/>
  <c r="A170" i="12"/>
  <c r="A171" i="12" s="1"/>
  <c r="A172" i="12" s="1"/>
  <c r="A173" i="12" s="1"/>
  <c r="A174" i="12" s="1"/>
  <c r="A175" i="12" s="1"/>
  <c r="A163" i="12"/>
  <c r="A164" i="12" s="1"/>
  <c r="A165" i="12" s="1"/>
  <c r="A166" i="12" s="1"/>
  <c r="A167" i="12" s="1"/>
  <c r="A168" i="12" s="1"/>
  <c r="A117" i="12"/>
  <c r="A118" i="12" s="1"/>
  <c r="A119" i="12" s="1"/>
  <c r="A120" i="12" s="1"/>
  <c r="A121" i="12" s="1"/>
  <c r="A122" i="12" s="1"/>
  <c r="A110" i="12"/>
  <c r="A111" i="12" s="1"/>
  <c r="A112" i="12" s="1"/>
  <c r="A113" i="12" s="1"/>
  <c r="A114" i="12" s="1"/>
  <c r="A115" i="12" s="1"/>
  <c r="A64" i="12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7" i="12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124" i="12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7" i="12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49" i="12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34" i="12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19" i="12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103" i="12"/>
  <c r="A104" i="12" s="1"/>
  <c r="A105" i="12" s="1"/>
  <c r="A106" i="12" s="1"/>
  <c r="A107" i="12" s="1"/>
  <c r="A108" i="12" s="1"/>
  <c r="A150" i="12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Y645" i="12"/>
  <c r="AY643" i="12"/>
  <c r="AY641" i="12"/>
  <c r="AY639" i="12"/>
  <c r="AY637" i="12"/>
  <c r="BL634" i="12"/>
  <c r="BK634" i="12"/>
  <c r="BJ634" i="12"/>
  <c r="BI634" i="12"/>
  <c r="BH634" i="12"/>
  <c r="BG634" i="12"/>
  <c r="BE634" i="12"/>
  <c r="BD634" i="12"/>
  <c r="BC634" i="12"/>
  <c r="BB634" i="12"/>
  <c r="BA634" i="12"/>
  <c r="AZ634" i="12"/>
  <c r="BL632" i="12"/>
  <c r="BK632" i="12"/>
  <c r="BJ632" i="12"/>
  <c r="BI632" i="12"/>
  <c r="BH632" i="12"/>
  <c r="BG632" i="12"/>
  <c r="BE632" i="12"/>
  <c r="BD632" i="12"/>
  <c r="BC632" i="12"/>
  <c r="BB632" i="12"/>
  <c r="BA632" i="12"/>
  <c r="AZ632" i="12"/>
  <c r="BL630" i="12"/>
  <c r="BK630" i="12"/>
  <c r="BJ630" i="12"/>
  <c r="BI630" i="12"/>
  <c r="BH630" i="12"/>
  <c r="BG630" i="12"/>
  <c r="BE630" i="12"/>
  <c r="BD630" i="12"/>
  <c r="BC630" i="12"/>
  <c r="BB630" i="12"/>
  <c r="BA630" i="12"/>
  <c r="AZ630" i="12"/>
  <c r="BL628" i="12"/>
  <c r="BK628" i="12"/>
  <c r="BJ628" i="12"/>
  <c r="BI628" i="12"/>
  <c r="BH628" i="12"/>
  <c r="BG628" i="12"/>
  <c r="BE628" i="12"/>
  <c r="BD628" i="12"/>
  <c r="BC628" i="12"/>
  <c r="BB628" i="12"/>
  <c r="BA628" i="12"/>
  <c r="AZ628" i="12"/>
  <c r="BL626" i="12"/>
  <c r="BK626" i="12"/>
  <c r="BJ626" i="12"/>
  <c r="BI626" i="12"/>
  <c r="BH626" i="12"/>
  <c r="BG626" i="12"/>
  <c r="BE626" i="12"/>
  <c r="BD626" i="12"/>
  <c r="BC626" i="12"/>
  <c r="BB626" i="12"/>
  <c r="BA626" i="12"/>
  <c r="AZ626" i="12"/>
  <c r="BL624" i="12"/>
  <c r="BK624" i="12"/>
  <c r="BJ624" i="12"/>
  <c r="BI624" i="12"/>
  <c r="BH624" i="12"/>
  <c r="BG624" i="12"/>
  <c r="BE624" i="12"/>
  <c r="BD624" i="12"/>
  <c r="BC624" i="12"/>
  <c r="BB624" i="12"/>
  <c r="BA624" i="12"/>
  <c r="AZ624" i="12"/>
  <c r="BL622" i="12"/>
  <c r="BK622" i="12"/>
  <c r="BJ622" i="12"/>
  <c r="BI622" i="12"/>
  <c r="BH622" i="12"/>
  <c r="BG622" i="12"/>
  <c r="BE622" i="12"/>
  <c r="BD622" i="12"/>
  <c r="BC622" i="12"/>
  <c r="BB622" i="12"/>
  <c r="BA622" i="12"/>
  <c r="AZ622" i="12"/>
  <c r="BL620" i="12"/>
  <c r="BK620" i="12"/>
  <c r="BJ620" i="12"/>
  <c r="BI620" i="12"/>
  <c r="BH620" i="12"/>
  <c r="BG620" i="12"/>
  <c r="BE620" i="12"/>
  <c r="BD620" i="12"/>
  <c r="BC620" i="12"/>
  <c r="BB620" i="12"/>
  <c r="BA620" i="12"/>
  <c r="AZ620" i="12"/>
  <c r="BL618" i="12"/>
  <c r="BK618" i="12"/>
  <c r="BJ618" i="12"/>
  <c r="BI618" i="12"/>
  <c r="BH618" i="12"/>
  <c r="BG618" i="12"/>
  <c r="BE618" i="12"/>
  <c r="BD618" i="12"/>
  <c r="BC618" i="12"/>
  <c r="BB618" i="12"/>
  <c r="BA618" i="12"/>
  <c r="AZ618" i="12"/>
  <c r="BL616" i="12"/>
  <c r="BK616" i="12"/>
  <c r="BJ616" i="12"/>
  <c r="BI616" i="12"/>
  <c r="BH616" i="12"/>
  <c r="BG616" i="12"/>
  <c r="BE616" i="12"/>
  <c r="BD616" i="12"/>
  <c r="BC616" i="12"/>
  <c r="BB616" i="12"/>
  <c r="BA616" i="12"/>
  <c r="AZ616" i="12"/>
  <c r="BL614" i="12"/>
  <c r="BK614" i="12"/>
  <c r="BJ614" i="12"/>
  <c r="BI614" i="12"/>
  <c r="BH614" i="12"/>
  <c r="BG614" i="12"/>
  <c r="BE614" i="12"/>
  <c r="BD614" i="12"/>
  <c r="BC614" i="12"/>
  <c r="BB614" i="12"/>
  <c r="BA614" i="12"/>
  <c r="AZ614" i="12"/>
  <c r="BL612" i="12"/>
  <c r="BK612" i="12"/>
  <c r="BJ612" i="12"/>
  <c r="BI612" i="12"/>
  <c r="BH612" i="12"/>
  <c r="BG612" i="12"/>
  <c r="BE612" i="12"/>
  <c r="BD612" i="12"/>
  <c r="BC612" i="12"/>
  <c r="BB612" i="12"/>
  <c r="BA612" i="12"/>
  <c r="AZ612" i="12"/>
  <c r="BL610" i="12"/>
  <c r="BK610" i="12"/>
  <c r="BJ610" i="12"/>
  <c r="BI610" i="12"/>
  <c r="BH610" i="12"/>
  <c r="BG610" i="12"/>
  <c r="BE610" i="12"/>
  <c r="BD610" i="12"/>
  <c r="BC610" i="12"/>
  <c r="BB610" i="12"/>
  <c r="BA610" i="12"/>
  <c r="AZ610" i="12"/>
  <c r="BL608" i="12"/>
  <c r="BK608" i="12"/>
  <c r="BJ608" i="12"/>
  <c r="BI608" i="12"/>
  <c r="BH608" i="12"/>
  <c r="BG608" i="12"/>
  <c r="BE608" i="12"/>
  <c r="BD608" i="12"/>
  <c r="BC608" i="12"/>
  <c r="BB608" i="12"/>
  <c r="BA608" i="12"/>
  <c r="AZ608" i="12"/>
  <c r="BL606" i="12"/>
  <c r="BK606" i="12"/>
  <c r="BJ606" i="12"/>
  <c r="BI606" i="12"/>
  <c r="BH606" i="12"/>
  <c r="BG606" i="12"/>
  <c r="BE606" i="12"/>
  <c r="BD606" i="12"/>
  <c r="BC606" i="12"/>
  <c r="BB606" i="12"/>
  <c r="BA606" i="12"/>
  <c r="AZ606" i="12"/>
  <c r="M605" i="12"/>
  <c r="M606" i="12" s="1"/>
  <c r="L605" i="12"/>
  <c r="L606" i="12" s="1"/>
  <c r="BL604" i="12"/>
  <c r="BK604" i="12"/>
  <c r="BJ604" i="12"/>
  <c r="BI604" i="12"/>
  <c r="BH604" i="12"/>
  <c r="BG604" i="12"/>
  <c r="BE604" i="12"/>
  <c r="BD604" i="12"/>
  <c r="BC604" i="12"/>
  <c r="BB604" i="12"/>
  <c r="BA604" i="12"/>
  <c r="AZ604" i="12"/>
  <c r="M603" i="12"/>
  <c r="M604" i="12" s="1"/>
  <c r="L603" i="12"/>
  <c r="L604" i="12" s="1"/>
  <c r="BL602" i="12"/>
  <c r="BK602" i="12"/>
  <c r="BJ602" i="12"/>
  <c r="BI602" i="12"/>
  <c r="BH602" i="12"/>
  <c r="BG602" i="12"/>
  <c r="BE602" i="12"/>
  <c r="BD602" i="12"/>
  <c r="BC602" i="12"/>
  <c r="BB602" i="12"/>
  <c r="BA602" i="12"/>
  <c r="AZ602" i="12"/>
  <c r="M601" i="12"/>
  <c r="M602" i="12" s="1"/>
  <c r="L601" i="12"/>
  <c r="L602" i="12" s="1"/>
  <c r="BL600" i="12"/>
  <c r="BK600" i="12"/>
  <c r="BJ600" i="12"/>
  <c r="BI600" i="12"/>
  <c r="BH600" i="12"/>
  <c r="BG600" i="12"/>
  <c r="BE600" i="12"/>
  <c r="BD600" i="12"/>
  <c r="BC600" i="12"/>
  <c r="BB600" i="12"/>
  <c r="BA600" i="12"/>
  <c r="AZ600" i="12"/>
  <c r="M599" i="12"/>
  <c r="M600" i="12" s="1"/>
  <c r="L599" i="12"/>
  <c r="L600" i="12" s="1"/>
  <c r="BL598" i="12"/>
  <c r="BK598" i="12"/>
  <c r="BJ598" i="12"/>
  <c r="BI598" i="12"/>
  <c r="BH598" i="12"/>
  <c r="BG598" i="12"/>
  <c r="BE598" i="12"/>
  <c r="BD598" i="12"/>
  <c r="BC598" i="12"/>
  <c r="BB598" i="12"/>
  <c r="BA598" i="12"/>
  <c r="AZ598" i="12"/>
  <c r="M597" i="12"/>
  <c r="M598" i="12" s="1"/>
  <c r="L597" i="12"/>
  <c r="L598" i="12" s="1"/>
  <c r="BL596" i="12"/>
  <c r="BK596" i="12"/>
  <c r="BJ596" i="12"/>
  <c r="BI596" i="12"/>
  <c r="BH596" i="12"/>
  <c r="BG596" i="12"/>
  <c r="BE596" i="12"/>
  <c r="BD596" i="12"/>
  <c r="BC596" i="12"/>
  <c r="BB596" i="12"/>
  <c r="BA596" i="12"/>
  <c r="AZ596" i="12"/>
  <c r="M595" i="12"/>
  <c r="M596" i="12" s="1"/>
  <c r="L595" i="12"/>
  <c r="L596" i="12" s="1"/>
  <c r="BL594" i="12"/>
  <c r="BK594" i="12"/>
  <c r="BJ594" i="12"/>
  <c r="BI594" i="12"/>
  <c r="BH594" i="12"/>
  <c r="BG594" i="12"/>
  <c r="BE594" i="12"/>
  <c r="BD594" i="12"/>
  <c r="BC594" i="12"/>
  <c r="BB594" i="12"/>
  <c r="BA594" i="12"/>
  <c r="AZ594" i="12"/>
  <c r="M593" i="12"/>
  <c r="M594" i="12" s="1"/>
  <c r="L593" i="12"/>
  <c r="L594" i="12" s="1"/>
  <c r="BL592" i="12"/>
  <c r="BK592" i="12"/>
  <c r="BJ592" i="12"/>
  <c r="BI592" i="12"/>
  <c r="BH592" i="12"/>
  <c r="BG592" i="12"/>
  <c r="BE592" i="12"/>
  <c r="BD592" i="12"/>
  <c r="BC592" i="12"/>
  <c r="BB592" i="12"/>
  <c r="BA592" i="12"/>
  <c r="AZ592" i="12"/>
  <c r="BL590" i="12"/>
  <c r="BK590" i="12"/>
  <c r="BJ590" i="12"/>
  <c r="BI590" i="12"/>
  <c r="BH590" i="12"/>
  <c r="BG590" i="12"/>
  <c r="BE590" i="12"/>
  <c r="BD590" i="12"/>
  <c r="BC590" i="12"/>
  <c r="BB590" i="12"/>
  <c r="BA590" i="12"/>
  <c r="AZ590" i="12"/>
  <c r="BL588" i="12"/>
  <c r="BK588" i="12"/>
  <c r="BJ588" i="12"/>
  <c r="BI588" i="12"/>
  <c r="BH588" i="12"/>
  <c r="BG588" i="12"/>
  <c r="BE588" i="12"/>
  <c r="BD588" i="12"/>
  <c r="BC588" i="12"/>
  <c r="BB588" i="12"/>
  <c r="BA588" i="12"/>
  <c r="AZ588" i="12"/>
  <c r="BL586" i="12"/>
  <c r="BK586" i="12"/>
  <c r="BJ586" i="12"/>
  <c r="BI586" i="12"/>
  <c r="BH586" i="12"/>
  <c r="BG586" i="12"/>
  <c r="BE586" i="12"/>
  <c r="BD586" i="12"/>
  <c r="BC586" i="12"/>
  <c r="BB586" i="12"/>
  <c r="BA586" i="12"/>
  <c r="AZ586" i="12"/>
  <c r="BL584" i="12"/>
  <c r="BK584" i="12"/>
  <c r="BJ584" i="12"/>
  <c r="BI584" i="12"/>
  <c r="BH584" i="12"/>
  <c r="BG584" i="12"/>
  <c r="BE584" i="12"/>
  <c r="BD584" i="12"/>
  <c r="BC584" i="12"/>
  <c r="BB584" i="12"/>
  <c r="BA584" i="12"/>
  <c r="AZ584" i="12"/>
  <c r="BL582" i="12"/>
  <c r="BK582" i="12"/>
  <c r="BJ582" i="12"/>
  <c r="BI582" i="12"/>
  <c r="BH582" i="12"/>
  <c r="BG582" i="12"/>
  <c r="BE582" i="12"/>
  <c r="BD582" i="12"/>
  <c r="BC582" i="12"/>
  <c r="BB582" i="12"/>
  <c r="BA582" i="12"/>
  <c r="AZ582" i="12"/>
  <c r="BL580" i="12"/>
  <c r="BK580" i="12"/>
  <c r="BJ580" i="12"/>
  <c r="BI580" i="12"/>
  <c r="BH580" i="12"/>
  <c r="BG580" i="12"/>
  <c r="BE580" i="12"/>
  <c r="BD580" i="12"/>
  <c r="BC580" i="12"/>
  <c r="BB580" i="12"/>
  <c r="BA580" i="12"/>
  <c r="AZ580" i="12"/>
  <c r="BL578" i="12"/>
  <c r="BK578" i="12"/>
  <c r="BJ578" i="12"/>
  <c r="BI578" i="12"/>
  <c r="BH578" i="12"/>
  <c r="BG578" i="12"/>
  <c r="BE578" i="12"/>
  <c r="BD578" i="12"/>
  <c r="BC578" i="12"/>
  <c r="BB578" i="12"/>
  <c r="BA578" i="12"/>
  <c r="AZ578" i="12"/>
  <c r="BL576" i="12"/>
  <c r="BK576" i="12"/>
  <c r="BJ576" i="12"/>
  <c r="BI576" i="12"/>
  <c r="BH576" i="12"/>
  <c r="BG576" i="12"/>
  <c r="BE576" i="12"/>
  <c r="BD576" i="12"/>
  <c r="BC576" i="12"/>
  <c r="BB576" i="12"/>
  <c r="BA576" i="12"/>
  <c r="AZ576" i="12"/>
  <c r="BL574" i="12"/>
  <c r="BK574" i="12"/>
  <c r="BJ574" i="12"/>
  <c r="BI574" i="12"/>
  <c r="BH574" i="12"/>
  <c r="BG574" i="12"/>
  <c r="BE574" i="12"/>
  <c r="BD574" i="12"/>
  <c r="BC574" i="12"/>
  <c r="BB574" i="12"/>
  <c r="BA574" i="12"/>
  <c r="AZ574" i="12"/>
  <c r="BL572" i="12"/>
  <c r="BK572" i="12"/>
  <c r="BJ572" i="12"/>
  <c r="BI572" i="12"/>
  <c r="BH572" i="12"/>
  <c r="BG572" i="12"/>
  <c r="BE572" i="12"/>
  <c r="BD572" i="12"/>
  <c r="BC572" i="12"/>
  <c r="BB572" i="12"/>
  <c r="BA572" i="12"/>
  <c r="AZ572" i="12"/>
  <c r="BL570" i="12"/>
  <c r="BK570" i="12"/>
  <c r="BJ570" i="12"/>
  <c r="BI570" i="12"/>
  <c r="BH570" i="12"/>
  <c r="BG570" i="12"/>
  <c r="BE570" i="12"/>
  <c r="BD570" i="12"/>
  <c r="BC570" i="12"/>
  <c r="BB570" i="12"/>
  <c r="BA570" i="12"/>
  <c r="AZ570" i="12"/>
  <c r="BL568" i="12"/>
  <c r="BK568" i="12"/>
  <c r="BJ568" i="12"/>
  <c r="BI568" i="12"/>
  <c r="BH568" i="12"/>
  <c r="BG568" i="12"/>
  <c r="BE568" i="12"/>
  <c r="BD568" i="12"/>
  <c r="BC568" i="12"/>
  <c r="BB568" i="12"/>
  <c r="BA568" i="12"/>
  <c r="AZ568" i="12"/>
  <c r="BL566" i="12"/>
  <c r="BK566" i="12"/>
  <c r="BJ566" i="12"/>
  <c r="BI566" i="12"/>
  <c r="BH566" i="12"/>
  <c r="BG566" i="12"/>
  <c r="BE566" i="12"/>
  <c r="BD566" i="12"/>
  <c r="BC566" i="12"/>
  <c r="BB566" i="12"/>
  <c r="BA566" i="12"/>
  <c r="AZ566" i="12"/>
  <c r="BL564" i="12"/>
  <c r="BK564" i="12"/>
  <c r="BJ564" i="12"/>
  <c r="BI564" i="12"/>
  <c r="BH564" i="12"/>
  <c r="BG564" i="12"/>
  <c r="BE564" i="12"/>
  <c r="BD564" i="12"/>
  <c r="BC564" i="12"/>
  <c r="BB564" i="12"/>
  <c r="BA564" i="12"/>
  <c r="AZ564" i="12"/>
  <c r="BL562" i="12"/>
  <c r="BK562" i="12"/>
  <c r="BJ562" i="12"/>
  <c r="BI562" i="12"/>
  <c r="BH562" i="12"/>
  <c r="BG562" i="12"/>
  <c r="BE562" i="12"/>
  <c r="BD562" i="12"/>
  <c r="BC562" i="12"/>
  <c r="BB562" i="12"/>
  <c r="BA562" i="12"/>
  <c r="AZ562" i="12"/>
  <c r="BL560" i="12"/>
  <c r="BK560" i="12"/>
  <c r="BJ560" i="12"/>
  <c r="BI560" i="12"/>
  <c r="BH560" i="12"/>
  <c r="BG560" i="12"/>
  <c r="BE560" i="12"/>
  <c r="BD560" i="12"/>
  <c r="BC560" i="12"/>
  <c r="BB560" i="12"/>
  <c r="BA560" i="12"/>
  <c r="AZ560" i="12"/>
  <c r="BL558" i="12"/>
  <c r="BK558" i="12"/>
  <c r="BJ558" i="12"/>
  <c r="BI558" i="12"/>
  <c r="BH558" i="12"/>
  <c r="BG558" i="12"/>
  <c r="BE558" i="12"/>
  <c r="BD558" i="12"/>
  <c r="BC558" i="12"/>
  <c r="BB558" i="12"/>
  <c r="BA558" i="12"/>
  <c r="AZ558" i="12"/>
  <c r="BL556" i="12"/>
  <c r="BK556" i="12"/>
  <c r="BJ556" i="12"/>
  <c r="BI556" i="12"/>
  <c r="BH556" i="12"/>
  <c r="BG556" i="12"/>
  <c r="BE556" i="12"/>
  <c r="BD556" i="12"/>
  <c r="BC556" i="12"/>
  <c r="BB556" i="12"/>
  <c r="BA556" i="12"/>
  <c r="AZ556" i="12"/>
  <c r="BL554" i="12"/>
  <c r="BK554" i="12"/>
  <c r="BJ554" i="12"/>
  <c r="BI554" i="12"/>
  <c r="BH554" i="12"/>
  <c r="BG554" i="12"/>
  <c r="BE554" i="12"/>
  <c r="BD554" i="12"/>
  <c r="BC554" i="12"/>
  <c r="BB554" i="12"/>
  <c r="BA554" i="12"/>
  <c r="AZ554" i="12"/>
  <c r="BL552" i="12"/>
  <c r="BK552" i="12"/>
  <c r="BJ552" i="12"/>
  <c r="BI552" i="12"/>
  <c r="BH552" i="12"/>
  <c r="BG552" i="12"/>
  <c r="BE552" i="12"/>
  <c r="BD552" i="12"/>
  <c r="BC552" i="12"/>
  <c r="BB552" i="12"/>
  <c r="BA552" i="12"/>
  <c r="AZ552" i="12"/>
  <c r="BL550" i="12"/>
  <c r="BK550" i="12"/>
  <c r="BJ550" i="12"/>
  <c r="BI550" i="12"/>
  <c r="BH550" i="12"/>
  <c r="BG550" i="12"/>
  <c r="BE550" i="12"/>
  <c r="BD550" i="12"/>
  <c r="BC550" i="12"/>
  <c r="BB550" i="12"/>
  <c r="BA550" i="12"/>
  <c r="AZ550" i="12"/>
  <c r="BL548" i="12"/>
  <c r="BK548" i="12"/>
  <c r="BJ548" i="12"/>
  <c r="BI548" i="12"/>
  <c r="BH548" i="12"/>
  <c r="BG548" i="12"/>
  <c r="BE548" i="12"/>
  <c r="BD548" i="12"/>
  <c r="BC548" i="12"/>
  <c r="BB548" i="12"/>
  <c r="BA548" i="12"/>
  <c r="AZ548" i="12"/>
  <c r="BL546" i="12"/>
  <c r="BK546" i="12"/>
  <c r="BJ546" i="12"/>
  <c r="BI546" i="12"/>
  <c r="BH546" i="12"/>
  <c r="BG546" i="12"/>
  <c r="BE546" i="12"/>
  <c r="BD546" i="12"/>
  <c r="BC546" i="12"/>
  <c r="BB546" i="12"/>
  <c r="BA546" i="12"/>
  <c r="AZ546" i="12"/>
  <c r="BL544" i="12"/>
  <c r="BK544" i="12"/>
  <c r="BJ544" i="12"/>
  <c r="BI544" i="12"/>
  <c r="BH544" i="12"/>
  <c r="BG544" i="12"/>
  <c r="BE544" i="12"/>
  <c r="BD544" i="12"/>
  <c r="BC544" i="12"/>
  <c r="BB544" i="12"/>
  <c r="BA544" i="12"/>
  <c r="AZ544" i="12"/>
  <c r="BL542" i="12"/>
  <c r="BK542" i="12"/>
  <c r="BJ542" i="12"/>
  <c r="BI542" i="12"/>
  <c r="BH542" i="12"/>
  <c r="BG542" i="12"/>
  <c r="BE542" i="12"/>
  <c r="BD542" i="12"/>
  <c r="BC542" i="12"/>
  <c r="BB542" i="12"/>
  <c r="BA542" i="12"/>
  <c r="AZ542" i="12"/>
  <c r="BL540" i="12"/>
  <c r="BK540" i="12"/>
  <c r="BJ540" i="12"/>
  <c r="BI540" i="12"/>
  <c r="BH540" i="12"/>
  <c r="BG540" i="12"/>
  <c r="BE540" i="12"/>
  <c r="BD540" i="12"/>
  <c r="BC540" i="12"/>
  <c r="BB540" i="12"/>
  <c r="BA540" i="12"/>
  <c r="AZ540" i="12"/>
  <c r="BL538" i="12"/>
  <c r="BK538" i="12"/>
  <c r="BJ538" i="12"/>
  <c r="BI538" i="12"/>
  <c r="BH538" i="12"/>
  <c r="BG538" i="12"/>
  <c r="BE538" i="12"/>
  <c r="BD538" i="12"/>
  <c r="BC538" i="12"/>
  <c r="BB538" i="12"/>
  <c r="BA538" i="12"/>
  <c r="AZ538" i="12"/>
  <c r="BL536" i="12"/>
  <c r="BK536" i="12"/>
  <c r="BJ536" i="12"/>
  <c r="BI536" i="12"/>
  <c r="BH536" i="12"/>
  <c r="BG536" i="12"/>
  <c r="BE536" i="12"/>
  <c r="BD536" i="12"/>
  <c r="BC536" i="12"/>
  <c r="BB536" i="12"/>
  <c r="BA536" i="12"/>
  <c r="AZ536" i="12"/>
  <c r="BL534" i="12"/>
  <c r="BK534" i="12"/>
  <c r="BJ534" i="12"/>
  <c r="BI534" i="12"/>
  <c r="BH534" i="12"/>
  <c r="BG534" i="12"/>
  <c r="BE534" i="12"/>
  <c r="BD534" i="12"/>
  <c r="BC534" i="12"/>
  <c r="BB534" i="12"/>
  <c r="BA534" i="12"/>
  <c r="AZ534" i="12"/>
  <c r="BL532" i="12"/>
  <c r="BK532" i="12"/>
  <c r="BJ532" i="12"/>
  <c r="BI532" i="12"/>
  <c r="BH532" i="12"/>
  <c r="BG532" i="12"/>
  <c r="BE532" i="12"/>
  <c r="BD532" i="12"/>
  <c r="BC532" i="12"/>
  <c r="BB532" i="12"/>
  <c r="BA532" i="12"/>
  <c r="AZ532" i="12"/>
  <c r="BL530" i="12"/>
  <c r="BK530" i="12"/>
  <c r="BJ530" i="12"/>
  <c r="BI530" i="12"/>
  <c r="BH530" i="12"/>
  <c r="BG530" i="12"/>
  <c r="BE530" i="12"/>
  <c r="BD530" i="12"/>
  <c r="BC530" i="12"/>
  <c r="BB530" i="12"/>
  <c r="BA530" i="12"/>
  <c r="AZ530" i="12"/>
  <c r="BL528" i="12"/>
  <c r="BK528" i="12"/>
  <c r="BJ528" i="12"/>
  <c r="BI528" i="12"/>
  <c r="BH528" i="12"/>
  <c r="BG528" i="12"/>
  <c r="BE528" i="12"/>
  <c r="BD528" i="12"/>
  <c r="BC528" i="12"/>
  <c r="BB528" i="12"/>
  <c r="BA528" i="12"/>
  <c r="AZ528" i="12"/>
  <c r="BL526" i="12"/>
  <c r="BK526" i="12"/>
  <c r="BJ526" i="12"/>
  <c r="BI526" i="12"/>
  <c r="BH526" i="12"/>
  <c r="BG526" i="12"/>
  <c r="BE526" i="12"/>
  <c r="BD526" i="12"/>
  <c r="BC526" i="12"/>
  <c r="BB526" i="12"/>
  <c r="BA526" i="12"/>
  <c r="AZ526" i="12"/>
  <c r="BL524" i="12"/>
  <c r="BK524" i="12"/>
  <c r="BJ524" i="12"/>
  <c r="BI524" i="12"/>
  <c r="BH524" i="12"/>
  <c r="BG524" i="12"/>
  <c r="BE524" i="12"/>
  <c r="BD524" i="12"/>
  <c r="BC524" i="12"/>
  <c r="BB524" i="12"/>
  <c r="BA524" i="12"/>
  <c r="AZ524" i="12"/>
  <c r="BL522" i="12"/>
  <c r="BK522" i="12"/>
  <c r="BJ522" i="12"/>
  <c r="BI522" i="12"/>
  <c r="BH522" i="12"/>
  <c r="BG522" i="12"/>
  <c r="BE522" i="12"/>
  <c r="BD522" i="12"/>
  <c r="BC522" i="12"/>
  <c r="BB522" i="12"/>
  <c r="BA522" i="12"/>
  <c r="AZ522" i="12"/>
  <c r="BL520" i="12"/>
  <c r="BK520" i="12"/>
  <c r="BJ520" i="12"/>
  <c r="BI520" i="12"/>
  <c r="BH520" i="12"/>
  <c r="BG520" i="12"/>
  <c r="BE520" i="12"/>
  <c r="BD520" i="12"/>
  <c r="BC520" i="12"/>
  <c r="BB520" i="12"/>
  <c r="BA520" i="12"/>
  <c r="AZ520" i="12"/>
  <c r="BL518" i="12"/>
  <c r="BK518" i="12"/>
  <c r="BJ518" i="12"/>
  <c r="BI518" i="12"/>
  <c r="BH518" i="12"/>
  <c r="BG518" i="12"/>
  <c r="BE518" i="12"/>
  <c r="BD518" i="12"/>
  <c r="BC518" i="12"/>
  <c r="BB518" i="12"/>
  <c r="BA518" i="12"/>
  <c r="AZ518" i="12"/>
  <c r="BL516" i="12"/>
  <c r="BK516" i="12"/>
  <c r="BJ516" i="12"/>
  <c r="BI516" i="12"/>
  <c r="BH516" i="12"/>
  <c r="BG516" i="12"/>
  <c r="BE516" i="12"/>
  <c r="BD516" i="12"/>
  <c r="BC516" i="12"/>
  <c r="BB516" i="12"/>
  <c r="BA516" i="12"/>
  <c r="AZ516" i="12"/>
  <c r="BL514" i="12"/>
  <c r="BK514" i="12"/>
  <c r="BJ514" i="12"/>
  <c r="BI514" i="12"/>
  <c r="BH514" i="12"/>
  <c r="BG514" i="12"/>
  <c r="BE514" i="12"/>
  <c r="BD514" i="12"/>
  <c r="BC514" i="12"/>
  <c r="BB514" i="12"/>
  <c r="BA514" i="12"/>
  <c r="AZ514" i="12"/>
  <c r="BL512" i="12"/>
  <c r="BK512" i="12"/>
  <c r="BJ512" i="12"/>
  <c r="BI512" i="12"/>
  <c r="BH512" i="12"/>
  <c r="BG512" i="12"/>
  <c r="BE512" i="12"/>
  <c r="BD512" i="12"/>
  <c r="BC512" i="12"/>
  <c r="BB512" i="12"/>
  <c r="BA512" i="12"/>
  <c r="AZ512" i="12"/>
  <c r="BL510" i="12"/>
  <c r="BK510" i="12"/>
  <c r="BJ510" i="12"/>
  <c r="BI510" i="12"/>
  <c r="BH510" i="12"/>
  <c r="BG510" i="12"/>
  <c r="BE510" i="12"/>
  <c r="BD510" i="12"/>
  <c r="BC510" i="12"/>
  <c r="BB510" i="12"/>
  <c r="BA510" i="12"/>
  <c r="AZ510" i="12"/>
  <c r="BL508" i="12"/>
  <c r="BK508" i="12"/>
  <c r="BJ508" i="12"/>
  <c r="BI508" i="12"/>
  <c r="BH508" i="12"/>
  <c r="BG508" i="12"/>
  <c r="BE508" i="12"/>
  <c r="BD508" i="12"/>
  <c r="BC508" i="12"/>
  <c r="BB508" i="12"/>
  <c r="BA508" i="12"/>
  <c r="AZ508" i="12"/>
  <c r="BL506" i="12"/>
  <c r="BK506" i="12"/>
  <c r="BJ506" i="12"/>
  <c r="BI506" i="12"/>
  <c r="BH506" i="12"/>
  <c r="BG506" i="12"/>
  <c r="BE506" i="12"/>
  <c r="BD506" i="12"/>
  <c r="BC506" i="12"/>
  <c r="BB506" i="12"/>
  <c r="BA506" i="12"/>
  <c r="AZ506" i="12"/>
  <c r="BL504" i="12"/>
  <c r="BK504" i="12"/>
  <c r="BJ504" i="12"/>
  <c r="BI504" i="12"/>
  <c r="BH504" i="12"/>
  <c r="BG504" i="12"/>
  <c r="BE504" i="12"/>
  <c r="BD504" i="12"/>
  <c r="BC504" i="12"/>
  <c r="BB504" i="12"/>
  <c r="BA504" i="12"/>
  <c r="AZ504" i="12"/>
  <c r="BL502" i="12"/>
  <c r="BK502" i="12"/>
  <c r="BJ502" i="12"/>
  <c r="BI502" i="12"/>
  <c r="BH502" i="12"/>
  <c r="BG502" i="12"/>
  <c r="BE502" i="12"/>
  <c r="BD502" i="12"/>
  <c r="BC502" i="12"/>
  <c r="BB502" i="12"/>
  <c r="BA502" i="12"/>
  <c r="AZ502" i="12"/>
  <c r="BL500" i="12"/>
  <c r="BK500" i="12"/>
  <c r="BJ500" i="12"/>
  <c r="BI500" i="12"/>
  <c r="BH500" i="12"/>
  <c r="BG500" i="12"/>
  <c r="BE500" i="12"/>
  <c r="BD500" i="12"/>
  <c r="BC500" i="12"/>
  <c r="BB500" i="12"/>
  <c r="BA500" i="12"/>
  <c r="AZ500" i="12"/>
  <c r="BL498" i="12"/>
  <c r="BK498" i="12"/>
  <c r="BJ498" i="12"/>
  <c r="BI498" i="12"/>
  <c r="BH498" i="12"/>
  <c r="BG498" i="12"/>
  <c r="BE498" i="12"/>
  <c r="BD498" i="12"/>
  <c r="BC498" i="12"/>
  <c r="BB498" i="12"/>
  <c r="BA498" i="12"/>
  <c r="AZ498" i="12"/>
  <c r="BL496" i="12"/>
  <c r="BK496" i="12"/>
  <c r="BJ496" i="12"/>
  <c r="BI496" i="12"/>
  <c r="BH496" i="12"/>
  <c r="BG496" i="12"/>
  <c r="BE496" i="12"/>
  <c r="BD496" i="12"/>
  <c r="BC496" i="12"/>
  <c r="BB496" i="12"/>
  <c r="BA496" i="12"/>
  <c r="AZ496" i="12"/>
  <c r="BL494" i="12"/>
  <c r="BK494" i="12"/>
  <c r="BJ494" i="12"/>
  <c r="BI494" i="12"/>
  <c r="BH494" i="12"/>
  <c r="BG494" i="12"/>
  <c r="BE494" i="12"/>
  <c r="BD494" i="12"/>
  <c r="BC494" i="12"/>
  <c r="BB494" i="12"/>
  <c r="BA494" i="12"/>
  <c r="AZ494" i="12"/>
  <c r="BL492" i="12"/>
  <c r="BK492" i="12"/>
  <c r="BJ492" i="12"/>
  <c r="BI492" i="12"/>
  <c r="BH492" i="12"/>
  <c r="BG492" i="12"/>
  <c r="BE492" i="12"/>
  <c r="BD492" i="12"/>
  <c r="BC492" i="12"/>
  <c r="BB492" i="12"/>
  <c r="BA492" i="12"/>
  <c r="AZ492" i="12"/>
  <c r="BL490" i="12"/>
  <c r="BK490" i="12"/>
  <c r="BJ490" i="12"/>
  <c r="BI490" i="12"/>
  <c r="BH490" i="12"/>
  <c r="BG490" i="12"/>
  <c r="BE490" i="12"/>
  <c r="BD490" i="12"/>
  <c r="BC490" i="12"/>
  <c r="BB490" i="12"/>
  <c r="BA490" i="12"/>
  <c r="AZ490" i="12"/>
  <c r="BL488" i="12"/>
  <c r="BK488" i="12"/>
  <c r="BJ488" i="12"/>
  <c r="BI488" i="12"/>
  <c r="BH488" i="12"/>
  <c r="BG488" i="12"/>
  <c r="BE488" i="12"/>
  <c r="BD488" i="12"/>
  <c r="BC488" i="12"/>
  <c r="BB488" i="12"/>
  <c r="BA488" i="12"/>
  <c r="AZ488" i="12"/>
  <c r="BL486" i="12"/>
  <c r="BK486" i="12"/>
  <c r="BJ486" i="12"/>
  <c r="BI486" i="12"/>
  <c r="BH486" i="12"/>
  <c r="BG486" i="12"/>
  <c r="BE486" i="12"/>
  <c r="BD486" i="12"/>
  <c r="BC486" i="12"/>
  <c r="BB486" i="12"/>
  <c r="BA486" i="12"/>
  <c r="AZ486" i="12"/>
  <c r="BL484" i="12"/>
  <c r="BK484" i="12"/>
  <c r="BJ484" i="12"/>
  <c r="BI484" i="12"/>
  <c r="BH484" i="12"/>
  <c r="BG484" i="12"/>
  <c r="BE484" i="12"/>
  <c r="BD484" i="12"/>
  <c r="BC484" i="12"/>
  <c r="BB484" i="12"/>
  <c r="BA484" i="12"/>
  <c r="AZ484" i="12"/>
  <c r="BL482" i="12"/>
  <c r="BK482" i="12"/>
  <c r="BJ482" i="12"/>
  <c r="BI482" i="12"/>
  <c r="BH482" i="12"/>
  <c r="BG482" i="12"/>
  <c r="BE482" i="12"/>
  <c r="BD482" i="12"/>
  <c r="BC482" i="12"/>
  <c r="BB482" i="12"/>
  <c r="BA482" i="12"/>
  <c r="AZ482" i="12"/>
  <c r="BL480" i="12"/>
  <c r="BK480" i="12"/>
  <c r="BJ480" i="12"/>
  <c r="BI480" i="12"/>
  <c r="BH480" i="12"/>
  <c r="BG480" i="12"/>
  <c r="BE480" i="12"/>
  <c r="BD480" i="12"/>
  <c r="BC480" i="12"/>
  <c r="BB480" i="12"/>
  <c r="BA480" i="12"/>
  <c r="AZ480" i="12"/>
  <c r="BL478" i="12"/>
  <c r="BK478" i="12"/>
  <c r="BJ478" i="12"/>
  <c r="BI478" i="12"/>
  <c r="BH478" i="12"/>
  <c r="BG478" i="12"/>
  <c r="BE478" i="12"/>
  <c r="BD478" i="12"/>
  <c r="BC478" i="12"/>
  <c r="BB478" i="12"/>
  <c r="BA478" i="12"/>
  <c r="AZ478" i="12"/>
  <c r="BL476" i="12"/>
  <c r="BK476" i="12"/>
  <c r="BJ476" i="12"/>
  <c r="BI476" i="12"/>
  <c r="BH476" i="12"/>
  <c r="BG476" i="12"/>
  <c r="BE476" i="12"/>
  <c r="BD476" i="12"/>
  <c r="BC476" i="12"/>
  <c r="BB476" i="12"/>
  <c r="BA476" i="12"/>
  <c r="AZ476" i="12"/>
  <c r="BL474" i="12"/>
  <c r="BK474" i="12"/>
  <c r="BJ474" i="12"/>
  <c r="BI474" i="12"/>
  <c r="BH474" i="12"/>
  <c r="BG474" i="12"/>
  <c r="BE474" i="12"/>
  <c r="BD474" i="12"/>
  <c r="BC474" i="12"/>
  <c r="BB474" i="12"/>
  <c r="BA474" i="12"/>
  <c r="AZ474" i="12"/>
  <c r="BL472" i="12"/>
  <c r="BK472" i="12"/>
  <c r="BJ472" i="12"/>
  <c r="BI472" i="12"/>
  <c r="BH472" i="12"/>
  <c r="BG472" i="12"/>
  <c r="BE472" i="12"/>
  <c r="BD472" i="12"/>
  <c r="BC472" i="12"/>
  <c r="BB472" i="12"/>
  <c r="BA472" i="12"/>
  <c r="AZ472" i="12"/>
  <c r="BL470" i="12"/>
  <c r="BK470" i="12"/>
  <c r="BJ470" i="12"/>
  <c r="BI470" i="12"/>
  <c r="BH470" i="12"/>
  <c r="BG470" i="12"/>
  <c r="BE470" i="12"/>
  <c r="BD470" i="12"/>
  <c r="BC470" i="12"/>
  <c r="BB470" i="12"/>
  <c r="BA470" i="12"/>
  <c r="AZ470" i="12"/>
  <c r="BL468" i="12"/>
  <c r="BK468" i="12"/>
  <c r="BJ468" i="12"/>
  <c r="BI468" i="12"/>
  <c r="BH468" i="12"/>
  <c r="BG468" i="12"/>
  <c r="BE468" i="12"/>
  <c r="BD468" i="12"/>
  <c r="BC468" i="12"/>
  <c r="BB468" i="12"/>
  <c r="BA468" i="12"/>
  <c r="AZ468" i="12"/>
  <c r="BL466" i="12"/>
  <c r="BK466" i="12"/>
  <c r="BJ466" i="12"/>
  <c r="BI466" i="12"/>
  <c r="BH466" i="12"/>
  <c r="BG466" i="12"/>
  <c r="BE466" i="12"/>
  <c r="BD466" i="12"/>
  <c r="BC466" i="12"/>
  <c r="BB466" i="12"/>
  <c r="BA466" i="12"/>
  <c r="AZ466" i="12"/>
  <c r="BL464" i="12"/>
  <c r="BK464" i="12"/>
  <c r="BJ464" i="12"/>
  <c r="BI464" i="12"/>
  <c r="BH464" i="12"/>
  <c r="BG464" i="12"/>
  <c r="BE464" i="12"/>
  <c r="BD464" i="12"/>
  <c r="BC464" i="12"/>
  <c r="BB464" i="12"/>
  <c r="BA464" i="12"/>
  <c r="AZ464" i="12"/>
  <c r="BL462" i="12"/>
  <c r="BK462" i="12"/>
  <c r="BJ462" i="12"/>
  <c r="BI462" i="12"/>
  <c r="BH462" i="12"/>
  <c r="BG462" i="12"/>
  <c r="BE462" i="12"/>
  <c r="BD462" i="12"/>
  <c r="BC462" i="12"/>
  <c r="BB462" i="12"/>
  <c r="BA462" i="12"/>
  <c r="AZ462" i="12"/>
  <c r="BL460" i="12"/>
  <c r="BK460" i="12"/>
  <c r="BJ460" i="12"/>
  <c r="BI460" i="12"/>
  <c r="BH460" i="12"/>
  <c r="BG460" i="12"/>
  <c r="BE460" i="12"/>
  <c r="BD460" i="12"/>
  <c r="BC460" i="12"/>
  <c r="BB460" i="12"/>
  <c r="BA460" i="12"/>
  <c r="AZ460" i="12"/>
  <c r="BL458" i="12"/>
  <c r="BK458" i="12"/>
  <c r="BJ458" i="12"/>
  <c r="BI458" i="12"/>
  <c r="BH458" i="12"/>
  <c r="BG458" i="12"/>
  <c r="BE458" i="12"/>
  <c r="BD458" i="12"/>
  <c r="BC458" i="12"/>
  <c r="BB458" i="12"/>
  <c r="BA458" i="12"/>
  <c r="AZ458" i="12"/>
  <c r="BL456" i="12"/>
  <c r="BK456" i="12"/>
  <c r="BJ456" i="12"/>
  <c r="BI456" i="12"/>
  <c r="BH456" i="12"/>
  <c r="BG456" i="12"/>
  <c r="BE456" i="12"/>
  <c r="BD456" i="12"/>
  <c r="BC456" i="12"/>
  <c r="BB456" i="12"/>
  <c r="BA456" i="12"/>
  <c r="AZ456" i="12"/>
  <c r="BL454" i="12"/>
  <c r="BK454" i="12"/>
  <c r="BJ454" i="12"/>
  <c r="BI454" i="12"/>
  <c r="BH454" i="12"/>
  <c r="BG454" i="12"/>
  <c r="BE454" i="12"/>
  <c r="BD454" i="12"/>
  <c r="BC454" i="12"/>
  <c r="BB454" i="12"/>
  <c r="BA454" i="12"/>
  <c r="AZ454" i="12"/>
  <c r="BL452" i="12"/>
  <c r="BK452" i="12"/>
  <c r="BJ452" i="12"/>
  <c r="BI452" i="12"/>
  <c r="BH452" i="12"/>
  <c r="BG452" i="12"/>
  <c r="BE452" i="12"/>
  <c r="BD452" i="12"/>
  <c r="BC452" i="12"/>
  <c r="BB452" i="12"/>
  <c r="BA452" i="12"/>
  <c r="AZ452" i="12"/>
  <c r="BL450" i="12"/>
  <c r="BK450" i="12"/>
  <c r="BJ450" i="12"/>
  <c r="BI450" i="12"/>
  <c r="BH450" i="12"/>
  <c r="BG450" i="12"/>
  <c r="BE450" i="12"/>
  <c r="BD450" i="12"/>
  <c r="BC450" i="12"/>
  <c r="BB450" i="12"/>
  <c r="BA450" i="12"/>
  <c r="AZ450" i="12"/>
  <c r="BL448" i="12"/>
  <c r="BK448" i="12"/>
  <c r="BJ448" i="12"/>
  <c r="BI448" i="12"/>
  <c r="BH448" i="12"/>
  <c r="BG448" i="12"/>
  <c r="BE448" i="12"/>
  <c r="BD448" i="12"/>
  <c r="BC448" i="12"/>
  <c r="BB448" i="12"/>
  <c r="BA448" i="12"/>
  <c r="AZ448" i="12"/>
  <c r="BL446" i="12"/>
  <c r="BK446" i="12"/>
  <c r="BJ446" i="12"/>
  <c r="BI446" i="12"/>
  <c r="BH446" i="12"/>
  <c r="BG446" i="12"/>
  <c r="BE446" i="12"/>
  <c r="BD446" i="12"/>
  <c r="BC446" i="12"/>
  <c r="BB446" i="12"/>
  <c r="BA446" i="12"/>
  <c r="AZ446" i="12"/>
  <c r="M445" i="12"/>
  <c r="M446" i="12" s="1"/>
  <c r="L445" i="12"/>
  <c r="L446" i="12" s="1"/>
  <c r="BL444" i="12"/>
  <c r="BK444" i="12"/>
  <c r="BJ444" i="12"/>
  <c r="BI444" i="12"/>
  <c r="BH444" i="12"/>
  <c r="BG444" i="12"/>
  <c r="BE444" i="12"/>
  <c r="BD444" i="12"/>
  <c r="BC444" i="12"/>
  <c r="BB444" i="12"/>
  <c r="BA444" i="12"/>
  <c r="AZ444" i="12"/>
  <c r="M443" i="12"/>
  <c r="M444" i="12" s="1"/>
  <c r="L443" i="12"/>
  <c r="L444" i="12" s="1"/>
  <c r="BL442" i="12"/>
  <c r="BK442" i="12"/>
  <c r="BJ442" i="12"/>
  <c r="BI442" i="12"/>
  <c r="BH442" i="12"/>
  <c r="BG442" i="12"/>
  <c r="BE442" i="12"/>
  <c r="BD442" i="12"/>
  <c r="BC442" i="12"/>
  <c r="BB442" i="12"/>
  <c r="BA442" i="12"/>
  <c r="AZ442" i="12"/>
  <c r="M441" i="12"/>
  <c r="M442" i="12" s="1"/>
  <c r="L441" i="12"/>
  <c r="L442" i="12" s="1"/>
  <c r="BL440" i="12"/>
  <c r="BK440" i="12"/>
  <c r="BJ440" i="12"/>
  <c r="BI440" i="12"/>
  <c r="BH440" i="12"/>
  <c r="BG440" i="12"/>
  <c r="BE440" i="12"/>
  <c r="BD440" i="12"/>
  <c r="BC440" i="12"/>
  <c r="BB440" i="12"/>
  <c r="BA440" i="12"/>
  <c r="AZ440" i="12"/>
  <c r="M439" i="12"/>
  <c r="M440" i="12" s="1"/>
  <c r="L439" i="12"/>
  <c r="L440" i="12" s="1"/>
  <c r="BL438" i="12"/>
  <c r="BK438" i="12"/>
  <c r="BJ438" i="12"/>
  <c r="BI438" i="12"/>
  <c r="BH438" i="12"/>
  <c r="BG438" i="12"/>
  <c r="BE438" i="12"/>
  <c r="BD438" i="12"/>
  <c r="BC438" i="12"/>
  <c r="BB438" i="12"/>
  <c r="BA438" i="12"/>
  <c r="AZ438" i="12"/>
  <c r="M437" i="12"/>
  <c r="M438" i="12" s="1"/>
  <c r="L437" i="12"/>
  <c r="L438" i="12" s="1"/>
  <c r="BL436" i="12"/>
  <c r="BK436" i="12"/>
  <c r="BJ436" i="12"/>
  <c r="BI436" i="12"/>
  <c r="BH436" i="12"/>
  <c r="BG436" i="12"/>
  <c r="BE436" i="12"/>
  <c r="BD436" i="12"/>
  <c r="BC436" i="12"/>
  <c r="BB436" i="12"/>
  <c r="BA436" i="12"/>
  <c r="AZ436" i="12"/>
  <c r="M435" i="12"/>
  <c r="M436" i="12" s="1"/>
  <c r="L435" i="12"/>
  <c r="L436" i="12" s="1"/>
  <c r="BL434" i="12"/>
  <c r="BK434" i="12"/>
  <c r="BJ434" i="12"/>
  <c r="BI434" i="12"/>
  <c r="BH434" i="12"/>
  <c r="BG434" i="12"/>
  <c r="BE434" i="12"/>
  <c r="BD434" i="12"/>
  <c r="BC434" i="12"/>
  <c r="BB434" i="12"/>
  <c r="BA434" i="12"/>
  <c r="AZ434" i="12"/>
  <c r="M434" i="12"/>
  <c r="L434" i="12"/>
  <c r="M433" i="12"/>
  <c r="L433" i="12"/>
  <c r="BL432" i="12"/>
  <c r="BK432" i="12"/>
  <c r="BJ432" i="12"/>
  <c r="BI432" i="12"/>
  <c r="BH432" i="12"/>
  <c r="BG432" i="12"/>
  <c r="BE432" i="12"/>
  <c r="BD432" i="12"/>
  <c r="BC432" i="12"/>
  <c r="BB432" i="12"/>
  <c r="BA432" i="12"/>
  <c r="AZ432" i="12"/>
  <c r="L432" i="12"/>
  <c r="M431" i="12"/>
  <c r="M432" i="12" s="1"/>
  <c r="L431" i="12"/>
  <c r="BL430" i="12"/>
  <c r="BK430" i="12"/>
  <c r="BJ430" i="12"/>
  <c r="BI430" i="12"/>
  <c r="BH430" i="12"/>
  <c r="BG430" i="12"/>
  <c r="BE430" i="12"/>
  <c r="BD430" i="12"/>
  <c r="BC430" i="12"/>
  <c r="BB430" i="12"/>
  <c r="BA430" i="12"/>
  <c r="AZ430" i="12"/>
  <c r="M429" i="12"/>
  <c r="M430" i="12" s="1"/>
  <c r="L429" i="12"/>
  <c r="L430" i="12" s="1"/>
  <c r="BL428" i="12"/>
  <c r="BK428" i="12"/>
  <c r="BJ428" i="12"/>
  <c r="BI428" i="12"/>
  <c r="BH428" i="12"/>
  <c r="BG428" i="12"/>
  <c r="BE428" i="12"/>
  <c r="BD428" i="12"/>
  <c r="BC428" i="12"/>
  <c r="BB428" i="12"/>
  <c r="BA428" i="12"/>
  <c r="AZ428" i="12"/>
  <c r="M427" i="12"/>
  <c r="M428" i="12" s="1"/>
  <c r="L427" i="12"/>
  <c r="L428" i="12" s="1"/>
  <c r="BL426" i="12"/>
  <c r="BK426" i="12"/>
  <c r="BJ426" i="12"/>
  <c r="BI426" i="12"/>
  <c r="BH426" i="12"/>
  <c r="BG426" i="12"/>
  <c r="BE426" i="12"/>
  <c r="BD426" i="12"/>
  <c r="BC426" i="12"/>
  <c r="BB426" i="12"/>
  <c r="BA426" i="12"/>
  <c r="AZ426" i="12"/>
  <c r="M425" i="12"/>
  <c r="M426" i="12" s="1"/>
  <c r="L425" i="12"/>
  <c r="L426" i="12" s="1"/>
  <c r="BL424" i="12"/>
  <c r="BK424" i="12"/>
  <c r="BJ424" i="12"/>
  <c r="BI424" i="12"/>
  <c r="BH424" i="12"/>
  <c r="BG424" i="12"/>
  <c r="BE424" i="12"/>
  <c r="BD424" i="12"/>
  <c r="BC424" i="12"/>
  <c r="BB424" i="12"/>
  <c r="BA424" i="12"/>
  <c r="AZ424" i="12"/>
  <c r="M423" i="12"/>
  <c r="M424" i="12" s="1"/>
  <c r="L423" i="12"/>
  <c r="L424" i="12" s="1"/>
  <c r="BL422" i="12"/>
  <c r="BK422" i="12"/>
  <c r="BJ422" i="12"/>
  <c r="BI422" i="12"/>
  <c r="BH422" i="12"/>
  <c r="BG422" i="12"/>
  <c r="BE422" i="12"/>
  <c r="BD422" i="12"/>
  <c r="BC422" i="12"/>
  <c r="BB422" i="12"/>
  <c r="BA422" i="12"/>
  <c r="AZ422" i="12"/>
  <c r="M421" i="12"/>
  <c r="M422" i="12" s="1"/>
  <c r="L421" i="12"/>
  <c r="L422" i="12" s="1"/>
  <c r="BL420" i="12"/>
  <c r="BK420" i="12"/>
  <c r="BJ420" i="12"/>
  <c r="BI420" i="12"/>
  <c r="BH420" i="12"/>
  <c r="BG420" i="12"/>
  <c r="BE420" i="12"/>
  <c r="BD420" i="12"/>
  <c r="BC420" i="12"/>
  <c r="BB420" i="12"/>
  <c r="BA420" i="12"/>
  <c r="AZ420" i="12"/>
  <c r="M419" i="12"/>
  <c r="M420" i="12" s="1"/>
  <c r="L419" i="12"/>
  <c r="L420" i="12" s="1"/>
  <c r="BL418" i="12"/>
  <c r="BK418" i="12"/>
  <c r="BJ418" i="12"/>
  <c r="BI418" i="12"/>
  <c r="BH418" i="12"/>
  <c r="BG418" i="12"/>
  <c r="BE418" i="12"/>
  <c r="BD418" i="12"/>
  <c r="BC418" i="12"/>
  <c r="BB418" i="12"/>
  <c r="BA418" i="12"/>
  <c r="AZ418" i="12"/>
  <c r="M417" i="12"/>
  <c r="M418" i="12" s="1"/>
  <c r="L417" i="12"/>
  <c r="L418" i="12" s="1"/>
  <c r="BL416" i="12"/>
  <c r="BK416" i="12"/>
  <c r="BJ416" i="12"/>
  <c r="BI416" i="12"/>
  <c r="BH416" i="12"/>
  <c r="BG416" i="12"/>
  <c r="BE416" i="12"/>
  <c r="BD416" i="12"/>
  <c r="BC416" i="12"/>
  <c r="BB416" i="12"/>
  <c r="BA416" i="12"/>
  <c r="AZ416" i="12"/>
  <c r="M415" i="12"/>
  <c r="M416" i="12" s="1"/>
  <c r="L415" i="12"/>
  <c r="L416" i="12" s="1"/>
  <c r="BL414" i="12"/>
  <c r="BK414" i="12"/>
  <c r="BJ414" i="12"/>
  <c r="BI414" i="12"/>
  <c r="BH414" i="12"/>
  <c r="BG414" i="12"/>
  <c r="BE414" i="12"/>
  <c r="BD414" i="12"/>
  <c r="BC414" i="12"/>
  <c r="BB414" i="12"/>
  <c r="BA414" i="12"/>
  <c r="AZ414" i="12"/>
  <c r="M413" i="12"/>
  <c r="M414" i="12" s="1"/>
  <c r="L413" i="12"/>
  <c r="L414" i="12" s="1"/>
  <c r="BL412" i="12"/>
  <c r="BK412" i="12"/>
  <c r="BJ412" i="12"/>
  <c r="BI412" i="12"/>
  <c r="BH412" i="12"/>
  <c r="BG412" i="12"/>
  <c r="BE412" i="12"/>
  <c r="BD412" i="12"/>
  <c r="BC412" i="12"/>
  <c r="BB412" i="12"/>
  <c r="BA412" i="12"/>
  <c r="AZ412" i="12"/>
  <c r="M411" i="12"/>
  <c r="M412" i="12" s="1"/>
  <c r="L411" i="12"/>
  <c r="L412" i="12" s="1"/>
  <c r="BL410" i="12"/>
  <c r="BK410" i="12"/>
  <c r="BJ410" i="12"/>
  <c r="BI410" i="12"/>
  <c r="BH410" i="12"/>
  <c r="BG410" i="12"/>
  <c r="BE410" i="12"/>
  <c r="BD410" i="12"/>
  <c r="BC410" i="12"/>
  <c r="BB410" i="12"/>
  <c r="BA410" i="12"/>
  <c r="AZ410" i="12"/>
  <c r="M409" i="12"/>
  <c r="M410" i="12" s="1"/>
  <c r="L409" i="12"/>
  <c r="L410" i="12" s="1"/>
  <c r="BL408" i="12"/>
  <c r="BK408" i="12"/>
  <c r="BJ408" i="12"/>
  <c r="BI408" i="12"/>
  <c r="BH408" i="12"/>
  <c r="BG408" i="12"/>
  <c r="BE408" i="12"/>
  <c r="BD408" i="12"/>
  <c r="BC408" i="12"/>
  <c r="BB408" i="12"/>
  <c r="BA408" i="12"/>
  <c r="AZ408" i="12"/>
  <c r="M407" i="12"/>
  <c r="M408" i="12" s="1"/>
  <c r="L407" i="12"/>
  <c r="L408" i="12" s="1"/>
  <c r="BL406" i="12"/>
  <c r="BK406" i="12"/>
  <c r="BJ406" i="12"/>
  <c r="BI406" i="12"/>
  <c r="BH406" i="12"/>
  <c r="BG406" i="12"/>
  <c r="BE406" i="12"/>
  <c r="BD406" i="12"/>
  <c r="BC406" i="12"/>
  <c r="BB406" i="12"/>
  <c r="BA406" i="12"/>
  <c r="AZ406" i="12"/>
  <c r="M405" i="12"/>
  <c r="M406" i="12" s="1"/>
  <c r="L405" i="12"/>
  <c r="L406" i="12" s="1"/>
  <c r="BL404" i="12"/>
  <c r="BK404" i="12"/>
  <c r="BJ404" i="12"/>
  <c r="BI404" i="12"/>
  <c r="BH404" i="12"/>
  <c r="BG404" i="12"/>
  <c r="BE404" i="12"/>
  <c r="BD404" i="12"/>
  <c r="BC404" i="12"/>
  <c r="BB404" i="12"/>
  <c r="BA404" i="12"/>
  <c r="AZ404" i="12"/>
  <c r="L404" i="12"/>
  <c r="M403" i="12"/>
  <c r="M404" i="12" s="1"/>
  <c r="L403" i="12"/>
  <c r="BL402" i="12"/>
  <c r="BK402" i="12"/>
  <c r="BJ402" i="12"/>
  <c r="BI402" i="12"/>
  <c r="BH402" i="12"/>
  <c r="BG402" i="12"/>
  <c r="BE402" i="12"/>
  <c r="BD402" i="12"/>
  <c r="BC402" i="12"/>
  <c r="BB402" i="12"/>
  <c r="BA402" i="12"/>
  <c r="AZ402" i="12"/>
  <c r="M401" i="12"/>
  <c r="M402" i="12" s="1"/>
  <c r="L401" i="12"/>
  <c r="L402" i="12" s="1"/>
  <c r="BL400" i="12"/>
  <c r="BK400" i="12"/>
  <c r="BJ400" i="12"/>
  <c r="BI400" i="12"/>
  <c r="BH400" i="12"/>
  <c r="BG400" i="12"/>
  <c r="BE400" i="12"/>
  <c r="BD400" i="12"/>
  <c r="BC400" i="12"/>
  <c r="BB400" i="12"/>
  <c r="BA400" i="12"/>
  <c r="AZ400" i="12"/>
  <c r="M399" i="12"/>
  <c r="M400" i="12" s="1"/>
  <c r="L399" i="12"/>
  <c r="L400" i="12" s="1"/>
  <c r="BL398" i="12"/>
  <c r="BK398" i="12"/>
  <c r="BJ398" i="12"/>
  <c r="BI398" i="12"/>
  <c r="BH398" i="12"/>
  <c r="BG398" i="12"/>
  <c r="BE398" i="12"/>
  <c r="BD398" i="12"/>
  <c r="BC398" i="12"/>
  <c r="BB398" i="12"/>
  <c r="BA398" i="12"/>
  <c r="AZ398" i="12"/>
  <c r="M397" i="12"/>
  <c r="M398" i="12" s="1"/>
  <c r="L397" i="12"/>
  <c r="L398" i="12" s="1"/>
  <c r="BL396" i="12"/>
  <c r="BK396" i="12"/>
  <c r="BJ396" i="12"/>
  <c r="BI396" i="12"/>
  <c r="BH396" i="12"/>
  <c r="BG396" i="12"/>
  <c r="BE396" i="12"/>
  <c r="BD396" i="12"/>
  <c r="BC396" i="12"/>
  <c r="BB396" i="12"/>
  <c r="BA396" i="12"/>
  <c r="AZ396" i="12"/>
  <c r="M395" i="12"/>
  <c r="M396" i="12" s="1"/>
  <c r="L395" i="12"/>
  <c r="L396" i="12" s="1"/>
  <c r="BL394" i="12"/>
  <c r="BK394" i="12"/>
  <c r="BJ394" i="12"/>
  <c r="BI394" i="12"/>
  <c r="BH394" i="12"/>
  <c r="BG394" i="12"/>
  <c r="BE394" i="12"/>
  <c r="BD394" i="12"/>
  <c r="BC394" i="12"/>
  <c r="BB394" i="12"/>
  <c r="BA394" i="12"/>
  <c r="AZ394" i="12"/>
  <c r="M393" i="12"/>
  <c r="M394" i="12" s="1"/>
  <c r="L393" i="12"/>
  <c r="L394" i="12" s="1"/>
  <c r="BL392" i="12"/>
  <c r="BK392" i="12"/>
  <c r="BJ392" i="12"/>
  <c r="BI392" i="12"/>
  <c r="BH392" i="12"/>
  <c r="BG392" i="12"/>
  <c r="BE392" i="12"/>
  <c r="BD392" i="12"/>
  <c r="BC392" i="12"/>
  <c r="BB392" i="12"/>
  <c r="BA392" i="12"/>
  <c r="AZ392" i="12"/>
  <c r="M391" i="12"/>
  <c r="M392" i="12" s="1"/>
  <c r="L391" i="12"/>
  <c r="L392" i="12" s="1"/>
  <c r="BL390" i="12"/>
  <c r="BK390" i="12"/>
  <c r="BJ390" i="12"/>
  <c r="BI390" i="12"/>
  <c r="BH390" i="12"/>
  <c r="BG390" i="12"/>
  <c r="BE390" i="12"/>
  <c r="BD390" i="12"/>
  <c r="BC390" i="12"/>
  <c r="BB390" i="12"/>
  <c r="BA390" i="12"/>
  <c r="AZ390" i="12"/>
  <c r="BL388" i="12"/>
  <c r="BK388" i="12"/>
  <c r="BJ388" i="12"/>
  <c r="BI388" i="12"/>
  <c r="BH388" i="12"/>
  <c r="BG388" i="12"/>
  <c r="BE388" i="12"/>
  <c r="BD388" i="12"/>
  <c r="BC388" i="12"/>
  <c r="BB388" i="12"/>
  <c r="BA388" i="12"/>
  <c r="AZ388" i="12"/>
  <c r="BL386" i="12"/>
  <c r="BK386" i="12"/>
  <c r="BJ386" i="12"/>
  <c r="BI386" i="12"/>
  <c r="BH386" i="12"/>
  <c r="BG386" i="12"/>
  <c r="BE386" i="12"/>
  <c r="BD386" i="12"/>
  <c r="BC386" i="12"/>
  <c r="BB386" i="12"/>
  <c r="BA386" i="12"/>
  <c r="AZ386" i="12"/>
  <c r="BL384" i="12"/>
  <c r="BK384" i="12"/>
  <c r="BJ384" i="12"/>
  <c r="BI384" i="12"/>
  <c r="BH384" i="12"/>
  <c r="BG384" i="12"/>
  <c r="BE384" i="12"/>
  <c r="BD384" i="12"/>
  <c r="BC384" i="12"/>
  <c r="BB384" i="12"/>
  <c r="BA384" i="12"/>
  <c r="AZ384" i="12"/>
  <c r="BL382" i="12"/>
  <c r="BK382" i="12"/>
  <c r="BJ382" i="12"/>
  <c r="BI382" i="12"/>
  <c r="BH382" i="12"/>
  <c r="BG382" i="12"/>
  <c r="BE382" i="12"/>
  <c r="BD382" i="12"/>
  <c r="BC382" i="12"/>
  <c r="BB382" i="12"/>
  <c r="BA382" i="12"/>
  <c r="AZ382" i="12"/>
  <c r="BL380" i="12"/>
  <c r="BK380" i="12"/>
  <c r="BJ380" i="12"/>
  <c r="BI380" i="12"/>
  <c r="BH380" i="12"/>
  <c r="BG380" i="12"/>
  <c r="BE380" i="12"/>
  <c r="BD380" i="12"/>
  <c r="BC380" i="12"/>
  <c r="BB380" i="12"/>
  <c r="BA380" i="12"/>
  <c r="AZ380" i="12"/>
  <c r="BL378" i="12"/>
  <c r="BK378" i="12"/>
  <c r="BJ378" i="12"/>
  <c r="BI378" i="12"/>
  <c r="BH378" i="12"/>
  <c r="BG378" i="12"/>
  <c r="BE378" i="12"/>
  <c r="BD378" i="12"/>
  <c r="BC378" i="12"/>
  <c r="BB378" i="12"/>
  <c r="BA378" i="12"/>
  <c r="AZ378" i="12"/>
  <c r="BL376" i="12"/>
  <c r="BK376" i="12"/>
  <c r="BJ376" i="12"/>
  <c r="BI376" i="12"/>
  <c r="BH376" i="12"/>
  <c r="BG376" i="12"/>
  <c r="BE376" i="12"/>
  <c r="BD376" i="12"/>
  <c r="BC376" i="12"/>
  <c r="BB376" i="12"/>
  <c r="BA376" i="12"/>
  <c r="AZ376" i="12"/>
  <c r="BL374" i="12"/>
  <c r="BK374" i="12"/>
  <c r="BJ374" i="12"/>
  <c r="BI374" i="12"/>
  <c r="BH374" i="12"/>
  <c r="BG374" i="12"/>
  <c r="BE374" i="12"/>
  <c r="BD374" i="12"/>
  <c r="BC374" i="12"/>
  <c r="BB374" i="12"/>
  <c r="BA374" i="12"/>
  <c r="AZ374" i="12"/>
  <c r="BL372" i="12"/>
  <c r="BK372" i="12"/>
  <c r="BJ372" i="12"/>
  <c r="BI372" i="12"/>
  <c r="BH372" i="12"/>
  <c r="BG372" i="12"/>
  <c r="BE372" i="12"/>
  <c r="BD372" i="12"/>
  <c r="BC372" i="12"/>
  <c r="BB372" i="12"/>
  <c r="BA372" i="12"/>
  <c r="AZ372" i="12"/>
  <c r="BL370" i="12"/>
  <c r="BK370" i="12"/>
  <c r="BJ370" i="12"/>
  <c r="BI370" i="12"/>
  <c r="BH370" i="12"/>
  <c r="BG370" i="12"/>
  <c r="BE370" i="12"/>
  <c r="BD370" i="12"/>
  <c r="BC370" i="12"/>
  <c r="BB370" i="12"/>
  <c r="BA370" i="12"/>
  <c r="AZ370" i="12"/>
  <c r="BL368" i="12"/>
  <c r="BK368" i="12"/>
  <c r="BJ368" i="12"/>
  <c r="BI368" i="12"/>
  <c r="BH368" i="12"/>
  <c r="BG368" i="12"/>
  <c r="BE368" i="12"/>
  <c r="BD368" i="12"/>
  <c r="BC368" i="12"/>
  <c r="BB368" i="12"/>
  <c r="BA368" i="12"/>
  <c r="AZ368" i="12"/>
  <c r="BL366" i="12"/>
  <c r="BK366" i="12"/>
  <c r="BJ366" i="12"/>
  <c r="BI366" i="12"/>
  <c r="BH366" i="12"/>
  <c r="BG366" i="12"/>
  <c r="BE366" i="12"/>
  <c r="BD366" i="12"/>
  <c r="BC366" i="12"/>
  <c r="BB366" i="12"/>
  <c r="BA366" i="12"/>
  <c r="AZ366" i="12"/>
  <c r="BL364" i="12"/>
  <c r="BK364" i="12"/>
  <c r="BJ364" i="12"/>
  <c r="BI364" i="12"/>
  <c r="BH364" i="12"/>
  <c r="BG364" i="12"/>
  <c r="BE364" i="12"/>
  <c r="BD364" i="12"/>
  <c r="BC364" i="12"/>
  <c r="BB364" i="12"/>
  <c r="BA364" i="12"/>
  <c r="AZ364" i="12"/>
  <c r="BL362" i="12"/>
  <c r="BK362" i="12"/>
  <c r="BJ362" i="12"/>
  <c r="BI362" i="12"/>
  <c r="BH362" i="12"/>
  <c r="BG362" i="12"/>
  <c r="BE362" i="12"/>
  <c r="BD362" i="12"/>
  <c r="BC362" i="12"/>
  <c r="BB362" i="12"/>
  <c r="BA362" i="12"/>
  <c r="AZ362" i="12"/>
  <c r="BL360" i="12"/>
  <c r="BK360" i="12"/>
  <c r="BJ360" i="12"/>
  <c r="BI360" i="12"/>
  <c r="BH360" i="12"/>
  <c r="BG360" i="12"/>
  <c r="BE360" i="12"/>
  <c r="BD360" i="12"/>
  <c r="BC360" i="12"/>
  <c r="BB360" i="12"/>
  <c r="BA360" i="12"/>
  <c r="AZ360" i="12"/>
  <c r="BL358" i="12"/>
  <c r="BK358" i="12"/>
  <c r="BJ358" i="12"/>
  <c r="BI358" i="12"/>
  <c r="BH358" i="12"/>
  <c r="BG358" i="12"/>
  <c r="BE358" i="12"/>
  <c r="BD358" i="12"/>
  <c r="BC358" i="12"/>
  <c r="BB358" i="12"/>
  <c r="BA358" i="12"/>
  <c r="AZ358" i="12"/>
  <c r="BL356" i="12"/>
  <c r="BK356" i="12"/>
  <c r="BJ356" i="12"/>
  <c r="BI356" i="12"/>
  <c r="BH356" i="12"/>
  <c r="BG356" i="12"/>
  <c r="BE356" i="12"/>
  <c r="BD356" i="12"/>
  <c r="BC356" i="12"/>
  <c r="BB356" i="12"/>
  <c r="BA356" i="12"/>
  <c r="AZ356" i="12"/>
  <c r="BL354" i="12"/>
  <c r="BK354" i="12"/>
  <c r="BJ354" i="12"/>
  <c r="BI354" i="12"/>
  <c r="BH354" i="12"/>
  <c r="BG354" i="12"/>
  <c r="BE354" i="12"/>
  <c r="BD354" i="12"/>
  <c r="BC354" i="12"/>
  <c r="BB354" i="12"/>
  <c r="BA354" i="12"/>
  <c r="AZ354" i="12"/>
  <c r="BL352" i="12"/>
  <c r="BK352" i="12"/>
  <c r="BJ352" i="12"/>
  <c r="BI352" i="12"/>
  <c r="BH352" i="12"/>
  <c r="BG352" i="12"/>
  <c r="BE352" i="12"/>
  <c r="BD352" i="12"/>
  <c r="BC352" i="12"/>
  <c r="BB352" i="12"/>
  <c r="BA352" i="12"/>
  <c r="AZ352" i="12"/>
  <c r="BL350" i="12"/>
  <c r="BK350" i="12"/>
  <c r="BJ350" i="12"/>
  <c r="BI350" i="12"/>
  <c r="BH350" i="12"/>
  <c r="BG350" i="12"/>
  <c r="BE350" i="12"/>
  <c r="BD350" i="12"/>
  <c r="BC350" i="12"/>
  <c r="BB350" i="12"/>
  <c r="BA350" i="12"/>
  <c r="AZ350" i="12"/>
  <c r="BL348" i="12"/>
  <c r="BK348" i="12"/>
  <c r="BJ348" i="12"/>
  <c r="BI348" i="12"/>
  <c r="BH348" i="12"/>
  <c r="BG348" i="12"/>
  <c r="BE348" i="12"/>
  <c r="BD348" i="12"/>
  <c r="BC348" i="12"/>
  <c r="BB348" i="12"/>
  <c r="BA348" i="12"/>
  <c r="AZ348" i="12"/>
  <c r="BL346" i="12"/>
  <c r="BK346" i="12"/>
  <c r="BJ346" i="12"/>
  <c r="BI346" i="12"/>
  <c r="BH346" i="12"/>
  <c r="BG346" i="12"/>
  <c r="BE346" i="12"/>
  <c r="BD346" i="12"/>
  <c r="BC346" i="12"/>
  <c r="BB346" i="12"/>
  <c r="BA346" i="12"/>
  <c r="AZ346" i="12"/>
  <c r="BL344" i="12"/>
  <c r="BK344" i="12"/>
  <c r="BJ344" i="12"/>
  <c r="BI344" i="12"/>
  <c r="BH344" i="12"/>
  <c r="BG344" i="12"/>
  <c r="BE344" i="12"/>
  <c r="BD344" i="12"/>
  <c r="BC344" i="12"/>
  <c r="BB344" i="12"/>
  <c r="BA344" i="12"/>
  <c r="AZ344" i="12"/>
  <c r="BL342" i="12"/>
  <c r="BK342" i="12"/>
  <c r="BJ342" i="12"/>
  <c r="BI342" i="12"/>
  <c r="BH342" i="12"/>
  <c r="BG342" i="12"/>
  <c r="BE342" i="12"/>
  <c r="BD342" i="12"/>
  <c r="BC342" i="12"/>
  <c r="BB342" i="12"/>
  <c r="BA342" i="12"/>
  <c r="AZ342" i="12"/>
  <c r="BL340" i="12"/>
  <c r="BK340" i="12"/>
  <c r="BJ340" i="12"/>
  <c r="BI340" i="12"/>
  <c r="BH340" i="12"/>
  <c r="BG340" i="12"/>
  <c r="BE340" i="12"/>
  <c r="BD340" i="12"/>
  <c r="BC340" i="12"/>
  <c r="BB340" i="12"/>
  <c r="BA340" i="12"/>
  <c r="AZ340" i="12"/>
  <c r="BL338" i="12"/>
  <c r="BK338" i="12"/>
  <c r="BJ338" i="12"/>
  <c r="BI338" i="12"/>
  <c r="BH338" i="12"/>
  <c r="BG338" i="12"/>
  <c r="BE338" i="12"/>
  <c r="BD338" i="12"/>
  <c r="BC338" i="12"/>
  <c r="BB338" i="12"/>
  <c r="BA338" i="12"/>
  <c r="AZ338" i="12"/>
  <c r="BL336" i="12"/>
  <c r="BK336" i="12"/>
  <c r="BJ336" i="12"/>
  <c r="BI336" i="12"/>
  <c r="BH336" i="12"/>
  <c r="BG336" i="12"/>
  <c r="BE336" i="12"/>
  <c r="BD336" i="12"/>
  <c r="BC336" i="12"/>
  <c r="BB336" i="12"/>
  <c r="BA336" i="12"/>
  <c r="AZ336" i="12"/>
  <c r="BL334" i="12"/>
  <c r="BK334" i="12"/>
  <c r="BJ334" i="12"/>
  <c r="BI334" i="12"/>
  <c r="BH334" i="12"/>
  <c r="BG334" i="12"/>
  <c r="BE334" i="12"/>
  <c r="BD334" i="12"/>
  <c r="BC334" i="12"/>
  <c r="BB334" i="12"/>
  <c r="BA334" i="12"/>
  <c r="AZ334" i="12"/>
  <c r="BL332" i="12"/>
  <c r="BK332" i="12"/>
  <c r="BJ332" i="12"/>
  <c r="BI332" i="12"/>
  <c r="BH332" i="12"/>
  <c r="BG332" i="12"/>
  <c r="BE332" i="12"/>
  <c r="BD332" i="12"/>
  <c r="BC332" i="12"/>
  <c r="BB332" i="12"/>
  <c r="BA332" i="12"/>
  <c r="AZ332" i="12"/>
  <c r="BL330" i="12"/>
  <c r="BK330" i="12"/>
  <c r="BJ330" i="12"/>
  <c r="BI330" i="12"/>
  <c r="BH330" i="12"/>
  <c r="BG330" i="12"/>
  <c r="BE330" i="12"/>
  <c r="BD330" i="12"/>
  <c r="BC330" i="12"/>
  <c r="BB330" i="12"/>
  <c r="BA330" i="12"/>
  <c r="AZ330" i="12"/>
  <c r="BL328" i="12"/>
  <c r="BK328" i="12"/>
  <c r="BJ328" i="12"/>
  <c r="BI328" i="12"/>
  <c r="BH328" i="12"/>
  <c r="BG328" i="12"/>
  <c r="BE328" i="12"/>
  <c r="BD328" i="12"/>
  <c r="BC328" i="12"/>
  <c r="BB328" i="12"/>
  <c r="BA328" i="12"/>
  <c r="AZ328" i="12"/>
  <c r="BL326" i="12"/>
  <c r="BK326" i="12"/>
  <c r="BJ326" i="12"/>
  <c r="BI326" i="12"/>
  <c r="BH326" i="12"/>
  <c r="BG326" i="12"/>
  <c r="BE326" i="12"/>
  <c r="BD326" i="12"/>
  <c r="BC326" i="12"/>
  <c r="BB326" i="12"/>
  <c r="BA326" i="12"/>
  <c r="AZ326" i="12"/>
  <c r="BL324" i="12"/>
  <c r="BK324" i="12"/>
  <c r="BJ324" i="12"/>
  <c r="BI324" i="12"/>
  <c r="BH324" i="12"/>
  <c r="BG324" i="12"/>
  <c r="BE324" i="12"/>
  <c r="BD324" i="12"/>
  <c r="BC324" i="12"/>
  <c r="BB324" i="12"/>
  <c r="BA324" i="12"/>
  <c r="AZ324" i="12"/>
  <c r="BL322" i="12"/>
  <c r="BK322" i="12"/>
  <c r="BJ322" i="12"/>
  <c r="BI322" i="12"/>
  <c r="BH322" i="12"/>
  <c r="BG322" i="12"/>
  <c r="BE322" i="12"/>
  <c r="BD322" i="12"/>
  <c r="BC322" i="12"/>
  <c r="BB322" i="12"/>
  <c r="BA322" i="12"/>
  <c r="AZ322" i="12"/>
  <c r="BL320" i="12"/>
  <c r="BK320" i="12"/>
  <c r="BJ320" i="12"/>
  <c r="BI320" i="12"/>
  <c r="BH320" i="12"/>
  <c r="BG320" i="12"/>
  <c r="BE320" i="12"/>
  <c r="BD320" i="12"/>
  <c r="BC320" i="12"/>
  <c r="BB320" i="12"/>
  <c r="BA320" i="12"/>
  <c r="AZ320" i="12"/>
  <c r="BL318" i="12"/>
  <c r="BK318" i="12"/>
  <c r="BJ318" i="12"/>
  <c r="BI318" i="12"/>
  <c r="BH318" i="12"/>
  <c r="BG318" i="12"/>
  <c r="BE318" i="12"/>
  <c r="BD318" i="12"/>
  <c r="BC318" i="12"/>
  <c r="BB318" i="12"/>
  <c r="BA318" i="12"/>
  <c r="AZ318" i="12"/>
  <c r="BL316" i="12"/>
  <c r="BK316" i="12"/>
  <c r="BJ316" i="12"/>
  <c r="BI316" i="12"/>
  <c r="BH316" i="12"/>
  <c r="BG316" i="12"/>
  <c r="BE316" i="12"/>
  <c r="BD316" i="12"/>
  <c r="BC316" i="12"/>
  <c r="BB316" i="12"/>
  <c r="BA316" i="12"/>
  <c r="AZ316" i="12"/>
  <c r="BL314" i="12"/>
  <c r="BK314" i="12"/>
  <c r="BJ314" i="12"/>
  <c r="BI314" i="12"/>
  <c r="BH314" i="12"/>
  <c r="BG314" i="12"/>
  <c r="BE314" i="12"/>
  <c r="BD314" i="12"/>
  <c r="BC314" i="12"/>
  <c r="BB314" i="12"/>
  <c r="BA314" i="12"/>
  <c r="AZ314" i="12"/>
  <c r="BL312" i="12"/>
  <c r="BK312" i="12"/>
  <c r="BJ312" i="12"/>
  <c r="BI312" i="12"/>
  <c r="BH312" i="12"/>
  <c r="BG312" i="12"/>
  <c r="BE312" i="12"/>
  <c r="BD312" i="12"/>
  <c r="BC312" i="12"/>
  <c r="BB312" i="12"/>
  <c r="BA312" i="12"/>
  <c r="AZ312" i="12"/>
  <c r="BL310" i="12"/>
  <c r="BK310" i="12"/>
  <c r="BJ310" i="12"/>
  <c r="BI310" i="12"/>
  <c r="BH310" i="12"/>
  <c r="BG310" i="12"/>
  <c r="BE310" i="12"/>
  <c r="BD310" i="12"/>
  <c r="BC310" i="12"/>
  <c r="BB310" i="12"/>
  <c r="BA310" i="12"/>
  <c r="AZ310" i="12"/>
  <c r="BL308" i="12"/>
  <c r="BK308" i="12"/>
  <c r="BJ308" i="12"/>
  <c r="BI308" i="12"/>
  <c r="BH308" i="12"/>
  <c r="BG308" i="12"/>
  <c r="BE308" i="12"/>
  <c r="BD308" i="12"/>
  <c r="BC308" i="12"/>
  <c r="BB308" i="12"/>
  <c r="BA308" i="12"/>
  <c r="AZ308" i="12"/>
  <c r="BL306" i="12"/>
  <c r="BK306" i="12"/>
  <c r="BJ306" i="12"/>
  <c r="BI306" i="12"/>
  <c r="BH306" i="12"/>
  <c r="BG306" i="12"/>
  <c r="BE306" i="12"/>
  <c r="BD306" i="12"/>
  <c r="BC306" i="12"/>
  <c r="BB306" i="12"/>
  <c r="BA306" i="12"/>
  <c r="AZ306" i="12"/>
  <c r="BL304" i="12"/>
  <c r="BK304" i="12"/>
  <c r="BJ304" i="12"/>
  <c r="BI304" i="12"/>
  <c r="BH304" i="12"/>
  <c r="BG304" i="12"/>
  <c r="BE304" i="12"/>
  <c r="BD304" i="12"/>
  <c r="BC304" i="12"/>
  <c r="BB304" i="12"/>
  <c r="BA304" i="12"/>
  <c r="AZ304" i="12"/>
  <c r="BL302" i="12"/>
  <c r="BK302" i="12"/>
  <c r="BJ302" i="12"/>
  <c r="BI302" i="12"/>
  <c r="BH302" i="12"/>
  <c r="BG302" i="12"/>
  <c r="BE302" i="12"/>
  <c r="BD302" i="12"/>
  <c r="BC302" i="12"/>
  <c r="BB302" i="12"/>
  <c r="BA302" i="12"/>
  <c r="AZ302" i="12"/>
  <c r="BL300" i="12"/>
  <c r="BK300" i="12"/>
  <c r="BJ300" i="12"/>
  <c r="BI300" i="12"/>
  <c r="BH300" i="12"/>
  <c r="BG300" i="12"/>
  <c r="BE300" i="12"/>
  <c r="BD300" i="12"/>
  <c r="BC300" i="12"/>
  <c r="BB300" i="12"/>
  <c r="BA300" i="12"/>
  <c r="AZ300" i="12"/>
  <c r="BL298" i="12"/>
  <c r="BK298" i="12"/>
  <c r="BJ298" i="12"/>
  <c r="BI298" i="12"/>
  <c r="BH298" i="12"/>
  <c r="BG298" i="12"/>
  <c r="BE298" i="12"/>
  <c r="BD298" i="12"/>
  <c r="BC298" i="12"/>
  <c r="BB298" i="12"/>
  <c r="BA298" i="12"/>
  <c r="AZ298" i="12"/>
  <c r="BL296" i="12"/>
  <c r="BK296" i="12"/>
  <c r="BJ296" i="12"/>
  <c r="BI296" i="12"/>
  <c r="BH296" i="12"/>
  <c r="BG296" i="12"/>
  <c r="BE296" i="12"/>
  <c r="BD296" i="12"/>
  <c r="BC296" i="12"/>
  <c r="BB296" i="12"/>
  <c r="BA296" i="12"/>
  <c r="AZ296" i="12"/>
  <c r="BL294" i="12"/>
  <c r="BK294" i="12"/>
  <c r="BJ294" i="12"/>
  <c r="BI294" i="12"/>
  <c r="BH294" i="12"/>
  <c r="BG294" i="12"/>
  <c r="BE294" i="12"/>
  <c r="BD294" i="12"/>
  <c r="BC294" i="12"/>
  <c r="BB294" i="12"/>
  <c r="BA294" i="12"/>
  <c r="AZ294" i="12"/>
  <c r="BL292" i="12"/>
  <c r="BK292" i="12"/>
  <c r="BJ292" i="12"/>
  <c r="BI292" i="12"/>
  <c r="BH292" i="12"/>
  <c r="BG292" i="12"/>
  <c r="BE292" i="12"/>
  <c r="BD292" i="12"/>
  <c r="BC292" i="12"/>
  <c r="BB292" i="12"/>
  <c r="BA292" i="12"/>
  <c r="AZ292" i="12"/>
  <c r="BL290" i="12"/>
  <c r="BK290" i="12"/>
  <c r="BJ290" i="12"/>
  <c r="BI290" i="12"/>
  <c r="BH290" i="12"/>
  <c r="BG290" i="12"/>
  <c r="BE290" i="12"/>
  <c r="BD290" i="12"/>
  <c r="BC290" i="12"/>
  <c r="BB290" i="12"/>
  <c r="BA290" i="12"/>
  <c r="AZ290" i="12"/>
  <c r="BL288" i="12"/>
  <c r="BK288" i="12"/>
  <c r="BJ288" i="12"/>
  <c r="BI288" i="12"/>
  <c r="BH288" i="12"/>
  <c r="BG288" i="12"/>
  <c r="BE288" i="12"/>
  <c r="BD288" i="12"/>
  <c r="BC288" i="12"/>
  <c r="BB288" i="12"/>
  <c r="BA288" i="12"/>
  <c r="AZ288" i="12"/>
  <c r="AR287" i="12"/>
  <c r="AQ287" i="12"/>
  <c r="AP287" i="12"/>
  <c r="BL286" i="12"/>
  <c r="BK286" i="12"/>
  <c r="BJ286" i="12"/>
  <c r="BI286" i="12"/>
  <c r="BH286" i="12"/>
  <c r="BG286" i="12"/>
  <c r="BE286" i="12"/>
  <c r="BD286" i="12"/>
  <c r="BC286" i="12"/>
  <c r="BB286" i="12"/>
  <c r="BA286" i="12"/>
  <c r="AZ286" i="12"/>
  <c r="AR286" i="12"/>
  <c r="AQ286" i="12"/>
  <c r="AP286" i="12"/>
  <c r="AR285" i="12"/>
  <c r="AQ285" i="12"/>
  <c r="AP285" i="12"/>
  <c r="BL284" i="12"/>
  <c r="BK284" i="12"/>
  <c r="BJ284" i="12"/>
  <c r="BI284" i="12"/>
  <c r="BH284" i="12"/>
  <c r="BG284" i="12"/>
  <c r="BE284" i="12"/>
  <c r="BD284" i="12"/>
  <c r="BC284" i="12"/>
  <c r="BB284" i="12"/>
  <c r="BA284" i="12"/>
  <c r="AZ284" i="12"/>
  <c r="AR284" i="12"/>
  <c r="AQ284" i="12"/>
  <c r="AP284" i="12"/>
  <c r="AR283" i="12"/>
  <c r="AQ283" i="12"/>
  <c r="AP283" i="12"/>
  <c r="BL282" i="12"/>
  <c r="BK282" i="12"/>
  <c r="BJ282" i="12"/>
  <c r="BI282" i="12"/>
  <c r="BH282" i="12"/>
  <c r="BG282" i="12"/>
  <c r="BE282" i="12"/>
  <c r="BD282" i="12"/>
  <c r="BC282" i="12"/>
  <c r="BB282" i="12"/>
  <c r="BA282" i="12"/>
  <c r="AZ282" i="12"/>
  <c r="AR282" i="12"/>
  <c r="AQ282" i="12"/>
  <c r="AP282" i="12"/>
  <c r="AR281" i="12"/>
  <c r="AQ281" i="12"/>
  <c r="AP281" i="12"/>
  <c r="BL280" i="12"/>
  <c r="BK280" i="12"/>
  <c r="BJ280" i="12"/>
  <c r="BI280" i="12"/>
  <c r="BH280" i="12"/>
  <c r="BG280" i="12"/>
  <c r="BE280" i="12"/>
  <c r="BD280" i="12"/>
  <c r="BC280" i="12"/>
  <c r="BB280" i="12"/>
  <c r="BA280" i="12"/>
  <c r="AZ280" i="12"/>
  <c r="AR280" i="12"/>
  <c r="AQ280" i="12"/>
  <c r="AP280" i="12"/>
  <c r="AR279" i="12"/>
  <c r="AQ279" i="12"/>
  <c r="AP279" i="12"/>
  <c r="BL278" i="12"/>
  <c r="BK278" i="12"/>
  <c r="BJ278" i="12"/>
  <c r="BI278" i="12"/>
  <c r="BH278" i="12"/>
  <c r="BG278" i="12"/>
  <c r="BE278" i="12"/>
  <c r="BD278" i="12"/>
  <c r="BC278" i="12"/>
  <c r="BB278" i="12"/>
  <c r="BA278" i="12"/>
  <c r="AZ278" i="12"/>
  <c r="AR278" i="12"/>
  <c r="AQ278" i="12"/>
  <c r="AP278" i="12"/>
  <c r="AR277" i="12"/>
  <c r="AQ277" i="12"/>
  <c r="AP277" i="12"/>
  <c r="BL276" i="12"/>
  <c r="BK276" i="12"/>
  <c r="BJ276" i="12"/>
  <c r="BI276" i="12"/>
  <c r="BH276" i="12"/>
  <c r="BG276" i="12"/>
  <c r="BE276" i="12"/>
  <c r="BD276" i="12"/>
  <c r="BC276" i="12"/>
  <c r="BB276" i="12"/>
  <c r="BA276" i="12"/>
  <c r="AZ276" i="12"/>
  <c r="AR276" i="12"/>
  <c r="AQ276" i="12"/>
  <c r="AP276" i="12"/>
  <c r="AR275" i="12"/>
  <c r="AQ275" i="12"/>
  <c r="AP275" i="12"/>
  <c r="BL274" i="12"/>
  <c r="BK274" i="12"/>
  <c r="BJ274" i="12"/>
  <c r="BI274" i="12"/>
  <c r="BH274" i="12"/>
  <c r="BG274" i="12"/>
  <c r="BE274" i="12"/>
  <c r="BD274" i="12"/>
  <c r="BC274" i="12"/>
  <c r="BB274" i="12"/>
  <c r="BA274" i="12"/>
  <c r="AZ274" i="12"/>
  <c r="AR274" i="12"/>
  <c r="AQ274" i="12"/>
  <c r="AP274" i="12"/>
  <c r="AR273" i="12"/>
  <c r="AQ273" i="12"/>
  <c r="AP273" i="12"/>
  <c r="BL272" i="12"/>
  <c r="BK272" i="12"/>
  <c r="BJ272" i="12"/>
  <c r="BI272" i="12"/>
  <c r="BH272" i="12"/>
  <c r="BG272" i="12"/>
  <c r="BE272" i="12"/>
  <c r="BD272" i="12"/>
  <c r="BC272" i="12"/>
  <c r="BB272" i="12"/>
  <c r="BA272" i="12"/>
  <c r="AZ272" i="12"/>
  <c r="AR272" i="12"/>
  <c r="AQ272" i="12"/>
  <c r="AP272" i="12"/>
  <c r="AR271" i="12"/>
  <c r="AQ271" i="12"/>
  <c r="AP271" i="12"/>
  <c r="BL270" i="12"/>
  <c r="BK270" i="12"/>
  <c r="BJ270" i="12"/>
  <c r="BI270" i="12"/>
  <c r="BH270" i="12"/>
  <c r="BG270" i="12"/>
  <c r="BE270" i="12"/>
  <c r="BD270" i="12"/>
  <c r="BC270" i="12"/>
  <c r="BB270" i="12"/>
  <c r="BA270" i="12"/>
  <c r="AZ270" i="12"/>
  <c r="AR270" i="12"/>
  <c r="AQ270" i="12"/>
  <c r="AP270" i="12"/>
  <c r="AR269" i="12"/>
  <c r="AQ269" i="12"/>
  <c r="AP269" i="12"/>
  <c r="BL268" i="12"/>
  <c r="BK268" i="12"/>
  <c r="BJ268" i="12"/>
  <c r="BI268" i="12"/>
  <c r="BH268" i="12"/>
  <c r="BG268" i="12"/>
  <c r="BE268" i="12"/>
  <c r="BD268" i="12"/>
  <c r="BC268" i="12"/>
  <c r="BB268" i="12"/>
  <c r="BA268" i="12"/>
  <c r="AZ268" i="12"/>
  <c r="AR268" i="12"/>
  <c r="AQ268" i="12"/>
  <c r="AP268" i="12"/>
  <c r="AR267" i="12"/>
  <c r="AQ267" i="12"/>
  <c r="AP267" i="12"/>
  <c r="BL266" i="12"/>
  <c r="BK266" i="12"/>
  <c r="BJ266" i="12"/>
  <c r="BI266" i="12"/>
  <c r="BH266" i="12"/>
  <c r="BG266" i="12"/>
  <c r="BE266" i="12"/>
  <c r="BD266" i="12"/>
  <c r="BC266" i="12"/>
  <c r="BB266" i="12"/>
  <c r="BA266" i="12"/>
  <c r="AZ266" i="12"/>
  <c r="AR266" i="12"/>
  <c r="AQ266" i="12"/>
  <c r="AP266" i="12"/>
  <c r="AR265" i="12"/>
  <c r="AQ265" i="12"/>
  <c r="AP265" i="12"/>
  <c r="BL264" i="12"/>
  <c r="BK264" i="12"/>
  <c r="BJ264" i="12"/>
  <c r="BI264" i="12"/>
  <c r="BH264" i="12"/>
  <c r="BG264" i="12"/>
  <c r="BE264" i="12"/>
  <c r="BD264" i="12"/>
  <c r="BC264" i="12"/>
  <c r="BB264" i="12"/>
  <c r="BA264" i="12"/>
  <c r="AZ264" i="12"/>
  <c r="AR264" i="12"/>
  <c r="AQ264" i="12"/>
  <c r="AP264" i="12"/>
  <c r="AR263" i="12"/>
  <c r="AQ263" i="12"/>
  <c r="AP263" i="12"/>
  <c r="BL262" i="12"/>
  <c r="BK262" i="12"/>
  <c r="BJ262" i="12"/>
  <c r="BI262" i="12"/>
  <c r="BH262" i="12"/>
  <c r="BG262" i="12"/>
  <c r="BE262" i="12"/>
  <c r="BD262" i="12"/>
  <c r="BC262" i="12"/>
  <c r="BB262" i="12"/>
  <c r="BA262" i="12"/>
  <c r="AZ262" i="12"/>
  <c r="AR262" i="12"/>
  <c r="AQ262" i="12"/>
  <c r="AP262" i="12"/>
  <c r="AR261" i="12"/>
  <c r="AQ261" i="12"/>
  <c r="AP261" i="12"/>
  <c r="BL260" i="12"/>
  <c r="BK260" i="12"/>
  <c r="BJ260" i="12"/>
  <c r="BI260" i="12"/>
  <c r="BH260" i="12"/>
  <c r="BG260" i="12"/>
  <c r="BE260" i="12"/>
  <c r="BD260" i="12"/>
  <c r="BC260" i="12"/>
  <c r="BB260" i="12"/>
  <c r="BA260" i="12"/>
  <c r="AZ260" i="12"/>
  <c r="AR260" i="12"/>
  <c r="AQ260" i="12"/>
  <c r="AP260" i="12"/>
  <c r="AR259" i="12"/>
  <c r="AQ259" i="12"/>
  <c r="AP259" i="12"/>
  <c r="BL258" i="12"/>
  <c r="BK258" i="12"/>
  <c r="BJ258" i="12"/>
  <c r="BI258" i="12"/>
  <c r="BH258" i="12"/>
  <c r="BG258" i="12"/>
  <c r="BE258" i="12"/>
  <c r="BD258" i="12"/>
  <c r="BC258" i="12"/>
  <c r="BB258" i="12"/>
  <c r="BA258" i="12"/>
  <c r="AZ258" i="12"/>
  <c r="AR258" i="12"/>
  <c r="AQ258" i="12"/>
  <c r="AP258" i="12"/>
  <c r="AR257" i="12"/>
  <c r="AQ257" i="12"/>
  <c r="AP257" i="12"/>
  <c r="BL256" i="12"/>
  <c r="BK256" i="12"/>
  <c r="BJ256" i="12"/>
  <c r="BI256" i="12"/>
  <c r="BH256" i="12"/>
  <c r="BG256" i="12"/>
  <c r="BE256" i="12"/>
  <c r="BD256" i="12"/>
  <c r="BC256" i="12"/>
  <c r="BB256" i="12"/>
  <c r="BA256" i="12"/>
  <c r="AZ256" i="12"/>
  <c r="AR256" i="12"/>
  <c r="AQ256" i="12"/>
  <c r="AP256" i="12"/>
  <c r="AR255" i="12"/>
  <c r="AQ255" i="12"/>
  <c r="AP255" i="12"/>
  <c r="BL254" i="12"/>
  <c r="BK254" i="12"/>
  <c r="BJ254" i="12"/>
  <c r="BI254" i="12"/>
  <c r="BH254" i="12"/>
  <c r="BG254" i="12"/>
  <c r="BE254" i="12"/>
  <c r="BD254" i="12"/>
  <c r="BC254" i="12"/>
  <c r="BB254" i="12"/>
  <c r="BA254" i="12"/>
  <c r="AZ254" i="12"/>
  <c r="AR254" i="12"/>
  <c r="AQ254" i="12"/>
  <c r="AP254" i="12"/>
  <c r="AR253" i="12"/>
  <c r="AQ253" i="12"/>
  <c r="AP253" i="12"/>
  <c r="BL252" i="12"/>
  <c r="BK252" i="12"/>
  <c r="BJ252" i="12"/>
  <c r="BI252" i="12"/>
  <c r="BH252" i="12"/>
  <c r="BG252" i="12"/>
  <c r="BE252" i="12"/>
  <c r="BD252" i="12"/>
  <c r="BC252" i="12"/>
  <c r="BB252" i="12"/>
  <c r="BA252" i="12"/>
  <c r="AZ252" i="12"/>
  <c r="AR252" i="12"/>
  <c r="AQ252" i="12"/>
  <c r="AP252" i="12"/>
  <c r="AR251" i="12"/>
  <c r="AQ251" i="12"/>
  <c r="AP251" i="12"/>
  <c r="BL250" i="12"/>
  <c r="BK250" i="12"/>
  <c r="BJ250" i="12"/>
  <c r="BI250" i="12"/>
  <c r="BH250" i="12"/>
  <c r="BG250" i="12"/>
  <c r="BE250" i="12"/>
  <c r="BD250" i="12"/>
  <c r="BC250" i="12"/>
  <c r="BB250" i="12"/>
  <c r="BA250" i="12"/>
  <c r="AZ250" i="12"/>
  <c r="AR250" i="12"/>
  <c r="AQ250" i="12"/>
  <c r="AP250" i="12"/>
  <c r="AR249" i="12"/>
  <c r="AQ249" i="12"/>
  <c r="AP249" i="12"/>
  <c r="BL248" i="12"/>
  <c r="BK248" i="12"/>
  <c r="BJ248" i="12"/>
  <c r="BI248" i="12"/>
  <c r="BH248" i="12"/>
  <c r="BG248" i="12"/>
  <c r="BE248" i="12"/>
  <c r="BD248" i="12"/>
  <c r="BC248" i="12"/>
  <c r="BB248" i="12"/>
  <c r="BA248" i="12"/>
  <c r="AZ248" i="12"/>
  <c r="AR248" i="12"/>
  <c r="AQ248" i="12"/>
  <c r="AP248" i="12"/>
  <c r="AR247" i="12"/>
  <c r="AQ247" i="12"/>
  <c r="AP247" i="12"/>
  <c r="BL246" i="12"/>
  <c r="BK246" i="12"/>
  <c r="BJ246" i="12"/>
  <c r="BI246" i="12"/>
  <c r="BH246" i="12"/>
  <c r="BG246" i="12"/>
  <c r="BE246" i="12"/>
  <c r="BD246" i="12"/>
  <c r="BC246" i="12"/>
  <c r="BB246" i="12"/>
  <c r="BA246" i="12"/>
  <c r="AZ246" i="12"/>
  <c r="AR246" i="12"/>
  <c r="AQ246" i="12"/>
  <c r="AP246" i="12"/>
  <c r="AR245" i="12"/>
  <c r="AQ245" i="12"/>
  <c r="AP245" i="12"/>
  <c r="BL244" i="12"/>
  <c r="BK244" i="12"/>
  <c r="BJ244" i="12"/>
  <c r="BI244" i="12"/>
  <c r="BH244" i="12"/>
  <c r="BG244" i="12"/>
  <c r="BE244" i="12"/>
  <c r="BD244" i="12"/>
  <c r="BC244" i="12"/>
  <c r="BB244" i="12"/>
  <c r="BA244" i="12"/>
  <c r="AZ244" i="12"/>
  <c r="AR244" i="12"/>
  <c r="AQ244" i="12"/>
  <c r="AP244" i="12"/>
  <c r="AR243" i="12"/>
  <c r="AQ243" i="12"/>
  <c r="AP243" i="12"/>
  <c r="BL242" i="12"/>
  <c r="BK242" i="12"/>
  <c r="BJ242" i="12"/>
  <c r="BI242" i="12"/>
  <c r="BH242" i="12"/>
  <c r="BG242" i="12"/>
  <c r="BE242" i="12"/>
  <c r="BD242" i="12"/>
  <c r="BC242" i="12"/>
  <c r="BB242" i="12"/>
  <c r="BA242" i="12"/>
  <c r="AZ242" i="12"/>
  <c r="AR242" i="12"/>
  <c r="AQ242" i="12"/>
  <c r="AP242" i="12"/>
  <c r="AR241" i="12"/>
  <c r="AQ241" i="12"/>
  <c r="AP241" i="12"/>
  <c r="BL240" i="12"/>
  <c r="BK240" i="12"/>
  <c r="BJ240" i="12"/>
  <c r="BI240" i="12"/>
  <c r="BH240" i="12"/>
  <c r="BG240" i="12"/>
  <c r="BE240" i="12"/>
  <c r="BD240" i="12"/>
  <c r="BC240" i="12"/>
  <c r="BB240" i="12"/>
  <c r="BA240" i="12"/>
  <c r="AZ240" i="12"/>
  <c r="AR240" i="12"/>
  <c r="AQ240" i="12"/>
  <c r="AP240" i="12"/>
  <c r="AR239" i="12"/>
  <c r="AQ239" i="12"/>
  <c r="AP239" i="12"/>
  <c r="BL238" i="12"/>
  <c r="BK238" i="12"/>
  <c r="BJ238" i="12"/>
  <c r="BI238" i="12"/>
  <c r="BH238" i="12"/>
  <c r="BG238" i="12"/>
  <c r="BE238" i="12"/>
  <c r="BD238" i="12"/>
  <c r="BC238" i="12"/>
  <c r="BB238" i="12"/>
  <c r="BA238" i="12"/>
  <c r="AZ238" i="12"/>
  <c r="AR238" i="12"/>
  <c r="AQ238" i="12"/>
  <c r="AP238" i="12"/>
  <c r="AR237" i="12"/>
  <c r="AQ237" i="12"/>
  <c r="AP237" i="12"/>
  <c r="BL236" i="12"/>
  <c r="BK236" i="12"/>
  <c r="BJ236" i="12"/>
  <c r="BI236" i="12"/>
  <c r="BH236" i="12"/>
  <c r="BG236" i="12"/>
  <c r="BE236" i="12"/>
  <c r="BD236" i="12"/>
  <c r="BC236" i="12"/>
  <c r="BB236" i="12"/>
  <c r="BA236" i="12"/>
  <c r="AZ236" i="12"/>
  <c r="AR236" i="12"/>
  <c r="AQ236" i="12"/>
  <c r="AP236" i="12"/>
  <c r="AR235" i="12"/>
  <c r="AQ235" i="12"/>
  <c r="AP235" i="12"/>
  <c r="BL234" i="12"/>
  <c r="BK234" i="12"/>
  <c r="BJ234" i="12"/>
  <c r="BI234" i="12"/>
  <c r="BH234" i="12"/>
  <c r="BG234" i="12"/>
  <c r="BE234" i="12"/>
  <c r="BD234" i="12"/>
  <c r="BC234" i="12"/>
  <c r="BB234" i="12"/>
  <c r="BA234" i="12"/>
  <c r="AZ234" i="12"/>
  <c r="AR234" i="12"/>
  <c r="AQ234" i="12"/>
  <c r="AP234" i="12"/>
  <c r="AR233" i="12"/>
  <c r="AQ233" i="12"/>
  <c r="AP233" i="12"/>
  <c r="BL232" i="12"/>
  <c r="BK232" i="12"/>
  <c r="BJ232" i="12"/>
  <c r="BI232" i="12"/>
  <c r="BH232" i="12"/>
  <c r="BG232" i="12"/>
  <c r="BE232" i="12"/>
  <c r="BD232" i="12"/>
  <c r="BC232" i="12"/>
  <c r="BB232" i="12"/>
  <c r="BA232" i="12"/>
  <c r="AZ232" i="12"/>
  <c r="AR232" i="12"/>
  <c r="AQ232" i="12"/>
  <c r="AP232" i="12"/>
  <c r="A232" i="12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R231" i="12"/>
  <c r="AQ231" i="12"/>
  <c r="AP231" i="12"/>
  <c r="BL230" i="12"/>
  <c r="BK230" i="12"/>
  <c r="BJ230" i="12"/>
  <c r="BI230" i="12"/>
  <c r="BH230" i="12"/>
  <c r="BG230" i="12"/>
  <c r="BE230" i="12"/>
  <c r="BD230" i="12"/>
  <c r="BC230" i="12"/>
  <c r="BB230" i="12"/>
  <c r="BA230" i="12"/>
  <c r="AZ230" i="12"/>
  <c r="AR230" i="12"/>
  <c r="AQ230" i="12"/>
  <c r="AP230" i="12"/>
  <c r="AR229" i="12"/>
  <c r="AQ229" i="12"/>
  <c r="AP229" i="12"/>
  <c r="BL228" i="12"/>
  <c r="BK228" i="12"/>
  <c r="BJ228" i="12"/>
  <c r="BI228" i="12"/>
  <c r="BH228" i="12"/>
  <c r="BG228" i="12"/>
  <c r="BE228" i="12"/>
  <c r="BD228" i="12"/>
  <c r="BC228" i="12"/>
  <c r="BB228" i="12"/>
  <c r="BA228" i="12"/>
  <c r="AZ228" i="12"/>
  <c r="AR228" i="12"/>
  <c r="AQ228" i="12"/>
  <c r="AP228" i="12"/>
  <c r="AR227" i="12"/>
  <c r="AQ227" i="12"/>
  <c r="AP227" i="12"/>
  <c r="BL226" i="12"/>
  <c r="BK226" i="12"/>
  <c r="BJ226" i="12"/>
  <c r="BI226" i="12"/>
  <c r="BH226" i="12"/>
  <c r="BG226" i="12"/>
  <c r="BE226" i="12"/>
  <c r="BD226" i="12"/>
  <c r="BC226" i="12"/>
  <c r="BB226" i="12"/>
  <c r="BA226" i="12"/>
  <c r="AZ226" i="12"/>
  <c r="AR226" i="12"/>
  <c r="AQ226" i="12"/>
  <c r="AP226" i="12"/>
  <c r="AR225" i="12"/>
  <c r="AQ225" i="12"/>
  <c r="AP225" i="12"/>
  <c r="BL224" i="12"/>
  <c r="BK224" i="12"/>
  <c r="BJ224" i="12"/>
  <c r="BI224" i="12"/>
  <c r="BH224" i="12"/>
  <c r="BG224" i="12"/>
  <c r="BE224" i="12"/>
  <c r="BD224" i="12"/>
  <c r="BC224" i="12"/>
  <c r="BB224" i="12"/>
  <c r="BA224" i="12"/>
  <c r="AZ224" i="12"/>
  <c r="AR224" i="12"/>
  <c r="AQ224" i="12"/>
  <c r="AP224" i="12"/>
  <c r="AR223" i="12"/>
  <c r="AQ223" i="12"/>
  <c r="AP223" i="12"/>
  <c r="BL222" i="12"/>
  <c r="BK222" i="12"/>
  <c r="BJ222" i="12"/>
  <c r="BI222" i="12"/>
  <c r="BH222" i="12"/>
  <c r="BG222" i="12"/>
  <c r="BE222" i="12"/>
  <c r="BD222" i="12"/>
  <c r="BC222" i="12"/>
  <c r="BB222" i="12"/>
  <c r="BA222" i="12"/>
  <c r="AZ222" i="12"/>
  <c r="AR222" i="12"/>
  <c r="AQ222" i="12"/>
  <c r="AP222" i="12"/>
  <c r="AR221" i="12"/>
  <c r="AQ221" i="12"/>
  <c r="AP221" i="12"/>
  <c r="BL220" i="12"/>
  <c r="BK220" i="12"/>
  <c r="BJ220" i="12"/>
  <c r="BI220" i="12"/>
  <c r="BH220" i="12"/>
  <c r="BG220" i="12"/>
  <c r="BE220" i="12"/>
  <c r="BD220" i="12"/>
  <c r="BC220" i="12"/>
  <c r="BB220" i="12"/>
  <c r="BA220" i="12"/>
  <c r="AZ220" i="12"/>
  <c r="AR220" i="12"/>
  <c r="AQ220" i="12"/>
  <c r="AP220" i="12"/>
  <c r="AR219" i="12"/>
  <c r="AQ219" i="12"/>
  <c r="AP219" i="12"/>
  <c r="BL218" i="12"/>
  <c r="BK218" i="12"/>
  <c r="BJ218" i="12"/>
  <c r="BI218" i="12"/>
  <c r="BH218" i="12"/>
  <c r="BG218" i="12"/>
  <c r="BE218" i="12"/>
  <c r="BD218" i="12"/>
  <c r="BC218" i="12"/>
  <c r="BB218" i="12"/>
  <c r="BA218" i="12"/>
  <c r="AZ218" i="12"/>
  <c r="AR218" i="12"/>
  <c r="AQ218" i="12"/>
  <c r="AP218" i="12"/>
  <c r="AR217" i="12"/>
  <c r="AQ217" i="12"/>
  <c r="AP217" i="12"/>
  <c r="BL216" i="12"/>
  <c r="BK216" i="12"/>
  <c r="BJ216" i="12"/>
  <c r="BI216" i="12"/>
  <c r="BH216" i="12"/>
  <c r="BG216" i="12"/>
  <c r="BE216" i="12"/>
  <c r="BD216" i="12"/>
  <c r="BC216" i="12"/>
  <c r="BB216" i="12"/>
  <c r="BA216" i="12"/>
  <c r="AZ216" i="12"/>
  <c r="AR216" i="12"/>
  <c r="AQ216" i="12"/>
  <c r="AP216" i="12"/>
  <c r="AR215" i="12"/>
  <c r="AQ215" i="12"/>
  <c r="AP215" i="12"/>
  <c r="BL214" i="12"/>
  <c r="BK214" i="12"/>
  <c r="BJ214" i="12"/>
  <c r="BI214" i="12"/>
  <c r="BH214" i="12"/>
  <c r="BG214" i="12"/>
  <c r="BE214" i="12"/>
  <c r="BD214" i="12"/>
  <c r="BC214" i="12"/>
  <c r="BB214" i="12"/>
  <c r="BA214" i="12"/>
  <c r="AZ214" i="12"/>
  <c r="AR214" i="12"/>
  <c r="AQ214" i="12"/>
  <c r="AP214" i="12"/>
  <c r="AR213" i="12"/>
  <c r="AQ213" i="12"/>
  <c r="AP213" i="12"/>
  <c r="BL212" i="12"/>
  <c r="BK212" i="12"/>
  <c r="BJ212" i="12"/>
  <c r="BI212" i="12"/>
  <c r="BH212" i="12"/>
  <c r="BG212" i="12"/>
  <c r="BE212" i="12"/>
  <c r="BD212" i="12"/>
  <c r="BC212" i="12"/>
  <c r="BB212" i="12"/>
  <c r="BA212" i="12"/>
  <c r="AZ212" i="12"/>
  <c r="AR212" i="12"/>
  <c r="AQ212" i="12"/>
  <c r="AP212" i="12"/>
  <c r="AR211" i="12"/>
  <c r="AQ211" i="12"/>
  <c r="AP211" i="12"/>
  <c r="BL210" i="12"/>
  <c r="BK210" i="12"/>
  <c r="BJ210" i="12"/>
  <c r="BI210" i="12"/>
  <c r="BH210" i="12"/>
  <c r="BG210" i="12"/>
  <c r="BE210" i="12"/>
  <c r="BD210" i="12"/>
  <c r="BC210" i="12"/>
  <c r="BB210" i="12"/>
  <c r="BA210" i="12"/>
  <c r="AZ210" i="12"/>
  <c r="AR210" i="12"/>
  <c r="AQ210" i="12"/>
  <c r="AP210" i="12"/>
  <c r="AR209" i="12"/>
  <c r="AQ209" i="12"/>
  <c r="AP209" i="12"/>
  <c r="BL208" i="12"/>
  <c r="BK208" i="12"/>
  <c r="BJ208" i="12"/>
  <c r="BI208" i="12"/>
  <c r="BH208" i="12"/>
  <c r="BG208" i="12"/>
  <c r="BE208" i="12"/>
  <c r="BD208" i="12"/>
  <c r="BC208" i="12"/>
  <c r="BB208" i="12"/>
  <c r="BA208" i="12"/>
  <c r="AZ208" i="12"/>
  <c r="AR208" i="12"/>
  <c r="AQ208" i="12"/>
  <c r="AP208" i="12"/>
  <c r="AR207" i="12"/>
  <c r="AQ207" i="12"/>
  <c r="AP207" i="12"/>
  <c r="BL206" i="12"/>
  <c r="BK206" i="12"/>
  <c r="BJ206" i="12"/>
  <c r="BI206" i="12"/>
  <c r="BH206" i="12"/>
  <c r="BG206" i="12"/>
  <c r="BE206" i="12"/>
  <c r="BD206" i="12"/>
  <c r="BC206" i="12"/>
  <c r="BB206" i="12"/>
  <c r="BA206" i="12"/>
  <c r="AZ206" i="12"/>
  <c r="AR206" i="12"/>
  <c r="AQ206" i="12"/>
  <c r="AP206" i="12"/>
  <c r="AR205" i="12"/>
  <c r="AQ205" i="12"/>
  <c r="AP205" i="12"/>
  <c r="BL204" i="12"/>
  <c r="BK204" i="12"/>
  <c r="BJ204" i="12"/>
  <c r="BI204" i="12"/>
  <c r="BH204" i="12"/>
  <c r="BG204" i="12"/>
  <c r="BE204" i="12"/>
  <c r="BD204" i="12"/>
  <c r="BC204" i="12"/>
  <c r="BB204" i="12"/>
  <c r="BA204" i="12"/>
  <c r="AZ204" i="12"/>
  <c r="AR204" i="12"/>
  <c r="AQ204" i="12"/>
  <c r="AP204" i="12"/>
  <c r="AR203" i="12"/>
  <c r="AQ203" i="12"/>
  <c r="AP203" i="12"/>
  <c r="BL202" i="12"/>
  <c r="BK202" i="12"/>
  <c r="BJ202" i="12"/>
  <c r="BI202" i="12"/>
  <c r="BH202" i="12"/>
  <c r="BG202" i="12"/>
  <c r="BE202" i="12"/>
  <c r="BD202" i="12"/>
  <c r="BC202" i="12"/>
  <c r="BB202" i="12"/>
  <c r="BA202" i="12"/>
  <c r="AZ202" i="12"/>
  <c r="AR202" i="12"/>
  <c r="AQ202" i="12"/>
  <c r="AP202" i="12"/>
  <c r="AR201" i="12"/>
  <c r="AQ201" i="12"/>
  <c r="AP201" i="12"/>
  <c r="BL200" i="12"/>
  <c r="BK200" i="12"/>
  <c r="BJ200" i="12"/>
  <c r="BI200" i="12"/>
  <c r="BH200" i="12"/>
  <c r="BG200" i="12"/>
  <c r="BE200" i="12"/>
  <c r="BD200" i="12"/>
  <c r="BC200" i="12"/>
  <c r="BB200" i="12"/>
  <c r="BA200" i="12"/>
  <c r="AZ200" i="12"/>
  <c r="AR200" i="12"/>
  <c r="AQ200" i="12"/>
  <c r="AP200" i="12"/>
  <c r="AR199" i="12"/>
  <c r="AQ199" i="12"/>
  <c r="AP199" i="12"/>
  <c r="BL198" i="12"/>
  <c r="BK198" i="12"/>
  <c r="BJ198" i="12"/>
  <c r="BI198" i="12"/>
  <c r="BH198" i="12"/>
  <c r="BG198" i="12"/>
  <c r="BE198" i="12"/>
  <c r="BD198" i="12"/>
  <c r="BC198" i="12"/>
  <c r="BB198" i="12"/>
  <c r="BA198" i="12"/>
  <c r="AZ198" i="12"/>
  <c r="AR198" i="12"/>
  <c r="AQ198" i="12"/>
  <c r="AP198" i="12"/>
  <c r="AR197" i="12"/>
  <c r="AQ197" i="12"/>
  <c r="AP197" i="12"/>
  <c r="BL196" i="12"/>
  <c r="BK196" i="12"/>
  <c r="BJ196" i="12"/>
  <c r="BI196" i="12"/>
  <c r="BH196" i="12"/>
  <c r="BG196" i="12"/>
  <c r="BE196" i="12"/>
  <c r="BD196" i="12"/>
  <c r="BC196" i="12"/>
  <c r="BB196" i="12"/>
  <c r="BA196" i="12"/>
  <c r="AZ196" i="12"/>
  <c r="AR196" i="12"/>
  <c r="AQ196" i="12"/>
  <c r="AP196" i="12"/>
  <c r="AR195" i="12"/>
  <c r="AQ195" i="12"/>
  <c r="AP195" i="12"/>
  <c r="BL194" i="12"/>
  <c r="BK194" i="12"/>
  <c r="BJ194" i="12"/>
  <c r="BI194" i="12"/>
  <c r="BH194" i="12"/>
  <c r="BG194" i="12"/>
  <c r="BE194" i="12"/>
  <c r="BD194" i="12"/>
  <c r="BC194" i="12"/>
  <c r="BB194" i="12"/>
  <c r="BA194" i="12"/>
  <c r="AZ194" i="12"/>
  <c r="AR194" i="12"/>
  <c r="AQ194" i="12"/>
  <c r="AP194" i="12"/>
  <c r="AR193" i="12"/>
  <c r="AQ193" i="12"/>
  <c r="AP193" i="12"/>
  <c r="BL192" i="12"/>
  <c r="BK192" i="12"/>
  <c r="BJ192" i="12"/>
  <c r="BI192" i="12"/>
  <c r="BH192" i="12"/>
  <c r="BG192" i="12"/>
  <c r="BE192" i="12"/>
  <c r="BD192" i="12"/>
  <c r="BC192" i="12"/>
  <c r="BB192" i="12"/>
  <c r="BA192" i="12"/>
  <c r="AZ192" i="12"/>
  <c r="AR192" i="12"/>
  <c r="AQ192" i="12"/>
  <c r="AP192" i="12"/>
  <c r="AR191" i="12"/>
  <c r="AQ191" i="12"/>
  <c r="AP191" i="12"/>
  <c r="BL190" i="12"/>
  <c r="BK190" i="12"/>
  <c r="BJ190" i="12"/>
  <c r="BI190" i="12"/>
  <c r="BH190" i="12"/>
  <c r="BG190" i="12"/>
  <c r="BE190" i="12"/>
  <c r="BD190" i="12"/>
  <c r="BC190" i="12"/>
  <c r="BB190" i="12"/>
  <c r="BA190" i="12"/>
  <c r="AZ190" i="12"/>
  <c r="AR190" i="12"/>
  <c r="AQ190" i="12"/>
  <c r="AP190" i="12"/>
  <c r="AR189" i="12"/>
  <c r="AQ189" i="12"/>
  <c r="AP189" i="12"/>
  <c r="BL188" i="12"/>
  <c r="BK188" i="12"/>
  <c r="BJ188" i="12"/>
  <c r="BI188" i="12"/>
  <c r="BH188" i="12"/>
  <c r="BG188" i="12"/>
  <c r="BE188" i="12"/>
  <c r="BD188" i="12"/>
  <c r="BC188" i="12"/>
  <c r="BB188" i="12"/>
  <c r="BA188" i="12"/>
  <c r="AZ188" i="12"/>
  <c r="AR188" i="12"/>
  <c r="AQ188" i="12"/>
  <c r="AP188" i="12"/>
  <c r="AR187" i="12"/>
  <c r="AQ187" i="12"/>
  <c r="AP187" i="12"/>
  <c r="BL186" i="12"/>
  <c r="BK186" i="12"/>
  <c r="BJ186" i="12"/>
  <c r="BI186" i="12"/>
  <c r="BH186" i="12"/>
  <c r="BG186" i="12"/>
  <c r="BE186" i="12"/>
  <c r="BD186" i="12"/>
  <c r="BC186" i="12"/>
  <c r="BB186" i="12"/>
  <c r="BA186" i="12"/>
  <c r="AZ186" i="12"/>
  <c r="AR186" i="12"/>
  <c r="AQ186" i="12"/>
  <c r="AP186" i="12"/>
  <c r="AR185" i="12"/>
  <c r="AQ185" i="12"/>
  <c r="AP185" i="12"/>
  <c r="BL184" i="12"/>
  <c r="BK184" i="12"/>
  <c r="BJ184" i="12"/>
  <c r="BI184" i="12"/>
  <c r="BH184" i="12"/>
  <c r="BG184" i="12"/>
  <c r="BE184" i="12"/>
  <c r="BD184" i="12"/>
  <c r="BC184" i="12"/>
  <c r="BB184" i="12"/>
  <c r="BA184" i="12"/>
  <c r="AZ184" i="12"/>
  <c r="AR184" i="12"/>
  <c r="AQ184" i="12"/>
  <c r="AP184" i="12"/>
  <c r="AR183" i="12"/>
  <c r="AQ183" i="12"/>
  <c r="AP183" i="12"/>
  <c r="BL182" i="12"/>
  <c r="BK182" i="12"/>
  <c r="BJ182" i="12"/>
  <c r="BI182" i="12"/>
  <c r="BH182" i="12"/>
  <c r="BG182" i="12"/>
  <c r="BE182" i="12"/>
  <c r="BD182" i="12"/>
  <c r="BC182" i="12"/>
  <c r="BB182" i="12"/>
  <c r="BA182" i="12"/>
  <c r="AZ182" i="12"/>
  <c r="AR182" i="12"/>
  <c r="AQ182" i="12"/>
  <c r="AP182" i="12"/>
  <c r="AR181" i="12"/>
  <c r="AQ181" i="12"/>
  <c r="AP181" i="12"/>
  <c r="BL180" i="12"/>
  <c r="BK180" i="12"/>
  <c r="BJ180" i="12"/>
  <c r="BI180" i="12"/>
  <c r="BH180" i="12"/>
  <c r="BG180" i="12"/>
  <c r="BE180" i="12"/>
  <c r="BD180" i="12"/>
  <c r="BC180" i="12"/>
  <c r="BB180" i="12"/>
  <c r="BA180" i="12"/>
  <c r="AZ180" i="12"/>
  <c r="AR180" i="12"/>
  <c r="AQ180" i="12"/>
  <c r="AP180" i="12"/>
  <c r="AR179" i="12"/>
  <c r="AQ179" i="12"/>
  <c r="AP179" i="12"/>
  <c r="BL178" i="12"/>
  <c r="BK178" i="12"/>
  <c r="BJ178" i="12"/>
  <c r="BI178" i="12"/>
  <c r="BH178" i="12"/>
  <c r="BG178" i="12"/>
  <c r="BE178" i="12"/>
  <c r="BD178" i="12"/>
  <c r="BC178" i="12"/>
  <c r="BB178" i="12"/>
  <c r="BA178" i="12"/>
  <c r="AZ178" i="12"/>
  <c r="AR178" i="12"/>
  <c r="AQ178" i="12"/>
  <c r="AP178" i="12"/>
  <c r="AR177" i="12"/>
  <c r="AQ177" i="12"/>
  <c r="AP177" i="12"/>
  <c r="BL176" i="12"/>
  <c r="BK176" i="12"/>
  <c r="BJ176" i="12"/>
  <c r="BI176" i="12"/>
  <c r="BH176" i="12"/>
  <c r="BG176" i="12"/>
  <c r="BE176" i="12"/>
  <c r="BD176" i="12"/>
  <c r="BC176" i="12"/>
  <c r="BB176" i="12"/>
  <c r="BA176" i="12"/>
  <c r="AZ176" i="12"/>
  <c r="AR176" i="12"/>
  <c r="AQ176" i="12"/>
  <c r="AP176" i="12"/>
  <c r="AR175" i="12"/>
  <c r="AQ175" i="12"/>
  <c r="AP175" i="12"/>
  <c r="BL174" i="12"/>
  <c r="BK174" i="12"/>
  <c r="BJ174" i="12"/>
  <c r="BI174" i="12"/>
  <c r="BH174" i="12"/>
  <c r="BG174" i="12"/>
  <c r="BE174" i="12"/>
  <c r="BD174" i="12"/>
  <c r="BC174" i="12"/>
  <c r="BB174" i="12"/>
  <c r="BA174" i="12"/>
  <c r="AZ174" i="12"/>
  <c r="AR174" i="12"/>
  <c r="AQ174" i="12"/>
  <c r="AP174" i="12"/>
  <c r="AR173" i="12"/>
  <c r="AQ173" i="12"/>
  <c r="AP173" i="12"/>
  <c r="BL172" i="12"/>
  <c r="BK172" i="12"/>
  <c r="BJ172" i="12"/>
  <c r="BI172" i="12"/>
  <c r="BH172" i="12"/>
  <c r="BG172" i="12"/>
  <c r="BE172" i="12"/>
  <c r="BD172" i="12"/>
  <c r="BC172" i="12"/>
  <c r="BB172" i="12"/>
  <c r="BA172" i="12"/>
  <c r="AZ172" i="12"/>
  <c r="AR172" i="12"/>
  <c r="AQ172" i="12"/>
  <c r="AP172" i="12"/>
  <c r="AR171" i="12"/>
  <c r="AQ171" i="12"/>
  <c r="AP171" i="12"/>
  <c r="BL170" i="12"/>
  <c r="BK170" i="12"/>
  <c r="BJ170" i="12"/>
  <c r="BI170" i="12"/>
  <c r="BH170" i="12"/>
  <c r="BG170" i="12"/>
  <c r="BE170" i="12"/>
  <c r="BD170" i="12"/>
  <c r="BC170" i="12"/>
  <c r="BB170" i="12"/>
  <c r="BA170" i="12"/>
  <c r="AZ170" i="12"/>
  <c r="AR170" i="12"/>
  <c r="AQ170" i="12"/>
  <c r="AP170" i="12"/>
  <c r="AR169" i="12"/>
  <c r="AQ169" i="12"/>
  <c r="AP169" i="12"/>
  <c r="BL168" i="12"/>
  <c r="BK168" i="12"/>
  <c r="BJ168" i="12"/>
  <c r="BI168" i="12"/>
  <c r="BH168" i="12"/>
  <c r="BG168" i="12"/>
  <c r="BE168" i="12"/>
  <c r="BD168" i="12"/>
  <c r="BC168" i="12"/>
  <c r="BB168" i="12"/>
  <c r="BA168" i="12"/>
  <c r="AZ168" i="12"/>
  <c r="AR168" i="12"/>
  <c r="AQ168" i="12"/>
  <c r="AP168" i="12"/>
  <c r="AR167" i="12"/>
  <c r="AQ167" i="12"/>
  <c r="AP167" i="12"/>
  <c r="BL166" i="12"/>
  <c r="BK166" i="12"/>
  <c r="BJ166" i="12"/>
  <c r="BI166" i="12"/>
  <c r="BH166" i="12"/>
  <c r="BG166" i="12"/>
  <c r="BE166" i="12"/>
  <c r="BD166" i="12"/>
  <c r="BC166" i="12"/>
  <c r="BB166" i="12"/>
  <c r="BA166" i="12"/>
  <c r="AZ166" i="12"/>
  <c r="AR166" i="12"/>
  <c r="AQ166" i="12"/>
  <c r="AP166" i="12"/>
  <c r="AR165" i="12"/>
  <c r="AQ165" i="12"/>
  <c r="AP165" i="12"/>
  <c r="BL164" i="12"/>
  <c r="BK164" i="12"/>
  <c r="BJ164" i="12"/>
  <c r="BI164" i="12"/>
  <c r="BH164" i="12"/>
  <c r="BG164" i="12"/>
  <c r="BE164" i="12"/>
  <c r="BD164" i="12"/>
  <c r="BC164" i="12"/>
  <c r="BB164" i="12"/>
  <c r="BA164" i="12"/>
  <c r="AZ164" i="12"/>
  <c r="AR164" i="12"/>
  <c r="AQ164" i="12"/>
  <c r="AP164" i="12"/>
  <c r="AR163" i="12"/>
  <c r="AQ163" i="12"/>
  <c r="AP163" i="12"/>
  <c r="BL162" i="12"/>
  <c r="BK162" i="12"/>
  <c r="BJ162" i="12"/>
  <c r="BI162" i="12"/>
  <c r="BH162" i="12"/>
  <c r="BG162" i="12"/>
  <c r="BE162" i="12"/>
  <c r="BD162" i="12"/>
  <c r="BC162" i="12"/>
  <c r="BB162" i="12"/>
  <c r="BA162" i="12"/>
  <c r="AZ162" i="12"/>
  <c r="AR162" i="12"/>
  <c r="AQ162" i="12"/>
  <c r="AP162" i="12"/>
  <c r="AR161" i="12"/>
  <c r="AQ161" i="12"/>
  <c r="AP161" i="12"/>
  <c r="BL160" i="12"/>
  <c r="BK160" i="12"/>
  <c r="BJ160" i="12"/>
  <c r="BI160" i="12"/>
  <c r="BH160" i="12"/>
  <c r="BG160" i="12"/>
  <c r="BE160" i="12"/>
  <c r="BD160" i="12"/>
  <c r="BC160" i="12"/>
  <c r="BB160" i="12"/>
  <c r="BA160" i="12"/>
  <c r="AZ160" i="12"/>
  <c r="AR160" i="12"/>
  <c r="AQ160" i="12"/>
  <c r="AP160" i="12"/>
  <c r="AR159" i="12"/>
  <c r="AQ159" i="12"/>
  <c r="AP159" i="12"/>
  <c r="BL158" i="12"/>
  <c r="BK158" i="12"/>
  <c r="BJ158" i="12"/>
  <c r="BI158" i="12"/>
  <c r="BH158" i="12"/>
  <c r="BG158" i="12"/>
  <c r="BE158" i="12"/>
  <c r="BD158" i="12"/>
  <c r="BC158" i="12"/>
  <c r="BB158" i="12"/>
  <c r="BA158" i="12"/>
  <c r="AZ158" i="12"/>
  <c r="AR158" i="12"/>
  <c r="AQ158" i="12"/>
  <c r="AP158" i="12"/>
  <c r="AR157" i="12"/>
  <c r="AQ157" i="12"/>
  <c r="AP157" i="12"/>
  <c r="BL156" i="12"/>
  <c r="BK156" i="12"/>
  <c r="BJ156" i="12"/>
  <c r="BI156" i="12"/>
  <c r="BH156" i="12"/>
  <c r="BG156" i="12"/>
  <c r="BE156" i="12"/>
  <c r="BD156" i="12"/>
  <c r="BC156" i="12"/>
  <c r="BB156" i="12"/>
  <c r="BA156" i="12"/>
  <c r="AZ156" i="12"/>
  <c r="AR156" i="12"/>
  <c r="AQ156" i="12"/>
  <c r="AP156" i="12"/>
  <c r="AR155" i="12"/>
  <c r="AQ155" i="12"/>
  <c r="AP155" i="12"/>
  <c r="BL154" i="12"/>
  <c r="BK154" i="12"/>
  <c r="BJ154" i="12"/>
  <c r="BI154" i="12"/>
  <c r="BH154" i="12"/>
  <c r="BG154" i="12"/>
  <c r="BE154" i="12"/>
  <c r="BD154" i="12"/>
  <c r="BC154" i="12"/>
  <c r="BB154" i="12"/>
  <c r="BA154" i="12"/>
  <c r="AZ154" i="12"/>
  <c r="AR154" i="12"/>
  <c r="AQ154" i="12"/>
  <c r="AP154" i="12"/>
  <c r="AR153" i="12"/>
  <c r="AQ153" i="12"/>
  <c r="AP153" i="12"/>
  <c r="BL152" i="12"/>
  <c r="BK152" i="12"/>
  <c r="BJ152" i="12"/>
  <c r="BI152" i="12"/>
  <c r="BH152" i="12"/>
  <c r="BG152" i="12"/>
  <c r="BE152" i="12"/>
  <c r="BD152" i="12"/>
  <c r="BC152" i="12"/>
  <c r="BB152" i="12"/>
  <c r="BA152" i="12"/>
  <c r="AZ152" i="12"/>
  <c r="AR152" i="12"/>
  <c r="AQ152" i="12"/>
  <c r="AP152" i="12"/>
  <c r="AR151" i="12"/>
  <c r="AQ151" i="12"/>
  <c r="AP151" i="12"/>
  <c r="BL150" i="12"/>
  <c r="BK150" i="12"/>
  <c r="BJ150" i="12"/>
  <c r="BI150" i="12"/>
  <c r="BH150" i="12"/>
  <c r="BG150" i="12"/>
  <c r="BE150" i="12"/>
  <c r="BD150" i="12"/>
  <c r="BC150" i="12"/>
  <c r="BB150" i="12"/>
  <c r="BA150" i="12"/>
  <c r="AZ150" i="12"/>
  <c r="AR150" i="12"/>
  <c r="AQ150" i="12"/>
  <c r="AP150" i="12"/>
  <c r="AR149" i="12"/>
  <c r="AQ149" i="12"/>
  <c r="AP149" i="12"/>
  <c r="BL148" i="12"/>
  <c r="BK148" i="12"/>
  <c r="BJ148" i="12"/>
  <c r="BI148" i="12"/>
  <c r="BH148" i="12"/>
  <c r="BG148" i="12"/>
  <c r="BE148" i="12"/>
  <c r="BD148" i="12"/>
  <c r="BC148" i="12"/>
  <c r="BB148" i="12"/>
  <c r="BA148" i="12"/>
  <c r="AZ148" i="12"/>
  <c r="AR148" i="12"/>
  <c r="AQ148" i="12"/>
  <c r="AP148" i="12"/>
  <c r="AR147" i="12"/>
  <c r="AQ147" i="12"/>
  <c r="AP147" i="12"/>
  <c r="BL146" i="12"/>
  <c r="BK146" i="12"/>
  <c r="BJ146" i="12"/>
  <c r="BI146" i="12"/>
  <c r="BH146" i="12"/>
  <c r="BG146" i="12"/>
  <c r="BE146" i="12"/>
  <c r="BD146" i="12"/>
  <c r="BC146" i="12"/>
  <c r="BB146" i="12"/>
  <c r="BA146" i="12"/>
  <c r="AZ146" i="12"/>
  <c r="AR146" i="12"/>
  <c r="AQ146" i="12"/>
  <c r="AP146" i="12"/>
  <c r="AR145" i="12"/>
  <c r="AQ145" i="12"/>
  <c r="AP145" i="12"/>
  <c r="BL144" i="12"/>
  <c r="BK144" i="12"/>
  <c r="BJ144" i="12"/>
  <c r="BI144" i="12"/>
  <c r="BH144" i="12"/>
  <c r="BG144" i="12"/>
  <c r="BE144" i="12"/>
  <c r="BD144" i="12"/>
  <c r="BC144" i="12"/>
  <c r="BB144" i="12"/>
  <c r="BA144" i="12"/>
  <c r="AZ144" i="12"/>
  <c r="AR144" i="12"/>
  <c r="AQ144" i="12"/>
  <c r="AP144" i="12"/>
  <c r="AR143" i="12"/>
  <c r="AQ143" i="12"/>
  <c r="AP143" i="12"/>
  <c r="BL142" i="12"/>
  <c r="BK142" i="12"/>
  <c r="BJ142" i="12"/>
  <c r="BI142" i="12"/>
  <c r="BH142" i="12"/>
  <c r="BG142" i="12"/>
  <c r="BE142" i="12"/>
  <c r="BD142" i="12"/>
  <c r="BC142" i="12"/>
  <c r="BB142" i="12"/>
  <c r="BA142" i="12"/>
  <c r="AZ142" i="12"/>
  <c r="AR142" i="12"/>
  <c r="AQ142" i="12"/>
  <c r="AP142" i="12"/>
  <c r="AR141" i="12"/>
  <c r="AQ141" i="12"/>
  <c r="AP141" i="12"/>
  <c r="BL140" i="12"/>
  <c r="BK140" i="12"/>
  <c r="BJ140" i="12"/>
  <c r="BI140" i="12"/>
  <c r="BH140" i="12"/>
  <c r="BG140" i="12"/>
  <c r="BE140" i="12"/>
  <c r="BD140" i="12"/>
  <c r="BC140" i="12"/>
  <c r="BB140" i="12"/>
  <c r="BA140" i="12"/>
  <c r="AZ140" i="12"/>
  <c r="AR140" i="12"/>
  <c r="AQ140" i="12"/>
  <c r="AP140" i="12"/>
  <c r="AR139" i="12"/>
  <c r="AQ139" i="12"/>
  <c r="AP139" i="12"/>
  <c r="BL138" i="12"/>
  <c r="BK138" i="12"/>
  <c r="BJ138" i="12"/>
  <c r="BI138" i="12"/>
  <c r="BH138" i="12"/>
  <c r="BG138" i="12"/>
  <c r="BE138" i="12"/>
  <c r="BD138" i="12"/>
  <c r="BC138" i="12"/>
  <c r="BB138" i="12"/>
  <c r="BA138" i="12"/>
  <c r="AZ138" i="12"/>
  <c r="AR138" i="12"/>
  <c r="AQ138" i="12"/>
  <c r="AP138" i="12"/>
  <c r="AR137" i="12"/>
  <c r="AQ137" i="12"/>
  <c r="AP137" i="12"/>
  <c r="BL136" i="12"/>
  <c r="BK136" i="12"/>
  <c r="BJ136" i="12"/>
  <c r="BI136" i="12"/>
  <c r="BH136" i="12"/>
  <c r="BG136" i="12"/>
  <c r="BE136" i="12"/>
  <c r="BD136" i="12"/>
  <c r="BC136" i="12"/>
  <c r="BB136" i="12"/>
  <c r="BA136" i="12"/>
  <c r="AZ136" i="12"/>
  <c r="AR136" i="12"/>
  <c r="AQ136" i="12"/>
  <c r="AP136" i="12"/>
  <c r="AR135" i="12"/>
  <c r="AQ135" i="12"/>
  <c r="AP135" i="12"/>
  <c r="BL134" i="12"/>
  <c r="BK134" i="12"/>
  <c r="BJ134" i="12"/>
  <c r="BI134" i="12"/>
  <c r="BH134" i="12"/>
  <c r="BG134" i="12"/>
  <c r="BE134" i="12"/>
  <c r="BD134" i="12"/>
  <c r="BC134" i="12"/>
  <c r="BB134" i="12"/>
  <c r="BA134" i="12"/>
  <c r="AZ134" i="12"/>
  <c r="AR134" i="12"/>
  <c r="AQ134" i="12"/>
  <c r="AP134" i="12"/>
  <c r="AR133" i="12"/>
  <c r="AQ133" i="12"/>
  <c r="AP133" i="12"/>
  <c r="BL132" i="12"/>
  <c r="BK132" i="12"/>
  <c r="BJ132" i="12"/>
  <c r="BI132" i="12"/>
  <c r="BH132" i="12"/>
  <c r="BG132" i="12"/>
  <c r="BE132" i="12"/>
  <c r="BD132" i="12"/>
  <c r="BC132" i="12"/>
  <c r="BB132" i="12"/>
  <c r="BA132" i="12"/>
  <c r="AZ132" i="12"/>
  <c r="AR132" i="12"/>
  <c r="AQ132" i="12"/>
  <c r="AP132" i="12"/>
  <c r="AR131" i="12"/>
  <c r="AQ131" i="12"/>
  <c r="AP131" i="12"/>
  <c r="BL130" i="12"/>
  <c r="BK130" i="12"/>
  <c r="BJ130" i="12"/>
  <c r="BI130" i="12"/>
  <c r="BH130" i="12"/>
  <c r="BG130" i="12"/>
  <c r="BE130" i="12"/>
  <c r="BD130" i="12"/>
  <c r="BC130" i="12"/>
  <c r="BB130" i="12"/>
  <c r="BA130" i="12"/>
  <c r="AZ130" i="12"/>
  <c r="AR130" i="12"/>
  <c r="AQ130" i="12"/>
  <c r="AP130" i="12"/>
  <c r="AR129" i="12"/>
  <c r="AQ129" i="12"/>
  <c r="AP129" i="12"/>
  <c r="BL128" i="12"/>
  <c r="BK128" i="12"/>
  <c r="BJ128" i="12"/>
  <c r="BI128" i="12"/>
  <c r="BH128" i="12"/>
  <c r="BG128" i="12"/>
  <c r="BE128" i="12"/>
  <c r="BD128" i="12"/>
  <c r="BC128" i="12"/>
  <c r="BB128" i="12"/>
  <c r="BA128" i="12"/>
  <c r="AZ128" i="12"/>
  <c r="AR128" i="12"/>
  <c r="AQ128" i="12"/>
  <c r="AP128" i="12"/>
  <c r="AR127" i="12"/>
  <c r="AQ127" i="12"/>
  <c r="AP127" i="12"/>
  <c r="BL126" i="12"/>
  <c r="BK126" i="12"/>
  <c r="BJ126" i="12"/>
  <c r="BI126" i="12"/>
  <c r="BH126" i="12"/>
  <c r="BG126" i="12"/>
  <c r="BE126" i="12"/>
  <c r="BD126" i="12"/>
  <c r="BC126" i="12"/>
  <c r="BB126" i="12"/>
  <c r="BA126" i="12"/>
  <c r="AZ126" i="12"/>
  <c r="AR126" i="12"/>
  <c r="AQ126" i="12"/>
  <c r="AP126" i="12"/>
  <c r="AR125" i="12"/>
  <c r="AQ125" i="12"/>
  <c r="AP125" i="12"/>
  <c r="BL124" i="12"/>
  <c r="BK124" i="12"/>
  <c r="BJ124" i="12"/>
  <c r="BI124" i="12"/>
  <c r="BH124" i="12"/>
  <c r="BG124" i="12"/>
  <c r="BE124" i="12"/>
  <c r="BD124" i="12"/>
  <c r="BC124" i="12"/>
  <c r="BB124" i="12"/>
  <c r="BA124" i="12"/>
  <c r="AZ124" i="12"/>
  <c r="AR124" i="12"/>
  <c r="AQ124" i="12"/>
  <c r="AP124" i="12"/>
  <c r="AR123" i="12"/>
  <c r="AQ123" i="12"/>
  <c r="AP123" i="12"/>
  <c r="BL122" i="12"/>
  <c r="BK122" i="12"/>
  <c r="BJ122" i="12"/>
  <c r="BI122" i="12"/>
  <c r="BH122" i="12"/>
  <c r="BG122" i="12"/>
  <c r="BE122" i="12"/>
  <c r="BD122" i="12"/>
  <c r="BC122" i="12"/>
  <c r="BB122" i="12"/>
  <c r="BA122" i="12"/>
  <c r="AZ122" i="12"/>
  <c r="AR122" i="12"/>
  <c r="AQ122" i="12"/>
  <c r="AP122" i="12"/>
  <c r="AR121" i="12"/>
  <c r="AQ121" i="12"/>
  <c r="AP121" i="12"/>
  <c r="BL120" i="12"/>
  <c r="BK120" i="12"/>
  <c r="BJ120" i="12"/>
  <c r="BI120" i="12"/>
  <c r="BH120" i="12"/>
  <c r="BG120" i="12"/>
  <c r="BE120" i="12"/>
  <c r="BD120" i="12"/>
  <c r="BC120" i="12"/>
  <c r="BB120" i="12"/>
  <c r="BA120" i="12"/>
  <c r="AZ120" i="12"/>
  <c r="AR120" i="12"/>
  <c r="AQ120" i="12"/>
  <c r="AP120" i="12"/>
  <c r="AR119" i="12"/>
  <c r="AQ119" i="12"/>
  <c r="AP119" i="12"/>
  <c r="BL118" i="12"/>
  <c r="BK118" i="12"/>
  <c r="BJ118" i="12"/>
  <c r="BI118" i="12"/>
  <c r="BH118" i="12"/>
  <c r="BG118" i="12"/>
  <c r="BE118" i="12"/>
  <c r="BD118" i="12"/>
  <c r="BC118" i="12"/>
  <c r="BB118" i="12"/>
  <c r="BA118" i="12"/>
  <c r="AZ118" i="12"/>
  <c r="AR118" i="12"/>
  <c r="AQ118" i="12"/>
  <c r="AP118" i="12"/>
  <c r="AR117" i="12"/>
  <c r="AQ117" i="12"/>
  <c r="AP117" i="12"/>
  <c r="BL116" i="12"/>
  <c r="BK116" i="12"/>
  <c r="BJ116" i="12"/>
  <c r="BI116" i="12"/>
  <c r="BH116" i="12"/>
  <c r="BG116" i="12"/>
  <c r="BE116" i="12"/>
  <c r="BD116" i="12"/>
  <c r="BC116" i="12"/>
  <c r="BB116" i="12"/>
  <c r="BA116" i="12"/>
  <c r="AZ116" i="12"/>
  <c r="AR116" i="12"/>
  <c r="AQ116" i="12"/>
  <c r="AP116" i="12"/>
  <c r="AR115" i="12"/>
  <c r="AQ115" i="12"/>
  <c r="AP115" i="12"/>
  <c r="BL114" i="12"/>
  <c r="BK114" i="12"/>
  <c r="BJ114" i="12"/>
  <c r="BI114" i="12"/>
  <c r="BH114" i="12"/>
  <c r="BG114" i="12"/>
  <c r="BE114" i="12"/>
  <c r="BD114" i="12"/>
  <c r="BC114" i="12"/>
  <c r="BB114" i="12"/>
  <c r="BA114" i="12"/>
  <c r="AZ114" i="12"/>
  <c r="AR114" i="12"/>
  <c r="AQ114" i="12"/>
  <c r="AP114" i="12"/>
  <c r="AR113" i="12"/>
  <c r="AQ113" i="12"/>
  <c r="AP113" i="12"/>
  <c r="BL112" i="12"/>
  <c r="BK112" i="12"/>
  <c r="BJ112" i="12"/>
  <c r="BI112" i="12"/>
  <c r="BH112" i="12"/>
  <c r="BG112" i="12"/>
  <c r="BE112" i="12"/>
  <c r="BD112" i="12"/>
  <c r="BC112" i="12"/>
  <c r="BB112" i="12"/>
  <c r="BA112" i="12"/>
  <c r="AZ112" i="12"/>
  <c r="AR112" i="12"/>
  <c r="AQ112" i="12"/>
  <c r="AP112" i="12"/>
  <c r="AR111" i="12"/>
  <c r="AQ111" i="12"/>
  <c r="AP111" i="12"/>
  <c r="BL110" i="12"/>
  <c r="BK110" i="12"/>
  <c r="BJ110" i="12"/>
  <c r="BI110" i="12"/>
  <c r="BH110" i="12"/>
  <c r="BG110" i="12"/>
  <c r="BE110" i="12"/>
  <c r="BD110" i="12"/>
  <c r="BC110" i="12"/>
  <c r="BB110" i="12"/>
  <c r="BA110" i="12"/>
  <c r="AZ110" i="12"/>
  <c r="AR110" i="12"/>
  <c r="AQ110" i="12"/>
  <c r="AP110" i="12"/>
  <c r="AR109" i="12"/>
  <c r="AQ109" i="12"/>
  <c r="AP109" i="12"/>
  <c r="BL108" i="12"/>
  <c r="BK108" i="12"/>
  <c r="BJ108" i="12"/>
  <c r="BI108" i="12"/>
  <c r="BH108" i="12"/>
  <c r="BG108" i="12"/>
  <c r="BE108" i="12"/>
  <c r="BD108" i="12"/>
  <c r="BC108" i="12"/>
  <c r="BB108" i="12"/>
  <c r="BA108" i="12"/>
  <c r="AZ108" i="12"/>
  <c r="AR108" i="12"/>
  <c r="AQ108" i="12"/>
  <c r="AP108" i="12"/>
  <c r="AR107" i="12"/>
  <c r="AQ107" i="12"/>
  <c r="AP107" i="12"/>
  <c r="BL106" i="12"/>
  <c r="BK106" i="12"/>
  <c r="BJ106" i="12"/>
  <c r="BI106" i="12"/>
  <c r="BH106" i="12"/>
  <c r="BG106" i="12"/>
  <c r="BE106" i="12"/>
  <c r="BD106" i="12"/>
  <c r="BC106" i="12"/>
  <c r="BB106" i="12"/>
  <c r="BA106" i="12"/>
  <c r="AZ106" i="12"/>
  <c r="AR106" i="12"/>
  <c r="AQ106" i="12"/>
  <c r="AP106" i="12"/>
  <c r="AR105" i="12"/>
  <c r="AQ105" i="12"/>
  <c r="AP105" i="12"/>
  <c r="BL104" i="12"/>
  <c r="BK104" i="12"/>
  <c r="BJ104" i="12"/>
  <c r="BI104" i="12"/>
  <c r="BH104" i="12"/>
  <c r="BG104" i="12"/>
  <c r="BE104" i="12"/>
  <c r="BD104" i="12"/>
  <c r="BC104" i="12"/>
  <c r="BB104" i="12"/>
  <c r="BA104" i="12"/>
  <c r="AZ104" i="12"/>
  <c r="AR104" i="12"/>
  <c r="AQ104" i="12"/>
  <c r="AP104" i="12"/>
  <c r="AR103" i="12"/>
  <c r="AQ103" i="12"/>
  <c r="AP103" i="12"/>
  <c r="BL102" i="12"/>
  <c r="BK102" i="12"/>
  <c r="BJ102" i="12"/>
  <c r="BI102" i="12"/>
  <c r="BH102" i="12"/>
  <c r="BG102" i="12"/>
  <c r="BE102" i="12"/>
  <c r="BD102" i="12"/>
  <c r="BC102" i="12"/>
  <c r="BB102" i="12"/>
  <c r="BA102" i="12"/>
  <c r="AZ102" i="12"/>
  <c r="AR102" i="12"/>
  <c r="AQ102" i="12"/>
  <c r="AP102" i="12"/>
  <c r="AR101" i="12"/>
  <c r="AQ101" i="12"/>
  <c r="AP101" i="12"/>
  <c r="BL100" i="12"/>
  <c r="BK100" i="12"/>
  <c r="BJ100" i="12"/>
  <c r="BI100" i="12"/>
  <c r="BH100" i="12"/>
  <c r="BG100" i="12"/>
  <c r="BE100" i="12"/>
  <c r="BD100" i="12"/>
  <c r="BC100" i="12"/>
  <c r="BB100" i="12"/>
  <c r="BA100" i="12"/>
  <c r="AZ100" i="12"/>
  <c r="AR100" i="12"/>
  <c r="AQ100" i="12"/>
  <c r="AP100" i="12"/>
  <c r="AR99" i="12"/>
  <c r="AQ99" i="12"/>
  <c r="AP99" i="12"/>
  <c r="BL98" i="12"/>
  <c r="BK98" i="12"/>
  <c r="BJ98" i="12"/>
  <c r="BI98" i="12"/>
  <c r="BH98" i="12"/>
  <c r="BG98" i="12"/>
  <c r="BE98" i="12"/>
  <c r="BD98" i="12"/>
  <c r="BC98" i="12"/>
  <c r="BB98" i="12"/>
  <c r="BA98" i="12"/>
  <c r="AZ98" i="12"/>
  <c r="AR98" i="12"/>
  <c r="AQ98" i="12"/>
  <c r="AP98" i="12"/>
  <c r="AR97" i="12"/>
  <c r="AQ97" i="12"/>
  <c r="AP97" i="12"/>
  <c r="BL96" i="12"/>
  <c r="BK96" i="12"/>
  <c r="BJ96" i="12"/>
  <c r="BI96" i="12"/>
  <c r="BH96" i="12"/>
  <c r="BG96" i="12"/>
  <c r="BE96" i="12"/>
  <c r="BD96" i="12"/>
  <c r="BC96" i="12"/>
  <c r="BB96" i="12"/>
  <c r="BA96" i="12"/>
  <c r="AZ96" i="12"/>
  <c r="AR96" i="12"/>
  <c r="AQ96" i="12"/>
  <c r="AP96" i="12"/>
  <c r="AR95" i="12"/>
  <c r="AQ95" i="12"/>
  <c r="AP95" i="12"/>
  <c r="BL94" i="12"/>
  <c r="BK94" i="12"/>
  <c r="BJ94" i="12"/>
  <c r="BI94" i="12"/>
  <c r="BH94" i="12"/>
  <c r="BG94" i="12"/>
  <c r="BE94" i="12"/>
  <c r="BD94" i="12"/>
  <c r="BC94" i="12"/>
  <c r="BB94" i="12"/>
  <c r="BA94" i="12"/>
  <c r="AZ94" i="12"/>
  <c r="AR94" i="12"/>
  <c r="AQ94" i="12"/>
  <c r="AP94" i="12"/>
  <c r="AR93" i="12"/>
  <c r="AQ93" i="12"/>
  <c r="AP93" i="12"/>
  <c r="BL92" i="12"/>
  <c r="BK92" i="12"/>
  <c r="BJ92" i="12"/>
  <c r="BI92" i="12"/>
  <c r="BH92" i="12"/>
  <c r="BG92" i="12"/>
  <c r="BE92" i="12"/>
  <c r="BD92" i="12"/>
  <c r="BC92" i="12"/>
  <c r="BB92" i="12"/>
  <c r="BA92" i="12"/>
  <c r="AZ92" i="12"/>
  <c r="AR92" i="12"/>
  <c r="AQ92" i="12"/>
  <c r="AP92" i="12"/>
  <c r="AR91" i="12"/>
  <c r="AQ91" i="12"/>
  <c r="AP91" i="12"/>
  <c r="BL90" i="12"/>
  <c r="BK90" i="12"/>
  <c r="BJ90" i="12"/>
  <c r="BI90" i="12"/>
  <c r="BH90" i="12"/>
  <c r="BG90" i="12"/>
  <c r="BE90" i="12"/>
  <c r="BD90" i="12"/>
  <c r="BC90" i="12"/>
  <c r="BB90" i="12"/>
  <c r="BA90" i="12"/>
  <c r="AZ90" i="12"/>
  <c r="AR90" i="12"/>
  <c r="AQ90" i="12"/>
  <c r="AP90" i="12"/>
  <c r="AR89" i="12"/>
  <c r="AQ89" i="12"/>
  <c r="AP89" i="12"/>
  <c r="BL88" i="12"/>
  <c r="BK88" i="12"/>
  <c r="BJ88" i="12"/>
  <c r="BI88" i="12"/>
  <c r="BH88" i="12"/>
  <c r="BG88" i="12"/>
  <c r="BE88" i="12"/>
  <c r="BD88" i="12"/>
  <c r="BC88" i="12"/>
  <c r="BB88" i="12"/>
  <c r="BA88" i="12"/>
  <c r="AZ88" i="12"/>
  <c r="AR88" i="12"/>
  <c r="AQ88" i="12"/>
  <c r="AP88" i="12"/>
  <c r="AR87" i="12"/>
  <c r="AQ87" i="12"/>
  <c r="AP87" i="12"/>
  <c r="BL86" i="12"/>
  <c r="BK86" i="12"/>
  <c r="BJ86" i="12"/>
  <c r="BI86" i="12"/>
  <c r="BH86" i="12"/>
  <c r="BG86" i="12"/>
  <c r="BE86" i="12"/>
  <c r="BD86" i="12"/>
  <c r="BC86" i="12"/>
  <c r="BB86" i="12"/>
  <c r="BA86" i="12"/>
  <c r="AZ86" i="12"/>
  <c r="AR86" i="12"/>
  <c r="AQ86" i="12"/>
  <c r="AP86" i="12"/>
  <c r="AR85" i="12"/>
  <c r="AQ85" i="12"/>
  <c r="AP85" i="12"/>
  <c r="BL84" i="12"/>
  <c r="BK84" i="12"/>
  <c r="BJ84" i="12"/>
  <c r="BI84" i="12"/>
  <c r="BH84" i="12"/>
  <c r="BG84" i="12"/>
  <c r="BE84" i="12"/>
  <c r="BD84" i="12"/>
  <c r="BC84" i="12"/>
  <c r="BB84" i="12"/>
  <c r="BA84" i="12"/>
  <c r="AZ84" i="12"/>
  <c r="AR84" i="12"/>
  <c r="AQ84" i="12"/>
  <c r="AP84" i="12"/>
  <c r="AR83" i="12"/>
  <c r="AQ83" i="12"/>
  <c r="AP83" i="12"/>
  <c r="BL82" i="12"/>
  <c r="BK82" i="12"/>
  <c r="BJ82" i="12"/>
  <c r="BI82" i="12"/>
  <c r="BH82" i="12"/>
  <c r="BG82" i="12"/>
  <c r="BE82" i="12"/>
  <c r="BD82" i="12"/>
  <c r="BC82" i="12"/>
  <c r="BB82" i="12"/>
  <c r="BA82" i="12"/>
  <c r="AZ82" i="12"/>
  <c r="AR82" i="12"/>
  <c r="AQ82" i="12"/>
  <c r="AP82" i="12"/>
  <c r="AR81" i="12"/>
  <c r="AQ81" i="12"/>
  <c r="AP81" i="12"/>
  <c r="BL80" i="12"/>
  <c r="BK80" i="12"/>
  <c r="BJ80" i="12"/>
  <c r="BI80" i="12"/>
  <c r="BH80" i="12"/>
  <c r="BG80" i="12"/>
  <c r="BE80" i="12"/>
  <c r="BD80" i="12"/>
  <c r="BC80" i="12"/>
  <c r="BB80" i="12"/>
  <c r="BA80" i="12"/>
  <c r="AZ80" i="12"/>
  <c r="AR80" i="12"/>
  <c r="AQ80" i="12"/>
  <c r="AP80" i="12"/>
  <c r="AR79" i="12"/>
  <c r="AQ79" i="12"/>
  <c r="AP79" i="12"/>
  <c r="BL78" i="12"/>
  <c r="BK78" i="12"/>
  <c r="BJ78" i="12"/>
  <c r="BI78" i="12"/>
  <c r="BH78" i="12"/>
  <c r="BG78" i="12"/>
  <c r="BE78" i="12"/>
  <c r="BD78" i="12"/>
  <c r="BC78" i="12"/>
  <c r="BB78" i="12"/>
  <c r="BA78" i="12"/>
  <c r="AZ78" i="12"/>
  <c r="AR78" i="12"/>
  <c r="AQ78" i="12"/>
  <c r="AP78" i="12"/>
  <c r="AR77" i="12"/>
  <c r="AQ77" i="12"/>
  <c r="AP77" i="12"/>
  <c r="BL76" i="12"/>
  <c r="BK76" i="12"/>
  <c r="BJ76" i="12"/>
  <c r="BI76" i="12"/>
  <c r="BH76" i="12"/>
  <c r="BG76" i="12"/>
  <c r="BE76" i="12"/>
  <c r="BD76" i="12"/>
  <c r="BC76" i="12"/>
  <c r="BB76" i="12"/>
  <c r="BA76" i="12"/>
  <c r="AZ76" i="12"/>
  <c r="AR76" i="12"/>
  <c r="AQ76" i="12"/>
  <c r="AP76" i="12"/>
  <c r="AR75" i="12"/>
  <c r="AQ75" i="12"/>
  <c r="AP75" i="12"/>
  <c r="BL74" i="12"/>
  <c r="BK74" i="12"/>
  <c r="BJ74" i="12"/>
  <c r="BI74" i="12"/>
  <c r="BH74" i="12"/>
  <c r="BG74" i="12"/>
  <c r="BE74" i="12"/>
  <c r="BD74" i="12"/>
  <c r="BC74" i="12"/>
  <c r="BB74" i="12"/>
  <c r="BA74" i="12"/>
  <c r="AZ74" i="12"/>
  <c r="AR74" i="12"/>
  <c r="AQ74" i="12"/>
  <c r="AP74" i="12"/>
  <c r="AR73" i="12"/>
  <c r="AQ73" i="12"/>
  <c r="AP73" i="12"/>
  <c r="BL72" i="12"/>
  <c r="BK72" i="12"/>
  <c r="BJ72" i="12"/>
  <c r="BI72" i="12"/>
  <c r="BH72" i="12"/>
  <c r="BG72" i="12"/>
  <c r="BE72" i="12"/>
  <c r="BD72" i="12"/>
  <c r="BC72" i="12"/>
  <c r="BB72" i="12"/>
  <c r="BA72" i="12"/>
  <c r="AZ72" i="12"/>
  <c r="AR72" i="12"/>
  <c r="AQ72" i="12"/>
  <c r="AP72" i="12"/>
  <c r="AR71" i="12"/>
  <c r="AQ71" i="12"/>
  <c r="AP71" i="12"/>
  <c r="BL70" i="12"/>
  <c r="BK70" i="12"/>
  <c r="BJ70" i="12"/>
  <c r="BI70" i="12"/>
  <c r="BH70" i="12"/>
  <c r="BG70" i="12"/>
  <c r="BE70" i="12"/>
  <c r="BD70" i="12"/>
  <c r="BC70" i="12"/>
  <c r="BB70" i="12"/>
  <c r="BA70" i="12"/>
  <c r="AZ70" i="12"/>
  <c r="AR70" i="12"/>
  <c r="AQ70" i="12"/>
  <c r="AP70" i="12"/>
  <c r="AR69" i="12"/>
  <c r="AQ69" i="12"/>
  <c r="AP69" i="12"/>
  <c r="BL68" i="12"/>
  <c r="BK68" i="12"/>
  <c r="BJ68" i="12"/>
  <c r="BI68" i="12"/>
  <c r="BH68" i="12"/>
  <c r="BG68" i="12"/>
  <c r="BE68" i="12"/>
  <c r="BD68" i="12"/>
  <c r="BC68" i="12"/>
  <c r="BB68" i="12"/>
  <c r="BA68" i="12"/>
  <c r="AZ68" i="12"/>
  <c r="AR68" i="12"/>
  <c r="AQ68" i="12"/>
  <c r="AP68" i="12"/>
  <c r="AR67" i="12"/>
  <c r="AQ67" i="12"/>
  <c r="AP67" i="12"/>
  <c r="BL66" i="12"/>
  <c r="BK66" i="12"/>
  <c r="BJ66" i="12"/>
  <c r="BI66" i="12"/>
  <c r="BH66" i="12"/>
  <c r="BG66" i="12"/>
  <c r="BE66" i="12"/>
  <c r="BD66" i="12"/>
  <c r="BC66" i="12"/>
  <c r="BB66" i="12"/>
  <c r="BA66" i="12"/>
  <c r="AZ66" i="12"/>
  <c r="AR66" i="12"/>
  <c r="AQ66" i="12"/>
  <c r="AP66" i="12"/>
  <c r="AR65" i="12"/>
  <c r="AQ65" i="12"/>
  <c r="AP65" i="12"/>
  <c r="BL64" i="12"/>
  <c r="BK64" i="12"/>
  <c r="BJ64" i="12"/>
  <c r="BI64" i="12"/>
  <c r="BH64" i="12"/>
  <c r="BG64" i="12"/>
  <c r="BE64" i="12"/>
  <c r="BD64" i="12"/>
  <c r="BC64" i="12"/>
  <c r="BB64" i="12"/>
  <c r="BA64" i="12"/>
  <c r="AZ64" i="12"/>
  <c r="AR64" i="12"/>
  <c r="AQ64" i="12"/>
  <c r="AP64" i="12"/>
  <c r="AR63" i="12"/>
  <c r="AQ63" i="12"/>
  <c r="AP63" i="12"/>
  <c r="BL62" i="12"/>
  <c r="BK62" i="12"/>
  <c r="BJ62" i="12"/>
  <c r="BI62" i="12"/>
  <c r="BH62" i="12"/>
  <c r="BG62" i="12"/>
  <c r="BE62" i="12"/>
  <c r="BD62" i="12"/>
  <c r="BC62" i="12"/>
  <c r="BB62" i="12"/>
  <c r="BA62" i="12"/>
  <c r="AZ62" i="12"/>
  <c r="AR62" i="12"/>
  <c r="AQ62" i="12"/>
  <c r="AP62" i="12"/>
  <c r="AR61" i="12"/>
  <c r="AQ61" i="12"/>
  <c r="AP61" i="12"/>
  <c r="BL60" i="12"/>
  <c r="BK60" i="12"/>
  <c r="BJ60" i="12"/>
  <c r="BI60" i="12"/>
  <c r="BH60" i="12"/>
  <c r="BG60" i="12"/>
  <c r="BE60" i="12"/>
  <c r="BD60" i="12"/>
  <c r="BC60" i="12"/>
  <c r="BB60" i="12"/>
  <c r="BA60" i="12"/>
  <c r="AZ60" i="12"/>
  <c r="AR60" i="12"/>
  <c r="AQ60" i="12"/>
  <c r="AP60" i="12"/>
  <c r="AR59" i="12"/>
  <c r="AQ59" i="12"/>
  <c r="AP59" i="12"/>
  <c r="BL58" i="12"/>
  <c r="BK58" i="12"/>
  <c r="BJ58" i="12"/>
  <c r="BI58" i="12"/>
  <c r="BH58" i="12"/>
  <c r="BG58" i="12"/>
  <c r="BE58" i="12"/>
  <c r="BD58" i="12"/>
  <c r="BC58" i="12"/>
  <c r="BB58" i="12"/>
  <c r="BA58" i="12"/>
  <c r="AZ58" i="12"/>
  <c r="AR58" i="12"/>
  <c r="AQ58" i="12"/>
  <c r="AP58" i="12"/>
  <c r="AR57" i="12"/>
  <c r="AQ57" i="12"/>
  <c r="AP57" i="12"/>
  <c r="BL56" i="12"/>
  <c r="BK56" i="12"/>
  <c r="BJ56" i="12"/>
  <c r="BI56" i="12"/>
  <c r="BH56" i="12"/>
  <c r="BG56" i="12"/>
  <c r="BE56" i="12"/>
  <c r="BD56" i="12"/>
  <c r="BC56" i="12"/>
  <c r="BB56" i="12"/>
  <c r="BA56" i="12"/>
  <c r="AZ56" i="12"/>
  <c r="AR56" i="12"/>
  <c r="AQ56" i="12"/>
  <c r="AP56" i="12"/>
  <c r="AR55" i="12"/>
  <c r="AQ55" i="12"/>
  <c r="AP55" i="12"/>
  <c r="BL54" i="12"/>
  <c r="BK54" i="12"/>
  <c r="BJ54" i="12"/>
  <c r="BI54" i="12"/>
  <c r="BH54" i="12"/>
  <c r="BG54" i="12"/>
  <c r="BE54" i="12"/>
  <c r="BD54" i="12"/>
  <c r="BC54" i="12"/>
  <c r="BB54" i="12"/>
  <c r="BA54" i="12"/>
  <c r="AZ54" i="12"/>
  <c r="AR54" i="12"/>
  <c r="AQ54" i="12"/>
  <c r="AP54" i="12"/>
  <c r="AR53" i="12"/>
  <c r="AQ53" i="12"/>
  <c r="AP53" i="12"/>
  <c r="BL52" i="12"/>
  <c r="BK52" i="12"/>
  <c r="BJ52" i="12"/>
  <c r="BI52" i="12"/>
  <c r="BH52" i="12"/>
  <c r="BG52" i="12"/>
  <c r="BE52" i="12"/>
  <c r="BD52" i="12"/>
  <c r="BC52" i="12"/>
  <c r="BB52" i="12"/>
  <c r="BA52" i="12"/>
  <c r="AZ52" i="12"/>
  <c r="AR52" i="12"/>
  <c r="AQ52" i="12"/>
  <c r="AP52" i="12"/>
  <c r="AR51" i="12"/>
  <c r="AQ51" i="12"/>
  <c r="AP51" i="12"/>
  <c r="BL50" i="12"/>
  <c r="BK50" i="12"/>
  <c r="BJ50" i="12"/>
  <c r="BI50" i="12"/>
  <c r="BH50" i="12"/>
  <c r="BG50" i="12"/>
  <c r="BE50" i="12"/>
  <c r="BD50" i="12"/>
  <c r="BC50" i="12"/>
  <c r="BB50" i="12"/>
  <c r="BA50" i="12"/>
  <c r="AZ50" i="12"/>
  <c r="AR50" i="12"/>
  <c r="AQ50" i="12"/>
  <c r="AP50" i="12"/>
  <c r="AR49" i="12"/>
  <c r="AQ49" i="12"/>
  <c r="AP49" i="12"/>
  <c r="BL48" i="12"/>
  <c r="BK48" i="12"/>
  <c r="BJ48" i="12"/>
  <c r="BI48" i="12"/>
  <c r="BH48" i="12"/>
  <c r="BG48" i="12"/>
  <c r="BE48" i="12"/>
  <c r="BD48" i="12"/>
  <c r="BC48" i="12"/>
  <c r="BB48" i="12"/>
  <c r="BA48" i="12"/>
  <c r="AZ48" i="12"/>
  <c r="AR48" i="12"/>
  <c r="AQ48" i="12"/>
  <c r="AP48" i="12"/>
  <c r="AR47" i="12"/>
  <c r="AQ47" i="12"/>
  <c r="AP47" i="12"/>
  <c r="BL46" i="12"/>
  <c r="BK46" i="12"/>
  <c r="BJ46" i="12"/>
  <c r="BI46" i="12"/>
  <c r="BH46" i="12"/>
  <c r="BG46" i="12"/>
  <c r="BE46" i="12"/>
  <c r="BD46" i="12"/>
  <c r="BC46" i="12"/>
  <c r="BB46" i="12"/>
  <c r="BA46" i="12"/>
  <c r="AZ46" i="12"/>
  <c r="AR46" i="12"/>
  <c r="AQ46" i="12"/>
  <c r="AP46" i="12"/>
  <c r="AR45" i="12"/>
  <c r="AQ45" i="12"/>
  <c r="AP45" i="12"/>
  <c r="BL44" i="12"/>
  <c r="BK44" i="12"/>
  <c r="BJ44" i="12"/>
  <c r="BI44" i="12"/>
  <c r="BH44" i="12"/>
  <c r="BG44" i="12"/>
  <c r="BE44" i="12"/>
  <c r="BD44" i="12"/>
  <c r="BC44" i="12"/>
  <c r="BB44" i="12"/>
  <c r="BA44" i="12"/>
  <c r="AZ44" i="12"/>
  <c r="AR44" i="12"/>
  <c r="AQ44" i="12"/>
  <c r="AP44" i="12"/>
  <c r="AR43" i="12"/>
  <c r="AQ43" i="12"/>
  <c r="AP43" i="12"/>
  <c r="BL42" i="12"/>
  <c r="BK42" i="12"/>
  <c r="BJ42" i="12"/>
  <c r="BI42" i="12"/>
  <c r="BH42" i="12"/>
  <c r="BG42" i="12"/>
  <c r="BE42" i="12"/>
  <c r="BD42" i="12"/>
  <c r="BC42" i="12"/>
  <c r="BB42" i="12"/>
  <c r="BA42" i="12"/>
  <c r="AZ42" i="12"/>
  <c r="AR42" i="12"/>
  <c r="AQ42" i="12"/>
  <c r="AP42" i="12"/>
  <c r="AR41" i="12"/>
  <c r="AQ41" i="12"/>
  <c r="AP41" i="12"/>
  <c r="BL40" i="12"/>
  <c r="BK40" i="12"/>
  <c r="BJ40" i="12"/>
  <c r="BI40" i="12"/>
  <c r="BH40" i="12"/>
  <c r="BG40" i="12"/>
  <c r="BE40" i="12"/>
  <c r="BD40" i="12"/>
  <c r="BC40" i="12"/>
  <c r="BB40" i="12"/>
  <c r="BA40" i="12"/>
  <c r="AZ40" i="12"/>
  <c r="AR40" i="12"/>
  <c r="AQ40" i="12"/>
  <c r="AP40" i="12"/>
  <c r="AR39" i="12"/>
  <c r="AQ39" i="12"/>
  <c r="AP39" i="12"/>
  <c r="BL38" i="12"/>
  <c r="BK38" i="12"/>
  <c r="BJ38" i="12"/>
  <c r="BI38" i="12"/>
  <c r="BH38" i="12"/>
  <c r="BG38" i="12"/>
  <c r="BE38" i="12"/>
  <c r="BD38" i="12"/>
  <c r="BC38" i="12"/>
  <c r="BB38" i="12"/>
  <c r="BA38" i="12"/>
  <c r="AZ38" i="12"/>
  <c r="AR38" i="12"/>
  <c r="AQ38" i="12"/>
  <c r="AP38" i="12"/>
  <c r="AR37" i="12"/>
  <c r="AQ37" i="12"/>
  <c r="AP37" i="12"/>
  <c r="BL36" i="12"/>
  <c r="BK36" i="12"/>
  <c r="BJ36" i="12"/>
  <c r="BI36" i="12"/>
  <c r="BH36" i="12"/>
  <c r="BG36" i="12"/>
  <c r="BE36" i="12"/>
  <c r="BD36" i="12"/>
  <c r="BC36" i="12"/>
  <c r="BB36" i="12"/>
  <c r="BA36" i="12"/>
  <c r="AZ36" i="12"/>
  <c r="AR36" i="12"/>
  <c r="AQ36" i="12"/>
  <c r="AP36" i="12"/>
  <c r="AR35" i="12"/>
  <c r="AQ35" i="12"/>
  <c r="AP35" i="12"/>
  <c r="BL34" i="12"/>
  <c r="BK34" i="12"/>
  <c r="BJ34" i="12"/>
  <c r="BI34" i="12"/>
  <c r="BH34" i="12"/>
  <c r="BG34" i="12"/>
  <c r="BE34" i="12"/>
  <c r="BD34" i="12"/>
  <c r="BC34" i="12"/>
  <c r="BB34" i="12"/>
  <c r="BA34" i="12"/>
  <c r="AZ34" i="12"/>
  <c r="AR34" i="12"/>
  <c r="AQ34" i="12"/>
  <c r="AP34" i="12"/>
  <c r="AR33" i="12"/>
  <c r="AQ33" i="12"/>
  <c r="AP33" i="12"/>
  <c r="BL32" i="12"/>
  <c r="BK32" i="12"/>
  <c r="BJ32" i="12"/>
  <c r="BI32" i="12"/>
  <c r="BH32" i="12"/>
  <c r="BG32" i="12"/>
  <c r="BE32" i="12"/>
  <c r="BD32" i="12"/>
  <c r="BC32" i="12"/>
  <c r="BB32" i="12"/>
  <c r="BA32" i="12"/>
  <c r="AZ32" i="12"/>
  <c r="AR32" i="12"/>
  <c r="AQ32" i="12"/>
  <c r="AP32" i="12"/>
  <c r="AR31" i="12"/>
  <c r="AQ31" i="12"/>
  <c r="AP31" i="12"/>
  <c r="BL30" i="12"/>
  <c r="BK30" i="12"/>
  <c r="BJ30" i="12"/>
  <c r="BI30" i="12"/>
  <c r="BH30" i="12"/>
  <c r="BG30" i="12"/>
  <c r="BE30" i="12"/>
  <c r="BD30" i="12"/>
  <c r="BC30" i="12"/>
  <c r="BB30" i="12"/>
  <c r="BA30" i="12"/>
  <c r="AZ30" i="12"/>
  <c r="AR30" i="12"/>
  <c r="AQ30" i="12"/>
  <c r="AP30" i="12"/>
  <c r="AR29" i="12"/>
  <c r="AQ29" i="12"/>
  <c r="AP29" i="12"/>
  <c r="BL28" i="12"/>
  <c r="BK28" i="12"/>
  <c r="BJ28" i="12"/>
  <c r="BI28" i="12"/>
  <c r="BH28" i="12"/>
  <c r="BG28" i="12"/>
  <c r="BE28" i="12"/>
  <c r="BD28" i="12"/>
  <c r="BC28" i="12"/>
  <c r="BB28" i="12"/>
  <c r="BA28" i="12"/>
  <c r="AZ28" i="12"/>
  <c r="AR28" i="12"/>
  <c r="AQ28" i="12"/>
  <c r="AP28" i="12"/>
  <c r="AR27" i="12"/>
  <c r="AQ27" i="12"/>
  <c r="AP27" i="12"/>
  <c r="BL26" i="12"/>
  <c r="BK26" i="12"/>
  <c r="BJ26" i="12"/>
  <c r="BI26" i="12"/>
  <c r="BH26" i="12"/>
  <c r="BG26" i="12"/>
  <c r="BE26" i="12"/>
  <c r="BD26" i="12"/>
  <c r="BC26" i="12"/>
  <c r="BB26" i="12"/>
  <c r="BA26" i="12"/>
  <c r="AZ26" i="12"/>
  <c r="AR26" i="12"/>
  <c r="AQ26" i="12"/>
  <c r="AP26" i="12"/>
  <c r="AR25" i="12"/>
  <c r="AQ25" i="12"/>
  <c r="AP25" i="12"/>
  <c r="BL24" i="12"/>
  <c r="BK24" i="12"/>
  <c r="BJ24" i="12"/>
  <c r="BI24" i="12"/>
  <c r="BH24" i="12"/>
  <c r="BG24" i="12"/>
  <c r="BE24" i="12"/>
  <c r="BD24" i="12"/>
  <c r="BC24" i="12"/>
  <c r="BB24" i="12"/>
  <c r="BA24" i="12"/>
  <c r="AZ24" i="12"/>
  <c r="AR24" i="12"/>
  <c r="AQ24" i="12"/>
  <c r="AP24" i="12"/>
  <c r="AR23" i="12"/>
  <c r="AQ23" i="12"/>
  <c r="AP23" i="12"/>
  <c r="BL22" i="12"/>
  <c r="BK22" i="12"/>
  <c r="BJ22" i="12"/>
  <c r="BI22" i="12"/>
  <c r="BH22" i="12"/>
  <c r="BG22" i="12"/>
  <c r="BE22" i="12"/>
  <c r="BD22" i="12"/>
  <c r="BC22" i="12"/>
  <c r="BB22" i="12"/>
  <c r="BA22" i="12"/>
  <c r="AZ22" i="12"/>
  <c r="AR22" i="12"/>
  <c r="AQ22" i="12"/>
  <c r="AP22" i="12"/>
  <c r="AR21" i="12"/>
  <c r="AQ21" i="12"/>
  <c r="AP21" i="12"/>
  <c r="BL20" i="12"/>
  <c r="BK20" i="12"/>
  <c r="BJ20" i="12"/>
  <c r="BI20" i="12"/>
  <c r="BH20" i="12"/>
  <c r="BG20" i="12"/>
  <c r="BE20" i="12"/>
  <c r="BD20" i="12"/>
  <c r="BC20" i="12"/>
  <c r="BB20" i="12"/>
  <c r="BA20" i="12"/>
  <c r="AZ20" i="12"/>
  <c r="AR20" i="12"/>
  <c r="AQ20" i="12"/>
  <c r="AP20" i="12"/>
  <c r="AR19" i="12"/>
  <c r="AQ19" i="12"/>
  <c r="AP19" i="12"/>
  <c r="BL18" i="12"/>
  <c r="BK18" i="12"/>
  <c r="BJ18" i="12"/>
  <c r="BI18" i="12"/>
  <c r="BH18" i="12"/>
  <c r="BG18" i="12"/>
  <c r="BE18" i="12"/>
  <c r="BD18" i="12"/>
  <c r="BC18" i="12"/>
  <c r="BB18" i="12"/>
  <c r="BA18" i="12"/>
  <c r="AZ18" i="12"/>
  <c r="AR18" i="12"/>
  <c r="AQ18" i="12"/>
  <c r="AP18" i="12"/>
  <c r="AR17" i="12"/>
  <c r="AQ17" i="12"/>
  <c r="AP17" i="12"/>
  <c r="BL16" i="12"/>
  <c r="BK16" i="12"/>
  <c r="BJ16" i="12"/>
  <c r="BI16" i="12"/>
  <c r="BH16" i="12"/>
  <c r="BG16" i="12"/>
  <c r="BE16" i="12"/>
  <c r="BD16" i="12"/>
  <c r="BC16" i="12"/>
  <c r="BB16" i="12"/>
  <c r="BA16" i="12"/>
  <c r="AZ16" i="12"/>
  <c r="AR16" i="12"/>
  <c r="AQ16" i="12"/>
  <c r="AP16" i="12"/>
  <c r="AR15" i="12"/>
  <c r="AQ15" i="12"/>
  <c r="AP15" i="12"/>
  <c r="BL14" i="12"/>
  <c r="BK14" i="12"/>
  <c r="BJ14" i="12"/>
  <c r="BI14" i="12"/>
  <c r="BH14" i="12"/>
  <c r="BG14" i="12"/>
  <c r="BE14" i="12"/>
  <c r="BD14" i="12"/>
  <c r="BC14" i="12"/>
  <c r="BB14" i="12"/>
  <c r="BA14" i="12"/>
  <c r="AZ14" i="12"/>
  <c r="AR14" i="12"/>
  <c r="AQ14" i="12"/>
  <c r="AP14" i="12"/>
  <c r="AR13" i="12"/>
  <c r="AQ13" i="12"/>
  <c r="AP13" i="12"/>
  <c r="BL12" i="12"/>
  <c r="BK12" i="12"/>
  <c r="BJ12" i="12"/>
  <c r="BI12" i="12"/>
  <c r="BH12" i="12"/>
  <c r="BG12" i="12"/>
  <c r="BE12" i="12"/>
  <c r="BD12" i="12"/>
  <c r="BC12" i="12"/>
  <c r="BB12" i="12"/>
  <c r="BA12" i="12"/>
  <c r="AZ12" i="12"/>
  <c r="AR12" i="12"/>
  <c r="AQ12" i="12"/>
  <c r="AP12" i="12"/>
  <c r="AR11" i="12"/>
  <c r="AQ11" i="12"/>
  <c r="AP11" i="12"/>
  <c r="BL10" i="12"/>
  <c r="BK10" i="12"/>
  <c r="BJ10" i="12"/>
  <c r="BI10" i="12"/>
  <c r="BH10" i="12"/>
  <c r="BG10" i="12"/>
  <c r="BE10" i="12"/>
  <c r="BD10" i="12"/>
  <c r="BC10" i="12"/>
  <c r="BB10" i="12"/>
  <c r="BA10" i="12"/>
  <c r="AZ10" i="12"/>
  <c r="AR10" i="12"/>
  <c r="AQ10" i="12"/>
  <c r="AP10" i="12"/>
  <c r="AR9" i="12"/>
  <c r="AQ9" i="12"/>
  <c r="AP9" i="12"/>
  <c r="BL8" i="12"/>
  <c r="BK8" i="12"/>
  <c r="BJ8" i="12"/>
  <c r="BI8" i="12"/>
  <c r="BH8" i="12"/>
  <c r="BG8" i="12"/>
  <c r="BE8" i="12"/>
  <c r="BD8" i="12"/>
  <c r="BC8" i="12"/>
  <c r="BB8" i="12"/>
  <c r="BA8" i="12"/>
  <c r="AZ8" i="12"/>
  <c r="AR8" i="12"/>
  <c r="AQ8" i="12"/>
  <c r="AP8" i="12"/>
  <c r="AR7" i="12"/>
  <c r="AQ7" i="12"/>
  <c r="AP7" i="12"/>
  <c r="BL6" i="12"/>
  <c r="BK6" i="12"/>
  <c r="BJ6" i="12"/>
  <c r="BI6" i="12"/>
  <c r="BH6" i="12"/>
  <c r="BG6" i="12"/>
  <c r="BE6" i="12"/>
  <c r="BD6" i="12"/>
  <c r="BC6" i="12"/>
  <c r="BB6" i="12"/>
  <c r="BA6" i="12"/>
  <c r="AZ6" i="12"/>
  <c r="AR6" i="12"/>
  <c r="AQ6" i="12"/>
  <c r="AP6" i="12"/>
  <c r="J6" i="12"/>
  <c r="J8" i="12" s="1"/>
  <c r="J10" i="12" s="1"/>
  <c r="J12" i="12" s="1"/>
  <c r="J14" i="12" s="1"/>
  <c r="J16" i="12" s="1"/>
  <c r="J18" i="12" s="1"/>
  <c r="J20" i="12" s="1"/>
  <c r="J22" i="12" s="1"/>
  <c r="J24" i="12" s="1"/>
  <c r="J26" i="12" s="1"/>
  <c r="J28" i="12" s="1"/>
  <c r="J30" i="12" s="1"/>
  <c r="J32" i="12" s="1"/>
  <c r="J34" i="12" s="1"/>
  <c r="J36" i="12" s="1"/>
  <c r="J38" i="12" s="1"/>
  <c r="J40" i="12" s="1"/>
  <c r="J42" i="12" s="1"/>
  <c r="J44" i="12" s="1"/>
  <c r="J46" i="12" s="1"/>
  <c r="J48" i="12" s="1"/>
  <c r="J50" i="12" s="1"/>
  <c r="J52" i="12" s="1"/>
  <c r="J54" i="12" s="1"/>
  <c r="J56" i="12" s="1"/>
  <c r="J58" i="12" s="1"/>
  <c r="J60" i="12" s="1"/>
  <c r="J62" i="12" s="1"/>
  <c r="J64" i="12" s="1"/>
  <c r="J66" i="12" s="1"/>
  <c r="J68" i="12" s="1"/>
  <c r="J70" i="12" s="1"/>
  <c r="J72" i="12" s="1"/>
  <c r="J74" i="12" s="1"/>
  <c r="J76" i="12" s="1"/>
  <c r="J78" i="12" s="1"/>
  <c r="J80" i="12" s="1"/>
  <c r="J82" i="12" s="1"/>
  <c r="J84" i="12" s="1"/>
  <c r="J86" i="12" s="1"/>
  <c r="J88" i="12" s="1"/>
  <c r="J90" i="12" s="1"/>
  <c r="J92" i="12" s="1"/>
  <c r="J94" i="12" s="1"/>
  <c r="J96" i="12" s="1"/>
  <c r="J98" i="12" s="1"/>
  <c r="J100" i="12" s="1"/>
  <c r="J102" i="12" s="1"/>
  <c r="J104" i="12" s="1"/>
  <c r="J106" i="12" s="1"/>
  <c r="J108" i="12" s="1"/>
  <c r="J110" i="12" s="1"/>
  <c r="J112" i="12" s="1"/>
  <c r="J114" i="12" s="1"/>
  <c r="J116" i="12" s="1"/>
  <c r="J118" i="12" s="1"/>
  <c r="J120" i="12" s="1"/>
  <c r="J122" i="12" s="1"/>
  <c r="J124" i="12" s="1"/>
  <c r="J126" i="12" s="1"/>
  <c r="J128" i="12" s="1"/>
  <c r="J130" i="12" s="1"/>
  <c r="J132" i="12" s="1"/>
  <c r="J134" i="12" s="1"/>
  <c r="J136" i="12" s="1"/>
  <c r="J138" i="12" s="1"/>
  <c r="J140" i="12" s="1"/>
  <c r="J142" i="12" s="1"/>
  <c r="J144" i="12" s="1"/>
  <c r="J146" i="12" s="1"/>
  <c r="J148" i="12" s="1"/>
  <c r="J150" i="12" s="1"/>
  <c r="J152" i="12" s="1"/>
  <c r="J154" i="12" s="1"/>
  <c r="J156" i="12" s="1"/>
  <c r="J158" i="12" s="1"/>
  <c r="J160" i="12" s="1"/>
  <c r="J162" i="12" s="1"/>
  <c r="J164" i="12" s="1"/>
  <c r="J166" i="12" s="1"/>
  <c r="J168" i="12" s="1"/>
  <c r="J170" i="12" s="1"/>
  <c r="J172" i="12" s="1"/>
  <c r="J174" i="12" s="1"/>
  <c r="J176" i="12" s="1"/>
  <c r="J178" i="12" s="1"/>
  <c r="J180" i="12" s="1"/>
  <c r="J182" i="12" s="1"/>
  <c r="J184" i="12" s="1"/>
  <c r="J186" i="12" s="1"/>
  <c r="J188" i="12" s="1"/>
  <c r="J190" i="12" s="1"/>
  <c r="J192" i="12" s="1"/>
  <c r="J194" i="12" s="1"/>
  <c r="J196" i="12" s="1"/>
  <c r="J198" i="12" s="1"/>
  <c r="J200" i="12" s="1"/>
  <c r="J202" i="12" s="1"/>
  <c r="J204" i="12" s="1"/>
  <c r="J206" i="12" s="1"/>
  <c r="J208" i="12" s="1"/>
  <c r="J210" i="12" s="1"/>
  <c r="J212" i="12" s="1"/>
  <c r="J214" i="12" s="1"/>
  <c r="J216" i="12" s="1"/>
  <c r="J218" i="12" s="1"/>
  <c r="J220" i="12" s="1"/>
  <c r="J222" i="12" s="1"/>
  <c r="J224" i="12" s="1"/>
  <c r="J226" i="12" s="1"/>
  <c r="J228" i="12" s="1"/>
  <c r="J230" i="12" s="1"/>
  <c r="J232" i="12" s="1"/>
  <c r="J234" i="12" s="1"/>
  <c r="J236" i="12" s="1"/>
  <c r="J238" i="12" s="1"/>
  <c r="J240" i="12" s="1"/>
  <c r="J242" i="12" s="1"/>
  <c r="J244" i="12" s="1"/>
  <c r="J246" i="12" s="1"/>
  <c r="J248" i="12" s="1"/>
  <c r="J250" i="12" s="1"/>
  <c r="J252" i="12" s="1"/>
  <c r="J254" i="12" s="1"/>
  <c r="J256" i="12" s="1"/>
  <c r="J258" i="12" s="1"/>
  <c r="J260" i="12" s="1"/>
  <c r="J262" i="12" s="1"/>
  <c r="J264" i="12" s="1"/>
  <c r="J266" i="12" s="1"/>
  <c r="J268" i="12" s="1"/>
  <c r="J270" i="12" s="1"/>
  <c r="J272" i="12" s="1"/>
  <c r="J274" i="12" s="1"/>
  <c r="J276" i="12" s="1"/>
  <c r="J278" i="12" s="1"/>
  <c r="J280" i="12" s="1"/>
  <c r="J282" i="12" s="1"/>
  <c r="J284" i="12" s="1"/>
  <c r="J286" i="12" s="1"/>
  <c r="J288" i="12" s="1"/>
  <c r="J290" i="12" s="1"/>
  <c r="J292" i="12" s="1"/>
  <c r="J294" i="12" s="1"/>
  <c r="J296" i="12" s="1"/>
  <c r="J298" i="12" s="1"/>
  <c r="J300" i="12" s="1"/>
  <c r="J302" i="12" s="1"/>
  <c r="J304" i="12" s="1"/>
  <c r="J306" i="12" s="1"/>
  <c r="J308" i="12" s="1"/>
  <c r="J310" i="12" s="1"/>
  <c r="J312" i="12" s="1"/>
  <c r="J314" i="12" s="1"/>
  <c r="J316" i="12" s="1"/>
  <c r="J318" i="12" s="1"/>
  <c r="J320" i="12" s="1"/>
  <c r="J322" i="12" s="1"/>
  <c r="J324" i="12" s="1"/>
  <c r="J326" i="12" s="1"/>
  <c r="J328" i="12" s="1"/>
  <c r="J330" i="12" s="1"/>
  <c r="J332" i="12" s="1"/>
  <c r="J334" i="12" s="1"/>
  <c r="J336" i="12" s="1"/>
  <c r="J338" i="12" s="1"/>
  <c r="J340" i="12" s="1"/>
  <c r="J342" i="12" s="1"/>
  <c r="J344" i="12" s="1"/>
  <c r="J346" i="12" s="1"/>
  <c r="J348" i="12" s="1"/>
  <c r="J350" i="12" s="1"/>
  <c r="J352" i="12" s="1"/>
  <c r="J354" i="12" s="1"/>
  <c r="J356" i="12" s="1"/>
  <c r="J358" i="12" s="1"/>
  <c r="J360" i="12" s="1"/>
  <c r="J362" i="12" s="1"/>
  <c r="J364" i="12" s="1"/>
  <c r="J366" i="12" s="1"/>
  <c r="J368" i="12" s="1"/>
  <c r="J370" i="12" s="1"/>
  <c r="J372" i="12" s="1"/>
  <c r="J374" i="12" s="1"/>
  <c r="J376" i="12" s="1"/>
  <c r="J378" i="12" s="1"/>
  <c r="J380" i="12" s="1"/>
  <c r="J382" i="12" s="1"/>
  <c r="J384" i="12" s="1"/>
  <c r="J386" i="12" s="1"/>
  <c r="J388" i="12" s="1"/>
  <c r="J390" i="12" s="1"/>
  <c r="J392" i="12" s="1"/>
  <c r="J394" i="12" s="1"/>
  <c r="J396" i="12" s="1"/>
  <c r="J398" i="12" s="1"/>
  <c r="J400" i="12" s="1"/>
  <c r="J402" i="12" s="1"/>
  <c r="J404" i="12" s="1"/>
  <c r="J406" i="12" s="1"/>
  <c r="J408" i="12" s="1"/>
  <c r="J410" i="12" s="1"/>
  <c r="J412" i="12" s="1"/>
  <c r="J414" i="12" s="1"/>
  <c r="J416" i="12" s="1"/>
  <c r="J418" i="12" s="1"/>
  <c r="J420" i="12" s="1"/>
  <c r="J422" i="12" s="1"/>
  <c r="J424" i="12" s="1"/>
  <c r="J426" i="12" s="1"/>
  <c r="J428" i="12" s="1"/>
  <c r="J430" i="12" s="1"/>
  <c r="J432" i="12" s="1"/>
  <c r="J434" i="12" s="1"/>
  <c r="J436" i="12" s="1"/>
  <c r="J438" i="12" s="1"/>
  <c r="J440" i="12" s="1"/>
  <c r="J442" i="12" s="1"/>
  <c r="J444" i="12" s="1"/>
  <c r="J446" i="12" s="1"/>
  <c r="J448" i="12" s="1"/>
  <c r="J450" i="12" s="1"/>
  <c r="J452" i="12" s="1"/>
  <c r="J454" i="12" s="1"/>
  <c r="J456" i="12" s="1"/>
  <c r="J458" i="12" s="1"/>
  <c r="J460" i="12" s="1"/>
  <c r="J462" i="12" s="1"/>
  <c r="J464" i="12" s="1"/>
  <c r="J466" i="12" s="1"/>
  <c r="J468" i="12" s="1"/>
  <c r="J470" i="12" s="1"/>
  <c r="J472" i="12" s="1"/>
  <c r="J474" i="12" s="1"/>
  <c r="J476" i="12" s="1"/>
  <c r="J478" i="12" s="1"/>
  <c r="J480" i="12" s="1"/>
  <c r="J482" i="12" s="1"/>
  <c r="J484" i="12" s="1"/>
  <c r="J486" i="12" s="1"/>
  <c r="J488" i="12" s="1"/>
  <c r="J490" i="12" s="1"/>
  <c r="J492" i="12" s="1"/>
  <c r="J494" i="12" s="1"/>
  <c r="J496" i="12" s="1"/>
  <c r="J498" i="12" s="1"/>
  <c r="J500" i="12" s="1"/>
  <c r="J502" i="12" s="1"/>
  <c r="J504" i="12" s="1"/>
  <c r="J506" i="12" s="1"/>
  <c r="J508" i="12" s="1"/>
  <c r="J510" i="12" s="1"/>
  <c r="J512" i="12" s="1"/>
  <c r="J514" i="12" s="1"/>
  <c r="J516" i="12" s="1"/>
  <c r="J518" i="12" s="1"/>
  <c r="J520" i="12" s="1"/>
  <c r="J522" i="12" s="1"/>
  <c r="J524" i="12" s="1"/>
  <c r="J526" i="12" s="1"/>
  <c r="J528" i="12" s="1"/>
  <c r="J530" i="12" s="1"/>
  <c r="J532" i="12" s="1"/>
  <c r="J534" i="12" s="1"/>
  <c r="J536" i="12" s="1"/>
  <c r="J538" i="12" s="1"/>
  <c r="J540" i="12" s="1"/>
  <c r="J542" i="12" s="1"/>
  <c r="J544" i="12" s="1"/>
  <c r="J546" i="12" s="1"/>
  <c r="J548" i="12" s="1"/>
  <c r="J550" i="12" s="1"/>
  <c r="J552" i="12" s="1"/>
  <c r="J554" i="12" s="1"/>
  <c r="J556" i="12" s="1"/>
  <c r="J558" i="12" s="1"/>
  <c r="J560" i="12" s="1"/>
  <c r="J562" i="12" s="1"/>
  <c r="J564" i="12" s="1"/>
  <c r="J566" i="12" s="1"/>
  <c r="J568" i="12" s="1"/>
  <c r="J570" i="12" s="1"/>
  <c r="J572" i="12" s="1"/>
  <c r="J574" i="12" s="1"/>
  <c r="J576" i="12" s="1"/>
  <c r="J578" i="12" s="1"/>
  <c r="J580" i="12" s="1"/>
  <c r="J582" i="12" s="1"/>
  <c r="J584" i="12" s="1"/>
  <c r="J586" i="12" s="1"/>
  <c r="J588" i="12" s="1"/>
  <c r="J590" i="12" s="1"/>
  <c r="J592" i="12" s="1"/>
  <c r="J594" i="12" s="1"/>
  <c r="J596" i="12" s="1"/>
  <c r="J598" i="12" s="1"/>
  <c r="J600" i="12" s="1"/>
  <c r="J602" i="12" s="1"/>
  <c r="J604" i="12" s="1"/>
  <c r="J606" i="12" s="1"/>
  <c r="J608" i="12" s="1"/>
  <c r="J610" i="12" s="1"/>
  <c r="J612" i="12" s="1"/>
  <c r="J614" i="12" s="1"/>
  <c r="J616" i="12" s="1"/>
  <c r="J618" i="12" s="1"/>
  <c r="J620" i="12" s="1"/>
  <c r="J622" i="12" s="1"/>
  <c r="J624" i="12" s="1"/>
  <c r="J626" i="12" s="1"/>
  <c r="J628" i="12" s="1"/>
  <c r="J630" i="12" s="1"/>
  <c r="J632" i="12" s="1"/>
  <c r="J634" i="12" s="1"/>
  <c r="J636" i="12" s="1"/>
  <c r="AR5" i="12"/>
  <c r="AQ5" i="12"/>
  <c r="AP5" i="12"/>
  <c r="J5" i="12"/>
  <c r="J7" i="12" s="1"/>
  <c r="BL4" i="12"/>
  <c r="BK4" i="12"/>
  <c r="BJ4" i="12"/>
  <c r="BI4" i="12"/>
  <c r="BH4" i="12"/>
  <c r="BG4" i="12"/>
  <c r="BE4" i="12"/>
  <c r="BD4" i="12"/>
  <c r="BC4" i="12"/>
  <c r="BB4" i="12"/>
  <c r="BA4" i="12"/>
  <c r="AZ4" i="12"/>
  <c r="AR4" i="12"/>
  <c r="AQ4" i="12"/>
  <c r="AP4" i="12"/>
  <c r="B4" i="12"/>
  <c r="B5" i="12" s="1"/>
  <c r="AY3" i="12"/>
  <c r="BB3" i="12" s="1"/>
  <c r="AR3" i="12"/>
  <c r="AQ3" i="12"/>
  <c r="AP3" i="12"/>
  <c r="AO3" i="12"/>
  <c r="B288" i="9"/>
  <c r="AN288" i="9"/>
  <c r="BM320" i="9"/>
  <c r="BL300" i="9"/>
  <c r="BL301" i="9"/>
  <c r="BL302" i="9" s="1"/>
  <c r="BL303" i="9" s="1"/>
  <c r="BL304" i="9" s="1"/>
  <c r="BL299" i="9"/>
  <c r="BL298" i="9"/>
  <c r="BL199" i="9"/>
  <c r="BL200" i="9" s="1"/>
  <c r="BL201" i="9" s="1"/>
  <c r="BL202" i="9" s="1"/>
  <c r="BL203" i="9" s="1"/>
  <c r="BL204" i="9" s="1"/>
  <c r="BL205" i="9" s="1"/>
  <c r="BL206" i="9" s="1"/>
  <c r="BL207" i="9" s="1"/>
  <c r="BL208" i="9" s="1"/>
  <c r="BL209" i="9" s="1"/>
  <c r="BL210" i="9" s="1"/>
  <c r="BL211" i="9" s="1"/>
  <c r="BL212" i="9" s="1"/>
  <c r="BL213" i="9" s="1"/>
  <c r="BL214" i="9" s="1"/>
  <c r="BL215" i="9" s="1"/>
  <c r="BL216" i="9" s="1"/>
  <c r="BL217" i="9" s="1"/>
  <c r="BL218" i="9" s="1"/>
  <c r="BL219" i="9" s="1"/>
  <c r="BL220" i="9" s="1"/>
  <c r="BL221" i="9" s="1"/>
  <c r="BL222" i="9" s="1"/>
  <c r="BL223" i="9" s="1"/>
  <c r="BL224" i="9" s="1"/>
  <c r="BL198" i="9"/>
  <c r="AB42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AB8" i="8"/>
  <c r="AB7" i="8"/>
  <c r="K606" i="10"/>
  <c r="L605" i="10"/>
  <c r="L606" i="10" s="1"/>
  <c r="K605" i="10"/>
  <c r="K604" i="10"/>
  <c r="L603" i="10"/>
  <c r="L604" i="10" s="1"/>
  <c r="K603" i="10"/>
  <c r="L602" i="10"/>
  <c r="L601" i="10"/>
  <c r="K601" i="10"/>
  <c r="K602" i="10" s="1"/>
  <c r="L600" i="10"/>
  <c r="L599" i="10"/>
  <c r="K599" i="10"/>
  <c r="K600" i="10" s="1"/>
  <c r="K598" i="10"/>
  <c r="L597" i="10"/>
  <c r="L598" i="10" s="1"/>
  <c r="K597" i="10"/>
  <c r="K596" i="10"/>
  <c r="L595" i="10"/>
  <c r="L596" i="10" s="1"/>
  <c r="K595" i="10"/>
  <c r="L594" i="10"/>
  <c r="L593" i="10"/>
  <c r="K593" i="10"/>
  <c r="K594" i="10" s="1"/>
  <c r="K446" i="10"/>
  <c r="L445" i="10"/>
  <c r="L446" i="10" s="1"/>
  <c r="K445" i="10"/>
  <c r="L443" i="10"/>
  <c r="L444" i="10" s="1"/>
  <c r="K443" i="10"/>
  <c r="K444" i="10" s="1"/>
  <c r="L441" i="10"/>
  <c r="L442" i="10" s="1"/>
  <c r="K441" i="10"/>
  <c r="K442" i="10" s="1"/>
  <c r="L439" i="10"/>
  <c r="L440" i="10" s="1"/>
  <c r="K439" i="10"/>
  <c r="K440" i="10" s="1"/>
  <c r="K438" i="10"/>
  <c r="L437" i="10"/>
  <c r="L438" i="10" s="1"/>
  <c r="K437" i="10"/>
  <c r="L435" i="10"/>
  <c r="L436" i="10" s="1"/>
  <c r="K435" i="10"/>
  <c r="K436" i="10" s="1"/>
  <c r="L433" i="10"/>
  <c r="L434" i="10" s="1"/>
  <c r="K433" i="10"/>
  <c r="K434" i="10" s="1"/>
  <c r="L431" i="10"/>
  <c r="L432" i="10" s="1"/>
  <c r="K431" i="10"/>
  <c r="K432" i="10" s="1"/>
  <c r="K430" i="10"/>
  <c r="L429" i="10"/>
  <c r="L430" i="10" s="1"/>
  <c r="K429" i="10"/>
  <c r="L427" i="10"/>
  <c r="L428" i="10" s="1"/>
  <c r="K427" i="10"/>
  <c r="K428" i="10" s="1"/>
  <c r="L425" i="10"/>
  <c r="L426" i="10" s="1"/>
  <c r="K425" i="10"/>
  <c r="K426" i="10" s="1"/>
  <c r="L423" i="10"/>
  <c r="L424" i="10" s="1"/>
  <c r="K423" i="10"/>
  <c r="K424" i="10" s="1"/>
  <c r="K422" i="10"/>
  <c r="L421" i="10"/>
  <c r="L422" i="10" s="1"/>
  <c r="K421" i="10"/>
  <c r="L419" i="10"/>
  <c r="L420" i="10" s="1"/>
  <c r="K419" i="10"/>
  <c r="K420" i="10" s="1"/>
  <c r="L417" i="10"/>
  <c r="L418" i="10" s="1"/>
  <c r="K417" i="10"/>
  <c r="K418" i="10" s="1"/>
  <c r="L415" i="10"/>
  <c r="L416" i="10" s="1"/>
  <c r="K415" i="10"/>
  <c r="K416" i="10" s="1"/>
  <c r="K414" i="10"/>
  <c r="L413" i="10"/>
  <c r="L414" i="10" s="1"/>
  <c r="K413" i="10"/>
  <c r="L411" i="10"/>
  <c r="L412" i="10" s="1"/>
  <c r="K411" i="10"/>
  <c r="K412" i="10" s="1"/>
  <c r="L409" i="10"/>
  <c r="L410" i="10" s="1"/>
  <c r="K409" i="10"/>
  <c r="K410" i="10" s="1"/>
  <c r="L407" i="10"/>
  <c r="L408" i="10" s="1"/>
  <c r="K407" i="10"/>
  <c r="K408" i="10" s="1"/>
  <c r="K406" i="10"/>
  <c r="L405" i="10"/>
  <c r="L406" i="10" s="1"/>
  <c r="K405" i="10"/>
  <c r="L403" i="10"/>
  <c r="L404" i="10" s="1"/>
  <c r="K403" i="10"/>
  <c r="K404" i="10" s="1"/>
  <c r="L401" i="10"/>
  <c r="L402" i="10" s="1"/>
  <c r="K401" i="10"/>
  <c r="K402" i="10" s="1"/>
  <c r="L399" i="10"/>
  <c r="L400" i="10" s="1"/>
  <c r="K399" i="10"/>
  <c r="K400" i="10" s="1"/>
  <c r="K398" i="10"/>
  <c r="L397" i="10"/>
  <c r="L398" i="10" s="1"/>
  <c r="K397" i="10"/>
  <c r="L395" i="10"/>
  <c r="L396" i="10" s="1"/>
  <c r="K395" i="10"/>
  <c r="K396" i="10" s="1"/>
  <c r="L393" i="10"/>
  <c r="L394" i="10" s="1"/>
  <c r="K393" i="10"/>
  <c r="K394" i="10" s="1"/>
  <c r="L392" i="10"/>
  <c r="K392" i="10"/>
  <c r="L391" i="10"/>
  <c r="K391" i="10"/>
  <c r="AX645" i="10"/>
  <c r="AX643" i="10"/>
  <c r="AX641" i="10"/>
  <c r="AX639" i="10"/>
  <c r="AX637" i="10"/>
  <c r="BK634" i="10"/>
  <c r="BJ634" i="10"/>
  <c r="BI634" i="10"/>
  <c r="BH634" i="10"/>
  <c r="BG634" i="10"/>
  <c r="BF634" i="10"/>
  <c r="BD634" i="10"/>
  <c r="BC634" i="10"/>
  <c r="BB634" i="10"/>
  <c r="BA634" i="10"/>
  <c r="AZ634" i="10"/>
  <c r="AY634" i="10"/>
  <c r="BK632" i="10"/>
  <c r="BJ632" i="10"/>
  <c r="BI632" i="10"/>
  <c r="BH632" i="10"/>
  <c r="BG632" i="10"/>
  <c r="BF632" i="10"/>
  <c r="BD632" i="10"/>
  <c r="BC632" i="10"/>
  <c r="BB632" i="10"/>
  <c r="BA632" i="10"/>
  <c r="AZ632" i="10"/>
  <c r="AY632" i="10"/>
  <c r="BK630" i="10"/>
  <c r="BJ630" i="10"/>
  <c r="BI630" i="10"/>
  <c r="BH630" i="10"/>
  <c r="BG630" i="10"/>
  <c r="BF630" i="10"/>
  <c r="BD630" i="10"/>
  <c r="BC630" i="10"/>
  <c r="BB630" i="10"/>
  <c r="BA630" i="10"/>
  <c r="AZ630" i="10"/>
  <c r="AY630" i="10"/>
  <c r="BK628" i="10"/>
  <c r="BJ628" i="10"/>
  <c r="BI628" i="10"/>
  <c r="BH628" i="10"/>
  <c r="BG628" i="10"/>
  <c r="BF628" i="10"/>
  <c r="BD628" i="10"/>
  <c r="BC628" i="10"/>
  <c r="BB628" i="10"/>
  <c r="BA628" i="10"/>
  <c r="AZ628" i="10"/>
  <c r="AY628" i="10"/>
  <c r="BK626" i="10"/>
  <c r="BJ626" i="10"/>
  <c r="BI626" i="10"/>
  <c r="BH626" i="10"/>
  <c r="BG626" i="10"/>
  <c r="BF626" i="10"/>
  <c r="BD626" i="10"/>
  <c r="BC626" i="10"/>
  <c r="BB626" i="10"/>
  <c r="BA626" i="10"/>
  <c r="AZ626" i="10"/>
  <c r="AY626" i="10"/>
  <c r="BK624" i="10"/>
  <c r="BJ624" i="10"/>
  <c r="BI624" i="10"/>
  <c r="BH624" i="10"/>
  <c r="BG624" i="10"/>
  <c r="BF624" i="10"/>
  <c r="BD624" i="10"/>
  <c r="BC624" i="10"/>
  <c r="BB624" i="10"/>
  <c r="BA624" i="10"/>
  <c r="AZ624" i="10"/>
  <c r="AY624" i="10"/>
  <c r="BK622" i="10"/>
  <c r="BJ622" i="10"/>
  <c r="BI622" i="10"/>
  <c r="BH622" i="10"/>
  <c r="BG622" i="10"/>
  <c r="BF622" i="10"/>
  <c r="BD622" i="10"/>
  <c r="BC622" i="10"/>
  <c r="BB622" i="10"/>
  <c r="BA622" i="10"/>
  <c r="AZ622" i="10"/>
  <c r="AY622" i="10"/>
  <c r="BK620" i="10"/>
  <c r="BJ620" i="10"/>
  <c r="BI620" i="10"/>
  <c r="BH620" i="10"/>
  <c r="BG620" i="10"/>
  <c r="BF620" i="10"/>
  <c r="BD620" i="10"/>
  <c r="BC620" i="10"/>
  <c r="BB620" i="10"/>
  <c r="BA620" i="10"/>
  <c r="AZ620" i="10"/>
  <c r="AY620" i="10"/>
  <c r="BK618" i="10"/>
  <c r="BJ618" i="10"/>
  <c r="BI618" i="10"/>
  <c r="BH618" i="10"/>
  <c r="BG618" i="10"/>
  <c r="BF618" i="10"/>
  <c r="BD618" i="10"/>
  <c r="BC618" i="10"/>
  <c r="BB618" i="10"/>
  <c r="BA618" i="10"/>
  <c r="AZ618" i="10"/>
  <c r="AY618" i="10"/>
  <c r="BK616" i="10"/>
  <c r="BJ616" i="10"/>
  <c r="BI616" i="10"/>
  <c r="BH616" i="10"/>
  <c r="BG616" i="10"/>
  <c r="BF616" i="10"/>
  <c r="BD616" i="10"/>
  <c r="BC616" i="10"/>
  <c r="BB616" i="10"/>
  <c r="BA616" i="10"/>
  <c r="AZ616" i="10"/>
  <c r="AY616" i="10"/>
  <c r="BK614" i="10"/>
  <c r="BJ614" i="10"/>
  <c r="BI614" i="10"/>
  <c r="BH614" i="10"/>
  <c r="BG614" i="10"/>
  <c r="BF614" i="10"/>
  <c r="BD614" i="10"/>
  <c r="BC614" i="10"/>
  <c r="BB614" i="10"/>
  <c r="BA614" i="10"/>
  <c r="AZ614" i="10"/>
  <c r="AY614" i="10"/>
  <c r="BK612" i="10"/>
  <c r="BJ612" i="10"/>
  <c r="BI612" i="10"/>
  <c r="BH612" i="10"/>
  <c r="BG612" i="10"/>
  <c r="BF612" i="10"/>
  <c r="BD612" i="10"/>
  <c r="BC612" i="10"/>
  <c r="BB612" i="10"/>
  <c r="BA612" i="10"/>
  <c r="AZ612" i="10"/>
  <c r="AY612" i="10"/>
  <c r="BK610" i="10"/>
  <c r="BJ610" i="10"/>
  <c r="BI610" i="10"/>
  <c r="BH610" i="10"/>
  <c r="BG610" i="10"/>
  <c r="BF610" i="10"/>
  <c r="BD610" i="10"/>
  <c r="BC610" i="10"/>
  <c r="BB610" i="10"/>
  <c r="BA610" i="10"/>
  <c r="AZ610" i="10"/>
  <c r="AY610" i="10"/>
  <c r="BK608" i="10"/>
  <c r="BJ608" i="10"/>
  <c r="BI608" i="10"/>
  <c r="BH608" i="10"/>
  <c r="BG608" i="10"/>
  <c r="BF608" i="10"/>
  <c r="BD608" i="10"/>
  <c r="BC608" i="10"/>
  <c r="BB608" i="10"/>
  <c r="BA608" i="10"/>
  <c r="AZ608" i="10"/>
  <c r="AY608" i="10"/>
  <c r="BK606" i="10"/>
  <c r="BJ606" i="10"/>
  <c r="BI606" i="10"/>
  <c r="BH606" i="10"/>
  <c r="BG606" i="10"/>
  <c r="BF606" i="10"/>
  <c r="BD606" i="10"/>
  <c r="BC606" i="10"/>
  <c r="BB606" i="10"/>
  <c r="BA606" i="10"/>
  <c r="AZ606" i="10"/>
  <c r="AY606" i="10"/>
  <c r="BK604" i="10"/>
  <c r="BJ604" i="10"/>
  <c r="BI604" i="10"/>
  <c r="BH604" i="10"/>
  <c r="BG604" i="10"/>
  <c r="BF604" i="10"/>
  <c r="BD604" i="10"/>
  <c r="BC604" i="10"/>
  <c r="BB604" i="10"/>
  <c r="BA604" i="10"/>
  <c r="AZ604" i="10"/>
  <c r="AY604" i="10"/>
  <c r="BK602" i="10"/>
  <c r="BJ602" i="10"/>
  <c r="BI602" i="10"/>
  <c r="BH602" i="10"/>
  <c r="BG602" i="10"/>
  <c r="BF602" i="10"/>
  <c r="BD602" i="10"/>
  <c r="BC602" i="10"/>
  <c r="BB602" i="10"/>
  <c r="BA602" i="10"/>
  <c r="AZ602" i="10"/>
  <c r="AY602" i="10"/>
  <c r="BK600" i="10"/>
  <c r="BJ600" i="10"/>
  <c r="BI600" i="10"/>
  <c r="BH600" i="10"/>
  <c r="BG600" i="10"/>
  <c r="BF600" i="10"/>
  <c r="BD600" i="10"/>
  <c r="BC600" i="10"/>
  <c r="BB600" i="10"/>
  <c r="BA600" i="10"/>
  <c r="AZ600" i="10"/>
  <c r="AY600" i="10"/>
  <c r="BK598" i="10"/>
  <c r="BJ598" i="10"/>
  <c r="BI598" i="10"/>
  <c r="BH598" i="10"/>
  <c r="BG598" i="10"/>
  <c r="BF598" i="10"/>
  <c r="BD598" i="10"/>
  <c r="BC598" i="10"/>
  <c r="BB598" i="10"/>
  <c r="BA598" i="10"/>
  <c r="AZ598" i="10"/>
  <c r="AY598" i="10"/>
  <c r="BK596" i="10"/>
  <c r="BJ596" i="10"/>
  <c r="BI596" i="10"/>
  <c r="BH596" i="10"/>
  <c r="BG596" i="10"/>
  <c r="BF596" i="10"/>
  <c r="BD596" i="10"/>
  <c r="BC596" i="10"/>
  <c r="BB596" i="10"/>
  <c r="BA596" i="10"/>
  <c r="AZ596" i="10"/>
  <c r="AY596" i="10"/>
  <c r="BK594" i="10"/>
  <c r="BJ594" i="10"/>
  <c r="BI594" i="10"/>
  <c r="BH594" i="10"/>
  <c r="BG594" i="10"/>
  <c r="BF594" i="10"/>
  <c r="BD594" i="10"/>
  <c r="BC594" i="10"/>
  <c r="BB594" i="10"/>
  <c r="BA594" i="10"/>
  <c r="AZ594" i="10"/>
  <c r="AY594" i="10"/>
  <c r="BK592" i="10"/>
  <c r="BJ592" i="10"/>
  <c r="BI592" i="10"/>
  <c r="BH592" i="10"/>
  <c r="BG592" i="10"/>
  <c r="BF592" i="10"/>
  <c r="BD592" i="10"/>
  <c r="BC592" i="10"/>
  <c r="BB592" i="10"/>
  <c r="BA592" i="10"/>
  <c r="AZ592" i="10"/>
  <c r="AY592" i="10"/>
  <c r="BK590" i="10"/>
  <c r="BJ590" i="10"/>
  <c r="BI590" i="10"/>
  <c r="BH590" i="10"/>
  <c r="BG590" i="10"/>
  <c r="BF590" i="10"/>
  <c r="BD590" i="10"/>
  <c r="BC590" i="10"/>
  <c r="BB590" i="10"/>
  <c r="BA590" i="10"/>
  <c r="AZ590" i="10"/>
  <c r="AY590" i="10"/>
  <c r="BK588" i="10"/>
  <c r="BJ588" i="10"/>
  <c r="BI588" i="10"/>
  <c r="BH588" i="10"/>
  <c r="BG588" i="10"/>
  <c r="BF588" i="10"/>
  <c r="BD588" i="10"/>
  <c r="BC588" i="10"/>
  <c r="BB588" i="10"/>
  <c r="BA588" i="10"/>
  <c r="AZ588" i="10"/>
  <c r="AY588" i="10"/>
  <c r="BK586" i="10"/>
  <c r="BJ586" i="10"/>
  <c r="BI586" i="10"/>
  <c r="BH586" i="10"/>
  <c r="BG586" i="10"/>
  <c r="BF586" i="10"/>
  <c r="BD586" i="10"/>
  <c r="BC586" i="10"/>
  <c r="BB586" i="10"/>
  <c r="BA586" i="10"/>
  <c r="AZ586" i="10"/>
  <c r="AY586" i="10"/>
  <c r="BK584" i="10"/>
  <c r="BJ584" i="10"/>
  <c r="BI584" i="10"/>
  <c r="BH584" i="10"/>
  <c r="BG584" i="10"/>
  <c r="BF584" i="10"/>
  <c r="BD584" i="10"/>
  <c r="BC584" i="10"/>
  <c r="BB584" i="10"/>
  <c r="BA584" i="10"/>
  <c r="AZ584" i="10"/>
  <c r="AY584" i="10"/>
  <c r="BK582" i="10"/>
  <c r="BJ582" i="10"/>
  <c r="BI582" i="10"/>
  <c r="BH582" i="10"/>
  <c r="BG582" i="10"/>
  <c r="BF582" i="10"/>
  <c r="BD582" i="10"/>
  <c r="BC582" i="10"/>
  <c r="BB582" i="10"/>
  <c r="BA582" i="10"/>
  <c r="AZ582" i="10"/>
  <c r="AY582" i="10"/>
  <c r="BK580" i="10"/>
  <c r="BJ580" i="10"/>
  <c r="BI580" i="10"/>
  <c r="BH580" i="10"/>
  <c r="BG580" i="10"/>
  <c r="BF580" i="10"/>
  <c r="BD580" i="10"/>
  <c r="BC580" i="10"/>
  <c r="BB580" i="10"/>
  <c r="BA580" i="10"/>
  <c r="AZ580" i="10"/>
  <c r="AY580" i="10"/>
  <c r="BK578" i="10"/>
  <c r="BJ578" i="10"/>
  <c r="BI578" i="10"/>
  <c r="BH578" i="10"/>
  <c r="BG578" i="10"/>
  <c r="BF578" i="10"/>
  <c r="BD578" i="10"/>
  <c r="BC578" i="10"/>
  <c r="BB578" i="10"/>
  <c r="BA578" i="10"/>
  <c r="AZ578" i="10"/>
  <c r="AY578" i="10"/>
  <c r="BK576" i="10"/>
  <c r="BJ576" i="10"/>
  <c r="BI576" i="10"/>
  <c r="BH576" i="10"/>
  <c r="BG576" i="10"/>
  <c r="BF576" i="10"/>
  <c r="BD576" i="10"/>
  <c r="BC576" i="10"/>
  <c r="BB576" i="10"/>
  <c r="BA576" i="10"/>
  <c r="AZ576" i="10"/>
  <c r="AY576" i="10"/>
  <c r="BK574" i="10"/>
  <c r="BJ574" i="10"/>
  <c r="BI574" i="10"/>
  <c r="BH574" i="10"/>
  <c r="BG574" i="10"/>
  <c r="BF574" i="10"/>
  <c r="BD574" i="10"/>
  <c r="BC574" i="10"/>
  <c r="BB574" i="10"/>
  <c r="BA574" i="10"/>
  <c r="AZ574" i="10"/>
  <c r="AY574" i="10"/>
  <c r="BK572" i="10"/>
  <c r="BJ572" i="10"/>
  <c r="BI572" i="10"/>
  <c r="BH572" i="10"/>
  <c r="BG572" i="10"/>
  <c r="BF572" i="10"/>
  <c r="BD572" i="10"/>
  <c r="BC572" i="10"/>
  <c r="BB572" i="10"/>
  <c r="BA572" i="10"/>
  <c r="AZ572" i="10"/>
  <c r="AY572" i="10"/>
  <c r="BK570" i="10"/>
  <c r="BJ570" i="10"/>
  <c r="BI570" i="10"/>
  <c r="BH570" i="10"/>
  <c r="BG570" i="10"/>
  <c r="BF570" i="10"/>
  <c r="BD570" i="10"/>
  <c r="BC570" i="10"/>
  <c r="BB570" i="10"/>
  <c r="BA570" i="10"/>
  <c r="AZ570" i="10"/>
  <c r="AY570" i="10"/>
  <c r="BK568" i="10"/>
  <c r="BJ568" i="10"/>
  <c r="BI568" i="10"/>
  <c r="BH568" i="10"/>
  <c r="BG568" i="10"/>
  <c r="BF568" i="10"/>
  <c r="BD568" i="10"/>
  <c r="BC568" i="10"/>
  <c r="BB568" i="10"/>
  <c r="BA568" i="10"/>
  <c r="AZ568" i="10"/>
  <c r="AY568" i="10"/>
  <c r="BK566" i="10"/>
  <c r="BJ566" i="10"/>
  <c r="BI566" i="10"/>
  <c r="BH566" i="10"/>
  <c r="BG566" i="10"/>
  <c r="BF566" i="10"/>
  <c r="BD566" i="10"/>
  <c r="BC566" i="10"/>
  <c r="BB566" i="10"/>
  <c r="BA566" i="10"/>
  <c r="AZ566" i="10"/>
  <c r="AY566" i="10"/>
  <c r="BK564" i="10"/>
  <c r="BJ564" i="10"/>
  <c r="BI564" i="10"/>
  <c r="BH564" i="10"/>
  <c r="BG564" i="10"/>
  <c r="BF564" i="10"/>
  <c r="BD564" i="10"/>
  <c r="BC564" i="10"/>
  <c r="BB564" i="10"/>
  <c r="BA564" i="10"/>
  <c r="AZ564" i="10"/>
  <c r="AY564" i="10"/>
  <c r="BK562" i="10"/>
  <c r="BJ562" i="10"/>
  <c r="BI562" i="10"/>
  <c r="BH562" i="10"/>
  <c r="BG562" i="10"/>
  <c r="BF562" i="10"/>
  <c r="BD562" i="10"/>
  <c r="BC562" i="10"/>
  <c r="BB562" i="10"/>
  <c r="BA562" i="10"/>
  <c r="AZ562" i="10"/>
  <c r="AY562" i="10"/>
  <c r="BK560" i="10"/>
  <c r="BJ560" i="10"/>
  <c r="BI560" i="10"/>
  <c r="BH560" i="10"/>
  <c r="BG560" i="10"/>
  <c r="BF560" i="10"/>
  <c r="BD560" i="10"/>
  <c r="BC560" i="10"/>
  <c r="BB560" i="10"/>
  <c r="BA560" i="10"/>
  <c r="AZ560" i="10"/>
  <c r="AY560" i="10"/>
  <c r="BK558" i="10"/>
  <c r="BJ558" i="10"/>
  <c r="BI558" i="10"/>
  <c r="BH558" i="10"/>
  <c r="BG558" i="10"/>
  <c r="BF558" i="10"/>
  <c r="BD558" i="10"/>
  <c r="BC558" i="10"/>
  <c r="BB558" i="10"/>
  <c r="BA558" i="10"/>
  <c r="AZ558" i="10"/>
  <c r="AY558" i="10"/>
  <c r="BK556" i="10"/>
  <c r="BJ556" i="10"/>
  <c r="BI556" i="10"/>
  <c r="BH556" i="10"/>
  <c r="BG556" i="10"/>
  <c r="BF556" i="10"/>
  <c r="BD556" i="10"/>
  <c r="BC556" i="10"/>
  <c r="BB556" i="10"/>
  <c r="BA556" i="10"/>
  <c r="AZ556" i="10"/>
  <c r="AY556" i="10"/>
  <c r="BK554" i="10"/>
  <c r="BJ554" i="10"/>
  <c r="BI554" i="10"/>
  <c r="BH554" i="10"/>
  <c r="BG554" i="10"/>
  <c r="BF554" i="10"/>
  <c r="BD554" i="10"/>
  <c r="BC554" i="10"/>
  <c r="BB554" i="10"/>
  <c r="BA554" i="10"/>
  <c r="AZ554" i="10"/>
  <c r="AY554" i="10"/>
  <c r="BK552" i="10"/>
  <c r="BJ552" i="10"/>
  <c r="BI552" i="10"/>
  <c r="BH552" i="10"/>
  <c r="BG552" i="10"/>
  <c r="BF552" i="10"/>
  <c r="BD552" i="10"/>
  <c r="BC552" i="10"/>
  <c r="BB552" i="10"/>
  <c r="BA552" i="10"/>
  <c r="AZ552" i="10"/>
  <c r="AY552" i="10"/>
  <c r="BK550" i="10"/>
  <c r="BJ550" i="10"/>
  <c r="BI550" i="10"/>
  <c r="BH550" i="10"/>
  <c r="BG550" i="10"/>
  <c r="BF550" i="10"/>
  <c r="BD550" i="10"/>
  <c r="BC550" i="10"/>
  <c r="BB550" i="10"/>
  <c r="BA550" i="10"/>
  <c r="AZ550" i="10"/>
  <c r="AY550" i="10"/>
  <c r="BK548" i="10"/>
  <c r="BJ548" i="10"/>
  <c r="BI548" i="10"/>
  <c r="BH548" i="10"/>
  <c r="BG548" i="10"/>
  <c r="BF548" i="10"/>
  <c r="BD548" i="10"/>
  <c r="BC548" i="10"/>
  <c r="BB548" i="10"/>
  <c r="BA548" i="10"/>
  <c r="AZ548" i="10"/>
  <c r="AY548" i="10"/>
  <c r="BK546" i="10"/>
  <c r="BJ546" i="10"/>
  <c r="BI546" i="10"/>
  <c r="BH546" i="10"/>
  <c r="BG546" i="10"/>
  <c r="BF546" i="10"/>
  <c r="BD546" i="10"/>
  <c r="BC546" i="10"/>
  <c r="BB546" i="10"/>
  <c r="BA546" i="10"/>
  <c r="AZ546" i="10"/>
  <c r="AY546" i="10"/>
  <c r="BK544" i="10"/>
  <c r="BJ544" i="10"/>
  <c r="BI544" i="10"/>
  <c r="BH544" i="10"/>
  <c r="BG544" i="10"/>
  <c r="BF544" i="10"/>
  <c r="BD544" i="10"/>
  <c r="BC544" i="10"/>
  <c r="BB544" i="10"/>
  <c r="BA544" i="10"/>
  <c r="AZ544" i="10"/>
  <c r="AY544" i="10"/>
  <c r="BK542" i="10"/>
  <c r="BJ542" i="10"/>
  <c r="BI542" i="10"/>
  <c r="BH542" i="10"/>
  <c r="BG542" i="10"/>
  <c r="BF542" i="10"/>
  <c r="BD542" i="10"/>
  <c r="BC542" i="10"/>
  <c r="BB542" i="10"/>
  <c r="BA542" i="10"/>
  <c r="AZ542" i="10"/>
  <c r="AY542" i="10"/>
  <c r="BK540" i="10"/>
  <c r="BJ540" i="10"/>
  <c r="BI540" i="10"/>
  <c r="BH540" i="10"/>
  <c r="BG540" i="10"/>
  <c r="BF540" i="10"/>
  <c r="BD540" i="10"/>
  <c r="BC540" i="10"/>
  <c r="BB540" i="10"/>
  <c r="BA540" i="10"/>
  <c r="AZ540" i="10"/>
  <c r="AY540" i="10"/>
  <c r="BK538" i="10"/>
  <c r="BJ538" i="10"/>
  <c r="BI538" i="10"/>
  <c r="BH538" i="10"/>
  <c r="BG538" i="10"/>
  <c r="BF538" i="10"/>
  <c r="BD538" i="10"/>
  <c r="BC538" i="10"/>
  <c r="BB538" i="10"/>
  <c r="BA538" i="10"/>
  <c r="AZ538" i="10"/>
  <c r="AY538" i="10"/>
  <c r="BK536" i="10"/>
  <c r="BJ536" i="10"/>
  <c r="BI536" i="10"/>
  <c r="BH536" i="10"/>
  <c r="BG536" i="10"/>
  <c r="BF536" i="10"/>
  <c r="BD536" i="10"/>
  <c r="BC536" i="10"/>
  <c r="BB536" i="10"/>
  <c r="BA536" i="10"/>
  <c r="AZ536" i="10"/>
  <c r="AY536" i="10"/>
  <c r="BK534" i="10"/>
  <c r="BJ534" i="10"/>
  <c r="BI534" i="10"/>
  <c r="BH534" i="10"/>
  <c r="BG534" i="10"/>
  <c r="BF534" i="10"/>
  <c r="BD534" i="10"/>
  <c r="BC534" i="10"/>
  <c r="BB534" i="10"/>
  <c r="BA534" i="10"/>
  <c r="AZ534" i="10"/>
  <c r="AY534" i="10"/>
  <c r="BK532" i="10"/>
  <c r="BJ532" i="10"/>
  <c r="BI532" i="10"/>
  <c r="BH532" i="10"/>
  <c r="BG532" i="10"/>
  <c r="BF532" i="10"/>
  <c r="BD532" i="10"/>
  <c r="BC532" i="10"/>
  <c r="BB532" i="10"/>
  <c r="BA532" i="10"/>
  <c r="AZ532" i="10"/>
  <c r="AY532" i="10"/>
  <c r="BK530" i="10"/>
  <c r="BJ530" i="10"/>
  <c r="BI530" i="10"/>
  <c r="BH530" i="10"/>
  <c r="BG530" i="10"/>
  <c r="BF530" i="10"/>
  <c r="BD530" i="10"/>
  <c r="BC530" i="10"/>
  <c r="BB530" i="10"/>
  <c r="BA530" i="10"/>
  <c r="AZ530" i="10"/>
  <c r="AY530" i="10"/>
  <c r="BK528" i="10"/>
  <c r="BJ528" i="10"/>
  <c r="BI528" i="10"/>
  <c r="BH528" i="10"/>
  <c r="BG528" i="10"/>
  <c r="BF528" i="10"/>
  <c r="BD528" i="10"/>
  <c r="BC528" i="10"/>
  <c r="BB528" i="10"/>
  <c r="BA528" i="10"/>
  <c r="AZ528" i="10"/>
  <c r="AY528" i="10"/>
  <c r="BK526" i="10"/>
  <c r="BJ526" i="10"/>
  <c r="BI526" i="10"/>
  <c r="BH526" i="10"/>
  <c r="BG526" i="10"/>
  <c r="BF526" i="10"/>
  <c r="BD526" i="10"/>
  <c r="BC526" i="10"/>
  <c r="BB526" i="10"/>
  <c r="BA526" i="10"/>
  <c r="AZ526" i="10"/>
  <c r="AY526" i="10"/>
  <c r="BK524" i="10"/>
  <c r="BJ524" i="10"/>
  <c r="BI524" i="10"/>
  <c r="BH524" i="10"/>
  <c r="BG524" i="10"/>
  <c r="BF524" i="10"/>
  <c r="BD524" i="10"/>
  <c r="BC524" i="10"/>
  <c r="BB524" i="10"/>
  <c r="BA524" i="10"/>
  <c r="AZ524" i="10"/>
  <c r="AY524" i="10"/>
  <c r="BK522" i="10"/>
  <c r="BJ522" i="10"/>
  <c r="BI522" i="10"/>
  <c r="BH522" i="10"/>
  <c r="BG522" i="10"/>
  <c r="BF522" i="10"/>
  <c r="BD522" i="10"/>
  <c r="BC522" i="10"/>
  <c r="BB522" i="10"/>
  <c r="BA522" i="10"/>
  <c r="AZ522" i="10"/>
  <c r="AY522" i="10"/>
  <c r="BK520" i="10"/>
  <c r="BJ520" i="10"/>
  <c r="BI520" i="10"/>
  <c r="BH520" i="10"/>
  <c r="BG520" i="10"/>
  <c r="BF520" i="10"/>
  <c r="BD520" i="10"/>
  <c r="BC520" i="10"/>
  <c r="BB520" i="10"/>
  <c r="BA520" i="10"/>
  <c r="AZ520" i="10"/>
  <c r="AY520" i="10"/>
  <c r="BK518" i="10"/>
  <c r="BJ518" i="10"/>
  <c r="BI518" i="10"/>
  <c r="BH518" i="10"/>
  <c r="BG518" i="10"/>
  <c r="BF518" i="10"/>
  <c r="BD518" i="10"/>
  <c r="BC518" i="10"/>
  <c r="BB518" i="10"/>
  <c r="BA518" i="10"/>
  <c r="AZ518" i="10"/>
  <c r="AY518" i="10"/>
  <c r="BK516" i="10"/>
  <c r="BJ516" i="10"/>
  <c r="BI516" i="10"/>
  <c r="BH516" i="10"/>
  <c r="BG516" i="10"/>
  <c r="BF516" i="10"/>
  <c r="BD516" i="10"/>
  <c r="BC516" i="10"/>
  <c r="BB516" i="10"/>
  <c r="BA516" i="10"/>
  <c r="AZ516" i="10"/>
  <c r="AY516" i="10"/>
  <c r="BK514" i="10"/>
  <c r="BJ514" i="10"/>
  <c r="BI514" i="10"/>
  <c r="BH514" i="10"/>
  <c r="BG514" i="10"/>
  <c r="BF514" i="10"/>
  <c r="BD514" i="10"/>
  <c r="BC514" i="10"/>
  <c r="BB514" i="10"/>
  <c r="BA514" i="10"/>
  <c r="AZ514" i="10"/>
  <c r="AY514" i="10"/>
  <c r="BK512" i="10"/>
  <c r="BJ512" i="10"/>
  <c r="BI512" i="10"/>
  <c r="BH512" i="10"/>
  <c r="BG512" i="10"/>
  <c r="BF512" i="10"/>
  <c r="BD512" i="10"/>
  <c r="BC512" i="10"/>
  <c r="BB512" i="10"/>
  <c r="BA512" i="10"/>
  <c r="AZ512" i="10"/>
  <c r="AY512" i="10"/>
  <c r="BK510" i="10"/>
  <c r="BJ510" i="10"/>
  <c r="BI510" i="10"/>
  <c r="BH510" i="10"/>
  <c r="BG510" i="10"/>
  <c r="BF510" i="10"/>
  <c r="BD510" i="10"/>
  <c r="BC510" i="10"/>
  <c r="BB510" i="10"/>
  <c r="BA510" i="10"/>
  <c r="AZ510" i="10"/>
  <c r="AY510" i="10"/>
  <c r="BK508" i="10"/>
  <c r="BJ508" i="10"/>
  <c r="BI508" i="10"/>
  <c r="BH508" i="10"/>
  <c r="BG508" i="10"/>
  <c r="BF508" i="10"/>
  <c r="BD508" i="10"/>
  <c r="BC508" i="10"/>
  <c r="BB508" i="10"/>
  <c r="BA508" i="10"/>
  <c r="AZ508" i="10"/>
  <c r="AY508" i="10"/>
  <c r="BK506" i="10"/>
  <c r="BJ506" i="10"/>
  <c r="BI506" i="10"/>
  <c r="BH506" i="10"/>
  <c r="BG506" i="10"/>
  <c r="BF506" i="10"/>
  <c r="BD506" i="10"/>
  <c r="BC506" i="10"/>
  <c r="BB506" i="10"/>
  <c r="BA506" i="10"/>
  <c r="AZ506" i="10"/>
  <c r="AY506" i="10"/>
  <c r="BK504" i="10"/>
  <c r="BJ504" i="10"/>
  <c r="BI504" i="10"/>
  <c r="BH504" i="10"/>
  <c r="BG504" i="10"/>
  <c r="BF504" i="10"/>
  <c r="BD504" i="10"/>
  <c r="BC504" i="10"/>
  <c r="BB504" i="10"/>
  <c r="BA504" i="10"/>
  <c r="AZ504" i="10"/>
  <c r="AY504" i="10"/>
  <c r="BK502" i="10"/>
  <c r="BJ502" i="10"/>
  <c r="BI502" i="10"/>
  <c r="BH502" i="10"/>
  <c r="BG502" i="10"/>
  <c r="BF502" i="10"/>
  <c r="BD502" i="10"/>
  <c r="BC502" i="10"/>
  <c r="BB502" i="10"/>
  <c r="BA502" i="10"/>
  <c r="AZ502" i="10"/>
  <c r="AY502" i="10"/>
  <c r="BK500" i="10"/>
  <c r="BJ500" i="10"/>
  <c r="BI500" i="10"/>
  <c r="BH500" i="10"/>
  <c r="BG500" i="10"/>
  <c r="BF500" i="10"/>
  <c r="BD500" i="10"/>
  <c r="BC500" i="10"/>
  <c r="BB500" i="10"/>
  <c r="BA500" i="10"/>
  <c r="AZ500" i="10"/>
  <c r="AY500" i="10"/>
  <c r="BK498" i="10"/>
  <c r="BJ498" i="10"/>
  <c r="BI498" i="10"/>
  <c r="BH498" i="10"/>
  <c r="BG498" i="10"/>
  <c r="BF498" i="10"/>
  <c r="BD498" i="10"/>
  <c r="BC498" i="10"/>
  <c r="BB498" i="10"/>
  <c r="BA498" i="10"/>
  <c r="AZ498" i="10"/>
  <c r="AY498" i="10"/>
  <c r="BK496" i="10"/>
  <c r="BJ496" i="10"/>
  <c r="BI496" i="10"/>
  <c r="BH496" i="10"/>
  <c r="BG496" i="10"/>
  <c r="BF496" i="10"/>
  <c r="BD496" i="10"/>
  <c r="BC496" i="10"/>
  <c r="BB496" i="10"/>
  <c r="BA496" i="10"/>
  <c r="AZ496" i="10"/>
  <c r="AY496" i="10"/>
  <c r="BK494" i="10"/>
  <c r="BJ494" i="10"/>
  <c r="BI494" i="10"/>
  <c r="BH494" i="10"/>
  <c r="BG494" i="10"/>
  <c r="BF494" i="10"/>
  <c r="BD494" i="10"/>
  <c r="BC494" i="10"/>
  <c r="BB494" i="10"/>
  <c r="BA494" i="10"/>
  <c r="AZ494" i="10"/>
  <c r="AY494" i="10"/>
  <c r="BK492" i="10"/>
  <c r="BJ492" i="10"/>
  <c r="BI492" i="10"/>
  <c r="BH492" i="10"/>
  <c r="BG492" i="10"/>
  <c r="BF492" i="10"/>
  <c r="BD492" i="10"/>
  <c r="BC492" i="10"/>
  <c r="BB492" i="10"/>
  <c r="BA492" i="10"/>
  <c r="AZ492" i="10"/>
  <c r="AY492" i="10"/>
  <c r="BK490" i="10"/>
  <c r="BJ490" i="10"/>
  <c r="BI490" i="10"/>
  <c r="BH490" i="10"/>
  <c r="BG490" i="10"/>
  <c r="BF490" i="10"/>
  <c r="BD490" i="10"/>
  <c r="BC490" i="10"/>
  <c r="BB490" i="10"/>
  <c r="BA490" i="10"/>
  <c r="AZ490" i="10"/>
  <c r="AY490" i="10"/>
  <c r="BK488" i="10"/>
  <c r="BJ488" i="10"/>
  <c r="BI488" i="10"/>
  <c r="BH488" i="10"/>
  <c r="BG488" i="10"/>
  <c r="BF488" i="10"/>
  <c r="BD488" i="10"/>
  <c r="BC488" i="10"/>
  <c r="BB488" i="10"/>
  <c r="BA488" i="10"/>
  <c r="AZ488" i="10"/>
  <c r="AY488" i="10"/>
  <c r="BK486" i="10"/>
  <c r="BJ486" i="10"/>
  <c r="BI486" i="10"/>
  <c r="BH486" i="10"/>
  <c r="BG486" i="10"/>
  <c r="BF486" i="10"/>
  <c r="BD486" i="10"/>
  <c r="BC486" i="10"/>
  <c r="BB486" i="10"/>
  <c r="BA486" i="10"/>
  <c r="AZ486" i="10"/>
  <c r="AY486" i="10"/>
  <c r="BK484" i="10"/>
  <c r="BJ484" i="10"/>
  <c r="BI484" i="10"/>
  <c r="BH484" i="10"/>
  <c r="BG484" i="10"/>
  <c r="BF484" i="10"/>
  <c r="BD484" i="10"/>
  <c r="BC484" i="10"/>
  <c r="BB484" i="10"/>
  <c r="BA484" i="10"/>
  <c r="AZ484" i="10"/>
  <c r="AY484" i="10"/>
  <c r="BK482" i="10"/>
  <c r="BJ482" i="10"/>
  <c r="BI482" i="10"/>
  <c r="BH482" i="10"/>
  <c r="BG482" i="10"/>
  <c r="BF482" i="10"/>
  <c r="BD482" i="10"/>
  <c r="BC482" i="10"/>
  <c r="BB482" i="10"/>
  <c r="BA482" i="10"/>
  <c r="AZ482" i="10"/>
  <c r="AY482" i="10"/>
  <c r="BK480" i="10"/>
  <c r="BJ480" i="10"/>
  <c r="BI480" i="10"/>
  <c r="BH480" i="10"/>
  <c r="BG480" i="10"/>
  <c r="BF480" i="10"/>
  <c r="BD480" i="10"/>
  <c r="BC480" i="10"/>
  <c r="BB480" i="10"/>
  <c r="BA480" i="10"/>
  <c r="AZ480" i="10"/>
  <c r="AY480" i="10"/>
  <c r="BK478" i="10"/>
  <c r="BJ478" i="10"/>
  <c r="BI478" i="10"/>
  <c r="BH478" i="10"/>
  <c r="BG478" i="10"/>
  <c r="BF478" i="10"/>
  <c r="BD478" i="10"/>
  <c r="BC478" i="10"/>
  <c r="BB478" i="10"/>
  <c r="BA478" i="10"/>
  <c r="AZ478" i="10"/>
  <c r="AY478" i="10"/>
  <c r="BK476" i="10"/>
  <c r="BJ476" i="10"/>
  <c r="BI476" i="10"/>
  <c r="BH476" i="10"/>
  <c r="BG476" i="10"/>
  <c r="BF476" i="10"/>
  <c r="BD476" i="10"/>
  <c r="BC476" i="10"/>
  <c r="BB476" i="10"/>
  <c r="BA476" i="10"/>
  <c r="AZ476" i="10"/>
  <c r="AY476" i="10"/>
  <c r="BK474" i="10"/>
  <c r="BJ474" i="10"/>
  <c r="BI474" i="10"/>
  <c r="BH474" i="10"/>
  <c r="BG474" i="10"/>
  <c r="BF474" i="10"/>
  <c r="BD474" i="10"/>
  <c r="BC474" i="10"/>
  <c r="BB474" i="10"/>
  <c r="BA474" i="10"/>
  <c r="AZ474" i="10"/>
  <c r="AY474" i="10"/>
  <c r="BK472" i="10"/>
  <c r="BJ472" i="10"/>
  <c r="BI472" i="10"/>
  <c r="BH472" i="10"/>
  <c r="BG472" i="10"/>
  <c r="BF472" i="10"/>
  <c r="BD472" i="10"/>
  <c r="BC472" i="10"/>
  <c r="BB472" i="10"/>
  <c r="BA472" i="10"/>
  <c r="AZ472" i="10"/>
  <c r="AY472" i="10"/>
  <c r="BK470" i="10"/>
  <c r="BJ470" i="10"/>
  <c r="BI470" i="10"/>
  <c r="BH470" i="10"/>
  <c r="BG470" i="10"/>
  <c r="BF470" i="10"/>
  <c r="BD470" i="10"/>
  <c r="BC470" i="10"/>
  <c r="BB470" i="10"/>
  <c r="BA470" i="10"/>
  <c r="AZ470" i="10"/>
  <c r="AY470" i="10"/>
  <c r="BK468" i="10"/>
  <c r="BJ468" i="10"/>
  <c r="BI468" i="10"/>
  <c r="BH468" i="10"/>
  <c r="BG468" i="10"/>
  <c r="BF468" i="10"/>
  <c r="BD468" i="10"/>
  <c r="BC468" i="10"/>
  <c r="BB468" i="10"/>
  <c r="BA468" i="10"/>
  <c r="AZ468" i="10"/>
  <c r="AY468" i="10"/>
  <c r="BK466" i="10"/>
  <c r="BJ466" i="10"/>
  <c r="BI466" i="10"/>
  <c r="BH466" i="10"/>
  <c r="BG466" i="10"/>
  <c r="BF466" i="10"/>
  <c r="BD466" i="10"/>
  <c r="BC466" i="10"/>
  <c r="BB466" i="10"/>
  <c r="BA466" i="10"/>
  <c r="AZ466" i="10"/>
  <c r="AY466" i="10"/>
  <c r="BK464" i="10"/>
  <c r="BJ464" i="10"/>
  <c r="BI464" i="10"/>
  <c r="BH464" i="10"/>
  <c r="BG464" i="10"/>
  <c r="BF464" i="10"/>
  <c r="BD464" i="10"/>
  <c r="BC464" i="10"/>
  <c r="BB464" i="10"/>
  <c r="BA464" i="10"/>
  <c r="AZ464" i="10"/>
  <c r="AY464" i="10"/>
  <c r="BK462" i="10"/>
  <c r="BJ462" i="10"/>
  <c r="BI462" i="10"/>
  <c r="BH462" i="10"/>
  <c r="BG462" i="10"/>
  <c r="BF462" i="10"/>
  <c r="BD462" i="10"/>
  <c r="BC462" i="10"/>
  <c r="BB462" i="10"/>
  <c r="BA462" i="10"/>
  <c r="AZ462" i="10"/>
  <c r="AY462" i="10"/>
  <c r="BK460" i="10"/>
  <c r="BJ460" i="10"/>
  <c r="BI460" i="10"/>
  <c r="BH460" i="10"/>
  <c r="BG460" i="10"/>
  <c r="BF460" i="10"/>
  <c r="BD460" i="10"/>
  <c r="BC460" i="10"/>
  <c r="BB460" i="10"/>
  <c r="BA460" i="10"/>
  <c r="AZ460" i="10"/>
  <c r="AY460" i="10"/>
  <c r="BK458" i="10"/>
  <c r="BJ458" i="10"/>
  <c r="BI458" i="10"/>
  <c r="BH458" i="10"/>
  <c r="BG458" i="10"/>
  <c r="BF458" i="10"/>
  <c r="BD458" i="10"/>
  <c r="BC458" i="10"/>
  <c r="BB458" i="10"/>
  <c r="BA458" i="10"/>
  <c r="AZ458" i="10"/>
  <c r="AY458" i="10"/>
  <c r="BK456" i="10"/>
  <c r="BJ456" i="10"/>
  <c r="BI456" i="10"/>
  <c r="BH456" i="10"/>
  <c r="BG456" i="10"/>
  <c r="BF456" i="10"/>
  <c r="BD456" i="10"/>
  <c r="BC456" i="10"/>
  <c r="BB456" i="10"/>
  <c r="BA456" i="10"/>
  <c r="AZ456" i="10"/>
  <c r="AY456" i="10"/>
  <c r="BK454" i="10"/>
  <c r="BJ454" i="10"/>
  <c r="BI454" i="10"/>
  <c r="BH454" i="10"/>
  <c r="BG454" i="10"/>
  <c r="BF454" i="10"/>
  <c r="BD454" i="10"/>
  <c r="BC454" i="10"/>
  <c r="BB454" i="10"/>
  <c r="BA454" i="10"/>
  <c r="AZ454" i="10"/>
  <c r="AY454" i="10"/>
  <c r="BK452" i="10"/>
  <c r="BJ452" i="10"/>
  <c r="BI452" i="10"/>
  <c r="BH452" i="10"/>
  <c r="BG452" i="10"/>
  <c r="BF452" i="10"/>
  <c r="BD452" i="10"/>
  <c r="BC452" i="10"/>
  <c r="BB452" i="10"/>
  <c r="BA452" i="10"/>
  <c r="AZ452" i="10"/>
  <c r="AY452" i="10"/>
  <c r="BK450" i="10"/>
  <c r="BJ450" i="10"/>
  <c r="BI450" i="10"/>
  <c r="BH450" i="10"/>
  <c r="BG450" i="10"/>
  <c r="BF450" i="10"/>
  <c r="BD450" i="10"/>
  <c r="BC450" i="10"/>
  <c r="BB450" i="10"/>
  <c r="BA450" i="10"/>
  <c r="AZ450" i="10"/>
  <c r="AY450" i="10"/>
  <c r="BK448" i="10"/>
  <c r="BJ448" i="10"/>
  <c r="BI448" i="10"/>
  <c r="BH448" i="10"/>
  <c r="BG448" i="10"/>
  <c r="BF448" i="10"/>
  <c r="BD448" i="10"/>
  <c r="BC448" i="10"/>
  <c r="BB448" i="10"/>
  <c r="BA448" i="10"/>
  <c r="AZ448" i="10"/>
  <c r="AY448" i="10"/>
  <c r="BK446" i="10"/>
  <c r="BJ446" i="10"/>
  <c r="BI446" i="10"/>
  <c r="BH446" i="10"/>
  <c r="BG446" i="10"/>
  <c r="BF446" i="10"/>
  <c r="BD446" i="10"/>
  <c r="BC446" i="10"/>
  <c r="BB446" i="10"/>
  <c r="BA446" i="10"/>
  <c r="AZ446" i="10"/>
  <c r="AY446" i="10"/>
  <c r="BK444" i="10"/>
  <c r="BJ444" i="10"/>
  <c r="BI444" i="10"/>
  <c r="BH444" i="10"/>
  <c r="BG444" i="10"/>
  <c r="BF444" i="10"/>
  <c r="BD444" i="10"/>
  <c r="BC444" i="10"/>
  <c r="BB444" i="10"/>
  <c r="BA444" i="10"/>
  <c r="AZ444" i="10"/>
  <c r="AY444" i="10"/>
  <c r="BK442" i="10"/>
  <c r="BJ442" i="10"/>
  <c r="BI442" i="10"/>
  <c r="BH442" i="10"/>
  <c r="BG442" i="10"/>
  <c r="BF442" i="10"/>
  <c r="BD442" i="10"/>
  <c r="BC442" i="10"/>
  <c r="BB442" i="10"/>
  <c r="BA442" i="10"/>
  <c r="AZ442" i="10"/>
  <c r="AY442" i="10"/>
  <c r="BK440" i="10"/>
  <c r="BJ440" i="10"/>
  <c r="BI440" i="10"/>
  <c r="BH440" i="10"/>
  <c r="BG440" i="10"/>
  <c r="BF440" i="10"/>
  <c r="BD440" i="10"/>
  <c r="BC440" i="10"/>
  <c r="BB440" i="10"/>
  <c r="BA440" i="10"/>
  <c r="AZ440" i="10"/>
  <c r="AY440" i="10"/>
  <c r="BK438" i="10"/>
  <c r="BJ438" i="10"/>
  <c r="BI438" i="10"/>
  <c r="BH438" i="10"/>
  <c r="BG438" i="10"/>
  <c r="BF438" i="10"/>
  <c r="BD438" i="10"/>
  <c r="BC438" i="10"/>
  <c r="BB438" i="10"/>
  <c r="BA438" i="10"/>
  <c r="AZ438" i="10"/>
  <c r="AY438" i="10"/>
  <c r="BK436" i="10"/>
  <c r="BJ436" i="10"/>
  <c r="BI436" i="10"/>
  <c r="BH436" i="10"/>
  <c r="BG436" i="10"/>
  <c r="BF436" i="10"/>
  <c r="BD436" i="10"/>
  <c r="BC436" i="10"/>
  <c r="BB436" i="10"/>
  <c r="BA436" i="10"/>
  <c r="AZ436" i="10"/>
  <c r="AY436" i="10"/>
  <c r="BK434" i="10"/>
  <c r="BJ434" i="10"/>
  <c r="BI434" i="10"/>
  <c r="BH434" i="10"/>
  <c r="BG434" i="10"/>
  <c r="BF434" i="10"/>
  <c r="BD434" i="10"/>
  <c r="BC434" i="10"/>
  <c r="BB434" i="10"/>
  <c r="BA434" i="10"/>
  <c r="AZ434" i="10"/>
  <c r="AY434" i="10"/>
  <c r="BK432" i="10"/>
  <c r="BJ432" i="10"/>
  <c r="BI432" i="10"/>
  <c r="BH432" i="10"/>
  <c r="BG432" i="10"/>
  <c r="BF432" i="10"/>
  <c r="BD432" i="10"/>
  <c r="BC432" i="10"/>
  <c r="BB432" i="10"/>
  <c r="BA432" i="10"/>
  <c r="AZ432" i="10"/>
  <c r="AY432" i="10"/>
  <c r="BK430" i="10"/>
  <c r="BJ430" i="10"/>
  <c r="BI430" i="10"/>
  <c r="BH430" i="10"/>
  <c r="BG430" i="10"/>
  <c r="BF430" i="10"/>
  <c r="BD430" i="10"/>
  <c r="BC430" i="10"/>
  <c r="BB430" i="10"/>
  <c r="BA430" i="10"/>
  <c r="AZ430" i="10"/>
  <c r="AY430" i="10"/>
  <c r="BK428" i="10"/>
  <c r="BJ428" i="10"/>
  <c r="BI428" i="10"/>
  <c r="BH428" i="10"/>
  <c r="BG428" i="10"/>
  <c r="BF428" i="10"/>
  <c r="BD428" i="10"/>
  <c r="BC428" i="10"/>
  <c r="BB428" i="10"/>
  <c r="BA428" i="10"/>
  <c r="AZ428" i="10"/>
  <c r="AY428" i="10"/>
  <c r="BK426" i="10"/>
  <c r="BJ426" i="10"/>
  <c r="BI426" i="10"/>
  <c r="BH426" i="10"/>
  <c r="BG426" i="10"/>
  <c r="BF426" i="10"/>
  <c r="BD426" i="10"/>
  <c r="BC426" i="10"/>
  <c r="BB426" i="10"/>
  <c r="BA426" i="10"/>
  <c r="AZ426" i="10"/>
  <c r="AY426" i="10"/>
  <c r="BK424" i="10"/>
  <c r="BJ424" i="10"/>
  <c r="BI424" i="10"/>
  <c r="BH424" i="10"/>
  <c r="BG424" i="10"/>
  <c r="BF424" i="10"/>
  <c r="BD424" i="10"/>
  <c r="BC424" i="10"/>
  <c r="BB424" i="10"/>
  <c r="BA424" i="10"/>
  <c r="AZ424" i="10"/>
  <c r="AY424" i="10"/>
  <c r="BK422" i="10"/>
  <c r="BJ422" i="10"/>
  <c r="BI422" i="10"/>
  <c r="BH422" i="10"/>
  <c r="BG422" i="10"/>
  <c r="BF422" i="10"/>
  <c r="BD422" i="10"/>
  <c r="BC422" i="10"/>
  <c r="BB422" i="10"/>
  <c r="BA422" i="10"/>
  <c r="AZ422" i="10"/>
  <c r="AY422" i="10"/>
  <c r="BK420" i="10"/>
  <c r="BJ420" i="10"/>
  <c r="BI420" i="10"/>
  <c r="BH420" i="10"/>
  <c r="BG420" i="10"/>
  <c r="BF420" i="10"/>
  <c r="BD420" i="10"/>
  <c r="BC420" i="10"/>
  <c r="BB420" i="10"/>
  <c r="BA420" i="10"/>
  <c r="AZ420" i="10"/>
  <c r="AY420" i="10"/>
  <c r="BK418" i="10"/>
  <c r="BJ418" i="10"/>
  <c r="BI418" i="10"/>
  <c r="BH418" i="10"/>
  <c r="BG418" i="10"/>
  <c r="BF418" i="10"/>
  <c r="BD418" i="10"/>
  <c r="BC418" i="10"/>
  <c r="BB418" i="10"/>
  <c r="BA418" i="10"/>
  <c r="AZ418" i="10"/>
  <c r="AY418" i="10"/>
  <c r="BK416" i="10"/>
  <c r="BJ416" i="10"/>
  <c r="BI416" i="10"/>
  <c r="BH416" i="10"/>
  <c r="BG416" i="10"/>
  <c r="BF416" i="10"/>
  <c r="BD416" i="10"/>
  <c r="BC416" i="10"/>
  <c r="BB416" i="10"/>
  <c r="BA416" i="10"/>
  <c r="AZ416" i="10"/>
  <c r="AY416" i="10"/>
  <c r="BK414" i="10"/>
  <c r="BJ414" i="10"/>
  <c r="BI414" i="10"/>
  <c r="BH414" i="10"/>
  <c r="BG414" i="10"/>
  <c r="BF414" i="10"/>
  <c r="BD414" i="10"/>
  <c r="BC414" i="10"/>
  <c r="BB414" i="10"/>
  <c r="BA414" i="10"/>
  <c r="AZ414" i="10"/>
  <c r="AY414" i="10"/>
  <c r="BK412" i="10"/>
  <c r="BJ412" i="10"/>
  <c r="BI412" i="10"/>
  <c r="BH412" i="10"/>
  <c r="BG412" i="10"/>
  <c r="BF412" i="10"/>
  <c r="BD412" i="10"/>
  <c r="BC412" i="10"/>
  <c r="BB412" i="10"/>
  <c r="BA412" i="10"/>
  <c r="AZ412" i="10"/>
  <c r="AY412" i="10"/>
  <c r="BK410" i="10"/>
  <c r="BJ410" i="10"/>
  <c r="BI410" i="10"/>
  <c r="BH410" i="10"/>
  <c r="BG410" i="10"/>
  <c r="BF410" i="10"/>
  <c r="BD410" i="10"/>
  <c r="BC410" i="10"/>
  <c r="BB410" i="10"/>
  <c r="BA410" i="10"/>
  <c r="AZ410" i="10"/>
  <c r="AY410" i="10"/>
  <c r="BK408" i="10"/>
  <c r="BJ408" i="10"/>
  <c r="BI408" i="10"/>
  <c r="BH408" i="10"/>
  <c r="BG408" i="10"/>
  <c r="BF408" i="10"/>
  <c r="BD408" i="10"/>
  <c r="BC408" i="10"/>
  <c r="BB408" i="10"/>
  <c r="BA408" i="10"/>
  <c r="AZ408" i="10"/>
  <c r="AY408" i="10"/>
  <c r="BK406" i="10"/>
  <c r="BJ406" i="10"/>
  <c r="BI406" i="10"/>
  <c r="BH406" i="10"/>
  <c r="BG406" i="10"/>
  <c r="BF406" i="10"/>
  <c r="BD406" i="10"/>
  <c r="BC406" i="10"/>
  <c r="BB406" i="10"/>
  <c r="BA406" i="10"/>
  <c r="AZ406" i="10"/>
  <c r="AY406" i="10"/>
  <c r="BK404" i="10"/>
  <c r="BJ404" i="10"/>
  <c r="BI404" i="10"/>
  <c r="BH404" i="10"/>
  <c r="BG404" i="10"/>
  <c r="BF404" i="10"/>
  <c r="BD404" i="10"/>
  <c r="BC404" i="10"/>
  <c r="BB404" i="10"/>
  <c r="BA404" i="10"/>
  <c r="AZ404" i="10"/>
  <c r="AY404" i="10"/>
  <c r="BK402" i="10"/>
  <c r="BJ402" i="10"/>
  <c r="BI402" i="10"/>
  <c r="BH402" i="10"/>
  <c r="BG402" i="10"/>
  <c r="BF402" i="10"/>
  <c r="BD402" i="10"/>
  <c r="BC402" i="10"/>
  <c r="BB402" i="10"/>
  <c r="BA402" i="10"/>
  <c r="AZ402" i="10"/>
  <c r="AY402" i="10"/>
  <c r="BK400" i="10"/>
  <c r="BJ400" i="10"/>
  <c r="BI400" i="10"/>
  <c r="BH400" i="10"/>
  <c r="BG400" i="10"/>
  <c r="BF400" i="10"/>
  <c r="BD400" i="10"/>
  <c r="BC400" i="10"/>
  <c r="BB400" i="10"/>
  <c r="BA400" i="10"/>
  <c r="AZ400" i="10"/>
  <c r="AY400" i="10"/>
  <c r="BK398" i="10"/>
  <c r="BJ398" i="10"/>
  <c r="BI398" i="10"/>
  <c r="BH398" i="10"/>
  <c r="BG398" i="10"/>
  <c r="BF398" i="10"/>
  <c r="BD398" i="10"/>
  <c r="BC398" i="10"/>
  <c r="BB398" i="10"/>
  <c r="BA398" i="10"/>
  <c r="AZ398" i="10"/>
  <c r="AY398" i="10"/>
  <c r="BK396" i="10"/>
  <c r="BJ396" i="10"/>
  <c r="BI396" i="10"/>
  <c r="BH396" i="10"/>
  <c r="BG396" i="10"/>
  <c r="BF396" i="10"/>
  <c r="BD396" i="10"/>
  <c r="BC396" i="10"/>
  <c r="BB396" i="10"/>
  <c r="BA396" i="10"/>
  <c r="AZ396" i="10"/>
  <c r="AY396" i="10"/>
  <c r="BK394" i="10"/>
  <c r="BJ394" i="10"/>
  <c r="BI394" i="10"/>
  <c r="BH394" i="10"/>
  <c r="BG394" i="10"/>
  <c r="BF394" i="10"/>
  <c r="BD394" i="10"/>
  <c r="BC394" i="10"/>
  <c r="BB394" i="10"/>
  <c r="BA394" i="10"/>
  <c r="AZ394" i="10"/>
  <c r="AY394" i="10"/>
  <c r="BK392" i="10"/>
  <c r="BJ392" i="10"/>
  <c r="BI392" i="10"/>
  <c r="BH392" i="10"/>
  <c r="BG392" i="10"/>
  <c r="BF392" i="10"/>
  <c r="BD392" i="10"/>
  <c r="BC392" i="10"/>
  <c r="BB392" i="10"/>
  <c r="BA392" i="10"/>
  <c r="AZ392" i="10"/>
  <c r="AY392" i="10"/>
  <c r="BK390" i="10"/>
  <c r="BJ390" i="10"/>
  <c r="BI390" i="10"/>
  <c r="BH390" i="10"/>
  <c r="BG390" i="10"/>
  <c r="BF390" i="10"/>
  <c r="BD390" i="10"/>
  <c r="BC390" i="10"/>
  <c r="BB390" i="10"/>
  <c r="BA390" i="10"/>
  <c r="AZ390" i="10"/>
  <c r="AY390" i="10"/>
  <c r="BK388" i="10"/>
  <c r="BJ388" i="10"/>
  <c r="BI388" i="10"/>
  <c r="BH388" i="10"/>
  <c r="BG388" i="10"/>
  <c r="BF388" i="10"/>
  <c r="BD388" i="10"/>
  <c r="BC388" i="10"/>
  <c r="BB388" i="10"/>
  <c r="BA388" i="10"/>
  <c r="AZ388" i="10"/>
  <c r="AY388" i="10"/>
  <c r="BK386" i="10"/>
  <c r="BJ386" i="10"/>
  <c r="BI386" i="10"/>
  <c r="BH386" i="10"/>
  <c r="BG386" i="10"/>
  <c r="BF386" i="10"/>
  <c r="BD386" i="10"/>
  <c r="BC386" i="10"/>
  <c r="BB386" i="10"/>
  <c r="BA386" i="10"/>
  <c r="AZ386" i="10"/>
  <c r="AY386" i="10"/>
  <c r="BK384" i="10"/>
  <c r="BJ384" i="10"/>
  <c r="BI384" i="10"/>
  <c r="BH384" i="10"/>
  <c r="BG384" i="10"/>
  <c r="BF384" i="10"/>
  <c r="BD384" i="10"/>
  <c r="BC384" i="10"/>
  <c r="BB384" i="10"/>
  <c r="BA384" i="10"/>
  <c r="AZ384" i="10"/>
  <c r="AY384" i="10"/>
  <c r="BK382" i="10"/>
  <c r="BJ382" i="10"/>
  <c r="BI382" i="10"/>
  <c r="BH382" i="10"/>
  <c r="BG382" i="10"/>
  <c r="BF382" i="10"/>
  <c r="BD382" i="10"/>
  <c r="BC382" i="10"/>
  <c r="BB382" i="10"/>
  <c r="BA382" i="10"/>
  <c r="AZ382" i="10"/>
  <c r="AY382" i="10"/>
  <c r="BK380" i="10"/>
  <c r="BJ380" i="10"/>
  <c r="BI380" i="10"/>
  <c r="BH380" i="10"/>
  <c r="BG380" i="10"/>
  <c r="BF380" i="10"/>
  <c r="BD380" i="10"/>
  <c r="BC380" i="10"/>
  <c r="BB380" i="10"/>
  <c r="BA380" i="10"/>
  <c r="AZ380" i="10"/>
  <c r="AY380" i="10"/>
  <c r="BK378" i="10"/>
  <c r="BJ378" i="10"/>
  <c r="BI378" i="10"/>
  <c r="BH378" i="10"/>
  <c r="BG378" i="10"/>
  <c r="BF378" i="10"/>
  <c r="BD378" i="10"/>
  <c r="BC378" i="10"/>
  <c r="BB378" i="10"/>
  <c r="BA378" i="10"/>
  <c r="AZ378" i="10"/>
  <c r="AY378" i="10"/>
  <c r="BK376" i="10"/>
  <c r="BJ376" i="10"/>
  <c r="BI376" i="10"/>
  <c r="BH376" i="10"/>
  <c r="BG376" i="10"/>
  <c r="BF376" i="10"/>
  <c r="BD376" i="10"/>
  <c r="BC376" i="10"/>
  <c r="BB376" i="10"/>
  <c r="BA376" i="10"/>
  <c r="AZ376" i="10"/>
  <c r="AY376" i="10"/>
  <c r="BK374" i="10"/>
  <c r="BJ374" i="10"/>
  <c r="BI374" i="10"/>
  <c r="BH374" i="10"/>
  <c r="BG374" i="10"/>
  <c r="BF374" i="10"/>
  <c r="BD374" i="10"/>
  <c r="BC374" i="10"/>
  <c r="BB374" i="10"/>
  <c r="BA374" i="10"/>
  <c r="AZ374" i="10"/>
  <c r="AY374" i="10"/>
  <c r="BK372" i="10"/>
  <c r="BJ372" i="10"/>
  <c r="BI372" i="10"/>
  <c r="BH372" i="10"/>
  <c r="BG372" i="10"/>
  <c r="BF372" i="10"/>
  <c r="BD372" i="10"/>
  <c r="BC372" i="10"/>
  <c r="BB372" i="10"/>
  <c r="BA372" i="10"/>
  <c r="AZ372" i="10"/>
  <c r="AY372" i="10"/>
  <c r="BK370" i="10"/>
  <c r="BJ370" i="10"/>
  <c r="BI370" i="10"/>
  <c r="BH370" i="10"/>
  <c r="BG370" i="10"/>
  <c r="BF370" i="10"/>
  <c r="BD370" i="10"/>
  <c r="BC370" i="10"/>
  <c r="BB370" i="10"/>
  <c r="BA370" i="10"/>
  <c r="AZ370" i="10"/>
  <c r="AY370" i="10"/>
  <c r="BK368" i="10"/>
  <c r="BJ368" i="10"/>
  <c r="BI368" i="10"/>
  <c r="BH368" i="10"/>
  <c r="BG368" i="10"/>
  <c r="BF368" i="10"/>
  <c r="BD368" i="10"/>
  <c r="BC368" i="10"/>
  <c r="BB368" i="10"/>
  <c r="BA368" i="10"/>
  <c r="AZ368" i="10"/>
  <c r="AY368" i="10"/>
  <c r="BK366" i="10"/>
  <c r="BJ366" i="10"/>
  <c r="BI366" i="10"/>
  <c r="BH366" i="10"/>
  <c r="BG366" i="10"/>
  <c r="BF366" i="10"/>
  <c r="BD366" i="10"/>
  <c r="BC366" i="10"/>
  <c r="BB366" i="10"/>
  <c r="BA366" i="10"/>
  <c r="AZ366" i="10"/>
  <c r="AY366" i="10"/>
  <c r="BK364" i="10"/>
  <c r="BJ364" i="10"/>
  <c r="BI364" i="10"/>
  <c r="BH364" i="10"/>
  <c r="BG364" i="10"/>
  <c r="BF364" i="10"/>
  <c r="BD364" i="10"/>
  <c r="BC364" i="10"/>
  <c r="BB364" i="10"/>
  <c r="BA364" i="10"/>
  <c r="AZ364" i="10"/>
  <c r="AY364" i="10"/>
  <c r="BK362" i="10"/>
  <c r="BJ362" i="10"/>
  <c r="BI362" i="10"/>
  <c r="BH362" i="10"/>
  <c r="BG362" i="10"/>
  <c r="BF362" i="10"/>
  <c r="BD362" i="10"/>
  <c r="BC362" i="10"/>
  <c r="BB362" i="10"/>
  <c r="BA362" i="10"/>
  <c r="AZ362" i="10"/>
  <c r="AY362" i="10"/>
  <c r="BK360" i="10"/>
  <c r="BJ360" i="10"/>
  <c r="BI360" i="10"/>
  <c r="BH360" i="10"/>
  <c r="BG360" i="10"/>
  <c r="BF360" i="10"/>
  <c r="BD360" i="10"/>
  <c r="BC360" i="10"/>
  <c r="BB360" i="10"/>
  <c r="BA360" i="10"/>
  <c r="AZ360" i="10"/>
  <c r="AY360" i="10"/>
  <c r="BK358" i="10"/>
  <c r="BJ358" i="10"/>
  <c r="BI358" i="10"/>
  <c r="BH358" i="10"/>
  <c r="BG358" i="10"/>
  <c r="BF358" i="10"/>
  <c r="BD358" i="10"/>
  <c r="BC358" i="10"/>
  <c r="BB358" i="10"/>
  <c r="BA358" i="10"/>
  <c r="AZ358" i="10"/>
  <c r="AY358" i="10"/>
  <c r="BK356" i="10"/>
  <c r="BJ356" i="10"/>
  <c r="BI356" i="10"/>
  <c r="BH356" i="10"/>
  <c r="BG356" i="10"/>
  <c r="BF356" i="10"/>
  <c r="BD356" i="10"/>
  <c r="BC356" i="10"/>
  <c r="BB356" i="10"/>
  <c r="BA356" i="10"/>
  <c r="AZ356" i="10"/>
  <c r="AY356" i="10"/>
  <c r="BK354" i="10"/>
  <c r="BJ354" i="10"/>
  <c r="BI354" i="10"/>
  <c r="BH354" i="10"/>
  <c r="BG354" i="10"/>
  <c r="BF354" i="10"/>
  <c r="BD354" i="10"/>
  <c r="BC354" i="10"/>
  <c r="BB354" i="10"/>
  <c r="BA354" i="10"/>
  <c r="AZ354" i="10"/>
  <c r="AY354" i="10"/>
  <c r="BK352" i="10"/>
  <c r="BJ352" i="10"/>
  <c r="BI352" i="10"/>
  <c r="BH352" i="10"/>
  <c r="BG352" i="10"/>
  <c r="BF352" i="10"/>
  <c r="BD352" i="10"/>
  <c r="BC352" i="10"/>
  <c r="BB352" i="10"/>
  <c r="BA352" i="10"/>
  <c r="AZ352" i="10"/>
  <c r="AY352" i="10"/>
  <c r="BK350" i="10"/>
  <c r="BJ350" i="10"/>
  <c r="BI350" i="10"/>
  <c r="BH350" i="10"/>
  <c r="BG350" i="10"/>
  <c r="BF350" i="10"/>
  <c r="BD350" i="10"/>
  <c r="BC350" i="10"/>
  <c r="BB350" i="10"/>
  <c r="BA350" i="10"/>
  <c r="AZ350" i="10"/>
  <c r="AY350" i="10"/>
  <c r="BK348" i="10"/>
  <c r="BJ348" i="10"/>
  <c r="BI348" i="10"/>
  <c r="BH348" i="10"/>
  <c r="BG348" i="10"/>
  <c r="BF348" i="10"/>
  <c r="BD348" i="10"/>
  <c r="BC348" i="10"/>
  <c r="BB348" i="10"/>
  <c r="BA348" i="10"/>
  <c r="AZ348" i="10"/>
  <c r="AY348" i="10"/>
  <c r="BK346" i="10"/>
  <c r="BJ346" i="10"/>
  <c r="BI346" i="10"/>
  <c r="BH346" i="10"/>
  <c r="BG346" i="10"/>
  <c r="BF346" i="10"/>
  <c r="BD346" i="10"/>
  <c r="BC346" i="10"/>
  <c r="BB346" i="10"/>
  <c r="BA346" i="10"/>
  <c r="AZ346" i="10"/>
  <c r="AY346" i="10"/>
  <c r="BK344" i="10"/>
  <c r="BJ344" i="10"/>
  <c r="BI344" i="10"/>
  <c r="BH344" i="10"/>
  <c r="BG344" i="10"/>
  <c r="BF344" i="10"/>
  <c r="BD344" i="10"/>
  <c r="BC344" i="10"/>
  <c r="BB344" i="10"/>
  <c r="BA344" i="10"/>
  <c r="AZ344" i="10"/>
  <c r="AY344" i="10"/>
  <c r="BK342" i="10"/>
  <c r="BJ342" i="10"/>
  <c r="BI342" i="10"/>
  <c r="BH342" i="10"/>
  <c r="BG342" i="10"/>
  <c r="BF342" i="10"/>
  <c r="BD342" i="10"/>
  <c r="BC342" i="10"/>
  <c r="BB342" i="10"/>
  <c r="BA342" i="10"/>
  <c r="AZ342" i="10"/>
  <c r="AY342" i="10"/>
  <c r="BK340" i="10"/>
  <c r="BJ340" i="10"/>
  <c r="BI340" i="10"/>
  <c r="BH340" i="10"/>
  <c r="BG340" i="10"/>
  <c r="BF340" i="10"/>
  <c r="BD340" i="10"/>
  <c r="BC340" i="10"/>
  <c r="BB340" i="10"/>
  <c r="BA340" i="10"/>
  <c r="AZ340" i="10"/>
  <c r="AY340" i="10"/>
  <c r="BK338" i="10"/>
  <c r="BJ338" i="10"/>
  <c r="BI338" i="10"/>
  <c r="BH338" i="10"/>
  <c r="BG338" i="10"/>
  <c r="BF338" i="10"/>
  <c r="BD338" i="10"/>
  <c r="BC338" i="10"/>
  <c r="BB338" i="10"/>
  <c r="BA338" i="10"/>
  <c r="AZ338" i="10"/>
  <c r="AY338" i="10"/>
  <c r="BK336" i="10"/>
  <c r="BJ336" i="10"/>
  <c r="BI336" i="10"/>
  <c r="BH336" i="10"/>
  <c r="BG336" i="10"/>
  <c r="BF336" i="10"/>
  <c r="BD336" i="10"/>
  <c r="BC336" i="10"/>
  <c r="BB336" i="10"/>
  <c r="BA336" i="10"/>
  <c r="AZ336" i="10"/>
  <c r="AY336" i="10"/>
  <c r="BK334" i="10"/>
  <c r="BJ334" i="10"/>
  <c r="BI334" i="10"/>
  <c r="BH334" i="10"/>
  <c r="BG334" i="10"/>
  <c r="BF334" i="10"/>
  <c r="BD334" i="10"/>
  <c r="BC334" i="10"/>
  <c r="BB334" i="10"/>
  <c r="BA334" i="10"/>
  <c r="AZ334" i="10"/>
  <c r="AY334" i="10"/>
  <c r="BK332" i="10"/>
  <c r="BJ332" i="10"/>
  <c r="BI332" i="10"/>
  <c r="BH332" i="10"/>
  <c r="BG332" i="10"/>
  <c r="BF332" i="10"/>
  <c r="BD332" i="10"/>
  <c r="BC332" i="10"/>
  <c r="BB332" i="10"/>
  <c r="BA332" i="10"/>
  <c r="AZ332" i="10"/>
  <c r="AY332" i="10"/>
  <c r="BK330" i="10"/>
  <c r="BJ330" i="10"/>
  <c r="BI330" i="10"/>
  <c r="BH330" i="10"/>
  <c r="BG330" i="10"/>
  <c r="BF330" i="10"/>
  <c r="BD330" i="10"/>
  <c r="BC330" i="10"/>
  <c r="BB330" i="10"/>
  <c r="BA330" i="10"/>
  <c r="AZ330" i="10"/>
  <c r="AY330" i="10"/>
  <c r="BK328" i="10"/>
  <c r="BJ328" i="10"/>
  <c r="BI328" i="10"/>
  <c r="BH328" i="10"/>
  <c r="BG328" i="10"/>
  <c r="BF328" i="10"/>
  <c r="BD328" i="10"/>
  <c r="BC328" i="10"/>
  <c r="BB328" i="10"/>
  <c r="BA328" i="10"/>
  <c r="AZ328" i="10"/>
  <c r="AY328" i="10"/>
  <c r="BK326" i="10"/>
  <c r="BJ326" i="10"/>
  <c r="BI326" i="10"/>
  <c r="BH326" i="10"/>
  <c r="BG326" i="10"/>
  <c r="BF326" i="10"/>
  <c r="BD326" i="10"/>
  <c r="BC326" i="10"/>
  <c r="BB326" i="10"/>
  <c r="BA326" i="10"/>
  <c r="AZ326" i="10"/>
  <c r="AY326" i="10"/>
  <c r="BK324" i="10"/>
  <c r="BJ324" i="10"/>
  <c r="BI324" i="10"/>
  <c r="BH324" i="10"/>
  <c r="BG324" i="10"/>
  <c r="BF324" i="10"/>
  <c r="BD324" i="10"/>
  <c r="BC324" i="10"/>
  <c r="BB324" i="10"/>
  <c r="BA324" i="10"/>
  <c r="AZ324" i="10"/>
  <c r="AY324" i="10"/>
  <c r="BK322" i="10"/>
  <c r="BJ322" i="10"/>
  <c r="BI322" i="10"/>
  <c r="BH322" i="10"/>
  <c r="BG322" i="10"/>
  <c r="BF322" i="10"/>
  <c r="BD322" i="10"/>
  <c r="BC322" i="10"/>
  <c r="BB322" i="10"/>
  <c r="BA322" i="10"/>
  <c r="AZ322" i="10"/>
  <c r="AY322" i="10"/>
  <c r="BK320" i="10"/>
  <c r="BJ320" i="10"/>
  <c r="BI320" i="10"/>
  <c r="BH320" i="10"/>
  <c r="BG320" i="10"/>
  <c r="BF320" i="10"/>
  <c r="BD320" i="10"/>
  <c r="BC320" i="10"/>
  <c r="BB320" i="10"/>
  <c r="BA320" i="10"/>
  <c r="AZ320" i="10"/>
  <c r="AY320" i="10"/>
  <c r="BK318" i="10"/>
  <c r="BJ318" i="10"/>
  <c r="BI318" i="10"/>
  <c r="BH318" i="10"/>
  <c r="BG318" i="10"/>
  <c r="BF318" i="10"/>
  <c r="BD318" i="10"/>
  <c r="BC318" i="10"/>
  <c r="BB318" i="10"/>
  <c r="BA318" i="10"/>
  <c r="AZ318" i="10"/>
  <c r="AY318" i="10"/>
  <c r="BK316" i="10"/>
  <c r="BJ316" i="10"/>
  <c r="BI316" i="10"/>
  <c r="BH316" i="10"/>
  <c r="BG316" i="10"/>
  <c r="BF316" i="10"/>
  <c r="BD316" i="10"/>
  <c r="BC316" i="10"/>
  <c r="BB316" i="10"/>
  <c r="BA316" i="10"/>
  <c r="AZ316" i="10"/>
  <c r="AY316" i="10"/>
  <c r="BK314" i="10"/>
  <c r="BJ314" i="10"/>
  <c r="BI314" i="10"/>
  <c r="BH314" i="10"/>
  <c r="BG314" i="10"/>
  <c r="BF314" i="10"/>
  <c r="BD314" i="10"/>
  <c r="BC314" i="10"/>
  <c r="BB314" i="10"/>
  <c r="BA314" i="10"/>
  <c r="AZ314" i="10"/>
  <c r="AY314" i="10"/>
  <c r="BK312" i="10"/>
  <c r="BJ312" i="10"/>
  <c r="BI312" i="10"/>
  <c r="BH312" i="10"/>
  <c r="BG312" i="10"/>
  <c r="BF312" i="10"/>
  <c r="BD312" i="10"/>
  <c r="BC312" i="10"/>
  <c r="BB312" i="10"/>
  <c r="BA312" i="10"/>
  <c r="AZ312" i="10"/>
  <c r="AY312" i="10"/>
  <c r="BK310" i="10"/>
  <c r="BJ310" i="10"/>
  <c r="BI310" i="10"/>
  <c r="BH310" i="10"/>
  <c r="BG310" i="10"/>
  <c r="BF310" i="10"/>
  <c r="BD310" i="10"/>
  <c r="BC310" i="10"/>
  <c r="BB310" i="10"/>
  <c r="BA310" i="10"/>
  <c r="AZ310" i="10"/>
  <c r="AY310" i="10"/>
  <c r="BK308" i="10"/>
  <c r="BJ308" i="10"/>
  <c r="BI308" i="10"/>
  <c r="BH308" i="10"/>
  <c r="BG308" i="10"/>
  <c r="BF308" i="10"/>
  <c r="BD308" i="10"/>
  <c r="BC308" i="10"/>
  <c r="BB308" i="10"/>
  <c r="BA308" i="10"/>
  <c r="AZ308" i="10"/>
  <c r="AY308" i="10"/>
  <c r="BK306" i="10"/>
  <c r="BJ306" i="10"/>
  <c r="BI306" i="10"/>
  <c r="BH306" i="10"/>
  <c r="BG306" i="10"/>
  <c r="BF306" i="10"/>
  <c r="BD306" i="10"/>
  <c r="BC306" i="10"/>
  <c r="BB306" i="10"/>
  <c r="BA306" i="10"/>
  <c r="AZ306" i="10"/>
  <c r="AY306" i="10"/>
  <c r="BK304" i="10"/>
  <c r="BJ304" i="10"/>
  <c r="BI304" i="10"/>
  <c r="BH304" i="10"/>
  <c r="BG304" i="10"/>
  <c r="BF304" i="10"/>
  <c r="BD304" i="10"/>
  <c r="BC304" i="10"/>
  <c r="BB304" i="10"/>
  <c r="BA304" i="10"/>
  <c r="AZ304" i="10"/>
  <c r="AY304" i="10"/>
  <c r="BK302" i="10"/>
  <c r="BJ302" i="10"/>
  <c r="BI302" i="10"/>
  <c r="BH302" i="10"/>
  <c r="BG302" i="10"/>
  <c r="BF302" i="10"/>
  <c r="BD302" i="10"/>
  <c r="BC302" i="10"/>
  <c r="BB302" i="10"/>
  <c r="BA302" i="10"/>
  <c r="AZ302" i="10"/>
  <c r="AY302" i="10"/>
  <c r="BK300" i="10"/>
  <c r="BJ300" i="10"/>
  <c r="BI300" i="10"/>
  <c r="BH300" i="10"/>
  <c r="BG300" i="10"/>
  <c r="BF300" i="10"/>
  <c r="BD300" i="10"/>
  <c r="BC300" i="10"/>
  <c r="BB300" i="10"/>
  <c r="BA300" i="10"/>
  <c r="AZ300" i="10"/>
  <c r="AY300" i="10"/>
  <c r="BK298" i="10"/>
  <c r="BJ298" i="10"/>
  <c r="BI298" i="10"/>
  <c r="BH298" i="10"/>
  <c r="BG298" i="10"/>
  <c r="BF298" i="10"/>
  <c r="BD298" i="10"/>
  <c r="BC298" i="10"/>
  <c r="BB298" i="10"/>
  <c r="BA298" i="10"/>
  <c r="AZ298" i="10"/>
  <c r="AY298" i="10"/>
  <c r="BK296" i="10"/>
  <c r="BJ296" i="10"/>
  <c r="BI296" i="10"/>
  <c r="BH296" i="10"/>
  <c r="BG296" i="10"/>
  <c r="BF296" i="10"/>
  <c r="BD296" i="10"/>
  <c r="BC296" i="10"/>
  <c r="BB296" i="10"/>
  <c r="BA296" i="10"/>
  <c r="AZ296" i="10"/>
  <c r="AY296" i="10"/>
  <c r="BK294" i="10"/>
  <c r="BJ294" i="10"/>
  <c r="BI294" i="10"/>
  <c r="BH294" i="10"/>
  <c r="BG294" i="10"/>
  <c r="BF294" i="10"/>
  <c r="BD294" i="10"/>
  <c r="BC294" i="10"/>
  <c r="BB294" i="10"/>
  <c r="BA294" i="10"/>
  <c r="AZ294" i="10"/>
  <c r="AY294" i="10"/>
  <c r="BK292" i="10"/>
  <c r="BJ292" i="10"/>
  <c r="BI292" i="10"/>
  <c r="BH292" i="10"/>
  <c r="BG292" i="10"/>
  <c r="BF292" i="10"/>
  <c r="BD292" i="10"/>
  <c r="BC292" i="10"/>
  <c r="BB292" i="10"/>
  <c r="BA292" i="10"/>
  <c r="AZ292" i="10"/>
  <c r="AY292" i="10"/>
  <c r="BK290" i="10"/>
  <c r="BJ290" i="10"/>
  <c r="BI290" i="10"/>
  <c r="BH290" i="10"/>
  <c r="BG290" i="10"/>
  <c r="BF290" i="10"/>
  <c r="BD290" i="10"/>
  <c r="BC290" i="10"/>
  <c r="BB290" i="10"/>
  <c r="BA290" i="10"/>
  <c r="AZ290" i="10"/>
  <c r="AY290" i="10"/>
  <c r="BK288" i="10"/>
  <c r="BJ288" i="10"/>
  <c r="BI288" i="10"/>
  <c r="BH288" i="10"/>
  <c r="BG288" i="10"/>
  <c r="BF288" i="10"/>
  <c r="BD288" i="10"/>
  <c r="BC288" i="10"/>
  <c r="BB288" i="10"/>
  <c r="BA288" i="10"/>
  <c r="AZ288" i="10"/>
  <c r="AY288" i="10"/>
  <c r="AQ287" i="10"/>
  <c r="AP287" i="10"/>
  <c r="AO287" i="10"/>
  <c r="BK286" i="10"/>
  <c r="BJ286" i="10"/>
  <c r="BI286" i="10"/>
  <c r="BH286" i="10"/>
  <c r="BG286" i="10"/>
  <c r="BF286" i="10"/>
  <c r="BD286" i="10"/>
  <c r="BC286" i="10"/>
  <c r="BB286" i="10"/>
  <c r="BA286" i="10"/>
  <c r="AZ286" i="10"/>
  <c r="AY286" i="10"/>
  <c r="AQ286" i="10"/>
  <c r="AP286" i="10"/>
  <c r="AO286" i="10"/>
  <c r="AQ285" i="10"/>
  <c r="AP285" i="10"/>
  <c r="AO285" i="10"/>
  <c r="BK284" i="10"/>
  <c r="BJ284" i="10"/>
  <c r="BI284" i="10"/>
  <c r="BH284" i="10"/>
  <c r="BG284" i="10"/>
  <c r="BF284" i="10"/>
  <c r="BD284" i="10"/>
  <c r="BC284" i="10"/>
  <c r="BB284" i="10"/>
  <c r="BA284" i="10"/>
  <c r="AZ284" i="10"/>
  <c r="AY284" i="10"/>
  <c r="AQ284" i="10"/>
  <c r="AP284" i="10"/>
  <c r="AO284" i="10"/>
  <c r="AQ283" i="10"/>
  <c r="AP283" i="10"/>
  <c r="AO283" i="10"/>
  <c r="BK282" i="10"/>
  <c r="BJ282" i="10"/>
  <c r="BI282" i="10"/>
  <c r="BH282" i="10"/>
  <c r="BG282" i="10"/>
  <c r="BF282" i="10"/>
  <c r="BD282" i="10"/>
  <c r="BC282" i="10"/>
  <c r="BB282" i="10"/>
  <c r="BA282" i="10"/>
  <c r="AZ282" i="10"/>
  <c r="AY282" i="10"/>
  <c r="AQ282" i="10"/>
  <c r="AP282" i="10"/>
  <c r="AO282" i="10"/>
  <c r="AQ281" i="10"/>
  <c r="AP281" i="10"/>
  <c r="AO281" i="10"/>
  <c r="BK280" i="10"/>
  <c r="BJ280" i="10"/>
  <c r="BI280" i="10"/>
  <c r="BH280" i="10"/>
  <c r="BG280" i="10"/>
  <c r="BF280" i="10"/>
  <c r="BD280" i="10"/>
  <c r="BC280" i="10"/>
  <c r="BB280" i="10"/>
  <c r="BA280" i="10"/>
  <c r="AZ280" i="10"/>
  <c r="AY280" i="10"/>
  <c r="AQ280" i="10"/>
  <c r="AP280" i="10"/>
  <c r="AO280" i="10"/>
  <c r="AQ279" i="10"/>
  <c r="AP279" i="10"/>
  <c r="AO279" i="10"/>
  <c r="BK278" i="10"/>
  <c r="BJ278" i="10"/>
  <c r="BI278" i="10"/>
  <c r="BH278" i="10"/>
  <c r="BG278" i="10"/>
  <c r="BF278" i="10"/>
  <c r="BD278" i="10"/>
  <c r="BC278" i="10"/>
  <c r="BB278" i="10"/>
  <c r="BA278" i="10"/>
  <c r="AZ278" i="10"/>
  <c r="AY278" i="10"/>
  <c r="AQ278" i="10"/>
  <c r="AP278" i="10"/>
  <c r="AO278" i="10"/>
  <c r="AQ277" i="10"/>
  <c r="AP277" i="10"/>
  <c r="AO277" i="10"/>
  <c r="BK276" i="10"/>
  <c r="BJ276" i="10"/>
  <c r="BI276" i="10"/>
  <c r="BH276" i="10"/>
  <c r="BG276" i="10"/>
  <c r="BF276" i="10"/>
  <c r="BD276" i="10"/>
  <c r="BC276" i="10"/>
  <c r="BB276" i="10"/>
  <c r="BA276" i="10"/>
  <c r="AZ276" i="10"/>
  <c r="AY276" i="10"/>
  <c r="AQ276" i="10"/>
  <c r="AP276" i="10"/>
  <c r="AO276" i="10"/>
  <c r="AQ275" i="10"/>
  <c r="AP275" i="10"/>
  <c r="AO275" i="10"/>
  <c r="BK274" i="10"/>
  <c r="BJ274" i="10"/>
  <c r="BI274" i="10"/>
  <c r="BH274" i="10"/>
  <c r="BG274" i="10"/>
  <c r="BF274" i="10"/>
  <c r="BD274" i="10"/>
  <c r="BC274" i="10"/>
  <c r="BB274" i="10"/>
  <c r="BA274" i="10"/>
  <c r="AZ274" i="10"/>
  <c r="AY274" i="10"/>
  <c r="AQ274" i="10"/>
  <c r="AP274" i="10"/>
  <c r="AO274" i="10"/>
  <c r="AQ273" i="10"/>
  <c r="AP273" i="10"/>
  <c r="AO273" i="10"/>
  <c r="BK272" i="10"/>
  <c r="BJ272" i="10"/>
  <c r="BI272" i="10"/>
  <c r="BH272" i="10"/>
  <c r="BG272" i="10"/>
  <c r="BF272" i="10"/>
  <c r="BD272" i="10"/>
  <c r="BC272" i="10"/>
  <c r="BB272" i="10"/>
  <c r="BA272" i="10"/>
  <c r="AZ272" i="10"/>
  <c r="AY272" i="10"/>
  <c r="AQ272" i="10"/>
  <c r="AP272" i="10"/>
  <c r="AO272" i="10"/>
  <c r="AQ271" i="10"/>
  <c r="AP271" i="10"/>
  <c r="AO271" i="10"/>
  <c r="BK270" i="10"/>
  <c r="BJ270" i="10"/>
  <c r="BI270" i="10"/>
  <c r="BH270" i="10"/>
  <c r="BG270" i="10"/>
  <c r="BF270" i="10"/>
  <c r="BD270" i="10"/>
  <c r="BC270" i="10"/>
  <c r="BB270" i="10"/>
  <c r="BA270" i="10"/>
  <c r="AZ270" i="10"/>
  <c r="AY270" i="10"/>
  <c r="AQ270" i="10"/>
  <c r="AP270" i="10"/>
  <c r="AO270" i="10"/>
  <c r="AQ269" i="10"/>
  <c r="AP269" i="10"/>
  <c r="AO269" i="10"/>
  <c r="BK268" i="10"/>
  <c r="BJ268" i="10"/>
  <c r="BI268" i="10"/>
  <c r="BH268" i="10"/>
  <c r="BG268" i="10"/>
  <c r="BF268" i="10"/>
  <c r="BD268" i="10"/>
  <c r="BC268" i="10"/>
  <c r="BB268" i="10"/>
  <c r="BA268" i="10"/>
  <c r="AZ268" i="10"/>
  <c r="AY268" i="10"/>
  <c r="AQ268" i="10"/>
  <c r="AP268" i="10"/>
  <c r="AO268" i="10"/>
  <c r="AQ267" i="10"/>
  <c r="AP267" i="10"/>
  <c r="AO267" i="10"/>
  <c r="BK266" i="10"/>
  <c r="BJ266" i="10"/>
  <c r="BI266" i="10"/>
  <c r="BH266" i="10"/>
  <c r="BG266" i="10"/>
  <c r="BF266" i="10"/>
  <c r="BD266" i="10"/>
  <c r="BC266" i="10"/>
  <c r="BB266" i="10"/>
  <c r="BA266" i="10"/>
  <c r="AZ266" i="10"/>
  <c r="AY266" i="10"/>
  <c r="AQ266" i="10"/>
  <c r="AP266" i="10"/>
  <c r="AO266" i="10"/>
  <c r="AQ265" i="10"/>
  <c r="AP265" i="10"/>
  <c r="AO265" i="10"/>
  <c r="BK264" i="10"/>
  <c r="BJ264" i="10"/>
  <c r="BI264" i="10"/>
  <c r="BH264" i="10"/>
  <c r="BG264" i="10"/>
  <c r="BF264" i="10"/>
  <c r="BD264" i="10"/>
  <c r="BC264" i="10"/>
  <c r="BB264" i="10"/>
  <c r="BA264" i="10"/>
  <c r="AZ264" i="10"/>
  <c r="AY264" i="10"/>
  <c r="AQ264" i="10"/>
  <c r="AP264" i="10"/>
  <c r="AO264" i="10"/>
  <c r="AQ263" i="10"/>
  <c r="AP263" i="10"/>
  <c r="AO263" i="10"/>
  <c r="BK262" i="10"/>
  <c r="BJ262" i="10"/>
  <c r="BI262" i="10"/>
  <c r="BH262" i="10"/>
  <c r="BG262" i="10"/>
  <c r="BF262" i="10"/>
  <c r="BD262" i="10"/>
  <c r="BC262" i="10"/>
  <c r="BB262" i="10"/>
  <c r="BA262" i="10"/>
  <c r="AZ262" i="10"/>
  <c r="AY262" i="10"/>
  <c r="AQ262" i="10"/>
  <c r="AP262" i="10"/>
  <c r="AO262" i="10"/>
  <c r="AQ261" i="10"/>
  <c r="AP261" i="10"/>
  <c r="AO261" i="10"/>
  <c r="BK260" i="10"/>
  <c r="BJ260" i="10"/>
  <c r="BI260" i="10"/>
  <c r="BH260" i="10"/>
  <c r="BG260" i="10"/>
  <c r="BF260" i="10"/>
  <c r="BD260" i="10"/>
  <c r="BC260" i="10"/>
  <c r="BB260" i="10"/>
  <c r="BA260" i="10"/>
  <c r="AZ260" i="10"/>
  <c r="AY260" i="10"/>
  <c r="AQ260" i="10"/>
  <c r="AP260" i="10"/>
  <c r="AO260" i="10"/>
  <c r="AQ259" i="10"/>
  <c r="AP259" i="10"/>
  <c r="AO259" i="10"/>
  <c r="BK258" i="10"/>
  <c r="BJ258" i="10"/>
  <c r="BI258" i="10"/>
  <c r="BH258" i="10"/>
  <c r="BG258" i="10"/>
  <c r="BF258" i="10"/>
  <c r="BD258" i="10"/>
  <c r="BC258" i="10"/>
  <c r="BB258" i="10"/>
  <c r="BA258" i="10"/>
  <c r="AZ258" i="10"/>
  <c r="AY258" i="10"/>
  <c r="AQ258" i="10"/>
  <c r="AP258" i="10"/>
  <c r="AO258" i="10"/>
  <c r="AQ257" i="10"/>
  <c r="AP257" i="10"/>
  <c r="AO257" i="10"/>
  <c r="BK256" i="10"/>
  <c r="BJ256" i="10"/>
  <c r="BI256" i="10"/>
  <c r="BH256" i="10"/>
  <c r="BG256" i="10"/>
  <c r="BF256" i="10"/>
  <c r="BD256" i="10"/>
  <c r="BC256" i="10"/>
  <c r="BB256" i="10"/>
  <c r="BA256" i="10"/>
  <c r="AZ256" i="10"/>
  <c r="AY256" i="10"/>
  <c r="AQ256" i="10"/>
  <c r="AP256" i="10"/>
  <c r="AO256" i="10"/>
  <c r="AQ255" i="10"/>
  <c r="AP255" i="10"/>
  <c r="AO255" i="10"/>
  <c r="BK254" i="10"/>
  <c r="BJ254" i="10"/>
  <c r="BI254" i="10"/>
  <c r="BH254" i="10"/>
  <c r="BG254" i="10"/>
  <c r="BF254" i="10"/>
  <c r="BD254" i="10"/>
  <c r="BC254" i="10"/>
  <c r="BB254" i="10"/>
  <c r="BA254" i="10"/>
  <c r="AZ254" i="10"/>
  <c r="AY254" i="10"/>
  <c r="AQ254" i="10"/>
  <c r="AP254" i="10"/>
  <c r="AO254" i="10"/>
  <c r="AQ253" i="10"/>
  <c r="AP253" i="10"/>
  <c r="AO253" i="10"/>
  <c r="BK252" i="10"/>
  <c r="BJ252" i="10"/>
  <c r="BI252" i="10"/>
  <c r="BH252" i="10"/>
  <c r="BG252" i="10"/>
  <c r="BF252" i="10"/>
  <c r="BD252" i="10"/>
  <c r="BC252" i="10"/>
  <c r="BB252" i="10"/>
  <c r="BA252" i="10"/>
  <c r="AZ252" i="10"/>
  <c r="AY252" i="10"/>
  <c r="AQ252" i="10"/>
  <c r="AP252" i="10"/>
  <c r="AO252" i="10"/>
  <c r="AQ251" i="10"/>
  <c r="AP251" i="10"/>
  <c r="AO251" i="10"/>
  <c r="BK250" i="10"/>
  <c r="BJ250" i="10"/>
  <c r="BI250" i="10"/>
  <c r="BH250" i="10"/>
  <c r="BG250" i="10"/>
  <c r="BF250" i="10"/>
  <c r="BD250" i="10"/>
  <c r="BC250" i="10"/>
  <c r="BB250" i="10"/>
  <c r="BA250" i="10"/>
  <c r="AZ250" i="10"/>
  <c r="AY250" i="10"/>
  <c r="AQ250" i="10"/>
  <c r="AP250" i="10"/>
  <c r="AO250" i="10"/>
  <c r="AQ249" i="10"/>
  <c r="AP249" i="10"/>
  <c r="AO249" i="10"/>
  <c r="BK248" i="10"/>
  <c r="BJ248" i="10"/>
  <c r="BI248" i="10"/>
  <c r="BH248" i="10"/>
  <c r="BG248" i="10"/>
  <c r="BF248" i="10"/>
  <c r="BD248" i="10"/>
  <c r="BC248" i="10"/>
  <c r="BB248" i="10"/>
  <c r="BA248" i="10"/>
  <c r="AZ248" i="10"/>
  <c r="AY248" i="10"/>
  <c r="AQ248" i="10"/>
  <c r="AP248" i="10"/>
  <c r="AO248" i="10"/>
  <c r="AQ247" i="10"/>
  <c r="AP247" i="10"/>
  <c r="AO247" i="10"/>
  <c r="BK246" i="10"/>
  <c r="BJ246" i="10"/>
  <c r="BI246" i="10"/>
  <c r="BH246" i="10"/>
  <c r="BG246" i="10"/>
  <c r="BF246" i="10"/>
  <c r="BD246" i="10"/>
  <c r="BC246" i="10"/>
  <c r="BB246" i="10"/>
  <c r="BA246" i="10"/>
  <c r="AZ246" i="10"/>
  <c r="AY246" i="10"/>
  <c r="AQ246" i="10"/>
  <c r="AP246" i="10"/>
  <c r="AO246" i="10"/>
  <c r="AQ245" i="10"/>
  <c r="AP245" i="10"/>
  <c r="AO245" i="10"/>
  <c r="BK244" i="10"/>
  <c r="BJ244" i="10"/>
  <c r="BI244" i="10"/>
  <c r="BH244" i="10"/>
  <c r="BG244" i="10"/>
  <c r="BF244" i="10"/>
  <c r="BD244" i="10"/>
  <c r="BC244" i="10"/>
  <c r="BB244" i="10"/>
  <c r="BA244" i="10"/>
  <c r="AZ244" i="10"/>
  <c r="AY244" i="10"/>
  <c r="AQ244" i="10"/>
  <c r="AP244" i="10"/>
  <c r="AO244" i="10"/>
  <c r="AQ243" i="10"/>
  <c r="AP243" i="10"/>
  <c r="AO243" i="10"/>
  <c r="BK242" i="10"/>
  <c r="BJ242" i="10"/>
  <c r="BI242" i="10"/>
  <c r="BH242" i="10"/>
  <c r="BG242" i="10"/>
  <c r="BF242" i="10"/>
  <c r="BD242" i="10"/>
  <c r="BC242" i="10"/>
  <c r="BB242" i="10"/>
  <c r="BA242" i="10"/>
  <c r="AZ242" i="10"/>
  <c r="AY242" i="10"/>
  <c r="AQ242" i="10"/>
  <c r="AP242" i="10"/>
  <c r="AO242" i="10"/>
  <c r="AQ241" i="10"/>
  <c r="AP241" i="10"/>
  <c r="AO241" i="10"/>
  <c r="BK240" i="10"/>
  <c r="BJ240" i="10"/>
  <c r="BI240" i="10"/>
  <c r="BH240" i="10"/>
  <c r="BG240" i="10"/>
  <c r="BF240" i="10"/>
  <c r="BD240" i="10"/>
  <c r="BC240" i="10"/>
  <c r="BB240" i="10"/>
  <c r="BA240" i="10"/>
  <c r="AZ240" i="10"/>
  <c r="AY240" i="10"/>
  <c r="AQ240" i="10"/>
  <c r="AP240" i="10"/>
  <c r="AO240" i="10"/>
  <c r="AQ239" i="10"/>
  <c r="AP239" i="10"/>
  <c r="AO239" i="10"/>
  <c r="BK238" i="10"/>
  <c r="BJ238" i="10"/>
  <c r="BI238" i="10"/>
  <c r="BH238" i="10"/>
  <c r="BG238" i="10"/>
  <c r="BF238" i="10"/>
  <c r="BD238" i="10"/>
  <c r="BC238" i="10"/>
  <c r="BB238" i="10"/>
  <c r="BA238" i="10"/>
  <c r="AZ238" i="10"/>
  <c r="AY238" i="10"/>
  <c r="AQ238" i="10"/>
  <c r="AP238" i="10"/>
  <c r="AO238" i="10"/>
  <c r="AQ237" i="10"/>
  <c r="AP237" i="10"/>
  <c r="AO237" i="10"/>
  <c r="BK236" i="10"/>
  <c r="BJ236" i="10"/>
  <c r="BI236" i="10"/>
  <c r="BH236" i="10"/>
  <c r="BG236" i="10"/>
  <c r="BF236" i="10"/>
  <c r="BD236" i="10"/>
  <c r="BC236" i="10"/>
  <c r="BB236" i="10"/>
  <c r="BA236" i="10"/>
  <c r="AZ236" i="10"/>
  <c r="AY236" i="10"/>
  <c r="AQ236" i="10"/>
  <c r="AP236" i="10"/>
  <c r="AO236" i="10"/>
  <c r="AQ235" i="10"/>
  <c r="AP235" i="10"/>
  <c r="AO235" i="10"/>
  <c r="BK234" i="10"/>
  <c r="BJ234" i="10"/>
  <c r="BI234" i="10"/>
  <c r="BH234" i="10"/>
  <c r="BG234" i="10"/>
  <c r="BF234" i="10"/>
  <c r="BD234" i="10"/>
  <c r="BC234" i="10"/>
  <c r="BB234" i="10"/>
  <c r="BA234" i="10"/>
  <c r="AZ234" i="10"/>
  <c r="AY234" i="10"/>
  <c r="AQ234" i="10"/>
  <c r="AP234" i="10"/>
  <c r="AO234" i="10"/>
  <c r="AQ233" i="10"/>
  <c r="AP233" i="10"/>
  <c r="AO233" i="10"/>
  <c r="BK232" i="10"/>
  <c r="BJ232" i="10"/>
  <c r="BI232" i="10"/>
  <c r="BH232" i="10"/>
  <c r="BG232" i="10"/>
  <c r="BF232" i="10"/>
  <c r="BD232" i="10"/>
  <c r="BC232" i="10"/>
  <c r="BB232" i="10"/>
  <c r="BA232" i="10"/>
  <c r="AZ232" i="10"/>
  <c r="AY232" i="10"/>
  <c r="AQ232" i="10"/>
  <c r="AP232" i="10"/>
  <c r="AO232" i="10"/>
  <c r="A232" i="10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Q231" i="10"/>
  <c r="AP231" i="10"/>
  <c r="AO231" i="10"/>
  <c r="BK230" i="10"/>
  <c r="BJ230" i="10"/>
  <c r="BI230" i="10"/>
  <c r="BH230" i="10"/>
  <c r="BG230" i="10"/>
  <c r="BF230" i="10"/>
  <c r="BD230" i="10"/>
  <c r="BC230" i="10"/>
  <c r="BB230" i="10"/>
  <c r="BA230" i="10"/>
  <c r="AZ230" i="10"/>
  <c r="AY230" i="10"/>
  <c r="AQ230" i="10"/>
  <c r="AP230" i="10"/>
  <c r="AO230" i="10"/>
  <c r="AQ229" i="10"/>
  <c r="AP229" i="10"/>
  <c r="AO229" i="10"/>
  <c r="BK228" i="10"/>
  <c r="BJ228" i="10"/>
  <c r="BI228" i="10"/>
  <c r="BH228" i="10"/>
  <c r="BG228" i="10"/>
  <c r="BF228" i="10"/>
  <c r="BD228" i="10"/>
  <c r="BC228" i="10"/>
  <c r="BB228" i="10"/>
  <c r="BA228" i="10"/>
  <c r="AZ228" i="10"/>
  <c r="AY228" i="10"/>
  <c r="AQ228" i="10"/>
  <c r="AP228" i="10"/>
  <c r="AO228" i="10"/>
  <c r="AQ227" i="10"/>
  <c r="AP227" i="10"/>
  <c r="AO227" i="10"/>
  <c r="BK226" i="10"/>
  <c r="BJ226" i="10"/>
  <c r="BI226" i="10"/>
  <c r="BH226" i="10"/>
  <c r="BG226" i="10"/>
  <c r="BF226" i="10"/>
  <c r="BD226" i="10"/>
  <c r="BC226" i="10"/>
  <c r="BB226" i="10"/>
  <c r="BA226" i="10"/>
  <c r="AZ226" i="10"/>
  <c r="AY226" i="10"/>
  <c r="AQ226" i="10"/>
  <c r="AP226" i="10"/>
  <c r="AO226" i="10"/>
  <c r="AQ225" i="10"/>
  <c r="AP225" i="10"/>
  <c r="AO225" i="10"/>
  <c r="BK224" i="10"/>
  <c r="BJ224" i="10"/>
  <c r="BI224" i="10"/>
  <c r="BH224" i="10"/>
  <c r="BG224" i="10"/>
  <c r="BF224" i="10"/>
  <c r="BD224" i="10"/>
  <c r="BC224" i="10"/>
  <c r="BB224" i="10"/>
  <c r="BA224" i="10"/>
  <c r="AZ224" i="10"/>
  <c r="AY224" i="10"/>
  <c r="AQ224" i="10"/>
  <c r="AP224" i="10"/>
  <c r="AO224" i="10"/>
  <c r="AQ223" i="10"/>
  <c r="AP223" i="10"/>
  <c r="AO223" i="10"/>
  <c r="BK222" i="10"/>
  <c r="BJ222" i="10"/>
  <c r="BI222" i="10"/>
  <c r="BH222" i="10"/>
  <c r="BG222" i="10"/>
  <c r="BF222" i="10"/>
  <c r="BD222" i="10"/>
  <c r="BC222" i="10"/>
  <c r="BB222" i="10"/>
  <c r="BA222" i="10"/>
  <c r="AZ222" i="10"/>
  <c r="AY222" i="10"/>
  <c r="AQ222" i="10"/>
  <c r="AP222" i="10"/>
  <c r="AO222" i="10"/>
  <c r="AQ221" i="10"/>
  <c r="AP221" i="10"/>
  <c r="AO221" i="10"/>
  <c r="BK220" i="10"/>
  <c r="BJ220" i="10"/>
  <c r="BI220" i="10"/>
  <c r="BH220" i="10"/>
  <c r="BG220" i="10"/>
  <c r="BF220" i="10"/>
  <c r="BD220" i="10"/>
  <c r="BC220" i="10"/>
  <c r="BB220" i="10"/>
  <c r="BA220" i="10"/>
  <c r="AZ220" i="10"/>
  <c r="AY220" i="10"/>
  <c r="AQ220" i="10"/>
  <c r="AP220" i="10"/>
  <c r="AO220" i="10"/>
  <c r="AQ219" i="10"/>
  <c r="AP219" i="10"/>
  <c r="AO219" i="10"/>
  <c r="BK218" i="10"/>
  <c r="BJ218" i="10"/>
  <c r="BI218" i="10"/>
  <c r="BH218" i="10"/>
  <c r="BG218" i="10"/>
  <c r="BF218" i="10"/>
  <c r="BD218" i="10"/>
  <c r="BC218" i="10"/>
  <c r="BB218" i="10"/>
  <c r="BA218" i="10"/>
  <c r="AZ218" i="10"/>
  <c r="AY218" i="10"/>
  <c r="AQ218" i="10"/>
  <c r="AP218" i="10"/>
  <c r="AO218" i="10"/>
  <c r="AQ217" i="10"/>
  <c r="AP217" i="10"/>
  <c r="AO217" i="10"/>
  <c r="BK216" i="10"/>
  <c r="BJ216" i="10"/>
  <c r="BI216" i="10"/>
  <c r="BH216" i="10"/>
  <c r="BG216" i="10"/>
  <c r="BF216" i="10"/>
  <c r="BD216" i="10"/>
  <c r="BC216" i="10"/>
  <c r="BB216" i="10"/>
  <c r="BA216" i="10"/>
  <c r="AZ216" i="10"/>
  <c r="AY216" i="10"/>
  <c r="AQ216" i="10"/>
  <c r="AP216" i="10"/>
  <c r="AO216" i="10"/>
  <c r="AQ215" i="10"/>
  <c r="AP215" i="10"/>
  <c r="AO215" i="10"/>
  <c r="BK214" i="10"/>
  <c r="BJ214" i="10"/>
  <c r="BI214" i="10"/>
  <c r="BH214" i="10"/>
  <c r="BG214" i="10"/>
  <c r="BF214" i="10"/>
  <c r="BD214" i="10"/>
  <c r="BC214" i="10"/>
  <c r="BB214" i="10"/>
  <c r="BA214" i="10"/>
  <c r="AZ214" i="10"/>
  <c r="AY214" i="10"/>
  <c r="AQ214" i="10"/>
  <c r="AP214" i="10"/>
  <c r="AO214" i="10"/>
  <c r="AQ213" i="10"/>
  <c r="AP213" i="10"/>
  <c r="AO213" i="10"/>
  <c r="BK212" i="10"/>
  <c r="BJ212" i="10"/>
  <c r="BI212" i="10"/>
  <c r="BH212" i="10"/>
  <c r="BG212" i="10"/>
  <c r="BF212" i="10"/>
  <c r="BD212" i="10"/>
  <c r="BC212" i="10"/>
  <c r="BB212" i="10"/>
  <c r="BA212" i="10"/>
  <c r="AZ212" i="10"/>
  <c r="AY212" i="10"/>
  <c r="AQ212" i="10"/>
  <c r="AP212" i="10"/>
  <c r="AO212" i="10"/>
  <c r="AQ211" i="10"/>
  <c r="AP211" i="10"/>
  <c r="AO211" i="10"/>
  <c r="BK210" i="10"/>
  <c r="BJ210" i="10"/>
  <c r="BI210" i="10"/>
  <c r="BH210" i="10"/>
  <c r="BG210" i="10"/>
  <c r="BF210" i="10"/>
  <c r="BD210" i="10"/>
  <c r="BC210" i="10"/>
  <c r="BB210" i="10"/>
  <c r="BA210" i="10"/>
  <c r="AZ210" i="10"/>
  <c r="AY210" i="10"/>
  <c r="AQ210" i="10"/>
  <c r="AP210" i="10"/>
  <c r="AO210" i="10"/>
  <c r="AQ209" i="10"/>
  <c r="AP209" i="10"/>
  <c r="AO209" i="10"/>
  <c r="BK208" i="10"/>
  <c r="BJ208" i="10"/>
  <c r="BI208" i="10"/>
  <c r="BH208" i="10"/>
  <c r="BG208" i="10"/>
  <c r="BF208" i="10"/>
  <c r="BD208" i="10"/>
  <c r="BC208" i="10"/>
  <c r="BB208" i="10"/>
  <c r="BA208" i="10"/>
  <c r="AZ208" i="10"/>
  <c r="AY208" i="10"/>
  <c r="AQ208" i="10"/>
  <c r="AP208" i="10"/>
  <c r="AO208" i="10"/>
  <c r="AQ207" i="10"/>
  <c r="AP207" i="10"/>
  <c r="AO207" i="10"/>
  <c r="BK206" i="10"/>
  <c r="BJ206" i="10"/>
  <c r="BI206" i="10"/>
  <c r="BH206" i="10"/>
  <c r="BG206" i="10"/>
  <c r="BF206" i="10"/>
  <c r="BD206" i="10"/>
  <c r="BC206" i="10"/>
  <c r="BB206" i="10"/>
  <c r="BA206" i="10"/>
  <c r="AZ206" i="10"/>
  <c r="AY206" i="10"/>
  <c r="AQ206" i="10"/>
  <c r="AP206" i="10"/>
  <c r="AO206" i="10"/>
  <c r="AQ205" i="10"/>
  <c r="AP205" i="10"/>
  <c r="AO205" i="10"/>
  <c r="BK204" i="10"/>
  <c r="BJ204" i="10"/>
  <c r="BI204" i="10"/>
  <c r="BH204" i="10"/>
  <c r="BG204" i="10"/>
  <c r="BF204" i="10"/>
  <c r="BD204" i="10"/>
  <c r="BC204" i="10"/>
  <c r="BB204" i="10"/>
  <c r="BA204" i="10"/>
  <c r="AZ204" i="10"/>
  <c r="AY204" i="10"/>
  <c r="AQ204" i="10"/>
  <c r="AP204" i="10"/>
  <c r="AO204" i="10"/>
  <c r="AQ203" i="10"/>
  <c r="AP203" i="10"/>
  <c r="AO203" i="10"/>
  <c r="BK202" i="10"/>
  <c r="BJ202" i="10"/>
  <c r="BI202" i="10"/>
  <c r="BH202" i="10"/>
  <c r="BG202" i="10"/>
  <c r="BF202" i="10"/>
  <c r="BD202" i="10"/>
  <c r="BC202" i="10"/>
  <c r="BB202" i="10"/>
  <c r="BA202" i="10"/>
  <c r="AZ202" i="10"/>
  <c r="AY202" i="10"/>
  <c r="AQ202" i="10"/>
  <c r="AP202" i="10"/>
  <c r="AO202" i="10"/>
  <c r="AQ201" i="10"/>
  <c r="AP201" i="10"/>
  <c r="AO201" i="10"/>
  <c r="BK200" i="10"/>
  <c r="BJ200" i="10"/>
  <c r="BI200" i="10"/>
  <c r="BH200" i="10"/>
  <c r="BG200" i="10"/>
  <c r="BF200" i="10"/>
  <c r="BD200" i="10"/>
  <c r="BC200" i="10"/>
  <c r="BB200" i="10"/>
  <c r="BA200" i="10"/>
  <c r="AZ200" i="10"/>
  <c r="AY200" i="10"/>
  <c r="AQ200" i="10"/>
  <c r="AP200" i="10"/>
  <c r="AO200" i="10"/>
  <c r="AQ199" i="10"/>
  <c r="AP199" i="10"/>
  <c r="AO199" i="10"/>
  <c r="BK198" i="10"/>
  <c r="BJ198" i="10"/>
  <c r="BI198" i="10"/>
  <c r="BH198" i="10"/>
  <c r="BG198" i="10"/>
  <c r="BF198" i="10"/>
  <c r="BD198" i="10"/>
  <c r="BC198" i="10"/>
  <c r="BB198" i="10"/>
  <c r="BA198" i="10"/>
  <c r="AZ198" i="10"/>
  <c r="AY198" i="10"/>
  <c r="AQ198" i="10"/>
  <c r="AP198" i="10"/>
  <c r="AO198" i="10"/>
  <c r="AQ197" i="10"/>
  <c r="AP197" i="10"/>
  <c r="AO197" i="10"/>
  <c r="BK196" i="10"/>
  <c r="BJ196" i="10"/>
  <c r="BI196" i="10"/>
  <c r="BH196" i="10"/>
  <c r="BG196" i="10"/>
  <c r="BF196" i="10"/>
  <c r="BD196" i="10"/>
  <c r="BC196" i="10"/>
  <c r="BB196" i="10"/>
  <c r="BA196" i="10"/>
  <c r="AZ196" i="10"/>
  <c r="AY196" i="10"/>
  <c r="AQ196" i="10"/>
  <c r="AP196" i="10"/>
  <c r="AO196" i="10"/>
  <c r="AQ195" i="10"/>
  <c r="AP195" i="10"/>
  <c r="AO195" i="10"/>
  <c r="BK194" i="10"/>
  <c r="BJ194" i="10"/>
  <c r="BI194" i="10"/>
  <c r="BH194" i="10"/>
  <c r="BG194" i="10"/>
  <c r="BF194" i="10"/>
  <c r="BD194" i="10"/>
  <c r="BC194" i="10"/>
  <c r="BB194" i="10"/>
  <c r="BA194" i="10"/>
  <c r="AZ194" i="10"/>
  <c r="AY194" i="10"/>
  <c r="AQ194" i="10"/>
  <c r="AP194" i="10"/>
  <c r="AO194" i="10"/>
  <c r="AQ193" i="10"/>
  <c r="AP193" i="10"/>
  <c r="AO193" i="10"/>
  <c r="BK192" i="10"/>
  <c r="BJ192" i="10"/>
  <c r="BI192" i="10"/>
  <c r="BH192" i="10"/>
  <c r="BG192" i="10"/>
  <c r="BF192" i="10"/>
  <c r="BD192" i="10"/>
  <c r="BC192" i="10"/>
  <c r="BB192" i="10"/>
  <c r="BA192" i="10"/>
  <c r="AZ192" i="10"/>
  <c r="AY192" i="10"/>
  <c r="AQ192" i="10"/>
  <c r="AP192" i="10"/>
  <c r="AO192" i="10"/>
  <c r="AQ191" i="10"/>
  <c r="AP191" i="10"/>
  <c r="AO191" i="10"/>
  <c r="BK190" i="10"/>
  <c r="BJ190" i="10"/>
  <c r="BI190" i="10"/>
  <c r="BH190" i="10"/>
  <c r="BG190" i="10"/>
  <c r="BF190" i="10"/>
  <c r="BD190" i="10"/>
  <c r="BC190" i="10"/>
  <c r="BB190" i="10"/>
  <c r="BA190" i="10"/>
  <c r="AZ190" i="10"/>
  <c r="AY190" i="10"/>
  <c r="AQ190" i="10"/>
  <c r="AP190" i="10"/>
  <c r="AO190" i="10"/>
  <c r="AQ189" i="10"/>
  <c r="AP189" i="10"/>
  <c r="AO189" i="10"/>
  <c r="BK188" i="10"/>
  <c r="BJ188" i="10"/>
  <c r="BI188" i="10"/>
  <c r="BH188" i="10"/>
  <c r="BG188" i="10"/>
  <c r="BF188" i="10"/>
  <c r="BD188" i="10"/>
  <c r="BC188" i="10"/>
  <c r="BB188" i="10"/>
  <c r="BA188" i="10"/>
  <c r="AZ188" i="10"/>
  <c r="AY188" i="10"/>
  <c r="AQ188" i="10"/>
  <c r="AP188" i="10"/>
  <c r="AO188" i="10"/>
  <c r="AQ187" i="10"/>
  <c r="AP187" i="10"/>
  <c r="AO187" i="10"/>
  <c r="BK186" i="10"/>
  <c r="BJ186" i="10"/>
  <c r="BI186" i="10"/>
  <c r="BH186" i="10"/>
  <c r="BG186" i="10"/>
  <c r="BF186" i="10"/>
  <c r="BD186" i="10"/>
  <c r="BC186" i="10"/>
  <c r="BB186" i="10"/>
  <c r="BA186" i="10"/>
  <c r="AZ186" i="10"/>
  <c r="AY186" i="10"/>
  <c r="AQ186" i="10"/>
  <c r="AP186" i="10"/>
  <c r="AO186" i="10"/>
  <c r="AQ185" i="10"/>
  <c r="AP185" i="10"/>
  <c r="AO185" i="10"/>
  <c r="BK184" i="10"/>
  <c r="BJ184" i="10"/>
  <c r="BI184" i="10"/>
  <c r="BH184" i="10"/>
  <c r="BG184" i="10"/>
  <c r="BF184" i="10"/>
  <c r="BD184" i="10"/>
  <c r="BC184" i="10"/>
  <c r="BB184" i="10"/>
  <c r="BA184" i="10"/>
  <c r="AZ184" i="10"/>
  <c r="AY184" i="10"/>
  <c r="AQ184" i="10"/>
  <c r="AP184" i="10"/>
  <c r="AO184" i="10"/>
  <c r="AQ183" i="10"/>
  <c r="AP183" i="10"/>
  <c r="AO183" i="10"/>
  <c r="BK182" i="10"/>
  <c r="BJ182" i="10"/>
  <c r="BI182" i="10"/>
  <c r="BH182" i="10"/>
  <c r="BG182" i="10"/>
  <c r="BF182" i="10"/>
  <c r="BD182" i="10"/>
  <c r="BC182" i="10"/>
  <c r="BB182" i="10"/>
  <c r="BA182" i="10"/>
  <c r="AZ182" i="10"/>
  <c r="AY182" i="10"/>
  <c r="AQ182" i="10"/>
  <c r="AP182" i="10"/>
  <c r="AO182" i="10"/>
  <c r="AQ181" i="10"/>
  <c r="AP181" i="10"/>
  <c r="AO181" i="10"/>
  <c r="BK180" i="10"/>
  <c r="BJ180" i="10"/>
  <c r="BI180" i="10"/>
  <c r="BH180" i="10"/>
  <c r="BG180" i="10"/>
  <c r="BF180" i="10"/>
  <c r="BD180" i="10"/>
  <c r="BC180" i="10"/>
  <c r="BB180" i="10"/>
  <c r="BA180" i="10"/>
  <c r="AZ180" i="10"/>
  <c r="AY180" i="10"/>
  <c r="AQ180" i="10"/>
  <c r="AP180" i="10"/>
  <c r="AO180" i="10"/>
  <c r="AQ179" i="10"/>
  <c r="AP179" i="10"/>
  <c r="AO179" i="10"/>
  <c r="BK178" i="10"/>
  <c r="BJ178" i="10"/>
  <c r="BI178" i="10"/>
  <c r="BH178" i="10"/>
  <c r="BG178" i="10"/>
  <c r="BF178" i="10"/>
  <c r="BD178" i="10"/>
  <c r="BC178" i="10"/>
  <c r="BB178" i="10"/>
  <c r="BA178" i="10"/>
  <c r="AZ178" i="10"/>
  <c r="AY178" i="10"/>
  <c r="AQ178" i="10"/>
  <c r="AP178" i="10"/>
  <c r="AO178" i="10"/>
  <c r="AQ177" i="10"/>
  <c r="AP177" i="10"/>
  <c r="AO177" i="10"/>
  <c r="BK176" i="10"/>
  <c r="BJ176" i="10"/>
  <c r="BI176" i="10"/>
  <c r="BH176" i="10"/>
  <c r="BG176" i="10"/>
  <c r="BF176" i="10"/>
  <c r="BD176" i="10"/>
  <c r="BC176" i="10"/>
  <c r="BB176" i="10"/>
  <c r="BA176" i="10"/>
  <c r="AZ176" i="10"/>
  <c r="AY176" i="10"/>
  <c r="AQ176" i="10"/>
  <c r="AP176" i="10"/>
  <c r="AO176" i="10"/>
  <c r="AQ175" i="10"/>
  <c r="AP175" i="10"/>
  <c r="AO175" i="10"/>
  <c r="BK174" i="10"/>
  <c r="BJ174" i="10"/>
  <c r="BI174" i="10"/>
  <c r="BH174" i="10"/>
  <c r="BG174" i="10"/>
  <c r="BF174" i="10"/>
  <c r="BD174" i="10"/>
  <c r="BC174" i="10"/>
  <c r="BB174" i="10"/>
  <c r="BA174" i="10"/>
  <c r="AZ174" i="10"/>
  <c r="AY174" i="10"/>
  <c r="AQ174" i="10"/>
  <c r="AP174" i="10"/>
  <c r="AO174" i="10"/>
  <c r="AQ173" i="10"/>
  <c r="AP173" i="10"/>
  <c r="AO173" i="10"/>
  <c r="BK172" i="10"/>
  <c r="BJ172" i="10"/>
  <c r="BI172" i="10"/>
  <c r="BH172" i="10"/>
  <c r="BG172" i="10"/>
  <c r="BF172" i="10"/>
  <c r="BD172" i="10"/>
  <c r="BC172" i="10"/>
  <c r="BB172" i="10"/>
  <c r="BA172" i="10"/>
  <c r="AZ172" i="10"/>
  <c r="AY172" i="10"/>
  <c r="AQ172" i="10"/>
  <c r="AP172" i="10"/>
  <c r="AO172" i="10"/>
  <c r="AQ171" i="10"/>
  <c r="AP171" i="10"/>
  <c r="AO171" i="10"/>
  <c r="BK170" i="10"/>
  <c r="BJ170" i="10"/>
  <c r="BI170" i="10"/>
  <c r="BH170" i="10"/>
  <c r="BG170" i="10"/>
  <c r="BF170" i="10"/>
  <c r="BD170" i="10"/>
  <c r="BC170" i="10"/>
  <c r="BB170" i="10"/>
  <c r="BA170" i="10"/>
  <c r="AZ170" i="10"/>
  <c r="AY170" i="10"/>
  <c r="AQ170" i="10"/>
  <c r="AP170" i="10"/>
  <c r="AO170" i="10"/>
  <c r="AQ169" i="10"/>
  <c r="AP169" i="10"/>
  <c r="AO169" i="10"/>
  <c r="BK168" i="10"/>
  <c r="BJ168" i="10"/>
  <c r="BI168" i="10"/>
  <c r="BH168" i="10"/>
  <c r="BG168" i="10"/>
  <c r="BF168" i="10"/>
  <c r="BD168" i="10"/>
  <c r="BC168" i="10"/>
  <c r="BB168" i="10"/>
  <c r="BA168" i="10"/>
  <c r="AZ168" i="10"/>
  <c r="AY168" i="10"/>
  <c r="AQ168" i="10"/>
  <c r="AP168" i="10"/>
  <c r="AO168" i="10"/>
  <c r="AQ167" i="10"/>
  <c r="AP167" i="10"/>
  <c r="AO167" i="10"/>
  <c r="BK166" i="10"/>
  <c r="BJ166" i="10"/>
  <c r="BI166" i="10"/>
  <c r="BH166" i="10"/>
  <c r="BG166" i="10"/>
  <c r="BF166" i="10"/>
  <c r="BD166" i="10"/>
  <c r="BC166" i="10"/>
  <c r="BB166" i="10"/>
  <c r="BA166" i="10"/>
  <c r="AZ166" i="10"/>
  <c r="AY166" i="10"/>
  <c r="AQ166" i="10"/>
  <c r="AP166" i="10"/>
  <c r="AO166" i="10"/>
  <c r="AQ165" i="10"/>
  <c r="AP165" i="10"/>
  <c r="AO165" i="10"/>
  <c r="BK164" i="10"/>
  <c r="BJ164" i="10"/>
  <c r="BI164" i="10"/>
  <c r="BH164" i="10"/>
  <c r="BG164" i="10"/>
  <c r="BF164" i="10"/>
  <c r="BD164" i="10"/>
  <c r="BC164" i="10"/>
  <c r="BB164" i="10"/>
  <c r="BA164" i="10"/>
  <c r="AZ164" i="10"/>
  <c r="AY164" i="10"/>
  <c r="AQ164" i="10"/>
  <c r="AP164" i="10"/>
  <c r="AO164" i="10"/>
  <c r="AQ163" i="10"/>
  <c r="AP163" i="10"/>
  <c r="AO163" i="10"/>
  <c r="BK162" i="10"/>
  <c r="BJ162" i="10"/>
  <c r="BI162" i="10"/>
  <c r="BH162" i="10"/>
  <c r="BG162" i="10"/>
  <c r="BF162" i="10"/>
  <c r="BD162" i="10"/>
  <c r="BC162" i="10"/>
  <c r="BB162" i="10"/>
  <c r="BA162" i="10"/>
  <c r="AZ162" i="10"/>
  <c r="AY162" i="10"/>
  <c r="AQ162" i="10"/>
  <c r="AP162" i="10"/>
  <c r="AO162" i="10"/>
  <c r="AQ161" i="10"/>
  <c r="AP161" i="10"/>
  <c r="AO161" i="10"/>
  <c r="BK160" i="10"/>
  <c r="BJ160" i="10"/>
  <c r="BI160" i="10"/>
  <c r="BH160" i="10"/>
  <c r="BG160" i="10"/>
  <c r="BF160" i="10"/>
  <c r="BD160" i="10"/>
  <c r="BC160" i="10"/>
  <c r="BB160" i="10"/>
  <c r="BA160" i="10"/>
  <c r="AZ160" i="10"/>
  <c r="AY160" i="10"/>
  <c r="AQ160" i="10"/>
  <c r="AP160" i="10"/>
  <c r="AO160" i="10"/>
  <c r="AQ159" i="10"/>
  <c r="AP159" i="10"/>
  <c r="AO159" i="10"/>
  <c r="BK158" i="10"/>
  <c r="BJ158" i="10"/>
  <c r="BI158" i="10"/>
  <c r="BH158" i="10"/>
  <c r="BG158" i="10"/>
  <c r="BF158" i="10"/>
  <c r="BD158" i="10"/>
  <c r="BC158" i="10"/>
  <c r="BB158" i="10"/>
  <c r="BA158" i="10"/>
  <c r="AZ158" i="10"/>
  <c r="AY158" i="10"/>
  <c r="AQ158" i="10"/>
  <c r="AP158" i="10"/>
  <c r="AO158" i="10"/>
  <c r="AQ157" i="10"/>
  <c r="AP157" i="10"/>
  <c r="AO157" i="10"/>
  <c r="BK156" i="10"/>
  <c r="BJ156" i="10"/>
  <c r="BI156" i="10"/>
  <c r="BH156" i="10"/>
  <c r="BG156" i="10"/>
  <c r="BF156" i="10"/>
  <c r="BD156" i="10"/>
  <c r="BC156" i="10"/>
  <c r="BB156" i="10"/>
  <c r="BA156" i="10"/>
  <c r="AZ156" i="10"/>
  <c r="AY156" i="10"/>
  <c r="AQ156" i="10"/>
  <c r="AP156" i="10"/>
  <c r="AO156" i="10"/>
  <c r="AQ155" i="10"/>
  <c r="AP155" i="10"/>
  <c r="AO155" i="10"/>
  <c r="BK154" i="10"/>
  <c r="BJ154" i="10"/>
  <c r="BI154" i="10"/>
  <c r="BH154" i="10"/>
  <c r="BG154" i="10"/>
  <c r="BF154" i="10"/>
  <c r="BD154" i="10"/>
  <c r="BC154" i="10"/>
  <c r="BB154" i="10"/>
  <c r="BA154" i="10"/>
  <c r="AZ154" i="10"/>
  <c r="AY154" i="10"/>
  <c r="AQ154" i="10"/>
  <c r="AP154" i="10"/>
  <c r="AO154" i="10"/>
  <c r="AQ153" i="10"/>
  <c r="AP153" i="10"/>
  <c r="AO153" i="10"/>
  <c r="BK152" i="10"/>
  <c r="BJ152" i="10"/>
  <c r="BI152" i="10"/>
  <c r="BH152" i="10"/>
  <c r="BG152" i="10"/>
  <c r="BF152" i="10"/>
  <c r="BD152" i="10"/>
  <c r="BC152" i="10"/>
  <c r="BB152" i="10"/>
  <c r="BA152" i="10"/>
  <c r="AZ152" i="10"/>
  <c r="AY152" i="10"/>
  <c r="AQ152" i="10"/>
  <c r="AP152" i="10"/>
  <c r="AO152" i="10"/>
  <c r="AQ151" i="10"/>
  <c r="AP151" i="10"/>
  <c r="AO151" i="10"/>
  <c r="BK150" i="10"/>
  <c r="BJ150" i="10"/>
  <c r="BI150" i="10"/>
  <c r="BH150" i="10"/>
  <c r="BG150" i="10"/>
  <c r="BF150" i="10"/>
  <c r="BD150" i="10"/>
  <c r="BC150" i="10"/>
  <c r="BB150" i="10"/>
  <c r="BA150" i="10"/>
  <c r="AZ150" i="10"/>
  <c r="AY150" i="10"/>
  <c r="AQ150" i="10"/>
  <c r="AP150" i="10"/>
  <c r="AO150" i="10"/>
  <c r="AQ149" i="10"/>
  <c r="AP149" i="10"/>
  <c r="AO149" i="10"/>
  <c r="BK148" i="10"/>
  <c r="BJ148" i="10"/>
  <c r="BI148" i="10"/>
  <c r="BH148" i="10"/>
  <c r="BG148" i="10"/>
  <c r="BF148" i="10"/>
  <c r="BD148" i="10"/>
  <c r="BC148" i="10"/>
  <c r="BB148" i="10"/>
  <c r="BA148" i="10"/>
  <c r="AZ148" i="10"/>
  <c r="AY148" i="10"/>
  <c r="AQ148" i="10"/>
  <c r="AP148" i="10"/>
  <c r="AO148" i="10"/>
  <c r="AQ147" i="10"/>
  <c r="AP147" i="10"/>
  <c r="AO147" i="10"/>
  <c r="BK146" i="10"/>
  <c r="BJ146" i="10"/>
  <c r="BI146" i="10"/>
  <c r="BH146" i="10"/>
  <c r="BG146" i="10"/>
  <c r="BF146" i="10"/>
  <c r="BD146" i="10"/>
  <c r="BC146" i="10"/>
  <c r="BB146" i="10"/>
  <c r="BA146" i="10"/>
  <c r="AZ146" i="10"/>
  <c r="AY146" i="10"/>
  <c r="AQ146" i="10"/>
  <c r="AP146" i="10"/>
  <c r="AO146" i="10"/>
  <c r="AQ145" i="10"/>
  <c r="AP145" i="10"/>
  <c r="AO145" i="10"/>
  <c r="BK144" i="10"/>
  <c r="BJ144" i="10"/>
  <c r="BI144" i="10"/>
  <c r="BH144" i="10"/>
  <c r="BG144" i="10"/>
  <c r="BF144" i="10"/>
  <c r="BD144" i="10"/>
  <c r="BC144" i="10"/>
  <c r="BB144" i="10"/>
  <c r="BA144" i="10"/>
  <c r="AZ144" i="10"/>
  <c r="AY144" i="10"/>
  <c r="AQ144" i="10"/>
  <c r="AP144" i="10"/>
  <c r="AO144" i="10"/>
  <c r="AQ143" i="10"/>
  <c r="AP143" i="10"/>
  <c r="AO143" i="10"/>
  <c r="BK142" i="10"/>
  <c r="BJ142" i="10"/>
  <c r="BI142" i="10"/>
  <c r="BH142" i="10"/>
  <c r="BG142" i="10"/>
  <c r="BF142" i="10"/>
  <c r="BD142" i="10"/>
  <c r="BC142" i="10"/>
  <c r="BB142" i="10"/>
  <c r="BA142" i="10"/>
  <c r="AZ142" i="10"/>
  <c r="AY142" i="10"/>
  <c r="AQ142" i="10"/>
  <c r="AP142" i="10"/>
  <c r="AO142" i="10"/>
  <c r="AQ141" i="10"/>
  <c r="AP141" i="10"/>
  <c r="AO141" i="10"/>
  <c r="BK140" i="10"/>
  <c r="BJ140" i="10"/>
  <c r="BI140" i="10"/>
  <c r="BH140" i="10"/>
  <c r="BG140" i="10"/>
  <c r="BF140" i="10"/>
  <c r="BD140" i="10"/>
  <c r="BC140" i="10"/>
  <c r="BB140" i="10"/>
  <c r="BA140" i="10"/>
  <c r="AZ140" i="10"/>
  <c r="AY140" i="10"/>
  <c r="AQ140" i="10"/>
  <c r="AP140" i="10"/>
  <c r="AO140" i="10"/>
  <c r="AQ139" i="10"/>
  <c r="AP139" i="10"/>
  <c r="AO139" i="10"/>
  <c r="BK138" i="10"/>
  <c r="BJ138" i="10"/>
  <c r="BI138" i="10"/>
  <c r="BH138" i="10"/>
  <c r="BG138" i="10"/>
  <c r="BF138" i="10"/>
  <c r="BD138" i="10"/>
  <c r="BC138" i="10"/>
  <c r="BB138" i="10"/>
  <c r="BA138" i="10"/>
  <c r="AZ138" i="10"/>
  <c r="AY138" i="10"/>
  <c r="AQ138" i="10"/>
  <c r="AP138" i="10"/>
  <c r="AO138" i="10"/>
  <c r="AQ137" i="10"/>
  <c r="AP137" i="10"/>
  <c r="AO137" i="10"/>
  <c r="BK136" i="10"/>
  <c r="BJ136" i="10"/>
  <c r="BI136" i="10"/>
  <c r="BH136" i="10"/>
  <c r="BG136" i="10"/>
  <c r="BF136" i="10"/>
  <c r="BD136" i="10"/>
  <c r="BC136" i="10"/>
  <c r="BB136" i="10"/>
  <c r="BA136" i="10"/>
  <c r="AZ136" i="10"/>
  <c r="AY136" i="10"/>
  <c r="AQ136" i="10"/>
  <c r="AP136" i="10"/>
  <c r="AO136" i="10"/>
  <c r="AQ135" i="10"/>
  <c r="AP135" i="10"/>
  <c r="AO135" i="10"/>
  <c r="BK134" i="10"/>
  <c r="BJ134" i="10"/>
  <c r="BI134" i="10"/>
  <c r="BH134" i="10"/>
  <c r="BG134" i="10"/>
  <c r="BF134" i="10"/>
  <c r="BD134" i="10"/>
  <c r="BC134" i="10"/>
  <c r="BB134" i="10"/>
  <c r="BA134" i="10"/>
  <c r="AZ134" i="10"/>
  <c r="AY134" i="10"/>
  <c r="AQ134" i="10"/>
  <c r="AP134" i="10"/>
  <c r="AO134" i="10"/>
  <c r="AQ133" i="10"/>
  <c r="AP133" i="10"/>
  <c r="AO133" i="10"/>
  <c r="BK132" i="10"/>
  <c r="BJ132" i="10"/>
  <c r="BI132" i="10"/>
  <c r="BH132" i="10"/>
  <c r="BG132" i="10"/>
  <c r="BF132" i="10"/>
  <c r="BD132" i="10"/>
  <c r="BC132" i="10"/>
  <c r="BB132" i="10"/>
  <c r="BA132" i="10"/>
  <c r="AZ132" i="10"/>
  <c r="AY132" i="10"/>
  <c r="AQ132" i="10"/>
  <c r="AP132" i="10"/>
  <c r="AO132" i="10"/>
  <c r="AQ131" i="10"/>
  <c r="AP131" i="10"/>
  <c r="AO131" i="10"/>
  <c r="BK130" i="10"/>
  <c r="BJ130" i="10"/>
  <c r="BI130" i="10"/>
  <c r="BH130" i="10"/>
  <c r="BG130" i="10"/>
  <c r="BF130" i="10"/>
  <c r="BD130" i="10"/>
  <c r="BC130" i="10"/>
  <c r="BB130" i="10"/>
  <c r="BA130" i="10"/>
  <c r="AZ130" i="10"/>
  <c r="AY130" i="10"/>
  <c r="AQ130" i="10"/>
  <c r="AP130" i="10"/>
  <c r="AO130" i="10"/>
  <c r="AQ129" i="10"/>
  <c r="AP129" i="10"/>
  <c r="AO129" i="10"/>
  <c r="BK128" i="10"/>
  <c r="BJ128" i="10"/>
  <c r="BI128" i="10"/>
  <c r="BH128" i="10"/>
  <c r="BG128" i="10"/>
  <c r="BF128" i="10"/>
  <c r="BD128" i="10"/>
  <c r="BC128" i="10"/>
  <c r="BB128" i="10"/>
  <c r="BA128" i="10"/>
  <c r="AZ128" i="10"/>
  <c r="AY128" i="10"/>
  <c r="AQ128" i="10"/>
  <c r="AP128" i="10"/>
  <c r="AO128" i="10"/>
  <c r="AQ127" i="10"/>
  <c r="AP127" i="10"/>
  <c r="AO127" i="10"/>
  <c r="BK126" i="10"/>
  <c r="BJ126" i="10"/>
  <c r="BI126" i="10"/>
  <c r="BH126" i="10"/>
  <c r="BG126" i="10"/>
  <c r="BF126" i="10"/>
  <c r="BD126" i="10"/>
  <c r="BC126" i="10"/>
  <c r="BB126" i="10"/>
  <c r="BA126" i="10"/>
  <c r="AZ126" i="10"/>
  <c r="AY126" i="10"/>
  <c r="AQ126" i="10"/>
  <c r="AP126" i="10"/>
  <c r="AO126" i="10"/>
  <c r="AQ125" i="10"/>
  <c r="AP125" i="10"/>
  <c r="AO125" i="10"/>
  <c r="BK124" i="10"/>
  <c r="BJ124" i="10"/>
  <c r="BI124" i="10"/>
  <c r="BH124" i="10"/>
  <c r="BG124" i="10"/>
  <c r="BF124" i="10"/>
  <c r="BD124" i="10"/>
  <c r="BC124" i="10"/>
  <c r="BB124" i="10"/>
  <c r="BA124" i="10"/>
  <c r="AZ124" i="10"/>
  <c r="AY124" i="10"/>
  <c r="AQ124" i="10"/>
  <c r="AP124" i="10"/>
  <c r="AO124" i="10"/>
  <c r="AQ123" i="10"/>
  <c r="AP123" i="10"/>
  <c r="AO123" i="10"/>
  <c r="BK122" i="10"/>
  <c r="BJ122" i="10"/>
  <c r="BI122" i="10"/>
  <c r="BH122" i="10"/>
  <c r="BG122" i="10"/>
  <c r="BF122" i="10"/>
  <c r="BD122" i="10"/>
  <c r="BC122" i="10"/>
  <c r="BB122" i="10"/>
  <c r="BA122" i="10"/>
  <c r="AZ122" i="10"/>
  <c r="AY122" i="10"/>
  <c r="AQ122" i="10"/>
  <c r="AP122" i="10"/>
  <c r="AO122" i="10"/>
  <c r="AQ121" i="10"/>
  <c r="AP121" i="10"/>
  <c r="AO121" i="10"/>
  <c r="BK120" i="10"/>
  <c r="BJ120" i="10"/>
  <c r="BI120" i="10"/>
  <c r="BH120" i="10"/>
  <c r="BG120" i="10"/>
  <c r="BF120" i="10"/>
  <c r="BD120" i="10"/>
  <c r="BC120" i="10"/>
  <c r="BB120" i="10"/>
  <c r="BA120" i="10"/>
  <c r="AZ120" i="10"/>
  <c r="AY120" i="10"/>
  <c r="AQ120" i="10"/>
  <c r="AP120" i="10"/>
  <c r="AO120" i="10"/>
  <c r="AQ119" i="10"/>
  <c r="AP119" i="10"/>
  <c r="AO119" i="10"/>
  <c r="BK118" i="10"/>
  <c r="BJ118" i="10"/>
  <c r="BI118" i="10"/>
  <c r="BH118" i="10"/>
  <c r="BG118" i="10"/>
  <c r="BF118" i="10"/>
  <c r="BD118" i="10"/>
  <c r="BC118" i="10"/>
  <c r="BB118" i="10"/>
  <c r="BA118" i="10"/>
  <c r="AZ118" i="10"/>
  <c r="AY118" i="10"/>
  <c r="AQ118" i="10"/>
  <c r="AP118" i="10"/>
  <c r="AO118" i="10"/>
  <c r="AQ117" i="10"/>
  <c r="AP117" i="10"/>
  <c r="AO117" i="10"/>
  <c r="BK116" i="10"/>
  <c r="BJ116" i="10"/>
  <c r="BI116" i="10"/>
  <c r="BH116" i="10"/>
  <c r="BG116" i="10"/>
  <c r="BF116" i="10"/>
  <c r="BD116" i="10"/>
  <c r="BC116" i="10"/>
  <c r="BB116" i="10"/>
  <c r="BA116" i="10"/>
  <c r="AZ116" i="10"/>
  <c r="AY116" i="10"/>
  <c r="AQ116" i="10"/>
  <c r="AP116" i="10"/>
  <c r="AO116" i="10"/>
  <c r="AQ115" i="10"/>
  <c r="AP115" i="10"/>
  <c r="AO115" i="10"/>
  <c r="BK114" i="10"/>
  <c r="BJ114" i="10"/>
  <c r="BI114" i="10"/>
  <c r="BH114" i="10"/>
  <c r="BG114" i="10"/>
  <c r="BF114" i="10"/>
  <c r="BD114" i="10"/>
  <c r="BC114" i="10"/>
  <c r="BB114" i="10"/>
  <c r="BA114" i="10"/>
  <c r="AZ114" i="10"/>
  <c r="AY114" i="10"/>
  <c r="AQ114" i="10"/>
  <c r="AP114" i="10"/>
  <c r="AO114" i="10"/>
  <c r="AQ113" i="10"/>
  <c r="AP113" i="10"/>
  <c r="AO113" i="10"/>
  <c r="BK112" i="10"/>
  <c r="BJ112" i="10"/>
  <c r="BI112" i="10"/>
  <c r="BH112" i="10"/>
  <c r="BG112" i="10"/>
  <c r="BF112" i="10"/>
  <c r="BD112" i="10"/>
  <c r="BC112" i="10"/>
  <c r="BB112" i="10"/>
  <c r="BA112" i="10"/>
  <c r="AZ112" i="10"/>
  <c r="AY112" i="10"/>
  <c r="AQ112" i="10"/>
  <c r="AP112" i="10"/>
  <c r="AO112" i="10"/>
  <c r="AQ111" i="10"/>
  <c r="AP111" i="10"/>
  <c r="AO111" i="10"/>
  <c r="BK110" i="10"/>
  <c r="BJ110" i="10"/>
  <c r="BI110" i="10"/>
  <c r="BH110" i="10"/>
  <c r="BG110" i="10"/>
  <c r="BF110" i="10"/>
  <c r="BD110" i="10"/>
  <c r="BC110" i="10"/>
  <c r="BB110" i="10"/>
  <c r="BA110" i="10"/>
  <c r="AZ110" i="10"/>
  <c r="AY110" i="10"/>
  <c r="AQ110" i="10"/>
  <c r="AP110" i="10"/>
  <c r="AO110" i="10"/>
  <c r="AQ109" i="10"/>
  <c r="AP109" i="10"/>
  <c r="AO109" i="10"/>
  <c r="BK108" i="10"/>
  <c r="BJ108" i="10"/>
  <c r="BI108" i="10"/>
  <c r="BH108" i="10"/>
  <c r="BG108" i="10"/>
  <c r="BF108" i="10"/>
  <c r="BD108" i="10"/>
  <c r="BC108" i="10"/>
  <c r="BB108" i="10"/>
  <c r="BA108" i="10"/>
  <c r="AZ108" i="10"/>
  <c r="AY108" i="10"/>
  <c r="AQ108" i="10"/>
  <c r="AP108" i="10"/>
  <c r="AO108" i="10"/>
  <c r="AQ107" i="10"/>
  <c r="AP107" i="10"/>
  <c r="AO107" i="10"/>
  <c r="BK106" i="10"/>
  <c r="BJ106" i="10"/>
  <c r="BI106" i="10"/>
  <c r="BH106" i="10"/>
  <c r="BG106" i="10"/>
  <c r="BF106" i="10"/>
  <c r="BD106" i="10"/>
  <c r="BC106" i="10"/>
  <c r="BB106" i="10"/>
  <c r="BA106" i="10"/>
  <c r="AZ106" i="10"/>
  <c r="AY106" i="10"/>
  <c r="AQ106" i="10"/>
  <c r="AP106" i="10"/>
  <c r="AO106" i="10"/>
  <c r="AQ105" i="10"/>
  <c r="AP105" i="10"/>
  <c r="AO105" i="10"/>
  <c r="BK104" i="10"/>
  <c r="BJ104" i="10"/>
  <c r="BI104" i="10"/>
  <c r="BH104" i="10"/>
  <c r="BG104" i="10"/>
  <c r="BF104" i="10"/>
  <c r="BD104" i="10"/>
  <c r="BC104" i="10"/>
  <c r="BB104" i="10"/>
  <c r="BA104" i="10"/>
  <c r="AZ104" i="10"/>
  <c r="AY104" i="10"/>
  <c r="AQ104" i="10"/>
  <c r="AP104" i="10"/>
  <c r="AO104" i="10"/>
  <c r="AQ103" i="10"/>
  <c r="AP103" i="10"/>
  <c r="AO103" i="10"/>
  <c r="BK102" i="10"/>
  <c r="BJ102" i="10"/>
  <c r="BI102" i="10"/>
  <c r="BH102" i="10"/>
  <c r="BG102" i="10"/>
  <c r="BF102" i="10"/>
  <c r="BD102" i="10"/>
  <c r="BC102" i="10"/>
  <c r="BB102" i="10"/>
  <c r="BA102" i="10"/>
  <c r="AZ102" i="10"/>
  <c r="AY102" i="10"/>
  <c r="AQ102" i="10"/>
  <c r="AP102" i="10"/>
  <c r="AO102" i="10"/>
  <c r="AQ101" i="10"/>
  <c r="AP101" i="10"/>
  <c r="AO101" i="10"/>
  <c r="BK100" i="10"/>
  <c r="BJ100" i="10"/>
  <c r="BI100" i="10"/>
  <c r="BH100" i="10"/>
  <c r="BG100" i="10"/>
  <c r="BF100" i="10"/>
  <c r="BD100" i="10"/>
  <c r="BC100" i="10"/>
  <c r="BB100" i="10"/>
  <c r="BA100" i="10"/>
  <c r="AZ100" i="10"/>
  <c r="AY100" i="10"/>
  <c r="AQ100" i="10"/>
  <c r="AP100" i="10"/>
  <c r="AO100" i="10"/>
  <c r="AQ99" i="10"/>
  <c r="AP99" i="10"/>
  <c r="AO99" i="10"/>
  <c r="BK98" i="10"/>
  <c r="BJ98" i="10"/>
  <c r="BI98" i="10"/>
  <c r="BH98" i="10"/>
  <c r="BG98" i="10"/>
  <c r="BF98" i="10"/>
  <c r="BD98" i="10"/>
  <c r="BC98" i="10"/>
  <c r="BB98" i="10"/>
  <c r="BA98" i="10"/>
  <c r="AZ98" i="10"/>
  <c r="AY98" i="10"/>
  <c r="AQ98" i="10"/>
  <c r="AP98" i="10"/>
  <c r="AO98" i="10"/>
  <c r="AQ97" i="10"/>
  <c r="AP97" i="10"/>
  <c r="AO97" i="10"/>
  <c r="BK96" i="10"/>
  <c r="BJ96" i="10"/>
  <c r="BI96" i="10"/>
  <c r="BH96" i="10"/>
  <c r="BG96" i="10"/>
  <c r="BF96" i="10"/>
  <c r="BD96" i="10"/>
  <c r="BC96" i="10"/>
  <c r="BB96" i="10"/>
  <c r="BA96" i="10"/>
  <c r="AZ96" i="10"/>
  <c r="AY96" i="10"/>
  <c r="AQ96" i="10"/>
  <c r="AP96" i="10"/>
  <c r="AO96" i="10"/>
  <c r="AQ95" i="10"/>
  <c r="AP95" i="10"/>
  <c r="AO95" i="10"/>
  <c r="BK94" i="10"/>
  <c r="BJ94" i="10"/>
  <c r="BI94" i="10"/>
  <c r="BH94" i="10"/>
  <c r="BG94" i="10"/>
  <c r="BF94" i="10"/>
  <c r="BD94" i="10"/>
  <c r="BC94" i="10"/>
  <c r="BB94" i="10"/>
  <c r="BA94" i="10"/>
  <c r="AZ94" i="10"/>
  <c r="AY94" i="10"/>
  <c r="AQ94" i="10"/>
  <c r="AP94" i="10"/>
  <c r="AO94" i="10"/>
  <c r="AQ93" i="10"/>
  <c r="AP93" i="10"/>
  <c r="AO93" i="10"/>
  <c r="BK92" i="10"/>
  <c r="BJ92" i="10"/>
  <c r="BI92" i="10"/>
  <c r="BH92" i="10"/>
  <c r="BG92" i="10"/>
  <c r="BF92" i="10"/>
  <c r="BD92" i="10"/>
  <c r="BC92" i="10"/>
  <c r="BB92" i="10"/>
  <c r="BA92" i="10"/>
  <c r="AZ92" i="10"/>
  <c r="AY92" i="10"/>
  <c r="AQ92" i="10"/>
  <c r="AP92" i="10"/>
  <c r="AO92" i="10"/>
  <c r="AQ91" i="10"/>
  <c r="AP91" i="10"/>
  <c r="AO91" i="10"/>
  <c r="BK90" i="10"/>
  <c r="BJ90" i="10"/>
  <c r="BI90" i="10"/>
  <c r="BH90" i="10"/>
  <c r="BG90" i="10"/>
  <c r="BF90" i="10"/>
  <c r="BD90" i="10"/>
  <c r="BC90" i="10"/>
  <c r="BB90" i="10"/>
  <c r="BA90" i="10"/>
  <c r="AZ90" i="10"/>
  <c r="AY90" i="10"/>
  <c r="AQ90" i="10"/>
  <c r="AP90" i="10"/>
  <c r="AO90" i="10"/>
  <c r="AQ89" i="10"/>
  <c r="AP89" i="10"/>
  <c r="AO89" i="10"/>
  <c r="BK88" i="10"/>
  <c r="BJ88" i="10"/>
  <c r="BI88" i="10"/>
  <c r="BH88" i="10"/>
  <c r="BG88" i="10"/>
  <c r="BF88" i="10"/>
  <c r="BD88" i="10"/>
  <c r="BC88" i="10"/>
  <c r="BB88" i="10"/>
  <c r="BA88" i="10"/>
  <c r="AZ88" i="10"/>
  <c r="AY88" i="10"/>
  <c r="AQ88" i="10"/>
  <c r="AP88" i="10"/>
  <c r="AO88" i="10"/>
  <c r="AQ87" i="10"/>
  <c r="AP87" i="10"/>
  <c r="AO87" i="10"/>
  <c r="BK86" i="10"/>
  <c r="BJ86" i="10"/>
  <c r="BI86" i="10"/>
  <c r="BH86" i="10"/>
  <c r="BG86" i="10"/>
  <c r="BF86" i="10"/>
  <c r="BD86" i="10"/>
  <c r="BC86" i="10"/>
  <c r="BB86" i="10"/>
  <c r="BA86" i="10"/>
  <c r="AZ86" i="10"/>
  <c r="AY86" i="10"/>
  <c r="AQ86" i="10"/>
  <c r="AP86" i="10"/>
  <c r="AO86" i="10"/>
  <c r="AQ85" i="10"/>
  <c r="AP85" i="10"/>
  <c r="AO85" i="10"/>
  <c r="BK84" i="10"/>
  <c r="BJ84" i="10"/>
  <c r="BI84" i="10"/>
  <c r="BH84" i="10"/>
  <c r="BG84" i="10"/>
  <c r="BF84" i="10"/>
  <c r="BD84" i="10"/>
  <c r="BC84" i="10"/>
  <c r="BB84" i="10"/>
  <c r="BA84" i="10"/>
  <c r="AZ84" i="10"/>
  <c r="AY84" i="10"/>
  <c r="AQ84" i="10"/>
  <c r="AP84" i="10"/>
  <c r="AO84" i="10"/>
  <c r="AQ83" i="10"/>
  <c r="AP83" i="10"/>
  <c r="AO83" i="10"/>
  <c r="BK82" i="10"/>
  <c r="BJ82" i="10"/>
  <c r="BI82" i="10"/>
  <c r="BH82" i="10"/>
  <c r="BG82" i="10"/>
  <c r="BF82" i="10"/>
  <c r="BD82" i="10"/>
  <c r="BC82" i="10"/>
  <c r="BB82" i="10"/>
  <c r="BA82" i="10"/>
  <c r="AZ82" i="10"/>
  <c r="AY82" i="10"/>
  <c r="AQ82" i="10"/>
  <c r="AP82" i="10"/>
  <c r="AO82" i="10"/>
  <c r="AQ81" i="10"/>
  <c r="AP81" i="10"/>
  <c r="AO81" i="10"/>
  <c r="BK80" i="10"/>
  <c r="BJ80" i="10"/>
  <c r="BI80" i="10"/>
  <c r="BH80" i="10"/>
  <c r="BG80" i="10"/>
  <c r="BF80" i="10"/>
  <c r="BD80" i="10"/>
  <c r="BC80" i="10"/>
  <c r="BB80" i="10"/>
  <c r="BA80" i="10"/>
  <c r="AZ80" i="10"/>
  <c r="AY80" i="10"/>
  <c r="AQ80" i="10"/>
  <c r="AP80" i="10"/>
  <c r="AO80" i="10"/>
  <c r="AQ79" i="10"/>
  <c r="AP79" i="10"/>
  <c r="AO79" i="10"/>
  <c r="BK78" i="10"/>
  <c r="BJ78" i="10"/>
  <c r="BI78" i="10"/>
  <c r="BH78" i="10"/>
  <c r="BG78" i="10"/>
  <c r="BF78" i="10"/>
  <c r="BD78" i="10"/>
  <c r="BC78" i="10"/>
  <c r="BB78" i="10"/>
  <c r="BA78" i="10"/>
  <c r="AZ78" i="10"/>
  <c r="AY78" i="10"/>
  <c r="AQ78" i="10"/>
  <c r="AP78" i="10"/>
  <c r="AO78" i="10"/>
  <c r="AQ77" i="10"/>
  <c r="AP77" i="10"/>
  <c r="AO77" i="10"/>
  <c r="BK76" i="10"/>
  <c r="BJ76" i="10"/>
  <c r="BI76" i="10"/>
  <c r="BH76" i="10"/>
  <c r="BG76" i="10"/>
  <c r="BF76" i="10"/>
  <c r="BD76" i="10"/>
  <c r="BC76" i="10"/>
  <c r="BB76" i="10"/>
  <c r="BA76" i="10"/>
  <c r="AZ76" i="10"/>
  <c r="AY76" i="10"/>
  <c r="AQ76" i="10"/>
  <c r="AP76" i="10"/>
  <c r="AO76" i="10"/>
  <c r="AQ75" i="10"/>
  <c r="AP75" i="10"/>
  <c r="AO75" i="10"/>
  <c r="BK74" i="10"/>
  <c r="BJ74" i="10"/>
  <c r="BI74" i="10"/>
  <c r="BH74" i="10"/>
  <c r="BG74" i="10"/>
  <c r="BF74" i="10"/>
  <c r="BD74" i="10"/>
  <c r="BC74" i="10"/>
  <c r="BB74" i="10"/>
  <c r="BA74" i="10"/>
  <c r="AZ74" i="10"/>
  <c r="AY74" i="10"/>
  <c r="AQ74" i="10"/>
  <c r="AP74" i="10"/>
  <c r="AO74" i="10"/>
  <c r="AQ73" i="10"/>
  <c r="AP73" i="10"/>
  <c r="AO73" i="10"/>
  <c r="BK72" i="10"/>
  <c r="BJ72" i="10"/>
  <c r="BI72" i="10"/>
  <c r="BH72" i="10"/>
  <c r="BG72" i="10"/>
  <c r="BF72" i="10"/>
  <c r="BD72" i="10"/>
  <c r="BC72" i="10"/>
  <c r="BB72" i="10"/>
  <c r="BA72" i="10"/>
  <c r="AZ72" i="10"/>
  <c r="AY72" i="10"/>
  <c r="AQ72" i="10"/>
  <c r="AP72" i="10"/>
  <c r="AO72" i="10"/>
  <c r="AQ71" i="10"/>
  <c r="AP71" i="10"/>
  <c r="AO71" i="10"/>
  <c r="BK70" i="10"/>
  <c r="BJ70" i="10"/>
  <c r="BI70" i="10"/>
  <c r="BH70" i="10"/>
  <c r="BG70" i="10"/>
  <c r="BF70" i="10"/>
  <c r="BD70" i="10"/>
  <c r="BC70" i="10"/>
  <c r="BB70" i="10"/>
  <c r="BA70" i="10"/>
  <c r="AZ70" i="10"/>
  <c r="AY70" i="10"/>
  <c r="AQ70" i="10"/>
  <c r="AP70" i="10"/>
  <c r="AO70" i="10"/>
  <c r="AQ69" i="10"/>
  <c r="AP69" i="10"/>
  <c r="AO69" i="10"/>
  <c r="BK68" i="10"/>
  <c r="BJ68" i="10"/>
  <c r="BI68" i="10"/>
  <c r="BH68" i="10"/>
  <c r="BG68" i="10"/>
  <c r="BF68" i="10"/>
  <c r="BD68" i="10"/>
  <c r="BC68" i="10"/>
  <c r="BB68" i="10"/>
  <c r="BA68" i="10"/>
  <c r="AZ68" i="10"/>
  <c r="AY68" i="10"/>
  <c r="AQ68" i="10"/>
  <c r="AP68" i="10"/>
  <c r="AO68" i="10"/>
  <c r="AQ67" i="10"/>
  <c r="AP67" i="10"/>
  <c r="AO67" i="10"/>
  <c r="BK66" i="10"/>
  <c r="BJ66" i="10"/>
  <c r="BI66" i="10"/>
  <c r="BH66" i="10"/>
  <c r="BG66" i="10"/>
  <c r="BF66" i="10"/>
  <c r="BD66" i="10"/>
  <c r="BC66" i="10"/>
  <c r="BB66" i="10"/>
  <c r="BA66" i="10"/>
  <c r="AZ66" i="10"/>
  <c r="AY66" i="10"/>
  <c r="AQ66" i="10"/>
  <c r="AP66" i="10"/>
  <c r="AO66" i="10"/>
  <c r="AQ65" i="10"/>
  <c r="AP65" i="10"/>
  <c r="AO65" i="10"/>
  <c r="BK64" i="10"/>
  <c r="BJ64" i="10"/>
  <c r="BI64" i="10"/>
  <c r="BH64" i="10"/>
  <c r="BG64" i="10"/>
  <c r="BF64" i="10"/>
  <c r="BD64" i="10"/>
  <c r="BC64" i="10"/>
  <c r="BB64" i="10"/>
  <c r="BA64" i="10"/>
  <c r="AZ64" i="10"/>
  <c r="AY64" i="10"/>
  <c r="AQ64" i="10"/>
  <c r="AP64" i="10"/>
  <c r="AO64" i="10"/>
  <c r="AQ63" i="10"/>
  <c r="AP63" i="10"/>
  <c r="AO63" i="10"/>
  <c r="BK62" i="10"/>
  <c r="BJ62" i="10"/>
  <c r="BI62" i="10"/>
  <c r="BH62" i="10"/>
  <c r="BG62" i="10"/>
  <c r="BF62" i="10"/>
  <c r="BD62" i="10"/>
  <c r="BC62" i="10"/>
  <c r="BB62" i="10"/>
  <c r="BA62" i="10"/>
  <c r="AZ62" i="10"/>
  <c r="AY62" i="10"/>
  <c r="AQ62" i="10"/>
  <c r="AP62" i="10"/>
  <c r="AO62" i="10"/>
  <c r="AQ61" i="10"/>
  <c r="AP61" i="10"/>
  <c r="AO61" i="10"/>
  <c r="BK60" i="10"/>
  <c r="BJ60" i="10"/>
  <c r="BI60" i="10"/>
  <c r="BH60" i="10"/>
  <c r="BG60" i="10"/>
  <c r="BF60" i="10"/>
  <c r="BD60" i="10"/>
  <c r="BC60" i="10"/>
  <c r="BB60" i="10"/>
  <c r="BA60" i="10"/>
  <c r="AZ60" i="10"/>
  <c r="AY60" i="10"/>
  <c r="AQ60" i="10"/>
  <c r="AP60" i="10"/>
  <c r="AO60" i="10"/>
  <c r="AQ59" i="10"/>
  <c r="AP59" i="10"/>
  <c r="AO59" i="10"/>
  <c r="BK58" i="10"/>
  <c r="BJ58" i="10"/>
  <c r="BI58" i="10"/>
  <c r="BH58" i="10"/>
  <c r="BG58" i="10"/>
  <c r="BF58" i="10"/>
  <c r="BD58" i="10"/>
  <c r="BC58" i="10"/>
  <c r="BB58" i="10"/>
  <c r="BA58" i="10"/>
  <c r="AZ58" i="10"/>
  <c r="AY58" i="10"/>
  <c r="AQ58" i="10"/>
  <c r="AP58" i="10"/>
  <c r="AO58" i="10"/>
  <c r="AQ57" i="10"/>
  <c r="AP57" i="10"/>
  <c r="AO57" i="10"/>
  <c r="BK56" i="10"/>
  <c r="BJ56" i="10"/>
  <c r="BI56" i="10"/>
  <c r="BH56" i="10"/>
  <c r="BG56" i="10"/>
  <c r="BF56" i="10"/>
  <c r="BD56" i="10"/>
  <c r="BC56" i="10"/>
  <c r="BB56" i="10"/>
  <c r="BA56" i="10"/>
  <c r="AZ56" i="10"/>
  <c r="AY56" i="10"/>
  <c r="AQ56" i="10"/>
  <c r="AP56" i="10"/>
  <c r="AO56" i="10"/>
  <c r="AQ55" i="10"/>
  <c r="AP55" i="10"/>
  <c r="AO55" i="10"/>
  <c r="BK54" i="10"/>
  <c r="BJ54" i="10"/>
  <c r="BI54" i="10"/>
  <c r="BH54" i="10"/>
  <c r="BG54" i="10"/>
  <c r="BF54" i="10"/>
  <c r="BD54" i="10"/>
  <c r="BC54" i="10"/>
  <c r="BB54" i="10"/>
  <c r="BA54" i="10"/>
  <c r="AZ54" i="10"/>
  <c r="AY54" i="10"/>
  <c r="AQ54" i="10"/>
  <c r="AP54" i="10"/>
  <c r="AO54" i="10"/>
  <c r="AQ53" i="10"/>
  <c r="AP53" i="10"/>
  <c r="AO53" i="10"/>
  <c r="BK52" i="10"/>
  <c r="BJ52" i="10"/>
  <c r="BI52" i="10"/>
  <c r="BH52" i="10"/>
  <c r="BG52" i="10"/>
  <c r="BF52" i="10"/>
  <c r="BD52" i="10"/>
  <c r="BC52" i="10"/>
  <c r="BB52" i="10"/>
  <c r="BA52" i="10"/>
  <c r="AZ52" i="10"/>
  <c r="AY52" i="10"/>
  <c r="AQ52" i="10"/>
  <c r="AP52" i="10"/>
  <c r="AO52" i="10"/>
  <c r="AQ51" i="10"/>
  <c r="AP51" i="10"/>
  <c r="AO51" i="10"/>
  <c r="BK50" i="10"/>
  <c r="BJ50" i="10"/>
  <c r="BI50" i="10"/>
  <c r="BH50" i="10"/>
  <c r="BG50" i="10"/>
  <c r="BF50" i="10"/>
  <c r="BD50" i="10"/>
  <c r="BC50" i="10"/>
  <c r="BB50" i="10"/>
  <c r="BA50" i="10"/>
  <c r="AZ50" i="10"/>
  <c r="AY50" i="10"/>
  <c r="AQ50" i="10"/>
  <c r="AP50" i="10"/>
  <c r="AO50" i="10"/>
  <c r="AQ49" i="10"/>
  <c r="AP49" i="10"/>
  <c r="AO49" i="10"/>
  <c r="BK48" i="10"/>
  <c r="BJ48" i="10"/>
  <c r="BI48" i="10"/>
  <c r="BH48" i="10"/>
  <c r="BG48" i="10"/>
  <c r="BF48" i="10"/>
  <c r="BD48" i="10"/>
  <c r="BC48" i="10"/>
  <c r="BB48" i="10"/>
  <c r="BA48" i="10"/>
  <c r="AZ48" i="10"/>
  <c r="AY48" i="10"/>
  <c r="AQ48" i="10"/>
  <c r="AP48" i="10"/>
  <c r="AO48" i="10"/>
  <c r="AQ47" i="10"/>
  <c r="AP47" i="10"/>
  <c r="AO47" i="10"/>
  <c r="BK46" i="10"/>
  <c r="BJ46" i="10"/>
  <c r="BI46" i="10"/>
  <c r="BH46" i="10"/>
  <c r="BG46" i="10"/>
  <c r="BF46" i="10"/>
  <c r="BD46" i="10"/>
  <c r="BC46" i="10"/>
  <c r="BB46" i="10"/>
  <c r="BA46" i="10"/>
  <c r="AZ46" i="10"/>
  <c r="AY46" i="10"/>
  <c r="AQ46" i="10"/>
  <c r="AP46" i="10"/>
  <c r="AO46" i="10"/>
  <c r="AQ45" i="10"/>
  <c r="AP45" i="10"/>
  <c r="AO45" i="10"/>
  <c r="BK44" i="10"/>
  <c r="BJ44" i="10"/>
  <c r="BI44" i="10"/>
  <c r="BH44" i="10"/>
  <c r="BG44" i="10"/>
  <c r="BF44" i="10"/>
  <c r="BD44" i="10"/>
  <c r="BC44" i="10"/>
  <c r="BB44" i="10"/>
  <c r="BA44" i="10"/>
  <c r="AZ44" i="10"/>
  <c r="AY44" i="10"/>
  <c r="AQ44" i="10"/>
  <c r="AP44" i="10"/>
  <c r="AO44" i="10"/>
  <c r="AQ43" i="10"/>
  <c r="AP43" i="10"/>
  <c r="AO43" i="10"/>
  <c r="BK42" i="10"/>
  <c r="BJ42" i="10"/>
  <c r="BI42" i="10"/>
  <c r="BH42" i="10"/>
  <c r="BG42" i="10"/>
  <c r="BF42" i="10"/>
  <c r="BD42" i="10"/>
  <c r="BC42" i="10"/>
  <c r="BB42" i="10"/>
  <c r="BA42" i="10"/>
  <c r="AZ42" i="10"/>
  <c r="AY42" i="10"/>
  <c r="AQ42" i="10"/>
  <c r="AP42" i="10"/>
  <c r="AO42" i="10"/>
  <c r="AQ41" i="10"/>
  <c r="AP41" i="10"/>
  <c r="AO41" i="10"/>
  <c r="BK40" i="10"/>
  <c r="BJ40" i="10"/>
  <c r="BI40" i="10"/>
  <c r="BH40" i="10"/>
  <c r="BG40" i="10"/>
  <c r="BF40" i="10"/>
  <c r="BD40" i="10"/>
  <c r="BC40" i="10"/>
  <c r="BB40" i="10"/>
  <c r="BA40" i="10"/>
  <c r="AZ40" i="10"/>
  <c r="AY40" i="10"/>
  <c r="AQ40" i="10"/>
  <c r="AP40" i="10"/>
  <c r="AO40" i="10"/>
  <c r="AQ39" i="10"/>
  <c r="AP39" i="10"/>
  <c r="AO39" i="10"/>
  <c r="BK38" i="10"/>
  <c r="BJ38" i="10"/>
  <c r="BI38" i="10"/>
  <c r="BH38" i="10"/>
  <c r="BG38" i="10"/>
  <c r="BF38" i="10"/>
  <c r="BD38" i="10"/>
  <c r="BC38" i="10"/>
  <c r="BB38" i="10"/>
  <c r="BA38" i="10"/>
  <c r="AZ38" i="10"/>
  <c r="AY38" i="10"/>
  <c r="AQ38" i="10"/>
  <c r="AP38" i="10"/>
  <c r="AO38" i="10"/>
  <c r="AQ37" i="10"/>
  <c r="AP37" i="10"/>
  <c r="AO37" i="10"/>
  <c r="BK36" i="10"/>
  <c r="BJ36" i="10"/>
  <c r="BI36" i="10"/>
  <c r="BH36" i="10"/>
  <c r="BG36" i="10"/>
  <c r="BF36" i="10"/>
  <c r="BD36" i="10"/>
  <c r="BC36" i="10"/>
  <c r="BB36" i="10"/>
  <c r="BA36" i="10"/>
  <c r="AZ36" i="10"/>
  <c r="AY36" i="10"/>
  <c r="AQ36" i="10"/>
  <c r="AP36" i="10"/>
  <c r="AO36" i="10"/>
  <c r="AQ35" i="10"/>
  <c r="AP35" i="10"/>
  <c r="AO35" i="10"/>
  <c r="BK34" i="10"/>
  <c r="BJ34" i="10"/>
  <c r="BI34" i="10"/>
  <c r="BH34" i="10"/>
  <c r="BG34" i="10"/>
  <c r="BF34" i="10"/>
  <c r="BD34" i="10"/>
  <c r="BC34" i="10"/>
  <c r="BB34" i="10"/>
  <c r="BA34" i="10"/>
  <c r="AZ34" i="10"/>
  <c r="AY34" i="10"/>
  <c r="AQ34" i="10"/>
  <c r="AP34" i="10"/>
  <c r="AO34" i="10"/>
  <c r="AQ33" i="10"/>
  <c r="AP33" i="10"/>
  <c r="AO33" i="10"/>
  <c r="BK32" i="10"/>
  <c r="BJ32" i="10"/>
  <c r="BI32" i="10"/>
  <c r="BH32" i="10"/>
  <c r="BG32" i="10"/>
  <c r="BF32" i="10"/>
  <c r="BD32" i="10"/>
  <c r="BC32" i="10"/>
  <c r="BB32" i="10"/>
  <c r="BA32" i="10"/>
  <c r="AZ32" i="10"/>
  <c r="AY32" i="10"/>
  <c r="AQ32" i="10"/>
  <c r="AP32" i="10"/>
  <c r="AO32" i="10"/>
  <c r="AQ31" i="10"/>
  <c r="AP31" i="10"/>
  <c r="AO31" i="10"/>
  <c r="BK30" i="10"/>
  <c r="BJ30" i="10"/>
  <c r="BI30" i="10"/>
  <c r="BH30" i="10"/>
  <c r="BG30" i="10"/>
  <c r="BF30" i="10"/>
  <c r="BD30" i="10"/>
  <c r="BC30" i="10"/>
  <c r="BB30" i="10"/>
  <c r="BA30" i="10"/>
  <c r="AZ30" i="10"/>
  <c r="AY30" i="10"/>
  <c r="AQ30" i="10"/>
  <c r="AP30" i="10"/>
  <c r="AO30" i="10"/>
  <c r="AQ29" i="10"/>
  <c r="AP29" i="10"/>
  <c r="AO29" i="10"/>
  <c r="BK28" i="10"/>
  <c r="BJ28" i="10"/>
  <c r="BI28" i="10"/>
  <c r="BH28" i="10"/>
  <c r="BG28" i="10"/>
  <c r="BF28" i="10"/>
  <c r="BD28" i="10"/>
  <c r="BC28" i="10"/>
  <c r="BB28" i="10"/>
  <c r="BA28" i="10"/>
  <c r="AZ28" i="10"/>
  <c r="AY28" i="10"/>
  <c r="AQ28" i="10"/>
  <c r="AP28" i="10"/>
  <c r="AO28" i="10"/>
  <c r="AQ27" i="10"/>
  <c r="AP27" i="10"/>
  <c r="AO27" i="10"/>
  <c r="BK26" i="10"/>
  <c r="BJ26" i="10"/>
  <c r="BI26" i="10"/>
  <c r="BH26" i="10"/>
  <c r="BG26" i="10"/>
  <c r="BF26" i="10"/>
  <c r="BD26" i="10"/>
  <c r="BC26" i="10"/>
  <c r="BB26" i="10"/>
  <c r="BA26" i="10"/>
  <c r="AZ26" i="10"/>
  <c r="AY26" i="10"/>
  <c r="AQ26" i="10"/>
  <c r="AP26" i="10"/>
  <c r="AO26" i="10"/>
  <c r="AQ25" i="10"/>
  <c r="AP25" i="10"/>
  <c r="AO25" i="10"/>
  <c r="BK24" i="10"/>
  <c r="BJ24" i="10"/>
  <c r="BI24" i="10"/>
  <c r="BH24" i="10"/>
  <c r="BG24" i="10"/>
  <c r="BF24" i="10"/>
  <c r="BD24" i="10"/>
  <c r="BC24" i="10"/>
  <c r="BB24" i="10"/>
  <c r="BA24" i="10"/>
  <c r="AZ24" i="10"/>
  <c r="AY24" i="10"/>
  <c r="AQ24" i="10"/>
  <c r="AP24" i="10"/>
  <c r="AO24" i="10"/>
  <c r="AQ23" i="10"/>
  <c r="AP23" i="10"/>
  <c r="AO23" i="10"/>
  <c r="BK22" i="10"/>
  <c r="BJ22" i="10"/>
  <c r="BI22" i="10"/>
  <c r="BH22" i="10"/>
  <c r="BG22" i="10"/>
  <c r="BF22" i="10"/>
  <c r="BD22" i="10"/>
  <c r="BC22" i="10"/>
  <c r="BB22" i="10"/>
  <c r="BA22" i="10"/>
  <c r="AZ22" i="10"/>
  <c r="AY22" i="10"/>
  <c r="AQ22" i="10"/>
  <c r="AP22" i="10"/>
  <c r="AO22" i="10"/>
  <c r="AQ21" i="10"/>
  <c r="AP21" i="10"/>
  <c r="AO21" i="10"/>
  <c r="BK20" i="10"/>
  <c r="BJ20" i="10"/>
  <c r="BI20" i="10"/>
  <c r="BH20" i="10"/>
  <c r="BG20" i="10"/>
  <c r="BF20" i="10"/>
  <c r="BD20" i="10"/>
  <c r="BC20" i="10"/>
  <c r="BB20" i="10"/>
  <c r="BA20" i="10"/>
  <c r="AZ20" i="10"/>
  <c r="AY20" i="10"/>
  <c r="AQ20" i="10"/>
  <c r="AP20" i="10"/>
  <c r="AO20" i="10"/>
  <c r="AQ19" i="10"/>
  <c r="AP19" i="10"/>
  <c r="AO19" i="10"/>
  <c r="BK18" i="10"/>
  <c r="BJ18" i="10"/>
  <c r="BI18" i="10"/>
  <c r="BH18" i="10"/>
  <c r="BG18" i="10"/>
  <c r="BF18" i="10"/>
  <c r="BD18" i="10"/>
  <c r="BC18" i="10"/>
  <c r="BB18" i="10"/>
  <c r="BA18" i="10"/>
  <c r="AZ18" i="10"/>
  <c r="AY18" i="10"/>
  <c r="AQ18" i="10"/>
  <c r="AP18" i="10"/>
  <c r="AO18" i="10"/>
  <c r="AQ17" i="10"/>
  <c r="AP17" i="10"/>
  <c r="AO17" i="10"/>
  <c r="BK16" i="10"/>
  <c r="BJ16" i="10"/>
  <c r="BI16" i="10"/>
  <c r="BH16" i="10"/>
  <c r="BG16" i="10"/>
  <c r="BF16" i="10"/>
  <c r="BD16" i="10"/>
  <c r="BC16" i="10"/>
  <c r="BB16" i="10"/>
  <c r="BA16" i="10"/>
  <c r="AZ16" i="10"/>
  <c r="AY16" i="10"/>
  <c r="AQ16" i="10"/>
  <c r="AP16" i="10"/>
  <c r="AO16" i="10"/>
  <c r="AQ15" i="10"/>
  <c r="AP15" i="10"/>
  <c r="AO15" i="10"/>
  <c r="BK14" i="10"/>
  <c r="BJ14" i="10"/>
  <c r="BI14" i="10"/>
  <c r="BH14" i="10"/>
  <c r="BG14" i="10"/>
  <c r="BF14" i="10"/>
  <c r="BD14" i="10"/>
  <c r="BC14" i="10"/>
  <c r="BB14" i="10"/>
  <c r="BA14" i="10"/>
  <c r="AZ14" i="10"/>
  <c r="AY14" i="10"/>
  <c r="AQ14" i="10"/>
  <c r="AP14" i="10"/>
  <c r="AO14" i="10"/>
  <c r="AQ13" i="10"/>
  <c r="AP13" i="10"/>
  <c r="AO13" i="10"/>
  <c r="BK12" i="10"/>
  <c r="BJ12" i="10"/>
  <c r="BI12" i="10"/>
  <c r="BH12" i="10"/>
  <c r="BG12" i="10"/>
  <c r="BF12" i="10"/>
  <c r="BD12" i="10"/>
  <c r="BC12" i="10"/>
  <c r="BB12" i="10"/>
  <c r="BA12" i="10"/>
  <c r="AZ12" i="10"/>
  <c r="AY12" i="10"/>
  <c r="AQ12" i="10"/>
  <c r="AP12" i="10"/>
  <c r="AO12" i="10"/>
  <c r="AQ11" i="10"/>
  <c r="AP11" i="10"/>
  <c r="AO11" i="10"/>
  <c r="BK10" i="10"/>
  <c r="BJ10" i="10"/>
  <c r="BI10" i="10"/>
  <c r="BH10" i="10"/>
  <c r="BG10" i="10"/>
  <c r="BF10" i="10"/>
  <c r="BD10" i="10"/>
  <c r="BC10" i="10"/>
  <c r="BB10" i="10"/>
  <c r="BA10" i="10"/>
  <c r="AZ10" i="10"/>
  <c r="AY10" i="10"/>
  <c r="AQ10" i="10"/>
  <c r="AP10" i="10"/>
  <c r="AO10" i="10"/>
  <c r="AQ9" i="10"/>
  <c r="AP9" i="10"/>
  <c r="AO9" i="10"/>
  <c r="BK8" i="10"/>
  <c r="BJ8" i="10"/>
  <c r="BI8" i="10"/>
  <c r="BH8" i="10"/>
  <c r="BG8" i="10"/>
  <c r="BF8" i="10"/>
  <c r="BD8" i="10"/>
  <c r="BC8" i="10"/>
  <c r="BB8" i="10"/>
  <c r="BA8" i="10"/>
  <c r="AZ8" i="10"/>
  <c r="AY8" i="10"/>
  <c r="AQ8" i="10"/>
  <c r="AP8" i="10"/>
  <c r="AO8" i="10"/>
  <c r="AQ7" i="10"/>
  <c r="AP7" i="10"/>
  <c r="AO7" i="10"/>
  <c r="BK6" i="10"/>
  <c r="BJ6" i="10"/>
  <c r="BI6" i="10"/>
  <c r="BH6" i="10"/>
  <c r="BG6" i="10"/>
  <c r="BF6" i="10"/>
  <c r="BD6" i="10"/>
  <c r="BC6" i="10"/>
  <c r="BB6" i="10"/>
  <c r="BA6" i="10"/>
  <c r="AZ6" i="10"/>
  <c r="AY6" i="10"/>
  <c r="AQ6" i="10"/>
  <c r="AP6" i="10"/>
  <c r="AO6" i="10"/>
  <c r="I6" i="10"/>
  <c r="I8" i="10" s="1"/>
  <c r="I10" i="10" s="1"/>
  <c r="I12" i="10" s="1"/>
  <c r="I14" i="10" s="1"/>
  <c r="I16" i="10" s="1"/>
  <c r="I18" i="10" s="1"/>
  <c r="I20" i="10" s="1"/>
  <c r="I22" i="10" s="1"/>
  <c r="I24" i="10" s="1"/>
  <c r="I26" i="10" s="1"/>
  <c r="I28" i="10" s="1"/>
  <c r="I30" i="10" s="1"/>
  <c r="I32" i="10" s="1"/>
  <c r="I34" i="10" s="1"/>
  <c r="I36" i="10" s="1"/>
  <c r="I38" i="10" s="1"/>
  <c r="I40" i="10" s="1"/>
  <c r="I42" i="10" s="1"/>
  <c r="I44" i="10" s="1"/>
  <c r="I46" i="10" s="1"/>
  <c r="I48" i="10" s="1"/>
  <c r="I50" i="10" s="1"/>
  <c r="I52" i="10" s="1"/>
  <c r="I54" i="10" s="1"/>
  <c r="I56" i="10" s="1"/>
  <c r="I58" i="10" s="1"/>
  <c r="I60" i="10" s="1"/>
  <c r="I62" i="10" s="1"/>
  <c r="I64" i="10" s="1"/>
  <c r="I66" i="10" s="1"/>
  <c r="I68" i="10" s="1"/>
  <c r="I70" i="10" s="1"/>
  <c r="I72" i="10" s="1"/>
  <c r="I74" i="10" s="1"/>
  <c r="I76" i="10" s="1"/>
  <c r="I78" i="10" s="1"/>
  <c r="I80" i="10" s="1"/>
  <c r="I82" i="10" s="1"/>
  <c r="I84" i="10" s="1"/>
  <c r="I86" i="10" s="1"/>
  <c r="I88" i="10" s="1"/>
  <c r="I90" i="10" s="1"/>
  <c r="I92" i="10" s="1"/>
  <c r="I94" i="10" s="1"/>
  <c r="I96" i="10" s="1"/>
  <c r="I98" i="10" s="1"/>
  <c r="I100" i="10" s="1"/>
  <c r="I102" i="10" s="1"/>
  <c r="I104" i="10" s="1"/>
  <c r="I106" i="10" s="1"/>
  <c r="I108" i="10" s="1"/>
  <c r="I110" i="10" s="1"/>
  <c r="I112" i="10" s="1"/>
  <c r="I114" i="10" s="1"/>
  <c r="I116" i="10" s="1"/>
  <c r="I118" i="10" s="1"/>
  <c r="I120" i="10" s="1"/>
  <c r="I122" i="10" s="1"/>
  <c r="I124" i="10" s="1"/>
  <c r="I126" i="10" s="1"/>
  <c r="I128" i="10" s="1"/>
  <c r="I130" i="10" s="1"/>
  <c r="I132" i="10" s="1"/>
  <c r="I134" i="10" s="1"/>
  <c r="I136" i="10" s="1"/>
  <c r="I138" i="10" s="1"/>
  <c r="I140" i="10" s="1"/>
  <c r="I142" i="10" s="1"/>
  <c r="I144" i="10" s="1"/>
  <c r="I146" i="10" s="1"/>
  <c r="I148" i="10" s="1"/>
  <c r="I150" i="10" s="1"/>
  <c r="I152" i="10" s="1"/>
  <c r="I154" i="10" s="1"/>
  <c r="I156" i="10" s="1"/>
  <c r="I158" i="10" s="1"/>
  <c r="I160" i="10" s="1"/>
  <c r="I162" i="10" s="1"/>
  <c r="I164" i="10" s="1"/>
  <c r="I166" i="10" s="1"/>
  <c r="I168" i="10" s="1"/>
  <c r="I170" i="10" s="1"/>
  <c r="I172" i="10" s="1"/>
  <c r="I174" i="10" s="1"/>
  <c r="I176" i="10" s="1"/>
  <c r="I178" i="10" s="1"/>
  <c r="I180" i="10" s="1"/>
  <c r="I182" i="10" s="1"/>
  <c r="I184" i="10" s="1"/>
  <c r="I186" i="10" s="1"/>
  <c r="I188" i="10" s="1"/>
  <c r="I190" i="10" s="1"/>
  <c r="I192" i="10" s="1"/>
  <c r="I194" i="10" s="1"/>
  <c r="I196" i="10" s="1"/>
  <c r="I198" i="10" s="1"/>
  <c r="I200" i="10" s="1"/>
  <c r="I202" i="10" s="1"/>
  <c r="I204" i="10" s="1"/>
  <c r="I206" i="10" s="1"/>
  <c r="I208" i="10" s="1"/>
  <c r="I210" i="10" s="1"/>
  <c r="I212" i="10" s="1"/>
  <c r="I214" i="10" s="1"/>
  <c r="I216" i="10" s="1"/>
  <c r="I218" i="10" s="1"/>
  <c r="I220" i="10" s="1"/>
  <c r="I222" i="10" s="1"/>
  <c r="I224" i="10" s="1"/>
  <c r="I226" i="10" s="1"/>
  <c r="I228" i="10" s="1"/>
  <c r="I230" i="10" s="1"/>
  <c r="I232" i="10" s="1"/>
  <c r="I234" i="10" s="1"/>
  <c r="I236" i="10" s="1"/>
  <c r="I238" i="10" s="1"/>
  <c r="I240" i="10" s="1"/>
  <c r="I242" i="10" s="1"/>
  <c r="I244" i="10" s="1"/>
  <c r="I246" i="10" s="1"/>
  <c r="I248" i="10" s="1"/>
  <c r="I250" i="10" s="1"/>
  <c r="I252" i="10" s="1"/>
  <c r="I254" i="10" s="1"/>
  <c r="I256" i="10" s="1"/>
  <c r="I258" i="10" s="1"/>
  <c r="I260" i="10" s="1"/>
  <c r="I262" i="10" s="1"/>
  <c r="I264" i="10" s="1"/>
  <c r="I266" i="10" s="1"/>
  <c r="I268" i="10" s="1"/>
  <c r="I270" i="10" s="1"/>
  <c r="I272" i="10" s="1"/>
  <c r="I274" i="10" s="1"/>
  <c r="I276" i="10" s="1"/>
  <c r="I278" i="10" s="1"/>
  <c r="I280" i="10" s="1"/>
  <c r="I282" i="10" s="1"/>
  <c r="I284" i="10" s="1"/>
  <c r="I286" i="10" s="1"/>
  <c r="I288" i="10" s="1"/>
  <c r="I290" i="10" s="1"/>
  <c r="I292" i="10" s="1"/>
  <c r="I294" i="10" s="1"/>
  <c r="I296" i="10" s="1"/>
  <c r="I298" i="10" s="1"/>
  <c r="I300" i="10" s="1"/>
  <c r="I302" i="10" s="1"/>
  <c r="I304" i="10" s="1"/>
  <c r="I306" i="10" s="1"/>
  <c r="I308" i="10" s="1"/>
  <c r="I310" i="10" s="1"/>
  <c r="I312" i="10" s="1"/>
  <c r="I314" i="10" s="1"/>
  <c r="I316" i="10" s="1"/>
  <c r="I318" i="10" s="1"/>
  <c r="I320" i="10" s="1"/>
  <c r="I322" i="10" s="1"/>
  <c r="I324" i="10" s="1"/>
  <c r="I326" i="10" s="1"/>
  <c r="I328" i="10" s="1"/>
  <c r="I330" i="10" s="1"/>
  <c r="I332" i="10" s="1"/>
  <c r="I334" i="10" s="1"/>
  <c r="I336" i="10" s="1"/>
  <c r="I338" i="10" s="1"/>
  <c r="I340" i="10" s="1"/>
  <c r="I342" i="10" s="1"/>
  <c r="I344" i="10" s="1"/>
  <c r="I346" i="10" s="1"/>
  <c r="I348" i="10" s="1"/>
  <c r="I350" i="10" s="1"/>
  <c r="I352" i="10" s="1"/>
  <c r="I354" i="10" s="1"/>
  <c r="I356" i="10" s="1"/>
  <c r="I358" i="10" s="1"/>
  <c r="I360" i="10" s="1"/>
  <c r="I362" i="10" s="1"/>
  <c r="I364" i="10" s="1"/>
  <c r="I366" i="10" s="1"/>
  <c r="I368" i="10" s="1"/>
  <c r="I370" i="10" s="1"/>
  <c r="I372" i="10" s="1"/>
  <c r="I374" i="10" s="1"/>
  <c r="I376" i="10" s="1"/>
  <c r="I378" i="10" s="1"/>
  <c r="I380" i="10" s="1"/>
  <c r="I382" i="10" s="1"/>
  <c r="I384" i="10" s="1"/>
  <c r="I386" i="10" s="1"/>
  <c r="I388" i="10" s="1"/>
  <c r="I390" i="10" s="1"/>
  <c r="I392" i="10" s="1"/>
  <c r="I394" i="10" s="1"/>
  <c r="I396" i="10" s="1"/>
  <c r="I398" i="10" s="1"/>
  <c r="I400" i="10" s="1"/>
  <c r="I402" i="10" s="1"/>
  <c r="I404" i="10" s="1"/>
  <c r="I406" i="10" s="1"/>
  <c r="I408" i="10" s="1"/>
  <c r="I410" i="10" s="1"/>
  <c r="I412" i="10" s="1"/>
  <c r="I414" i="10" s="1"/>
  <c r="I416" i="10" s="1"/>
  <c r="I418" i="10" s="1"/>
  <c r="I420" i="10" s="1"/>
  <c r="I422" i="10" s="1"/>
  <c r="I424" i="10" s="1"/>
  <c r="I426" i="10" s="1"/>
  <c r="I428" i="10" s="1"/>
  <c r="I430" i="10" s="1"/>
  <c r="I432" i="10" s="1"/>
  <c r="I434" i="10" s="1"/>
  <c r="I436" i="10" s="1"/>
  <c r="I438" i="10" s="1"/>
  <c r="I440" i="10" s="1"/>
  <c r="I442" i="10" s="1"/>
  <c r="I444" i="10" s="1"/>
  <c r="I446" i="10" s="1"/>
  <c r="I448" i="10" s="1"/>
  <c r="I450" i="10" s="1"/>
  <c r="I452" i="10" s="1"/>
  <c r="I454" i="10" s="1"/>
  <c r="I456" i="10" s="1"/>
  <c r="I458" i="10" s="1"/>
  <c r="I460" i="10" s="1"/>
  <c r="I462" i="10" s="1"/>
  <c r="I464" i="10" s="1"/>
  <c r="I466" i="10" s="1"/>
  <c r="I468" i="10" s="1"/>
  <c r="I470" i="10" s="1"/>
  <c r="I472" i="10" s="1"/>
  <c r="I474" i="10" s="1"/>
  <c r="I476" i="10" s="1"/>
  <c r="I478" i="10" s="1"/>
  <c r="I480" i="10" s="1"/>
  <c r="I482" i="10" s="1"/>
  <c r="I484" i="10" s="1"/>
  <c r="I486" i="10" s="1"/>
  <c r="I488" i="10" s="1"/>
  <c r="I490" i="10" s="1"/>
  <c r="I492" i="10" s="1"/>
  <c r="I494" i="10" s="1"/>
  <c r="I496" i="10" s="1"/>
  <c r="I498" i="10" s="1"/>
  <c r="I500" i="10" s="1"/>
  <c r="I502" i="10" s="1"/>
  <c r="I504" i="10" s="1"/>
  <c r="I506" i="10" s="1"/>
  <c r="I508" i="10" s="1"/>
  <c r="I510" i="10" s="1"/>
  <c r="I512" i="10" s="1"/>
  <c r="I514" i="10" s="1"/>
  <c r="I516" i="10" s="1"/>
  <c r="I518" i="10" s="1"/>
  <c r="I520" i="10" s="1"/>
  <c r="I522" i="10" s="1"/>
  <c r="I524" i="10" s="1"/>
  <c r="I526" i="10" s="1"/>
  <c r="I528" i="10" s="1"/>
  <c r="I530" i="10" s="1"/>
  <c r="I532" i="10" s="1"/>
  <c r="I534" i="10" s="1"/>
  <c r="I536" i="10" s="1"/>
  <c r="I538" i="10" s="1"/>
  <c r="I540" i="10" s="1"/>
  <c r="I542" i="10" s="1"/>
  <c r="I544" i="10" s="1"/>
  <c r="I546" i="10" s="1"/>
  <c r="I548" i="10" s="1"/>
  <c r="I550" i="10" s="1"/>
  <c r="I552" i="10" s="1"/>
  <c r="I554" i="10" s="1"/>
  <c r="I556" i="10" s="1"/>
  <c r="I558" i="10" s="1"/>
  <c r="I560" i="10" s="1"/>
  <c r="I562" i="10" s="1"/>
  <c r="I564" i="10" s="1"/>
  <c r="I566" i="10" s="1"/>
  <c r="I568" i="10" s="1"/>
  <c r="I570" i="10" s="1"/>
  <c r="I572" i="10" s="1"/>
  <c r="I574" i="10" s="1"/>
  <c r="I576" i="10" s="1"/>
  <c r="I578" i="10" s="1"/>
  <c r="I580" i="10" s="1"/>
  <c r="I582" i="10" s="1"/>
  <c r="I584" i="10" s="1"/>
  <c r="I586" i="10" s="1"/>
  <c r="I588" i="10" s="1"/>
  <c r="I590" i="10" s="1"/>
  <c r="I592" i="10" s="1"/>
  <c r="I594" i="10" s="1"/>
  <c r="I596" i="10" s="1"/>
  <c r="I598" i="10" s="1"/>
  <c r="I600" i="10" s="1"/>
  <c r="I602" i="10" s="1"/>
  <c r="I604" i="10" s="1"/>
  <c r="I606" i="10" s="1"/>
  <c r="I608" i="10" s="1"/>
  <c r="I610" i="10" s="1"/>
  <c r="I612" i="10" s="1"/>
  <c r="I614" i="10" s="1"/>
  <c r="I616" i="10" s="1"/>
  <c r="I618" i="10" s="1"/>
  <c r="I620" i="10" s="1"/>
  <c r="I622" i="10" s="1"/>
  <c r="I624" i="10" s="1"/>
  <c r="I626" i="10" s="1"/>
  <c r="I628" i="10" s="1"/>
  <c r="I630" i="10" s="1"/>
  <c r="I632" i="10" s="1"/>
  <c r="I634" i="10" s="1"/>
  <c r="I636" i="10" s="1"/>
  <c r="AQ5" i="10"/>
  <c r="AP5" i="10"/>
  <c r="AO5" i="10"/>
  <c r="I5" i="10"/>
  <c r="BK4" i="10"/>
  <c r="BJ4" i="10"/>
  <c r="BI4" i="10"/>
  <c r="BH4" i="10"/>
  <c r="BG4" i="10"/>
  <c r="BF4" i="10"/>
  <c r="BD4" i="10"/>
  <c r="BC4" i="10"/>
  <c r="BB4" i="10"/>
  <c r="BA4" i="10"/>
  <c r="AZ4" i="10"/>
  <c r="AY4" i="10"/>
  <c r="AQ4" i="10"/>
  <c r="AP4" i="10"/>
  <c r="AO4" i="10"/>
  <c r="B4" i="10"/>
  <c r="B5" i="10" s="1"/>
  <c r="AX3" i="10"/>
  <c r="BA3" i="10" s="1"/>
  <c r="AQ3" i="10"/>
  <c r="AP3" i="10"/>
  <c r="AO3" i="10"/>
  <c r="AN3" i="10"/>
  <c r="A232" i="9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R11" i="6"/>
  <c r="AR12" i="6"/>
  <c r="AR13" i="6" s="1"/>
  <c r="AR14" i="6" s="1"/>
  <c r="AR15" i="6" s="1"/>
  <c r="AR16" i="6" s="1"/>
  <c r="AR10" i="6"/>
  <c r="AY18" i="9"/>
  <c r="AZ18" i="9"/>
  <c r="BA18" i="9"/>
  <c r="BB18" i="9"/>
  <c r="BC18" i="9"/>
  <c r="BD18" i="9"/>
  <c r="BF18" i="9"/>
  <c r="BG18" i="9"/>
  <c r="BH18" i="9"/>
  <c r="BI18" i="9"/>
  <c r="BJ18" i="9"/>
  <c r="BK18" i="9"/>
  <c r="AY20" i="9"/>
  <c r="AZ20" i="9"/>
  <c r="BA20" i="9"/>
  <c r="BB20" i="9"/>
  <c r="BC20" i="9"/>
  <c r="BD20" i="9"/>
  <c r="BF20" i="9"/>
  <c r="BG20" i="9"/>
  <c r="BH20" i="9"/>
  <c r="BI20" i="9"/>
  <c r="BJ20" i="9"/>
  <c r="BK20" i="9"/>
  <c r="AY22" i="9"/>
  <c r="AZ22" i="9"/>
  <c r="BA22" i="9"/>
  <c r="BB22" i="9"/>
  <c r="BC22" i="9"/>
  <c r="BD22" i="9"/>
  <c r="BF22" i="9"/>
  <c r="BG22" i="9"/>
  <c r="BH22" i="9"/>
  <c r="BI22" i="9"/>
  <c r="BJ22" i="9"/>
  <c r="BK22" i="9"/>
  <c r="AY24" i="9"/>
  <c r="AZ24" i="9"/>
  <c r="BA24" i="9"/>
  <c r="BB24" i="9"/>
  <c r="BC24" i="9"/>
  <c r="BD24" i="9"/>
  <c r="BF24" i="9"/>
  <c r="BG24" i="9"/>
  <c r="BH24" i="9"/>
  <c r="BI24" i="9"/>
  <c r="BJ24" i="9"/>
  <c r="BK24" i="9"/>
  <c r="AY26" i="9"/>
  <c r="AZ26" i="9"/>
  <c r="BA26" i="9"/>
  <c r="BB26" i="9"/>
  <c r="BC26" i="9"/>
  <c r="BD26" i="9"/>
  <c r="BF26" i="9"/>
  <c r="BG26" i="9"/>
  <c r="BH26" i="9"/>
  <c r="BI26" i="9"/>
  <c r="BJ26" i="9"/>
  <c r="BK26" i="9"/>
  <c r="AY28" i="9"/>
  <c r="AZ28" i="9"/>
  <c r="BA28" i="9"/>
  <c r="BB28" i="9"/>
  <c r="BC28" i="9"/>
  <c r="BD28" i="9"/>
  <c r="BF28" i="9"/>
  <c r="BG28" i="9"/>
  <c r="BH28" i="9"/>
  <c r="BI28" i="9"/>
  <c r="BJ28" i="9"/>
  <c r="BK28" i="9"/>
  <c r="AY30" i="9"/>
  <c r="AZ30" i="9"/>
  <c r="BA30" i="9"/>
  <c r="BB30" i="9"/>
  <c r="BC30" i="9"/>
  <c r="BD30" i="9"/>
  <c r="BF30" i="9"/>
  <c r="BG30" i="9"/>
  <c r="BH30" i="9"/>
  <c r="BI30" i="9"/>
  <c r="BJ30" i="9"/>
  <c r="BK30" i="9"/>
  <c r="AY32" i="9"/>
  <c r="AZ32" i="9"/>
  <c r="BA32" i="9"/>
  <c r="BB32" i="9"/>
  <c r="BC32" i="9"/>
  <c r="BD32" i="9"/>
  <c r="BF32" i="9"/>
  <c r="BG32" i="9"/>
  <c r="BH32" i="9"/>
  <c r="BI32" i="9"/>
  <c r="BJ32" i="9"/>
  <c r="BK32" i="9"/>
  <c r="AY34" i="9"/>
  <c r="AZ34" i="9"/>
  <c r="BA34" i="9"/>
  <c r="BB34" i="9"/>
  <c r="BC34" i="9"/>
  <c r="BD34" i="9"/>
  <c r="BF34" i="9"/>
  <c r="BG34" i="9"/>
  <c r="BH34" i="9"/>
  <c r="BI34" i="9"/>
  <c r="BJ34" i="9"/>
  <c r="BK34" i="9"/>
  <c r="AY36" i="9"/>
  <c r="AZ36" i="9"/>
  <c r="BA36" i="9"/>
  <c r="BB36" i="9"/>
  <c r="BC36" i="9"/>
  <c r="BD36" i="9"/>
  <c r="BF36" i="9"/>
  <c r="BG36" i="9"/>
  <c r="BH36" i="9"/>
  <c r="BI36" i="9"/>
  <c r="BJ36" i="9"/>
  <c r="BK36" i="9"/>
  <c r="AY38" i="9"/>
  <c r="AZ38" i="9"/>
  <c r="BA38" i="9"/>
  <c r="BB38" i="9"/>
  <c r="BC38" i="9"/>
  <c r="BD38" i="9"/>
  <c r="BF38" i="9"/>
  <c r="BG38" i="9"/>
  <c r="BH38" i="9"/>
  <c r="BI38" i="9"/>
  <c r="BJ38" i="9"/>
  <c r="BK38" i="9"/>
  <c r="AY40" i="9"/>
  <c r="AZ40" i="9"/>
  <c r="BA40" i="9"/>
  <c r="BB40" i="9"/>
  <c r="BC40" i="9"/>
  <c r="BD40" i="9"/>
  <c r="BF40" i="9"/>
  <c r="BG40" i="9"/>
  <c r="BH40" i="9"/>
  <c r="BI40" i="9"/>
  <c r="BJ40" i="9"/>
  <c r="BK40" i="9"/>
  <c r="AY42" i="9"/>
  <c r="AZ42" i="9"/>
  <c r="BA42" i="9"/>
  <c r="BB42" i="9"/>
  <c r="BC42" i="9"/>
  <c r="BD42" i="9"/>
  <c r="BF42" i="9"/>
  <c r="BG42" i="9"/>
  <c r="BH42" i="9"/>
  <c r="BI42" i="9"/>
  <c r="BJ42" i="9"/>
  <c r="BK42" i="9"/>
  <c r="AY44" i="9"/>
  <c r="AZ44" i="9"/>
  <c r="BA44" i="9"/>
  <c r="BB44" i="9"/>
  <c r="BC44" i="9"/>
  <c r="BD44" i="9"/>
  <c r="BF44" i="9"/>
  <c r="BG44" i="9"/>
  <c r="BH44" i="9"/>
  <c r="BI44" i="9"/>
  <c r="BJ44" i="9"/>
  <c r="BK44" i="9"/>
  <c r="AY46" i="9"/>
  <c r="AZ46" i="9"/>
  <c r="BA46" i="9"/>
  <c r="BB46" i="9"/>
  <c r="BC46" i="9"/>
  <c r="BD46" i="9"/>
  <c r="BF46" i="9"/>
  <c r="BG46" i="9"/>
  <c r="BH46" i="9"/>
  <c r="BI46" i="9"/>
  <c r="BJ46" i="9"/>
  <c r="BK46" i="9"/>
  <c r="AY48" i="9"/>
  <c r="AZ48" i="9"/>
  <c r="BA48" i="9"/>
  <c r="BB48" i="9"/>
  <c r="BC48" i="9"/>
  <c r="BD48" i="9"/>
  <c r="BF48" i="9"/>
  <c r="BG48" i="9"/>
  <c r="BH48" i="9"/>
  <c r="BI48" i="9"/>
  <c r="BJ48" i="9"/>
  <c r="BK48" i="9"/>
  <c r="AY50" i="9"/>
  <c r="AZ50" i="9"/>
  <c r="BA50" i="9"/>
  <c r="BB50" i="9"/>
  <c r="BC50" i="9"/>
  <c r="BD50" i="9"/>
  <c r="BF50" i="9"/>
  <c r="BG50" i="9"/>
  <c r="BH50" i="9"/>
  <c r="BI50" i="9"/>
  <c r="BJ50" i="9"/>
  <c r="BK50" i="9"/>
  <c r="AY52" i="9"/>
  <c r="AZ52" i="9"/>
  <c r="BA52" i="9"/>
  <c r="BB52" i="9"/>
  <c r="BC52" i="9"/>
  <c r="BD52" i="9"/>
  <c r="BF52" i="9"/>
  <c r="BG52" i="9"/>
  <c r="BH52" i="9"/>
  <c r="BI52" i="9"/>
  <c r="BJ52" i="9"/>
  <c r="BK52" i="9"/>
  <c r="AY54" i="9"/>
  <c r="AZ54" i="9"/>
  <c r="BA54" i="9"/>
  <c r="BB54" i="9"/>
  <c r="BC54" i="9"/>
  <c r="BD54" i="9"/>
  <c r="BF54" i="9"/>
  <c r="BG54" i="9"/>
  <c r="BH54" i="9"/>
  <c r="BI54" i="9"/>
  <c r="BJ54" i="9"/>
  <c r="BK54" i="9"/>
  <c r="AY56" i="9"/>
  <c r="AZ56" i="9"/>
  <c r="BA56" i="9"/>
  <c r="BB56" i="9"/>
  <c r="BC56" i="9"/>
  <c r="BD56" i="9"/>
  <c r="BF56" i="9"/>
  <c r="BG56" i="9"/>
  <c r="BH56" i="9"/>
  <c r="BI56" i="9"/>
  <c r="BJ56" i="9"/>
  <c r="BK56" i="9"/>
  <c r="AY58" i="9"/>
  <c r="AZ58" i="9"/>
  <c r="BA58" i="9"/>
  <c r="BB58" i="9"/>
  <c r="BC58" i="9"/>
  <c r="BD58" i="9"/>
  <c r="BF58" i="9"/>
  <c r="BG58" i="9"/>
  <c r="BH58" i="9"/>
  <c r="BI58" i="9"/>
  <c r="BJ58" i="9"/>
  <c r="BK58" i="9"/>
  <c r="AY60" i="9"/>
  <c r="AZ60" i="9"/>
  <c r="BA60" i="9"/>
  <c r="BB60" i="9"/>
  <c r="BC60" i="9"/>
  <c r="BD60" i="9"/>
  <c r="BF60" i="9"/>
  <c r="BG60" i="9"/>
  <c r="BH60" i="9"/>
  <c r="BI60" i="9"/>
  <c r="BJ60" i="9"/>
  <c r="BK60" i="9"/>
  <c r="AY62" i="9"/>
  <c r="AZ62" i="9"/>
  <c r="BA62" i="9"/>
  <c r="BB62" i="9"/>
  <c r="BC62" i="9"/>
  <c r="BD62" i="9"/>
  <c r="BF62" i="9"/>
  <c r="BG62" i="9"/>
  <c r="BH62" i="9"/>
  <c r="BI62" i="9"/>
  <c r="BJ62" i="9"/>
  <c r="BK62" i="9"/>
  <c r="AY64" i="9"/>
  <c r="AZ64" i="9"/>
  <c r="BA64" i="9"/>
  <c r="BB64" i="9"/>
  <c r="BC64" i="9"/>
  <c r="BD64" i="9"/>
  <c r="BF64" i="9"/>
  <c r="BG64" i="9"/>
  <c r="BH64" i="9"/>
  <c r="BI64" i="9"/>
  <c r="BJ64" i="9"/>
  <c r="BK64" i="9"/>
  <c r="AY66" i="9"/>
  <c r="AZ66" i="9"/>
  <c r="BA66" i="9"/>
  <c r="BB66" i="9"/>
  <c r="BC66" i="9"/>
  <c r="BD66" i="9"/>
  <c r="BF66" i="9"/>
  <c r="BG66" i="9"/>
  <c r="BH66" i="9"/>
  <c r="BI66" i="9"/>
  <c r="BJ66" i="9"/>
  <c r="BK66" i="9"/>
  <c r="AY68" i="9"/>
  <c r="AZ68" i="9"/>
  <c r="BA68" i="9"/>
  <c r="BB68" i="9"/>
  <c r="BC68" i="9"/>
  <c r="BD68" i="9"/>
  <c r="BF68" i="9"/>
  <c r="BG68" i="9"/>
  <c r="BH68" i="9"/>
  <c r="BI68" i="9"/>
  <c r="BJ68" i="9"/>
  <c r="BK68" i="9"/>
  <c r="AY70" i="9"/>
  <c r="AZ70" i="9"/>
  <c r="BA70" i="9"/>
  <c r="BB70" i="9"/>
  <c r="BC70" i="9"/>
  <c r="BD70" i="9"/>
  <c r="BF70" i="9"/>
  <c r="BG70" i="9"/>
  <c r="BH70" i="9"/>
  <c r="BI70" i="9"/>
  <c r="BJ70" i="9"/>
  <c r="BK70" i="9"/>
  <c r="AY72" i="9"/>
  <c r="AZ72" i="9"/>
  <c r="BA72" i="9"/>
  <c r="BB72" i="9"/>
  <c r="BC72" i="9"/>
  <c r="BD72" i="9"/>
  <c r="BF72" i="9"/>
  <c r="BG72" i="9"/>
  <c r="BH72" i="9"/>
  <c r="BI72" i="9"/>
  <c r="BJ72" i="9"/>
  <c r="BK72" i="9"/>
  <c r="AY74" i="9"/>
  <c r="AZ74" i="9"/>
  <c r="BA74" i="9"/>
  <c r="BB74" i="9"/>
  <c r="BC74" i="9"/>
  <c r="BD74" i="9"/>
  <c r="BF74" i="9"/>
  <c r="BG74" i="9"/>
  <c r="BH74" i="9"/>
  <c r="BI74" i="9"/>
  <c r="BJ74" i="9"/>
  <c r="BK74" i="9"/>
  <c r="AY76" i="9"/>
  <c r="AZ76" i="9"/>
  <c r="BA76" i="9"/>
  <c r="BB76" i="9"/>
  <c r="BC76" i="9"/>
  <c r="BD76" i="9"/>
  <c r="BF76" i="9"/>
  <c r="BG76" i="9"/>
  <c r="BH76" i="9"/>
  <c r="BI76" i="9"/>
  <c r="BJ76" i="9"/>
  <c r="BK76" i="9"/>
  <c r="AY78" i="9"/>
  <c r="AZ78" i="9"/>
  <c r="BA78" i="9"/>
  <c r="BB78" i="9"/>
  <c r="BC78" i="9"/>
  <c r="BD78" i="9"/>
  <c r="BF78" i="9"/>
  <c r="BG78" i="9"/>
  <c r="BH78" i="9"/>
  <c r="BI78" i="9"/>
  <c r="BJ78" i="9"/>
  <c r="BK78" i="9"/>
  <c r="AY80" i="9"/>
  <c r="AZ80" i="9"/>
  <c r="BA80" i="9"/>
  <c r="BB80" i="9"/>
  <c r="BC80" i="9"/>
  <c r="BD80" i="9"/>
  <c r="BF80" i="9"/>
  <c r="BG80" i="9"/>
  <c r="BH80" i="9"/>
  <c r="BI80" i="9"/>
  <c r="BJ80" i="9"/>
  <c r="BK80" i="9"/>
  <c r="AY82" i="9"/>
  <c r="AZ82" i="9"/>
  <c r="BA82" i="9"/>
  <c r="BB82" i="9"/>
  <c r="BC82" i="9"/>
  <c r="BD82" i="9"/>
  <c r="BF82" i="9"/>
  <c r="BG82" i="9"/>
  <c r="BH82" i="9"/>
  <c r="BI82" i="9"/>
  <c r="BJ82" i="9"/>
  <c r="BK82" i="9"/>
  <c r="AY84" i="9"/>
  <c r="AZ84" i="9"/>
  <c r="BA84" i="9"/>
  <c r="BB84" i="9"/>
  <c r="BC84" i="9"/>
  <c r="BD84" i="9"/>
  <c r="BF84" i="9"/>
  <c r="BG84" i="9"/>
  <c r="BH84" i="9"/>
  <c r="BI84" i="9"/>
  <c r="BJ84" i="9"/>
  <c r="BK84" i="9"/>
  <c r="AY86" i="9"/>
  <c r="AZ86" i="9"/>
  <c r="BA86" i="9"/>
  <c r="BB86" i="9"/>
  <c r="BC86" i="9"/>
  <c r="BD86" i="9"/>
  <c r="BF86" i="9"/>
  <c r="BG86" i="9"/>
  <c r="BH86" i="9"/>
  <c r="BI86" i="9"/>
  <c r="BJ86" i="9"/>
  <c r="BK86" i="9"/>
  <c r="AY88" i="9"/>
  <c r="AZ88" i="9"/>
  <c r="BA88" i="9"/>
  <c r="BB88" i="9"/>
  <c r="BC88" i="9"/>
  <c r="BD88" i="9"/>
  <c r="BF88" i="9"/>
  <c r="BG88" i="9"/>
  <c r="BH88" i="9"/>
  <c r="BI88" i="9"/>
  <c r="BJ88" i="9"/>
  <c r="BK88" i="9"/>
  <c r="AY90" i="9"/>
  <c r="AZ90" i="9"/>
  <c r="BA90" i="9"/>
  <c r="BB90" i="9"/>
  <c r="BC90" i="9"/>
  <c r="BD90" i="9"/>
  <c r="BF90" i="9"/>
  <c r="BG90" i="9"/>
  <c r="BH90" i="9"/>
  <c r="BI90" i="9"/>
  <c r="BJ90" i="9"/>
  <c r="BK90" i="9"/>
  <c r="AY92" i="9"/>
  <c r="AZ92" i="9"/>
  <c r="BA92" i="9"/>
  <c r="BB92" i="9"/>
  <c r="BC92" i="9"/>
  <c r="BD92" i="9"/>
  <c r="BF92" i="9"/>
  <c r="BG92" i="9"/>
  <c r="BH92" i="9"/>
  <c r="BI92" i="9"/>
  <c r="BJ92" i="9"/>
  <c r="BK92" i="9"/>
  <c r="AY94" i="9"/>
  <c r="AZ94" i="9"/>
  <c r="BA94" i="9"/>
  <c r="BB94" i="9"/>
  <c r="BC94" i="9"/>
  <c r="BD94" i="9"/>
  <c r="BF94" i="9"/>
  <c r="BG94" i="9"/>
  <c r="BH94" i="9"/>
  <c r="BI94" i="9"/>
  <c r="BJ94" i="9"/>
  <c r="BK94" i="9"/>
  <c r="AY96" i="9"/>
  <c r="AZ96" i="9"/>
  <c r="BA96" i="9"/>
  <c r="BB96" i="9"/>
  <c r="BC96" i="9"/>
  <c r="BD96" i="9"/>
  <c r="BF96" i="9"/>
  <c r="BG96" i="9"/>
  <c r="BH96" i="9"/>
  <c r="BI96" i="9"/>
  <c r="BJ96" i="9"/>
  <c r="BK96" i="9"/>
  <c r="AY98" i="9"/>
  <c r="AZ98" i="9"/>
  <c r="BA98" i="9"/>
  <c r="BB98" i="9"/>
  <c r="BC98" i="9"/>
  <c r="BD98" i="9"/>
  <c r="BF98" i="9"/>
  <c r="BG98" i="9"/>
  <c r="BH98" i="9"/>
  <c r="BI98" i="9"/>
  <c r="BJ98" i="9"/>
  <c r="BK98" i="9"/>
  <c r="AY100" i="9"/>
  <c r="AZ100" i="9"/>
  <c r="BA100" i="9"/>
  <c r="BB100" i="9"/>
  <c r="BC100" i="9"/>
  <c r="BD100" i="9"/>
  <c r="BF100" i="9"/>
  <c r="BG100" i="9"/>
  <c r="BH100" i="9"/>
  <c r="BI100" i="9"/>
  <c r="BJ100" i="9"/>
  <c r="BK100" i="9"/>
  <c r="AY102" i="9"/>
  <c r="AZ102" i="9"/>
  <c r="BA102" i="9"/>
  <c r="BB102" i="9"/>
  <c r="BC102" i="9"/>
  <c r="BD102" i="9"/>
  <c r="BF102" i="9"/>
  <c r="BG102" i="9"/>
  <c r="BH102" i="9"/>
  <c r="BI102" i="9"/>
  <c r="BJ102" i="9"/>
  <c r="BK102" i="9"/>
  <c r="AY104" i="9"/>
  <c r="AZ104" i="9"/>
  <c r="BA104" i="9"/>
  <c r="BB104" i="9"/>
  <c r="BC104" i="9"/>
  <c r="BD104" i="9"/>
  <c r="BF104" i="9"/>
  <c r="BG104" i="9"/>
  <c r="BH104" i="9"/>
  <c r="BI104" i="9"/>
  <c r="BJ104" i="9"/>
  <c r="BK104" i="9"/>
  <c r="AY106" i="9"/>
  <c r="AZ106" i="9"/>
  <c r="BA106" i="9"/>
  <c r="BB106" i="9"/>
  <c r="BC106" i="9"/>
  <c r="BD106" i="9"/>
  <c r="BF106" i="9"/>
  <c r="BG106" i="9"/>
  <c r="BH106" i="9"/>
  <c r="BI106" i="9"/>
  <c r="BJ106" i="9"/>
  <c r="BK106" i="9"/>
  <c r="AY108" i="9"/>
  <c r="AZ108" i="9"/>
  <c r="BA108" i="9"/>
  <c r="BB108" i="9"/>
  <c r="BC108" i="9"/>
  <c r="BD108" i="9"/>
  <c r="BF108" i="9"/>
  <c r="BG108" i="9"/>
  <c r="BH108" i="9"/>
  <c r="BI108" i="9"/>
  <c r="BJ108" i="9"/>
  <c r="BK108" i="9"/>
  <c r="AY110" i="9"/>
  <c r="AZ110" i="9"/>
  <c r="BA110" i="9"/>
  <c r="BB110" i="9"/>
  <c r="BC110" i="9"/>
  <c r="BD110" i="9"/>
  <c r="BF110" i="9"/>
  <c r="BG110" i="9"/>
  <c r="BH110" i="9"/>
  <c r="BI110" i="9"/>
  <c r="BJ110" i="9"/>
  <c r="BK110" i="9"/>
  <c r="AY112" i="9"/>
  <c r="AZ112" i="9"/>
  <c r="BA112" i="9"/>
  <c r="BB112" i="9"/>
  <c r="BC112" i="9"/>
  <c r="BD112" i="9"/>
  <c r="BF112" i="9"/>
  <c r="BG112" i="9"/>
  <c r="BH112" i="9"/>
  <c r="BI112" i="9"/>
  <c r="BJ112" i="9"/>
  <c r="BK112" i="9"/>
  <c r="AY114" i="9"/>
  <c r="AZ114" i="9"/>
  <c r="BA114" i="9"/>
  <c r="BB114" i="9"/>
  <c r="BC114" i="9"/>
  <c r="BD114" i="9"/>
  <c r="BF114" i="9"/>
  <c r="BG114" i="9"/>
  <c r="BH114" i="9"/>
  <c r="BI114" i="9"/>
  <c r="BJ114" i="9"/>
  <c r="BK114" i="9"/>
  <c r="AY116" i="9"/>
  <c r="AZ116" i="9"/>
  <c r="BA116" i="9"/>
  <c r="BB116" i="9"/>
  <c r="BC116" i="9"/>
  <c r="BD116" i="9"/>
  <c r="BF116" i="9"/>
  <c r="BG116" i="9"/>
  <c r="BH116" i="9"/>
  <c r="BI116" i="9"/>
  <c r="BJ116" i="9"/>
  <c r="BK116" i="9"/>
  <c r="AY118" i="9"/>
  <c r="AZ118" i="9"/>
  <c r="BA118" i="9"/>
  <c r="BB118" i="9"/>
  <c r="BC118" i="9"/>
  <c r="BD118" i="9"/>
  <c r="BF118" i="9"/>
  <c r="BG118" i="9"/>
  <c r="BH118" i="9"/>
  <c r="BI118" i="9"/>
  <c r="BJ118" i="9"/>
  <c r="BK118" i="9"/>
  <c r="AY120" i="9"/>
  <c r="AZ120" i="9"/>
  <c r="BA120" i="9"/>
  <c r="BB120" i="9"/>
  <c r="BC120" i="9"/>
  <c r="BD120" i="9"/>
  <c r="BF120" i="9"/>
  <c r="BG120" i="9"/>
  <c r="BH120" i="9"/>
  <c r="BI120" i="9"/>
  <c r="BJ120" i="9"/>
  <c r="BK120" i="9"/>
  <c r="AY122" i="9"/>
  <c r="AZ122" i="9"/>
  <c r="BA122" i="9"/>
  <c r="BB122" i="9"/>
  <c r="BC122" i="9"/>
  <c r="BD122" i="9"/>
  <c r="BF122" i="9"/>
  <c r="BG122" i="9"/>
  <c r="BH122" i="9"/>
  <c r="BI122" i="9"/>
  <c r="BJ122" i="9"/>
  <c r="BK122" i="9"/>
  <c r="AY124" i="9"/>
  <c r="AZ124" i="9"/>
  <c r="BA124" i="9"/>
  <c r="BB124" i="9"/>
  <c r="BC124" i="9"/>
  <c r="BD124" i="9"/>
  <c r="BF124" i="9"/>
  <c r="BG124" i="9"/>
  <c r="BH124" i="9"/>
  <c r="BI124" i="9"/>
  <c r="BJ124" i="9"/>
  <c r="BK124" i="9"/>
  <c r="AY126" i="9"/>
  <c r="AZ126" i="9"/>
  <c r="BA126" i="9"/>
  <c r="BB126" i="9"/>
  <c r="BC126" i="9"/>
  <c r="BD126" i="9"/>
  <c r="BF126" i="9"/>
  <c r="BG126" i="9"/>
  <c r="BH126" i="9"/>
  <c r="BI126" i="9"/>
  <c r="BJ126" i="9"/>
  <c r="BK126" i="9"/>
  <c r="AY128" i="9"/>
  <c r="AZ128" i="9"/>
  <c r="BA128" i="9"/>
  <c r="BB128" i="9"/>
  <c r="BC128" i="9"/>
  <c r="BD128" i="9"/>
  <c r="BF128" i="9"/>
  <c r="BG128" i="9"/>
  <c r="BH128" i="9"/>
  <c r="BI128" i="9"/>
  <c r="BJ128" i="9"/>
  <c r="BK128" i="9"/>
  <c r="AY130" i="9"/>
  <c r="AZ130" i="9"/>
  <c r="BA130" i="9"/>
  <c r="BB130" i="9"/>
  <c r="BC130" i="9"/>
  <c r="BD130" i="9"/>
  <c r="BF130" i="9"/>
  <c r="BG130" i="9"/>
  <c r="BH130" i="9"/>
  <c r="BI130" i="9"/>
  <c r="BJ130" i="9"/>
  <c r="BK130" i="9"/>
  <c r="AY132" i="9"/>
  <c r="AZ132" i="9"/>
  <c r="BA132" i="9"/>
  <c r="BB132" i="9"/>
  <c r="BC132" i="9"/>
  <c r="BD132" i="9"/>
  <c r="BF132" i="9"/>
  <c r="BG132" i="9"/>
  <c r="BH132" i="9"/>
  <c r="BI132" i="9"/>
  <c r="BJ132" i="9"/>
  <c r="BK132" i="9"/>
  <c r="AY134" i="9"/>
  <c r="AZ134" i="9"/>
  <c r="BA134" i="9"/>
  <c r="BB134" i="9"/>
  <c r="BC134" i="9"/>
  <c r="BD134" i="9"/>
  <c r="BF134" i="9"/>
  <c r="BG134" i="9"/>
  <c r="BH134" i="9"/>
  <c r="BI134" i="9"/>
  <c r="BJ134" i="9"/>
  <c r="BK134" i="9"/>
  <c r="AY136" i="9"/>
  <c r="AZ136" i="9"/>
  <c r="BA136" i="9"/>
  <c r="BB136" i="9"/>
  <c r="BC136" i="9"/>
  <c r="BD136" i="9"/>
  <c r="BF136" i="9"/>
  <c r="BG136" i="9"/>
  <c r="BH136" i="9"/>
  <c r="BI136" i="9"/>
  <c r="BJ136" i="9"/>
  <c r="BK136" i="9"/>
  <c r="AY138" i="9"/>
  <c r="AZ138" i="9"/>
  <c r="BA138" i="9"/>
  <c r="BB138" i="9"/>
  <c r="BC138" i="9"/>
  <c r="BD138" i="9"/>
  <c r="BF138" i="9"/>
  <c r="BG138" i="9"/>
  <c r="BH138" i="9"/>
  <c r="BI138" i="9"/>
  <c r="BJ138" i="9"/>
  <c r="BK138" i="9"/>
  <c r="AY140" i="9"/>
  <c r="AZ140" i="9"/>
  <c r="BA140" i="9"/>
  <c r="BB140" i="9"/>
  <c r="BC140" i="9"/>
  <c r="BD140" i="9"/>
  <c r="BF140" i="9"/>
  <c r="BG140" i="9"/>
  <c r="BH140" i="9"/>
  <c r="BI140" i="9"/>
  <c r="BJ140" i="9"/>
  <c r="BK140" i="9"/>
  <c r="AY142" i="9"/>
  <c r="AZ142" i="9"/>
  <c r="BA142" i="9"/>
  <c r="BB142" i="9"/>
  <c r="BC142" i="9"/>
  <c r="BD142" i="9"/>
  <c r="BF142" i="9"/>
  <c r="BG142" i="9"/>
  <c r="BH142" i="9"/>
  <c r="BI142" i="9"/>
  <c r="BJ142" i="9"/>
  <c r="BK142" i="9"/>
  <c r="AY144" i="9"/>
  <c r="AZ144" i="9"/>
  <c r="BA144" i="9"/>
  <c r="BB144" i="9"/>
  <c r="BC144" i="9"/>
  <c r="BD144" i="9"/>
  <c r="BF144" i="9"/>
  <c r="BG144" i="9"/>
  <c r="BH144" i="9"/>
  <c r="BI144" i="9"/>
  <c r="BJ144" i="9"/>
  <c r="BK144" i="9"/>
  <c r="AY146" i="9"/>
  <c r="AZ146" i="9"/>
  <c r="BA146" i="9"/>
  <c r="BB146" i="9"/>
  <c r="BC146" i="9"/>
  <c r="BD146" i="9"/>
  <c r="BF146" i="9"/>
  <c r="BG146" i="9"/>
  <c r="BH146" i="9"/>
  <c r="BI146" i="9"/>
  <c r="BJ146" i="9"/>
  <c r="BK146" i="9"/>
  <c r="AY148" i="9"/>
  <c r="AZ148" i="9"/>
  <c r="BA148" i="9"/>
  <c r="BB148" i="9"/>
  <c r="BC148" i="9"/>
  <c r="BD148" i="9"/>
  <c r="BF148" i="9"/>
  <c r="BG148" i="9"/>
  <c r="BH148" i="9"/>
  <c r="BI148" i="9"/>
  <c r="BJ148" i="9"/>
  <c r="BK148" i="9"/>
  <c r="AY150" i="9"/>
  <c r="AZ150" i="9"/>
  <c r="BA150" i="9"/>
  <c r="BB150" i="9"/>
  <c r="BC150" i="9"/>
  <c r="BD150" i="9"/>
  <c r="BF150" i="9"/>
  <c r="BG150" i="9"/>
  <c r="BH150" i="9"/>
  <c r="BI150" i="9"/>
  <c r="BJ150" i="9"/>
  <c r="BK150" i="9"/>
  <c r="AY152" i="9"/>
  <c r="AZ152" i="9"/>
  <c r="BA152" i="9"/>
  <c r="BB152" i="9"/>
  <c r="BC152" i="9"/>
  <c r="BD152" i="9"/>
  <c r="BF152" i="9"/>
  <c r="BG152" i="9"/>
  <c r="BH152" i="9"/>
  <c r="BI152" i="9"/>
  <c r="BJ152" i="9"/>
  <c r="BK152" i="9"/>
  <c r="AY154" i="9"/>
  <c r="AZ154" i="9"/>
  <c r="BA154" i="9"/>
  <c r="BB154" i="9"/>
  <c r="BC154" i="9"/>
  <c r="BD154" i="9"/>
  <c r="BF154" i="9"/>
  <c r="BG154" i="9"/>
  <c r="BH154" i="9"/>
  <c r="BI154" i="9"/>
  <c r="BJ154" i="9"/>
  <c r="BK154" i="9"/>
  <c r="AY156" i="9"/>
  <c r="AZ156" i="9"/>
  <c r="BA156" i="9"/>
  <c r="BB156" i="9"/>
  <c r="BC156" i="9"/>
  <c r="BD156" i="9"/>
  <c r="BF156" i="9"/>
  <c r="BG156" i="9"/>
  <c r="BH156" i="9"/>
  <c r="BI156" i="9"/>
  <c r="BJ156" i="9"/>
  <c r="BK156" i="9"/>
  <c r="AY158" i="9"/>
  <c r="AZ158" i="9"/>
  <c r="BA158" i="9"/>
  <c r="BB158" i="9"/>
  <c r="BC158" i="9"/>
  <c r="BD158" i="9"/>
  <c r="BF158" i="9"/>
  <c r="BG158" i="9"/>
  <c r="BH158" i="9"/>
  <c r="BI158" i="9"/>
  <c r="BJ158" i="9"/>
  <c r="BK158" i="9"/>
  <c r="AY160" i="9"/>
  <c r="AZ160" i="9"/>
  <c r="BA160" i="9"/>
  <c r="BB160" i="9"/>
  <c r="BC160" i="9"/>
  <c r="BD160" i="9"/>
  <c r="BF160" i="9"/>
  <c r="BG160" i="9"/>
  <c r="BH160" i="9"/>
  <c r="BI160" i="9"/>
  <c r="BJ160" i="9"/>
  <c r="BK160" i="9"/>
  <c r="AY162" i="9"/>
  <c r="AZ162" i="9"/>
  <c r="BA162" i="9"/>
  <c r="BB162" i="9"/>
  <c r="BC162" i="9"/>
  <c r="BD162" i="9"/>
  <c r="BF162" i="9"/>
  <c r="BG162" i="9"/>
  <c r="BH162" i="9"/>
  <c r="BI162" i="9"/>
  <c r="BJ162" i="9"/>
  <c r="BK162" i="9"/>
  <c r="AY164" i="9"/>
  <c r="AZ164" i="9"/>
  <c r="BA164" i="9"/>
  <c r="BB164" i="9"/>
  <c r="BC164" i="9"/>
  <c r="BD164" i="9"/>
  <c r="BF164" i="9"/>
  <c r="BG164" i="9"/>
  <c r="BH164" i="9"/>
  <c r="BI164" i="9"/>
  <c r="BJ164" i="9"/>
  <c r="BK164" i="9"/>
  <c r="AY166" i="9"/>
  <c r="AZ166" i="9"/>
  <c r="BA166" i="9"/>
  <c r="BB166" i="9"/>
  <c r="BC166" i="9"/>
  <c r="BD166" i="9"/>
  <c r="BF166" i="9"/>
  <c r="BG166" i="9"/>
  <c r="BH166" i="9"/>
  <c r="BI166" i="9"/>
  <c r="BJ166" i="9"/>
  <c r="BK166" i="9"/>
  <c r="AY168" i="9"/>
  <c r="AZ168" i="9"/>
  <c r="BA168" i="9"/>
  <c r="BB168" i="9"/>
  <c r="BC168" i="9"/>
  <c r="BD168" i="9"/>
  <c r="BF168" i="9"/>
  <c r="BG168" i="9"/>
  <c r="BH168" i="9"/>
  <c r="BI168" i="9"/>
  <c r="BJ168" i="9"/>
  <c r="BK168" i="9"/>
  <c r="AY170" i="9"/>
  <c r="AZ170" i="9"/>
  <c r="BA170" i="9"/>
  <c r="BB170" i="9"/>
  <c r="BC170" i="9"/>
  <c r="BD170" i="9"/>
  <c r="BF170" i="9"/>
  <c r="BG170" i="9"/>
  <c r="BH170" i="9"/>
  <c r="BI170" i="9"/>
  <c r="BJ170" i="9"/>
  <c r="BK170" i="9"/>
  <c r="AY172" i="9"/>
  <c r="AZ172" i="9"/>
  <c r="BA172" i="9"/>
  <c r="BB172" i="9"/>
  <c r="BC172" i="9"/>
  <c r="BD172" i="9"/>
  <c r="BF172" i="9"/>
  <c r="BG172" i="9"/>
  <c r="BH172" i="9"/>
  <c r="BI172" i="9"/>
  <c r="BJ172" i="9"/>
  <c r="BK172" i="9"/>
  <c r="AY174" i="9"/>
  <c r="AZ174" i="9"/>
  <c r="BA174" i="9"/>
  <c r="BB174" i="9"/>
  <c r="BC174" i="9"/>
  <c r="BD174" i="9"/>
  <c r="BF174" i="9"/>
  <c r="BG174" i="9"/>
  <c r="BH174" i="9"/>
  <c r="BI174" i="9"/>
  <c r="BJ174" i="9"/>
  <c r="BK174" i="9"/>
  <c r="AY176" i="9"/>
  <c r="AZ176" i="9"/>
  <c r="BA176" i="9"/>
  <c r="BB176" i="9"/>
  <c r="BC176" i="9"/>
  <c r="BD176" i="9"/>
  <c r="BF176" i="9"/>
  <c r="BG176" i="9"/>
  <c r="BH176" i="9"/>
  <c r="BI176" i="9"/>
  <c r="BJ176" i="9"/>
  <c r="BK176" i="9"/>
  <c r="AY178" i="9"/>
  <c r="AZ178" i="9"/>
  <c r="BA178" i="9"/>
  <c r="BB178" i="9"/>
  <c r="BC178" i="9"/>
  <c r="BD178" i="9"/>
  <c r="BF178" i="9"/>
  <c r="BG178" i="9"/>
  <c r="BH178" i="9"/>
  <c r="BI178" i="9"/>
  <c r="BJ178" i="9"/>
  <c r="BK178" i="9"/>
  <c r="AY180" i="9"/>
  <c r="AZ180" i="9"/>
  <c r="BA180" i="9"/>
  <c r="BB180" i="9"/>
  <c r="BC180" i="9"/>
  <c r="BD180" i="9"/>
  <c r="BF180" i="9"/>
  <c r="BG180" i="9"/>
  <c r="BH180" i="9"/>
  <c r="BI180" i="9"/>
  <c r="BJ180" i="9"/>
  <c r="BK180" i="9"/>
  <c r="AY182" i="9"/>
  <c r="AZ182" i="9"/>
  <c r="BA182" i="9"/>
  <c r="BB182" i="9"/>
  <c r="BC182" i="9"/>
  <c r="BD182" i="9"/>
  <c r="BF182" i="9"/>
  <c r="BG182" i="9"/>
  <c r="BH182" i="9"/>
  <c r="BI182" i="9"/>
  <c r="BJ182" i="9"/>
  <c r="BK182" i="9"/>
  <c r="AY184" i="9"/>
  <c r="AZ184" i="9"/>
  <c r="BA184" i="9"/>
  <c r="BB184" i="9"/>
  <c r="BC184" i="9"/>
  <c r="BD184" i="9"/>
  <c r="BF184" i="9"/>
  <c r="BG184" i="9"/>
  <c r="BH184" i="9"/>
  <c r="BI184" i="9"/>
  <c r="BJ184" i="9"/>
  <c r="BK184" i="9"/>
  <c r="AY186" i="9"/>
  <c r="AZ186" i="9"/>
  <c r="BA186" i="9"/>
  <c r="BB186" i="9"/>
  <c r="BC186" i="9"/>
  <c r="BD186" i="9"/>
  <c r="BF186" i="9"/>
  <c r="BG186" i="9"/>
  <c r="BH186" i="9"/>
  <c r="BI186" i="9"/>
  <c r="BJ186" i="9"/>
  <c r="BK186" i="9"/>
  <c r="AY188" i="9"/>
  <c r="AZ188" i="9"/>
  <c r="BA188" i="9"/>
  <c r="BB188" i="9"/>
  <c r="BC188" i="9"/>
  <c r="BD188" i="9"/>
  <c r="BF188" i="9"/>
  <c r="BG188" i="9"/>
  <c r="BH188" i="9"/>
  <c r="BI188" i="9"/>
  <c r="BJ188" i="9"/>
  <c r="BK188" i="9"/>
  <c r="AY190" i="9"/>
  <c r="AZ190" i="9"/>
  <c r="BA190" i="9"/>
  <c r="BB190" i="9"/>
  <c r="BC190" i="9"/>
  <c r="BD190" i="9"/>
  <c r="BF190" i="9"/>
  <c r="BG190" i="9"/>
  <c r="BH190" i="9"/>
  <c r="BI190" i="9"/>
  <c r="BJ190" i="9"/>
  <c r="BK190" i="9"/>
  <c r="AY192" i="9"/>
  <c r="AZ192" i="9"/>
  <c r="BA192" i="9"/>
  <c r="BB192" i="9"/>
  <c r="BC192" i="9"/>
  <c r="BD192" i="9"/>
  <c r="BF192" i="9"/>
  <c r="BG192" i="9"/>
  <c r="BH192" i="9"/>
  <c r="BI192" i="9"/>
  <c r="BJ192" i="9"/>
  <c r="BK192" i="9"/>
  <c r="AY194" i="9"/>
  <c r="AZ194" i="9"/>
  <c r="BA194" i="9"/>
  <c r="BB194" i="9"/>
  <c r="BC194" i="9"/>
  <c r="BD194" i="9"/>
  <c r="BF194" i="9"/>
  <c r="BG194" i="9"/>
  <c r="BH194" i="9"/>
  <c r="BI194" i="9"/>
  <c r="BJ194" i="9"/>
  <c r="BK194" i="9"/>
  <c r="AY196" i="9"/>
  <c r="AZ196" i="9"/>
  <c r="BA196" i="9"/>
  <c r="BB196" i="9"/>
  <c r="BC196" i="9"/>
  <c r="BD196" i="9"/>
  <c r="BF196" i="9"/>
  <c r="BG196" i="9"/>
  <c r="BH196" i="9"/>
  <c r="BI196" i="9"/>
  <c r="BJ196" i="9"/>
  <c r="BK196" i="9"/>
  <c r="AY198" i="9"/>
  <c r="AZ198" i="9"/>
  <c r="BA198" i="9"/>
  <c r="BB198" i="9"/>
  <c r="BC198" i="9"/>
  <c r="BD198" i="9"/>
  <c r="BF198" i="9"/>
  <c r="BG198" i="9"/>
  <c r="BH198" i="9"/>
  <c r="BI198" i="9"/>
  <c r="BJ198" i="9"/>
  <c r="BK198" i="9"/>
  <c r="AY200" i="9"/>
  <c r="AZ200" i="9"/>
  <c r="BA200" i="9"/>
  <c r="BB200" i="9"/>
  <c r="BC200" i="9"/>
  <c r="BD200" i="9"/>
  <c r="BF200" i="9"/>
  <c r="BG200" i="9"/>
  <c r="BH200" i="9"/>
  <c r="BI200" i="9"/>
  <c r="BJ200" i="9"/>
  <c r="BK200" i="9"/>
  <c r="AY202" i="9"/>
  <c r="AZ202" i="9"/>
  <c r="BA202" i="9"/>
  <c r="BB202" i="9"/>
  <c r="BC202" i="9"/>
  <c r="BD202" i="9"/>
  <c r="BF202" i="9"/>
  <c r="BG202" i="9"/>
  <c r="BH202" i="9"/>
  <c r="BI202" i="9"/>
  <c r="BJ202" i="9"/>
  <c r="BK202" i="9"/>
  <c r="AY204" i="9"/>
  <c r="AZ204" i="9"/>
  <c r="BA204" i="9"/>
  <c r="BB204" i="9"/>
  <c r="BC204" i="9"/>
  <c r="BD204" i="9"/>
  <c r="BF204" i="9"/>
  <c r="BG204" i="9"/>
  <c r="BH204" i="9"/>
  <c r="BI204" i="9"/>
  <c r="BJ204" i="9"/>
  <c r="BK204" i="9"/>
  <c r="AY206" i="9"/>
  <c r="AZ206" i="9"/>
  <c r="BA206" i="9"/>
  <c r="BB206" i="9"/>
  <c r="BC206" i="9"/>
  <c r="BD206" i="9"/>
  <c r="BF206" i="9"/>
  <c r="BG206" i="9"/>
  <c r="BH206" i="9"/>
  <c r="BI206" i="9"/>
  <c r="BJ206" i="9"/>
  <c r="BK206" i="9"/>
  <c r="AY208" i="9"/>
  <c r="AZ208" i="9"/>
  <c r="BA208" i="9"/>
  <c r="BB208" i="9"/>
  <c r="BC208" i="9"/>
  <c r="BD208" i="9"/>
  <c r="BF208" i="9"/>
  <c r="BG208" i="9"/>
  <c r="BH208" i="9"/>
  <c r="BI208" i="9"/>
  <c r="BJ208" i="9"/>
  <c r="BK208" i="9"/>
  <c r="AY210" i="9"/>
  <c r="AZ210" i="9"/>
  <c r="BA210" i="9"/>
  <c r="BB210" i="9"/>
  <c r="BC210" i="9"/>
  <c r="BD210" i="9"/>
  <c r="BF210" i="9"/>
  <c r="BG210" i="9"/>
  <c r="BH210" i="9"/>
  <c r="BI210" i="9"/>
  <c r="BJ210" i="9"/>
  <c r="BK210" i="9"/>
  <c r="AY212" i="9"/>
  <c r="AZ212" i="9"/>
  <c r="BA212" i="9"/>
  <c r="BB212" i="9"/>
  <c r="BC212" i="9"/>
  <c r="BD212" i="9"/>
  <c r="BF212" i="9"/>
  <c r="BG212" i="9"/>
  <c r="BH212" i="9"/>
  <c r="BI212" i="9"/>
  <c r="BJ212" i="9"/>
  <c r="BK212" i="9"/>
  <c r="AY214" i="9"/>
  <c r="AZ214" i="9"/>
  <c r="BA214" i="9"/>
  <c r="BB214" i="9"/>
  <c r="BC214" i="9"/>
  <c r="BD214" i="9"/>
  <c r="BF214" i="9"/>
  <c r="BG214" i="9"/>
  <c r="BH214" i="9"/>
  <c r="BI214" i="9"/>
  <c r="BJ214" i="9"/>
  <c r="BK214" i="9"/>
  <c r="AY216" i="9"/>
  <c r="AZ216" i="9"/>
  <c r="BA216" i="9"/>
  <c r="BB216" i="9"/>
  <c r="BC216" i="9"/>
  <c r="BD216" i="9"/>
  <c r="BF216" i="9"/>
  <c r="BG216" i="9"/>
  <c r="BH216" i="9"/>
  <c r="BI216" i="9"/>
  <c r="BJ216" i="9"/>
  <c r="BK216" i="9"/>
  <c r="AY218" i="9"/>
  <c r="AZ218" i="9"/>
  <c r="BA218" i="9"/>
  <c r="BB218" i="9"/>
  <c r="BC218" i="9"/>
  <c r="BD218" i="9"/>
  <c r="BF218" i="9"/>
  <c r="BG218" i="9"/>
  <c r="BH218" i="9"/>
  <c r="BI218" i="9"/>
  <c r="BJ218" i="9"/>
  <c r="BK218" i="9"/>
  <c r="AY220" i="9"/>
  <c r="AZ220" i="9"/>
  <c r="BA220" i="9"/>
  <c r="BB220" i="9"/>
  <c r="BC220" i="9"/>
  <c r="BD220" i="9"/>
  <c r="BF220" i="9"/>
  <c r="BG220" i="9"/>
  <c r="BH220" i="9"/>
  <c r="BI220" i="9"/>
  <c r="BJ220" i="9"/>
  <c r="BK220" i="9"/>
  <c r="AY222" i="9"/>
  <c r="AZ222" i="9"/>
  <c r="BA222" i="9"/>
  <c r="BB222" i="9"/>
  <c r="BC222" i="9"/>
  <c r="BD222" i="9"/>
  <c r="BF222" i="9"/>
  <c r="BG222" i="9"/>
  <c r="BH222" i="9"/>
  <c r="BI222" i="9"/>
  <c r="BJ222" i="9"/>
  <c r="BK222" i="9"/>
  <c r="AY224" i="9"/>
  <c r="AZ224" i="9"/>
  <c r="BA224" i="9"/>
  <c r="BB224" i="9"/>
  <c r="BC224" i="9"/>
  <c r="BD224" i="9"/>
  <c r="BF224" i="9"/>
  <c r="BG224" i="9"/>
  <c r="BH224" i="9"/>
  <c r="BI224" i="9"/>
  <c r="BJ224" i="9"/>
  <c r="BK224" i="9"/>
  <c r="AY226" i="9"/>
  <c r="AZ226" i="9"/>
  <c r="BA226" i="9"/>
  <c r="BB226" i="9"/>
  <c r="BC226" i="9"/>
  <c r="BD226" i="9"/>
  <c r="BF226" i="9"/>
  <c r="BG226" i="9"/>
  <c r="BH226" i="9"/>
  <c r="BI226" i="9"/>
  <c r="BJ226" i="9"/>
  <c r="BK226" i="9"/>
  <c r="AY228" i="9"/>
  <c r="AZ228" i="9"/>
  <c r="BA228" i="9"/>
  <c r="BB228" i="9"/>
  <c r="BC228" i="9"/>
  <c r="BD228" i="9"/>
  <c r="BF228" i="9"/>
  <c r="BG228" i="9"/>
  <c r="BH228" i="9"/>
  <c r="BI228" i="9"/>
  <c r="BJ228" i="9"/>
  <c r="BK228" i="9"/>
  <c r="AY230" i="9"/>
  <c r="AZ230" i="9"/>
  <c r="BA230" i="9"/>
  <c r="BB230" i="9"/>
  <c r="BC230" i="9"/>
  <c r="BD230" i="9"/>
  <c r="BF230" i="9"/>
  <c r="BG230" i="9"/>
  <c r="BH230" i="9"/>
  <c r="BI230" i="9"/>
  <c r="BJ230" i="9"/>
  <c r="BK230" i="9"/>
  <c r="AY232" i="9"/>
  <c r="AZ232" i="9"/>
  <c r="BA232" i="9"/>
  <c r="BB232" i="9"/>
  <c r="BC232" i="9"/>
  <c r="BD232" i="9"/>
  <c r="BF232" i="9"/>
  <c r="BG232" i="9"/>
  <c r="BH232" i="9"/>
  <c r="BI232" i="9"/>
  <c r="BJ232" i="9"/>
  <c r="BK232" i="9"/>
  <c r="AY234" i="9"/>
  <c r="AZ234" i="9"/>
  <c r="BA234" i="9"/>
  <c r="BB234" i="9"/>
  <c r="BC234" i="9"/>
  <c r="BD234" i="9"/>
  <c r="BF234" i="9"/>
  <c r="BG234" i="9"/>
  <c r="BH234" i="9"/>
  <c r="BI234" i="9"/>
  <c r="BJ234" i="9"/>
  <c r="BK234" i="9"/>
  <c r="AY236" i="9"/>
  <c r="AZ236" i="9"/>
  <c r="BA236" i="9"/>
  <c r="BB236" i="9"/>
  <c r="BC236" i="9"/>
  <c r="BD236" i="9"/>
  <c r="BF236" i="9"/>
  <c r="BG236" i="9"/>
  <c r="BH236" i="9"/>
  <c r="BI236" i="9"/>
  <c r="BJ236" i="9"/>
  <c r="BK236" i="9"/>
  <c r="AY238" i="9"/>
  <c r="AZ238" i="9"/>
  <c r="BA238" i="9"/>
  <c r="BB238" i="9"/>
  <c r="BC238" i="9"/>
  <c r="BD238" i="9"/>
  <c r="BF238" i="9"/>
  <c r="BG238" i="9"/>
  <c r="BH238" i="9"/>
  <c r="BI238" i="9"/>
  <c r="BJ238" i="9"/>
  <c r="BK238" i="9"/>
  <c r="AY240" i="9"/>
  <c r="AZ240" i="9"/>
  <c r="BA240" i="9"/>
  <c r="BB240" i="9"/>
  <c r="BC240" i="9"/>
  <c r="BD240" i="9"/>
  <c r="BF240" i="9"/>
  <c r="BG240" i="9"/>
  <c r="BH240" i="9"/>
  <c r="BI240" i="9"/>
  <c r="BJ240" i="9"/>
  <c r="BK240" i="9"/>
  <c r="AY242" i="9"/>
  <c r="AZ242" i="9"/>
  <c r="BA242" i="9"/>
  <c r="BB242" i="9"/>
  <c r="BC242" i="9"/>
  <c r="BD242" i="9"/>
  <c r="BF242" i="9"/>
  <c r="BG242" i="9"/>
  <c r="BH242" i="9"/>
  <c r="BI242" i="9"/>
  <c r="BJ242" i="9"/>
  <c r="BK242" i="9"/>
  <c r="AY244" i="9"/>
  <c r="AZ244" i="9"/>
  <c r="BA244" i="9"/>
  <c r="BB244" i="9"/>
  <c r="BC244" i="9"/>
  <c r="BD244" i="9"/>
  <c r="BF244" i="9"/>
  <c r="BG244" i="9"/>
  <c r="BH244" i="9"/>
  <c r="BI244" i="9"/>
  <c r="BJ244" i="9"/>
  <c r="BK244" i="9"/>
  <c r="AY246" i="9"/>
  <c r="AZ246" i="9"/>
  <c r="BA246" i="9"/>
  <c r="BB246" i="9"/>
  <c r="BC246" i="9"/>
  <c r="BD246" i="9"/>
  <c r="BF246" i="9"/>
  <c r="BG246" i="9"/>
  <c r="BH246" i="9"/>
  <c r="BI246" i="9"/>
  <c r="BJ246" i="9"/>
  <c r="BK246" i="9"/>
  <c r="AY248" i="9"/>
  <c r="AZ248" i="9"/>
  <c r="BA248" i="9"/>
  <c r="BB248" i="9"/>
  <c r="BC248" i="9"/>
  <c r="BD248" i="9"/>
  <c r="BF248" i="9"/>
  <c r="BG248" i="9"/>
  <c r="BH248" i="9"/>
  <c r="BI248" i="9"/>
  <c r="BJ248" i="9"/>
  <c r="BK248" i="9"/>
  <c r="AY250" i="9"/>
  <c r="AZ250" i="9"/>
  <c r="BA250" i="9"/>
  <c r="BB250" i="9"/>
  <c r="BC250" i="9"/>
  <c r="BD250" i="9"/>
  <c r="BF250" i="9"/>
  <c r="BG250" i="9"/>
  <c r="BH250" i="9"/>
  <c r="BI250" i="9"/>
  <c r="BJ250" i="9"/>
  <c r="BK250" i="9"/>
  <c r="AY252" i="9"/>
  <c r="AZ252" i="9"/>
  <c r="BA252" i="9"/>
  <c r="BB252" i="9"/>
  <c r="BC252" i="9"/>
  <c r="BD252" i="9"/>
  <c r="BF252" i="9"/>
  <c r="BG252" i="9"/>
  <c r="BH252" i="9"/>
  <c r="BI252" i="9"/>
  <c r="BJ252" i="9"/>
  <c r="BK252" i="9"/>
  <c r="AY254" i="9"/>
  <c r="AZ254" i="9"/>
  <c r="BA254" i="9"/>
  <c r="BB254" i="9"/>
  <c r="BC254" i="9"/>
  <c r="BD254" i="9"/>
  <c r="BF254" i="9"/>
  <c r="BG254" i="9"/>
  <c r="BH254" i="9"/>
  <c r="BI254" i="9"/>
  <c r="BJ254" i="9"/>
  <c r="BK254" i="9"/>
  <c r="AY256" i="9"/>
  <c r="AZ256" i="9"/>
  <c r="BA256" i="9"/>
  <c r="BB256" i="9"/>
  <c r="BC256" i="9"/>
  <c r="BD256" i="9"/>
  <c r="BF256" i="9"/>
  <c r="BG256" i="9"/>
  <c r="BH256" i="9"/>
  <c r="BI256" i="9"/>
  <c r="BJ256" i="9"/>
  <c r="BK256" i="9"/>
  <c r="AY258" i="9"/>
  <c r="AZ258" i="9"/>
  <c r="BA258" i="9"/>
  <c r="BB258" i="9"/>
  <c r="BC258" i="9"/>
  <c r="BD258" i="9"/>
  <c r="BF258" i="9"/>
  <c r="BG258" i="9"/>
  <c r="BH258" i="9"/>
  <c r="BI258" i="9"/>
  <c r="BJ258" i="9"/>
  <c r="BK258" i="9"/>
  <c r="AY260" i="9"/>
  <c r="AZ260" i="9"/>
  <c r="BA260" i="9"/>
  <c r="BB260" i="9"/>
  <c r="BC260" i="9"/>
  <c r="BD260" i="9"/>
  <c r="BF260" i="9"/>
  <c r="BG260" i="9"/>
  <c r="BH260" i="9"/>
  <c r="BI260" i="9"/>
  <c r="BJ260" i="9"/>
  <c r="BK260" i="9"/>
  <c r="AY262" i="9"/>
  <c r="AZ262" i="9"/>
  <c r="BA262" i="9"/>
  <c r="BB262" i="9"/>
  <c r="BC262" i="9"/>
  <c r="BD262" i="9"/>
  <c r="BF262" i="9"/>
  <c r="BG262" i="9"/>
  <c r="BH262" i="9"/>
  <c r="BI262" i="9"/>
  <c r="BJ262" i="9"/>
  <c r="BK262" i="9"/>
  <c r="AY264" i="9"/>
  <c r="AZ264" i="9"/>
  <c r="BA264" i="9"/>
  <c r="BB264" i="9"/>
  <c r="BC264" i="9"/>
  <c r="BD264" i="9"/>
  <c r="BF264" i="9"/>
  <c r="BG264" i="9"/>
  <c r="BH264" i="9"/>
  <c r="BI264" i="9"/>
  <c r="BJ264" i="9"/>
  <c r="BK264" i="9"/>
  <c r="AY266" i="9"/>
  <c r="AZ266" i="9"/>
  <c r="BA266" i="9"/>
  <c r="BB266" i="9"/>
  <c r="BC266" i="9"/>
  <c r="BD266" i="9"/>
  <c r="BF266" i="9"/>
  <c r="BG266" i="9"/>
  <c r="BH266" i="9"/>
  <c r="BI266" i="9"/>
  <c r="BJ266" i="9"/>
  <c r="BK266" i="9"/>
  <c r="AY268" i="9"/>
  <c r="AZ268" i="9"/>
  <c r="BA268" i="9"/>
  <c r="BB268" i="9"/>
  <c r="BC268" i="9"/>
  <c r="BD268" i="9"/>
  <c r="BF268" i="9"/>
  <c r="BG268" i="9"/>
  <c r="BH268" i="9"/>
  <c r="BI268" i="9"/>
  <c r="BJ268" i="9"/>
  <c r="BK268" i="9"/>
  <c r="AY270" i="9"/>
  <c r="AZ270" i="9"/>
  <c r="BA270" i="9"/>
  <c r="BB270" i="9"/>
  <c r="BC270" i="9"/>
  <c r="BD270" i="9"/>
  <c r="BF270" i="9"/>
  <c r="BG270" i="9"/>
  <c r="BH270" i="9"/>
  <c r="BI270" i="9"/>
  <c r="BJ270" i="9"/>
  <c r="BK270" i="9"/>
  <c r="AY272" i="9"/>
  <c r="AZ272" i="9"/>
  <c r="BA272" i="9"/>
  <c r="BB272" i="9"/>
  <c r="BC272" i="9"/>
  <c r="BD272" i="9"/>
  <c r="BF272" i="9"/>
  <c r="BG272" i="9"/>
  <c r="BH272" i="9"/>
  <c r="BI272" i="9"/>
  <c r="BJ272" i="9"/>
  <c r="BK272" i="9"/>
  <c r="AY274" i="9"/>
  <c r="AZ274" i="9"/>
  <c r="BA274" i="9"/>
  <c r="BB274" i="9"/>
  <c r="BC274" i="9"/>
  <c r="BD274" i="9"/>
  <c r="BF274" i="9"/>
  <c r="BG274" i="9"/>
  <c r="BH274" i="9"/>
  <c r="BI274" i="9"/>
  <c r="BJ274" i="9"/>
  <c r="BK274" i="9"/>
  <c r="AY276" i="9"/>
  <c r="AZ276" i="9"/>
  <c r="BA276" i="9"/>
  <c r="BB276" i="9"/>
  <c r="BC276" i="9"/>
  <c r="BD276" i="9"/>
  <c r="BF276" i="9"/>
  <c r="BG276" i="9"/>
  <c r="BH276" i="9"/>
  <c r="BI276" i="9"/>
  <c r="BJ276" i="9"/>
  <c r="BK276" i="9"/>
  <c r="AY278" i="9"/>
  <c r="AZ278" i="9"/>
  <c r="BA278" i="9"/>
  <c r="BB278" i="9"/>
  <c r="BC278" i="9"/>
  <c r="BD278" i="9"/>
  <c r="BF278" i="9"/>
  <c r="BG278" i="9"/>
  <c r="BH278" i="9"/>
  <c r="BI278" i="9"/>
  <c r="BJ278" i="9"/>
  <c r="BK278" i="9"/>
  <c r="AY280" i="9"/>
  <c r="AZ280" i="9"/>
  <c r="BA280" i="9"/>
  <c r="BB280" i="9"/>
  <c r="BC280" i="9"/>
  <c r="BD280" i="9"/>
  <c r="BF280" i="9"/>
  <c r="BG280" i="9"/>
  <c r="BH280" i="9"/>
  <c r="BI280" i="9"/>
  <c r="BJ280" i="9"/>
  <c r="BK280" i="9"/>
  <c r="AY282" i="9"/>
  <c r="AZ282" i="9"/>
  <c r="BA282" i="9"/>
  <c r="BB282" i="9"/>
  <c r="BC282" i="9"/>
  <c r="BD282" i="9"/>
  <c r="BF282" i="9"/>
  <c r="BG282" i="9"/>
  <c r="BH282" i="9"/>
  <c r="BI282" i="9"/>
  <c r="BJ282" i="9"/>
  <c r="BK282" i="9"/>
  <c r="AY284" i="9"/>
  <c r="AZ284" i="9"/>
  <c r="BA284" i="9"/>
  <c r="BB284" i="9"/>
  <c r="BC284" i="9"/>
  <c r="BD284" i="9"/>
  <c r="BF284" i="9"/>
  <c r="BG284" i="9"/>
  <c r="BH284" i="9"/>
  <c r="BI284" i="9"/>
  <c r="BJ284" i="9"/>
  <c r="BK284" i="9"/>
  <c r="AY286" i="9"/>
  <c r="AZ286" i="9"/>
  <c r="BA286" i="9"/>
  <c r="BB286" i="9"/>
  <c r="BC286" i="9"/>
  <c r="BD286" i="9"/>
  <c r="BF286" i="9"/>
  <c r="BG286" i="9"/>
  <c r="BH286" i="9"/>
  <c r="BI286" i="9"/>
  <c r="BJ286" i="9"/>
  <c r="BK286" i="9"/>
  <c r="AY288" i="9"/>
  <c r="AZ288" i="9"/>
  <c r="BA288" i="9"/>
  <c r="BB288" i="9"/>
  <c r="BC288" i="9"/>
  <c r="BD288" i="9"/>
  <c r="BF288" i="9"/>
  <c r="BG288" i="9"/>
  <c r="BH288" i="9"/>
  <c r="BI288" i="9"/>
  <c r="BJ288" i="9"/>
  <c r="BK288" i="9"/>
  <c r="AY290" i="9"/>
  <c r="AZ290" i="9"/>
  <c r="BA290" i="9"/>
  <c r="BB290" i="9"/>
  <c r="BC290" i="9"/>
  <c r="BD290" i="9"/>
  <c r="BF290" i="9"/>
  <c r="BG290" i="9"/>
  <c r="BH290" i="9"/>
  <c r="BI290" i="9"/>
  <c r="BJ290" i="9"/>
  <c r="BK290" i="9"/>
  <c r="AY292" i="9"/>
  <c r="AZ292" i="9"/>
  <c r="BA292" i="9"/>
  <c r="BB292" i="9"/>
  <c r="BC292" i="9"/>
  <c r="BD292" i="9"/>
  <c r="BF292" i="9"/>
  <c r="BG292" i="9"/>
  <c r="BH292" i="9"/>
  <c r="BI292" i="9"/>
  <c r="BJ292" i="9"/>
  <c r="BK292" i="9"/>
  <c r="AY294" i="9"/>
  <c r="AZ294" i="9"/>
  <c r="BA294" i="9"/>
  <c r="BB294" i="9"/>
  <c r="BC294" i="9"/>
  <c r="BD294" i="9"/>
  <c r="BF294" i="9"/>
  <c r="BG294" i="9"/>
  <c r="BH294" i="9"/>
  <c r="BI294" i="9"/>
  <c r="BJ294" i="9"/>
  <c r="BK294" i="9"/>
  <c r="AY296" i="9"/>
  <c r="AZ296" i="9"/>
  <c r="BA296" i="9"/>
  <c r="BB296" i="9"/>
  <c r="BC296" i="9"/>
  <c r="BD296" i="9"/>
  <c r="BF296" i="9"/>
  <c r="BG296" i="9"/>
  <c r="BH296" i="9"/>
  <c r="BI296" i="9"/>
  <c r="BJ296" i="9"/>
  <c r="BK296" i="9"/>
  <c r="AY298" i="9"/>
  <c r="AZ298" i="9"/>
  <c r="BA298" i="9"/>
  <c r="BB298" i="9"/>
  <c r="BC298" i="9"/>
  <c r="BD298" i="9"/>
  <c r="BF298" i="9"/>
  <c r="BG298" i="9"/>
  <c r="BH298" i="9"/>
  <c r="BI298" i="9"/>
  <c r="BJ298" i="9"/>
  <c r="BK298" i="9"/>
  <c r="AY300" i="9"/>
  <c r="AZ300" i="9"/>
  <c r="BA300" i="9"/>
  <c r="BB300" i="9"/>
  <c r="BC300" i="9"/>
  <c r="BD300" i="9"/>
  <c r="BF300" i="9"/>
  <c r="BG300" i="9"/>
  <c r="BH300" i="9"/>
  <c r="BI300" i="9"/>
  <c r="BJ300" i="9"/>
  <c r="BK300" i="9"/>
  <c r="AY302" i="9"/>
  <c r="AZ302" i="9"/>
  <c r="BA302" i="9"/>
  <c r="BB302" i="9"/>
  <c r="BC302" i="9"/>
  <c r="BD302" i="9"/>
  <c r="BF302" i="9"/>
  <c r="BG302" i="9"/>
  <c r="BH302" i="9"/>
  <c r="BI302" i="9"/>
  <c r="BJ302" i="9"/>
  <c r="BK302" i="9"/>
  <c r="AY304" i="9"/>
  <c r="AZ304" i="9"/>
  <c r="BA304" i="9"/>
  <c r="BB304" i="9"/>
  <c r="BC304" i="9"/>
  <c r="BD304" i="9"/>
  <c r="BF304" i="9"/>
  <c r="BG304" i="9"/>
  <c r="BH304" i="9"/>
  <c r="BI304" i="9"/>
  <c r="BJ304" i="9"/>
  <c r="BK304" i="9"/>
  <c r="AY306" i="9"/>
  <c r="AZ306" i="9"/>
  <c r="BA306" i="9"/>
  <c r="BB306" i="9"/>
  <c r="BC306" i="9"/>
  <c r="BD306" i="9"/>
  <c r="BF306" i="9"/>
  <c r="BG306" i="9"/>
  <c r="BH306" i="9"/>
  <c r="BI306" i="9"/>
  <c r="BJ306" i="9"/>
  <c r="BK306" i="9"/>
  <c r="AY308" i="9"/>
  <c r="AZ308" i="9"/>
  <c r="BA308" i="9"/>
  <c r="BB308" i="9"/>
  <c r="BC308" i="9"/>
  <c r="BD308" i="9"/>
  <c r="BF308" i="9"/>
  <c r="BG308" i="9"/>
  <c r="BH308" i="9"/>
  <c r="BI308" i="9"/>
  <c r="BJ308" i="9"/>
  <c r="BK308" i="9"/>
  <c r="AY310" i="9"/>
  <c r="AZ310" i="9"/>
  <c r="BA310" i="9"/>
  <c r="BB310" i="9"/>
  <c r="BC310" i="9"/>
  <c r="BD310" i="9"/>
  <c r="BF310" i="9"/>
  <c r="BG310" i="9"/>
  <c r="BH310" i="9"/>
  <c r="BI310" i="9"/>
  <c r="BJ310" i="9"/>
  <c r="BK310" i="9"/>
  <c r="AY312" i="9"/>
  <c r="AZ312" i="9"/>
  <c r="BA312" i="9"/>
  <c r="BB312" i="9"/>
  <c r="BC312" i="9"/>
  <c r="BD312" i="9"/>
  <c r="BF312" i="9"/>
  <c r="BG312" i="9"/>
  <c r="BH312" i="9"/>
  <c r="BI312" i="9"/>
  <c r="BJ312" i="9"/>
  <c r="BK312" i="9"/>
  <c r="AY314" i="9"/>
  <c r="AZ314" i="9"/>
  <c r="BA314" i="9"/>
  <c r="BB314" i="9"/>
  <c r="BC314" i="9"/>
  <c r="BD314" i="9"/>
  <c r="BF314" i="9"/>
  <c r="BG314" i="9"/>
  <c r="BH314" i="9"/>
  <c r="BI314" i="9"/>
  <c r="BJ314" i="9"/>
  <c r="BK314" i="9"/>
  <c r="AY316" i="9"/>
  <c r="AZ316" i="9"/>
  <c r="BA316" i="9"/>
  <c r="BB316" i="9"/>
  <c r="BC316" i="9"/>
  <c r="BD316" i="9"/>
  <c r="BF316" i="9"/>
  <c r="BG316" i="9"/>
  <c r="BH316" i="9"/>
  <c r="BI316" i="9"/>
  <c r="BJ316" i="9"/>
  <c r="BK316" i="9"/>
  <c r="AY318" i="9"/>
  <c r="AZ318" i="9"/>
  <c r="BA318" i="9"/>
  <c r="BB318" i="9"/>
  <c r="BC318" i="9"/>
  <c r="BD318" i="9"/>
  <c r="BF318" i="9"/>
  <c r="BG318" i="9"/>
  <c r="BH318" i="9"/>
  <c r="BI318" i="9"/>
  <c r="BJ318" i="9"/>
  <c r="BK318" i="9"/>
  <c r="AY320" i="9"/>
  <c r="AZ320" i="9"/>
  <c r="BA320" i="9"/>
  <c r="BB320" i="9"/>
  <c r="BC320" i="9"/>
  <c r="BD320" i="9"/>
  <c r="BF320" i="9"/>
  <c r="BG320" i="9"/>
  <c r="BH320" i="9"/>
  <c r="BI320" i="9"/>
  <c r="BJ320" i="9"/>
  <c r="BK320" i="9"/>
  <c r="AY322" i="9"/>
  <c r="AZ322" i="9"/>
  <c r="BA322" i="9"/>
  <c r="BB322" i="9"/>
  <c r="BC322" i="9"/>
  <c r="BD322" i="9"/>
  <c r="BF322" i="9"/>
  <c r="BG322" i="9"/>
  <c r="BH322" i="9"/>
  <c r="BI322" i="9"/>
  <c r="BJ322" i="9"/>
  <c r="BK322" i="9"/>
  <c r="AY324" i="9"/>
  <c r="AZ324" i="9"/>
  <c r="BA324" i="9"/>
  <c r="BB324" i="9"/>
  <c r="BC324" i="9"/>
  <c r="BD324" i="9"/>
  <c r="BF324" i="9"/>
  <c r="BG324" i="9"/>
  <c r="BH324" i="9"/>
  <c r="BI324" i="9"/>
  <c r="BJ324" i="9"/>
  <c r="BK324" i="9"/>
  <c r="AY326" i="9"/>
  <c r="AZ326" i="9"/>
  <c r="BA326" i="9"/>
  <c r="BB326" i="9"/>
  <c r="BC326" i="9"/>
  <c r="BD326" i="9"/>
  <c r="BF326" i="9"/>
  <c r="BG326" i="9"/>
  <c r="BH326" i="9"/>
  <c r="BI326" i="9"/>
  <c r="BJ326" i="9"/>
  <c r="BK326" i="9"/>
  <c r="AY328" i="9"/>
  <c r="AZ328" i="9"/>
  <c r="BA328" i="9"/>
  <c r="BB328" i="9"/>
  <c r="BC328" i="9"/>
  <c r="BD328" i="9"/>
  <c r="BF328" i="9"/>
  <c r="BG328" i="9"/>
  <c r="BH328" i="9"/>
  <c r="BI328" i="9"/>
  <c r="BJ328" i="9"/>
  <c r="BK328" i="9"/>
  <c r="AY330" i="9"/>
  <c r="AZ330" i="9"/>
  <c r="BA330" i="9"/>
  <c r="BB330" i="9"/>
  <c r="BC330" i="9"/>
  <c r="BD330" i="9"/>
  <c r="BF330" i="9"/>
  <c r="BG330" i="9"/>
  <c r="BH330" i="9"/>
  <c r="BI330" i="9"/>
  <c r="BJ330" i="9"/>
  <c r="BK330" i="9"/>
  <c r="AY332" i="9"/>
  <c r="AZ332" i="9"/>
  <c r="BA332" i="9"/>
  <c r="BB332" i="9"/>
  <c r="BC332" i="9"/>
  <c r="BD332" i="9"/>
  <c r="BF332" i="9"/>
  <c r="BG332" i="9"/>
  <c r="BH332" i="9"/>
  <c r="BI332" i="9"/>
  <c r="BJ332" i="9"/>
  <c r="BK332" i="9"/>
  <c r="AY334" i="9"/>
  <c r="AZ334" i="9"/>
  <c r="BA334" i="9"/>
  <c r="BB334" i="9"/>
  <c r="BC334" i="9"/>
  <c r="BD334" i="9"/>
  <c r="BF334" i="9"/>
  <c r="BG334" i="9"/>
  <c r="BH334" i="9"/>
  <c r="BI334" i="9"/>
  <c r="BJ334" i="9"/>
  <c r="BK334" i="9"/>
  <c r="AY336" i="9"/>
  <c r="AZ336" i="9"/>
  <c r="BA336" i="9"/>
  <c r="BB336" i="9"/>
  <c r="BC336" i="9"/>
  <c r="BD336" i="9"/>
  <c r="BF336" i="9"/>
  <c r="BG336" i="9"/>
  <c r="BH336" i="9"/>
  <c r="BI336" i="9"/>
  <c r="BJ336" i="9"/>
  <c r="BK336" i="9"/>
  <c r="AY338" i="9"/>
  <c r="AZ338" i="9"/>
  <c r="BA338" i="9"/>
  <c r="BB338" i="9"/>
  <c r="BC338" i="9"/>
  <c r="BD338" i="9"/>
  <c r="BF338" i="9"/>
  <c r="BG338" i="9"/>
  <c r="BH338" i="9"/>
  <c r="BI338" i="9"/>
  <c r="BJ338" i="9"/>
  <c r="BK338" i="9"/>
  <c r="AY340" i="9"/>
  <c r="AZ340" i="9"/>
  <c r="BA340" i="9"/>
  <c r="BB340" i="9"/>
  <c r="BC340" i="9"/>
  <c r="BD340" i="9"/>
  <c r="BF340" i="9"/>
  <c r="BG340" i="9"/>
  <c r="BH340" i="9"/>
  <c r="BI340" i="9"/>
  <c r="BJ340" i="9"/>
  <c r="BK340" i="9"/>
  <c r="AY342" i="9"/>
  <c r="AZ342" i="9"/>
  <c r="BA342" i="9"/>
  <c r="BB342" i="9"/>
  <c r="BC342" i="9"/>
  <c r="BD342" i="9"/>
  <c r="BF342" i="9"/>
  <c r="BG342" i="9"/>
  <c r="BH342" i="9"/>
  <c r="BI342" i="9"/>
  <c r="BJ342" i="9"/>
  <c r="BK342" i="9"/>
  <c r="AY344" i="9"/>
  <c r="AZ344" i="9"/>
  <c r="BA344" i="9"/>
  <c r="BB344" i="9"/>
  <c r="BC344" i="9"/>
  <c r="BD344" i="9"/>
  <c r="BF344" i="9"/>
  <c r="BG344" i="9"/>
  <c r="BH344" i="9"/>
  <c r="BI344" i="9"/>
  <c r="BJ344" i="9"/>
  <c r="BK344" i="9"/>
  <c r="AY346" i="9"/>
  <c r="AZ346" i="9"/>
  <c r="BA346" i="9"/>
  <c r="BB346" i="9"/>
  <c r="BC346" i="9"/>
  <c r="BD346" i="9"/>
  <c r="BF346" i="9"/>
  <c r="BG346" i="9"/>
  <c r="BH346" i="9"/>
  <c r="BI346" i="9"/>
  <c r="BJ346" i="9"/>
  <c r="BK346" i="9"/>
  <c r="AY348" i="9"/>
  <c r="AZ348" i="9"/>
  <c r="BA348" i="9"/>
  <c r="BB348" i="9"/>
  <c r="BC348" i="9"/>
  <c r="BD348" i="9"/>
  <c r="BF348" i="9"/>
  <c r="BG348" i="9"/>
  <c r="BH348" i="9"/>
  <c r="BI348" i="9"/>
  <c r="BJ348" i="9"/>
  <c r="BK348" i="9"/>
  <c r="AY350" i="9"/>
  <c r="AZ350" i="9"/>
  <c r="BA350" i="9"/>
  <c r="BB350" i="9"/>
  <c r="BC350" i="9"/>
  <c r="BD350" i="9"/>
  <c r="BF350" i="9"/>
  <c r="BG350" i="9"/>
  <c r="BH350" i="9"/>
  <c r="BI350" i="9"/>
  <c r="BJ350" i="9"/>
  <c r="BK350" i="9"/>
  <c r="AY352" i="9"/>
  <c r="AZ352" i="9"/>
  <c r="BA352" i="9"/>
  <c r="BB352" i="9"/>
  <c r="BC352" i="9"/>
  <c r="BD352" i="9"/>
  <c r="BF352" i="9"/>
  <c r="BG352" i="9"/>
  <c r="BH352" i="9"/>
  <c r="BI352" i="9"/>
  <c r="BJ352" i="9"/>
  <c r="BK352" i="9"/>
  <c r="AY354" i="9"/>
  <c r="AZ354" i="9"/>
  <c r="BA354" i="9"/>
  <c r="BB354" i="9"/>
  <c r="BC354" i="9"/>
  <c r="BD354" i="9"/>
  <c r="BF354" i="9"/>
  <c r="BG354" i="9"/>
  <c r="BH354" i="9"/>
  <c r="BI354" i="9"/>
  <c r="BJ354" i="9"/>
  <c r="BK354" i="9"/>
  <c r="AY356" i="9"/>
  <c r="AZ356" i="9"/>
  <c r="BA356" i="9"/>
  <c r="BB356" i="9"/>
  <c r="BC356" i="9"/>
  <c r="BD356" i="9"/>
  <c r="BF356" i="9"/>
  <c r="BG356" i="9"/>
  <c r="BH356" i="9"/>
  <c r="BI356" i="9"/>
  <c r="BJ356" i="9"/>
  <c r="BK356" i="9"/>
  <c r="AY358" i="9"/>
  <c r="AZ358" i="9"/>
  <c r="BA358" i="9"/>
  <c r="BB358" i="9"/>
  <c r="BC358" i="9"/>
  <c r="BD358" i="9"/>
  <c r="BF358" i="9"/>
  <c r="BG358" i="9"/>
  <c r="BH358" i="9"/>
  <c r="BI358" i="9"/>
  <c r="BJ358" i="9"/>
  <c r="BK358" i="9"/>
  <c r="AY360" i="9"/>
  <c r="AZ360" i="9"/>
  <c r="BA360" i="9"/>
  <c r="BB360" i="9"/>
  <c r="BC360" i="9"/>
  <c r="BD360" i="9"/>
  <c r="BF360" i="9"/>
  <c r="BG360" i="9"/>
  <c r="BH360" i="9"/>
  <c r="BI360" i="9"/>
  <c r="BJ360" i="9"/>
  <c r="BK360" i="9"/>
  <c r="AY362" i="9"/>
  <c r="AZ362" i="9"/>
  <c r="BA362" i="9"/>
  <c r="BB362" i="9"/>
  <c r="BC362" i="9"/>
  <c r="BD362" i="9"/>
  <c r="BF362" i="9"/>
  <c r="BG362" i="9"/>
  <c r="BH362" i="9"/>
  <c r="BI362" i="9"/>
  <c r="BJ362" i="9"/>
  <c r="BK362" i="9"/>
  <c r="AY364" i="9"/>
  <c r="AZ364" i="9"/>
  <c r="BA364" i="9"/>
  <c r="BB364" i="9"/>
  <c r="BC364" i="9"/>
  <c r="BD364" i="9"/>
  <c r="BF364" i="9"/>
  <c r="BG364" i="9"/>
  <c r="BH364" i="9"/>
  <c r="BI364" i="9"/>
  <c r="BJ364" i="9"/>
  <c r="BK364" i="9"/>
  <c r="AY366" i="9"/>
  <c r="AZ366" i="9"/>
  <c r="BA366" i="9"/>
  <c r="BB366" i="9"/>
  <c r="BC366" i="9"/>
  <c r="BD366" i="9"/>
  <c r="BF366" i="9"/>
  <c r="BG366" i="9"/>
  <c r="BH366" i="9"/>
  <c r="BI366" i="9"/>
  <c r="BJ366" i="9"/>
  <c r="BK366" i="9"/>
  <c r="AY368" i="9"/>
  <c r="AZ368" i="9"/>
  <c r="BA368" i="9"/>
  <c r="BB368" i="9"/>
  <c r="BC368" i="9"/>
  <c r="BD368" i="9"/>
  <c r="BF368" i="9"/>
  <c r="BG368" i="9"/>
  <c r="BH368" i="9"/>
  <c r="BI368" i="9"/>
  <c r="BJ368" i="9"/>
  <c r="BK368" i="9"/>
  <c r="AY370" i="9"/>
  <c r="AZ370" i="9"/>
  <c r="BA370" i="9"/>
  <c r="BB370" i="9"/>
  <c r="BC370" i="9"/>
  <c r="BD370" i="9"/>
  <c r="BF370" i="9"/>
  <c r="BG370" i="9"/>
  <c r="BH370" i="9"/>
  <c r="BI370" i="9"/>
  <c r="BJ370" i="9"/>
  <c r="BK370" i="9"/>
  <c r="AY372" i="9"/>
  <c r="AZ372" i="9"/>
  <c r="BA372" i="9"/>
  <c r="BB372" i="9"/>
  <c r="BC372" i="9"/>
  <c r="BD372" i="9"/>
  <c r="BF372" i="9"/>
  <c r="BG372" i="9"/>
  <c r="BH372" i="9"/>
  <c r="BI372" i="9"/>
  <c r="BJ372" i="9"/>
  <c r="BK372" i="9"/>
  <c r="AY374" i="9"/>
  <c r="AZ374" i="9"/>
  <c r="BA374" i="9"/>
  <c r="BB374" i="9"/>
  <c r="BC374" i="9"/>
  <c r="BD374" i="9"/>
  <c r="BF374" i="9"/>
  <c r="BG374" i="9"/>
  <c r="BH374" i="9"/>
  <c r="BI374" i="9"/>
  <c r="BJ374" i="9"/>
  <c r="BK374" i="9"/>
  <c r="AY376" i="9"/>
  <c r="AZ376" i="9"/>
  <c r="BA376" i="9"/>
  <c r="BB376" i="9"/>
  <c r="BC376" i="9"/>
  <c r="BD376" i="9"/>
  <c r="BF376" i="9"/>
  <c r="BG376" i="9"/>
  <c r="BH376" i="9"/>
  <c r="BI376" i="9"/>
  <c r="BJ376" i="9"/>
  <c r="BK376" i="9"/>
  <c r="AY378" i="9"/>
  <c r="AZ378" i="9"/>
  <c r="BA378" i="9"/>
  <c r="BB378" i="9"/>
  <c r="BC378" i="9"/>
  <c r="BD378" i="9"/>
  <c r="BF378" i="9"/>
  <c r="BG378" i="9"/>
  <c r="BH378" i="9"/>
  <c r="BI378" i="9"/>
  <c r="BJ378" i="9"/>
  <c r="BK378" i="9"/>
  <c r="AY380" i="9"/>
  <c r="AZ380" i="9"/>
  <c r="BA380" i="9"/>
  <c r="BB380" i="9"/>
  <c r="BC380" i="9"/>
  <c r="BD380" i="9"/>
  <c r="BF380" i="9"/>
  <c r="BG380" i="9"/>
  <c r="BH380" i="9"/>
  <c r="BI380" i="9"/>
  <c r="BJ380" i="9"/>
  <c r="BK380" i="9"/>
  <c r="AY382" i="9"/>
  <c r="AZ382" i="9"/>
  <c r="BA382" i="9"/>
  <c r="BB382" i="9"/>
  <c r="BC382" i="9"/>
  <c r="BD382" i="9"/>
  <c r="BF382" i="9"/>
  <c r="BG382" i="9"/>
  <c r="BH382" i="9"/>
  <c r="BI382" i="9"/>
  <c r="BJ382" i="9"/>
  <c r="BK382" i="9"/>
  <c r="AY384" i="9"/>
  <c r="AZ384" i="9"/>
  <c r="BA384" i="9"/>
  <c r="BB384" i="9"/>
  <c r="BC384" i="9"/>
  <c r="BD384" i="9"/>
  <c r="BF384" i="9"/>
  <c r="BG384" i="9"/>
  <c r="BH384" i="9"/>
  <c r="BI384" i="9"/>
  <c r="BJ384" i="9"/>
  <c r="BK384" i="9"/>
  <c r="AY386" i="9"/>
  <c r="AZ386" i="9"/>
  <c r="BA386" i="9"/>
  <c r="BB386" i="9"/>
  <c r="BC386" i="9"/>
  <c r="BD386" i="9"/>
  <c r="BF386" i="9"/>
  <c r="BG386" i="9"/>
  <c r="BH386" i="9"/>
  <c r="BI386" i="9"/>
  <c r="BJ386" i="9"/>
  <c r="BK386" i="9"/>
  <c r="AY388" i="9"/>
  <c r="AZ388" i="9"/>
  <c r="BA388" i="9"/>
  <c r="BB388" i="9"/>
  <c r="BC388" i="9"/>
  <c r="BD388" i="9"/>
  <c r="BF388" i="9"/>
  <c r="BG388" i="9"/>
  <c r="BH388" i="9"/>
  <c r="BI388" i="9"/>
  <c r="BJ388" i="9"/>
  <c r="BK388" i="9"/>
  <c r="AY390" i="9"/>
  <c r="AZ390" i="9"/>
  <c r="BA390" i="9"/>
  <c r="BB390" i="9"/>
  <c r="BC390" i="9"/>
  <c r="BD390" i="9"/>
  <c r="BF390" i="9"/>
  <c r="BG390" i="9"/>
  <c r="BH390" i="9"/>
  <c r="BI390" i="9"/>
  <c r="BJ390" i="9"/>
  <c r="BK390" i="9"/>
  <c r="AY392" i="9"/>
  <c r="AZ392" i="9"/>
  <c r="BA392" i="9"/>
  <c r="BB392" i="9"/>
  <c r="BC392" i="9"/>
  <c r="BD392" i="9"/>
  <c r="BF392" i="9"/>
  <c r="BG392" i="9"/>
  <c r="BH392" i="9"/>
  <c r="BI392" i="9"/>
  <c r="BJ392" i="9"/>
  <c r="BK392" i="9"/>
  <c r="AY394" i="9"/>
  <c r="AZ394" i="9"/>
  <c r="BA394" i="9"/>
  <c r="BB394" i="9"/>
  <c r="BC394" i="9"/>
  <c r="BD394" i="9"/>
  <c r="BF394" i="9"/>
  <c r="BG394" i="9"/>
  <c r="BH394" i="9"/>
  <c r="BI394" i="9"/>
  <c r="BJ394" i="9"/>
  <c r="BK394" i="9"/>
  <c r="AY396" i="9"/>
  <c r="AZ396" i="9"/>
  <c r="BA396" i="9"/>
  <c r="BB396" i="9"/>
  <c r="BC396" i="9"/>
  <c r="BD396" i="9"/>
  <c r="BF396" i="9"/>
  <c r="BG396" i="9"/>
  <c r="BH396" i="9"/>
  <c r="BI396" i="9"/>
  <c r="BJ396" i="9"/>
  <c r="BK396" i="9"/>
  <c r="AY398" i="9"/>
  <c r="AZ398" i="9"/>
  <c r="BA398" i="9"/>
  <c r="BB398" i="9"/>
  <c r="BC398" i="9"/>
  <c r="BD398" i="9"/>
  <c r="BF398" i="9"/>
  <c r="BG398" i="9"/>
  <c r="BH398" i="9"/>
  <c r="BI398" i="9"/>
  <c r="BJ398" i="9"/>
  <c r="BK398" i="9"/>
  <c r="AY400" i="9"/>
  <c r="AZ400" i="9"/>
  <c r="BA400" i="9"/>
  <c r="BB400" i="9"/>
  <c r="BC400" i="9"/>
  <c r="BD400" i="9"/>
  <c r="BF400" i="9"/>
  <c r="BG400" i="9"/>
  <c r="BH400" i="9"/>
  <c r="BI400" i="9"/>
  <c r="BJ400" i="9"/>
  <c r="BK400" i="9"/>
  <c r="AY402" i="9"/>
  <c r="AZ402" i="9"/>
  <c r="BA402" i="9"/>
  <c r="BB402" i="9"/>
  <c r="BC402" i="9"/>
  <c r="BD402" i="9"/>
  <c r="BF402" i="9"/>
  <c r="BG402" i="9"/>
  <c r="BH402" i="9"/>
  <c r="BI402" i="9"/>
  <c r="BJ402" i="9"/>
  <c r="BK402" i="9"/>
  <c r="AY404" i="9"/>
  <c r="AZ404" i="9"/>
  <c r="BA404" i="9"/>
  <c r="BB404" i="9"/>
  <c r="BC404" i="9"/>
  <c r="BD404" i="9"/>
  <c r="BF404" i="9"/>
  <c r="BG404" i="9"/>
  <c r="BH404" i="9"/>
  <c r="BI404" i="9"/>
  <c r="BJ404" i="9"/>
  <c r="BK404" i="9"/>
  <c r="AY406" i="9"/>
  <c r="AZ406" i="9"/>
  <c r="BA406" i="9"/>
  <c r="BB406" i="9"/>
  <c r="BC406" i="9"/>
  <c r="BD406" i="9"/>
  <c r="BF406" i="9"/>
  <c r="BG406" i="9"/>
  <c r="BH406" i="9"/>
  <c r="BI406" i="9"/>
  <c r="BJ406" i="9"/>
  <c r="BK406" i="9"/>
  <c r="AY408" i="9"/>
  <c r="AZ408" i="9"/>
  <c r="BA408" i="9"/>
  <c r="BB408" i="9"/>
  <c r="BC408" i="9"/>
  <c r="BD408" i="9"/>
  <c r="BF408" i="9"/>
  <c r="BG408" i="9"/>
  <c r="BH408" i="9"/>
  <c r="BI408" i="9"/>
  <c r="BJ408" i="9"/>
  <c r="BK408" i="9"/>
  <c r="AY410" i="9"/>
  <c r="AZ410" i="9"/>
  <c r="BA410" i="9"/>
  <c r="BB410" i="9"/>
  <c r="BC410" i="9"/>
  <c r="BD410" i="9"/>
  <c r="BF410" i="9"/>
  <c r="BG410" i="9"/>
  <c r="BH410" i="9"/>
  <c r="BI410" i="9"/>
  <c r="BJ410" i="9"/>
  <c r="BK410" i="9"/>
  <c r="AY412" i="9"/>
  <c r="AZ412" i="9"/>
  <c r="BA412" i="9"/>
  <c r="BB412" i="9"/>
  <c r="BC412" i="9"/>
  <c r="BD412" i="9"/>
  <c r="BF412" i="9"/>
  <c r="BG412" i="9"/>
  <c r="BH412" i="9"/>
  <c r="BI412" i="9"/>
  <c r="BJ412" i="9"/>
  <c r="BK412" i="9"/>
  <c r="AY414" i="9"/>
  <c r="AZ414" i="9"/>
  <c r="BA414" i="9"/>
  <c r="BB414" i="9"/>
  <c r="BC414" i="9"/>
  <c r="BD414" i="9"/>
  <c r="BF414" i="9"/>
  <c r="BG414" i="9"/>
  <c r="BH414" i="9"/>
  <c r="BI414" i="9"/>
  <c r="BJ414" i="9"/>
  <c r="BK414" i="9"/>
  <c r="AY416" i="9"/>
  <c r="AZ416" i="9"/>
  <c r="BA416" i="9"/>
  <c r="BB416" i="9"/>
  <c r="BC416" i="9"/>
  <c r="BD416" i="9"/>
  <c r="BF416" i="9"/>
  <c r="BG416" i="9"/>
  <c r="BH416" i="9"/>
  <c r="BI416" i="9"/>
  <c r="BJ416" i="9"/>
  <c r="BK416" i="9"/>
  <c r="AY418" i="9"/>
  <c r="AZ418" i="9"/>
  <c r="BA418" i="9"/>
  <c r="BB418" i="9"/>
  <c r="BC418" i="9"/>
  <c r="BD418" i="9"/>
  <c r="BF418" i="9"/>
  <c r="BG418" i="9"/>
  <c r="BH418" i="9"/>
  <c r="BI418" i="9"/>
  <c r="BJ418" i="9"/>
  <c r="BK418" i="9"/>
  <c r="AY420" i="9"/>
  <c r="AZ420" i="9"/>
  <c r="BA420" i="9"/>
  <c r="BB420" i="9"/>
  <c r="BC420" i="9"/>
  <c r="BD420" i="9"/>
  <c r="BF420" i="9"/>
  <c r="BG420" i="9"/>
  <c r="BH420" i="9"/>
  <c r="BI420" i="9"/>
  <c r="BJ420" i="9"/>
  <c r="BK420" i="9"/>
  <c r="AY422" i="9"/>
  <c r="AZ422" i="9"/>
  <c r="BA422" i="9"/>
  <c r="BB422" i="9"/>
  <c r="BC422" i="9"/>
  <c r="BD422" i="9"/>
  <c r="BF422" i="9"/>
  <c r="BG422" i="9"/>
  <c r="BH422" i="9"/>
  <c r="BI422" i="9"/>
  <c r="BJ422" i="9"/>
  <c r="BK422" i="9"/>
  <c r="AY424" i="9"/>
  <c r="AZ424" i="9"/>
  <c r="BA424" i="9"/>
  <c r="BB424" i="9"/>
  <c r="BC424" i="9"/>
  <c r="BD424" i="9"/>
  <c r="BF424" i="9"/>
  <c r="BG424" i="9"/>
  <c r="BH424" i="9"/>
  <c r="BI424" i="9"/>
  <c r="BJ424" i="9"/>
  <c r="BK424" i="9"/>
  <c r="AY426" i="9"/>
  <c r="AZ426" i="9"/>
  <c r="BA426" i="9"/>
  <c r="BB426" i="9"/>
  <c r="BC426" i="9"/>
  <c r="BD426" i="9"/>
  <c r="BF426" i="9"/>
  <c r="BG426" i="9"/>
  <c r="BH426" i="9"/>
  <c r="BI426" i="9"/>
  <c r="BJ426" i="9"/>
  <c r="BK426" i="9"/>
  <c r="AY428" i="9"/>
  <c r="AZ428" i="9"/>
  <c r="BA428" i="9"/>
  <c r="BB428" i="9"/>
  <c r="BC428" i="9"/>
  <c r="BD428" i="9"/>
  <c r="BF428" i="9"/>
  <c r="BG428" i="9"/>
  <c r="BH428" i="9"/>
  <c r="BI428" i="9"/>
  <c r="BJ428" i="9"/>
  <c r="BK428" i="9"/>
  <c r="AY430" i="9"/>
  <c r="AZ430" i="9"/>
  <c r="BA430" i="9"/>
  <c r="BB430" i="9"/>
  <c r="BC430" i="9"/>
  <c r="BD430" i="9"/>
  <c r="BF430" i="9"/>
  <c r="BG430" i="9"/>
  <c r="BH430" i="9"/>
  <c r="BI430" i="9"/>
  <c r="BJ430" i="9"/>
  <c r="BK430" i="9"/>
  <c r="AY432" i="9"/>
  <c r="AZ432" i="9"/>
  <c r="BA432" i="9"/>
  <c r="BB432" i="9"/>
  <c r="BC432" i="9"/>
  <c r="BD432" i="9"/>
  <c r="BF432" i="9"/>
  <c r="BG432" i="9"/>
  <c r="BH432" i="9"/>
  <c r="BI432" i="9"/>
  <c r="BJ432" i="9"/>
  <c r="BK432" i="9"/>
  <c r="AY434" i="9"/>
  <c r="AZ434" i="9"/>
  <c r="BA434" i="9"/>
  <c r="BB434" i="9"/>
  <c r="BC434" i="9"/>
  <c r="BD434" i="9"/>
  <c r="BF434" i="9"/>
  <c r="BG434" i="9"/>
  <c r="BH434" i="9"/>
  <c r="BI434" i="9"/>
  <c r="BJ434" i="9"/>
  <c r="BK434" i="9"/>
  <c r="AY436" i="9"/>
  <c r="AZ436" i="9"/>
  <c r="BA436" i="9"/>
  <c r="BB436" i="9"/>
  <c r="BC436" i="9"/>
  <c r="BD436" i="9"/>
  <c r="BF436" i="9"/>
  <c r="BG436" i="9"/>
  <c r="BH436" i="9"/>
  <c r="BI436" i="9"/>
  <c r="BJ436" i="9"/>
  <c r="BK436" i="9"/>
  <c r="AY438" i="9"/>
  <c r="AZ438" i="9"/>
  <c r="BA438" i="9"/>
  <c r="BB438" i="9"/>
  <c r="BC438" i="9"/>
  <c r="BD438" i="9"/>
  <c r="BF438" i="9"/>
  <c r="BG438" i="9"/>
  <c r="BH438" i="9"/>
  <c r="BI438" i="9"/>
  <c r="BJ438" i="9"/>
  <c r="BK438" i="9"/>
  <c r="AY440" i="9"/>
  <c r="AZ440" i="9"/>
  <c r="BA440" i="9"/>
  <c r="BB440" i="9"/>
  <c r="BC440" i="9"/>
  <c r="BD440" i="9"/>
  <c r="BF440" i="9"/>
  <c r="BG440" i="9"/>
  <c r="BH440" i="9"/>
  <c r="BI440" i="9"/>
  <c r="BJ440" i="9"/>
  <c r="BK440" i="9"/>
  <c r="AY442" i="9"/>
  <c r="AZ442" i="9"/>
  <c r="BA442" i="9"/>
  <c r="BB442" i="9"/>
  <c r="BC442" i="9"/>
  <c r="BD442" i="9"/>
  <c r="BF442" i="9"/>
  <c r="BG442" i="9"/>
  <c r="BH442" i="9"/>
  <c r="BI442" i="9"/>
  <c r="BJ442" i="9"/>
  <c r="BK442" i="9"/>
  <c r="AY444" i="9"/>
  <c r="AZ444" i="9"/>
  <c r="BA444" i="9"/>
  <c r="BB444" i="9"/>
  <c r="BC444" i="9"/>
  <c r="BD444" i="9"/>
  <c r="BF444" i="9"/>
  <c r="BG444" i="9"/>
  <c r="BH444" i="9"/>
  <c r="BI444" i="9"/>
  <c r="BJ444" i="9"/>
  <c r="BK444" i="9"/>
  <c r="AY446" i="9"/>
  <c r="AZ446" i="9"/>
  <c r="BA446" i="9"/>
  <c r="BB446" i="9"/>
  <c r="BC446" i="9"/>
  <c r="BD446" i="9"/>
  <c r="BF446" i="9"/>
  <c r="BG446" i="9"/>
  <c r="BH446" i="9"/>
  <c r="BI446" i="9"/>
  <c r="BJ446" i="9"/>
  <c r="BK446" i="9"/>
  <c r="AY448" i="9"/>
  <c r="AZ448" i="9"/>
  <c r="BA448" i="9"/>
  <c r="BB448" i="9"/>
  <c r="BC448" i="9"/>
  <c r="BD448" i="9"/>
  <c r="BF448" i="9"/>
  <c r="BG448" i="9"/>
  <c r="BH448" i="9"/>
  <c r="BI448" i="9"/>
  <c r="BJ448" i="9"/>
  <c r="BK448" i="9"/>
  <c r="AY450" i="9"/>
  <c r="AZ450" i="9"/>
  <c r="BA450" i="9"/>
  <c r="BB450" i="9"/>
  <c r="BC450" i="9"/>
  <c r="BD450" i="9"/>
  <c r="BF450" i="9"/>
  <c r="BG450" i="9"/>
  <c r="BH450" i="9"/>
  <c r="BI450" i="9"/>
  <c r="BJ450" i="9"/>
  <c r="BK450" i="9"/>
  <c r="AY452" i="9"/>
  <c r="AZ452" i="9"/>
  <c r="BA452" i="9"/>
  <c r="BB452" i="9"/>
  <c r="BC452" i="9"/>
  <c r="BD452" i="9"/>
  <c r="BF452" i="9"/>
  <c r="BG452" i="9"/>
  <c r="BH452" i="9"/>
  <c r="BI452" i="9"/>
  <c r="BJ452" i="9"/>
  <c r="BK452" i="9"/>
  <c r="AY454" i="9"/>
  <c r="AZ454" i="9"/>
  <c r="BA454" i="9"/>
  <c r="BB454" i="9"/>
  <c r="BC454" i="9"/>
  <c r="BD454" i="9"/>
  <c r="BF454" i="9"/>
  <c r="BG454" i="9"/>
  <c r="BH454" i="9"/>
  <c r="BI454" i="9"/>
  <c r="BJ454" i="9"/>
  <c r="BK454" i="9"/>
  <c r="AY456" i="9"/>
  <c r="AZ456" i="9"/>
  <c r="BA456" i="9"/>
  <c r="BB456" i="9"/>
  <c r="BC456" i="9"/>
  <c r="BD456" i="9"/>
  <c r="BF456" i="9"/>
  <c r="BG456" i="9"/>
  <c r="BH456" i="9"/>
  <c r="BI456" i="9"/>
  <c r="BJ456" i="9"/>
  <c r="BK456" i="9"/>
  <c r="AY458" i="9"/>
  <c r="AZ458" i="9"/>
  <c r="BA458" i="9"/>
  <c r="BB458" i="9"/>
  <c r="BC458" i="9"/>
  <c r="BD458" i="9"/>
  <c r="BF458" i="9"/>
  <c r="BG458" i="9"/>
  <c r="BH458" i="9"/>
  <c r="BI458" i="9"/>
  <c r="BJ458" i="9"/>
  <c r="BK458" i="9"/>
  <c r="AY460" i="9"/>
  <c r="AZ460" i="9"/>
  <c r="BA460" i="9"/>
  <c r="BB460" i="9"/>
  <c r="BC460" i="9"/>
  <c r="BD460" i="9"/>
  <c r="BF460" i="9"/>
  <c r="BG460" i="9"/>
  <c r="BH460" i="9"/>
  <c r="BI460" i="9"/>
  <c r="BJ460" i="9"/>
  <c r="BK460" i="9"/>
  <c r="AY462" i="9"/>
  <c r="AZ462" i="9"/>
  <c r="BA462" i="9"/>
  <c r="BB462" i="9"/>
  <c r="BC462" i="9"/>
  <c r="BD462" i="9"/>
  <c r="BF462" i="9"/>
  <c r="BG462" i="9"/>
  <c r="BH462" i="9"/>
  <c r="BI462" i="9"/>
  <c r="BJ462" i="9"/>
  <c r="BK462" i="9"/>
  <c r="AY464" i="9"/>
  <c r="AZ464" i="9"/>
  <c r="BA464" i="9"/>
  <c r="BB464" i="9"/>
  <c r="BC464" i="9"/>
  <c r="BD464" i="9"/>
  <c r="BF464" i="9"/>
  <c r="BG464" i="9"/>
  <c r="BH464" i="9"/>
  <c r="BI464" i="9"/>
  <c r="BJ464" i="9"/>
  <c r="BK464" i="9"/>
  <c r="AY466" i="9"/>
  <c r="AZ466" i="9"/>
  <c r="BA466" i="9"/>
  <c r="BB466" i="9"/>
  <c r="BC466" i="9"/>
  <c r="BD466" i="9"/>
  <c r="BF466" i="9"/>
  <c r="BG466" i="9"/>
  <c r="BH466" i="9"/>
  <c r="BI466" i="9"/>
  <c r="BJ466" i="9"/>
  <c r="BK466" i="9"/>
  <c r="AY468" i="9"/>
  <c r="AZ468" i="9"/>
  <c r="BA468" i="9"/>
  <c r="BB468" i="9"/>
  <c r="BC468" i="9"/>
  <c r="BD468" i="9"/>
  <c r="BF468" i="9"/>
  <c r="BG468" i="9"/>
  <c r="BH468" i="9"/>
  <c r="BI468" i="9"/>
  <c r="BJ468" i="9"/>
  <c r="BK468" i="9"/>
  <c r="AY470" i="9"/>
  <c r="AZ470" i="9"/>
  <c r="BA470" i="9"/>
  <c r="BB470" i="9"/>
  <c r="BC470" i="9"/>
  <c r="BD470" i="9"/>
  <c r="BF470" i="9"/>
  <c r="BG470" i="9"/>
  <c r="BH470" i="9"/>
  <c r="BI470" i="9"/>
  <c r="BJ470" i="9"/>
  <c r="BK470" i="9"/>
  <c r="AY472" i="9"/>
  <c r="AZ472" i="9"/>
  <c r="BA472" i="9"/>
  <c r="BB472" i="9"/>
  <c r="BC472" i="9"/>
  <c r="BD472" i="9"/>
  <c r="BF472" i="9"/>
  <c r="BG472" i="9"/>
  <c r="BH472" i="9"/>
  <c r="BI472" i="9"/>
  <c r="BJ472" i="9"/>
  <c r="BK472" i="9"/>
  <c r="AY474" i="9"/>
  <c r="AZ474" i="9"/>
  <c r="BA474" i="9"/>
  <c r="BB474" i="9"/>
  <c r="BC474" i="9"/>
  <c r="BD474" i="9"/>
  <c r="BF474" i="9"/>
  <c r="BG474" i="9"/>
  <c r="BH474" i="9"/>
  <c r="BI474" i="9"/>
  <c r="BJ474" i="9"/>
  <c r="BK474" i="9"/>
  <c r="AY476" i="9"/>
  <c r="AZ476" i="9"/>
  <c r="BA476" i="9"/>
  <c r="BB476" i="9"/>
  <c r="BC476" i="9"/>
  <c r="BD476" i="9"/>
  <c r="BF476" i="9"/>
  <c r="BG476" i="9"/>
  <c r="BH476" i="9"/>
  <c r="BI476" i="9"/>
  <c r="BJ476" i="9"/>
  <c r="BK476" i="9"/>
  <c r="AY478" i="9"/>
  <c r="AZ478" i="9"/>
  <c r="BA478" i="9"/>
  <c r="BB478" i="9"/>
  <c r="BC478" i="9"/>
  <c r="BD478" i="9"/>
  <c r="BF478" i="9"/>
  <c r="BG478" i="9"/>
  <c r="BH478" i="9"/>
  <c r="BI478" i="9"/>
  <c r="BJ478" i="9"/>
  <c r="BK478" i="9"/>
  <c r="AY480" i="9"/>
  <c r="AZ480" i="9"/>
  <c r="BA480" i="9"/>
  <c r="BB480" i="9"/>
  <c r="BC480" i="9"/>
  <c r="BD480" i="9"/>
  <c r="BF480" i="9"/>
  <c r="BG480" i="9"/>
  <c r="BH480" i="9"/>
  <c r="BI480" i="9"/>
  <c r="BJ480" i="9"/>
  <c r="BK480" i="9"/>
  <c r="AY482" i="9"/>
  <c r="AZ482" i="9"/>
  <c r="BA482" i="9"/>
  <c r="BB482" i="9"/>
  <c r="BC482" i="9"/>
  <c r="BD482" i="9"/>
  <c r="BF482" i="9"/>
  <c r="BG482" i="9"/>
  <c r="BH482" i="9"/>
  <c r="BI482" i="9"/>
  <c r="BJ482" i="9"/>
  <c r="BK482" i="9"/>
  <c r="AY484" i="9"/>
  <c r="AZ484" i="9"/>
  <c r="BA484" i="9"/>
  <c r="BB484" i="9"/>
  <c r="BC484" i="9"/>
  <c r="BD484" i="9"/>
  <c r="BF484" i="9"/>
  <c r="BG484" i="9"/>
  <c r="BH484" i="9"/>
  <c r="BI484" i="9"/>
  <c r="BJ484" i="9"/>
  <c r="BK484" i="9"/>
  <c r="AY486" i="9"/>
  <c r="AZ486" i="9"/>
  <c r="BA486" i="9"/>
  <c r="BB486" i="9"/>
  <c r="BC486" i="9"/>
  <c r="BD486" i="9"/>
  <c r="BF486" i="9"/>
  <c r="BG486" i="9"/>
  <c r="BH486" i="9"/>
  <c r="BI486" i="9"/>
  <c r="BJ486" i="9"/>
  <c r="BK486" i="9"/>
  <c r="AY488" i="9"/>
  <c r="AZ488" i="9"/>
  <c r="BA488" i="9"/>
  <c r="BB488" i="9"/>
  <c r="BC488" i="9"/>
  <c r="BD488" i="9"/>
  <c r="BF488" i="9"/>
  <c r="BG488" i="9"/>
  <c r="BH488" i="9"/>
  <c r="BI488" i="9"/>
  <c r="BJ488" i="9"/>
  <c r="BK488" i="9"/>
  <c r="AY490" i="9"/>
  <c r="AZ490" i="9"/>
  <c r="BA490" i="9"/>
  <c r="BB490" i="9"/>
  <c r="BC490" i="9"/>
  <c r="BD490" i="9"/>
  <c r="BF490" i="9"/>
  <c r="BG490" i="9"/>
  <c r="BH490" i="9"/>
  <c r="BI490" i="9"/>
  <c r="BJ490" i="9"/>
  <c r="BK490" i="9"/>
  <c r="AY492" i="9"/>
  <c r="AZ492" i="9"/>
  <c r="BA492" i="9"/>
  <c r="BB492" i="9"/>
  <c r="BC492" i="9"/>
  <c r="BD492" i="9"/>
  <c r="BF492" i="9"/>
  <c r="BG492" i="9"/>
  <c r="BH492" i="9"/>
  <c r="BI492" i="9"/>
  <c r="BJ492" i="9"/>
  <c r="BK492" i="9"/>
  <c r="AY494" i="9"/>
  <c r="AZ494" i="9"/>
  <c r="BA494" i="9"/>
  <c r="BB494" i="9"/>
  <c r="BC494" i="9"/>
  <c r="BD494" i="9"/>
  <c r="BF494" i="9"/>
  <c r="BG494" i="9"/>
  <c r="BH494" i="9"/>
  <c r="BI494" i="9"/>
  <c r="BJ494" i="9"/>
  <c r="BK494" i="9"/>
  <c r="AY496" i="9"/>
  <c r="AZ496" i="9"/>
  <c r="BA496" i="9"/>
  <c r="BB496" i="9"/>
  <c r="BC496" i="9"/>
  <c r="BD496" i="9"/>
  <c r="BF496" i="9"/>
  <c r="BG496" i="9"/>
  <c r="BH496" i="9"/>
  <c r="BI496" i="9"/>
  <c r="BJ496" i="9"/>
  <c r="BK496" i="9"/>
  <c r="AY498" i="9"/>
  <c r="AZ498" i="9"/>
  <c r="BA498" i="9"/>
  <c r="BB498" i="9"/>
  <c r="BC498" i="9"/>
  <c r="BD498" i="9"/>
  <c r="BF498" i="9"/>
  <c r="BG498" i="9"/>
  <c r="BH498" i="9"/>
  <c r="BI498" i="9"/>
  <c r="BJ498" i="9"/>
  <c r="BK498" i="9"/>
  <c r="AY500" i="9"/>
  <c r="AZ500" i="9"/>
  <c r="BA500" i="9"/>
  <c r="BB500" i="9"/>
  <c r="BC500" i="9"/>
  <c r="BD500" i="9"/>
  <c r="BF500" i="9"/>
  <c r="BG500" i="9"/>
  <c r="BH500" i="9"/>
  <c r="BI500" i="9"/>
  <c r="BJ500" i="9"/>
  <c r="BK500" i="9"/>
  <c r="AY502" i="9"/>
  <c r="AZ502" i="9"/>
  <c r="BA502" i="9"/>
  <c r="BB502" i="9"/>
  <c r="BC502" i="9"/>
  <c r="BD502" i="9"/>
  <c r="BF502" i="9"/>
  <c r="BG502" i="9"/>
  <c r="BH502" i="9"/>
  <c r="BI502" i="9"/>
  <c r="BJ502" i="9"/>
  <c r="BK502" i="9"/>
  <c r="AY504" i="9"/>
  <c r="AZ504" i="9"/>
  <c r="BA504" i="9"/>
  <c r="BB504" i="9"/>
  <c r="BC504" i="9"/>
  <c r="BD504" i="9"/>
  <c r="BF504" i="9"/>
  <c r="BG504" i="9"/>
  <c r="BH504" i="9"/>
  <c r="BI504" i="9"/>
  <c r="BJ504" i="9"/>
  <c r="BK504" i="9"/>
  <c r="AY506" i="9"/>
  <c r="AZ506" i="9"/>
  <c r="BA506" i="9"/>
  <c r="BB506" i="9"/>
  <c r="BC506" i="9"/>
  <c r="BD506" i="9"/>
  <c r="BF506" i="9"/>
  <c r="BG506" i="9"/>
  <c r="BH506" i="9"/>
  <c r="BI506" i="9"/>
  <c r="BJ506" i="9"/>
  <c r="BK506" i="9"/>
  <c r="AY508" i="9"/>
  <c r="AZ508" i="9"/>
  <c r="BA508" i="9"/>
  <c r="BB508" i="9"/>
  <c r="BC508" i="9"/>
  <c r="BD508" i="9"/>
  <c r="BF508" i="9"/>
  <c r="BG508" i="9"/>
  <c r="BH508" i="9"/>
  <c r="BI508" i="9"/>
  <c r="BJ508" i="9"/>
  <c r="BK508" i="9"/>
  <c r="AY510" i="9"/>
  <c r="AZ510" i="9"/>
  <c r="BA510" i="9"/>
  <c r="BB510" i="9"/>
  <c r="BC510" i="9"/>
  <c r="BD510" i="9"/>
  <c r="BF510" i="9"/>
  <c r="BG510" i="9"/>
  <c r="BH510" i="9"/>
  <c r="BI510" i="9"/>
  <c r="BJ510" i="9"/>
  <c r="BK510" i="9"/>
  <c r="AY512" i="9"/>
  <c r="AZ512" i="9"/>
  <c r="BA512" i="9"/>
  <c r="BB512" i="9"/>
  <c r="BC512" i="9"/>
  <c r="BD512" i="9"/>
  <c r="BF512" i="9"/>
  <c r="BG512" i="9"/>
  <c r="BH512" i="9"/>
  <c r="BI512" i="9"/>
  <c r="BJ512" i="9"/>
  <c r="BK512" i="9"/>
  <c r="AY514" i="9"/>
  <c r="AZ514" i="9"/>
  <c r="BA514" i="9"/>
  <c r="BB514" i="9"/>
  <c r="BC514" i="9"/>
  <c r="BD514" i="9"/>
  <c r="BF514" i="9"/>
  <c r="BG514" i="9"/>
  <c r="BH514" i="9"/>
  <c r="BI514" i="9"/>
  <c r="BJ514" i="9"/>
  <c r="BK514" i="9"/>
  <c r="AY516" i="9"/>
  <c r="AZ516" i="9"/>
  <c r="BA516" i="9"/>
  <c r="BB516" i="9"/>
  <c r="BC516" i="9"/>
  <c r="BD516" i="9"/>
  <c r="BF516" i="9"/>
  <c r="BG516" i="9"/>
  <c r="BH516" i="9"/>
  <c r="BI516" i="9"/>
  <c r="BJ516" i="9"/>
  <c r="BK516" i="9"/>
  <c r="AY518" i="9"/>
  <c r="AZ518" i="9"/>
  <c r="BA518" i="9"/>
  <c r="BB518" i="9"/>
  <c r="BC518" i="9"/>
  <c r="BD518" i="9"/>
  <c r="BF518" i="9"/>
  <c r="BG518" i="9"/>
  <c r="BH518" i="9"/>
  <c r="BI518" i="9"/>
  <c r="BJ518" i="9"/>
  <c r="BK518" i="9"/>
  <c r="AY520" i="9"/>
  <c r="AZ520" i="9"/>
  <c r="BA520" i="9"/>
  <c r="BB520" i="9"/>
  <c r="BC520" i="9"/>
  <c r="BD520" i="9"/>
  <c r="BF520" i="9"/>
  <c r="BG520" i="9"/>
  <c r="BH520" i="9"/>
  <c r="BI520" i="9"/>
  <c r="BJ520" i="9"/>
  <c r="BK520" i="9"/>
  <c r="AY522" i="9"/>
  <c r="AZ522" i="9"/>
  <c r="BA522" i="9"/>
  <c r="BB522" i="9"/>
  <c r="BC522" i="9"/>
  <c r="BD522" i="9"/>
  <c r="BF522" i="9"/>
  <c r="BG522" i="9"/>
  <c r="BH522" i="9"/>
  <c r="BI522" i="9"/>
  <c r="BJ522" i="9"/>
  <c r="BK522" i="9"/>
  <c r="AY524" i="9"/>
  <c r="AZ524" i="9"/>
  <c r="BA524" i="9"/>
  <c r="BB524" i="9"/>
  <c r="BC524" i="9"/>
  <c r="BD524" i="9"/>
  <c r="BF524" i="9"/>
  <c r="BG524" i="9"/>
  <c r="BH524" i="9"/>
  <c r="BI524" i="9"/>
  <c r="BJ524" i="9"/>
  <c r="BK524" i="9"/>
  <c r="AY526" i="9"/>
  <c r="AZ526" i="9"/>
  <c r="BA526" i="9"/>
  <c r="BB526" i="9"/>
  <c r="BC526" i="9"/>
  <c r="BD526" i="9"/>
  <c r="BF526" i="9"/>
  <c r="BG526" i="9"/>
  <c r="BH526" i="9"/>
  <c r="BI526" i="9"/>
  <c r="BJ526" i="9"/>
  <c r="BK526" i="9"/>
  <c r="AY528" i="9"/>
  <c r="AZ528" i="9"/>
  <c r="BA528" i="9"/>
  <c r="BB528" i="9"/>
  <c r="BC528" i="9"/>
  <c r="BD528" i="9"/>
  <c r="BF528" i="9"/>
  <c r="BG528" i="9"/>
  <c r="BH528" i="9"/>
  <c r="BI528" i="9"/>
  <c r="BJ528" i="9"/>
  <c r="BK528" i="9"/>
  <c r="AY530" i="9"/>
  <c r="AZ530" i="9"/>
  <c r="BA530" i="9"/>
  <c r="BB530" i="9"/>
  <c r="BC530" i="9"/>
  <c r="BD530" i="9"/>
  <c r="BF530" i="9"/>
  <c r="BG530" i="9"/>
  <c r="BH530" i="9"/>
  <c r="BI530" i="9"/>
  <c r="BJ530" i="9"/>
  <c r="BK530" i="9"/>
  <c r="AY532" i="9"/>
  <c r="AZ532" i="9"/>
  <c r="BA532" i="9"/>
  <c r="BB532" i="9"/>
  <c r="BC532" i="9"/>
  <c r="BD532" i="9"/>
  <c r="BF532" i="9"/>
  <c r="BG532" i="9"/>
  <c r="BH532" i="9"/>
  <c r="BI532" i="9"/>
  <c r="BJ532" i="9"/>
  <c r="BK532" i="9"/>
  <c r="AY534" i="9"/>
  <c r="AZ534" i="9"/>
  <c r="BA534" i="9"/>
  <c r="BB534" i="9"/>
  <c r="BC534" i="9"/>
  <c r="BD534" i="9"/>
  <c r="BF534" i="9"/>
  <c r="BG534" i="9"/>
  <c r="BH534" i="9"/>
  <c r="BI534" i="9"/>
  <c r="BJ534" i="9"/>
  <c r="BK534" i="9"/>
  <c r="AY536" i="9"/>
  <c r="AZ536" i="9"/>
  <c r="BA536" i="9"/>
  <c r="BB536" i="9"/>
  <c r="BC536" i="9"/>
  <c r="BD536" i="9"/>
  <c r="BF536" i="9"/>
  <c r="BG536" i="9"/>
  <c r="BH536" i="9"/>
  <c r="BI536" i="9"/>
  <c r="BJ536" i="9"/>
  <c r="BK536" i="9"/>
  <c r="AY538" i="9"/>
  <c r="AZ538" i="9"/>
  <c r="BA538" i="9"/>
  <c r="BB538" i="9"/>
  <c r="BC538" i="9"/>
  <c r="BD538" i="9"/>
  <c r="BF538" i="9"/>
  <c r="BG538" i="9"/>
  <c r="BH538" i="9"/>
  <c r="BI538" i="9"/>
  <c r="BJ538" i="9"/>
  <c r="BK538" i="9"/>
  <c r="AY540" i="9"/>
  <c r="AZ540" i="9"/>
  <c r="BA540" i="9"/>
  <c r="BB540" i="9"/>
  <c r="BC540" i="9"/>
  <c r="BD540" i="9"/>
  <c r="BF540" i="9"/>
  <c r="BG540" i="9"/>
  <c r="BH540" i="9"/>
  <c r="BI540" i="9"/>
  <c r="BJ540" i="9"/>
  <c r="BK540" i="9"/>
  <c r="AY542" i="9"/>
  <c r="AZ542" i="9"/>
  <c r="BA542" i="9"/>
  <c r="BB542" i="9"/>
  <c r="BC542" i="9"/>
  <c r="BD542" i="9"/>
  <c r="BF542" i="9"/>
  <c r="BG542" i="9"/>
  <c r="BH542" i="9"/>
  <c r="BI542" i="9"/>
  <c r="BJ542" i="9"/>
  <c r="BK542" i="9"/>
  <c r="AY544" i="9"/>
  <c r="AZ544" i="9"/>
  <c r="BA544" i="9"/>
  <c r="BB544" i="9"/>
  <c r="BC544" i="9"/>
  <c r="BD544" i="9"/>
  <c r="BF544" i="9"/>
  <c r="BG544" i="9"/>
  <c r="BH544" i="9"/>
  <c r="BI544" i="9"/>
  <c r="BJ544" i="9"/>
  <c r="BK544" i="9"/>
  <c r="AY546" i="9"/>
  <c r="AZ546" i="9"/>
  <c r="BA546" i="9"/>
  <c r="BB546" i="9"/>
  <c r="BC546" i="9"/>
  <c r="BD546" i="9"/>
  <c r="BF546" i="9"/>
  <c r="BG546" i="9"/>
  <c r="BH546" i="9"/>
  <c r="BI546" i="9"/>
  <c r="BJ546" i="9"/>
  <c r="BK546" i="9"/>
  <c r="AY548" i="9"/>
  <c r="AZ548" i="9"/>
  <c r="BA548" i="9"/>
  <c r="BB548" i="9"/>
  <c r="BC548" i="9"/>
  <c r="BD548" i="9"/>
  <c r="BF548" i="9"/>
  <c r="BG548" i="9"/>
  <c r="BH548" i="9"/>
  <c r="BI548" i="9"/>
  <c r="BJ548" i="9"/>
  <c r="BK548" i="9"/>
  <c r="AY550" i="9"/>
  <c r="AZ550" i="9"/>
  <c r="BA550" i="9"/>
  <c r="BB550" i="9"/>
  <c r="BC550" i="9"/>
  <c r="BD550" i="9"/>
  <c r="BF550" i="9"/>
  <c r="BG550" i="9"/>
  <c r="BH550" i="9"/>
  <c r="BI550" i="9"/>
  <c r="BJ550" i="9"/>
  <c r="BK550" i="9"/>
  <c r="AY552" i="9"/>
  <c r="AZ552" i="9"/>
  <c r="BA552" i="9"/>
  <c r="BB552" i="9"/>
  <c r="BC552" i="9"/>
  <c r="BD552" i="9"/>
  <c r="BF552" i="9"/>
  <c r="BG552" i="9"/>
  <c r="BH552" i="9"/>
  <c r="BI552" i="9"/>
  <c r="BJ552" i="9"/>
  <c r="BK552" i="9"/>
  <c r="AY554" i="9"/>
  <c r="AZ554" i="9"/>
  <c r="BA554" i="9"/>
  <c r="BB554" i="9"/>
  <c r="BC554" i="9"/>
  <c r="BD554" i="9"/>
  <c r="BF554" i="9"/>
  <c r="BG554" i="9"/>
  <c r="BH554" i="9"/>
  <c r="BI554" i="9"/>
  <c r="BJ554" i="9"/>
  <c r="BK554" i="9"/>
  <c r="AY556" i="9"/>
  <c r="AZ556" i="9"/>
  <c r="BA556" i="9"/>
  <c r="BB556" i="9"/>
  <c r="BC556" i="9"/>
  <c r="BD556" i="9"/>
  <c r="BF556" i="9"/>
  <c r="BG556" i="9"/>
  <c r="BH556" i="9"/>
  <c r="BI556" i="9"/>
  <c r="BJ556" i="9"/>
  <c r="BK556" i="9"/>
  <c r="AY558" i="9"/>
  <c r="AZ558" i="9"/>
  <c r="BA558" i="9"/>
  <c r="BB558" i="9"/>
  <c r="BC558" i="9"/>
  <c r="BD558" i="9"/>
  <c r="BF558" i="9"/>
  <c r="BG558" i="9"/>
  <c r="BH558" i="9"/>
  <c r="BI558" i="9"/>
  <c r="BJ558" i="9"/>
  <c r="BK558" i="9"/>
  <c r="AY560" i="9"/>
  <c r="AZ560" i="9"/>
  <c r="BA560" i="9"/>
  <c r="BB560" i="9"/>
  <c r="BC560" i="9"/>
  <c r="BD560" i="9"/>
  <c r="BF560" i="9"/>
  <c r="BG560" i="9"/>
  <c r="BH560" i="9"/>
  <c r="BI560" i="9"/>
  <c r="BJ560" i="9"/>
  <c r="BK560" i="9"/>
  <c r="AY562" i="9"/>
  <c r="AZ562" i="9"/>
  <c r="BA562" i="9"/>
  <c r="BB562" i="9"/>
  <c r="BC562" i="9"/>
  <c r="BD562" i="9"/>
  <c r="BF562" i="9"/>
  <c r="BG562" i="9"/>
  <c r="BH562" i="9"/>
  <c r="BI562" i="9"/>
  <c r="BJ562" i="9"/>
  <c r="BK562" i="9"/>
  <c r="AY564" i="9"/>
  <c r="AZ564" i="9"/>
  <c r="BA564" i="9"/>
  <c r="BB564" i="9"/>
  <c r="BC564" i="9"/>
  <c r="BD564" i="9"/>
  <c r="BF564" i="9"/>
  <c r="BG564" i="9"/>
  <c r="BH564" i="9"/>
  <c r="BI564" i="9"/>
  <c r="BJ564" i="9"/>
  <c r="BK564" i="9"/>
  <c r="AY566" i="9"/>
  <c r="AZ566" i="9"/>
  <c r="BA566" i="9"/>
  <c r="BB566" i="9"/>
  <c r="BC566" i="9"/>
  <c r="BD566" i="9"/>
  <c r="BF566" i="9"/>
  <c r="BG566" i="9"/>
  <c r="BH566" i="9"/>
  <c r="BI566" i="9"/>
  <c r="BJ566" i="9"/>
  <c r="BK566" i="9"/>
  <c r="AY568" i="9"/>
  <c r="AZ568" i="9"/>
  <c r="BA568" i="9"/>
  <c r="BB568" i="9"/>
  <c r="BC568" i="9"/>
  <c r="BD568" i="9"/>
  <c r="BF568" i="9"/>
  <c r="BG568" i="9"/>
  <c r="BH568" i="9"/>
  <c r="BI568" i="9"/>
  <c r="BJ568" i="9"/>
  <c r="BK568" i="9"/>
  <c r="AY570" i="9"/>
  <c r="AZ570" i="9"/>
  <c r="BA570" i="9"/>
  <c r="BB570" i="9"/>
  <c r="BC570" i="9"/>
  <c r="BD570" i="9"/>
  <c r="BF570" i="9"/>
  <c r="BG570" i="9"/>
  <c r="BH570" i="9"/>
  <c r="BI570" i="9"/>
  <c r="BJ570" i="9"/>
  <c r="BK570" i="9"/>
  <c r="AY572" i="9"/>
  <c r="AZ572" i="9"/>
  <c r="BA572" i="9"/>
  <c r="BB572" i="9"/>
  <c r="BC572" i="9"/>
  <c r="BD572" i="9"/>
  <c r="BF572" i="9"/>
  <c r="BG572" i="9"/>
  <c r="BH572" i="9"/>
  <c r="BI572" i="9"/>
  <c r="BJ572" i="9"/>
  <c r="BK572" i="9"/>
  <c r="AY574" i="9"/>
  <c r="AZ574" i="9"/>
  <c r="BA574" i="9"/>
  <c r="BB574" i="9"/>
  <c r="BC574" i="9"/>
  <c r="BD574" i="9"/>
  <c r="BF574" i="9"/>
  <c r="BG574" i="9"/>
  <c r="BH574" i="9"/>
  <c r="BI574" i="9"/>
  <c r="BJ574" i="9"/>
  <c r="BK574" i="9"/>
  <c r="AY576" i="9"/>
  <c r="AZ576" i="9"/>
  <c r="BA576" i="9"/>
  <c r="BB576" i="9"/>
  <c r="BC576" i="9"/>
  <c r="BD576" i="9"/>
  <c r="BF576" i="9"/>
  <c r="BG576" i="9"/>
  <c r="BH576" i="9"/>
  <c r="BI576" i="9"/>
  <c r="BJ576" i="9"/>
  <c r="BK576" i="9"/>
  <c r="AY578" i="9"/>
  <c r="AZ578" i="9"/>
  <c r="BA578" i="9"/>
  <c r="BB578" i="9"/>
  <c r="BC578" i="9"/>
  <c r="BD578" i="9"/>
  <c r="BF578" i="9"/>
  <c r="BG578" i="9"/>
  <c r="BH578" i="9"/>
  <c r="BI578" i="9"/>
  <c r="BJ578" i="9"/>
  <c r="BK578" i="9"/>
  <c r="AY580" i="9"/>
  <c r="AZ580" i="9"/>
  <c r="BA580" i="9"/>
  <c r="BB580" i="9"/>
  <c r="BC580" i="9"/>
  <c r="BD580" i="9"/>
  <c r="BF580" i="9"/>
  <c r="BG580" i="9"/>
  <c r="BH580" i="9"/>
  <c r="BI580" i="9"/>
  <c r="BJ580" i="9"/>
  <c r="BK580" i="9"/>
  <c r="AY582" i="9"/>
  <c r="AZ582" i="9"/>
  <c r="BA582" i="9"/>
  <c r="BB582" i="9"/>
  <c r="BC582" i="9"/>
  <c r="BD582" i="9"/>
  <c r="BF582" i="9"/>
  <c r="BG582" i="9"/>
  <c r="BH582" i="9"/>
  <c r="BI582" i="9"/>
  <c r="BJ582" i="9"/>
  <c r="BK582" i="9"/>
  <c r="AY584" i="9"/>
  <c r="AZ584" i="9"/>
  <c r="BA584" i="9"/>
  <c r="BB584" i="9"/>
  <c r="BC584" i="9"/>
  <c r="BD584" i="9"/>
  <c r="BF584" i="9"/>
  <c r="BG584" i="9"/>
  <c r="BH584" i="9"/>
  <c r="BI584" i="9"/>
  <c r="BJ584" i="9"/>
  <c r="BK584" i="9"/>
  <c r="AY586" i="9"/>
  <c r="AZ586" i="9"/>
  <c r="BA586" i="9"/>
  <c r="BB586" i="9"/>
  <c r="BC586" i="9"/>
  <c r="BD586" i="9"/>
  <c r="BF586" i="9"/>
  <c r="BG586" i="9"/>
  <c r="BH586" i="9"/>
  <c r="BI586" i="9"/>
  <c r="BJ586" i="9"/>
  <c r="BK586" i="9"/>
  <c r="AY588" i="9"/>
  <c r="AZ588" i="9"/>
  <c r="BA588" i="9"/>
  <c r="BB588" i="9"/>
  <c r="BC588" i="9"/>
  <c r="BD588" i="9"/>
  <c r="BF588" i="9"/>
  <c r="BG588" i="9"/>
  <c r="BH588" i="9"/>
  <c r="BI588" i="9"/>
  <c r="BJ588" i="9"/>
  <c r="BK588" i="9"/>
  <c r="AY590" i="9"/>
  <c r="AZ590" i="9"/>
  <c r="BA590" i="9"/>
  <c r="BB590" i="9"/>
  <c r="BC590" i="9"/>
  <c r="BD590" i="9"/>
  <c r="BF590" i="9"/>
  <c r="BG590" i="9"/>
  <c r="BH590" i="9"/>
  <c r="BI590" i="9"/>
  <c r="BJ590" i="9"/>
  <c r="BK590" i="9"/>
  <c r="AY592" i="9"/>
  <c r="AZ592" i="9"/>
  <c r="BA592" i="9"/>
  <c r="BB592" i="9"/>
  <c r="BC592" i="9"/>
  <c r="BD592" i="9"/>
  <c r="BF592" i="9"/>
  <c r="BG592" i="9"/>
  <c r="BH592" i="9"/>
  <c r="BI592" i="9"/>
  <c r="BJ592" i="9"/>
  <c r="BK592" i="9"/>
  <c r="AY594" i="9"/>
  <c r="AZ594" i="9"/>
  <c r="BA594" i="9"/>
  <c r="BB594" i="9"/>
  <c r="BC594" i="9"/>
  <c r="BD594" i="9"/>
  <c r="BF594" i="9"/>
  <c r="BG594" i="9"/>
  <c r="BH594" i="9"/>
  <c r="BI594" i="9"/>
  <c r="BJ594" i="9"/>
  <c r="BK594" i="9"/>
  <c r="AY596" i="9"/>
  <c r="AZ596" i="9"/>
  <c r="BA596" i="9"/>
  <c r="BB596" i="9"/>
  <c r="BC596" i="9"/>
  <c r="BD596" i="9"/>
  <c r="BF596" i="9"/>
  <c r="BG596" i="9"/>
  <c r="BH596" i="9"/>
  <c r="BI596" i="9"/>
  <c r="BJ596" i="9"/>
  <c r="BK596" i="9"/>
  <c r="AY598" i="9"/>
  <c r="AZ598" i="9"/>
  <c r="BA598" i="9"/>
  <c r="BB598" i="9"/>
  <c r="BC598" i="9"/>
  <c r="BD598" i="9"/>
  <c r="BF598" i="9"/>
  <c r="BG598" i="9"/>
  <c r="BH598" i="9"/>
  <c r="BI598" i="9"/>
  <c r="BJ598" i="9"/>
  <c r="BK598" i="9"/>
  <c r="AY600" i="9"/>
  <c r="AZ600" i="9"/>
  <c r="BA600" i="9"/>
  <c r="BB600" i="9"/>
  <c r="BC600" i="9"/>
  <c r="BD600" i="9"/>
  <c r="BF600" i="9"/>
  <c r="BG600" i="9"/>
  <c r="BH600" i="9"/>
  <c r="BI600" i="9"/>
  <c r="BJ600" i="9"/>
  <c r="BK600" i="9"/>
  <c r="AY602" i="9"/>
  <c r="AZ602" i="9"/>
  <c r="BA602" i="9"/>
  <c r="BB602" i="9"/>
  <c r="BC602" i="9"/>
  <c r="BD602" i="9"/>
  <c r="BF602" i="9"/>
  <c r="BG602" i="9"/>
  <c r="BH602" i="9"/>
  <c r="BI602" i="9"/>
  <c r="BJ602" i="9"/>
  <c r="BK602" i="9"/>
  <c r="AY604" i="9"/>
  <c r="AZ604" i="9"/>
  <c r="BA604" i="9"/>
  <c r="BB604" i="9"/>
  <c r="BC604" i="9"/>
  <c r="BD604" i="9"/>
  <c r="BF604" i="9"/>
  <c r="BG604" i="9"/>
  <c r="BH604" i="9"/>
  <c r="BI604" i="9"/>
  <c r="BJ604" i="9"/>
  <c r="BK604" i="9"/>
  <c r="AY606" i="9"/>
  <c r="AZ606" i="9"/>
  <c r="BA606" i="9"/>
  <c r="BB606" i="9"/>
  <c r="BC606" i="9"/>
  <c r="BD606" i="9"/>
  <c r="BF606" i="9"/>
  <c r="BG606" i="9"/>
  <c r="BH606" i="9"/>
  <c r="BI606" i="9"/>
  <c r="BJ606" i="9"/>
  <c r="BK606" i="9"/>
  <c r="AY608" i="9"/>
  <c r="AZ608" i="9"/>
  <c r="BA608" i="9"/>
  <c r="BB608" i="9"/>
  <c r="BC608" i="9"/>
  <c r="BD608" i="9"/>
  <c r="BF608" i="9"/>
  <c r="BG608" i="9"/>
  <c r="BH608" i="9"/>
  <c r="BI608" i="9"/>
  <c r="BJ608" i="9"/>
  <c r="BK608" i="9"/>
  <c r="AY610" i="9"/>
  <c r="AZ610" i="9"/>
  <c r="BA610" i="9"/>
  <c r="BB610" i="9"/>
  <c r="BC610" i="9"/>
  <c r="BD610" i="9"/>
  <c r="BF610" i="9"/>
  <c r="BG610" i="9"/>
  <c r="BH610" i="9"/>
  <c r="BI610" i="9"/>
  <c r="BJ610" i="9"/>
  <c r="BK610" i="9"/>
  <c r="AY612" i="9"/>
  <c r="AZ612" i="9"/>
  <c r="BA612" i="9"/>
  <c r="BB612" i="9"/>
  <c r="BC612" i="9"/>
  <c r="BD612" i="9"/>
  <c r="BF612" i="9"/>
  <c r="BG612" i="9"/>
  <c r="BH612" i="9"/>
  <c r="BI612" i="9"/>
  <c r="BJ612" i="9"/>
  <c r="BK612" i="9"/>
  <c r="AY614" i="9"/>
  <c r="AZ614" i="9"/>
  <c r="BA614" i="9"/>
  <c r="BB614" i="9"/>
  <c r="BC614" i="9"/>
  <c r="BD614" i="9"/>
  <c r="BF614" i="9"/>
  <c r="BG614" i="9"/>
  <c r="BH614" i="9"/>
  <c r="BI614" i="9"/>
  <c r="BJ614" i="9"/>
  <c r="BK614" i="9"/>
  <c r="AY616" i="9"/>
  <c r="AZ616" i="9"/>
  <c r="BA616" i="9"/>
  <c r="BB616" i="9"/>
  <c r="BC616" i="9"/>
  <c r="BD616" i="9"/>
  <c r="BF616" i="9"/>
  <c r="BG616" i="9"/>
  <c r="BH616" i="9"/>
  <c r="BI616" i="9"/>
  <c r="BJ616" i="9"/>
  <c r="BK616" i="9"/>
  <c r="AY618" i="9"/>
  <c r="AZ618" i="9"/>
  <c r="BA618" i="9"/>
  <c r="BB618" i="9"/>
  <c r="BC618" i="9"/>
  <c r="BD618" i="9"/>
  <c r="BF618" i="9"/>
  <c r="BG618" i="9"/>
  <c r="BH618" i="9"/>
  <c r="BI618" i="9"/>
  <c r="BJ618" i="9"/>
  <c r="BK618" i="9"/>
  <c r="AY620" i="9"/>
  <c r="AZ620" i="9"/>
  <c r="BA620" i="9"/>
  <c r="BB620" i="9"/>
  <c r="BC620" i="9"/>
  <c r="BD620" i="9"/>
  <c r="BF620" i="9"/>
  <c r="BG620" i="9"/>
  <c r="BH620" i="9"/>
  <c r="BI620" i="9"/>
  <c r="BJ620" i="9"/>
  <c r="BK620" i="9"/>
  <c r="AY622" i="9"/>
  <c r="AZ622" i="9"/>
  <c r="BA622" i="9"/>
  <c r="BB622" i="9"/>
  <c r="BC622" i="9"/>
  <c r="BD622" i="9"/>
  <c r="BF622" i="9"/>
  <c r="BG622" i="9"/>
  <c r="BH622" i="9"/>
  <c r="BI622" i="9"/>
  <c r="BJ622" i="9"/>
  <c r="BK622" i="9"/>
  <c r="AY624" i="9"/>
  <c r="AZ624" i="9"/>
  <c r="BA624" i="9"/>
  <c r="BB624" i="9"/>
  <c r="BC624" i="9"/>
  <c r="BD624" i="9"/>
  <c r="BF624" i="9"/>
  <c r="BG624" i="9"/>
  <c r="BH624" i="9"/>
  <c r="BI624" i="9"/>
  <c r="BJ624" i="9"/>
  <c r="BK624" i="9"/>
  <c r="AY626" i="9"/>
  <c r="AZ626" i="9"/>
  <c r="BA626" i="9"/>
  <c r="BB626" i="9"/>
  <c r="BC626" i="9"/>
  <c r="BD626" i="9"/>
  <c r="BF626" i="9"/>
  <c r="BG626" i="9"/>
  <c r="BH626" i="9"/>
  <c r="BI626" i="9"/>
  <c r="BJ626" i="9"/>
  <c r="BK626" i="9"/>
  <c r="AY628" i="9"/>
  <c r="AZ628" i="9"/>
  <c r="BA628" i="9"/>
  <c r="BB628" i="9"/>
  <c r="BC628" i="9"/>
  <c r="BD628" i="9"/>
  <c r="BF628" i="9"/>
  <c r="BG628" i="9"/>
  <c r="BH628" i="9"/>
  <c r="BI628" i="9"/>
  <c r="BJ628" i="9"/>
  <c r="BK628" i="9"/>
  <c r="AY630" i="9"/>
  <c r="AZ630" i="9"/>
  <c r="BA630" i="9"/>
  <c r="BB630" i="9"/>
  <c r="BC630" i="9"/>
  <c r="BD630" i="9"/>
  <c r="BF630" i="9"/>
  <c r="BG630" i="9"/>
  <c r="BH630" i="9"/>
  <c r="BI630" i="9"/>
  <c r="BJ630" i="9"/>
  <c r="BK630" i="9"/>
  <c r="AY632" i="9"/>
  <c r="AZ632" i="9"/>
  <c r="BA632" i="9"/>
  <c r="BB632" i="9"/>
  <c r="BC632" i="9"/>
  <c r="BD632" i="9"/>
  <c r="BF632" i="9"/>
  <c r="BG632" i="9"/>
  <c r="BH632" i="9"/>
  <c r="BI632" i="9"/>
  <c r="BJ632" i="9"/>
  <c r="BK632" i="9"/>
  <c r="AY634" i="9"/>
  <c r="AZ634" i="9"/>
  <c r="BA634" i="9"/>
  <c r="BB634" i="9"/>
  <c r="BC634" i="9"/>
  <c r="BD634" i="9"/>
  <c r="BF634" i="9"/>
  <c r="BG634" i="9"/>
  <c r="BH634" i="9"/>
  <c r="BI634" i="9"/>
  <c r="BJ634" i="9"/>
  <c r="BK634" i="9"/>
  <c r="AY6" i="9"/>
  <c r="AZ6" i="9"/>
  <c r="BA6" i="9"/>
  <c r="BB6" i="9"/>
  <c r="BC6" i="9"/>
  <c r="BD6" i="9"/>
  <c r="BF6" i="9"/>
  <c r="BG6" i="9"/>
  <c r="BH6" i="9"/>
  <c r="BI6" i="9"/>
  <c r="BJ6" i="9"/>
  <c r="BK6" i="9"/>
  <c r="AY8" i="9"/>
  <c r="AZ8" i="9"/>
  <c r="BA8" i="9"/>
  <c r="BB8" i="9"/>
  <c r="BC8" i="9"/>
  <c r="BD8" i="9"/>
  <c r="BF8" i="9"/>
  <c r="BG8" i="9"/>
  <c r="BH8" i="9"/>
  <c r="BI8" i="9"/>
  <c r="BJ8" i="9"/>
  <c r="BK8" i="9"/>
  <c r="AY10" i="9"/>
  <c r="AZ10" i="9"/>
  <c r="BA10" i="9"/>
  <c r="BB10" i="9"/>
  <c r="BC10" i="9"/>
  <c r="BD10" i="9"/>
  <c r="BF10" i="9"/>
  <c r="BG10" i="9"/>
  <c r="BH10" i="9"/>
  <c r="BI10" i="9"/>
  <c r="BJ10" i="9"/>
  <c r="BK10" i="9"/>
  <c r="AY12" i="9"/>
  <c r="AZ12" i="9"/>
  <c r="BA12" i="9"/>
  <c r="BB12" i="9"/>
  <c r="BC12" i="9"/>
  <c r="BD12" i="9"/>
  <c r="BF12" i="9"/>
  <c r="BG12" i="9"/>
  <c r="BH12" i="9"/>
  <c r="BI12" i="9"/>
  <c r="BJ12" i="9"/>
  <c r="BK12" i="9"/>
  <c r="AY14" i="9"/>
  <c r="AZ14" i="9"/>
  <c r="BA14" i="9"/>
  <c r="BB14" i="9"/>
  <c r="BC14" i="9"/>
  <c r="BD14" i="9"/>
  <c r="BF14" i="9"/>
  <c r="BG14" i="9"/>
  <c r="BH14" i="9"/>
  <c r="BI14" i="9"/>
  <c r="BJ14" i="9"/>
  <c r="BK14" i="9"/>
  <c r="AY16" i="9"/>
  <c r="AZ16" i="9"/>
  <c r="BA16" i="9"/>
  <c r="BB16" i="9"/>
  <c r="BC16" i="9"/>
  <c r="BD16" i="9"/>
  <c r="BF16" i="9"/>
  <c r="BG16" i="9"/>
  <c r="BH16" i="9"/>
  <c r="BI16" i="9"/>
  <c r="BJ16" i="9"/>
  <c r="BK16" i="9"/>
  <c r="BK4" i="9"/>
  <c r="BJ4" i="9"/>
  <c r="BI4" i="9"/>
  <c r="BH4" i="9"/>
  <c r="BG4" i="9"/>
  <c r="BF4" i="9"/>
  <c r="BD4" i="9"/>
  <c r="BC4" i="9"/>
  <c r="BB4" i="9"/>
  <c r="BA4" i="9"/>
  <c r="AZ4" i="9"/>
  <c r="AY4" i="9"/>
  <c r="BI3" i="9"/>
  <c r="BB3" i="9"/>
  <c r="BA3" i="9"/>
  <c r="AY3" i="9"/>
  <c r="AX645" i="9"/>
  <c r="AX643" i="9"/>
  <c r="AX641" i="9"/>
  <c r="AX639" i="9"/>
  <c r="AX637" i="9"/>
  <c r="AX3" i="9"/>
  <c r="AN4" i="9"/>
  <c r="AO4" i="9"/>
  <c r="AP4" i="9"/>
  <c r="AQ4" i="9"/>
  <c r="AO5" i="9"/>
  <c r="AP5" i="9"/>
  <c r="AQ5" i="9"/>
  <c r="AO6" i="9"/>
  <c r="AP6" i="9"/>
  <c r="AQ6" i="9"/>
  <c r="AO7" i="9"/>
  <c r="AP7" i="9"/>
  <c r="AQ7" i="9"/>
  <c r="AO8" i="9"/>
  <c r="AP8" i="9"/>
  <c r="AQ8" i="9"/>
  <c r="AO9" i="9"/>
  <c r="AP9" i="9"/>
  <c r="AQ9" i="9"/>
  <c r="AO10" i="9"/>
  <c r="AP10" i="9"/>
  <c r="AQ10" i="9"/>
  <c r="AO11" i="9"/>
  <c r="AP11" i="9"/>
  <c r="AQ11" i="9"/>
  <c r="AO12" i="9"/>
  <c r="AP12" i="9"/>
  <c r="AQ12" i="9"/>
  <c r="AO13" i="9"/>
  <c r="AP13" i="9"/>
  <c r="AQ13" i="9"/>
  <c r="AO14" i="9"/>
  <c r="AP14" i="9"/>
  <c r="AQ14" i="9"/>
  <c r="AO15" i="9"/>
  <c r="AP15" i="9"/>
  <c r="AQ15" i="9"/>
  <c r="AO16" i="9"/>
  <c r="AP16" i="9"/>
  <c r="AQ16" i="9"/>
  <c r="AO17" i="9"/>
  <c r="AP17" i="9"/>
  <c r="AQ17" i="9"/>
  <c r="AO18" i="9"/>
  <c r="AP18" i="9"/>
  <c r="AQ18" i="9"/>
  <c r="AO19" i="9"/>
  <c r="AP19" i="9"/>
  <c r="AQ19" i="9"/>
  <c r="AO20" i="9"/>
  <c r="AP20" i="9"/>
  <c r="AQ20" i="9"/>
  <c r="AO21" i="9"/>
  <c r="AP21" i="9"/>
  <c r="AQ21" i="9"/>
  <c r="AO22" i="9"/>
  <c r="AP22" i="9"/>
  <c r="AQ22" i="9"/>
  <c r="AO23" i="9"/>
  <c r="AP23" i="9"/>
  <c r="AQ23" i="9"/>
  <c r="AO24" i="9"/>
  <c r="AP24" i="9"/>
  <c r="AQ24" i="9"/>
  <c r="AO25" i="9"/>
  <c r="AP25" i="9"/>
  <c r="AQ25" i="9"/>
  <c r="AO26" i="9"/>
  <c r="AP26" i="9"/>
  <c r="AQ26" i="9"/>
  <c r="AO27" i="9"/>
  <c r="AP27" i="9"/>
  <c r="AQ27" i="9"/>
  <c r="AO28" i="9"/>
  <c r="AP28" i="9"/>
  <c r="AQ28" i="9"/>
  <c r="AO29" i="9"/>
  <c r="AP29" i="9"/>
  <c r="AQ29" i="9"/>
  <c r="AO30" i="9"/>
  <c r="AP30" i="9"/>
  <c r="AQ30" i="9"/>
  <c r="AO31" i="9"/>
  <c r="AP31" i="9"/>
  <c r="AQ31" i="9"/>
  <c r="AO32" i="9"/>
  <c r="AP32" i="9"/>
  <c r="AQ32" i="9"/>
  <c r="AO33" i="9"/>
  <c r="AP33" i="9"/>
  <c r="AQ33" i="9"/>
  <c r="AO34" i="9"/>
  <c r="AP34" i="9"/>
  <c r="AQ34" i="9"/>
  <c r="AO35" i="9"/>
  <c r="AP35" i="9"/>
  <c r="AQ35" i="9"/>
  <c r="AO36" i="9"/>
  <c r="AP36" i="9"/>
  <c r="AQ36" i="9"/>
  <c r="AO37" i="9"/>
  <c r="AP37" i="9"/>
  <c r="AQ37" i="9"/>
  <c r="AO38" i="9"/>
  <c r="AP38" i="9"/>
  <c r="AQ38" i="9"/>
  <c r="AO39" i="9"/>
  <c r="AP39" i="9"/>
  <c r="AQ39" i="9"/>
  <c r="AO40" i="9"/>
  <c r="AP40" i="9"/>
  <c r="AQ40" i="9"/>
  <c r="AO41" i="9"/>
  <c r="AP41" i="9"/>
  <c r="AQ41" i="9"/>
  <c r="AO42" i="9"/>
  <c r="AP42" i="9"/>
  <c r="AQ42" i="9"/>
  <c r="AO43" i="9"/>
  <c r="AP43" i="9"/>
  <c r="AQ43" i="9"/>
  <c r="AO44" i="9"/>
  <c r="AP44" i="9"/>
  <c r="AQ44" i="9"/>
  <c r="AO45" i="9"/>
  <c r="AP45" i="9"/>
  <c r="AQ45" i="9"/>
  <c r="AO46" i="9"/>
  <c r="AP46" i="9"/>
  <c r="AQ46" i="9"/>
  <c r="AO47" i="9"/>
  <c r="AP47" i="9"/>
  <c r="AQ47" i="9"/>
  <c r="AO48" i="9"/>
  <c r="AP48" i="9"/>
  <c r="AQ48" i="9"/>
  <c r="AO49" i="9"/>
  <c r="AP49" i="9"/>
  <c r="AQ49" i="9"/>
  <c r="AO50" i="9"/>
  <c r="AP50" i="9"/>
  <c r="AQ50" i="9"/>
  <c r="AO51" i="9"/>
  <c r="AP51" i="9"/>
  <c r="AQ51" i="9"/>
  <c r="AO52" i="9"/>
  <c r="AP52" i="9"/>
  <c r="AQ52" i="9"/>
  <c r="AO53" i="9"/>
  <c r="AP53" i="9"/>
  <c r="AQ53" i="9"/>
  <c r="AO54" i="9"/>
  <c r="AP54" i="9"/>
  <c r="AQ54" i="9"/>
  <c r="AO55" i="9"/>
  <c r="AP55" i="9"/>
  <c r="AQ55" i="9"/>
  <c r="AO56" i="9"/>
  <c r="AP56" i="9"/>
  <c r="AQ56" i="9"/>
  <c r="AO57" i="9"/>
  <c r="AP57" i="9"/>
  <c r="AQ57" i="9"/>
  <c r="AO58" i="9"/>
  <c r="AP58" i="9"/>
  <c r="AQ58" i="9"/>
  <c r="AO59" i="9"/>
  <c r="AP59" i="9"/>
  <c r="AQ59" i="9"/>
  <c r="AO60" i="9"/>
  <c r="AP60" i="9"/>
  <c r="AQ60" i="9"/>
  <c r="AO61" i="9"/>
  <c r="AP61" i="9"/>
  <c r="AQ61" i="9"/>
  <c r="AO62" i="9"/>
  <c r="AP62" i="9"/>
  <c r="AQ62" i="9"/>
  <c r="AO63" i="9"/>
  <c r="AP63" i="9"/>
  <c r="AQ63" i="9"/>
  <c r="AO64" i="9"/>
  <c r="AP64" i="9"/>
  <c r="AQ64" i="9"/>
  <c r="AO65" i="9"/>
  <c r="AP65" i="9"/>
  <c r="AQ65" i="9"/>
  <c r="AO66" i="9"/>
  <c r="AP66" i="9"/>
  <c r="AQ66" i="9"/>
  <c r="AO67" i="9"/>
  <c r="AP67" i="9"/>
  <c r="AQ67" i="9"/>
  <c r="AO68" i="9"/>
  <c r="AP68" i="9"/>
  <c r="AQ68" i="9"/>
  <c r="AO69" i="9"/>
  <c r="AP69" i="9"/>
  <c r="AQ69" i="9"/>
  <c r="AO70" i="9"/>
  <c r="AP70" i="9"/>
  <c r="AQ70" i="9"/>
  <c r="AO71" i="9"/>
  <c r="AP71" i="9"/>
  <c r="AQ71" i="9"/>
  <c r="AO72" i="9"/>
  <c r="AP72" i="9"/>
  <c r="AQ72" i="9"/>
  <c r="AO73" i="9"/>
  <c r="AP73" i="9"/>
  <c r="AQ73" i="9"/>
  <c r="AO74" i="9"/>
  <c r="AP74" i="9"/>
  <c r="AQ74" i="9"/>
  <c r="AO75" i="9"/>
  <c r="AP75" i="9"/>
  <c r="AQ75" i="9"/>
  <c r="AO76" i="9"/>
  <c r="AP76" i="9"/>
  <c r="AQ76" i="9"/>
  <c r="AO77" i="9"/>
  <c r="AP77" i="9"/>
  <c r="AQ77" i="9"/>
  <c r="AO78" i="9"/>
  <c r="AP78" i="9"/>
  <c r="AQ78" i="9"/>
  <c r="AO79" i="9"/>
  <c r="AP79" i="9"/>
  <c r="AQ79" i="9"/>
  <c r="AO80" i="9"/>
  <c r="AP80" i="9"/>
  <c r="AQ80" i="9"/>
  <c r="AO81" i="9"/>
  <c r="AP81" i="9"/>
  <c r="AQ81" i="9"/>
  <c r="AO82" i="9"/>
  <c r="AP82" i="9"/>
  <c r="AQ82" i="9"/>
  <c r="AO83" i="9"/>
  <c r="AP83" i="9"/>
  <c r="AQ83" i="9"/>
  <c r="AO84" i="9"/>
  <c r="AP84" i="9"/>
  <c r="AQ84" i="9"/>
  <c r="AO85" i="9"/>
  <c r="AP85" i="9"/>
  <c r="AQ85" i="9"/>
  <c r="AO86" i="9"/>
  <c r="AP86" i="9"/>
  <c r="AQ86" i="9"/>
  <c r="AO87" i="9"/>
  <c r="AP87" i="9"/>
  <c r="AQ87" i="9"/>
  <c r="AO88" i="9"/>
  <c r="AP88" i="9"/>
  <c r="AQ88" i="9"/>
  <c r="AO89" i="9"/>
  <c r="AP89" i="9"/>
  <c r="AQ89" i="9"/>
  <c r="AO90" i="9"/>
  <c r="AP90" i="9"/>
  <c r="AQ90" i="9"/>
  <c r="AO91" i="9"/>
  <c r="AP91" i="9"/>
  <c r="AQ91" i="9"/>
  <c r="AO92" i="9"/>
  <c r="AP92" i="9"/>
  <c r="AQ92" i="9"/>
  <c r="AO93" i="9"/>
  <c r="AP93" i="9"/>
  <c r="AQ93" i="9"/>
  <c r="AO94" i="9"/>
  <c r="AP94" i="9"/>
  <c r="AQ94" i="9"/>
  <c r="AO95" i="9"/>
  <c r="AP95" i="9"/>
  <c r="AQ95" i="9"/>
  <c r="AO96" i="9"/>
  <c r="AP96" i="9"/>
  <c r="AQ96" i="9"/>
  <c r="AO97" i="9"/>
  <c r="AP97" i="9"/>
  <c r="AQ97" i="9"/>
  <c r="AO98" i="9"/>
  <c r="AP98" i="9"/>
  <c r="AQ98" i="9"/>
  <c r="AO99" i="9"/>
  <c r="AP99" i="9"/>
  <c r="AQ99" i="9"/>
  <c r="AO100" i="9"/>
  <c r="AP100" i="9"/>
  <c r="AQ100" i="9"/>
  <c r="AO101" i="9"/>
  <c r="AP101" i="9"/>
  <c r="AQ101" i="9"/>
  <c r="AO102" i="9"/>
  <c r="AP102" i="9"/>
  <c r="AQ102" i="9"/>
  <c r="AO103" i="9"/>
  <c r="AP103" i="9"/>
  <c r="AQ103" i="9"/>
  <c r="AO104" i="9"/>
  <c r="AP104" i="9"/>
  <c r="AQ104" i="9"/>
  <c r="AO105" i="9"/>
  <c r="AP105" i="9"/>
  <c r="AQ105" i="9"/>
  <c r="AO106" i="9"/>
  <c r="AP106" i="9"/>
  <c r="AQ106" i="9"/>
  <c r="AO107" i="9"/>
  <c r="AP107" i="9"/>
  <c r="AQ107" i="9"/>
  <c r="AO108" i="9"/>
  <c r="AP108" i="9"/>
  <c r="AQ108" i="9"/>
  <c r="AO109" i="9"/>
  <c r="AP109" i="9"/>
  <c r="AQ109" i="9"/>
  <c r="AO110" i="9"/>
  <c r="AP110" i="9"/>
  <c r="AQ110" i="9"/>
  <c r="AO111" i="9"/>
  <c r="AP111" i="9"/>
  <c r="AQ111" i="9"/>
  <c r="AO112" i="9"/>
  <c r="AP112" i="9"/>
  <c r="AQ112" i="9"/>
  <c r="AO113" i="9"/>
  <c r="AP113" i="9"/>
  <c r="AQ113" i="9"/>
  <c r="AO114" i="9"/>
  <c r="AP114" i="9"/>
  <c r="AQ114" i="9"/>
  <c r="AO115" i="9"/>
  <c r="AP115" i="9"/>
  <c r="AQ115" i="9"/>
  <c r="AO116" i="9"/>
  <c r="AP116" i="9"/>
  <c r="AQ116" i="9"/>
  <c r="AO117" i="9"/>
  <c r="AP117" i="9"/>
  <c r="AQ117" i="9"/>
  <c r="AO118" i="9"/>
  <c r="AP118" i="9"/>
  <c r="AQ118" i="9"/>
  <c r="AO119" i="9"/>
  <c r="AP119" i="9"/>
  <c r="AQ119" i="9"/>
  <c r="AO120" i="9"/>
  <c r="AP120" i="9"/>
  <c r="AQ120" i="9"/>
  <c r="AO121" i="9"/>
  <c r="AP121" i="9"/>
  <c r="AQ121" i="9"/>
  <c r="AO122" i="9"/>
  <c r="AP122" i="9"/>
  <c r="AQ122" i="9"/>
  <c r="AO123" i="9"/>
  <c r="AP123" i="9"/>
  <c r="AQ123" i="9"/>
  <c r="AO124" i="9"/>
  <c r="AP124" i="9"/>
  <c r="AQ124" i="9"/>
  <c r="AO125" i="9"/>
  <c r="AP125" i="9"/>
  <c r="AQ125" i="9"/>
  <c r="AO126" i="9"/>
  <c r="AP126" i="9"/>
  <c r="AQ126" i="9"/>
  <c r="AO127" i="9"/>
  <c r="AP127" i="9"/>
  <c r="AQ127" i="9"/>
  <c r="AO128" i="9"/>
  <c r="AP128" i="9"/>
  <c r="AQ128" i="9"/>
  <c r="AO129" i="9"/>
  <c r="AP129" i="9"/>
  <c r="AQ129" i="9"/>
  <c r="AO130" i="9"/>
  <c r="AP130" i="9"/>
  <c r="AQ130" i="9"/>
  <c r="AO131" i="9"/>
  <c r="AP131" i="9"/>
  <c r="AQ131" i="9"/>
  <c r="AO132" i="9"/>
  <c r="AP132" i="9"/>
  <c r="AQ132" i="9"/>
  <c r="AO133" i="9"/>
  <c r="AP133" i="9"/>
  <c r="AQ133" i="9"/>
  <c r="AO134" i="9"/>
  <c r="AP134" i="9"/>
  <c r="AQ134" i="9"/>
  <c r="AO135" i="9"/>
  <c r="AP135" i="9"/>
  <c r="AQ135" i="9"/>
  <c r="AO136" i="9"/>
  <c r="AP136" i="9"/>
  <c r="AQ136" i="9"/>
  <c r="AO137" i="9"/>
  <c r="AP137" i="9"/>
  <c r="AQ137" i="9"/>
  <c r="AO138" i="9"/>
  <c r="AP138" i="9"/>
  <c r="AQ138" i="9"/>
  <c r="AO139" i="9"/>
  <c r="AP139" i="9"/>
  <c r="AQ139" i="9"/>
  <c r="AO140" i="9"/>
  <c r="AP140" i="9"/>
  <c r="AQ140" i="9"/>
  <c r="AO141" i="9"/>
  <c r="AP141" i="9"/>
  <c r="AQ141" i="9"/>
  <c r="AO142" i="9"/>
  <c r="AP142" i="9"/>
  <c r="AQ142" i="9"/>
  <c r="AO143" i="9"/>
  <c r="AP143" i="9"/>
  <c r="AQ143" i="9"/>
  <c r="AO144" i="9"/>
  <c r="AP144" i="9"/>
  <c r="AQ144" i="9"/>
  <c r="AO145" i="9"/>
  <c r="AP145" i="9"/>
  <c r="AQ145" i="9"/>
  <c r="AO146" i="9"/>
  <c r="AP146" i="9"/>
  <c r="AQ146" i="9"/>
  <c r="AO147" i="9"/>
  <c r="AP147" i="9"/>
  <c r="AQ147" i="9"/>
  <c r="AO148" i="9"/>
  <c r="AP148" i="9"/>
  <c r="AQ148" i="9"/>
  <c r="AO149" i="9"/>
  <c r="AP149" i="9"/>
  <c r="AQ149" i="9"/>
  <c r="AO150" i="9"/>
  <c r="AP150" i="9"/>
  <c r="AQ150" i="9"/>
  <c r="AO151" i="9"/>
  <c r="AP151" i="9"/>
  <c r="AQ151" i="9"/>
  <c r="AO152" i="9"/>
  <c r="AP152" i="9"/>
  <c r="AQ152" i="9"/>
  <c r="AO153" i="9"/>
  <c r="AP153" i="9"/>
  <c r="AQ153" i="9"/>
  <c r="AO154" i="9"/>
  <c r="AP154" i="9"/>
  <c r="AQ154" i="9"/>
  <c r="AO155" i="9"/>
  <c r="AP155" i="9"/>
  <c r="AQ155" i="9"/>
  <c r="AO156" i="9"/>
  <c r="AP156" i="9"/>
  <c r="AQ156" i="9"/>
  <c r="AO157" i="9"/>
  <c r="AP157" i="9"/>
  <c r="AQ157" i="9"/>
  <c r="AO158" i="9"/>
  <c r="AP158" i="9"/>
  <c r="AQ158" i="9"/>
  <c r="AO159" i="9"/>
  <c r="AP159" i="9"/>
  <c r="AQ159" i="9"/>
  <c r="AO160" i="9"/>
  <c r="AP160" i="9"/>
  <c r="AQ160" i="9"/>
  <c r="AO161" i="9"/>
  <c r="AP161" i="9"/>
  <c r="AQ161" i="9"/>
  <c r="AO162" i="9"/>
  <c r="AP162" i="9"/>
  <c r="AQ162" i="9"/>
  <c r="AO163" i="9"/>
  <c r="AP163" i="9"/>
  <c r="AQ163" i="9"/>
  <c r="AO164" i="9"/>
  <c r="AP164" i="9"/>
  <c r="AQ164" i="9"/>
  <c r="AO165" i="9"/>
  <c r="AP165" i="9"/>
  <c r="AQ165" i="9"/>
  <c r="AO166" i="9"/>
  <c r="AP166" i="9"/>
  <c r="AQ166" i="9"/>
  <c r="AO167" i="9"/>
  <c r="AP167" i="9"/>
  <c r="AQ167" i="9"/>
  <c r="AO168" i="9"/>
  <c r="AP168" i="9"/>
  <c r="AQ168" i="9"/>
  <c r="AO169" i="9"/>
  <c r="AP169" i="9"/>
  <c r="AQ169" i="9"/>
  <c r="AO170" i="9"/>
  <c r="AP170" i="9"/>
  <c r="AQ170" i="9"/>
  <c r="AO171" i="9"/>
  <c r="AP171" i="9"/>
  <c r="AQ171" i="9"/>
  <c r="AO172" i="9"/>
  <c r="AP172" i="9"/>
  <c r="AQ172" i="9"/>
  <c r="AO173" i="9"/>
  <c r="AP173" i="9"/>
  <c r="AQ173" i="9"/>
  <c r="AO174" i="9"/>
  <c r="AP174" i="9"/>
  <c r="AQ174" i="9"/>
  <c r="AO175" i="9"/>
  <c r="AP175" i="9"/>
  <c r="AQ175" i="9"/>
  <c r="AO176" i="9"/>
  <c r="AP176" i="9"/>
  <c r="AQ176" i="9"/>
  <c r="AO177" i="9"/>
  <c r="AP177" i="9"/>
  <c r="AQ177" i="9"/>
  <c r="AO178" i="9"/>
  <c r="AP178" i="9"/>
  <c r="AQ178" i="9"/>
  <c r="AO179" i="9"/>
  <c r="AP179" i="9"/>
  <c r="AQ179" i="9"/>
  <c r="AO180" i="9"/>
  <c r="AP180" i="9"/>
  <c r="AQ180" i="9"/>
  <c r="AO181" i="9"/>
  <c r="AP181" i="9"/>
  <c r="AQ181" i="9"/>
  <c r="AO182" i="9"/>
  <c r="AP182" i="9"/>
  <c r="AQ182" i="9"/>
  <c r="AO183" i="9"/>
  <c r="AP183" i="9"/>
  <c r="AQ183" i="9"/>
  <c r="AO184" i="9"/>
  <c r="AP184" i="9"/>
  <c r="AQ184" i="9"/>
  <c r="AO185" i="9"/>
  <c r="AP185" i="9"/>
  <c r="AQ185" i="9"/>
  <c r="AO186" i="9"/>
  <c r="AP186" i="9"/>
  <c r="AQ186" i="9"/>
  <c r="AO187" i="9"/>
  <c r="AP187" i="9"/>
  <c r="AQ187" i="9"/>
  <c r="AO188" i="9"/>
  <c r="AP188" i="9"/>
  <c r="AQ188" i="9"/>
  <c r="AO189" i="9"/>
  <c r="AP189" i="9"/>
  <c r="AQ189" i="9"/>
  <c r="AO190" i="9"/>
  <c r="AP190" i="9"/>
  <c r="AQ190" i="9"/>
  <c r="AO191" i="9"/>
  <c r="AP191" i="9"/>
  <c r="AQ191" i="9"/>
  <c r="AO192" i="9"/>
  <c r="AP192" i="9"/>
  <c r="AQ192" i="9"/>
  <c r="AO193" i="9"/>
  <c r="AP193" i="9"/>
  <c r="AQ193" i="9"/>
  <c r="AO194" i="9"/>
  <c r="AP194" i="9"/>
  <c r="AQ194" i="9"/>
  <c r="AO195" i="9"/>
  <c r="AP195" i="9"/>
  <c r="AQ195" i="9"/>
  <c r="AO196" i="9"/>
  <c r="AP196" i="9"/>
  <c r="AQ196" i="9"/>
  <c r="AO197" i="9"/>
  <c r="AP197" i="9"/>
  <c r="AQ197" i="9"/>
  <c r="AO198" i="9"/>
  <c r="AP198" i="9"/>
  <c r="AQ198" i="9"/>
  <c r="AO199" i="9"/>
  <c r="AP199" i="9"/>
  <c r="AQ199" i="9"/>
  <c r="AO200" i="9"/>
  <c r="AP200" i="9"/>
  <c r="AQ200" i="9"/>
  <c r="AO201" i="9"/>
  <c r="AP201" i="9"/>
  <c r="AQ201" i="9"/>
  <c r="AO202" i="9"/>
  <c r="AP202" i="9"/>
  <c r="AQ202" i="9"/>
  <c r="AO203" i="9"/>
  <c r="AP203" i="9"/>
  <c r="AQ203" i="9"/>
  <c r="AO204" i="9"/>
  <c r="AP204" i="9"/>
  <c r="AQ204" i="9"/>
  <c r="AO205" i="9"/>
  <c r="AP205" i="9"/>
  <c r="AQ205" i="9"/>
  <c r="AO206" i="9"/>
  <c r="AP206" i="9"/>
  <c r="AQ206" i="9"/>
  <c r="AO207" i="9"/>
  <c r="AP207" i="9"/>
  <c r="AQ207" i="9"/>
  <c r="AO208" i="9"/>
  <c r="AP208" i="9"/>
  <c r="AQ208" i="9"/>
  <c r="AO209" i="9"/>
  <c r="AP209" i="9"/>
  <c r="AQ209" i="9"/>
  <c r="AO210" i="9"/>
  <c r="AP210" i="9"/>
  <c r="AQ210" i="9"/>
  <c r="AO211" i="9"/>
  <c r="AP211" i="9"/>
  <c r="AQ211" i="9"/>
  <c r="AO212" i="9"/>
  <c r="AP212" i="9"/>
  <c r="AQ212" i="9"/>
  <c r="AO213" i="9"/>
  <c r="AP213" i="9"/>
  <c r="AQ213" i="9"/>
  <c r="AO214" i="9"/>
  <c r="AP214" i="9"/>
  <c r="AQ214" i="9"/>
  <c r="AO215" i="9"/>
  <c r="AP215" i="9"/>
  <c r="AQ215" i="9"/>
  <c r="AO216" i="9"/>
  <c r="AP216" i="9"/>
  <c r="AQ216" i="9"/>
  <c r="AO217" i="9"/>
  <c r="AP217" i="9"/>
  <c r="AQ217" i="9"/>
  <c r="AO218" i="9"/>
  <c r="AP218" i="9"/>
  <c r="AQ218" i="9"/>
  <c r="AO219" i="9"/>
  <c r="AP219" i="9"/>
  <c r="AQ219" i="9"/>
  <c r="AO220" i="9"/>
  <c r="AP220" i="9"/>
  <c r="AQ220" i="9"/>
  <c r="AO221" i="9"/>
  <c r="AP221" i="9"/>
  <c r="AQ221" i="9"/>
  <c r="AO222" i="9"/>
  <c r="AP222" i="9"/>
  <c r="AQ222" i="9"/>
  <c r="AO223" i="9"/>
  <c r="AP223" i="9"/>
  <c r="AQ223" i="9"/>
  <c r="AO224" i="9"/>
  <c r="AP224" i="9"/>
  <c r="AQ224" i="9"/>
  <c r="AO225" i="9"/>
  <c r="AP225" i="9"/>
  <c r="AQ225" i="9"/>
  <c r="AO226" i="9"/>
  <c r="AP226" i="9"/>
  <c r="AQ226" i="9"/>
  <c r="AO227" i="9"/>
  <c r="AP227" i="9"/>
  <c r="AQ227" i="9"/>
  <c r="AO228" i="9"/>
  <c r="AP228" i="9"/>
  <c r="AQ228" i="9"/>
  <c r="AO229" i="9"/>
  <c r="AP229" i="9"/>
  <c r="AQ229" i="9"/>
  <c r="AO230" i="9"/>
  <c r="AP230" i="9"/>
  <c r="AQ230" i="9"/>
  <c r="AO231" i="9"/>
  <c r="AP231" i="9"/>
  <c r="AQ231" i="9"/>
  <c r="AO232" i="9"/>
  <c r="AP232" i="9"/>
  <c r="AQ232" i="9"/>
  <c r="AO233" i="9"/>
  <c r="AP233" i="9"/>
  <c r="AQ233" i="9"/>
  <c r="AO234" i="9"/>
  <c r="AP234" i="9"/>
  <c r="AQ234" i="9"/>
  <c r="AO235" i="9"/>
  <c r="AP235" i="9"/>
  <c r="AQ235" i="9"/>
  <c r="AO236" i="9"/>
  <c r="AP236" i="9"/>
  <c r="AQ236" i="9"/>
  <c r="AO237" i="9"/>
  <c r="AP237" i="9"/>
  <c r="AQ237" i="9"/>
  <c r="AO238" i="9"/>
  <c r="AP238" i="9"/>
  <c r="AQ238" i="9"/>
  <c r="AO239" i="9"/>
  <c r="AP239" i="9"/>
  <c r="AQ239" i="9"/>
  <c r="AO240" i="9"/>
  <c r="AP240" i="9"/>
  <c r="AQ240" i="9"/>
  <c r="AO241" i="9"/>
  <c r="AP241" i="9"/>
  <c r="AQ241" i="9"/>
  <c r="AO242" i="9"/>
  <c r="AP242" i="9"/>
  <c r="AQ242" i="9"/>
  <c r="AO243" i="9"/>
  <c r="AP243" i="9"/>
  <c r="AQ243" i="9"/>
  <c r="AO244" i="9"/>
  <c r="AP244" i="9"/>
  <c r="AQ244" i="9"/>
  <c r="AO245" i="9"/>
  <c r="AP245" i="9"/>
  <c r="AQ245" i="9"/>
  <c r="AO246" i="9"/>
  <c r="AP246" i="9"/>
  <c r="AQ246" i="9"/>
  <c r="AO247" i="9"/>
  <c r="AP247" i="9"/>
  <c r="AQ247" i="9"/>
  <c r="AO248" i="9"/>
  <c r="AP248" i="9"/>
  <c r="AQ248" i="9"/>
  <c r="AO249" i="9"/>
  <c r="AP249" i="9"/>
  <c r="AQ249" i="9"/>
  <c r="AO250" i="9"/>
  <c r="AP250" i="9"/>
  <c r="AQ250" i="9"/>
  <c r="AO251" i="9"/>
  <c r="AP251" i="9"/>
  <c r="AQ251" i="9"/>
  <c r="AO252" i="9"/>
  <c r="AP252" i="9"/>
  <c r="AQ252" i="9"/>
  <c r="AO253" i="9"/>
  <c r="AP253" i="9"/>
  <c r="AQ253" i="9"/>
  <c r="AO254" i="9"/>
  <c r="AP254" i="9"/>
  <c r="AQ254" i="9"/>
  <c r="AO255" i="9"/>
  <c r="AP255" i="9"/>
  <c r="AQ255" i="9"/>
  <c r="AO256" i="9"/>
  <c r="AP256" i="9"/>
  <c r="AQ256" i="9"/>
  <c r="AO257" i="9"/>
  <c r="AP257" i="9"/>
  <c r="AQ257" i="9"/>
  <c r="AO258" i="9"/>
  <c r="AP258" i="9"/>
  <c r="AQ258" i="9"/>
  <c r="AO259" i="9"/>
  <c r="AP259" i="9"/>
  <c r="AQ259" i="9"/>
  <c r="AO260" i="9"/>
  <c r="AP260" i="9"/>
  <c r="AQ260" i="9"/>
  <c r="AO261" i="9"/>
  <c r="AP261" i="9"/>
  <c r="AQ261" i="9"/>
  <c r="AO262" i="9"/>
  <c r="AP262" i="9"/>
  <c r="AQ262" i="9"/>
  <c r="AO263" i="9"/>
  <c r="AP263" i="9"/>
  <c r="AQ263" i="9"/>
  <c r="AO264" i="9"/>
  <c r="AP264" i="9"/>
  <c r="AQ264" i="9"/>
  <c r="AO265" i="9"/>
  <c r="AP265" i="9"/>
  <c r="AQ265" i="9"/>
  <c r="AO266" i="9"/>
  <c r="AP266" i="9"/>
  <c r="AQ266" i="9"/>
  <c r="AO267" i="9"/>
  <c r="AP267" i="9"/>
  <c r="AQ267" i="9"/>
  <c r="AO268" i="9"/>
  <c r="AP268" i="9"/>
  <c r="AQ268" i="9"/>
  <c r="AO269" i="9"/>
  <c r="AP269" i="9"/>
  <c r="AQ269" i="9"/>
  <c r="AO270" i="9"/>
  <c r="AP270" i="9"/>
  <c r="AQ270" i="9"/>
  <c r="AO271" i="9"/>
  <c r="AP271" i="9"/>
  <c r="AQ271" i="9"/>
  <c r="AO272" i="9"/>
  <c r="AP272" i="9"/>
  <c r="AQ272" i="9"/>
  <c r="AO273" i="9"/>
  <c r="AP273" i="9"/>
  <c r="AQ273" i="9"/>
  <c r="AO274" i="9"/>
  <c r="AP274" i="9"/>
  <c r="AQ274" i="9"/>
  <c r="AO275" i="9"/>
  <c r="AP275" i="9"/>
  <c r="AQ275" i="9"/>
  <c r="AO276" i="9"/>
  <c r="AP276" i="9"/>
  <c r="AQ276" i="9"/>
  <c r="AO277" i="9"/>
  <c r="AP277" i="9"/>
  <c r="AQ277" i="9"/>
  <c r="AO278" i="9"/>
  <c r="AP278" i="9"/>
  <c r="AQ278" i="9"/>
  <c r="AO279" i="9"/>
  <c r="AP279" i="9"/>
  <c r="AQ279" i="9"/>
  <c r="AO280" i="9"/>
  <c r="AP280" i="9"/>
  <c r="AQ280" i="9"/>
  <c r="AO281" i="9"/>
  <c r="AP281" i="9"/>
  <c r="AQ281" i="9"/>
  <c r="AO282" i="9"/>
  <c r="AP282" i="9"/>
  <c r="AQ282" i="9"/>
  <c r="AO283" i="9"/>
  <c r="AP283" i="9"/>
  <c r="AQ283" i="9"/>
  <c r="AO284" i="9"/>
  <c r="AP284" i="9"/>
  <c r="AQ284" i="9"/>
  <c r="AO285" i="9"/>
  <c r="AP285" i="9"/>
  <c r="AQ285" i="9"/>
  <c r="AO286" i="9"/>
  <c r="AP286" i="9"/>
  <c r="AQ286" i="9"/>
  <c r="AO287" i="9"/>
  <c r="AP287" i="9"/>
  <c r="AQ287" i="9"/>
  <c r="AQ3" i="9"/>
  <c r="AP3" i="9"/>
  <c r="AO3" i="9"/>
  <c r="AN3" i="9"/>
  <c r="I6" i="9"/>
  <c r="I8" i="9" s="1"/>
  <c r="I10" i="9" s="1"/>
  <c r="I12" i="9" s="1"/>
  <c r="I14" i="9" s="1"/>
  <c r="I16" i="9" s="1"/>
  <c r="I18" i="9" s="1"/>
  <c r="I20" i="9" s="1"/>
  <c r="I22" i="9" s="1"/>
  <c r="I24" i="9" s="1"/>
  <c r="I26" i="9" s="1"/>
  <c r="I28" i="9" s="1"/>
  <c r="I30" i="9" s="1"/>
  <c r="I32" i="9" s="1"/>
  <c r="I34" i="9" s="1"/>
  <c r="I36" i="9" s="1"/>
  <c r="I38" i="9" s="1"/>
  <c r="I40" i="9" s="1"/>
  <c r="I42" i="9" s="1"/>
  <c r="I44" i="9" s="1"/>
  <c r="I46" i="9" s="1"/>
  <c r="I48" i="9" s="1"/>
  <c r="I50" i="9" s="1"/>
  <c r="I52" i="9" s="1"/>
  <c r="I54" i="9" s="1"/>
  <c r="I56" i="9" s="1"/>
  <c r="I58" i="9" s="1"/>
  <c r="I60" i="9" s="1"/>
  <c r="I62" i="9" s="1"/>
  <c r="I64" i="9" s="1"/>
  <c r="I66" i="9" s="1"/>
  <c r="I68" i="9" s="1"/>
  <c r="I70" i="9" s="1"/>
  <c r="I72" i="9" s="1"/>
  <c r="I74" i="9" s="1"/>
  <c r="I76" i="9" s="1"/>
  <c r="I78" i="9" s="1"/>
  <c r="I80" i="9" s="1"/>
  <c r="I82" i="9" s="1"/>
  <c r="I84" i="9" s="1"/>
  <c r="I86" i="9" s="1"/>
  <c r="I88" i="9" s="1"/>
  <c r="I90" i="9" s="1"/>
  <c r="I92" i="9" s="1"/>
  <c r="I94" i="9" s="1"/>
  <c r="I96" i="9" s="1"/>
  <c r="I98" i="9" s="1"/>
  <c r="I100" i="9" s="1"/>
  <c r="I102" i="9" s="1"/>
  <c r="I104" i="9" s="1"/>
  <c r="I106" i="9" s="1"/>
  <c r="I108" i="9" s="1"/>
  <c r="I110" i="9" s="1"/>
  <c r="I112" i="9" s="1"/>
  <c r="I114" i="9" s="1"/>
  <c r="I116" i="9" s="1"/>
  <c r="I118" i="9" s="1"/>
  <c r="I120" i="9" s="1"/>
  <c r="I122" i="9" s="1"/>
  <c r="I124" i="9" s="1"/>
  <c r="I126" i="9" s="1"/>
  <c r="I128" i="9" s="1"/>
  <c r="I130" i="9" s="1"/>
  <c r="I132" i="9" s="1"/>
  <c r="I134" i="9" s="1"/>
  <c r="I136" i="9" s="1"/>
  <c r="I138" i="9" s="1"/>
  <c r="I140" i="9" s="1"/>
  <c r="I142" i="9" s="1"/>
  <c r="I144" i="9" s="1"/>
  <c r="I146" i="9" s="1"/>
  <c r="I148" i="9" s="1"/>
  <c r="I150" i="9" s="1"/>
  <c r="I152" i="9" s="1"/>
  <c r="I154" i="9" s="1"/>
  <c r="I156" i="9" s="1"/>
  <c r="I158" i="9" s="1"/>
  <c r="I160" i="9" s="1"/>
  <c r="I162" i="9" s="1"/>
  <c r="I164" i="9" s="1"/>
  <c r="I166" i="9" s="1"/>
  <c r="I168" i="9" s="1"/>
  <c r="I170" i="9" s="1"/>
  <c r="I172" i="9" s="1"/>
  <c r="I174" i="9" s="1"/>
  <c r="I176" i="9" s="1"/>
  <c r="I178" i="9" s="1"/>
  <c r="I180" i="9" s="1"/>
  <c r="I182" i="9" s="1"/>
  <c r="I184" i="9" s="1"/>
  <c r="I186" i="9" s="1"/>
  <c r="I188" i="9" s="1"/>
  <c r="I190" i="9" s="1"/>
  <c r="I192" i="9" s="1"/>
  <c r="I194" i="9" s="1"/>
  <c r="I196" i="9" s="1"/>
  <c r="I198" i="9" s="1"/>
  <c r="I200" i="9" s="1"/>
  <c r="I202" i="9" s="1"/>
  <c r="I204" i="9" s="1"/>
  <c r="I206" i="9" s="1"/>
  <c r="I208" i="9" s="1"/>
  <c r="I210" i="9" s="1"/>
  <c r="I212" i="9" s="1"/>
  <c r="I214" i="9" s="1"/>
  <c r="I216" i="9" s="1"/>
  <c r="I218" i="9" s="1"/>
  <c r="I220" i="9" s="1"/>
  <c r="I222" i="9" s="1"/>
  <c r="I224" i="9" s="1"/>
  <c r="I226" i="9" s="1"/>
  <c r="I228" i="9" s="1"/>
  <c r="I230" i="9" s="1"/>
  <c r="I232" i="9" s="1"/>
  <c r="I234" i="9" s="1"/>
  <c r="I236" i="9" s="1"/>
  <c r="I238" i="9" s="1"/>
  <c r="I240" i="9" s="1"/>
  <c r="I242" i="9" s="1"/>
  <c r="I244" i="9" s="1"/>
  <c r="I246" i="9" s="1"/>
  <c r="I248" i="9" s="1"/>
  <c r="I250" i="9" s="1"/>
  <c r="I252" i="9" s="1"/>
  <c r="I254" i="9" s="1"/>
  <c r="I256" i="9" s="1"/>
  <c r="I258" i="9" s="1"/>
  <c r="I260" i="9" s="1"/>
  <c r="I262" i="9" s="1"/>
  <c r="I264" i="9" s="1"/>
  <c r="I266" i="9" s="1"/>
  <c r="I268" i="9" s="1"/>
  <c r="I270" i="9" s="1"/>
  <c r="I272" i="9" s="1"/>
  <c r="I274" i="9" s="1"/>
  <c r="I276" i="9" s="1"/>
  <c r="I278" i="9" s="1"/>
  <c r="I280" i="9" s="1"/>
  <c r="I282" i="9" s="1"/>
  <c r="I284" i="9" s="1"/>
  <c r="I286" i="9" s="1"/>
  <c r="I288" i="9" s="1"/>
  <c r="I290" i="9" s="1"/>
  <c r="I292" i="9" s="1"/>
  <c r="I294" i="9" s="1"/>
  <c r="I296" i="9" s="1"/>
  <c r="I298" i="9" s="1"/>
  <c r="I300" i="9" s="1"/>
  <c r="I302" i="9" s="1"/>
  <c r="I304" i="9" s="1"/>
  <c r="I306" i="9" s="1"/>
  <c r="I308" i="9" s="1"/>
  <c r="I310" i="9" s="1"/>
  <c r="I312" i="9" s="1"/>
  <c r="I314" i="9" s="1"/>
  <c r="I316" i="9" s="1"/>
  <c r="I318" i="9" s="1"/>
  <c r="I320" i="9" s="1"/>
  <c r="I322" i="9" s="1"/>
  <c r="I324" i="9" s="1"/>
  <c r="I326" i="9" s="1"/>
  <c r="I328" i="9" s="1"/>
  <c r="I330" i="9" s="1"/>
  <c r="I332" i="9" s="1"/>
  <c r="I334" i="9" s="1"/>
  <c r="I336" i="9" s="1"/>
  <c r="I338" i="9" s="1"/>
  <c r="I340" i="9" s="1"/>
  <c r="I342" i="9" s="1"/>
  <c r="I344" i="9" s="1"/>
  <c r="I346" i="9" s="1"/>
  <c r="I348" i="9" s="1"/>
  <c r="I350" i="9" s="1"/>
  <c r="I352" i="9" s="1"/>
  <c r="I354" i="9" s="1"/>
  <c r="I356" i="9" s="1"/>
  <c r="I358" i="9" s="1"/>
  <c r="I360" i="9" s="1"/>
  <c r="I362" i="9" s="1"/>
  <c r="I364" i="9" s="1"/>
  <c r="I366" i="9" s="1"/>
  <c r="I368" i="9" s="1"/>
  <c r="I370" i="9" s="1"/>
  <c r="I372" i="9" s="1"/>
  <c r="I374" i="9" s="1"/>
  <c r="I376" i="9" s="1"/>
  <c r="I378" i="9" s="1"/>
  <c r="I380" i="9" s="1"/>
  <c r="I382" i="9" s="1"/>
  <c r="I384" i="9" s="1"/>
  <c r="I386" i="9" s="1"/>
  <c r="I388" i="9" s="1"/>
  <c r="I390" i="9" s="1"/>
  <c r="I392" i="9" s="1"/>
  <c r="I394" i="9" s="1"/>
  <c r="I396" i="9" s="1"/>
  <c r="I398" i="9" s="1"/>
  <c r="I400" i="9" s="1"/>
  <c r="I402" i="9" s="1"/>
  <c r="I404" i="9" s="1"/>
  <c r="I406" i="9" s="1"/>
  <c r="I408" i="9" s="1"/>
  <c r="I410" i="9" s="1"/>
  <c r="I412" i="9" s="1"/>
  <c r="I414" i="9" s="1"/>
  <c r="I416" i="9" s="1"/>
  <c r="I418" i="9" s="1"/>
  <c r="I420" i="9" s="1"/>
  <c r="I422" i="9" s="1"/>
  <c r="I424" i="9" s="1"/>
  <c r="I426" i="9" s="1"/>
  <c r="I428" i="9" s="1"/>
  <c r="I430" i="9" s="1"/>
  <c r="I432" i="9" s="1"/>
  <c r="I434" i="9" s="1"/>
  <c r="I436" i="9" s="1"/>
  <c r="I438" i="9" s="1"/>
  <c r="I440" i="9" s="1"/>
  <c r="I442" i="9" s="1"/>
  <c r="I444" i="9" s="1"/>
  <c r="I446" i="9" s="1"/>
  <c r="I448" i="9" s="1"/>
  <c r="I450" i="9" s="1"/>
  <c r="I452" i="9" s="1"/>
  <c r="I454" i="9" s="1"/>
  <c r="I456" i="9" s="1"/>
  <c r="I458" i="9" s="1"/>
  <c r="I460" i="9" s="1"/>
  <c r="I462" i="9" s="1"/>
  <c r="I464" i="9" s="1"/>
  <c r="I466" i="9" s="1"/>
  <c r="I468" i="9" s="1"/>
  <c r="I470" i="9" s="1"/>
  <c r="I472" i="9" s="1"/>
  <c r="I474" i="9" s="1"/>
  <c r="I476" i="9" s="1"/>
  <c r="I478" i="9" s="1"/>
  <c r="I480" i="9" s="1"/>
  <c r="I482" i="9" s="1"/>
  <c r="I484" i="9" s="1"/>
  <c r="I486" i="9" s="1"/>
  <c r="I488" i="9" s="1"/>
  <c r="I490" i="9" s="1"/>
  <c r="I492" i="9" s="1"/>
  <c r="I494" i="9" s="1"/>
  <c r="I496" i="9" s="1"/>
  <c r="I498" i="9" s="1"/>
  <c r="I500" i="9" s="1"/>
  <c r="I502" i="9" s="1"/>
  <c r="I504" i="9" s="1"/>
  <c r="I506" i="9" s="1"/>
  <c r="I508" i="9" s="1"/>
  <c r="I510" i="9" s="1"/>
  <c r="I512" i="9" s="1"/>
  <c r="I514" i="9" s="1"/>
  <c r="I516" i="9" s="1"/>
  <c r="I518" i="9" s="1"/>
  <c r="I520" i="9" s="1"/>
  <c r="I522" i="9" s="1"/>
  <c r="I524" i="9" s="1"/>
  <c r="I526" i="9" s="1"/>
  <c r="I528" i="9" s="1"/>
  <c r="I530" i="9" s="1"/>
  <c r="I532" i="9" s="1"/>
  <c r="I534" i="9" s="1"/>
  <c r="I536" i="9" s="1"/>
  <c r="I538" i="9" s="1"/>
  <c r="I540" i="9" s="1"/>
  <c r="I542" i="9" s="1"/>
  <c r="I544" i="9" s="1"/>
  <c r="I546" i="9" s="1"/>
  <c r="I548" i="9" s="1"/>
  <c r="I550" i="9" s="1"/>
  <c r="I552" i="9" s="1"/>
  <c r="I554" i="9" s="1"/>
  <c r="I556" i="9" s="1"/>
  <c r="I558" i="9" s="1"/>
  <c r="I560" i="9" s="1"/>
  <c r="I562" i="9" s="1"/>
  <c r="I564" i="9" s="1"/>
  <c r="I566" i="9" s="1"/>
  <c r="I568" i="9" s="1"/>
  <c r="I570" i="9" s="1"/>
  <c r="I572" i="9" s="1"/>
  <c r="I574" i="9" s="1"/>
  <c r="I576" i="9" s="1"/>
  <c r="I578" i="9" s="1"/>
  <c r="I580" i="9" s="1"/>
  <c r="I582" i="9" s="1"/>
  <c r="I584" i="9" s="1"/>
  <c r="I586" i="9" s="1"/>
  <c r="I588" i="9" s="1"/>
  <c r="I590" i="9" s="1"/>
  <c r="I592" i="9" s="1"/>
  <c r="I594" i="9" s="1"/>
  <c r="I596" i="9" s="1"/>
  <c r="I598" i="9" s="1"/>
  <c r="I600" i="9" s="1"/>
  <c r="I602" i="9" s="1"/>
  <c r="I604" i="9" s="1"/>
  <c r="I606" i="9" s="1"/>
  <c r="I608" i="9" s="1"/>
  <c r="I610" i="9" s="1"/>
  <c r="I612" i="9" s="1"/>
  <c r="I614" i="9" s="1"/>
  <c r="I616" i="9" s="1"/>
  <c r="I618" i="9" s="1"/>
  <c r="I620" i="9" s="1"/>
  <c r="I622" i="9" s="1"/>
  <c r="I624" i="9" s="1"/>
  <c r="I626" i="9" s="1"/>
  <c r="I628" i="9" s="1"/>
  <c r="I630" i="9" s="1"/>
  <c r="I632" i="9" s="1"/>
  <c r="I634" i="9" s="1"/>
  <c r="I636" i="9" s="1"/>
  <c r="I5" i="9"/>
  <c r="B4" i="9"/>
  <c r="B5" i="9" s="1"/>
  <c r="B6" i="9" s="1"/>
  <c r="B7" i="9" s="1"/>
  <c r="X9" i="8"/>
  <c r="Y9" i="8" s="1"/>
  <c r="M9" i="8"/>
  <c r="M10" i="8"/>
  <c r="M11" i="8"/>
  <c r="AG11" i="8" s="1"/>
  <c r="M12" i="8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29" i="8" s="1"/>
  <c r="M30" i="8" s="1"/>
  <c r="M31" i="8" s="1"/>
  <c r="M32" i="8" s="1"/>
  <c r="M33" i="8" s="1"/>
  <c r="M34" i="8" s="1"/>
  <c r="M35" i="8" s="1"/>
  <c r="M36" i="8" s="1"/>
  <c r="M37" i="8" s="1"/>
  <c r="M38" i="8" s="1"/>
  <c r="M39" i="8" s="1"/>
  <c r="M40" i="8" s="1"/>
  <c r="M41" i="8" s="1"/>
  <c r="M42" i="8" s="1"/>
  <c r="M43" i="8" s="1"/>
  <c r="AK8" i="8"/>
  <c r="AL8" i="8"/>
  <c r="AK9" i="8"/>
  <c r="AL9" i="8"/>
  <c r="AK10" i="8"/>
  <c r="AL10" i="8"/>
  <c r="AK11" i="8"/>
  <c r="AL11" i="8"/>
  <c r="AK12" i="8"/>
  <c r="AL12" i="8"/>
  <c r="AK13" i="8"/>
  <c r="AL13" i="8"/>
  <c r="AK14" i="8"/>
  <c r="AL14" i="8"/>
  <c r="AK15" i="8"/>
  <c r="AL15" i="8"/>
  <c r="AK16" i="8"/>
  <c r="AL16" i="8"/>
  <c r="AK17" i="8"/>
  <c r="AL17" i="8"/>
  <c r="AK18" i="8"/>
  <c r="AL18" i="8"/>
  <c r="AK19" i="8"/>
  <c r="AL19" i="8"/>
  <c r="AK20" i="8"/>
  <c r="AL20" i="8"/>
  <c r="AK21" i="8"/>
  <c r="AL21" i="8"/>
  <c r="AK22" i="8"/>
  <c r="AL22" i="8"/>
  <c r="AK23" i="8"/>
  <c r="AL23" i="8"/>
  <c r="AK24" i="8"/>
  <c r="AL24" i="8"/>
  <c r="AK25" i="8"/>
  <c r="AL25" i="8"/>
  <c r="AK26" i="8"/>
  <c r="AL26" i="8"/>
  <c r="AK27" i="8"/>
  <c r="AL27" i="8"/>
  <c r="AK28" i="8"/>
  <c r="AL28" i="8"/>
  <c r="AK29" i="8"/>
  <c r="AL29" i="8"/>
  <c r="AK30" i="8"/>
  <c r="AL30" i="8"/>
  <c r="AK31" i="8"/>
  <c r="AL31" i="8"/>
  <c r="AK32" i="8"/>
  <c r="AL32" i="8"/>
  <c r="AK33" i="8"/>
  <c r="AL33" i="8"/>
  <c r="AK34" i="8"/>
  <c r="AL34" i="8"/>
  <c r="AK35" i="8"/>
  <c r="AL35" i="8"/>
  <c r="AK36" i="8"/>
  <c r="AL36" i="8"/>
  <c r="AK37" i="8"/>
  <c r="AL37" i="8"/>
  <c r="AK38" i="8"/>
  <c r="AL38" i="8"/>
  <c r="AK39" i="8"/>
  <c r="AL39" i="8"/>
  <c r="AK40" i="8"/>
  <c r="AL40" i="8"/>
  <c r="AK41" i="8"/>
  <c r="AL41" i="8"/>
  <c r="AK42" i="8"/>
  <c r="AL42" i="8"/>
  <c r="AK43" i="8"/>
  <c r="AL43" i="8"/>
  <c r="AL7" i="8"/>
  <c r="AK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7" i="8"/>
  <c r="X8" i="8"/>
  <c r="Y8" i="8" s="1"/>
  <c r="Z8" i="8" s="1"/>
  <c r="M8" i="8"/>
  <c r="AG8" i="8" s="1"/>
  <c r="AO7" i="8"/>
  <c r="AN7" i="8"/>
  <c r="AG7" i="8"/>
  <c r="Y7" i="8"/>
  <c r="AA7" i="8" s="1"/>
  <c r="U44" i="6"/>
  <c r="U13" i="6"/>
  <c r="U14" i="6"/>
  <c r="U15" i="6"/>
  <c r="U16" i="6"/>
  <c r="U17" i="6"/>
  <c r="U20" i="6"/>
  <c r="AJ20" i="6" s="1"/>
  <c r="U21" i="6"/>
  <c r="U22" i="6"/>
  <c r="U29" i="6"/>
  <c r="AJ29" i="6" s="1"/>
  <c r="U30" i="6"/>
  <c r="AJ30" i="6" s="1"/>
  <c r="U31" i="6"/>
  <c r="AJ31" i="6" s="1"/>
  <c r="U32" i="6"/>
  <c r="AJ32" i="6" s="1"/>
  <c r="U33" i="6"/>
  <c r="U36" i="6"/>
  <c r="AJ36" i="6" s="1"/>
  <c r="U37" i="6"/>
  <c r="U38" i="6"/>
  <c r="U39" i="6"/>
  <c r="AJ37" i="6"/>
  <c r="R10" i="6"/>
  <c r="AL9" i="6"/>
  <c r="AQ10" i="6"/>
  <c r="AQ11" i="6"/>
  <c r="AQ12" i="6"/>
  <c r="AQ13" i="6"/>
  <c r="AQ14" i="6"/>
  <c r="AQ15" i="6"/>
  <c r="AJ14" i="6" s="1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9" i="6"/>
  <c r="L9" i="6"/>
  <c r="AJ46" i="6"/>
  <c r="AT16" i="6"/>
  <c r="AT15" i="6"/>
  <c r="AT14" i="6"/>
  <c r="AT13" i="6"/>
  <c r="AT12" i="6"/>
  <c r="AT11" i="6"/>
  <c r="AS9" i="6"/>
  <c r="AS11" i="6"/>
  <c r="AD9" i="6"/>
  <c r="AE9" i="6" s="1"/>
  <c r="AG9" i="6" s="1"/>
  <c r="AC10" i="6"/>
  <c r="AC11" i="6" s="1"/>
  <c r="AL10" i="6"/>
  <c r="O10" i="6"/>
  <c r="U10" i="6" s="1"/>
  <c r="P10" i="6"/>
  <c r="O11" i="6"/>
  <c r="U11" i="6" s="1"/>
  <c r="P11" i="6"/>
  <c r="O12" i="6"/>
  <c r="U12" i="6" s="1"/>
  <c r="P12" i="6"/>
  <c r="O13" i="6"/>
  <c r="P13" i="6"/>
  <c r="O14" i="6"/>
  <c r="P14" i="6"/>
  <c r="O15" i="6"/>
  <c r="P15" i="6"/>
  <c r="O16" i="6"/>
  <c r="P16" i="6"/>
  <c r="O17" i="6"/>
  <c r="P17" i="6"/>
  <c r="O18" i="6"/>
  <c r="U18" i="6" s="1"/>
  <c r="P18" i="6"/>
  <c r="O19" i="6"/>
  <c r="U19" i="6" s="1"/>
  <c r="AJ19" i="6" s="1"/>
  <c r="P19" i="6"/>
  <c r="O20" i="6"/>
  <c r="P20" i="6"/>
  <c r="O21" i="6"/>
  <c r="P21" i="6"/>
  <c r="O22" i="6"/>
  <c r="P22" i="6"/>
  <c r="O23" i="6"/>
  <c r="U23" i="6" s="1"/>
  <c r="P23" i="6"/>
  <c r="O24" i="6"/>
  <c r="U24" i="6" s="1"/>
  <c r="P24" i="6"/>
  <c r="O25" i="6"/>
  <c r="U25" i="6" s="1"/>
  <c r="P25" i="6"/>
  <c r="O26" i="6"/>
  <c r="U26" i="6" s="1"/>
  <c r="P26" i="6"/>
  <c r="O27" i="6"/>
  <c r="U27" i="6" s="1"/>
  <c r="AJ27" i="6" s="1"/>
  <c r="P27" i="6"/>
  <c r="O28" i="6"/>
  <c r="U28" i="6" s="1"/>
  <c r="AJ28" i="6" s="1"/>
  <c r="P28" i="6"/>
  <c r="O29" i="6"/>
  <c r="P29" i="6"/>
  <c r="O30" i="6"/>
  <c r="P30" i="6"/>
  <c r="O31" i="6"/>
  <c r="P31" i="6"/>
  <c r="O32" i="6"/>
  <c r="P32" i="6"/>
  <c r="O33" i="6"/>
  <c r="P33" i="6"/>
  <c r="O34" i="6"/>
  <c r="U34" i="6" s="1"/>
  <c r="P34" i="6"/>
  <c r="O35" i="6"/>
  <c r="U35" i="6" s="1"/>
  <c r="AJ35" i="6" s="1"/>
  <c r="P35" i="6"/>
  <c r="O36" i="6"/>
  <c r="P36" i="6"/>
  <c r="O37" i="6"/>
  <c r="P37" i="6"/>
  <c r="O38" i="6"/>
  <c r="P38" i="6"/>
  <c r="O39" i="6"/>
  <c r="P39" i="6"/>
  <c r="O40" i="6"/>
  <c r="U40" i="6" s="1"/>
  <c r="P40" i="6"/>
  <c r="O41" i="6"/>
  <c r="U41" i="6" s="1"/>
  <c r="P41" i="6"/>
  <c r="O42" i="6"/>
  <c r="U42" i="6" s="1"/>
  <c r="P42" i="6"/>
  <c r="O43" i="6"/>
  <c r="U43" i="6" s="1"/>
  <c r="AJ43" i="6" s="1"/>
  <c r="P43" i="6"/>
  <c r="P9" i="6"/>
  <c r="O9" i="6"/>
  <c r="U9" i="6" s="1"/>
  <c r="M20" i="5"/>
  <c r="E9" i="6"/>
  <c r="L10" i="6"/>
  <c r="E10" i="6"/>
  <c r="L11" i="6"/>
  <c r="E11" i="6"/>
  <c r="L12" i="6"/>
  <c r="E12" i="6"/>
  <c r="L13" i="6"/>
  <c r="E13" i="6"/>
  <c r="L14" i="6"/>
  <c r="E14" i="6"/>
  <c r="L15" i="6"/>
  <c r="E15" i="6"/>
  <c r="L16" i="6"/>
  <c r="E16" i="6"/>
  <c r="L17" i="6"/>
  <c r="E17" i="6"/>
  <c r="L18" i="6"/>
  <c r="E18" i="6"/>
  <c r="L19" i="6"/>
  <c r="E19" i="6"/>
  <c r="L20" i="6"/>
  <c r="E20" i="6"/>
  <c r="L21" i="6"/>
  <c r="E21" i="6"/>
  <c r="L22" i="6"/>
  <c r="E22" i="6"/>
  <c r="L23" i="6"/>
  <c r="E23" i="6"/>
  <c r="L24" i="6"/>
  <c r="E24" i="6"/>
  <c r="L25" i="6"/>
  <c r="E25" i="6"/>
  <c r="L26" i="6"/>
  <c r="E26" i="6"/>
  <c r="L27" i="6"/>
  <c r="E27" i="6"/>
  <c r="L28" i="6"/>
  <c r="E28" i="6"/>
  <c r="L29" i="6"/>
  <c r="E29" i="6"/>
  <c r="L30" i="6"/>
  <c r="E30" i="6"/>
  <c r="L31" i="6"/>
  <c r="E31" i="6"/>
  <c r="L32" i="6"/>
  <c r="E32" i="6"/>
  <c r="L33" i="6"/>
  <c r="E33" i="6"/>
  <c r="L34" i="6"/>
  <c r="E34" i="6"/>
  <c r="L35" i="6"/>
  <c r="E35" i="6"/>
  <c r="L36" i="6"/>
  <c r="E36" i="6"/>
  <c r="L37" i="6"/>
  <c r="E37" i="6"/>
  <c r="L38" i="6"/>
  <c r="E38" i="6"/>
  <c r="L39" i="6"/>
  <c r="E39" i="6"/>
  <c r="L40" i="6"/>
  <c r="E40" i="6"/>
  <c r="L41" i="6"/>
  <c r="E41" i="6"/>
  <c r="L42" i="6"/>
  <c r="E42" i="6"/>
  <c r="L43" i="6"/>
  <c r="E43" i="6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9" i="5"/>
  <c r="L43" i="5"/>
  <c r="L42" i="5"/>
  <c r="L41" i="5"/>
  <c r="L39" i="5"/>
  <c r="L38" i="5"/>
  <c r="L37" i="5"/>
  <c r="L34" i="5"/>
  <c r="L33" i="5"/>
  <c r="L32" i="5"/>
  <c r="L31" i="5"/>
  <c r="L20" i="5"/>
  <c r="L18" i="5"/>
  <c r="L14" i="5"/>
  <c r="L13" i="5"/>
  <c r="L10" i="5"/>
  <c r="AU10" i="3"/>
  <c r="AV10" i="3"/>
  <c r="AW10" i="3"/>
  <c r="AX10" i="3"/>
  <c r="AU11" i="3"/>
  <c r="AV11" i="3"/>
  <c r="AW11" i="3"/>
  <c r="AX11" i="3"/>
  <c r="AU12" i="3"/>
  <c r="AV12" i="3"/>
  <c r="AW12" i="3"/>
  <c r="AX12" i="3"/>
  <c r="AU13" i="3"/>
  <c r="AV13" i="3"/>
  <c r="AW13" i="3"/>
  <c r="AX13" i="3"/>
  <c r="AU14" i="3"/>
  <c r="AV14" i="3"/>
  <c r="AW14" i="3"/>
  <c r="AX14" i="3"/>
  <c r="AU15" i="3"/>
  <c r="AV15" i="3"/>
  <c r="AW15" i="3"/>
  <c r="AX15" i="3"/>
  <c r="AU16" i="3"/>
  <c r="AV16" i="3"/>
  <c r="AW16" i="3"/>
  <c r="AX16" i="3"/>
  <c r="AU17" i="3"/>
  <c r="AV17" i="3"/>
  <c r="AW17" i="3"/>
  <c r="AX17" i="3"/>
  <c r="AU18" i="3"/>
  <c r="AV18" i="3"/>
  <c r="AW18" i="3"/>
  <c r="AX18" i="3"/>
  <c r="AU19" i="3"/>
  <c r="AV19" i="3"/>
  <c r="AW19" i="3"/>
  <c r="AX19" i="3"/>
  <c r="AU20" i="3"/>
  <c r="AV20" i="3"/>
  <c r="AW20" i="3"/>
  <c r="AX20" i="3"/>
  <c r="AU21" i="3"/>
  <c r="AV21" i="3"/>
  <c r="AW21" i="3"/>
  <c r="AX21" i="3"/>
  <c r="AU22" i="3"/>
  <c r="AV22" i="3"/>
  <c r="AW22" i="3"/>
  <c r="AX22" i="3"/>
  <c r="AU23" i="3"/>
  <c r="AV23" i="3"/>
  <c r="AW23" i="3"/>
  <c r="AX23" i="3"/>
  <c r="AU24" i="3"/>
  <c r="AV24" i="3"/>
  <c r="AW24" i="3"/>
  <c r="AX24" i="3"/>
  <c r="AU25" i="3"/>
  <c r="AV25" i="3"/>
  <c r="AW25" i="3"/>
  <c r="AX25" i="3"/>
  <c r="AU26" i="3"/>
  <c r="AV26" i="3"/>
  <c r="AW26" i="3"/>
  <c r="AX26" i="3"/>
  <c r="AU27" i="3"/>
  <c r="AV27" i="3"/>
  <c r="AW27" i="3"/>
  <c r="AX27" i="3"/>
  <c r="AU28" i="3"/>
  <c r="AV28" i="3"/>
  <c r="AW28" i="3"/>
  <c r="AX28" i="3"/>
  <c r="AU29" i="3"/>
  <c r="AV29" i="3"/>
  <c r="AW29" i="3"/>
  <c r="AX29" i="3"/>
  <c r="AU30" i="3"/>
  <c r="AV30" i="3"/>
  <c r="AW30" i="3"/>
  <c r="AX30" i="3"/>
  <c r="AU31" i="3"/>
  <c r="AV31" i="3"/>
  <c r="AW31" i="3"/>
  <c r="AX31" i="3"/>
  <c r="AU32" i="3"/>
  <c r="AV32" i="3"/>
  <c r="AW32" i="3"/>
  <c r="AX32" i="3"/>
  <c r="AU33" i="3"/>
  <c r="AV33" i="3"/>
  <c r="AW33" i="3"/>
  <c r="AX33" i="3"/>
  <c r="AU34" i="3"/>
  <c r="AV34" i="3"/>
  <c r="AW34" i="3"/>
  <c r="AX34" i="3"/>
  <c r="AU35" i="3"/>
  <c r="AV35" i="3"/>
  <c r="AW35" i="3"/>
  <c r="AX35" i="3"/>
  <c r="AU36" i="3"/>
  <c r="AV36" i="3"/>
  <c r="AW36" i="3"/>
  <c r="AX36" i="3"/>
  <c r="AU37" i="3"/>
  <c r="AV37" i="3"/>
  <c r="AW37" i="3"/>
  <c r="AX37" i="3"/>
  <c r="AU38" i="3"/>
  <c r="AV38" i="3"/>
  <c r="AW38" i="3"/>
  <c r="AX38" i="3"/>
  <c r="AU39" i="3"/>
  <c r="AV39" i="3"/>
  <c r="AW39" i="3"/>
  <c r="AX39" i="3"/>
  <c r="AU40" i="3"/>
  <c r="AV40" i="3"/>
  <c r="AW40" i="3"/>
  <c r="AX40" i="3"/>
  <c r="AU41" i="3"/>
  <c r="AV41" i="3"/>
  <c r="AW41" i="3"/>
  <c r="AX41" i="3"/>
  <c r="AU42" i="3"/>
  <c r="AV42" i="3"/>
  <c r="AW42" i="3"/>
  <c r="AX42" i="3"/>
  <c r="AU43" i="3"/>
  <c r="AV43" i="3"/>
  <c r="AW43" i="3"/>
  <c r="AX43" i="3"/>
  <c r="AV9" i="3"/>
  <c r="AW9" i="3"/>
  <c r="AX9" i="3"/>
  <c r="AU9" i="3"/>
  <c r="I43" i="4"/>
  <c r="G43" i="4"/>
  <c r="L43" i="4" s="1"/>
  <c r="I42" i="4"/>
  <c r="G42" i="4"/>
  <c r="L42" i="4" s="1"/>
  <c r="I41" i="4"/>
  <c r="L41" i="4" s="1"/>
  <c r="G41" i="4"/>
  <c r="I40" i="4"/>
  <c r="G40" i="4"/>
  <c r="L40" i="4" s="1"/>
  <c r="I39" i="4"/>
  <c r="G39" i="4"/>
  <c r="L39" i="4" s="1"/>
  <c r="I38" i="4"/>
  <c r="G38" i="4"/>
  <c r="L38" i="4" s="1"/>
  <c r="I37" i="4"/>
  <c r="G37" i="4"/>
  <c r="L37" i="4" s="1"/>
  <c r="I36" i="4"/>
  <c r="G36" i="4"/>
  <c r="L36" i="4" s="1"/>
  <c r="I35" i="4"/>
  <c r="G35" i="4"/>
  <c r="L35" i="4" s="1"/>
  <c r="I34" i="4"/>
  <c r="G34" i="4"/>
  <c r="L34" i="4" s="1"/>
  <c r="I33" i="4"/>
  <c r="G33" i="4"/>
  <c r="L33" i="4" s="1"/>
  <c r="I32" i="4"/>
  <c r="G32" i="4"/>
  <c r="L32" i="4" s="1"/>
  <c r="I31" i="4"/>
  <c r="G31" i="4"/>
  <c r="L31" i="4" s="1"/>
  <c r="I30" i="4"/>
  <c r="G30" i="4"/>
  <c r="L30" i="4" s="1"/>
  <c r="I29" i="4"/>
  <c r="G29" i="4"/>
  <c r="L29" i="4" s="1"/>
  <c r="I28" i="4"/>
  <c r="G28" i="4"/>
  <c r="L28" i="4" s="1"/>
  <c r="I27" i="4"/>
  <c r="G27" i="4"/>
  <c r="I26" i="4"/>
  <c r="G26" i="4"/>
  <c r="L26" i="4" s="1"/>
  <c r="I25" i="4"/>
  <c r="G25" i="4"/>
  <c r="L25" i="4" s="1"/>
  <c r="I24" i="4"/>
  <c r="G24" i="4"/>
  <c r="L24" i="4" s="1"/>
  <c r="I23" i="4"/>
  <c r="G23" i="4"/>
  <c r="L23" i="4" s="1"/>
  <c r="I22" i="4"/>
  <c r="G22" i="4"/>
  <c r="L22" i="4" s="1"/>
  <c r="I21" i="4"/>
  <c r="G21" i="4"/>
  <c r="L21" i="4" s="1"/>
  <c r="I20" i="4"/>
  <c r="G20" i="4"/>
  <c r="L20" i="4" s="1"/>
  <c r="I19" i="4"/>
  <c r="G19" i="4"/>
  <c r="L19" i="4" s="1"/>
  <c r="L18" i="4"/>
  <c r="I18" i="4"/>
  <c r="G18" i="4"/>
  <c r="I17" i="4"/>
  <c r="G17" i="4"/>
  <c r="I16" i="4"/>
  <c r="G16" i="4"/>
  <c r="L16" i="4" s="1"/>
  <c r="I15" i="4"/>
  <c r="G15" i="4"/>
  <c r="I14" i="4"/>
  <c r="L14" i="4" s="1"/>
  <c r="G14" i="4"/>
  <c r="I13" i="4"/>
  <c r="G13" i="4"/>
  <c r="L13" i="4" s="1"/>
  <c r="I12" i="4"/>
  <c r="G12" i="4"/>
  <c r="L12" i="4" s="1"/>
  <c r="I11" i="4"/>
  <c r="G11" i="4"/>
  <c r="I10" i="4"/>
  <c r="G10" i="4"/>
  <c r="L10" i="4" s="1"/>
  <c r="I9" i="4"/>
  <c r="G9" i="4"/>
  <c r="L9" i="4" s="1"/>
  <c r="Z10" i="3"/>
  <c r="AB11" i="3" s="1"/>
  <c r="Z11" i="3"/>
  <c r="AB12" i="3" s="1"/>
  <c r="Z12" i="3"/>
  <c r="AB13" i="3" s="1"/>
  <c r="Z13" i="3"/>
  <c r="AB14" i="3" s="1"/>
  <c r="Z14" i="3"/>
  <c r="AB15" i="3" s="1"/>
  <c r="Z15" i="3"/>
  <c r="AB16" i="3" s="1"/>
  <c r="Z16" i="3"/>
  <c r="AB17" i="3" s="1"/>
  <c r="Z17" i="3"/>
  <c r="AB18" i="3" s="1"/>
  <c r="Z18" i="3"/>
  <c r="AB19" i="3" s="1"/>
  <c r="Z19" i="3"/>
  <c r="AB20" i="3" s="1"/>
  <c r="Z20" i="3"/>
  <c r="AB21" i="3" s="1"/>
  <c r="Z21" i="3"/>
  <c r="AB22" i="3" s="1"/>
  <c r="Z22" i="3"/>
  <c r="AB23" i="3" s="1"/>
  <c r="Z23" i="3"/>
  <c r="AB24" i="3" s="1"/>
  <c r="Z24" i="3"/>
  <c r="AB25" i="3" s="1"/>
  <c r="Z25" i="3"/>
  <c r="AB26" i="3" s="1"/>
  <c r="Z26" i="3"/>
  <c r="AB27" i="3" s="1"/>
  <c r="Z27" i="3"/>
  <c r="AB28" i="3" s="1"/>
  <c r="Z28" i="3"/>
  <c r="AB29" i="3" s="1"/>
  <c r="Z29" i="3"/>
  <c r="AB30" i="3" s="1"/>
  <c r="Z30" i="3"/>
  <c r="AB31" i="3" s="1"/>
  <c r="Z31" i="3"/>
  <c r="Z32" i="3"/>
  <c r="AB33" i="3" s="1"/>
  <c r="Z33" i="3"/>
  <c r="AB34" i="3" s="1"/>
  <c r="Z34" i="3"/>
  <c r="Z35" i="3"/>
  <c r="Z36" i="3"/>
  <c r="AB37" i="3" s="1"/>
  <c r="Z37" i="3"/>
  <c r="AB38" i="3" s="1"/>
  <c r="Z38" i="3"/>
  <c r="AB39" i="3" s="1"/>
  <c r="Z39" i="3"/>
  <c r="AB40" i="3" s="1"/>
  <c r="Z40" i="3"/>
  <c r="AB41" i="3" s="1"/>
  <c r="Z41" i="3"/>
  <c r="AB42" i="3" s="1"/>
  <c r="Z42" i="3"/>
  <c r="AB43" i="3" s="1"/>
  <c r="Z43" i="3"/>
  <c r="Z9" i="3"/>
  <c r="AB10" i="3" s="1"/>
  <c r="X12" i="3"/>
  <c r="X10" i="3"/>
  <c r="X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9" i="3"/>
  <c r="N10" i="3"/>
  <c r="Q10" i="3" s="1"/>
  <c r="N11" i="3"/>
  <c r="Q11" i="3" s="1"/>
  <c r="N12" i="3"/>
  <c r="Q12" i="3" s="1"/>
  <c r="N13" i="3"/>
  <c r="Q13" i="3" s="1"/>
  <c r="N14" i="3"/>
  <c r="Q14" i="3" s="1"/>
  <c r="N15" i="3"/>
  <c r="Q15" i="3" s="1"/>
  <c r="N16" i="3"/>
  <c r="Q16" i="3" s="1"/>
  <c r="N17" i="3"/>
  <c r="Q17" i="3" s="1"/>
  <c r="N18" i="3"/>
  <c r="Q18" i="3" s="1"/>
  <c r="N19" i="3"/>
  <c r="Q19" i="3" s="1"/>
  <c r="N20" i="3"/>
  <c r="Q20" i="3" s="1"/>
  <c r="N21" i="3"/>
  <c r="Q21" i="3" s="1"/>
  <c r="N22" i="3"/>
  <c r="Q22" i="3" s="1"/>
  <c r="N23" i="3"/>
  <c r="Q23" i="3" s="1"/>
  <c r="N24" i="3"/>
  <c r="Q24" i="3" s="1"/>
  <c r="N25" i="3"/>
  <c r="Q25" i="3" s="1"/>
  <c r="N26" i="3"/>
  <c r="Q26" i="3" s="1"/>
  <c r="N27" i="3"/>
  <c r="Q27" i="3" s="1"/>
  <c r="N28" i="3"/>
  <c r="Q28" i="3" s="1"/>
  <c r="N29" i="3"/>
  <c r="Q29" i="3" s="1"/>
  <c r="N30" i="3"/>
  <c r="Q30" i="3" s="1"/>
  <c r="N31" i="3"/>
  <c r="Q31" i="3" s="1"/>
  <c r="N32" i="3"/>
  <c r="Q32" i="3" s="1"/>
  <c r="N33" i="3"/>
  <c r="Q33" i="3" s="1"/>
  <c r="N34" i="3"/>
  <c r="Q34" i="3" s="1"/>
  <c r="N35" i="3"/>
  <c r="Q35" i="3" s="1"/>
  <c r="N36" i="3"/>
  <c r="Q36" i="3" s="1"/>
  <c r="N37" i="3"/>
  <c r="Q37" i="3" s="1"/>
  <c r="N38" i="3"/>
  <c r="Q38" i="3" s="1"/>
  <c r="N39" i="3"/>
  <c r="Q39" i="3" s="1"/>
  <c r="N40" i="3"/>
  <c r="Q40" i="3" s="1"/>
  <c r="N41" i="3"/>
  <c r="Q41" i="3" s="1"/>
  <c r="N42" i="3"/>
  <c r="Q42" i="3" s="1"/>
  <c r="N43" i="3"/>
  <c r="Q43" i="3" s="1"/>
  <c r="N9" i="3"/>
  <c r="Q9" i="3" s="1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9" i="3"/>
  <c r="AC9" i="3" s="1"/>
  <c r="X11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AE44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9" i="3"/>
  <c r="K44" i="3"/>
  <c r="L42" i="3"/>
  <c r="L41" i="3"/>
  <c r="L40" i="3"/>
  <c r="L39" i="3"/>
  <c r="L38" i="3"/>
  <c r="L37" i="3"/>
  <c r="L36" i="3"/>
  <c r="L35" i="3"/>
  <c r="L34" i="3"/>
  <c r="L33" i="3"/>
  <c r="L32" i="3"/>
  <c r="L31" i="3"/>
  <c r="L28" i="3"/>
  <c r="L27" i="3"/>
  <c r="L26" i="3"/>
  <c r="L25" i="3"/>
  <c r="L24" i="3"/>
  <c r="L23" i="3"/>
  <c r="L22" i="3"/>
  <c r="L19" i="3"/>
  <c r="L18" i="3"/>
  <c r="L17" i="3"/>
  <c r="L16" i="3"/>
  <c r="L15" i="3"/>
  <c r="L14" i="3"/>
  <c r="L13" i="3"/>
  <c r="L12" i="3"/>
  <c r="L11" i="3"/>
  <c r="L10" i="3"/>
  <c r="L42" i="2"/>
  <c r="L41" i="2"/>
  <c r="L40" i="2"/>
  <c r="L39" i="2"/>
  <c r="L38" i="2"/>
  <c r="L37" i="2"/>
  <c r="L36" i="2"/>
  <c r="L35" i="2"/>
  <c r="L34" i="2"/>
  <c r="L33" i="2"/>
  <c r="L32" i="2"/>
  <c r="L31" i="2"/>
  <c r="L28" i="2"/>
  <c r="L27" i="2"/>
  <c r="L26" i="2"/>
  <c r="L25" i="2"/>
  <c r="L24" i="2"/>
  <c r="L23" i="2"/>
  <c r="L22" i="2"/>
  <c r="L11" i="2"/>
  <c r="L12" i="2"/>
  <c r="L13" i="2"/>
  <c r="L14" i="2"/>
  <c r="L15" i="2"/>
  <c r="L16" i="2"/>
  <c r="L17" i="2"/>
  <c r="L18" i="2"/>
  <c r="L19" i="2"/>
  <c r="L10" i="2"/>
  <c r="U8" i="1"/>
  <c r="K44" i="2"/>
  <c r="U41" i="1"/>
  <c r="U40" i="1"/>
  <c r="U39" i="1"/>
  <c r="U38" i="1"/>
  <c r="U37" i="1"/>
  <c r="U36" i="1"/>
  <c r="U35" i="1"/>
  <c r="U34" i="1"/>
  <c r="U33" i="1"/>
  <c r="U32" i="1"/>
  <c r="U31" i="1"/>
  <c r="U30" i="1"/>
  <c r="U27" i="1"/>
  <c r="U26" i="1"/>
  <c r="U25" i="1"/>
  <c r="U24" i="1"/>
  <c r="U23" i="1"/>
  <c r="U22" i="1"/>
  <c r="U21" i="1"/>
  <c r="U18" i="1"/>
  <c r="U17" i="1"/>
  <c r="U16" i="1"/>
  <c r="U15" i="1"/>
  <c r="U14" i="1"/>
  <c r="U13" i="1"/>
  <c r="U12" i="1"/>
  <c r="U9" i="1"/>
  <c r="T43" i="1"/>
  <c r="M606" i="14" l="1"/>
  <c r="M604" i="14"/>
  <c r="L602" i="14"/>
  <c r="M600" i="14"/>
  <c r="M598" i="14"/>
  <c r="L444" i="14"/>
  <c r="M438" i="14"/>
  <c r="M432" i="14"/>
  <c r="L424" i="14"/>
  <c r="M422" i="14"/>
  <c r="L418" i="14"/>
  <c r="M408" i="14"/>
  <c r="BK3" i="14"/>
  <c r="BD3" i="14"/>
  <c r="A233" i="14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164" i="14"/>
  <c r="A165" i="14" s="1"/>
  <c r="A166" i="14" s="1"/>
  <c r="BG3" i="14"/>
  <c r="AZ3" i="14"/>
  <c r="A178" i="14"/>
  <c r="A179" i="14" s="1"/>
  <c r="A180" i="14" s="1"/>
  <c r="A181" i="14" s="1"/>
  <c r="A182" i="14" s="1"/>
  <c r="A171" i="14"/>
  <c r="A172" i="14" s="1"/>
  <c r="A173" i="14" s="1"/>
  <c r="A174" i="14" s="1"/>
  <c r="A175" i="14" s="1"/>
  <c r="A125" i="14"/>
  <c r="A126" i="14" s="1"/>
  <c r="A127" i="14" s="1"/>
  <c r="A128" i="14" s="1"/>
  <c r="A129" i="14" s="1"/>
  <c r="A130" i="14" s="1"/>
  <c r="A131" i="14" s="1"/>
  <c r="A132" i="14" s="1"/>
  <c r="A118" i="14"/>
  <c r="A119" i="14" s="1"/>
  <c r="A120" i="14" s="1"/>
  <c r="A121" i="14" s="1"/>
  <c r="A122" i="14" s="1"/>
  <c r="A111" i="14"/>
  <c r="A112" i="14" s="1"/>
  <c r="A113" i="14" s="1"/>
  <c r="A114" i="14" s="1"/>
  <c r="A115" i="14" s="1"/>
  <c r="A104" i="14"/>
  <c r="A105" i="14" s="1"/>
  <c r="A106" i="14" s="1"/>
  <c r="A107" i="14" s="1"/>
  <c r="A108" i="14" s="1"/>
  <c r="A91" i="14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78" i="14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65" i="14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50" i="14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35" i="14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20" i="14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J8" i="14"/>
  <c r="J10" i="14" s="1"/>
  <c r="J12" i="14" s="1"/>
  <c r="J14" i="14" s="1"/>
  <c r="J16" i="14" s="1"/>
  <c r="J18" i="14" s="1"/>
  <c r="J20" i="14" s="1"/>
  <c r="J22" i="14" s="1"/>
  <c r="J24" i="14" s="1"/>
  <c r="J26" i="14" s="1"/>
  <c r="J28" i="14" s="1"/>
  <c r="J30" i="14" s="1"/>
  <c r="J32" i="14" s="1"/>
  <c r="J34" i="14" s="1"/>
  <c r="J36" i="14" s="1"/>
  <c r="J38" i="14" s="1"/>
  <c r="J40" i="14" s="1"/>
  <c r="J42" i="14" s="1"/>
  <c r="J44" i="14" s="1"/>
  <c r="J46" i="14" s="1"/>
  <c r="J48" i="14" s="1"/>
  <c r="J50" i="14" s="1"/>
  <c r="J52" i="14" s="1"/>
  <c r="J54" i="14" s="1"/>
  <c r="J56" i="14" s="1"/>
  <c r="J58" i="14" s="1"/>
  <c r="J60" i="14" s="1"/>
  <c r="J62" i="14" s="1"/>
  <c r="J64" i="14" s="1"/>
  <c r="J66" i="14" s="1"/>
  <c r="J68" i="14" s="1"/>
  <c r="J70" i="14" s="1"/>
  <c r="J72" i="14" s="1"/>
  <c r="J74" i="14" s="1"/>
  <c r="J76" i="14" s="1"/>
  <c r="J78" i="14" s="1"/>
  <c r="J80" i="14" s="1"/>
  <c r="J82" i="14" s="1"/>
  <c r="J84" i="14" s="1"/>
  <c r="J86" i="14" s="1"/>
  <c r="J88" i="14" s="1"/>
  <c r="J90" i="14" s="1"/>
  <c r="J92" i="14" s="1"/>
  <c r="J94" i="14" s="1"/>
  <c r="J96" i="14" s="1"/>
  <c r="J98" i="14" s="1"/>
  <c r="J100" i="14" s="1"/>
  <c r="J102" i="14" s="1"/>
  <c r="J104" i="14" s="1"/>
  <c r="J106" i="14" s="1"/>
  <c r="J108" i="14" s="1"/>
  <c r="J110" i="14" s="1"/>
  <c r="J112" i="14" s="1"/>
  <c r="J114" i="14" s="1"/>
  <c r="J116" i="14" s="1"/>
  <c r="J118" i="14" s="1"/>
  <c r="J120" i="14" s="1"/>
  <c r="J122" i="14" s="1"/>
  <c r="J124" i="14" s="1"/>
  <c r="J126" i="14" s="1"/>
  <c r="J128" i="14" s="1"/>
  <c r="J130" i="14" s="1"/>
  <c r="J132" i="14" s="1"/>
  <c r="J134" i="14" s="1"/>
  <c r="J136" i="14" s="1"/>
  <c r="J7" i="14"/>
  <c r="AY5" i="14"/>
  <c r="B5" i="14"/>
  <c r="A5" i="14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CK4" i="14"/>
  <c r="AO4" i="14"/>
  <c r="L606" i="14"/>
  <c r="M596" i="14"/>
  <c r="M594" i="14"/>
  <c r="M446" i="14"/>
  <c r="M436" i="14"/>
  <c r="L436" i="14"/>
  <c r="M434" i="14"/>
  <c r="L430" i="14"/>
  <c r="L428" i="14"/>
  <c r="L414" i="14"/>
  <c r="M410" i="14"/>
  <c r="L410" i="14"/>
  <c r="M404" i="14"/>
  <c r="M400" i="14"/>
  <c r="L398" i="14"/>
  <c r="M394" i="14"/>
  <c r="L392" i="14"/>
  <c r="BE3" i="14"/>
  <c r="BA3" i="14"/>
  <c r="L446" i="14"/>
  <c r="M444" i="14"/>
  <c r="M442" i="14"/>
  <c r="L438" i="14"/>
  <c r="L432" i="14"/>
  <c r="M426" i="14"/>
  <c r="L420" i="14"/>
  <c r="L416" i="14"/>
  <c r="L408" i="14"/>
  <c r="L404" i="14"/>
  <c r="M402" i="14"/>
  <c r="L400" i="14"/>
  <c r="M398" i="14"/>
  <c r="BI3" i="14"/>
  <c r="BB3" i="14"/>
  <c r="L604" i="14"/>
  <c r="M602" i="14"/>
  <c r="L600" i="14"/>
  <c r="L598" i="14"/>
  <c r="L596" i="14"/>
  <c r="L594" i="14"/>
  <c r="L442" i="14"/>
  <c r="M440" i="14"/>
  <c r="M430" i="14"/>
  <c r="M428" i="14"/>
  <c r="L426" i="14"/>
  <c r="M424" i="14"/>
  <c r="L402" i="14"/>
  <c r="M396" i="14"/>
  <c r="L394" i="14"/>
  <c r="A151" i="14"/>
  <c r="A152" i="14" s="1"/>
  <c r="A153" i="14" s="1"/>
  <c r="A138" i="14"/>
  <c r="A139" i="14" s="1"/>
  <c r="A140" i="14" s="1"/>
  <c r="L440" i="14"/>
  <c r="L434" i="14"/>
  <c r="L422" i="14"/>
  <c r="M420" i="14"/>
  <c r="M418" i="14"/>
  <c r="M416" i="14"/>
  <c r="M414" i="14"/>
  <c r="M412" i="14"/>
  <c r="L412" i="14"/>
  <c r="M406" i="14"/>
  <c r="L406" i="14"/>
  <c r="L396" i="14"/>
  <c r="M392" i="14"/>
  <c r="BL3" i="14"/>
  <c r="BJ3" i="14"/>
  <c r="BH3" i="14"/>
  <c r="BC3" i="14"/>
  <c r="AO6" i="13"/>
  <c r="B7" i="13"/>
  <c r="CK7" i="13" s="1"/>
  <c r="J7" i="13"/>
  <c r="BI5" i="13"/>
  <c r="BH5" i="13"/>
  <c r="BC5" i="13"/>
  <c r="BA5" i="13"/>
  <c r="CK5" i="13"/>
  <c r="BH3" i="13"/>
  <c r="BA3" i="13"/>
  <c r="BJ3" i="13"/>
  <c r="BC3" i="13"/>
  <c r="BB3" i="13"/>
  <c r="AZ3" i="13"/>
  <c r="BI3" i="13"/>
  <c r="BE3" i="13"/>
  <c r="BD3" i="13"/>
  <c r="BL3" i="13"/>
  <c r="AY7" i="13"/>
  <c r="BJ7" i="13" s="1"/>
  <c r="J9" i="13"/>
  <c r="AY9" i="13" s="1"/>
  <c r="BL9" i="13" s="1"/>
  <c r="AO5" i="13"/>
  <c r="CK4" i="13"/>
  <c r="BC9" i="13"/>
  <c r="BG5" i="13"/>
  <c r="BD5" i="13"/>
  <c r="BB5" i="13"/>
  <c r="BL5" i="13"/>
  <c r="BK5" i="13"/>
  <c r="BJ5" i="13"/>
  <c r="BE5" i="13"/>
  <c r="AZ5" i="13"/>
  <c r="AO4" i="13"/>
  <c r="BK3" i="13"/>
  <c r="BG3" i="13"/>
  <c r="AY5" i="12"/>
  <c r="BA5" i="12" s="1"/>
  <c r="J9" i="12"/>
  <c r="AY7" i="12"/>
  <c r="B6" i="12"/>
  <c r="AO5" i="12"/>
  <c r="AO4" i="12"/>
  <c r="AZ3" i="12"/>
  <c r="BL3" i="12"/>
  <c r="BK3" i="12"/>
  <c r="BA3" i="12"/>
  <c r="BD3" i="12"/>
  <c r="BE3" i="12"/>
  <c r="BG3" i="12"/>
  <c r="BH3" i="12"/>
  <c r="BI3" i="12"/>
  <c r="BC3" i="12"/>
  <c r="BJ3" i="12"/>
  <c r="BK3" i="9"/>
  <c r="BH3" i="9"/>
  <c r="BF3" i="9"/>
  <c r="BD3" i="9"/>
  <c r="BC3" i="9"/>
  <c r="AZ3" i="9"/>
  <c r="BJ3" i="9"/>
  <c r="BG3" i="9"/>
  <c r="AN6" i="9"/>
  <c r="B8" i="9"/>
  <c r="AN7" i="9"/>
  <c r="AN5" i="9"/>
  <c r="I7" i="9"/>
  <c r="AX5" i="9"/>
  <c r="BK5" i="9" s="1"/>
  <c r="B6" i="10"/>
  <c r="AN5" i="10"/>
  <c r="I7" i="10"/>
  <c r="AX5" i="10"/>
  <c r="AZ3" i="10"/>
  <c r="BI3" i="10"/>
  <c r="BH3" i="10"/>
  <c r="BG3" i="10"/>
  <c r="BF3" i="10"/>
  <c r="BD3" i="10"/>
  <c r="AY3" i="10"/>
  <c r="BB3" i="10"/>
  <c r="BC3" i="10"/>
  <c r="BJ3" i="10"/>
  <c r="BK3" i="10"/>
  <c r="AN4" i="10"/>
  <c r="AJ9" i="6"/>
  <c r="AJ33" i="6"/>
  <c r="AJ42" i="6"/>
  <c r="AJ25" i="6"/>
  <c r="AJ34" i="6"/>
  <c r="AJ26" i="6"/>
  <c r="AJ10" i="6"/>
  <c r="AJ41" i="6"/>
  <c r="AJ40" i="6"/>
  <c r="AJ24" i="6"/>
  <c r="AJ18" i="6"/>
  <c r="AJ39" i="6"/>
  <c r="AJ38" i="6"/>
  <c r="AJ22" i="6"/>
  <c r="AJ21" i="6"/>
  <c r="AJ17" i="6"/>
  <c r="AJ16" i="6"/>
  <c r="AJ12" i="6"/>
  <c r="AJ15" i="6"/>
  <c r="Z9" i="8"/>
  <c r="AA9" i="8"/>
  <c r="X10" i="8"/>
  <c r="AE34" i="8"/>
  <c r="AA8" i="8"/>
  <c r="AE10" i="8"/>
  <c r="AE42" i="8"/>
  <c r="AG9" i="8"/>
  <c r="AE37" i="8"/>
  <c r="AE18" i="8"/>
  <c r="AE29" i="8"/>
  <c r="AE17" i="8"/>
  <c r="AE41" i="8"/>
  <c r="AE39" i="8"/>
  <c r="AE35" i="8"/>
  <c r="AE40" i="8"/>
  <c r="AE23" i="8"/>
  <c r="AE25" i="8"/>
  <c r="AE27" i="8"/>
  <c r="AE36" i="8"/>
  <c r="AE38" i="8"/>
  <c r="AE33" i="8"/>
  <c r="AE8" i="8"/>
  <c r="AE31" i="8"/>
  <c r="AE14" i="8"/>
  <c r="AE19" i="8"/>
  <c r="AE22" i="8"/>
  <c r="AE11" i="8"/>
  <c r="AG10" i="8"/>
  <c r="AE15" i="8"/>
  <c r="AE32" i="8"/>
  <c r="AE12" i="8"/>
  <c r="AE24" i="8"/>
  <c r="AE7" i="8"/>
  <c r="AE20" i="8"/>
  <c r="AE21" i="8"/>
  <c r="AE13" i="8"/>
  <c r="AE16" i="8"/>
  <c r="AE28" i="8"/>
  <c r="Z7" i="8"/>
  <c r="AE9" i="8"/>
  <c r="AE30" i="8"/>
  <c r="AE26" i="8"/>
  <c r="AJ13" i="6"/>
  <c r="AJ11" i="6"/>
  <c r="AJ23" i="6"/>
  <c r="AF9" i="6"/>
  <c r="AC12" i="6"/>
  <c r="AD11" i="6"/>
  <c r="AD10" i="6"/>
  <c r="M22" i="6"/>
  <c r="M43" i="6"/>
  <c r="M31" i="6"/>
  <c r="L12" i="5"/>
  <c r="L15" i="5"/>
  <c r="L36" i="5"/>
  <c r="L9" i="5"/>
  <c r="L22" i="5"/>
  <c r="L11" i="5"/>
  <c r="L21" i="5"/>
  <c r="L40" i="5"/>
  <c r="L30" i="5"/>
  <c r="L17" i="5"/>
  <c r="L16" i="5"/>
  <c r="L19" i="5"/>
  <c r="L35" i="5"/>
  <c r="L23" i="5"/>
  <c r="L24" i="5"/>
  <c r="L25" i="5"/>
  <c r="L26" i="5"/>
  <c r="L27" i="5"/>
  <c r="L28" i="5"/>
  <c r="L29" i="5"/>
  <c r="L27" i="4"/>
  <c r="L15" i="4"/>
  <c r="L45" i="4" s="1"/>
  <c r="L11" i="4"/>
  <c r="L17" i="4"/>
  <c r="AA13" i="3"/>
  <c r="AF13" i="3" s="1"/>
  <c r="AA14" i="3"/>
  <c r="AF14" i="3" s="1"/>
  <c r="AA11" i="3"/>
  <c r="AF11" i="3" s="1"/>
  <c r="AA43" i="3"/>
  <c r="AC43" i="3"/>
  <c r="AC42" i="3"/>
  <c r="AA34" i="3"/>
  <c r="AF34" i="3" s="1"/>
  <c r="AC34" i="3"/>
  <c r="AA35" i="3"/>
  <c r="AC31" i="3"/>
  <c r="AC29" i="3"/>
  <c r="AA40" i="3"/>
  <c r="AF40" i="3" s="1"/>
  <c r="AB36" i="3"/>
  <c r="AC36" i="3" s="1"/>
  <c r="AB35" i="3"/>
  <c r="AC35" i="3" s="1"/>
  <c r="AC33" i="3"/>
  <c r="AA31" i="3"/>
  <c r="AF31" i="3" s="1"/>
  <c r="AC39" i="3"/>
  <c r="AC38" i="3"/>
  <c r="AC41" i="3"/>
  <c r="AC40" i="3"/>
  <c r="AC23" i="3"/>
  <c r="AC37" i="3"/>
  <c r="AC21" i="3"/>
  <c r="AA12" i="3"/>
  <c r="AF12" i="3" s="1"/>
  <c r="AA42" i="3"/>
  <c r="AF42" i="3" s="1"/>
  <c r="AA41" i="3"/>
  <c r="AF41" i="3" s="1"/>
  <c r="AA39" i="3"/>
  <c r="AF39" i="3" s="1"/>
  <c r="AA38" i="3"/>
  <c r="AF38" i="3" s="1"/>
  <c r="AA36" i="3"/>
  <c r="AF36" i="3" s="1"/>
  <c r="AA37" i="3"/>
  <c r="AF37" i="3" s="1"/>
  <c r="AC10" i="3"/>
  <c r="AC30" i="3"/>
  <c r="AC17" i="3"/>
  <c r="AC14" i="3"/>
  <c r="AA33" i="3"/>
  <c r="AF33" i="3" s="1"/>
  <c r="AC27" i="3"/>
  <c r="AC12" i="3"/>
  <c r="AA32" i="3"/>
  <c r="AF32" i="3" s="1"/>
  <c r="AC11" i="3"/>
  <c r="AC19" i="3"/>
  <c r="AC13" i="3"/>
  <c r="AA29" i="3"/>
  <c r="AC28" i="3"/>
  <c r="AC15" i="3"/>
  <c r="AC26" i="3"/>
  <c r="AC16" i="3"/>
  <c r="AC25" i="3"/>
  <c r="AA30" i="3"/>
  <c r="AA28" i="3"/>
  <c r="AF28" i="3" s="1"/>
  <c r="AA9" i="3"/>
  <c r="AA27" i="3"/>
  <c r="AF27" i="3" s="1"/>
  <c r="AA10" i="3"/>
  <c r="AF10" i="3" s="1"/>
  <c r="AB32" i="3"/>
  <c r="AC32" i="3" s="1"/>
  <c r="AA26" i="3"/>
  <c r="AF26" i="3" s="1"/>
  <c r="AC22" i="3"/>
  <c r="AA23" i="3"/>
  <c r="AF23" i="3" s="1"/>
  <c r="AA22" i="3"/>
  <c r="AF22" i="3" s="1"/>
  <c r="AA25" i="3"/>
  <c r="AF25" i="3" s="1"/>
  <c r="AA19" i="3"/>
  <c r="AF19" i="3" s="1"/>
  <c r="AC20" i="3"/>
  <c r="AA21" i="3"/>
  <c r="AA17" i="3"/>
  <c r="AF17" i="3" s="1"/>
  <c r="AA24" i="3"/>
  <c r="AF24" i="3" s="1"/>
  <c r="AA20" i="3"/>
  <c r="AA18" i="3"/>
  <c r="AA16" i="3"/>
  <c r="AF16" i="3" s="1"/>
  <c r="AC24" i="3"/>
  <c r="AC18" i="3"/>
  <c r="AA15" i="3"/>
  <c r="AF15" i="3" s="1"/>
  <c r="AF18" i="3"/>
  <c r="AF35" i="3"/>
  <c r="L44" i="3"/>
  <c r="L45" i="3" s="1"/>
  <c r="L44" i="2"/>
  <c r="M44" i="2" s="1"/>
  <c r="U43" i="1"/>
  <c r="A154" i="14" l="1"/>
  <c r="A155" i="14" s="1"/>
  <c r="A156" i="14" s="1"/>
  <c r="A157" i="14" s="1"/>
  <c r="A158" i="14" s="1"/>
  <c r="A159" i="14" s="1"/>
  <c r="A160" i="14" s="1"/>
  <c r="A161" i="14" s="1"/>
  <c r="A133" i="14"/>
  <c r="A134" i="14" s="1"/>
  <c r="A135" i="14" s="1"/>
  <c r="AY7" i="14"/>
  <c r="J9" i="14"/>
  <c r="AZ5" i="14"/>
  <c r="BA5" i="14"/>
  <c r="BB5" i="14"/>
  <c r="BC5" i="14"/>
  <c r="BD5" i="14"/>
  <c r="BE5" i="14"/>
  <c r="BG5" i="14"/>
  <c r="BH5" i="14"/>
  <c r="BI5" i="14"/>
  <c r="BJ5" i="14"/>
  <c r="BK5" i="14"/>
  <c r="BL5" i="14"/>
  <c r="AO5" i="14"/>
  <c r="CK5" i="14"/>
  <c r="B6" i="14"/>
  <c r="A167" i="14"/>
  <c r="A168" i="14" s="1"/>
  <c r="J138" i="14"/>
  <c r="J140" i="14" s="1"/>
  <c r="J142" i="14" s="1"/>
  <c r="J144" i="14" s="1"/>
  <c r="J146" i="14" s="1"/>
  <c r="J148" i="14" s="1"/>
  <c r="J150" i="14" s="1"/>
  <c r="J152" i="14" s="1"/>
  <c r="J154" i="14" s="1"/>
  <c r="J156" i="14" s="1"/>
  <c r="J158" i="14" s="1"/>
  <c r="J160" i="14" s="1"/>
  <c r="J162" i="14" s="1"/>
  <c r="J164" i="14" s="1"/>
  <c r="J166" i="14" s="1"/>
  <c r="J168" i="14" s="1"/>
  <c r="J170" i="14" s="1"/>
  <c r="J172" i="14" s="1"/>
  <c r="J174" i="14" s="1"/>
  <c r="J176" i="14" s="1"/>
  <c r="J178" i="14" s="1"/>
  <c r="J180" i="14" s="1"/>
  <c r="J182" i="14" s="1"/>
  <c r="J184" i="14" s="1"/>
  <c r="J186" i="14" s="1"/>
  <c r="J188" i="14" s="1"/>
  <c r="J190" i="14" s="1"/>
  <c r="J192" i="14" s="1"/>
  <c r="J194" i="14" s="1"/>
  <c r="J196" i="14" s="1"/>
  <c r="J198" i="14" s="1"/>
  <c r="J200" i="14" s="1"/>
  <c r="J202" i="14" s="1"/>
  <c r="J204" i="14" s="1"/>
  <c r="J206" i="14" s="1"/>
  <c r="J208" i="14" s="1"/>
  <c r="J210" i="14" s="1"/>
  <c r="J212" i="14" s="1"/>
  <c r="J214" i="14" s="1"/>
  <c r="J216" i="14" s="1"/>
  <c r="J218" i="14" s="1"/>
  <c r="J220" i="14" s="1"/>
  <c r="J222" i="14" s="1"/>
  <c r="J224" i="14" s="1"/>
  <c r="J226" i="14" s="1"/>
  <c r="J228" i="14" s="1"/>
  <c r="J230" i="14" s="1"/>
  <c r="J232" i="14" s="1"/>
  <c r="J234" i="14" s="1"/>
  <c r="J236" i="14" s="1"/>
  <c r="J238" i="14" s="1"/>
  <c r="J240" i="14" s="1"/>
  <c r="J242" i="14" s="1"/>
  <c r="J244" i="14" s="1"/>
  <c r="J246" i="14" s="1"/>
  <c r="J248" i="14" s="1"/>
  <c r="J250" i="14" s="1"/>
  <c r="J252" i="14" s="1"/>
  <c r="J254" i="14" s="1"/>
  <c r="J256" i="14" s="1"/>
  <c r="J258" i="14" s="1"/>
  <c r="J260" i="14" s="1"/>
  <c r="J262" i="14" s="1"/>
  <c r="J264" i="14" s="1"/>
  <c r="J266" i="14" s="1"/>
  <c r="J268" i="14" s="1"/>
  <c r="J270" i="14" s="1"/>
  <c r="J272" i="14" s="1"/>
  <c r="J274" i="14" s="1"/>
  <c r="J276" i="14" s="1"/>
  <c r="J278" i="14" s="1"/>
  <c r="J280" i="14" s="1"/>
  <c r="J282" i="14" s="1"/>
  <c r="J284" i="14" s="1"/>
  <c r="J286" i="14" s="1"/>
  <c r="J288" i="14" s="1"/>
  <c r="J290" i="14" s="1"/>
  <c r="J292" i="14" s="1"/>
  <c r="J294" i="14" s="1"/>
  <c r="J296" i="14" s="1"/>
  <c r="J298" i="14" s="1"/>
  <c r="J300" i="14" s="1"/>
  <c r="J302" i="14" s="1"/>
  <c r="J304" i="14" s="1"/>
  <c r="J306" i="14" s="1"/>
  <c r="J308" i="14" s="1"/>
  <c r="J310" i="14" s="1"/>
  <c r="J312" i="14" s="1"/>
  <c r="J314" i="14" s="1"/>
  <c r="J316" i="14" s="1"/>
  <c r="J318" i="14" s="1"/>
  <c r="J320" i="14" s="1"/>
  <c r="J322" i="14" s="1"/>
  <c r="J324" i="14" s="1"/>
  <c r="J326" i="14" s="1"/>
  <c r="J328" i="14" s="1"/>
  <c r="J330" i="14" s="1"/>
  <c r="J332" i="14" s="1"/>
  <c r="J334" i="14" s="1"/>
  <c r="J336" i="14" s="1"/>
  <c r="J338" i="14" s="1"/>
  <c r="J340" i="14" s="1"/>
  <c r="J342" i="14" s="1"/>
  <c r="J344" i="14" s="1"/>
  <c r="J346" i="14" s="1"/>
  <c r="J348" i="14" s="1"/>
  <c r="J350" i="14" s="1"/>
  <c r="J352" i="14" s="1"/>
  <c r="J354" i="14" s="1"/>
  <c r="J356" i="14" s="1"/>
  <c r="J358" i="14" s="1"/>
  <c r="J360" i="14" s="1"/>
  <c r="J362" i="14" s="1"/>
  <c r="J364" i="14" s="1"/>
  <c r="J366" i="14" s="1"/>
  <c r="J368" i="14" s="1"/>
  <c r="J370" i="14" s="1"/>
  <c r="J372" i="14" s="1"/>
  <c r="J374" i="14" s="1"/>
  <c r="J376" i="14" s="1"/>
  <c r="J378" i="14" s="1"/>
  <c r="J380" i="14" s="1"/>
  <c r="J382" i="14" s="1"/>
  <c r="J384" i="14" s="1"/>
  <c r="J386" i="14" s="1"/>
  <c r="J388" i="14" s="1"/>
  <c r="J390" i="14" s="1"/>
  <c r="J392" i="14" s="1"/>
  <c r="J394" i="14" s="1"/>
  <c r="J396" i="14" s="1"/>
  <c r="J398" i="14" s="1"/>
  <c r="J400" i="14" s="1"/>
  <c r="J402" i="14" s="1"/>
  <c r="J404" i="14" s="1"/>
  <c r="J406" i="14" s="1"/>
  <c r="J408" i="14" s="1"/>
  <c r="J410" i="14" s="1"/>
  <c r="J412" i="14" s="1"/>
  <c r="J414" i="14" s="1"/>
  <c r="J416" i="14" s="1"/>
  <c r="J418" i="14" s="1"/>
  <c r="J420" i="14" s="1"/>
  <c r="J422" i="14" s="1"/>
  <c r="J424" i="14" s="1"/>
  <c r="J426" i="14" s="1"/>
  <c r="J428" i="14" s="1"/>
  <c r="J430" i="14" s="1"/>
  <c r="J432" i="14" s="1"/>
  <c r="J434" i="14" s="1"/>
  <c r="J436" i="14" s="1"/>
  <c r="J438" i="14" s="1"/>
  <c r="J440" i="14" s="1"/>
  <c r="J442" i="14" s="1"/>
  <c r="J444" i="14" s="1"/>
  <c r="J446" i="14" s="1"/>
  <c r="J448" i="14" s="1"/>
  <c r="J450" i="14" s="1"/>
  <c r="J452" i="14" s="1"/>
  <c r="J454" i="14" s="1"/>
  <c r="J456" i="14" s="1"/>
  <c r="J458" i="14" s="1"/>
  <c r="J460" i="14" s="1"/>
  <c r="J462" i="14" s="1"/>
  <c r="J464" i="14" s="1"/>
  <c r="J466" i="14" s="1"/>
  <c r="J468" i="14" s="1"/>
  <c r="J470" i="14" s="1"/>
  <c r="J472" i="14" s="1"/>
  <c r="J474" i="14" s="1"/>
  <c r="J476" i="14" s="1"/>
  <c r="J478" i="14" s="1"/>
  <c r="J480" i="14" s="1"/>
  <c r="J482" i="14" s="1"/>
  <c r="J484" i="14" s="1"/>
  <c r="J486" i="14" s="1"/>
  <c r="J488" i="14" s="1"/>
  <c r="J490" i="14" s="1"/>
  <c r="J492" i="14" s="1"/>
  <c r="J494" i="14" s="1"/>
  <c r="J496" i="14" s="1"/>
  <c r="J498" i="14" s="1"/>
  <c r="J500" i="14" s="1"/>
  <c r="J502" i="14" s="1"/>
  <c r="J504" i="14" s="1"/>
  <c r="J506" i="14" s="1"/>
  <c r="J508" i="14" s="1"/>
  <c r="J510" i="14" s="1"/>
  <c r="J512" i="14" s="1"/>
  <c r="J514" i="14" s="1"/>
  <c r="J516" i="14" s="1"/>
  <c r="J518" i="14" s="1"/>
  <c r="J520" i="14" s="1"/>
  <c r="J522" i="14" s="1"/>
  <c r="J524" i="14" s="1"/>
  <c r="J526" i="14" s="1"/>
  <c r="J528" i="14" s="1"/>
  <c r="J530" i="14" s="1"/>
  <c r="J532" i="14" s="1"/>
  <c r="J534" i="14" s="1"/>
  <c r="J536" i="14" s="1"/>
  <c r="J538" i="14" s="1"/>
  <c r="J540" i="14" s="1"/>
  <c r="J542" i="14" s="1"/>
  <c r="J544" i="14" s="1"/>
  <c r="J546" i="14" s="1"/>
  <c r="J548" i="14" s="1"/>
  <c r="J550" i="14" s="1"/>
  <c r="J552" i="14" s="1"/>
  <c r="J554" i="14" s="1"/>
  <c r="J556" i="14" s="1"/>
  <c r="J558" i="14" s="1"/>
  <c r="J560" i="14" s="1"/>
  <c r="J562" i="14" s="1"/>
  <c r="J564" i="14" s="1"/>
  <c r="J566" i="14" s="1"/>
  <c r="J568" i="14" s="1"/>
  <c r="J570" i="14" s="1"/>
  <c r="J572" i="14" s="1"/>
  <c r="J574" i="14" s="1"/>
  <c r="J576" i="14" s="1"/>
  <c r="J578" i="14" s="1"/>
  <c r="J580" i="14" s="1"/>
  <c r="J582" i="14" s="1"/>
  <c r="J584" i="14" s="1"/>
  <c r="J586" i="14" s="1"/>
  <c r="J588" i="14" s="1"/>
  <c r="J590" i="14" s="1"/>
  <c r="J592" i="14" s="1"/>
  <c r="J594" i="14" s="1"/>
  <c r="J596" i="14" s="1"/>
  <c r="J598" i="14" s="1"/>
  <c r="J600" i="14" s="1"/>
  <c r="J602" i="14" s="1"/>
  <c r="J604" i="14" s="1"/>
  <c r="J606" i="14" s="1"/>
  <c r="J608" i="14" s="1"/>
  <c r="J610" i="14" s="1"/>
  <c r="J612" i="14" s="1"/>
  <c r="J614" i="14" s="1"/>
  <c r="J616" i="14" s="1"/>
  <c r="J618" i="14" s="1"/>
  <c r="J620" i="14" s="1"/>
  <c r="J622" i="14" s="1"/>
  <c r="J624" i="14" s="1"/>
  <c r="J626" i="14" s="1"/>
  <c r="J628" i="14" s="1"/>
  <c r="J630" i="14" s="1"/>
  <c r="J632" i="14" s="1"/>
  <c r="J634" i="14" s="1"/>
  <c r="J636" i="14" s="1"/>
  <c r="A141" i="14"/>
  <c r="A142" i="14" s="1"/>
  <c r="A143" i="14" s="1"/>
  <c r="A144" i="14" s="1"/>
  <c r="A145" i="14" s="1"/>
  <c r="A146" i="14" s="1"/>
  <c r="A147" i="14" s="1"/>
  <c r="A148" i="14" s="1"/>
  <c r="AO7" i="13"/>
  <c r="B8" i="13"/>
  <c r="CK8" i="13" s="1"/>
  <c r="BE9" i="13"/>
  <c r="BH9" i="13"/>
  <c r="BH7" i="13"/>
  <c r="BL7" i="13"/>
  <c r="BK7" i="13"/>
  <c r="AZ9" i="13"/>
  <c r="BD9" i="13"/>
  <c r="BI9" i="13"/>
  <c r="BJ9" i="13"/>
  <c r="BK9" i="13"/>
  <c r="BG9" i="13"/>
  <c r="J11" i="13"/>
  <c r="J13" i="13" s="1"/>
  <c r="BB9" i="13"/>
  <c r="BC7" i="13"/>
  <c r="BA7" i="13"/>
  <c r="BB7" i="13"/>
  <c r="BD7" i="13"/>
  <c r="AZ7" i="13"/>
  <c r="BE7" i="13"/>
  <c r="BA9" i="13"/>
  <c r="BG7" i="13"/>
  <c r="BI7" i="13"/>
  <c r="BC5" i="12"/>
  <c r="AZ5" i="12"/>
  <c r="BE5" i="12"/>
  <c r="BH5" i="12"/>
  <c r="BI5" i="12"/>
  <c r="BL5" i="12"/>
  <c r="BG5" i="12"/>
  <c r="BB5" i="12"/>
  <c r="BK5" i="12"/>
  <c r="BJ5" i="12"/>
  <c r="BD5" i="12"/>
  <c r="B7" i="12"/>
  <c r="AO6" i="12"/>
  <c r="BA7" i="12"/>
  <c r="BI7" i="12"/>
  <c r="BD7" i="12"/>
  <c r="BC7" i="12"/>
  <c r="BB7" i="12"/>
  <c r="BG7" i="12"/>
  <c r="BE7" i="12"/>
  <c r="BL7" i="12"/>
  <c r="BK7" i="12"/>
  <c r="BJ7" i="12"/>
  <c r="BH7" i="12"/>
  <c r="AZ7" i="12"/>
  <c r="AY9" i="12"/>
  <c r="J11" i="12"/>
  <c r="I9" i="9"/>
  <c r="AX7" i="9"/>
  <c r="BI5" i="9"/>
  <c r="BH5" i="9"/>
  <c r="BG5" i="9"/>
  <c r="BJ5" i="9"/>
  <c r="BF5" i="9"/>
  <c r="BC5" i="9"/>
  <c r="BB5" i="9"/>
  <c r="AZ5" i="9"/>
  <c r="AY5" i="9"/>
  <c r="BA5" i="9"/>
  <c r="B9" i="9"/>
  <c r="AN8" i="9"/>
  <c r="BD5" i="9"/>
  <c r="BB5" i="10"/>
  <c r="BA5" i="10"/>
  <c r="AZ5" i="10"/>
  <c r="AY5" i="10"/>
  <c r="BK5" i="10"/>
  <c r="BJ5" i="10"/>
  <c r="BI5" i="10"/>
  <c r="BH5" i="10"/>
  <c r="BG5" i="10"/>
  <c r="BC5" i="10"/>
  <c r="BF5" i="10"/>
  <c r="BD5" i="10"/>
  <c r="I9" i="10"/>
  <c r="AX7" i="10"/>
  <c r="B7" i="10"/>
  <c r="AN6" i="10"/>
  <c r="X11" i="8"/>
  <c r="Y10" i="8"/>
  <c r="AG12" i="8"/>
  <c r="V43" i="1"/>
  <c r="AJ45" i="6"/>
  <c r="AJ47" i="6" s="1"/>
  <c r="AL11" i="6"/>
  <c r="R12" i="6"/>
  <c r="AE10" i="6"/>
  <c r="AG10" i="6" s="1"/>
  <c r="AF10" i="6"/>
  <c r="AE11" i="6"/>
  <c r="AG11" i="6" s="1"/>
  <c r="AF11" i="6"/>
  <c r="AC13" i="6"/>
  <c r="AD12" i="6"/>
  <c r="M44" i="6"/>
  <c r="M29" i="5"/>
  <c r="M43" i="5"/>
  <c r="M44" i="5" s="1"/>
  <c r="AF44" i="3"/>
  <c r="AF45" i="3" s="1"/>
  <c r="AZ7" i="14" l="1"/>
  <c r="BA7" i="14"/>
  <c r="BB7" i="14"/>
  <c r="BC7" i="14"/>
  <c r="BD7" i="14"/>
  <c r="BE7" i="14"/>
  <c r="BG7" i="14"/>
  <c r="BH7" i="14"/>
  <c r="BI7" i="14"/>
  <c r="BJ7" i="14"/>
  <c r="BK7" i="14"/>
  <c r="BL7" i="14"/>
  <c r="AY9" i="14"/>
  <c r="J11" i="14"/>
  <c r="AO6" i="14"/>
  <c r="CK6" i="14"/>
  <c r="B7" i="14"/>
  <c r="B9" i="13"/>
  <c r="CK9" i="13" s="1"/>
  <c r="AO8" i="13"/>
  <c r="AY11" i="13"/>
  <c r="BA11" i="13" s="1"/>
  <c r="J15" i="13"/>
  <c r="AY13" i="13"/>
  <c r="B10" i="13"/>
  <c r="CK10" i="13" s="1"/>
  <c r="AO9" i="13"/>
  <c r="AY11" i="12"/>
  <c r="J13" i="12"/>
  <c r="BI9" i="12"/>
  <c r="BH9" i="12"/>
  <c r="BE9" i="12"/>
  <c r="BA9" i="12"/>
  <c r="AZ9" i="12"/>
  <c r="BJ9" i="12"/>
  <c r="BC9" i="12"/>
  <c r="BL9" i="12"/>
  <c r="BK9" i="12"/>
  <c r="BB9" i="12"/>
  <c r="BG9" i="12"/>
  <c r="BD9" i="12"/>
  <c r="B8" i="12"/>
  <c r="AO7" i="12"/>
  <c r="B10" i="9"/>
  <c r="AN9" i="9"/>
  <c r="BD7" i="9"/>
  <c r="BF7" i="9"/>
  <c r="AY7" i="9"/>
  <c r="AZ7" i="9"/>
  <c r="BC7" i="9"/>
  <c r="BA7" i="9"/>
  <c r="BB7" i="9"/>
  <c r="BH7" i="9"/>
  <c r="BI7" i="9"/>
  <c r="BJ7" i="9"/>
  <c r="BK7" i="9"/>
  <c r="BG7" i="9"/>
  <c r="AX9" i="9"/>
  <c r="I11" i="9"/>
  <c r="B8" i="10"/>
  <c r="AN7" i="10"/>
  <c r="BK7" i="10"/>
  <c r="BJ7" i="10"/>
  <c r="BI7" i="10"/>
  <c r="BH7" i="10"/>
  <c r="BG7" i="10"/>
  <c r="BF7" i="10"/>
  <c r="BD7" i="10"/>
  <c r="BC7" i="10"/>
  <c r="AZ7" i="10"/>
  <c r="AY7" i="10"/>
  <c r="BB7" i="10"/>
  <c r="BA7" i="10"/>
  <c r="I11" i="10"/>
  <c r="AX9" i="10"/>
  <c r="Z10" i="8"/>
  <c r="AA10" i="8"/>
  <c r="X12" i="8"/>
  <c r="Y11" i="8"/>
  <c r="AG13" i="8"/>
  <c r="AC14" i="6"/>
  <c r="AD13" i="6"/>
  <c r="AE12" i="6"/>
  <c r="AG12" i="6" s="1"/>
  <c r="AF12" i="6"/>
  <c r="AL12" i="6"/>
  <c r="R13" i="6"/>
  <c r="AZ9" i="14" l="1"/>
  <c r="BA9" i="14"/>
  <c r="BB9" i="14"/>
  <c r="BC9" i="14"/>
  <c r="BD9" i="14"/>
  <c r="BE9" i="14"/>
  <c r="BG9" i="14"/>
  <c r="BH9" i="14"/>
  <c r="BI9" i="14"/>
  <c r="BJ9" i="14"/>
  <c r="BK9" i="14"/>
  <c r="BL9" i="14"/>
  <c r="AY11" i="14"/>
  <c r="J13" i="14"/>
  <c r="AO7" i="14"/>
  <c r="CK7" i="14"/>
  <c r="B8" i="14"/>
  <c r="BE11" i="13"/>
  <c r="BD11" i="13"/>
  <c r="AZ11" i="13"/>
  <c r="BH11" i="13"/>
  <c r="BL11" i="13"/>
  <c r="BI11" i="13"/>
  <c r="BK11" i="13"/>
  <c r="BB11" i="13"/>
  <c r="BC11" i="13"/>
  <c r="BG11" i="13"/>
  <c r="BJ11" i="13"/>
  <c r="BK13" i="13"/>
  <c r="BI13" i="13"/>
  <c r="BG13" i="13"/>
  <c r="BB13" i="13"/>
  <c r="BE13" i="13"/>
  <c r="BD13" i="13"/>
  <c r="BC13" i="13"/>
  <c r="BA13" i="13"/>
  <c r="AZ13" i="13"/>
  <c r="BL13" i="13"/>
  <c r="BJ13" i="13"/>
  <c r="BH13" i="13"/>
  <c r="B11" i="13"/>
  <c r="CK11" i="13" s="1"/>
  <c r="AO10" i="13"/>
  <c r="J17" i="13"/>
  <c r="AY15" i="13"/>
  <c r="J15" i="12"/>
  <c r="AY13" i="12"/>
  <c r="B9" i="12"/>
  <c r="AO8" i="12"/>
  <c r="BH11" i="12"/>
  <c r="BC11" i="12"/>
  <c r="BB11" i="12"/>
  <c r="BE11" i="12"/>
  <c r="BG11" i="12"/>
  <c r="BA11" i="12"/>
  <c r="BL11" i="12"/>
  <c r="BK11" i="12"/>
  <c r="BD11" i="12"/>
  <c r="BJ11" i="12"/>
  <c r="BI11" i="12"/>
  <c r="AZ11" i="12"/>
  <c r="BI9" i="9"/>
  <c r="BJ9" i="9"/>
  <c r="BK9" i="9"/>
  <c r="AZ9" i="9"/>
  <c r="BB9" i="9"/>
  <c r="BD9" i="9"/>
  <c r="BC9" i="9"/>
  <c r="BF9" i="9"/>
  <c r="BG9" i="9"/>
  <c r="BA9" i="9"/>
  <c r="AY9" i="9"/>
  <c r="BH9" i="9"/>
  <c r="AX11" i="9"/>
  <c r="I13" i="9"/>
  <c r="B11" i="9"/>
  <c r="AN10" i="9"/>
  <c r="BI9" i="10"/>
  <c r="BH9" i="10"/>
  <c r="BG9" i="10"/>
  <c r="BF9" i="10"/>
  <c r="BD9" i="10"/>
  <c r="BK9" i="10"/>
  <c r="BJ9" i="10"/>
  <c r="BA9" i="10"/>
  <c r="AZ9" i="10"/>
  <c r="AY9" i="10"/>
  <c r="BC9" i="10"/>
  <c r="BB9" i="10"/>
  <c r="B9" i="10"/>
  <c r="AN8" i="10"/>
  <c r="I13" i="10"/>
  <c r="AX11" i="10"/>
  <c r="AA11" i="8"/>
  <c r="Z11" i="8"/>
  <c r="Y12" i="8"/>
  <c r="X13" i="8"/>
  <c r="R14" i="6"/>
  <c r="AL13" i="6"/>
  <c r="AE13" i="6"/>
  <c r="AG13" i="6" s="1"/>
  <c r="AF13" i="6"/>
  <c r="AC15" i="6"/>
  <c r="AD14" i="6"/>
  <c r="AZ11" i="14" l="1"/>
  <c r="BA11" i="14"/>
  <c r="BB11" i="14"/>
  <c r="BC11" i="14"/>
  <c r="BD11" i="14"/>
  <c r="BE11" i="14"/>
  <c r="BG11" i="14"/>
  <c r="BH11" i="14"/>
  <c r="BI11" i="14"/>
  <c r="BJ11" i="14"/>
  <c r="BK11" i="14"/>
  <c r="BL11" i="14"/>
  <c r="AY13" i="14"/>
  <c r="J15" i="14"/>
  <c r="AO8" i="14"/>
  <c r="CK8" i="14"/>
  <c r="B9" i="14"/>
  <c r="BC15" i="13"/>
  <c r="BA15" i="13"/>
  <c r="BL15" i="13"/>
  <c r="BE15" i="13"/>
  <c r="BD15" i="13"/>
  <c r="BB15" i="13"/>
  <c r="AZ15" i="13"/>
  <c r="BK15" i="13"/>
  <c r="BJ15" i="13"/>
  <c r="BG15" i="13"/>
  <c r="BI15" i="13"/>
  <c r="BH15" i="13"/>
  <c r="AY17" i="13"/>
  <c r="J19" i="13"/>
  <c r="B12" i="13"/>
  <c r="CK12" i="13" s="1"/>
  <c r="AO11" i="13"/>
  <c r="AY15" i="12"/>
  <c r="J17" i="12"/>
  <c r="B10" i="12"/>
  <c r="AO9" i="12"/>
  <c r="BB13" i="12"/>
  <c r="BA13" i="12"/>
  <c r="BE13" i="12"/>
  <c r="BC13" i="12"/>
  <c r="BI13" i="12"/>
  <c r="BL13" i="12"/>
  <c r="BK13" i="12"/>
  <c r="BJ13" i="12"/>
  <c r="BD13" i="12"/>
  <c r="BH13" i="12"/>
  <c r="BG13" i="12"/>
  <c r="AZ13" i="12"/>
  <c r="BD11" i="9"/>
  <c r="AZ11" i="9"/>
  <c r="BA11" i="9"/>
  <c r="BB11" i="9"/>
  <c r="BG11" i="9"/>
  <c r="BI11" i="9"/>
  <c r="AY11" i="9"/>
  <c r="BC11" i="9"/>
  <c r="BF11" i="9"/>
  <c r="BH11" i="9"/>
  <c r="BJ11" i="9"/>
  <c r="BK11" i="9"/>
  <c r="B12" i="9"/>
  <c r="AN11" i="9"/>
  <c r="AX13" i="9"/>
  <c r="I15" i="9"/>
  <c r="I15" i="10"/>
  <c r="AX13" i="10"/>
  <c r="AN9" i="10"/>
  <c r="B10" i="10"/>
  <c r="BC11" i="10"/>
  <c r="BB11" i="10"/>
  <c r="BA11" i="10"/>
  <c r="AZ11" i="10"/>
  <c r="AY11" i="10"/>
  <c r="BK11" i="10"/>
  <c r="BJ11" i="10"/>
  <c r="BG11" i="10"/>
  <c r="BF11" i="10"/>
  <c r="BD11" i="10"/>
  <c r="BI11" i="10"/>
  <c r="BH11" i="10"/>
  <c r="Y13" i="8"/>
  <c r="X14" i="8"/>
  <c r="Z12" i="8"/>
  <c r="AA12" i="8"/>
  <c r="AG14" i="8"/>
  <c r="R15" i="6"/>
  <c r="AL14" i="6"/>
  <c r="AF14" i="6"/>
  <c r="AE14" i="6"/>
  <c r="AG14" i="6" s="1"/>
  <c r="AC16" i="6"/>
  <c r="AD15" i="6"/>
  <c r="AZ13" i="14" l="1"/>
  <c r="BA13" i="14"/>
  <c r="BB13" i="14"/>
  <c r="BC13" i="14"/>
  <c r="BD13" i="14"/>
  <c r="BE13" i="14"/>
  <c r="BG13" i="14"/>
  <c r="BH13" i="14"/>
  <c r="BI13" i="14"/>
  <c r="BJ13" i="14"/>
  <c r="BK13" i="14"/>
  <c r="BL13" i="14"/>
  <c r="AY15" i="14"/>
  <c r="J17" i="14"/>
  <c r="AO9" i="14"/>
  <c r="CK9" i="14"/>
  <c r="B10" i="14"/>
  <c r="AO12" i="13"/>
  <c r="B13" i="13"/>
  <c r="CK13" i="13" s="1"/>
  <c r="AY19" i="13"/>
  <c r="J21" i="13"/>
  <c r="BK17" i="13"/>
  <c r="BI17" i="13"/>
  <c r="BD17" i="13"/>
  <c r="BB17" i="13"/>
  <c r="BA17" i="13"/>
  <c r="AZ17" i="13"/>
  <c r="BC17" i="13"/>
  <c r="BG17" i="13"/>
  <c r="BE17" i="13"/>
  <c r="BL17" i="13"/>
  <c r="BJ17" i="13"/>
  <c r="BH17" i="13"/>
  <c r="BJ15" i="12"/>
  <c r="BI15" i="12"/>
  <c r="AZ15" i="12"/>
  <c r="BB15" i="12"/>
  <c r="BK15" i="12"/>
  <c r="BH15" i="12"/>
  <c r="BG15" i="12"/>
  <c r="BA15" i="12"/>
  <c r="BL15" i="12"/>
  <c r="BE15" i="12"/>
  <c r="BD15" i="12"/>
  <c r="BC15" i="12"/>
  <c r="B11" i="12"/>
  <c r="AO10" i="12"/>
  <c r="J19" i="12"/>
  <c r="AY17" i="12"/>
  <c r="BJ13" i="9"/>
  <c r="BK13" i="9"/>
  <c r="BC13" i="9"/>
  <c r="BD13" i="9"/>
  <c r="BF13" i="9"/>
  <c r="BI13" i="9"/>
  <c r="AZ13" i="9"/>
  <c r="AY13" i="9"/>
  <c r="BH13" i="9"/>
  <c r="BA13" i="9"/>
  <c r="BB13" i="9"/>
  <c r="BG13" i="9"/>
  <c r="B13" i="9"/>
  <c r="AN12" i="9"/>
  <c r="AX15" i="9"/>
  <c r="I17" i="9"/>
  <c r="BK13" i="10"/>
  <c r="BJ13" i="10"/>
  <c r="BI13" i="10"/>
  <c r="BH13" i="10"/>
  <c r="BG13" i="10"/>
  <c r="BC13" i="10"/>
  <c r="BB13" i="10"/>
  <c r="BA13" i="10"/>
  <c r="BF13" i="10"/>
  <c r="BD13" i="10"/>
  <c r="AZ13" i="10"/>
  <c r="AY13" i="10"/>
  <c r="B11" i="10"/>
  <c r="AN10" i="10"/>
  <c r="AX15" i="10"/>
  <c r="I17" i="10"/>
  <c r="X15" i="8"/>
  <c r="Y14" i="8"/>
  <c r="Z13" i="8"/>
  <c r="AA13" i="8"/>
  <c r="AG15" i="8"/>
  <c r="AC17" i="6"/>
  <c r="AD16" i="6"/>
  <c r="AE15" i="6"/>
  <c r="AG15" i="6" s="1"/>
  <c r="AF15" i="6"/>
  <c r="R16" i="6"/>
  <c r="AL15" i="6"/>
  <c r="AZ15" i="14" l="1"/>
  <c r="BA15" i="14"/>
  <c r="BB15" i="14"/>
  <c r="BC15" i="14"/>
  <c r="BD15" i="14"/>
  <c r="BE15" i="14"/>
  <c r="BG15" i="14"/>
  <c r="BH15" i="14"/>
  <c r="BI15" i="14"/>
  <c r="BJ15" i="14"/>
  <c r="BK15" i="14"/>
  <c r="BL15" i="14"/>
  <c r="AY17" i="14"/>
  <c r="J19" i="14"/>
  <c r="AO10" i="14"/>
  <c r="CK10" i="14"/>
  <c r="B11" i="14"/>
  <c r="AO13" i="13"/>
  <c r="B14" i="13"/>
  <c r="CK14" i="13" s="1"/>
  <c r="AY21" i="13"/>
  <c r="J23" i="13"/>
  <c r="BG19" i="13"/>
  <c r="BD19" i="13"/>
  <c r="BB19" i="13"/>
  <c r="AZ19" i="13"/>
  <c r="BH19" i="13"/>
  <c r="BJ19" i="13"/>
  <c r="BI19" i="13"/>
  <c r="BA19" i="13"/>
  <c r="BL19" i="13"/>
  <c r="BK19" i="13"/>
  <c r="BE19" i="13"/>
  <c r="BC19" i="13"/>
  <c r="BI17" i="12"/>
  <c r="BD17" i="12"/>
  <c r="BC17" i="12"/>
  <c r="BL17" i="12"/>
  <c r="BG17" i="12"/>
  <c r="BE17" i="12"/>
  <c r="BB17" i="12"/>
  <c r="BA17" i="12"/>
  <c r="AZ17" i="12"/>
  <c r="BK17" i="12"/>
  <c r="BJ17" i="12"/>
  <c r="BH17" i="12"/>
  <c r="AO11" i="12"/>
  <c r="B12" i="12"/>
  <c r="J21" i="12"/>
  <c r="AY19" i="12"/>
  <c r="AX17" i="9"/>
  <c r="I19" i="9"/>
  <c r="B14" i="9"/>
  <c r="AN13" i="9"/>
  <c r="BD15" i="9"/>
  <c r="BA15" i="9"/>
  <c r="BB15" i="9"/>
  <c r="BC15" i="9"/>
  <c r="BH15" i="9"/>
  <c r="AY15" i="9"/>
  <c r="BG15" i="9"/>
  <c r="AZ15" i="9"/>
  <c r="BF15" i="9"/>
  <c r="BI15" i="9"/>
  <c r="BJ15" i="9"/>
  <c r="BK15" i="9"/>
  <c r="AX17" i="10"/>
  <c r="I19" i="10"/>
  <c r="BJ15" i="10"/>
  <c r="BI15" i="10"/>
  <c r="BH15" i="10"/>
  <c r="BG15" i="10"/>
  <c r="BF15" i="10"/>
  <c r="BD15" i="10"/>
  <c r="BC15" i="10"/>
  <c r="BB15" i="10"/>
  <c r="BK15" i="10"/>
  <c r="BA15" i="10"/>
  <c r="AZ15" i="10"/>
  <c r="AY15" i="10"/>
  <c r="AN11" i="10"/>
  <c r="B12" i="10"/>
  <c r="Z14" i="8"/>
  <c r="AA14" i="8"/>
  <c r="X16" i="8"/>
  <c r="Y15" i="8"/>
  <c r="AG16" i="8"/>
  <c r="AE16" i="6"/>
  <c r="AG16" i="6" s="1"/>
  <c r="AF16" i="6"/>
  <c r="R17" i="6"/>
  <c r="AL16" i="6"/>
  <c r="AC18" i="6"/>
  <c r="AD17" i="6"/>
  <c r="AZ17" i="14" l="1"/>
  <c r="BA17" i="14"/>
  <c r="BB17" i="14"/>
  <c r="BC17" i="14"/>
  <c r="BD17" i="14"/>
  <c r="BE17" i="14"/>
  <c r="BG17" i="14"/>
  <c r="BH17" i="14"/>
  <c r="BI17" i="14"/>
  <c r="BJ17" i="14"/>
  <c r="BK17" i="14"/>
  <c r="BL17" i="14"/>
  <c r="AY19" i="14"/>
  <c r="J21" i="14"/>
  <c r="AO11" i="14"/>
  <c r="CK11" i="14"/>
  <c r="B12" i="14"/>
  <c r="BL21" i="13"/>
  <c r="BH21" i="13"/>
  <c r="BJ21" i="13"/>
  <c r="BB21" i="13"/>
  <c r="BA21" i="13"/>
  <c r="AZ21" i="13"/>
  <c r="BG21" i="13"/>
  <c r="BK21" i="13"/>
  <c r="BI21" i="13"/>
  <c r="BC21" i="13"/>
  <c r="BE21" i="13"/>
  <c r="BD21" i="13"/>
  <c r="B15" i="13"/>
  <c r="CK15" i="13" s="1"/>
  <c r="AO14" i="13"/>
  <c r="J25" i="13"/>
  <c r="AY23" i="13"/>
  <c r="J23" i="12"/>
  <c r="AY21" i="12"/>
  <c r="B13" i="12"/>
  <c r="AO12" i="12"/>
  <c r="BC19" i="12"/>
  <c r="BK19" i="12"/>
  <c r="BJ19" i="12"/>
  <c r="BI19" i="12"/>
  <c r="BL19" i="12"/>
  <c r="BA19" i="12"/>
  <c r="AZ19" i="12"/>
  <c r="BH19" i="12"/>
  <c r="BG19" i="12"/>
  <c r="BE19" i="12"/>
  <c r="BD19" i="12"/>
  <c r="BB19" i="12"/>
  <c r="B15" i="9"/>
  <c r="AN14" i="9"/>
  <c r="I21" i="9"/>
  <c r="AX19" i="9"/>
  <c r="BK17" i="9"/>
  <c r="AY17" i="9"/>
  <c r="AZ17" i="9"/>
  <c r="BI17" i="9"/>
  <c r="BH17" i="9"/>
  <c r="BG17" i="9"/>
  <c r="BJ17" i="9"/>
  <c r="BA17" i="9"/>
  <c r="BB17" i="9"/>
  <c r="BC17" i="9"/>
  <c r="BD17" i="9"/>
  <c r="BF17" i="9"/>
  <c r="I21" i="10"/>
  <c r="AX19" i="10"/>
  <c r="B13" i="10"/>
  <c r="AN12" i="10"/>
  <c r="BD17" i="10"/>
  <c r="BC17" i="10"/>
  <c r="BB17" i="10"/>
  <c r="BA17" i="10"/>
  <c r="AZ17" i="10"/>
  <c r="BJ17" i="10"/>
  <c r="BI17" i="10"/>
  <c r="BH17" i="10"/>
  <c r="BK17" i="10"/>
  <c r="BG17" i="10"/>
  <c r="BF17" i="10"/>
  <c r="AY17" i="10"/>
  <c r="Z15" i="8"/>
  <c r="AA15" i="8"/>
  <c r="Y16" i="8"/>
  <c r="X17" i="8"/>
  <c r="AC19" i="6"/>
  <c r="AD18" i="6"/>
  <c r="R18" i="6"/>
  <c r="AL17" i="6"/>
  <c r="AE17" i="6"/>
  <c r="AG17" i="6" s="1"/>
  <c r="AF17" i="6"/>
  <c r="AZ19" i="14" l="1"/>
  <c r="BA19" i="14"/>
  <c r="BB19" i="14"/>
  <c r="BC19" i="14"/>
  <c r="BD19" i="14"/>
  <c r="BE19" i="14"/>
  <c r="BG19" i="14"/>
  <c r="BH19" i="14"/>
  <c r="BI19" i="14"/>
  <c r="BJ19" i="14"/>
  <c r="BK19" i="14"/>
  <c r="BL19" i="14"/>
  <c r="AY21" i="14"/>
  <c r="J23" i="14"/>
  <c r="AO12" i="14"/>
  <c r="CK12" i="14"/>
  <c r="B13" i="14"/>
  <c r="BI23" i="13"/>
  <c r="BG23" i="13"/>
  <c r="BD23" i="13"/>
  <c r="AZ23" i="13"/>
  <c r="BK23" i="13"/>
  <c r="BJ23" i="13"/>
  <c r="BH23" i="13"/>
  <c r="BE23" i="13"/>
  <c r="BC23" i="13"/>
  <c r="BB23" i="13"/>
  <c r="BA23" i="13"/>
  <c r="BL23" i="13"/>
  <c r="J27" i="13"/>
  <c r="AY25" i="13"/>
  <c r="AO15" i="13"/>
  <c r="B16" i="13"/>
  <c r="CK16" i="13" s="1"/>
  <c r="B14" i="12"/>
  <c r="AO13" i="12"/>
  <c r="BK21" i="12"/>
  <c r="BJ21" i="12"/>
  <c r="BI21" i="12"/>
  <c r="BH21" i="12"/>
  <c r="BG21" i="12"/>
  <c r="BE21" i="12"/>
  <c r="BD21" i="12"/>
  <c r="BL21" i="12"/>
  <c r="BA21" i="12"/>
  <c r="AZ21" i="12"/>
  <c r="BC21" i="12"/>
  <c r="BB21" i="12"/>
  <c r="J25" i="12"/>
  <c r="AY23" i="12"/>
  <c r="AY19" i="9"/>
  <c r="AZ19" i="9"/>
  <c r="BA19" i="9"/>
  <c r="BD19" i="9"/>
  <c r="BF19" i="9"/>
  <c r="BH19" i="9"/>
  <c r="BI19" i="9"/>
  <c r="BJ19" i="9"/>
  <c r="BK19" i="9"/>
  <c r="BB19" i="9"/>
  <c r="BC19" i="9"/>
  <c r="BG19" i="9"/>
  <c r="I23" i="9"/>
  <c r="AX21" i="9"/>
  <c r="B16" i="9"/>
  <c r="AN15" i="9"/>
  <c r="B14" i="10"/>
  <c r="AN13" i="10"/>
  <c r="AY19" i="10"/>
  <c r="BB19" i="10"/>
  <c r="AZ19" i="10"/>
  <c r="BK19" i="10"/>
  <c r="BH19" i="10"/>
  <c r="BG19" i="10"/>
  <c r="BF19" i="10"/>
  <c r="BJ19" i="10"/>
  <c r="BI19" i="10"/>
  <c r="BD19" i="10"/>
  <c r="BC19" i="10"/>
  <c r="BA19" i="10"/>
  <c r="AX21" i="10"/>
  <c r="I23" i="10"/>
  <c r="Y17" i="8"/>
  <c r="X18" i="8"/>
  <c r="Z16" i="8"/>
  <c r="AA16" i="8"/>
  <c r="AG17" i="8"/>
  <c r="R19" i="6"/>
  <c r="AL18" i="6"/>
  <c r="AE18" i="6"/>
  <c r="AG18" i="6" s="1"/>
  <c r="AF18" i="6"/>
  <c r="AC20" i="6"/>
  <c r="AD19" i="6"/>
  <c r="AZ21" i="14" l="1"/>
  <c r="BA21" i="14"/>
  <c r="BB21" i="14"/>
  <c r="BC21" i="14"/>
  <c r="BD21" i="14"/>
  <c r="BE21" i="14"/>
  <c r="BG21" i="14"/>
  <c r="BH21" i="14"/>
  <c r="BI21" i="14"/>
  <c r="BJ21" i="14"/>
  <c r="BK21" i="14"/>
  <c r="BL21" i="14"/>
  <c r="AY23" i="14"/>
  <c r="J25" i="14"/>
  <c r="AO13" i="14"/>
  <c r="CK13" i="14"/>
  <c r="B14" i="14"/>
  <c r="AO16" i="13"/>
  <c r="B17" i="13"/>
  <c r="CK17" i="13" s="1"/>
  <c r="J29" i="13"/>
  <c r="AY27" i="13"/>
  <c r="BI25" i="13"/>
  <c r="BH25" i="13"/>
  <c r="BD25" i="13"/>
  <c r="BB25" i="13"/>
  <c r="AZ25" i="13"/>
  <c r="BL25" i="13"/>
  <c r="BG25" i="13"/>
  <c r="BK25" i="13"/>
  <c r="BA25" i="13"/>
  <c r="BJ25" i="13"/>
  <c r="BE25" i="13"/>
  <c r="BC25" i="13"/>
  <c r="J27" i="12"/>
  <c r="AY25" i="12"/>
  <c r="BJ23" i="12"/>
  <c r="BE23" i="12"/>
  <c r="BD23" i="12"/>
  <c r="BK23" i="12"/>
  <c r="BI23" i="12"/>
  <c r="BH23" i="12"/>
  <c r="BC23" i="12"/>
  <c r="AZ23" i="12"/>
  <c r="BL23" i="12"/>
  <c r="BG23" i="12"/>
  <c r="BB23" i="12"/>
  <c r="BA23" i="12"/>
  <c r="B15" i="12"/>
  <c r="AO14" i="12"/>
  <c r="BH21" i="9"/>
  <c r="BJ21" i="9"/>
  <c r="AY21" i="9"/>
  <c r="BD21" i="9"/>
  <c r="BF21" i="9"/>
  <c r="BG21" i="9"/>
  <c r="BA21" i="9"/>
  <c r="BB21" i="9"/>
  <c r="BC21" i="9"/>
  <c r="BK21" i="9"/>
  <c r="BI21" i="9"/>
  <c r="AZ21" i="9"/>
  <c r="I25" i="9"/>
  <c r="AX23" i="9"/>
  <c r="B17" i="9"/>
  <c r="AN16" i="9"/>
  <c r="AX23" i="10"/>
  <c r="I25" i="10"/>
  <c r="BK21" i="10"/>
  <c r="BJ21" i="10"/>
  <c r="BI21" i="10"/>
  <c r="BH21" i="10"/>
  <c r="BG21" i="10"/>
  <c r="BB21" i="10"/>
  <c r="BA21" i="10"/>
  <c r="AZ21" i="10"/>
  <c r="AY21" i="10"/>
  <c r="BF21" i="10"/>
  <c r="BD21" i="10"/>
  <c r="BC21" i="10"/>
  <c r="B15" i="10"/>
  <c r="AN14" i="10"/>
  <c r="X19" i="8"/>
  <c r="Y18" i="8"/>
  <c r="AA17" i="8"/>
  <c r="Z17" i="8"/>
  <c r="AG18" i="8"/>
  <c r="AC21" i="6"/>
  <c r="AD20" i="6"/>
  <c r="R20" i="6"/>
  <c r="AL19" i="6"/>
  <c r="AE19" i="6"/>
  <c r="AG19" i="6" s="1"/>
  <c r="AF19" i="6"/>
  <c r="AZ23" i="14" l="1"/>
  <c r="BA23" i="14"/>
  <c r="BB23" i="14"/>
  <c r="BC23" i="14"/>
  <c r="BD23" i="14"/>
  <c r="BE23" i="14"/>
  <c r="BG23" i="14"/>
  <c r="BH23" i="14"/>
  <c r="BI23" i="14"/>
  <c r="BJ23" i="14"/>
  <c r="BK23" i="14"/>
  <c r="BL23" i="14"/>
  <c r="AY25" i="14"/>
  <c r="J27" i="14"/>
  <c r="AO14" i="14"/>
  <c r="CK14" i="14"/>
  <c r="B15" i="14"/>
  <c r="B18" i="13"/>
  <c r="CK18" i="13" s="1"/>
  <c r="AO17" i="13"/>
  <c r="BA27" i="13"/>
  <c r="AZ27" i="13"/>
  <c r="BJ27" i="13"/>
  <c r="BK27" i="13"/>
  <c r="BB27" i="13"/>
  <c r="BG27" i="13"/>
  <c r="BI27" i="13"/>
  <c r="BH27" i="13"/>
  <c r="BC27" i="13"/>
  <c r="BL27" i="13"/>
  <c r="BE27" i="13"/>
  <c r="BD27" i="13"/>
  <c r="AY29" i="13"/>
  <c r="J31" i="13"/>
  <c r="AO15" i="12"/>
  <c r="B16" i="12"/>
  <c r="BD25" i="12"/>
  <c r="AZ25" i="12"/>
  <c r="BL25" i="12"/>
  <c r="BI25" i="12"/>
  <c r="BH25" i="12"/>
  <c r="BG25" i="12"/>
  <c r="BC25" i="12"/>
  <c r="BA25" i="12"/>
  <c r="BK25" i="12"/>
  <c r="BJ25" i="12"/>
  <c r="BE25" i="12"/>
  <c r="BB25" i="12"/>
  <c r="J29" i="12"/>
  <c r="AY27" i="12"/>
  <c r="AY23" i="9"/>
  <c r="BA23" i="9"/>
  <c r="BD23" i="9"/>
  <c r="BF23" i="9"/>
  <c r="BH23" i="9"/>
  <c r="AZ23" i="9"/>
  <c r="BB23" i="9"/>
  <c r="BI23" i="9"/>
  <c r="BK23" i="9"/>
  <c r="BC23" i="9"/>
  <c r="BJ23" i="9"/>
  <c r="BG23" i="9"/>
  <c r="B18" i="9"/>
  <c r="AN17" i="9"/>
  <c r="I27" i="9"/>
  <c r="AX25" i="9"/>
  <c r="AN15" i="10"/>
  <c r="B16" i="10"/>
  <c r="I27" i="10"/>
  <c r="AX25" i="10"/>
  <c r="BF23" i="10"/>
  <c r="BD23" i="10"/>
  <c r="BC23" i="10"/>
  <c r="BB23" i="10"/>
  <c r="BA23" i="10"/>
  <c r="BI23" i="10"/>
  <c r="BK23" i="10"/>
  <c r="BJ23" i="10"/>
  <c r="BH23" i="10"/>
  <c r="BG23" i="10"/>
  <c r="AZ23" i="10"/>
  <c r="AY23" i="10"/>
  <c r="AA18" i="8"/>
  <c r="Z18" i="8"/>
  <c r="Y19" i="8"/>
  <c r="X20" i="8"/>
  <c r="AG19" i="8"/>
  <c r="R21" i="6"/>
  <c r="AL20" i="6"/>
  <c r="AE20" i="6"/>
  <c r="AG20" i="6" s="1"/>
  <c r="AF20" i="6"/>
  <c r="AC22" i="6"/>
  <c r="AD21" i="6"/>
  <c r="AZ25" i="14" l="1"/>
  <c r="BA25" i="14"/>
  <c r="BB25" i="14"/>
  <c r="BC25" i="14"/>
  <c r="BD25" i="14"/>
  <c r="BE25" i="14"/>
  <c r="BG25" i="14"/>
  <c r="BH25" i="14"/>
  <c r="BI25" i="14"/>
  <c r="BJ25" i="14"/>
  <c r="BK25" i="14"/>
  <c r="BL25" i="14"/>
  <c r="AY27" i="14"/>
  <c r="J29" i="14"/>
  <c r="AO15" i="14"/>
  <c r="CK15" i="14"/>
  <c r="B16" i="14"/>
  <c r="BK29" i="13"/>
  <c r="BJ29" i="13"/>
  <c r="BI29" i="13"/>
  <c r="BD29" i="13"/>
  <c r="AZ29" i="13"/>
  <c r="BH29" i="13"/>
  <c r="BG29" i="13"/>
  <c r="BE29" i="13"/>
  <c r="BC29" i="13"/>
  <c r="BB29" i="13"/>
  <c r="BA29" i="13"/>
  <c r="BL29" i="13"/>
  <c r="AY31" i="13"/>
  <c r="J33" i="13"/>
  <c r="B19" i="13"/>
  <c r="CK19" i="13" s="1"/>
  <c r="AO18" i="13"/>
  <c r="AY29" i="12"/>
  <c r="J31" i="12"/>
  <c r="BL27" i="12"/>
  <c r="BK27" i="12"/>
  <c r="BJ27" i="12"/>
  <c r="BG27" i="12"/>
  <c r="BE27" i="12"/>
  <c r="BD27" i="12"/>
  <c r="BB27" i="12"/>
  <c r="BA27" i="12"/>
  <c r="BC27" i="12"/>
  <c r="AZ27" i="12"/>
  <c r="BI27" i="12"/>
  <c r="BH27" i="12"/>
  <c r="B17" i="12"/>
  <c r="AO16" i="12"/>
  <c r="BH25" i="9"/>
  <c r="BJ25" i="9"/>
  <c r="AY25" i="9"/>
  <c r="BD25" i="9"/>
  <c r="BF25" i="9"/>
  <c r="BG25" i="9"/>
  <c r="BA25" i="9"/>
  <c r="BI25" i="9"/>
  <c r="BK25" i="9"/>
  <c r="BB25" i="9"/>
  <c r="AZ25" i="9"/>
  <c r="BC25" i="9"/>
  <c r="B19" i="9"/>
  <c r="AN18" i="9"/>
  <c r="I29" i="9"/>
  <c r="AX27" i="9"/>
  <c r="AZ25" i="10"/>
  <c r="AY25" i="10"/>
  <c r="BC25" i="10"/>
  <c r="BJ25" i="10"/>
  <c r="BI25" i="10"/>
  <c r="BH25" i="10"/>
  <c r="BG25" i="10"/>
  <c r="BF25" i="10"/>
  <c r="BD25" i="10"/>
  <c r="BB25" i="10"/>
  <c r="BA25" i="10"/>
  <c r="BK25" i="10"/>
  <c r="I29" i="10"/>
  <c r="AX27" i="10"/>
  <c r="B17" i="10"/>
  <c r="AN16" i="10"/>
  <c r="X21" i="8"/>
  <c r="Y20" i="8"/>
  <c r="Z19" i="8"/>
  <c r="AA19" i="8"/>
  <c r="AC23" i="6"/>
  <c r="AD22" i="6"/>
  <c r="R22" i="6"/>
  <c r="AL21" i="6"/>
  <c r="AE21" i="6"/>
  <c r="AG21" i="6" s="1"/>
  <c r="AF21" i="6"/>
  <c r="AZ27" i="14" l="1"/>
  <c r="BA27" i="14"/>
  <c r="BB27" i="14"/>
  <c r="BC27" i="14"/>
  <c r="BD27" i="14"/>
  <c r="BE27" i="14"/>
  <c r="BG27" i="14"/>
  <c r="BH27" i="14"/>
  <c r="BI27" i="14"/>
  <c r="BJ27" i="14"/>
  <c r="BK27" i="14"/>
  <c r="BL27" i="14"/>
  <c r="AY29" i="14"/>
  <c r="J31" i="14"/>
  <c r="AO16" i="14"/>
  <c r="CK16" i="14"/>
  <c r="B17" i="14"/>
  <c r="AO19" i="13"/>
  <c r="B20" i="13"/>
  <c r="CK20" i="13" s="1"/>
  <c r="BC31" i="13"/>
  <c r="BB31" i="13"/>
  <c r="BJ31" i="13"/>
  <c r="BH31" i="13"/>
  <c r="BE31" i="13"/>
  <c r="AZ31" i="13"/>
  <c r="BL31" i="13"/>
  <c r="BK31" i="13"/>
  <c r="BI31" i="13"/>
  <c r="BG31" i="13"/>
  <c r="BD31" i="13"/>
  <c r="BA31" i="13"/>
  <c r="AY33" i="13"/>
  <c r="J35" i="13"/>
  <c r="BK29" i="12"/>
  <c r="BG29" i="12"/>
  <c r="BE29" i="12"/>
  <c r="BL29" i="12"/>
  <c r="BJ29" i="12"/>
  <c r="BD29" i="12"/>
  <c r="BC29" i="12"/>
  <c r="BB29" i="12"/>
  <c r="AZ29" i="12"/>
  <c r="BA29" i="12"/>
  <c r="BI29" i="12"/>
  <c r="BH29" i="12"/>
  <c r="B18" i="12"/>
  <c r="AO17" i="12"/>
  <c r="AY31" i="12"/>
  <c r="J33" i="12"/>
  <c r="AY27" i="9"/>
  <c r="BA27" i="9"/>
  <c r="BD27" i="9"/>
  <c r="BF27" i="9"/>
  <c r="BH27" i="9"/>
  <c r="BC27" i="9"/>
  <c r="BI27" i="9"/>
  <c r="BG27" i="9"/>
  <c r="AZ27" i="9"/>
  <c r="BB27" i="9"/>
  <c r="BJ27" i="9"/>
  <c r="BK27" i="9"/>
  <c r="I31" i="9"/>
  <c r="AX29" i="9"/>
  <c r="B20" i="9"/>
  <c r="AN19" i="9"/>
  <c r="BK27" i="10"/>
  <c r="BJ27" i="10"/>
  <c r="BI27" i="10"/>
  <c r="BH27" i="10"/>
  <c r="BG27" i="10"/>
  <c r="BF27" i="10"/>
  <c r="BD27" i="10"/>
  <c r="BC27" i="10"/>
  <c r="AZ27" i="10"/>
  <c r="AY27" i="10"/>
  <c r="BB27" i="10"/>
  <c r="BA27" i="10"/>
  <c r="AN17" i="10"/>
  <c r="B18" i="10"/>
  <c r="I31" i="10"/>
  <c r="AX29" i="10"/>
  <c r="Z20" i="8"/>
  <c r="AA20" i="8"/>
  <c r="X22" i="8"/>
  <c r="Y21" i="8"/>
  <c r="AG20" i="8"/>
  <c r="R23" i="6"/>
  <c r="AL22" i="6"/>
  <c r="AS12" i="6"/>
  <c r="AF22" i="6"/>
  <c r="AE22" i="6"/>
  <c r="AG22" i="6" s="1"/>
  <c r="AC24" i="6"/>
  <c r="AD23" i="6"/>
  <c r="AZ29" i="14" l="1"/>
  <c r="BA29" i="14"/>
  <c r="BB29" i="14"/>
  <c r="BC29" i="14"/>
  <c r="BD29" i="14"/>
  <c r="BE29" i="14"/>
  <c r="BG29" i="14"/>
  <c r="BH29" i="14"/>
  <c r="BI29" i="14"/>
  <c r="BJ29" i="14"/>
  <c r="BK29" i="14"/>
  <c r="BL29" i="14"/>
  <c r="AY31" i="14"/>
  <c r="J33" i="14"/>
  <c r="AO17" i="14"/>
  <c r="CK17" i="14"/>
  <c r="B18" i="14"/>
  <c r="AY35" i="13"/>
  <c r="J37" i="13"/>
  <c r="BC33" i="13"/>
  <c r="BA33" i="13"/>
  <c r="BL33" i="13"/>
  <c r="BB33" i="13"/>
  <c r="AZ33" i="13"/>
  <c r="BH33" i="13"/>
  <c r="BG33" i="13"/>
  <c r="BI33" i="13"/>
  <c r="BK33" i="13"/>
  <c r="BJ33" i="13"/>
  <c r="BE33" i="13"/>
  <c r="BD33" i="13"/>
  <c r="B21" i="13"/>
  <c r="CK21" i="13" s="1"/>
  <c r="AO20" i="13"/>
  <c r="B19" i="12"/>
  <c r="AO18" i="12"/>
  <c r="BE31" i="12"/>
  <c r="BA31" i="12"/>
  <c r="AZ31" i="12"/>
  <c r="BJ31" i="12"/>
  <c r="BI31" i="12"/>
  <c r="BD31" i="12"/>
  <c r="BC31" i="12"/>
  <c r="BB31" i="12"/>
  <c r="BL31" i="12"/>
  <c r="BK31" i="12"/>
  <c r="BH31" i="12"/>
  <c r="BG31" i="12"/>
  <c r="AY33" i="12"/>
  <c r="J35" i="12"/>
  <c r="BH29" i="9"/>
  <c r="BJ29" i="9"/>
  <c r="AY29" i="9"/>
  <c r="BD29" i="9"/>
  <c r="BG29" i="9"/>
  <c r="BF29" i="9"/>
  <c r="BI29" i="9"/>
  <c r="BK29" i="9"/>
  <c r="BA29" i="9"/>
  <c r="BB29" i="9"/>
  <c r="AZ29" i="9"/>
  <c r="BC29" i="9"/>
  <c r="B21" i="9"/>
  <c r="AN20" i="9"/>
  <c r="I33" i="9"/>
  <c r="AX31" i="9"/>
  <c r="BG29" i="10"/>
  <c r="BF29" i="10"/>
  <c r="BD29" i="10"/>
  <c r="BC29" i="10"/>
  <c r="BB29" i="10"/>
  <c r="BJ29" i="10"/>
  <c r="BK29" i="10"/>
  <c r="BA29" i="10"/>
  <c r="AZ29" i="10"/>
  <c r="AY29" i="10"/>
  <c r="BI29" i="10"/>
  <c r="BH29" i="10"/>
  <c r="I33" i="10"/>
  <c r="AX31" i="10"/>
  <c r="B19" i="10"/>
  <c r="AN18" i="10"/>
  <c r="AA21" i="8"/>
  <c r="Z21" i="8"/>
  <c r="Y22" i="8"/>
  <c r="X23" i="8"/>
  <c r="AG21" i="8"/>
  <c r="AF23" i="6"/>
  <c r="AE23" i="6"/>
  <c r="AG23" i="6" s="1"/>
  <c r="AC25" i="6"/>
  <c r="AD24" i="6"/>
  <c r="R24" i="6"/>
  <c r="AL23" i="6"/>
  <c r="AS13" i="6"/>
  <c r="AZ31" i="14" l="1"/>
  <c r="BA31" i="14"/>
  <c r="BB31" i="14"/>
  <c r="BC31" i="14"/>
  <c r="BD31" i="14"/>
  <c r="BE31" i="14"/>
  <c r="BG31" i="14"/>
  <c r="BH31" i="14"/>
  <c r="BI31" i="14"/>
  <c r="BJ31" i="14"/>
  <c r="BK31" i="14"/>
  <c r="BL31" i="14"/>
  <c r="AY33" i="14"/>
  <c r="J35" i="14"/>
  <c r="AO18" i="14"/>
  <c r="CK18" i="14"/>
  <c r="B19" i="14"/>
  <c r="B22" i="13"/>
  <c r="CK22" i="13" s="1"/>
  <c r="AO21" i="13"/>
  <c r="AY37" i="13"/>
  <c r="J39" i="13"/>
  <c r="BG35" i="13"/>
  <c r="BE35" i="13"/>
  <c r="BL35" i="13"/>
  <c r="BH35" i="13"/>
  <c r="AZ35" i="13"/>
  <c r="BC35" i="13"/>
  <c r="BB35" i="13"/>
  <c r="BA35" i="13"/>
  <c r="BK35" i="13"/>
  <c r="BD35" i="13"/>
  <c r="BJ35" i="13"/>
  <c r="BI35" i="13"/>
  <c r="AY35" i="12"/>
  <c r="J37" i="12"/>
  <c r="AZ33" i="12"/>
  <c r="BL33" i="12"/>
  <c r="BG33" i="12"/>
  <c r="BE33" i="12"/>
  <c r="BB33" i="12"/>
  <c r="BA33" i="12"/>
  <c r="BI33" i="12"/>
  <c r="BK33" i="12"/>
  <c r="BJ33" i="12"/>
  <c r="BH33" i="12"/>
  <c r="BD33" i="12"/>
  <c r="BC33" i="12"/>
  <c r="AO19" i="12"/>
  <c r="B20" i="12"/>
  <c r="AY31" i="9"/>
  <c r="BA31" i="9"/>
  <c r="BD31" i="9"/>
  <c r="BF31" i="9"/>
  <c r="BH31" i="9"/>
  <c r="BI31" i="9"/>
  <c r="BJ31" i="9"/>
  <c r="BK31" i="9"/>
  <c r="BB31" i="9"/>
  <c r="BC31" i="9"/>
  <c r="BG31" i="9"/>
  <c r="AZ31" i="9"/>
  <c r="I35" i="9"/>
  <c r="AX33" i="9"/>
  <c r="B22" i="9"/>
  <c r="AN21" i="9"/>
  <c r="B20" i="10"/>
  <c r="AN19" i="10"/>
  <c r="BA31" i="10"/>
  <c r="AZ31" i="10"/>
  <c r="AY31" i="10"/>
  <c r="BD31" i="10"/>
  <c r="BK31" i="10"/>
  <c r="BH31" i="10"/>
  <c r="BG31" i="10"/>
  <c r="BF31" i="10"/>
  <c r="BJ31" i="10"/>
  <c r="BI31" i="10"/>
  <c r="BC31" i="10"/>
  <c r="BB31" i="10"/>
  <c r="AX33" i="10"/>
  <c r="I35" i="10"/>
  <c r="Y23" i="8"/>
  <c r="X24" i="8"/>
  <c r="Z22" i="8"/>
  <c r="AA22" i="8"/>
  <c r="AG22" i="8"/>
  <c r="R25" i="6"/>
  <c r="AL24" i="6"/>
  <c r="AE24" i="6"/>
  <c r="AG24" i="6" s="1"/>
  <c r="AF24" i="6"/>
  <c r="AC26" i="6"/>
  <c r="AD25" i="6"/>
  <c r="AZ33" i="14" l="1"/>
  <c r="BA33" i="14"/>
  <c r="BB33" i="14"/>
  <c r="BC33" i="14"/>
  <c r="BD33" i="14"/>
  <c r="BE33" i="14"/>
  <c r="BG33" i="14"/>
  <c r="BH33" i="14"/>
  <c r="BI33" i="14"/>
  <c r="BJ33" i="14"/>
  <c r="BK33" i="14"/>
  <c r="BL33" i="14"/>
  <c r="AY35" i="14"/>
  <c r="J37" i="14"/>
  <c r="AO19" i="14"/>
  <c r="CK19" i="14"/>
  <c r="B20" i="14"/>
  <c r="AO22" i="13"/>
  <c r="B23" i="13"/>
  <c r="CK23" i="13" s="1"/>
  <c r="AY39" i="13"/>
  <c r="J41" i="13"/>
  <c r="BJ37" i="13"/>
  <c r="BH37" i="13"/>
  <c r="BE37" i="13"/>
  <c r="BA37" i="13"/>
  <c r="BB37" i="13"/>
  <c r="AZ37" i="13"/>
  <c r="BL37" i="13"/>
  <c r="BK37" i="13"/>
  <c r="BI37" i="13"/>
  <c r="BG37" i="13"/>
  <c r="BD37" i="13"/>
  <c r="BC37" i="13"/>
  <c r="B21" i="12"/>
  <c r="AO20" i="12"/>
  <c r="J39" i="12"/>
  <c r="AY37" i="12"/>
  <c r="BL35" i="12"/>
  <c r="BH35" i="12"/>
  <c r="BG35" i="12"/>
  <c r="BD35" i="12"/>
  <c r="BC35" i="12"/>
  <c r="AZ35" i="12"/>
  <c r="BI35" i="12"/>
  <c r="BE35" i="12"/>
  <c r="BB35" i="12"/>
  <c r="BK35" i="12"/>
  <c r="BJ35" i="12"/>
  <c r="BA35" i="12"/>
  <c r="I37" i="9"/>
  <c r="AX35" i="9"/>
  <c r="B23" i="9"/>
  <c r="AN22" i="9"/>
  <c r="BH33" i="9"/>
  <c r="BJ33" i="9"/>
  <c r="AY33" i="9"/>
  <c r="BD33" i="9"/>
  <c r="BG33" i="9"/>
  <c r="BA33" i="9"/>
  <c r="BB33" i="9"/>
  <c r="BC33" i="9"/>
  <c r="BK33" i="9"/>
  <c r="BF33" i="9"/>
  <c r="BI33" i="9"/>
  <c r="AZ33" i="9"/>
  <c r="B21" i="10"/>
  <c r="AN20" i="10"/>
  <c r="BK33" i="10"/>
  <c r="BJ33" i="10"/>
  <c r="BI33" i="10"/>
  <c r="AY33" i="10"/>
  <c r="BA33" i="10"/>
  <c r="AZ33" i="10"/>
  <c r="BH33" i="10"/>
  <c r="BG33" i="10"/>
  <c r="BF33" i="10"/>
  <c r="BD33" i="10"/>
  <c r="BC33" i="10"/>
  <c r="BB33" i="10"/>
  <c r="AX35" i="10"/>
  <c r="I37" i="10"/>
  <c r="X25" i="8"/>
  <c r="Y24" i="8"/>
  <c r="AA23" i="8"/>
  <c r="Z23" i="8"/>
  <c r="AE25" i="6"/>
  <c r="AG25" i="6" s="1"/>
  <c r="AF25" i="6"/>
  <c r="AC27" i="6"/>
  <c r="AD26" i="6"/>
  <c r="R26" i="6"/>
  <c r="AL25" i="6"/>
  <c r="AZ35" i="14" l="1"/>
  <c r="BA35" i="14"/>
  <c r="BB35" i="14"/>
  <c r="BC35" i="14"/>
  <c r="BD35" i="14"/>
  <c r="BE35" i="14"/>
  <c r="BG35" i="14"/>
  <c r="BH35" i="14"/>
  <c r="BI35" i="14"/>
  <c r="BJ35" i="14"/>
  <c r="BK35" i="14"/>
  <c r="BL35" i="14"/>
  <c r="AY37" i="14"/>
  <c r="J39" i="14"/>
  <c r="AO20" i="14"/>
  <c r="CK20" i="14"/>
  <c r="B21" i="14"/>
  <c r="J43" i="13"/>
  <c r="AY41" i="13"/>
  <c r="BI39" i="13"/>
  <c r="BH39" i="13"/>
  <c r="BE39" i="13"/>
  <c r="BC39" i="13"/>
  <c r="BA39" i="13"/>
  <c r="BB39" i="13"/>
  <c r="AZ39" i="13"/>
  <c r="BG39" i="13"/>
  <c r="BK39" i="13"/>
  <c r="BJ39" i="13"/>
  <c r="BL39" i="13"/>
  <c r="BD39" i="13"/>
  <c r="AO23" i="13"/>
  <c r="B24" i="13"/>
  <c r="CK24" i="13" s="1"/>
  <c r="AO21" i="12"/>
  <c r="B22" i="12"/>
  <c r="BG37" i="12"/>
  <c r="BB37" i="12"/>
  <c r="BA37" i="12"/>
  <c r="BD37" i="12"/>
  <c r="BC37" i="12"/>
  <c r="BK37" i="12"/>
  <c r="BJ37" i="12"/>
  <c r="BI37" i="12"/>
  <c r="BL37" i="12"/>
  <c r="BH37" i="12"/>
  <c r="BE37" i="12"/>
  <c r="AZ37" i="12"/>
  <c r="AY39" i="12"/>
  <c r="J41" i="12"/>
  <c r="B24" i="9"/>
  <c r="AN23" i="9"/>
  <c r="AY35" i="9"/>
  <c r="BA35" i="9"/>
  <c r="BD35" i="9"/>
  <c r="BF35" i="9"/>
  <c r="BH35" i="9"/>
  <c r="AZ35" i="9"/>
  <c r="BG35" i="9"/>
  <c r="BK35" i="9"/>
  <c r="BI35" i="9"/>
  <c r="BJ35" i="9"/>
  <c r="BB35" i="9"/>
  <c r="BC35" i="9"/>
  <c r="I39" i="9"/>
  <c r="AX37" i="9"/>
  <c r="I39" i="10"/>
  <c r="AX37" i="10"/>
  <c r="BH35" i="10"/>
  <c r="BG35" i="10"/>
  <c r="BF35" i="10"/>
  <c r="BD35" i="10"/>
  <c r="BC35" i="10"/>
  <c r="BK35" i="10"/>
  <c r="BB35" i="10"/>
  <c r="BA35" i="10"/>
  <c r="AZ35" i="10"/>
  <c r="AY35" i="10"/>
  <c r="BJ35" i="10"/>
  <c r="BI35" i="10"/>
  <c r="AN21" i="10"/>
  <c r="B22" i="10"/>
  <c r="AA24" i="8"/>
  <c r="Z24" i="8"/>
  <c r="Y25" i="8"/>
  <c r="X26" i="8"/>
  <c r="AG23" i="8"/>
  <c r="R27" i="6"/>
  <c r="AL26" i="6"/>
  <c r="AE26" i="6"/>
  <c r="AG26" i="6" s="1"/>
  <c r="AF26" i="6"/>
  <c r="AC28" i="6"/>
  <c r="AD27" i="6"/>
  <c r="AZ37" i="14" l="1"/>
  <c r="BA37" i="14"/>
  <c r="BB37" i="14"/>
  <c r="BC37" i="14"/>
  <c r="BD37" i="14"/>
  <c r="BE37" i="14"/>
  <c r="BG37" i="14"/>
  <c r="BH37" i="14"/>
  <c r="BI37" i="14"/>
  <c r="BJ37" i="14"/>
  <c r="BK37" i="14"/>
  <c r="BL37" i="14"/>
  <c r="AY39" i="14"/>
  <c r="J41" i="14"/>
  <c r="AO21" i="14"/>
  <c r="CK21" i="14"/>
  <c r="B22" i="14"/>
  <c r="AY43" i="13"/>
  <c r="J45" i="13"/>
  <c r="AO24" i="13"/>
  <c r="B25" i="13"/>
  <c r="CK25" i="13" s="1"/>
  <c r="BA41" i="13"/>
  <c r="AZ41" i="13"/>
  <c r="BB41" i="13"/>
  <c r="BK41" i="13"/>
  <c r="BD41" i="13"/>
  <c r="BC41" i="13"/>
  <c r="BI41" i="13"/>
  <c r="BH41" i="13"/>
  <c r="BG41" i="13"/>
  <c r="BE41" i="13"/>
  <c r="BJ41" i="13"/>
  <c r="BL41" i="13"/>
  <c r="AY41" i="12"/>
  <c r="J43" i="12"/>
  <c r="BA39" i="12"/>
  <c r="AZ39" i="12"/>
  <c r="BL39" i="12"/>
  <c r="BJ39" i="12"/>
  <c r="BE39" i="12"/>
  <c r="BK39" i="12"/>
  <c r="BD39" i="12"/>
  <c r="BC39" i="12"/>
  <c r="BB39" i="12"/>
  <c r="BI39" i="12"/>
  <c r="BH39" i="12"/>
  <c r="BG39" i="12"/>
  <c r="B23" i="12"/>
  <c r="AO22" i="12"/>
  <c r="I41" i="9"/>
  <c r="AX39" i="9"/>
  <c r="BH37" i="9"/>
  <c r="BJ37" i="9"/>
  <c r="AY37" i="9"/>
  <c r="BD37" i="9"/>
  <c r="BG37" i="9"/>
  <c r="AZ37" i="9"/>
  <c r="BC37" i="9"/>
  <c r="BF37" i="9"/>
  <c r="BI37" i="9"/>
  <c r="BK37" i="9"/>
  <c r="BA37" i="9"/>
  <c r="BB37" i="9"/>
  <c r="B25" i="9"/>
  <c r="AN24" i="9"/>
  <c r="B23" i="10"/>
  <c r="AN22" i="10"/>
  <c r="BB37" i="10"/>
  <c r="BA37" i="10"/>
  <c r="AZ37" i="10"/>
  <c r="AY37" i="10"/>
  <c r="BF37" i="10"/>
  <c r="BJ37" i="10"/>
  <c r="BI37" i="10"/>
  <c r="BH37" i="10"/>
  <c r="BG37" i="10"/>
  <c r="BD37" i="10"/>
  <c r="BC37" i="10"/>
  <c r="BK37" i="10"/>
  <c r="AX39" i="10"/>
  <c r="I41" i="10"/>
  <c r="Y26" i="8"/>
  <c r="X27" i="8"/>
  <c r="Z25" i="8"/>
  <c r="AA25" i="8"/>
  <c r="AG24" i="8"/>
  <c r="AE27" i="6"/>
  <c r="AG27" i="6" s="1"/>
  <c r="AF27" i="6"/>
  <c r="AC29" i="6"/>
  <c r="AD28" i="6"/>
  <c r="R28" i="6"/>
  <c r="AL27" i="6"/>
  <c r="AZ39" i="14" l="1"/>
  <c r="BA39" i="14"/>
  <c r="BB39" i="14"/>
  <c r="BC39" i="14"/>
  <c r="BD39" i="14"/>
  <c r="BE39" i="14"/>
  <c r="BG39" i="14"/>
  <c r="BH39" i="14"/>
  <c r="BI39" i="14"/>
  <c r="BJ39" i="14"/>
  <c r="BK39" i="14"/>
  <c r="BL39" i="14"/>
  <c r="AY41" i="14"/>
  <c r="J43" i="14"/>
  <c r="AO22" i="14"/>
  <c r="CK22" i="14"/>
  <c r="B23" i="14"/>
  <c r="BK43" i="13"/>
  <c r="BJ43" i="13"/>
  <c r="BL43" i="13"/>
  <c r="BE43" i="13"/>
  <c r="BB43" i="13"/>
  <c r="BA43" i="13"/>
  <c r="AZ43" i="13"/>
  <c r="BI43" i="13"/>
  <c r="BH43" i="13"/>
  <c r="BG43" i="13"/>
  <c r="BD43" i="13"/>
  <c r="BC43" i="13"/>
  <c r="AO25" i="13"/>
  <c r="B26" i="13"/>
  <c r="CK26" i="13" s="1"/>
  <c r="AY45" i="13"/>
  <c r="J47" i="13"/>
  <c r="J45" i="12"/>
  <c r="AY43" i="12"/>
  <c r="AO23" i="12"/>
  <c r="B24" i="12"/>
  <c r="BI41" i="12"/>
  <c r="BH41" i="12"/>
  <c r="BL41" i="12"/>
  <c r="BK41" i="12"/>
  <c r="BG41" i="12"/>
  <c r="BA41" i="12"/>
  <c r="BJ41" i="12"/>
  <c r="BE41" i="12"/>
  <c r="BD41" i="12"/>
  <c r="AZ41" i="12"/>
  <c r="BC41" i="12"/>
  <c r="BB41" i="12"/>
  <c r="B26" i="9"/>
  <c r="AN25" i="9"/>
  <c r="AY39" i="9"/>
  <c r="BA39" i="9"/>
  <c r="BD39" i="9"/>
  <c r="BF39" i="9"/>
  <c r="BH39" i="9"/>
  <c r="AZ39" i="9"/>
  <c r="BC39" i="9"/>
  <c r="BG39" i="9"/>
  <c r="BI39" i="9"/>
  <c r="BJ39" i="9"/>
  <c r="BB39" i="9"/>
  <c r="BK39" i="9"/>
  <c r="I43" i="9"/>
  <c r="AX41" i="9"/>
  <c r="I43" i="10"/>
  <c r="AX41" i="10"/>
  <c r="BK39" i="10"/>
  <c r="BJ39" i="10"/>
  <c r="AZ39" i="10"/>
  <c r="BH39" i="10"/>
  <c r="BG39" i="10"/>
  <c r="BF39" i="10"/>
  <c r="BD39" i="10"/>
  <c r="BC39" i="10"/>
  <c r="BB39" i="10"/>
  <c r="BA39" i="10"/>
  <c r="AY39" i="10"/>
  <c r="BI39" i="10"/>
  <c r="AN23" i="10"/>
  <c r="B24" i="10"/>
  <c r="X28" i="8"/>
  <c r="Y27" i="8"/>
  <c r="Z26" i="8"/>
  <c r="AA26" i="8"/>
  <c r="R29" i="6"/>
  <c r="AL28" i="6"/>
  <c r="AE28" i="6"/>
  <c r="AG28" i="6" s="1"/>
  <c r="AF28" i="6"/>
  <c r="AC30" i="6"/>
  <c r="AD29" i="6"/>
  <c r="AZ41" i="14" l="1"/>
  <c r="BA41" i="14"/>
  <c r="BB41" i="14"/>
  <c r="BC41" i="14"/>
  <c r="BD41" i="14"/>
  <c r="BE41" i="14"/>
  <c r="BG41" i="14"/>
  <c r="BH41" i="14"/>
  <c r="BI41" i="14"/>
  <c r="BJ41" i="14"/>
  <c r="BK41" i="14"/>
  <c r="BL41" i="14"/>
  <c r="AY43" i="14"/>
  <c r="J45" i="14"/>
  <c r="AO23" i="14"/>
  <c r="CK23" i="14"/>
  <c r="B24" i="14"/>
  <c r="AY47" i="13"/>
  <c r="J49" i="13"/>
  <c r="BC45" i="13"/>
  <c r="BB45" i="13"/>
  <c r="BK45" i="13"/>
  <c r="BI45" i="13"/>
  <c r="BG45" i="13"/>
  <c r="AZ45" i="13"/>
  <c r="BE45" i="13"/>
  <c r="BD45" i="13"/>
  <c r="BA45" i="13"/>
  <c r="BJ45" i="13"/>
  <c r="BL45" i="13"/>
  <c r="BH45" i="13"/>
  <c r="B27" i="13"/>
  <c r="CK27" i="13" s="1"/>
  <c r="AO26" i="13"/>
  <c r="B25" i="12"/>
  <c r="AO24" i="12"/>
  <c r="BH43" i="12"/>
  <c r="BC43" i="12"/>
  <c r="BB43" i="12"/>
  <c r="BL43" i="12"/>
  <c r="BK43" i="12"/>
  <c r="BJ43" i="12"/>
  <c r="BG43" i="12"/>
  <c r="BE43" i="12"/>
  <c r="AZ43" i="12"/>
  <c r="BI43" i="12"/>
  <c r="BD43" i="12"/>
  <c r="BA43" i="12"/>
  <c r="AY45" i="12"/>
  <c r="J47" i="12"/>
  <c r="I45" i="9"/>
  <c r="AX43" i="9"/>
  <c r="BH41" i="9"/>
  <c r="BJ41" i="9"/>
  <c r="AY41" i="9"/>
  <c r="BD41" i="9"/>
  <c r="BG41" i="9"/>
  <c r="BI41" i="9"/>
  <c r="BK41" i="9"/>
  <c r="AZ41" i="9"/>
  <c r="BA41" i="9"/>
  <c r="BF41" i="9"/>
  <c r="BB41" i="9"/>
  <c r="BC41" i="9"/>
  <c r="B27" i="9"/>
  <c r="AN26" i="9"/>
  <c r="B25" i="10"/>
  <c r="AN24" i="10"/>
  <c r="BI41" i="10"/>
  <c r="BH41" i="10"/>
  <c r="BG41" i="10"/>
  <c r="BF41" i="10"/>
  <c r="BD41" i="10"/>
  <c r="BK41" i="10"/>
  <c r="BJ41" i="10"/>
  <c r="BC41" i="10"/>
  <c r="BB41" i="10"/>
  <c r="BA41" i="10"/>
  <c r="AZ41" i="10"/>
  <c r="AY41" i="10"/>
  <c r="I45" i="10"/>
  <c r="AX43" i="10"/>
  <c r="Z27" i="8"/>
  <c r="AA27" i="8"/>
  <c r="Y28" i="8"/>
  <c r="X29" i="8"/>
  <c r="AG25" i="8"/>
  <c r="AC31" i="6"/>
  <c r="AD30" i="6"/>
  <c r="R30" i="6"/>
  <c r="AL29" i="6"/>
  <c r="AE29" i="6"/>
  <c r="AG29" i="6" s="1"/>
  <c r="AF29" i="6"/>
  <c r="AZ43" i="14" l="1"/>
  <c r="BA43" i="14"/>
  <c r="BB43" i="14"/>
  <c r="BC43" i="14"/>
  <c r="BD43" i="14"/>
  <c r="BE43" i="14"/>
  <c r="BG43" i="14"/>
  <c r="BH43" i="14"/>
  <c r="BI43" i="14"/>
  <c r="BJ43" i="14"/>
  <c r="BK43" i="14"/>
  <c r="BL43" i="14"/>
  <c r="AY45" i="14"/>
  <c r="J47" i="14"/>
  <c r="AO24" i="14"/>
  <c r="CK24" i="14"/>
  <c r="B25" i="14"/>
  <c r="AY49" i="13"/>
  <c r="J51" i="13"/>
  <c r="B28" i="13"/>
  <c r="CK28" i="13" s="1"/>
  <c r="AO27" i="13"/>
  <c r="BL47" i="13"/>
  <c r="BD47" i="13"/>
  <c r="BB47" i="13"/>
  <c r="AZ47" i="13"/>
  <c r="BE47" i="13"/>
  <c r="BC47" i="13"/>
  <c r="BA47" i="13"/>
  <c r="BI47" i="13"/>
  <c r="BH47" i="13"/>
  <c r="BG47" i="13"/>
  <c r="BJ47" i="13"/>
  <c r="BK47" i="13"/>
  <c r="B26" i="12"/>
  <c r="AO25" i="12"/>
  <c r="BB45" i="12"/>
  <c r="BL45" i="12"/>
  <c r="BK45" i="12"/>
  <c r="BJ45" i="12"/>
  <c r="BH45" i="12"/>
  <c r="BG45" i="12"/>
  <c r="BE45" i="12"/>
  <c r="BC45" i="12"/>
  <c r="AZ45" i="12"/>
  <c r="BI45" i="12"/>
  <c r="BD45" i="12"/>
  <c r="BA45" i="12"/>
  <c r="AY47" i="12"/>
  <c r="J49" i="12"/>
  <c r="B28" i="9"/>
  <c r="AN27" i="9"/>
  <c r="AY43" i="9"/>
  <c r="BA43" i="9"/>
  <c r="BD43" i="9"/>
  <c r="BF43" i="9"/>
  <c r="BH43" i="9"/>
  <c r="BC43" i="9"/>
  <c r="BG43" i="9"/>
  <c r="BI43" i="9"/>
  <c r="AZ43" i="9"/>
  <c r="BK43" i="9"/>
  <c r="BB43" i="9"/>
  <c r="BJ43" i="9"/>
  <c r="I47" i="9"/>
  <c r="AX45" i="9"/>
  <c r="BC43" i="10"/>
  <c r="BB43" i="10"/>
  <c r="BA43" i="10"/>
  <c r="AZ43" i="10"/>
  <c r="AY43" i="10"/>
  <c r="BG43" i="10"/>
  <c r="BK43" i="10"/>
  <c r="BJ43" i="10"/>
  <c r="BI43" i="10"/>
  <c r="BD43" i="10"/>
  <c r="BH43" i="10"/>
  <c r="BF43" i="10"/>
  <c r="I47" i="10"/>
  <c r="AX45" i="10"/>
  <c r="AN25" i="10"/>
  <c r="B26" i="10"/>
  <c r="Y29" i="8"/>
  <c r="X30" i="8"/>
  <c r="Z28" i="8"/>
  <c r="AA28" i="8"/>
  <c r="AG26" i="8"/>
  <c r="R31" i="6"/>
  <c r="AL30" i="6"/>
  <c r="AF30" i="6"/>
  <c r="AE30" i="6"/>
  <c r="AG30" i="6" s="1"/>
  <c r="AC32" i="6"/>
  <c r="AD31" i="6"/>
  <c r="AZ45" i="14" l="1"/>
  <c r="BA45" i="14"/>
  <c r="BB45" i="14"/>
  <c r="BC45" i="14"/>
  <c r="BD45" i="14"/>
  <c r="BE45" i="14"/>
  <c r="BG45" i="14"/>
  <c r="BH45" i="14"/>
  <c r="BI45" i="14"/>
  <c r="BJ45" i="14"/>
  <c r="BK45" i="14"/>
  <c r="BL45" i="14"/>
  <c r="AY47" i="14"/>
  <c r="J49" i="14"/>
  <c r="AO25" i="14"/>
  <c r="CK25" i="14"/>
  <c r="B26" i="14"/>
  <c r="BG49" i="13"/>
  <c r="BE49" i="13"/>
  <c r="AZ49" i="13"/>
  <c r="BK49" i="13"/>
  <c r="BC49" i="13"/>
  <c r="BB49" i="13"/>
  <c r="BA49" i="13"/>
  <c r="BL49" i="13"/>
  <c r="BJ49" i="13"/>
  <c r="BI49" i="13"/>
  <c r="BH49" i="13"/>
  <c r="BD49" i="13"/>
  <c r="B29" i="13"/>
  <c r="CK29" i="13" s="1"/>
  <c r="AO28" i="13"/>
  <c r="AY51" i="13"/>
  <c r="J53" i="13"/>
  <c r="AY49" i="12"/>
  <c r="J51" i="12"/>
  <c r="BJ47" i="12"/>
  <c r="BI47" i="12"/>
  <c r="BL47" i="12"/>
  <c r="BK47" i="12"/>
  <c r="BH47" i="12"/>
  <c r="BE47" i="12"/>
  <c r="BD47" i="12"/>
  <c r="BC47" i="12"/>
  <c r="BA47" i="12"/>
  <c r="BG47" i="12"/>
  <c r="BB47" i="12"/>
  <c r="AZ47" i="12"/>
  <c r="B27" i="12"/>
  <c r="AO26" i="12"/>
  <c r="I49" i="9"/>
  <c r="AX47" i="9"/>
  <c r="BH45" i="9"/>
  <c r="BJ45" i="9"/>
  <c r="AY45" i="9"/>
  <c r="BD45" i="9"/>
  <c r="BG45" i="9"/>
  <c r="AZ45" i="9"/>
  <c r="BA45" i="9"/>
  <c r="BF45" i="9"/>
  <c r="BB45" i="9"/>
  <c r="BK45" i="9"/>
  <c r="BI45" i="9"/>
  <c r="BC45" i="9"/>
  <c r="B29" i="9"/>
  <c r="AN28" i="9"/>
  <c r="AX47" i="10"/>
  <c r="I49" i="10"/>
  <c r="B27" i="10"/>
  <c r="AN26" i="10"/>
  <c r="BK45" i="10"/>
  <c r="BG45" i="10"/>
  <c r="BA45" i="10"/>
  <c r="BJ45" i="10"/>
  <c r="BI45" i="10"/>
  <c r="BH45" i="10"/>
  <c r="BC45" i="10"/>
  <c r="BB45" i="10"/>
  <c r="AZ45" i="10"/>
  <c r="BF45" i="10"/>
  <c r="BD45" i="10"/>
  <c r="AY45" i="10"/>
  <c r="Y30" i="8"/>
  <c r="X31" i="8"/>
  <c r="AA29" i="8"/>
  <c r="Z29" i="8"/>
  <c r="AG27" i="8"/>
  <c r="AE31" i="6"/>
  <c r="AG31" i="6" s="1"/>
  <c r="AF31" i="6"/>
  <c r="AC33" i="6"/>
  <c r="AD32" i="6"/>
  <c r="R32" i="6"/>
  <c r="AS14" i="6"/>
  <c r="AL31" i="6"/>
  <c r="AZ47" i="14" l="1"/>
  <c r="BA47" i="14"/>
  <c r="BB47" i="14"/>
  <c r="BC47" i="14"/>
  <c r="BD47" i="14"/>
  <c r="BE47" i="14"/>
  <c r="BG47" i="14"/>
  <c r="BH47" i="14"/>
  <c r="BI47" i="14"/>
  <c r="BJ47" i="14"/>
  <c r="BK47" i="14"/>
  <c r="BL47" i="14"/>
  <c r="AY49" i="14"/>
  <c r="J51" i="14"/>
  <c r="AO26" i="14"/>
  <c r="CK26" i="14"/>
  <c r="B27" i="14"/>
  <c r="BK51" i="13"/>
  <c r="BI51" i="13"/>
  <c r="BD51" i="13"/>
  <c r="BC51" i="13"/>
  <c r="BB51" i="13"/>
  <c r="BA51" i="13"/>
  <c r="AZ51" i="13"/>
  <c r="BH51" i="13"/>
  <c r="BG51" i="13"/>
  <c r="BJ51" i="13"/>
  <c r="BL51" i="13"/>
  <c r="BE51" i="13"/>
  <c r="AO29" i="13"/>
  <c r="B30" i="13"/>
  <c r="CK30" i="13" s="1"/>
  <c r="AY53" i="13"/>
  <c r="J55" i="13"/>
  <c r="AO27" i="12"/>
  <c r="B28" i="12"/>
  <c r="J53" i="12"/>
  <c r="AY51" i="12"/>
  <c r="BI49" i="12"/>
  <c r="BD49" i="12"/>
  <c r="BC49" i="12"/>
  <c r="BK49" i="12"/>
  <c r="BJ49" i="12"/>
  <c r="BH49" i="12"/>
  <c r="BE49" i="12"/>
  <c r="BB49" i="12"/>
  <c r="BA49" i="12"/>
  <c r="BG49" i="12"/>
  <c r="AZ49" i="12"/>
  <c r="BL49" i="12"/>
  <c r="B30" i="9"/>
  <c r="AN29" i="9"/>
  <c r="AY47" i="9"/>
  <c r="BA47" i="9"/>
  <c r="BD47" i="9"/>
  <c r="BF47" i="9"/>
  <c r="BH47" i="9"/>
  <c r="BB47" i="9"/>
  <c r="BI47" i="9"/>
  <c r="AZ47" i="9"/>
  <c r="BJ47" i="9"/>
  <c r="BC47" i="9"/>
  <c r="BK47" i="9"/>
  <c r="BG47" i="9"/>
  <c r="I51" i="9"/>
  <c r="AX49" i="9"/>
  <c r="B28" i="10"/>
  <c r="AN27" i="10"/>
  <c r="AX49" i="10"/>
  <c r="I51" i="10"/>
  <c r="BJ47" i="10"/>
  <c r="BI47" i="10"/>
  <c r="BH47" i="10"/>
  <c r="BG47" i="10"/>
  <c r="BF47" i="10"/>
  <c r="BA47" i="10"/>
  <c r="AY47" i="10"/>
  <c r="BK47" i="10"/>
  <c r="BD47" i="10"/>
  <c r="BC47" i="10"/>
  <c r="BB47" i="10"/>
  <c r="AZ47" i="10"/>
  <c r="X32" i="8"/>
  <c r="Y31" i="8"/>
  <c r="Z30" i="8"/>
  <c r="AA30" i="8"/>
  <c r="R33" i="6"/>
  <c r="AL32" i="6"/>
  <c r="AS15" i="6"/>
  <c r="AE32" i="6"/>
  <c r="AG32" i="6" s="1"/>
  <c r="AF32" i="6"/>
  <c r="AC34" i="6"/>
  <c r="AD33" i="6"/>
  <c r="AZ49" i="14" l="1"/>
  <c r="BA49" i="14"/>
  <c r="BB49" i="14"/>
  <c r="BC49" i="14"/>
  <c r="BD49" i="14"/>
  <c r="BE49" i="14"/>
  <c r="BG49" i="14"/>
  <c r="BH49" i="14"/>
  <c r="BI49" i="14"/>
  <c r="BJ49" i="14"/>
  <c r="BK49" i="14"/>
  <c r="BL49" i="14"/>
  <c r="AY51" i="14"/>
  <c r="J53" i="14"/>
  <c r="AO27" i="14"/>
  <c r="CK27" i="14"/>
  <c r="B28" i="14"/>
  <c r="BI53" i="13"/>
  <c r="BH53" i="13"/>
  <c r="BK53" i="13"/>
  <c r="BG53" i="13"/>
  <c r="BD53" i="13"/>
  <c r="AZ53" i="13"/>
  <c r="BE53" i="13"/>
  <c r="BC53" i="13"/>
  <c r="BB53" i="13"/>
  <c r="BA53" i="13"/>
  <c r="BL53" i="13"/>
  <c r="BJ53" i="13"/>
  <c r="J57" i="13"/>
  <c r="AY55" i="13"/>
  <c r="B31" i="13"/>
  <c r="CK31" i="13" s="1"/>
  <c r="AO30" i="13"/>
  <c r="BC51" i="12"/>
  <c r="BH51" i="12"/>
  <c r="BG51" i="12"/>
  <c r="BE51" i="12"/>
  <c r="BD51" i="12"/>
  <c r="BB51" i="12"/>
  <c r="BA51" i="12"/>
  <c r="AZ51" i="12"/>
  <c r="BJ51" i="12"/>
  <c r="BI51" i="12"/>
  <c r="BL51" i="12"/>
  <c r="BK51" i="12"/>
  <c r="AY53" i="12"/>
  <c r="J55" i="12"/>
  <c r="B29" i="12"/>
  <c r="AO28" i="12"/>
  <c r="BH49" i="9"/>
  <c r="BJ49" i="9"/>
  <c r="AY49" i="9"/>
  <c r="BD49" i="9"/>
  <c r="BG49" i="9"/>
  <c r="BA49" i="9"/>
  <c r="BC49" i="9"/>
  <c r="BK49" i="9"/>
  <c r="BB49" i="9"/>
  <c r="BI49" i="9"/>
  <c r="BF49" i="9"/>
  <c r="AZ49" i="9"/>
  <c r="I53" i="9"/>
  <c r="AX51" i="9"/>
  <c r="B31" i="9"/>
  <c r="AN30" i="9"/>
  <c r="I53" i="10"/>
  <c r="AX51" i="10"/>
  <c r="BD49" i="10"/>
  <c r="BC49" i="10"/>
  <c r="BB49" i="10"/>
  <c r="BA49" i="10"/>
  <c r="AZ49" i="10"/>
  <c r="BH49" i="10"/>
  <c r="BG49" i="10"/>
  <c r="BF49" i="10"/>
  <c r="AY49" i="10"/>
  <c r="BK49" i="10"/>
  <c r="BJ49" i="10"/>
  <c r="BI49" i="10"/>
  <c r="B29" i="10"/>
  <c r="AN28" i="10"/>
  <c r="Z31" i="8"/>
  <c r="AA31" i="8"/>
  <c r="Y32" i="8"/>
  <c r="X33" i="8"/>
  <c r="AG28" i="8"/>
  <c r="AE33" i="6"/>
  <c r="AG33" i="6" s="1"/>
  <c r="AF33" i="6"/>
  <c r="AC35" i="6"/>
  <c r="AD34" i="6"/>
  <c r="R34" i="6"/>
  <c r="AL33" i="6"/>
  <c r="AZ51" i="14" l="1"/>
  <c r="BA51" i="14"/>
  <c r="BB51" i="14"/>
  <c r="BC51" i="14"/>
  <c r="BD51" i="14"/>
  <c r="BE51" i="14"/>
  <c r="BG51" i="14"/>
  <c r="BH51" i="14"/>
  <c r="BI51" i="14"/>
  <c r="BJ51" i="14"/>
  <c r="BK51" i="14"/>
  <c r="BL51" i="14"/>
  <c r="AY53" i="14"/>
  <c r="J55" i="14"/>
  <c r="AO28" i="14"/>
  <c r="CK28" i="14"/>
  <c r="B29" i="14"/>
  <c r="BA55" i="13"/>
  <c r="AZ55" i="13"/>
  <c r="BE55" i="13"/>
  <c r="BC55" i="13"/>
  <c r="BI55" i="13"/>
  <c r="BH55" i="13"/>
  <c r="BG55" i="13"/>
  <c r="BD55" i="13"/>
  <c r="BB55" i="13"/>
  <c r="BL55" i="13"/>
  <c r="BK55" i="13"/>
  <c r="BJ55" i="13"/>
  <c r="AO31" i="13"/>
  <c r="B32" i="13"/>
  <c r="CK32" i="13" s="1"/>
  <c r="AY57" i="13"/>
  <c r="J59" i="13"/>
  <c r="AO29" i="12"/>
  <c r="B30" i="12"/>
  <c r="AY55" i="12"/>
  <c r="J57" i="12"/>
  <c r="BK53" i="12"/>
  <c r="BJ53" i="12"/>
  <c r="BE53" i="12"/>
  <c r="BD53" i="12"/>
  <c r="BC53" i="12"/>
  <c r="BB53" i="12"/>
  <c r="BA53" i="12"/>
  <c r="AZ53" i="12"/>
  <c r="BI53" i="12"/>
  <c r="BH53" i="12"/>
  <c r="BL53" i="12"/>
  <c r="BG53" i="12"/>
  <c r="AY51" i="9"/>
  <c r="BA51" i="9"/>
  <c r="BD51" i="9"/>
  <c r="BF51" i="9"/>
  <c r="BH51" i="9"/>
  <c r="BK51" i="9"/>
  <c r="AZ51" i="9"/>
  <c r="BG51" i="9"/>
  <c r="BC51" i="9"/>
  <c r="BB51" i="9"/>
  <c r="BI51" i="9"/>
  <c r="BJ51" i="9"/>
  <c r="I55" i="9"/>
  <c r="AX53" i="9"/>
  <c r="B32" i="9"/>
  <c r="AN31" i="9"/>
  <c r="AN29" i="10"/>
  <c r="B30" i="10"/>
  <c r="AY51" i="10"/>
  <c r="BH51" i="10"/>
  <c r="BB51" i="10"/>
  <c r="BG51" i="10"/>
  <c r="BF51" i="10"/>
  <c r="BD51" i="10"/>
  <c r="BC51" i="10"/>
  <c r="BA51" i="10"/>
  <c r="AZ51" i="10"/>
  <c r="BK51" i="10"/>
  <c r="BJ51" i="10"/>
  <c r="BI51" i="10"/>
  <c r="I55" i="10"/>
  <c r="AX53" i="10"/>
  <c r="Y33" i="8"/>
  <c r="X34" i="8"/>
  <c r="Z32" i="8"/>
  <c r="AA32" i="8"/>
  <c r="AG29" i="8"/>
  <c r="R35" i="6"/>
  <c r="AL34" i="6"/>
  <c r="AE34" i="6"/>
  <c r="AG34" i="6" s="1"/>
  <c r="AF34" i="6"/>
  <c r="AC36" i="6"/>
  <c r="AD35" i="6"/>
  <c r="AZ53" i="14" l="1"/>
  <c r="BA53" i="14"/>
  <c r="BB53" i="14"/>
  <c r="BC53" i="14"/>
  <c r="BD53" i="14"/>
  <c r="BE53" i="14"/>
  <c r="BG53" i="14"/>
  <c r="BH53" i="14"/>
  <c r="BI53" i="14"/>
  <c r="BJ53" i="14"/>
  <c r="BK53" i="14"/>
  <c r="BL53" i="14"/>
  <c r="AY55" i="14"/>
  <c r="J57" i="14"/>
  <c r="AO29" i="14"/>
  <c r="CK29" i="14"/>
  <c r="B30" i="14"/>
  <c r="B33" i="13"/>
  <c r="CK33" i="13" s="1"/>
  <c r="AO32" i="13"/>
  <c r="BK57" i="13"/>
  <c r="BJ57" i="13"/>
  <c r="AZ57" i="13"/>
  <c r="BI57" i="13"/>
  <c r="BE57" i="13"/>
  <c r="BD57" i="13"/>
  <c r="BC57" i="13"/>
  <c r="BB57" i="13"/>
  <c r="BA57" i="13"/>
  <c r="BG57" i="13"/>
  <c r="BL57" i="13"/>
  <c r="BH57" i="13"/>
  <c r="AY59" i="13"/>
  <c r="J61" i="13"/>
  <c r="J59" i="12"/>
  <c r="AY57" i="12"/>
  <c r="B31" i="12"/>
  <c r="AO30" i="12"/>
  <c r="BJ55" i="12"/>
  <c r="BE55" i="12"/>
  <c r="BD55" i="12"/>
  <c r="BG55" i="12"/>
  <c r="BC55" i="12"/>
  <c r="BB55" i="12"/>
  <c r="BA55" i="12"/>
  <c r="AZ55" i="12"/>
  <c r="BL55" i="12"/>
  <c r="BK55" i="12"/>
  <c r="BI55" i="12"/>
  <c r="BH55" i="12"/>
  <c r="BH53" i="9"/>
  <c r="BJ53" i="9"/>
  <c r="AY53" i="9"/>
  <c r="BD53" i="9"/>
  <c r="BG53" i="9"/>
  <c r="BC53" i="9"/>
  <c r="BF53" i="9"/>
  <c r="BI53" i="9"/>
  <c r="BA53" i="9"/>
  <c r="BB53" i="9"/>
  <c r="BK53" i="9"/>
  <c r="AZ53" i="9"/>
  <c r="B33" i="9"/>
  <c r="AN32" i="9"/>
  <c r="I57" i="9"/>
  <c r="AX55" i="9"/>
  <c r="I57" i="10"/>
  <c r="AX55" i="10"/>
  <c r="BK53" i="10"/>
  <c r="BJ53" i="10"/>
  <c r="BI53" i="10"/>
  <c r="BH53" i="10"/>
  <c r="BG53" i="10"/>
  <c r="BB53" i="10"/>
  <c r="BF53" i="10"/>
  <c r="BD53" i="10"/>
  <c r="BC53" i="10"/>
  <c r="BA53" i="10"/>
  <c r="AZ53" i="10"/>
  <c r="AY53" i="10"/>
  <c r="B31" i="10"/>
  <c r="AN30" i="10"/>
  <c r="X35" i="8"/>
  <c r="Y34" i="8"/>
  <c r="AA33" i="8"/>
  <c r="Z33" i="8"/>
  <c r="AG30" i="8"/>
  <c r="AC37" i="6"/>
  <c r="AD36" i="6"/>
  <c r="AF35" i="6"/>
  <c r="AE35" i="6"/>
  <c r="AG35" i="6" s="1"/>
  <c r="R36" i="6"/>
  <c r="AL35" i="6"/>
  <c r="AZ55" i="14" l="1"/>
  <c r="BA55" i="14"/>
  <c r="BB55" i="14"/>
  <c r="BC55" i="14"/>
  <c r="BD55" i="14"/>
  <c r="BE55" i="14"/>
  <c r="BG55" i="14"/>
  <c r="BH55" i="14"/>
  <c r="BI55" i="14"/>
  <c r="BJ55" i="14"/>
  <c r="BK55" i="14"/>
  <c r="BL55" i="14"/>
  <c r="AY57" i="14"/>
  <c r="J59" i="14"/>
  <c r="AO30" i="14"/>
  <c r="CK30" i="14"/>
  <c r="B31" i="14"/>
  <c r="BC59" i="13"/>
  <c r="BB59" i="13"/>
  <c r="BL59" i="13"/>
  <c r="BJ59" i="13"/>
  <c r="BE59" i="13"/>
  <c r="BH59" i="13"/>
  <c r="BG59" i="13"/>
  <c r="BD59" i="13"/>
  <c r="BA59" i="13"/>
  <c r="AZ59" i="13"/>
  <c r="BK59" i="13"/>
  <c r="BI59" i="13"/>
  <c r="J63" i="13"/>
  <c r="AY61" i="13"/>
  <c r="B34" i="13"/>
  <c r="CK34" i="13" s="1"/>
  <c r="AO33" i="13"/>
  <c r="B32" i="12"/>
  <c r="AO31" i="12"/>
  <c r="BD57" i="12"/>
  <c r="AZ57" i="12"/>
  <c r="BE57" i="12"/>
  <c r="BC57" i="12"/>
  <c r="BB57" i="12"/>
  <c r="BA57" i="12"/>
  <c r="BJ57" i="12"/>
  <c r="BI57" i="12"/>
  <c r="BH57" i="12"/>
  <c r="BG57" i="12"/>
  <c r="BL57" i="12"/>
  <c r="BK57" i="12"/>
  <c r="J61" i="12"/>
  <c r="AY59" i="12"/>
  <c r="I59" i="9"/>
  <c r="AX57" i="9"/>
  <c r="AY55" i="9"/>
  <c r="BA55" i="9"/>
  <c r="BD55" i="9"/>
  <c r="BF55" i="9"/>
  <c r="BH55" i="9"/>
  <c r="AZ55" i="9"/>
  <c r="BB55" i="9"/>
  <c r="BC55" i="9"/>
  <c r="BJ55" i="9"/>
  <c r="BI55" i="9"/>
  <c r="BG55" i="9"/>
  <c r="BK55" i="9"/>
  <c r="B34" i="9"/>
  <c r="AN33" i="9"/>
  <c r="AN31" i="10"/>
  <c r="B32" i="10"/>
  <c r="BF55" i="10"/>
  <c r="BD55" i="10"/>
  <c r="BC55" i="10"/>
  <c r="BB55" i="10"/>
  <c r="BA55" i="10"/>
  <c r="BI55" i="10"/>
  <c r="BK55" i="10"/>
  <c r="BG55" i="10"/>
  <c r="AZ55" i="10"/>
  <c r="AY55" i="10"/>
  <c r="BJ55" i="10"/>
  <c r="BH55" i="10"/>
  <c r="I59" i="10"/>
  <c r="AX57" i="10"/>
  <c r="AA34" i="8"/>
  <c r="Z34" i="8"/>
  <c r="Y35" i="8"/>
  <c r="X36" i="8"/>
  <c r="R37" i="6"/>
  <c r="AL36" i="6"/>
  <c r="AE36" i="6"/>
  <c r="AG36" i="6" s="1"/>
  <c r="AF36" i="6"/>
  <c r="AC38" i="6"/>
  <c r="AD37" i="6"/>
  <c r="AZ57" i="14" l="1"/>
  <c r="BA57" i="14"/>
  <c r="BB57" i="14"/>
  <c r="BC57" i="14"/>
  <c r="BD57" i="14"/>
  <c r="BE57" i="14"/>
  <c r="BG57" i="14"/>
  <c r="BH57" i="14"/>
  <c r="BI57" i="14"/>
  <c r="BJ57" i="14"/>
  <c r="BK57" i="14"/>
  <c r="BL57" i="14"/>
  <c r="AY59" i="14"/>
  <c r="J61" i="14"/>
  <c r="AO31" i="14"/>
  <c r="CK31" i="14"/>
  <c r="B32" i="14"/>
  <c r="BL61" i="13"/>
  <c r="BH61" i="13"/>
  <c r="BE61" i="13"/>
  <c r="BC61" i="13"/>
  <c r="BI61" i="13"/>
  <c r="BG61" i="13"/>
  <c r="BD61" i="13"/>
  <c r="BB61" i="13"/>
  <c r="BA61" i="13"/>
  <c r="AZ61" i="13"/>
  <c r="BK61" i="13"/>
  <c r="BJ61" i="13"/>
  <c r="AY63" i="13"/>
  <c r="J65" i="13"/>
  <c r="B35" i="13"/>
  <c r="CK35" i="13" s="1"/>
  <c r="AO34" i="13"/>
  <c r="BL59" i="12"/>
  <c r="BK59" i="12"/>
  <c r="BC59" i="12"/>
  <c r="BB59" i="12"/>
  <c r="BA59" i="12"/>
  <c r="AZ59" i="12"/>
  <c r="BJ59" i="12"/>
  <c r="BG59" i="12"/>
  <c r="BE59" i="12"/>
  <c r="BI59" i="12"/>
  <c r="BH59" i="12"/>
  <c r="BD59" i="12"/>
  <c r="AY61" i="12"/>
  <c r="J63" i="12"/>
  <c r="B33" i="12"/>
  <c r="AO32" i="12"/>
  <c r="B35" i="9"/>
  <c r="AN34" i="9"/>
  <c r="BH57" i="9"/>
  <c r="BJ57" i="9"/>
  <c r="AY57" i="9"/>
  <c r="BD57" i="9"/>
  <c r="BG57" i="9"/>
  <c r="BB57" i="9"/>
  <c r="BC57" i="9"/>
  <c r="AZ57" i="9"/>
  <c r="BA57" i="9"/>
  <c r="BK57" i="9"/>
  <c r="BF57" i="9"/>
  <c r="BI57" i="9"/>
  <c r="I61" i="9"/>
  <c r="AX59" i="9"/>
  <c r="AZ57" i="10"/>
  <c r="AY57" i="10"/>
  <c r="BI57" i="10"/>
  <c r="BC57" i="10"/>
  <c r="BA57" i="10"/>
  <c r="BJ57" i="10"/>
  <c r="BH57" i="10"/>
  <c r="BG57" i="10"/>
  <c r="BK57" i="10"/>
  <c r="BF57" i="10"/>
  <c r="BD57" i="10"/>
  <c r="BB57" i="10"/>
  <c r="B33" i="10"/>
  <c r="AN32" i="10"/>
  <c r="I61" i="10"/>
  <c r="AX59" i="10"/>
  <c r="Y36" i="8"/>
  <c r="X37" i="8"/>
  <c r="Z35" i="8"/>
  <c r="AA35" i="8"/>
  <c r="AG31" i="8"/>
  <c r="AC39" i="6"/>
  <c r="AD38" i="6"/>
  <c r="AE37" i="6"/>
  <c r="AG37" i="6" s="1"/>
  <c r="AF37" i="6"/>
  <c r="R38" i="6"/>
  <c r="AL37" i="6"/>
  <c r="AZ59" i="14" l="1"/>
  <c r="BA59" i="14"/>
  <c r="BB59" i="14"/>
  <c r="BC59" i="14"/>
  <c r="BD59" i="14"/>
  <c r="BE59" i="14"/>
  <c r="BG59" i="14"/>
  <c r="BH59" i="14"/>
  <c r="BI59" i="14"/>
  <c r="BJ59" i="14"/>
  <c r="BK59" i="14"/>
  <c r="BL59" i="14"/>
  <c r="AY61" i="14"/>
  <c r="J63" i="14"/>
  <c r="AO32" i="14"/>
  <c r="CK32" i="14"/>
  <c r="B33" i="14"/>
  <c r="B36" i="13"/>
  <c r="CK36" i="13" s="1"/>
  <c r="AO35" i="13"/>
  <c r="J67" i="13"/>
  <c r="AY65" i="13"/>
  <c r="BK63" i="13"/>
  <c r="BH63" i="13"/>
  <c r="BG63" i="13"/>
  <c r="BD63" i="13"/>
  <c r="BB63" i="13"/>
  <c r="AZ63" i="13"/>
  <c r="BL63" i="13"/>
  <c r="BJ63" i="13"/>
  <c r="BI63" i="13"/>
  <c r="BE63" i="13"/>
  <c r="BC63" i="13"/>
  <c r="BA63" i="13"/>
  <c r="BK61" i="12"/>
  <c r="BG61" i="12"/>
  <c r="BE61" i="12"/>
  <c r="BA61" i="12"/>
  <c r="AZ61" i="12"/>
  <c r="BH61" i="12"/>
  <c r="BC61" i="12"/>
  <c r="BL61" i="12"/>
  <c r="BD61" i="12"/>
  <c r="BJ61" i="12"/>
  <c r="BI61" i="12"/>
  <c r="BB61" i="12"/>
  <c r="B34" i="12"/>
  <c r="AO33" i="12"/>
  <c r="AY63" i="12"/>
  <c r="J65" i="12"/>
  <c r="AY59" i="9"/>
  <c r="BA59" i="9"/>
  <c r="BD59" i="9"/>
  <c r="BF59" i="9"/>
  <c r="BH59" i="9"/>
  <c r="AZ59" i="9"/>
  <c r="BJ59" i="9"/>
  <c r="BB59" i="9"/>
  <c r="BI59" i="9"/>
  <c r="BC59" i="9"/>
  <c r="BG59" i="9"/>
  <c r="BK59" i="9"/>
  <c r="I63" i="9"/>
  <c r="AX61" i="9"/>
  <c r="B36" i="9"/>
  <c r="AN35" i="9"/>
  <c r="I63" i="10"/>
  <c r="AX61" i="10"/>
  <c r="BK59" i="10"/>
  <c r="BJ59" i="10"/>
  <c r="BI59" i="10"/>
  <c r="BH59" i="10"/>
  <c r="BC59" i="10"/>
  <c r="BF59" i="10"/>
  <c r="BD59" i="10"/>
  <c r="BB59" i="10"/>
  <c r="BA59" i="10"/>
  <c r="AZ59" i="10"/>
  <c r="AY59" i="10"/>
  <c r="BG59" i="10"/>
  <c r="B34" i="10"/>
  <c r="AN33" i="10"/>
  <c r="X38" i="8"/>
  <c r="Y37" i="8"/>
  <c r="AA36" i="8"/>
  <c r="Z36" i="8"/>
  <c r="AG32" i="8"/>
  <c r="R39" i="6"/>
  <c r="AL38" i="6"/>
  <c r="AF38" i="6"/>
  <c r="AE38" i="6"/>
  <c r="AG38" i="6" s="1"/>
  <c r="AC40" i="6"/>
  <c r="AD39" i="6"/>
  <c r="AZ61" i="14" l="1"/>
  <c r="BA61" i="14"/>
  <c r="BB61" i="14"/>
  <c r="BC61" i="14"/>
  <c r="BD61" i="14"/>
  <c r="BE61" i="14"/>
  <c r="BG61" i="14"/>
  <c r="BH61" i="14"/>
  <c r="BI61" i="14"/>
  <c r="BJ61" i="14"/>
  <c r="BK61" i="14"/>
  <c r="BL61" i="14"/>
  <c r="AY63" i="14"/>
  <c r="J65" i="14"/>
  <c r="AO33" i="14"/>
  <c r="CK33" i="14"/>
  <c r="B34" i="14"/>
  <c r="BC65" i="13"/>
  <c r="BA65" i="13"/>
  <c r="AZ65" i="13"/>
  <c r="BB65" i="13"/>
  <c r="BL65" i="13"/>
  <c r="BK65" i="13"/>
  <c r="BJ65" i="13"/>
  <c r="BI65" i="13"/>
  <c r="BH65" i="13"/>
  <c r="BG65" i="13"/>
  <c r="BE65" i="13"/>
  <c r="BD65" i="13"/>
  <c r="J69" i="13"/>
  <c r="AY67" i="13"/>
  <c r="AO36" i="13"/>
  <c r="B37" i="13"/>
  <c r="CK37" i="13" s="1"/>
  <c r="BE63" i="12"/>
  <c r="BA63" i="12"/>
  <c r="AZ63" i="12"/>
  <c r="BK63" i="12"/>
  <c r="BD63" i="12"/>
  <c r="BH63" i="12"/>
  <c r="BG63" i="12"/>
  <c r="BC63" i="12"/>
  <c r="BB63" i="12"/>
  <c r="BL63" i="12"/>
  <c r="BJ63" i="12"/>
  <c r="BI63" i="12"/>
  <c r="B35" i="12"/>
  <c r="AO34" i="12"/>
  <c r="J67" i="12"/>
  <c r="AY65" i="12"/>
  <c r="B37" i="9"/>
  <c r="AN36" i="9"/>
  <c r="I65" i="9"/>
  <c r="AX63" i="9"/>
  <c r="BH61" i="9"/>
  <c r="BJ61" i="9"/>
  <c r="AY61" i="9"/>
  <c r="BD61" i="9"/>
  <c r="BG61" i="9"/>
  <c r="BI61" i="9"/>
  <c r="BK61" i="9"/>
  <c r="BB61" i="9"/>
  <c r="BC61" i="9"/>
  <c r="AZ61" i="9"/>
  <c r="BA61" i="9"/>
  <c r="BF61" i="9"/>
  <c r="B35" i="10"/>
  <c r="AN34" i="10"/>
  <c r="BG61" i="10"/>
  <c r="BF61" i="10"/>
  <c r="BD61" i="10"/>
  <c r="BC61" i="10"/>
  <c r="BB61" i="10"/>
  <c r="BJ61" i="10"/>
  <c r="BK61" i="10"/>
  <c r="BI61" i="10"/>
  <c r="BH61" i="10"/>
  <c r="BA61" i="10"/>
  <c r="AZ61" i="10"/>
  <c r="AY61" i="10"/>
  <c r="I65" i="10"/>
  <c r="AX63" i="10"/>
  <c r="AA37" i="8"/>
  <c r="Z37" i="8"/>
  <c r="Y38" i="8"/>
  <c r="X39" i="8"/>
  <c r="AE39" i="6"/>
  <c r="AG39" i="6" s="1"/>
  <c r="AF39" i="6"/>
  <c r="AC41" i="6"/>
  <c r="AD40" i="6"/>
  <c r="R40" i="6"/>
  <c r="AL39" i="6"/>
  <c r="AZ63" i="14" l="1"/>
  <c r="BA63" i="14"/>
  <c r="BB63" i="14"/>
  <c r="BC63" i="14"/>
  <c r="BD63" i="14"/>
  <c r="BE63" i="14"/>
  <c r="BG63" i="14"/>
  <c r="BH63" i="14"/>
  <c r="BI63" i="14"/>
  <c r="BJ63" i="14"/>
  <c r="BK63" i="14"/>
  <c r="BL63" i="14"/>
  <c r="AY65" i="14"/>
  <c r="J67" i="14"/>
  <c r="AO34" i="14"/>
  <c r="CK34" i="14"/>
  <c r="B35" i="14"/>
  <c r="BL67" i="13"/>
  <c r="BK67" i="13"/>
  <c r="BG67" i="13"/>
  <c r="BJ67" i="13"/>
  <c r="BI67" i="13"/>
  <c r="BH67" i="13"/>
  <c r="BE67" i="13"/>
  <c r="BD67" i="13"/>
  <c r="BC67" i="13"/>
  <c r="BB67" i="13"/>
  <c r="AZ67" i="13"/>
  <c r="BA67" i="13"/>
  <c r="AO37" i="13"/>
  <c r="B38" i="13"/>
  <c r="CK38" i="13" s="1"/>
  <c r="J71" i="13"/>
  <c r="AY69" i="13"/>
  <c r="AZ65" i="12"/>
  <c r="BL65" i="12"/>
  <c r="BK65" i="12"/>
  <c r="BJ65" i="12"/>
  <c r="BH65" i="12"/>
  <c r="BB65" i="12"/>
  <c r="BG65" i="12"/>
  <c r="BE65" i="12"/>
  <c r="BI65" i="12"/>
  <c r="BA65" i="12"/>
  <c r="BD65" i="12"/>
  <c r="BC65" i="12"/>
  <c r="J69" i="12"/>
  <c r="AY67" i="12"/>
  <c r="AO35" i="12"/>
  <c r="B36" i="12"/>
  <c r="AY63" i="9"/>
  <c r="BA63" i="9"/>
  <c r="BD63" i="9"/>
  <c r="BF63" i="9"/>
  <c r="BH63" i="9"/>
  <c r="BI63" i="9"/>
  <c r="BJ63" i="9"/>
  <c r="BK63" i="9"/>
  <c r="BC63" i="9"/>
  <c r="BG63" i="9"/>
  <c r="AZ63" i="9"/>
  <c r="BB63" i="9"/>
  <c r="I67" i="9"/>
  <c r="AX65" i="9"/>
  <c r="B38" i="9"/>
  <c r="AN37" i="9"/>
  <c r="BA63" i="10"/>
  <c r="AZ63" i="10"/>
  <c r="AY63" i="10"/>
  <c r="BJ63" i="10"/>
  <c r="BD63" i="10"/>
  <c r="BK63" i="10"/>
  <c r="BI63" i="10"/>
  <c r="BH63" i="10"/>
  <c r="BC63" i="10"/>
  <c r="BB63" i="10"/>
  <c r="BG63" i="10"/>
  <c r="BF63" i="10"/>
  <c r="AX65" i="10"/>
  <c r="I67" i="10"/>
  <c r="AN35" i="10"/>
  <c r="B36" i="10"/>
  <c r="X40" i="8"/>
  <c r="Y39" i="8"/>
  <c r="Z38" i="8"/>
  <c r="AA38" i="8"/>
  <c r="AG34" i="8"/>
  <c r="AG33" i="8"/>
  <c r="R41" i="6"/>
  <c r="AL40" i="6"/>
  <c r="AC42" i="6"/>
  <c r="AD41" i="6"/>
  <c r="AF40" i="6"/>
  <c r="AE40" i="6"/>
  <c r="AG40" i="6" s="1"/>
  <c r="AZ65" i="14" l="1"/>
  <c r="BA65" i="14"/>
  <c r="BB65" i="14"/>
  <c r="BC65" i="14"/>
  <c r="BD65" i="14"/>
  <c r="BE65" i="14"/>
  <c r="BG65" i="14"/>
  <c r="BH65" i="14"/>
  <c r="BI65" i="14"/>
  <c r="BJ65" i="14"/>
  <c r="BK65" i="14"/>
  <c r="BL65" i="14"/>
  <c r="AY67" i="14"/>
  <c r="J69" i="14"/>
  <c r="AO35" i="14"/>
  <c r="CK35" i="14"/>
  <c r="B36" i="14"/>
  <c r="BE69" i="13"/>
  <c r="BG69" i="13"/>
  <c r="BD69" i="13"/>
  <c r="BL69" i="13"/>
  <c r="BJ69" i="13"/>
  <c r="BB69" i="13"/>
  <c r="BK69" i="13"/>
  <c r="BI69" i="13"/>
  <c r="BH69" i="13"/>
  <c r="BA69" i="13"/>
  <c r="BC69" i="13"/>
  <c r="AZ69" i="13"/>
  <c r="AY71" i="13"/>
  <c r="J73" i="13"/>
  <c r="AO38" i="13"/>
  <c r="B39" i="13"/>
  <c r="CK39" i="13" s="1"/>
  <c r="B37" i="12"/>
  <c r="AO36" i="12"/>
  <c r="J71" i="12"/>
  <c r="AY69" i="12"/>
  <c r="BC67" i="12"/>
  <c r="BI67" i="12"/>
  <c r="BH67" i="12"/>
  <c r="BL67" i="12"/>
  <c r="BK67" i="12"/>
  <c r="BG67" i="12"/>
  <c r="AZ67" i="12"/>
  <c r="BB67" i="12"/>
  <c r="BA67" i="12"/>
  <c r="BJ67" i="12"/>
  <c r="BE67" i="12"/>
  <c r="BD67" i="12"/>
  <c r="BH65" i="9"/>
  <c r="BJ65" i="9"/>
  <c r="AY65" i="9"/>
  <c r="BD65" i="9"/>
  <c r="BG65" i="9"/>
  <c r="BA65" i="9"/>
  <c r="BB65" i="9"/>
  <c r="BC65" i="9"/>
  <c r="BK65" i="9"/>
  <c r="BI65" i="9"/>
  <c r="AZ65" i="9"/>
  <c r="BF65" i="9"/>
  <c r="B39" i="9"/>
  <c r="AN38" i="9"/>
  <c r="I69" i="9"/>
  <c r="AX67" i="9"/>
  <c r="B37" i="10"/>
  <c r="AN36" i="10"/>
  <c r="AX67" i="10"/>
  <c r="I69" i="10"/>
  <c r="BK65" i="10"/>
  <c r="BJ65" i="10"/>
  <c r="BI65" i="10"/>
  <c r="BD65" i="10"/>
  <c r="AY65" i="10"/>
  <c r="BG65" i="10"/>
  <c r="BF65" i="10"/>
  <c r="BC65" i="10"/>
  <c r="BH65" i="10"/>
  <c r="BB65" i="10"/>
  <c r="BA65" i="10"/>
  <c r="AZ65" i="10"/>
  <c r="AA39" i="8"/>
  <c r="Z39" i="8"/>
  <c r="X41" i="8"/>
  <c r="Y40" i="8"/>
  <c r="AC43" i="6"/>
  <c r="AD43" i="6" s="1"/>
  <c r="AD42" i="6"/>
  <c r="AE41" i="6"/>
  <c r="AG41" i="6" s="1"/>
  <c r="AF41" i="6"/>
  <c r="R42" i="6"/>
  <c r="AL41" i="6"/>
  <c r="AZ67" i="14" l="1"/>
  <c r="BA67" i="14"/>
  <c r="BB67" i="14"/>
  <c r="BC67" i="14"/>
  <c r="BD67" i="14"/>
  <c r="BE67" i="14"/>
  <c r="BG67" i="14"/>
  <c r="BH67" i="14"/>
  <c r="BI67" i="14"/>
  <c r="BJ67" i="14"/>
  <c r="BK67" i="14"/>
  <c r="BL67" i="14"/>
  <c r="AY69" i="14"/>
  <c r="J71" i="14"/>
  <c r="AO36" i="14"/>
  <c r="CK36" i="14"/>
  <c r="B37" i="14"/>
  <c r="BH71" i="13"/>
  <c r="BE71" i="13"/>
  <c r="BC71" i="13"/>
  <c r="BL71" i="13"/>
  <c r="BK71" i="13"/>
  <c r="BJ71" i="13"/>
  <c r="BI71" i="13"/>
  <c r="BG71" i="13"/>
  <c r="BB71" i="13"/>
  <c r="BD71" i="13"/>
  <c r="BA71" i="13"/>
  <c r="AZ71" i="13"/>
  <c r="AO39" i="13"/>
  <c r="B40" i="13"/>
  <c r="CK40" i="13" s="1"/>
  <c r="J75" i="13"/>
  <c r="AY73" i="13"/>
  <c r="BH69" i="12"/>
  <c r="BC69" i="12"/>
  <c r="BB69" i="12"/>
  <c r="BL69" i="12"/>
  <c r="BK69" i="12"/>
  <c r="BJ69" i="12"/>
  <c r="BG69" i="12"/>
  <c r="AZ69" i="12"/>
  <c r="BI69" i="12"/>
  <c r="BE69" i="12"/>
  <c r="BD69" i="12"/>
  <c r="BA69" i="12"/>
  <c r="AY71" i="12"/>
  <c r="J73" i="12"/>
  <c r="AO37" i="12"/>
  <c r="B38" i="12"/>
  <c r="I71" i="9"/>
  <c r="AX69" i="9"/>
  <c r="AY67" i="9"/>
  <c r="BA67" i="9"/>
  <c r="BD67" i="9"/>
  <c r="BF67" i="9"/>
  <c r="BH67" i="9"/>
  <c r="AZ67" i="9"/>
  <c r="BG67" i="9"/>
  <c r="BJ67" i="9"/>
  <c r="BK67" i="9"/>
  <c r="BB67" i="9"/>
  <c r="BI67" i="9"/>
  <c r="BC67" i="9"/>
  <c r="B40" i="9"/>
  <c r="AN39" i="9"/>
  <c r="AX69" i="10"/>
  <c r="I71" i="10"/>
  <c r="BH67" i="10"/>
  <c r="BG67" i="10"/>
  <c r="BF67" i="10"/>
  <c r="BD67" i="10"/>
  <c r="BC67" i="10"/>
  <c r="AY67" i="10"/>
  <c r="BK67" i="10"/>
  <c r="BB67" i="10"/>
  <c r="BA67" i="10"/>
  <c r="AZ67" i="10"/>
  <c r="BJ67" i="10"/>
  <c r="BI67" i="10"/>
  <c r="AN37" i="10"/>
  <c r="B38" i="10"/>
  <c r="Z40" i="8"/>
  <c r="AA40" i="8"/>
  <c r="Y41" i="8"/>
  <c r="X42" i="8"/>
  <c r="Y42" i="8" s="1"/>
  <c r="AG35" i="8"/>
  <c r="R43" i="6"/>
  <c r="AL42" i="6"/>
  <c r="AF42" i="6"/>
  <c r="AE42" i="6"/>
  <c r="AG42" i="6" s="1"/>
  <c r="AF43" i="6"/>
  <c r="AE43" i="6"/>
  <c r="AG43" i="6" s="1"/>
  <c r="AZ69" i="14" l="1"/>
  <c r="BA69" i="14"/>
  <c r="BB69" i="14"/>
  <c r="BC69" i="14"/>
  <c r="BD69" i="14"/>
  <c r="BE69" i="14"/>
  <c r="BG69" i="14"/>
  <c r="BH69" i="14"/>
  <c r="BI69" i="14"/>
  <c r="BJ69" i="14"/>
  <c r="BK69" i="14"/>
  <c r="BL69" i="14"/>
  <c r="AY71" i="14"/>
  <c r="J73" i="14"/>
  <c r="AO37" i="14"/>
  <c r="CK37" i="14"/>
  <c r="B38" i="14"/>
  <c r="BH73" i="13"/>
  <c r="BK73" i="13"/>
  <c r="BJ73" i="13"/>
  <c r="BD73" i="13"/>
  <c r="BB73" i="13"/>
  <c r="AZ73" i="13"/>
  <c r="BL73" i="13"/>
  <c r="BI73" i="13"/>
  <c r="BE73" i="13"/>
  <c r="BG73" i="13"/>
  <c r="BC73" i="13"/>
  <c r="BA73" i="13"/>
  <c r="J77" i="13"/>
  <c r="AY75" i="13"/>
  <c r="AO40" i="13"/>
  <c r="B41" i="13"/>
  <c r="CK41" i="13" s="1"/>
  <c r="AO38" i="12"/>
  <c r="B39" i="12"/>
  <c r="J75" i="12"/>
  <c r="AY73" i="12"/>
  <c r="BJ71" i="12"/>
  <c r="BD71" i="12"/>
  <c r="AZ71" i="12"/>
  <c r="BL71" i="12"/>
  <c r="BK71" i="12"/>
  <c r="BH71" i="12"/>
  <c r="BA71" i="12"/>
  <c r="BG71" i="12"/>
  <c r="BE71" i="12"/>
  <c r="BC71" i="12"/>
  <c r="BB71" i="12"/>
  <c r="BI71" i="12"/>
  <c r="B41" i="9"/>
  <c r="AN40" i="9"/>
  <c r="BH69" i="9"/>
  <c r="BJ69" i="9"/>
  <c r="AY69" i="9"/>
  <c r="BD69" i="9"/>
  <c r="BG69" i="9"/>
  <c r="AZ69" i="9"/>
  <c r="BC69" i="9"/>
  <c r="BF69" i="9"/>
  <c r="BI69" i="9"/>
  <c r="BA69" i="9"/>
  <c r="BB69" i="9"/>
  <c r="BK69" i="9"/>
  <c r="I73" i="9"/>
  <c r="AX71" i="9"/>
  <c r="B39" i="10"/>
  <c r="AN38" i="10"/>
  <c r="AX71" i="10"/>
  <c r="I73" i="10"/>
  <c r="BB69" i="10"/>
  <c r="BA69" i="10"/>
  <c r="AZ69" i="10"/>
  <c r="AY69" i="10"/>
  <c r="BK69" i="10"/>
  <c r="BF69" i="10"/>
  <c r="BJ69" i="10"/>
  <c r="BI69" i="10"/>
  <c r="BH69" i="10"/>
  <c r="BG69" i="10"/>
  <c r="BD69" i="10"/>
  <c r="BC69" i="10"/>
  <c r="Z42" i="8"/>
  <c r="AA42" i="8"/>
  <c r="Z41" i="8"/>
  <c r="AA41" i="8"/>
  <c r="R44" i="6"/>
  <c r="AL43" i="6"/>
  <c r="AZ71" i="14" l="1"/>
  <c r="BA71" i="14"/>
  <c r="BB71" i="14"/>
  <c r="BC71" i="14"/>
  <c r="BD71" i="14"/>
  <c r="BE71" i="14"/>
  <c r="BG71" i="14"/>
  <c r="BH71" i="14"/>
  <c r="BI71" i="14"/>
  <c r="BJ71" i="14"/>
  <c r="BK71" i="14"/>
  <c r="BL71" i="14"/>
  <c r="AY73" i="14"/>
  <c r="J75" i="14"/>
  <c r="AO38" i="14"/>
  <c r="CK38" i="14"/>
  <c r="B39" i="14"/>
  <c r="AZ75" i="13"/>
  <c r="BD75" i="13"/>
  <c r="BC75" i="13"/>
  <c r="BA75" i="13"/>
  <c r="BL75" i="13"/>
  <c r="BK75" i="13"/>
  <c r="BJ75" i="13"/>
  <c r="BH75" i="13"/>
  <c r="BE75" i="13"/>
  <c r="BI75" i="13"/>
  <c r="BG75" i="13"/>
  <c r="BB75" i="13"/>
  <c r="AY77" i="13"/>
  <c r="J79" i="13"/>
  <c r="AO41" i="13"/>
  <c r="B42" i="13"/>
  <c r="CK42" i="13" s="1"/>
  <c r="BD73" i="12"/>
  <c r="AZ73" i="12"/>
  <c r="BL73" i="12"/>
  <c r="BK73" i="12"/>
  <c r="BJ73" i="12"/>
  <c r="BI73" i="12"/>
  <c r="BG73" i="12"/>
  <c r="BB73" i="12"/>
  <c r="BA73" i="12"/>
  <c r="BC73" i="12"/>
  <c r="BH73" i="12"/>
  <c r="BE73" i="12"/>
  <c r="J77" i="12"/>
  <c r="AY75" i="12"/>
  <c r="B40" i="12"/>
  <c r="AO39" i="12"/>
  <c r="AY71" i="9"/>
  <c r="BA71" i="9"/>
  <c r="BD71" i="9"/>
  <c r="BF71" i="9"/>
  <c r="BH71" i="9"/>
  <c r="AZ71" i="9"/>
  <c r="BB71" i="9"/>
  <c r="BC71" i="9"/>
  <c r="BJ71" i="9"/>
  <c r="BI71" i="9"/>
  <c r="BG71" i="9"/>
  <c r="BK71" i="9"/>
  <c r="I75" i="9"/>
  <c r="AX73" i="9"/>
  <c r="B42" i="9"/>
  <c r="AN41" i="9"/>
  <c r="B40" i="10"/>
  <c r="AN39" i="10"/>
  <c r="I75" i="10"/>
  <c r="AX73" i="10"/>
  <c r="BK71" i="10"/>
  <c r="BI71" i="10"/>
  <c r="AY71" i="10"/>
  <c r="BH71" i="10"/>
  <c r="BB71" i="10"/>
  <c r="BJ71" i="10"/>
  <c r="BG71" i="10"/>
  <c r="BF71" i="10"/>
  <c r="BD71" i="10"/>
  <c r="AZ71" i="10"/>
  <c r="BC71" i="10"/>
  <c r="BA71" i="10"/>
  <c r="AG36" i="8"/>
  <c r="AL44" i="6"/>
  <c r="AS16" i="6"/>
  <c r="AZ73" i="14" l="1"/>
  <c r="BA73" i="14"/>
  <c r="BB73" i="14"/>
  <c r="BC73" i="14"/>
  <c r="BD73" i="14"/>
  <c r="BE73" i="14"/>
  <c r="BG73" i="14"/>
  <c r="BH73" i="14"/>
  <c r="BI73" i="14"/>
  <c r="BJ73" i="14"/>
  <c r="BK73" i="14"/>
  <c r="BL73" i="14"/>
  <c r="AY75" i="14"/>
  <c r="J77" i="14"/>
  <c r="AO39" i="14"/>
  <c r="CK39" i="14"/>
  <c r="B40" i="14"/>
  <c r="B43" i="13"/>
  <c r="CK43" i="13" s="1"/>
  <c r="AO42" i="13"/>
  <c r="BK77" i="13"/>
  <c r="BH77" i="13"/>
  <c r="BL77" i="13"/>
  <c r="BJ77" i="13"/>
  <c r="BI77" i="13"/>
  <c r="BE77" i="13"/>
  <c r="BA77" i="13"/>
  <c r="AZ77" i="13"/>
  <c r="BG77" i="13"/>
  <c r="BB77" i="13"/>
  <c r="BD77" i="13"/>
  <c r="BC77" i="13"/>
  <c r="J81" i="13"/>
  <c r="AY79" i="13"/>
  <c r="B41" i="12"/>
  <c r="AO40" i="12"/>
  <c r="BJ75" i="12"/>
  <c r="BI75" i="12"/>
  <c r="BL75" i="12"/>
  <c r="BK75" i="12"/>
  <c r="BH75" i="12"/>
  <c r="BG75" i="12"/>
  <c r="BD75" i="12"/>
  <c r="BE75" i="12"/>
  <c r="BC75" i="12"/>
  <c r="BB75" i="12"/>
  <c r="BA75" i="12"/>
  <c r="AZ75" i="12"/>
  <c r="J79" i="12"/>
  <c r="AY77" i="12"/>
  <c r="BH73" i="9"/>
  <c r="BJ73" i="9"/>
  <c r="AY73" i="9"/>
  <c r="BD73" i="9"/>
  <c r="BG73" i="9"/>
  <c r="BI73" i="9"/>
  <c r="BK73" i="9"/>
  <c r="BB73" i="9"/>
  <c r="BC73" i="9"/>
  <c r="AZ73" i="9"/>
  <c r="BA73" i="9"/>
  <c r="BF73" i="9"/>
  <c r="B43" i="9"/>
  <c r="AN42" i="9"/>
  <c r="I77" i="9"/>
  <c r="AX75" i="9"/>
  <c r="BF73" i="10"/>
  <c r="BD73" i="10"/>
  <c r="BK73" i="10"/>
  <c r="BG73" i="10"/>
  <c r="AY73" i="10"/>
  <c r="BH73" i="10"/>
  <c r="BC73" i="10"/>
  <c r="BB73" i="10"/>
  <c r="BJ73" i="10"/>
  <c r="BI73" i="10"/>
  <c r="BA73" i="10"/>
  <c r="AZ73" i="10"/>
  <c r="I77" i="10"/>
  <c r="AX75" i="10"/>
  <c r="B41" i="10"/>
  <c r="AN40" i="10"/>
  <c r="AG37" i="8"/>
  <c r="AZ75" i="14" l="1"/>
  <c r="BA75" i="14"/>
  <c r="BB75" i="14"/>
  <c r="BC75" i="14"/>
  <c r="BD75" i="14"/>
  <c r="BE75" i="14"/>
  <c r="BG75" i="14"/>
  <c r="BH75" i="14"/>
  <c r="BI75" i="14"/>
  <c r="BJ75" i="14"/>
  <c r="BK75" i="14"/>
  <c r="BL75" i="14"/>
  <c r="AY77" i="14"/>
  <c r="J79" i="14"/>
  <c r="AO40" i="14"/>
  <c r="CK40" i="14"/>
  <c r="B41" i="14"/>
  <c r="B44" i="13"/>
  <c r="CK44" i="13" s="1"/>
  <c r="AO43" i="13"/>
  <c r="AY81" i="13"/>
  <c r="J83" i="13"/>
  <c r="BC79" i="13"/>
  <c r="BK79" i="13"/>
  <c r="BJ79" i="13"/>
  <c r="BL79" i="13"/>
  <c r="BE79" i="13"/>
  <c r="BI79" i="13"/>
  <c r="BH79" i="13"/>
  <c r="BG79" i="13"/>
  <c r="BD79" i="13"/>
  <c r="BB79" i="13"/>
  <c r="BA79" i="13"/>
  <c r="AZ79" i="13"/>
  <c r="BK77" i="12"/>
  <c r="BJ77" i="12"/>
  <c r="BE77" i="12"/>
  <c r="BD77" i="12"/>
  <c r="BL77" i="12"/>
  <c r="BI77" i="12"/>
  <c r="BH77" i="12"/>
  <c r="BC77" i="12"/>
  <c r="BG77" i="12"/>
  <c r="BB77" i="12"/>
  <c r="BA77" i="12"/>
  <c r="AZ77" i="12"/>
  <c r="J81" i="12"/>
  <c r="AY79" i="12"/>
  <c r="B42" i="12"/>
  <c r="AO41" i="12"/>
  <c r="AY75" i="9"/>
  <c r="BA75" i="9"/>
  <c r="BD75" i="9"/>
  <c r="BF75" i="9"/>
  <c r="BH75" i="9"/>
  <c r="BC75" i="9"/>
  <c r="BG75" i="9"/>
  <c r="BI75" i="9"/>
  <c r="BB75" i="9"/>
  <c r="BK75" i="9"/>
  <c r="AZ75" i="9"/>
  <c r="BJ75" i="9"/>
  <c r="I79" i="9"/>
  <c r="AX77" i="9"/>
  <c r="B44" i="9"/>
  <c r="AN43" i="9"/>
  <c r="AX77" i="10"/>
  <c r="I79" i="10"/>
  <c r="AZ75" i="10"/>
  <c r="BA75" i="10"/>
  <c r="BK75" i="10"/>
  <c r="BJ75" i="10"/>
  <c r="BI75" i="10"/>
  <c r="BH75" i="10"/>
  <c r="BC75" i="10"/>
  <c r="BF75" i="10"/>
  <c r="BD75" i="10"/>
  <c r="BB75" i="10"/>
  <c r="AY75" i="10"/>
  <c r="BG75" i="10"/>
  <c r="B42" i="10"/>
  <c r="AN41" i="10"/>
  <c r="AG38" i="8"/>
  <c r="AZ77" i="14" l="1"/>
  <c r="BA77" i="14"/>
  <c r="BB77" i="14"/>
  <c r="BC77" i="14"/>
  <c r="BD77" i="14"/>
  <c r="BE77" i="14"/>
  <c r="BG77" i="14"/>
  <c r="BH77" i="14"/>
  <c r="BI77" i="14"/>
  <c r="BJ77" i="14"/>
  <c r="BK77" i="14"/>
  <c r="BL77" i="14"/>
  <c r="AY79" i="14"/>
  <c r="J81" i="14"/>
  <c r="AO41" i="14"/>
  <c r="CK41" i="14"/>
  <c r="B42" i="14"/>
  <c r="AY83" i="13"/>
  <c r="J85" i="13"/>
  <c r="BC81" i="13"/>
  <c r="BB81" i="13"/>
  <c r="BK81" i="13"/>
  <c r="BI81" i="13"/>
  <c r="BG81" i="13"/>
  <c r="AZ81" i="13"/>
  <c r="BL81" i="13"/>
  <c r="BJ81" i="13"/>
  <c r="BH81" i="13"/>
  <c r="BA81" i="13"/>
  <c r="BE81" i="13"/>
  <c r="BD81" i="13"/>
  <c r="AO44" i="13"/>
  <c r="B45" i="13"/>
  <c r="CK45" i="13" s="1"/>
  <c r="BE79" i="12"/>
  <c r="BG79" i="12"/>
  <c r="BA79" i="12"/>
  <c r="AZ79" i="12"/>
  <c r="BL79" i="12"/>
  <c r="BK79" i="12"/>
  <c r="BJ79" i="12"/>
  <c r="BI79" i="12"/>
  <c r="BD79" i="12"/>
  <c r="BB79" i="12"/>
  <c r="BH79" i="12"/>
  <c r="BC79" i="12"/>
  <c r="J83" i="12"/>
  <c r="AY81" i="12"/>
  <c r="B43" i="12"/>
  <c r="AO42" i="12"/>
  <c r="I81" i="9"/>
  <c r="AX79" i="9"/>
  <c r="BH77" i="9"/>
  <c r="BJ77" i="9"/>
  <c r="AY77" i="9"/>
  <c r="BD77" i="9"/>
  <c r="BG77" i="9"/>
  <c r="AZ77" i="9"/>
  <c r="BA77" i="9"/>
  <c r="BF77" i="9"/>
  <c r="BC77" i="9"/>
  <c r="BB77" i="9"/>
  <c r="BI77" i="9"/>
  <c r="BK77" i="9"/>
  <c r="B45" i="9"/>
  <c r="AN44" i="9"/>
  <c r="B43" i="10"/>
  <c r="AN42" i="10"/>
  <c r="I81" i="10"/>
  <c r="AX79" i="10"/>
  <c r="BG77" i="10"/>
  <c r="BF77" i="10"/>
  <c r="BD77" i="10"/>
  <c r="BC77" i="10"/>
  <c r="BB77" i="10"/>
  <c r="BJ77" i="10"/>
  <c r="BK77" i="10"/>
  <c r="BI77" i="10"/>
  <c r="BH77" i="10"/>
  <c r="BA77" i="10"/>
  <c r="AZ77" i="10"/>
  <c r="AY77" i="10"/>
  <c r="AG39" i="8"/>
  <c r="AZ79" i="14" l="1"/>
  <c r="BA79" i="14"/>
  <c r="BB79" i="14"/>
  <c r="BC79" i="14"/>
  <c r="BD79" i="14"/>
  <c r="BE79" i="14"/>
  <c r="BG79" i="14"/>
  <c r="BH79" i="14"/>
  <c r="BI79" i="14"/>
  <c r="BJ79" i="14"/>
  <c r="BK79" i="14"/>
  <c r="BL79" i="14"/>
  <c r="AY81" i="14"/>
  <c r="J83" i="14"/>
  <c r="AO42" i="14"/>
  <c r="CK42" i="14"/>
  <c r="B43" i="14"/>
  <c r="AO45" i="13"/>
  <c r="B46" i="13"/>
  <c r="CK46" i="13" s="1"/>
  <c r="J87" i="13"/>
  <c r="AY85" i="13"/>
  <c r="BE83" i="13"/>
  <c r="BD83" i="13"/>
  <c r="BB83" i="13"/>
  <c r="AZ83" i="13"/>
  <c r="BL83" i="13"/>
  <c r="BI83" i="13"/>
  <c r="BH83" i="13"/>
  <c r="BG83" i="13"/>
  <c r="BC83" i="13"/>
  <c r="BA83" i="13"/>
  <c r="BJ83" i="13"/>
  <c r="BK83" i="13"/>
  <c r="AO43" i="12"/>
  <c r="B44" i="12"/>
  <c r="J85" i="12"/>
  <c r="AY83" i="12"/>
  <c r="AZ81" i="12"/>
  <c r="BB81" i="12"/>
  <c r="BL81" i="12"/>
  <c r="BK81" i="12"/>
  <c r="BJ81" i="12"/>
  <c r="BI81" i="12"/>
  <c r="BH81" i="12"/>
  <c r="BG81" i="12"/>
  <c r="BE81" i="12"/>
  <c r="BC81" i="12"/>
  <c r="BA81" i="12"/>
  <c r="BD81" i="12"/>
  <c r="B46" i="9"/>
  <c r="AN45" i="9"/>
  <c r="AY79" i="9"/>
  <c r="BA79" i="9"/>
  <c r="BD79" i="9"/>
  <c r="BF79" i="9"/>
  <c r="BH79" i="9"/>
  <c r="BB79" i="9"/>
  <c r="BC79" i="9"/>
  <c r="BJ79" i="9"/>
  <c r="BG79" i="9"/>
  <c r="BI79" i="9"/>
  <c r="BK79" i="9"/>
  <c r="AZ79" i="9"/>
  <c r="I83" i="9"/>
  <c r="AX81" i="9"/>
  <c r="BG79" i="10"/>
  <c r="BJ79" i="10"/>
  <c r="BD79" i="10"/>
  <c r="BC79" i="10"/>
  <c r="BB79" i="10"/>
  <c r="BA79" i="10"/>
  <c r="AZ79" i="10"/>
  <c r="BI79" i="10"/>
  <c r="BH79" i="10"/>
  <c r="BF79" i="10"/>
  <c r="AY79" i="10"/>
  <c r="BK79" i="10"/>
  <c r="AX81" i="10"/>
  <c r="I83" i="10"/>
  <c r="B44" i="10"/>
  <c r="AN43" i="10"/>
  <c r="AG40" i="8"/>
  <c r="AZ81" i="14" l="1"/>
  <c r="BA81" i="14"/>
  <c r="BB81" i="14"/>
  <c r="BC81" i="14"/>
  <c r="BD81" i="14"/>
  <c r="BE81" i="14"/>
  <c r="BG81" i="14"/>
  <c r="BH81" i="14"/>
  <c r="BI81" i="14"/>
  <c r="BJ81" i="14"/>
  <c r="BK81" i="14"/>
  <c r="BL81" i="14"/>
  <c r="AY83" i="14"/>
  <c r="J85" i="14"/>
  <c r="AO43" i="14"/>
  <c r="CK43" i="14"/>
  <c r="B44" i="14"/>
  <c r="BH85" i="13"/>
  <c r="BG85" i="13"/>
  <c r="AZ85" i="13"/>
  <c r="BK85" i="13"/>
  <c r="BA85" i="13"/>
  <c r="BL85" i="13"/>
  <c r="BJ85" i="13"/>
  <c r="BI85" i="13"/>
  <c r="BD85" i="13"/>
  <c r="BE85" i="13"/>
  <c r="BC85" i="13"/>
  <c r="BB85" i="13"/>
  <c r="AY87" i="13"/>
  <c r="J89" i="13"/>
  <c r="B47" i="13"/>
  <c r="CK47" i="13" s="1"/>
  <c r="AO46" i="13"/>
  <c r="J87" i="12"/>
  <c r="AY85" i="12"/>
  <c r="B45" i="12"/>
  <c r="AO44" i="12"/>
  <c r="BL83" i="12"/>
  <c r="BK83" i="12"/>
  <c r="BJ83" i="12"/>
  <c r="BI83" i="12"/>
  <c r="BH83" i="12"/>
  <c r="BG83" i="12"/>
  <c r="BE83" i="12"/>
  <c r="BD83" i="12"/>
  <c r="BB83" i="12"/>
  <c r="AZ83" i="12"/>
  <c r="BA83" i="12"/>
  <c r="BC83" i="12"/>
  <c r="BH81" i="9"/>
  <c r="BJ81" i="9"/>
  <c r="AY81" i="9"/>
  <c r="BD81" i="9"/>
  <c r="BB81" i="9"/>
  <c r="BK81" i="9"/>
  <c r="BG81" i="9"/>
  <c r="BA81" i="9"/>
  <c r="BC81" i="9"/>
  <c r="BF81" i="9"/>
  <c r="BI81" i="9"/>
  <c r="AZ81" i="9"/>
  <c r="I85" i="9"/>
  <c r="AX83" i="9"/>
  <c r="B47" i="9"/>
  <c r="AN46" i="9"/>
  <c r="B45" i="10"/>
  <c r="AN44" i="10"/>
  <c r="AX83" i="10"/>
  <c r="I85" i="10"/>
  <c r="BA81" i="10"/>
  <c r="BF81" i="10"/>
  <c r="BB81" i="10"/>
  <c r="AZ81" i="10"/>
  <c r="AY81" i="10"/>
  <c r="BG81" i="10"/>
  <c r="BD81" i="10"/>
  <c r="BC81" i="10"/>
  <c r="BK81" i="10"/>
  <c r="BJ81" i="10"/>
  <c r="BI81" i="10"/>
  <c r="BH81" i="10"/>
  <c r="AG41" i="8"/>
  <c r="AZ83" i="14" l="1"/>
  <c r="BA83" i="14"/>
  <c r="BB83" i="14"/>
  <c r="BC83" i="14"/>
  <c r="BD83" i="14"/>
  <c r="BE83" i="14"/>
  <c r="BG83" i="14"/>
  <c r="BH83" i="14"/>
  <c r="BI83" i="14"/>
  <c r="BJ83" i="14"/>
  <c r="BK83" i="14"/>
  <c r="BL83" i="14"/>
  <c r="AY85" i="14"/>
  <c r="J87" i="14"/>
  <c r="AO44" i="14"/>
  <c r="CK44" i="14"/>
  <c r="B45" i="14"/>
  <c r="J91" i="13"/>
  <c r="AY89" i="13"/>
  <c r="B48" i="13"/>
  <c r="CK48" i="13" s="1"/>
  <c r="AO47" i="13"/>
  <c r="BH87" i="13"/>
  <c r="BA87" i="13"/>
  <c r="AZ87" i="13"/>
  <c r="BL87" i="13"/>
  <c r="BG87" i="13"/>
  <c r="BC87" i="13"/>
  <c r="BB87" i="13"/>
  <c r="BK87" i="13"/>
  <c r="BJ87" i="13"/>
  <c r="BI87" i="13"/>
  <c r="BE87" i="13"/>
  <c r="BD87" i="13"/>
  <c r="B46" i="12"/>
  <c r="AO45" i="12"/>
  <c r="BG85" i="12"/>
  <c r="BL85" i="12"/>
  <c r="BH85" i="12"/>
  <c r="BE85" i="12"/>
  <c r="BK85" i="12"/>
  <c r="BJ85" i="12"/>
  <c r="BI85" i="12"/>
  <c r="BD85" i="12"/>
  <c r="BC85" i="12"/>
  <c r="BA85" i="12"/>
  <c r="BB85" i="12"/>
  <c r="AZ85" i="12"/>
  <c r="J89" i="12"/>
  <c r="AY87" i="12"/>
  <c r="AY83" i="9"/>
  <c r="BA83" i="9"/>
  <c r="BD83" i="9"/>
  <c r="BF83" i="9"/>
  <c r="BH83" i="9"/>
  <c r="BJ83" i="9"/>
  <c r="BK83" i="9"/>
  <c r="BG83" i="9"/>
  <c r="BC83" i="9"/>
  <c r="AZ83" i="9"/>
  <c r="BB83" i="9"/>
  <c r="BI83" i="9"/>
  <c r="I87" i="9"/>
  <c r="AX85" i="9"/>
  <c r="B48" i="9"/>
  <c r="AN47" i="9"/>
  <c r="I87" i="10"/>
  <c r="AX85" i="10"/>
  <c r="AZ83" i="10"/>
  <c r="BH83" i="10"/>
  <c r="BB83" i="10"/>
  <c r="BG83" i="10"/>
  <c r="BF83" i="10"/>
  <c r="BD83" i="10"/>
  <c r="BC83" i="10"/>
  <c r="BA83" i="10"/>
  <c r="AY83" i="10"/>
  <c r="BK83" i="10"/>
  <c r="BJ83" i="10"/>
  <c r="BI83" i="10"/>
  <c r="B46" i="10"/>
  <c r="AN45" i="10"/>
  <c r="AG43" i="8"/>
  <c r="AG42" i="8"/>
  <c r="AZ85" i="14" l="1"/>
  <c r="BA85" i="14"/>
  <c r="BB85" i="14"/>
  <c r="BC85" i="14"/>
  <c r="BD85" i="14"/>
  <c r="BE85" i="14"/>
  <c r="BG85" i="14"/>
  <c r="BH85" i="14"/>
  <c r="BI85" i="14"/>
  <c r="BJ85" i="14"/>
  <c r="BK85" i="14"/>
  <c r="BL85" i="14"/>
  <c r="AY87" i="14"/>
  <c r="J89" i="14"/>
  <c r="AO45" i="14"/>
  <c r="CK45" i="14"/>
  <c r="B46" i="14"/>
  <c r="AO48" i="13"/>
  <c r="B49" i="13"/>
  <c r="CK49" i="13" s="1"/>
  <c r="BA89" i="13"/>
  <c r="BL89" i="13"/>
  <c r="BJ89" i="13"/>
  <c r="BH89" i="13"/>
  <c r="BC89" i="13"/>
  <c r="BG89" i="13"/>
  <c r="BE89" i="13"/>
  <c r="BD89" i="13"/>
  <c r="BB89" i="13"/>
  <c r="AZ89" i="13"/>
  <c r="BK89" i="13"/>
  <c r="BI89" i="13"/>
  <c r="J93" i="13"/>
  <c r="AY91" i="13"/>
  <c r="BA87" i="12"/>
  <c r="BH87" i="12"/>
  <c r="BC87" i="12"/>
  <c r="BB87" i="12"/>
  <c r="BL87" i="12"/>
  <c r="BK87" i="12"/>
  <c r="BJ87" i="12"/>
  <c r="BI87" i="12"/>
  <c r="BG87" i="12"/>
  <c r="BE87" i="12"/>
  <c r="AZ87" i="12"/>
  <c r="BD87" i="12"/>
  <c r="J91" i="12"/>
  <c r="AY89" i="12"/>
  <c r="B47" i="12"/>
  <c r="AO46" i="12"/>
  <c r="B49" i="9"/>
  <c r="AN48" i="9"/>
  <c r="I89" i="9"/>
  <c r="AX87" i="9"/>
  <c r="BH85" i="9"/>
  <c r="BJ85" i="9"/>
  <c r="AY85" i="9"/>
  <c r="BD85" i="9"/>
  <c r="BB85" i="9"/>
  <c r="BC85" i="9"/>
  <c r="BF85" i="9"/>
  <c r="BK85" i="9"/>
  <c r="BG85" i="9"/>
  <c r="BI85" i="9"/>
  <c r="BA85" i="9"/>
  <c r="AZ85" i="9"/>
  <c r="B47" i="10"/>
  <c r="AN46" i="10"/>
  <c r="BH85" i="10"/>
  <c r="BK85" i="10"/>
  <c r="BJ85" i="10"/>
  <c r="BI85" i="10"/>
  <c r="BC85" i="10"/>
  <c r="BG85" i="10"/>
  <c r="BF85" i="10"/>
  <c r="BD85" i="10"/>
  <c r="BB85" i="10"/>
  <c r="AY85" i="10"/>
  <c r="BA85" i="10"/>
  <c r="AZ85" i="10"/>
  <c r="I89" i="10"/>
  <c r="AX87" i="10"/>
  <c r="AZ87" i="14" l="1"/>
  <c r="BA87" i="14"/>
  <c r="BB87" i="14"/>
  <c r="BC87" i="14"/>
  <c r="BD87" i="14"/>
  <c r="BE87" i="14"/>
  <c r="BG87" i="14"/>
  <c r="BH87" i="14"/>
  <c r="BI87" i="14"/>
  <c r="BJ87" i="14"/>
  <c r="BK87" i="14"/>
  <c r="BL87" i="14"/>
  <c r="AY89" i="14"/>
  <c r="J91" i="14"/>
  <c r="AO46" i="14"/>
  <c r="CK46" i="14"/>
  <c r="B47" i="14"/>
  <c r="BK91" i="13"/>
  <c r="BH91" i="13"/>
  <c r="BG91" i="13"/>
  <c r="BI91" i="13"/>
  <c r="BD91" i="13"/>
  <c r="BB91" i="13"/>
  <c r="BJ91" i="13"/>
  <c r="BE91" i="13"/>
  <c r="BC91" i="13"/>
  <c r="BA91" i="13"/>
  <c r="AZ91" i="13"/>
  <c r="BL91" i="13"/>
  <c r="J95" i="13"/>
  <c r="AY93" i="13"/>
  <c r="B50" i="13"/>
  <c r="CK50" i="13" s="1"/>
  <c r="AO49" i="13"/>
  <c r="BB89" i="12"/>
  <c r="BI89" i="12"/>
  <c r="BH89" i="12"/>
  <c r="BG89" i="12"/>
  <c r="BE89" i="12"/>
  <c r="BD89" i="12"/>
  <c r="BC89" i="12"/>
  <c r="BA89" i="12"/>
  <c r="BL89" i="12"/>
  <c r="BK89" i="12"/>
  <c r="BJ89" i="12"/>
  <c r="AZ89" i="12"/>
  <c r="J93" i="12"/>
  <c r="AY91" i="12"/>
  <c r="AO47" i="12"/>
  <c r="B48" i="12"/>
  <c r="AY87" i="9"/>
  <c r="BA87" i="9"/>
  <c r="BD87" i="9"/>
  <c r="BH87" i="9"/>
  <c r="AZ87" i="9"/>
  <c r="BF87" i="9"/>
  <c r="BK87" i="9"/>
  <c r="BG87" i="9"/>
  <c r="BJ87" i="9"/>
  <c r="BB87" i="9"/>
  <c r="BC87" i="9"/>
  <c r="BI87" i="9"/>
  <c r="I91" i="9"/>
  <c r="AX89" i="9"/>
  <c r="B50" i="9"/>
  <c r="AN49" i="9"/>
  <c r="AX89" i="10"/>
  <c r="I91" i="10"/>
  <c r="BB87" i="10"/>
  <c r="BJ87" i="10"/>
  <c r="BK87" i="10"/>
  <c r="BI87" i="10"/>
  <c r="BH87" i="10"/>
  <c r="BG87" i="10"/>
  <c r="BA87" i="10"/>
  <c r="BF87" i="10"/>
  <c r="BD87" i="10"/>
  <c r="BC87" i="10"/>
  <c r="AZ87" i="10"/>
  <c r="AY87" i="10"/>
  <c r="AN47" i="10"/>
  <c r="B48" i="10"/>
  <c r="AZ89" i="14" l="1"/>
  <c r="BA89" i="14"/>
  <c r="BB89" i="14"/>
  <c r="BC89" i="14"/>
  <c r="BD89" i="14"/>
  <c r="BE89" i="14"/>
  <c r="BG89" i="14"/>
  <c r="BH89" i="14"/>
  <c r="BI89" i="14"/>
  <c r="BJ89" i="14"/>
  <c r="BK89" i="14"/>
  <c r="BL89" i="14"/>
  <c r="AY91" i="14"/>
  <c r="J93" i="14"/>
  <c r="AO47" i="14"/>
  <c r="CK47" i="14"/>
  <c r="B48" i="14"/>
  <c r="BC93" i="13"/>
  <c r="BA93" i="13"/>
  <c r="AZ93" i="13"/>
  <c r="BE93" i="13"/>
  <c r="BB93" i="13"/>
  <c r="BJ93" i="13"/>
  <c r="BI93" i="13"/>
  <c r="BH93" i="13"/>
  <c r="BG93" i="13"/>
  <c r="BD93" i="13"/>
  <c r="BK93" i="13"/>
  <c r="BL93" i="13"/>
  <c r="J97" i="13"/>
  <c r="AY95" i="13"/>
  <c r="B51" i="13"/>
  <c r="CK51" i="13" s="1"/>
  <c r="AO50" i="13"/>
  <c r="B49" i="12"/>
  <c r="AO48" i="12"/>
  <c r="AY93" i="12"/>
  <c r="J95" i="12"/>
  <c r="BH91" i="12"/>
  <c r="BL91" i="12"/>
  <c r="BK91" i="12"/>
  <c r="BI91" i="12"/>
  <c r="BG91" i="12"/>
  <c r="BE91" i="12"/>
  <c r="BD91" i="12"/>
  <c r="BC91" i="12"/>
  <c r="BB91" i="12"/>
  <c r="BA91" i="12"/>
  <c r="BJ91" i="12"/>
  <c r="AZ91" i="12"/>
  <c r="BH89" i="9"/>
  <c r="BJ89" i="9"/>
  <c r="AY89" i="9"/>
  <c r="BD89" i="9"/>
  <c r="BC89" i="9"/>
  <c r="BF89" i="9"/>
  <c r="BG89" i="9"/>
  <c r="AZ89" i="9"/>
  <c r="BK89" i="9"/>
  <c r="BB89" i="9"/>
  <c r="BI89" i="9"/>
  <c r="BA89" i="9"/>
  <c r="I93" i="9"/>
  <c r="AX91" i="9"/>
  <c r="B51" i="9"/>
  <c r="AN50" i="9"/>
  <c r="B49" i="10"/>
  <c r="AN48" i="10"/>
  <c r="I93" i="10"/>
  <c r="AX91" i="10"/>
  <c r="BD89" i="10"/>
  <c r="BH89" i="10"/>
  <c r="BG89" i="10"/>
  <c r="BF89" i="10"/>
  <c r="BC89" i="10"/>
  <c r="BB89" i="10"/>
  <c r="BK89" i="10"/>
  <c r="BJ89" i="10"/>
  <c r="BI89" i="10"/>
  <c r="BA89" i="10"/>
  <c r="AZ89" i="10"/>
  <c r="AY89" i="10"/>
  <c r="AZ91" i="14" l="1"/>
  <c r="BA91" i="14"/>
  <c r="BB91" i="14"/>
  <c r="BC91" i="14"/>
  <c r="BD91" i="14"/>
  <c r="BE91" i="14"/>
  <c r="BG91" i="14"/>
  <c r="BH91" i="14"/>
  <c r="BI91" i="14"/>
  <c r="BJ91" i="14"/>
  <c r="BK91" i="14"/>
  <c r="BL91" i="14"/>
  <c r="AY93" i="14"/>
  <c r="J95" i="14"/>
  <c r="AO48" i="14"/>
  <c r="CK48" i="14"/>
  <c r="B49" i="14"/>
  <c r="BL95" i="13"/>
  <c r="BK95" i="13"/>
  <c r="AZ95" i="13"/>
  <c r="BI95" i="13"/>
  <c r="BG95" i="13"/>
  <c r="BE95" i="13"/>
  <c r="BD95" i="13"/>
  <c r="BC95" i="13"/>
  <c r="BB95" i="13"/>
  <c r="BA95" i="13"/>
  <c r="BH95" i="13"/>
  <c r="BJ95" i="13"/>
  <c r="AO51" i="13"/>
  <c r="B52" i="13"/>
  <c r="CK52" i="13" s="1"/>
  <c r="J99" i="13"/>
  <c r="AY97" i="13"/>
  <c r="BB93" i="12"/>
  <c r="BL93" i="12"/>
  <c r="BH93" i="12"/>
  <c r="BG93" i="12"/>
  <c r="BJ93" i="12"/>
  <c r="BI93" i="12"/>
  <c r="BE93" i="12"/>
  <c r="BD93" i="12"/>
  <c r="BC93" i="12"/>
  <c r="BA93" i="12"/>
  <c r="AZ93" i="12"/>
  <c r="BK93" i="12"/>
  <c r="AY95" i="12"/>
  <c r="J97" i="12"/>
  <c r="AO49" i="12"/>
  <c r="B50" i="12"/>
  <c r="B52" i="9"/>
  <c r="AN51" i="9"/>
  <c r="AY91" i="9"/>
  <c r="BA91" i="9"/>
  <c r="BD91" i="9"/>
  <c r="BH91" i="9"/>
  <c r="BJ91" i="9"/>
  <c r="BK91" i="9"/>
  <c r="AZ91" i="9"/>
  <c r="BB91" i="9"/>
  <c r="BG91" i="9"/>
  <c r="BI91" i="9"/>
  <c r="BF91" i="9"/>
  <c r="BC91" i="9"/>
  <c r="I95" i="9"/>
  <c r="AX93" i="9"/>
  <c r="BI91" i="10"/>
  <c r="BA91" i="10"/>
  <c r="BF91" i="10"/>
  <c r="BD91" i="10"/>
  <c r="BC91" i="10"/>
  <c r="BB91" i="10"/>
  <c r="AZ91" i="10"/>
  <c r="BJ91" i="10"/>
  <c r="BK91" i="10"/>
  <c r="BH91" i="10"/>
  <c r="BG91" i="10"/>
  <c r="AY91" i="10"/>
  <c r="I95" i="10"/>
  <c r="AX93" i="10"/>
  <c r="AN49" i="10"/>
  <c r="B50" i="10"/>
  <c r="AZ93" i="14" l="1"/>
  <c r="BA93" i="14"/>
  <c r="BB93" i="14"/>
  <c r="BC93" i="14"/>
  <c r="BD93" i="14"/>
  <c r="BE93" i="14"/>
  <c r="BG93" i="14"/>
  <c r="BH93" i="14"/>
  <c r="BI93" i="14"/>
  <c r="BJ93" i="14"/>
  <c r="BK93" i="14"/>
  <c r="BL93" i="14"/>
  <c r="AY95" i="14"/>
  <c r="J97" i="14"/>
  <c r="AO49" i="14"/>
  <c r="CK49" i="14"/>
  <c r="B50" i="14"/>
  <c r="BE97" i="13"/>
  <c r="BG97" i="13"/>
  <c r="BD97" i="13"/>
  <c r="BL97" i="13"/>
  <c r="BH97" i="13"/>
  <c r="BK97" i="13"/>
  <c r="BJ97" i="13"/>
  <c r="BI97" i="13"/>
  <c r="BC97" i="13"/>
  <c r="BB97" i="13"/>
  <c r="BA97" i="13"/>
  <c r="AZ97" i="13"/>
  <c r="AY99" i="13"/>
  <c r="J101" i="13"/>
  <c r="AO52" i="13"/>
  <c r="B53" i="13"/>
  <c r="CK53" i="13" s="1"/>
  <c r="AO50" i="12"/>
  <c r="B51" i="12"/>
  <c r="J99" i="12"/>
  <c r="AY97" i="12"/>
  <c r="BG95" i="12"/>
  <c r="BB95" i="12"/>
  <c r="BA95" i="12"/>
  <c r="BI95" i="12"/>
  <c r="BH95" i="12"/>
  <c r="BE95" i="12"/>
  <c r="BD95" i="12"/>
  <c r="BC95" i="12"/>
  <c r="AZ95" i="12"/>
  <c r="BL95" i="12"/>
  <c r="BK95" i="12"/>
  <c r="BJ95" i="12"/>
  <c r="BH93" i="9"/>
  <c r="BJ93" i="9"/>
  <c r="AY93" i="9"/>
  <c r="BD93" i="9"/>
  <c r="BB93" i="9"/>
  <c r="BC93" i="9"/>
  <c r="BF93" i="9"/>
  <c r="BK93" i="9"/>
  <c r="BG93" i="9"/>
  <c r="AZ93" i="9"/>
  <c r="BA93" i="9"/>
  <c r="BI93" i="9"/>
  <c r="I97" i="9"/>
  <c r="AX95" i="9"/>
  <c r="B53" i="9"/>
  <c r="AN52" i="9"/>
  <c r="B51" i="10"/>
  <c r="AN50" i="10"/>
  <c r="I97" i="10"/>
  <c r="AX95" i="10"/>
  <c r="BC93" i="10"/>
  <c r="BA93" i="10"/>
  <c r="AZ93" i="10"/>
  <c r="AY93" i="10"/>
  <c r="BK93" i="10"/>
  <c r="BF93" i="10"/>
  <c r="BH93" i="10"/>
  <c r="BG93" i="10"/>
  <c r="BD93" i="10"/>
  <c r="BJ93" i="10"/>
  <c r="BI93" i="10"/>
  <c r="BB93" i="10"/>
  <c r="AZ95" i="14" l="1"/>
  <c r="BA95" i="14"/>
  <c r="BB95" i="14"/>
  <c r="BC95" i="14"/>
  <c r="BD95" i="14"/>
  <c r="BE95" i="14"/>
  <c r="BG95" i="14"/>
  <c r="BH95" i="14"/>
  <c r="BI95" i="14"/>
  <c r="BJ95" i="14"/>
  <c r="BK95" i="14"/>
  <c r="BL95" i="14"/>
  <c r="AY97" i="14"/>
  <c r="J99" i="14"/>
  <c r="AO50" i="14"/>
  <c r="CK50" i="14"/>
  <c r="B51" i="14"/>
  <c r="AO53" i="13"/>
  <c r="B54" i="13"/>
  <c r="CK54" i="13" s="1"/>
  <c r="J103" i="13"/>
  <c r="AY101" i="13"/>
  <c r="BJ99" i="13"/>
  <c r="BH99" i="13"/>
  <c r="BE99" i="13"/>
  <c r="BA99" i="13"/>
  <c r="BL99" i="13"/>
  <c r="BK99" i="13"/>
  <c r="BI99" i="13"/>
  <c r="BG99" i="13"/>
  <c r="BD99" i="13"/>
  <c r="BB99" i="13"/>
  <c r="BC99" i="13"/>
  <c r="AZ99" i="13"/>
  <c r="J101" i="12"/>
  <c r="AY99" i="12"/>
  <c r="BI97" i="12"/>
  <c r="BB97" i="12"/>
  <c r="BE97" i="12"/>
  <c r="BD97" i="12"/>
  <c r="BC97" i="12"/>
  <c r="BA97" i="12"/>
  <c r="AZ97" i="12"/>
  <c r="BJ97" i="12"/>
  <c r="BH97" i="12"/>
  <c r="BG97" i="12"/>
  <c r="BL97" i="12"/>
  <c r="BK97" i="12"/>
  <c r="AO51" i="12"/>
  <c r="B52" i="12"/>
  <c r="B54" i="9"/>
  <c r="AN53" i="9"/>
  <c r="AY95" i="9"/>
  <c r="BA95" i="9"/>
  <c r="BD95" i="9"/>
  <c r="BH95" i="9"/>
  <c r="AZ95" i="9"/>
  <c r="BF95" i="9"/>
  <c r="BG95" i="9"/>
  <c r="BK95" i="9"/>
  <c r="BB95" i="9"/>
  <c r="BC95" i="9"/>
  <c r="BI95" i="9"/>
  <c r="BJ95" i="9"/>
  <c r="I99" i="9"/>
  <c r="AX97" i="9"/>
  <c r="BK95" i="10"/>
  <c r="AY95" i="10"/>
  <c r="BH95" i="10"/>
  <c r="BB95" i="10"/>
  <c r="BA95" i="10"/>
  <c r="AZ95" i="10"/>
  <c r="BJ95" i="10"/>
  <c r="BI95" i="10"/>
  <c r="BG95" i="10"/>
  <c r="BF95" i="10"/>
  <c r="BD95" i="10"/>
  <c r="BC95" i="10"/>
  <c r="I99" i="10"/>
  <c r="AX97" i="10"/>
  <c r="B52" i="10"/>
  <c r="AN51" i="10"/>
  <c r="AZ97" i="14" l="1"/>
  <c r="BA97" i="14"/>
  <c r="BB97" i="14"/>
  <c r="BC97" i="14"/>
  <c r="BD97" i="14"/>
  <c r="BE97" i="14"/>
  <c r="BG97" i="14"/>
  <c r="BH97" i="14"/>
  <c r="BI97" i="14"/>
  <c r="BJ97" i="14"/>
  <c r="BK97" i="14"/>
  <c r="BL97" i="14"/>
  <c r="AY99" i="14"/>
  <c r="J101" i="14"/>
  <c r="AO51" i="14"/>
  <c r="CK51" i="14"/>
  <c r="B52" i="14"/>
  <c r="J105" i="13"/>
  <c r="AY103" i="13"/>
  <c r="B55" i="13"/>
  <c r="CK55" i="13" s="1"/>
  <c r="AO54" i="13"/>
  <c r="BH101" i="13"/>
  <c r="BK101" i="13"/>
  <c r="BJ101" i="13"/>
  <c r="BG101" i="13"/>
  <c r="BD101" i="13"/>
  <c r="BB101" i="13"/>
  <c r="BL101" i="13"/>
  <c r="BE101" i="13"/>
  <c r="BI101" i="13"/>
  <c r="BC101" i="13"/>
  <c r="BA101" i="13"/>
  <c r="AZ101" i="13"/>
  <c r="B53" i="12"/>
  <c r="AO53" i="12" s="1"/>
  <c r="AO52" i="12"/>
  <c r="AY101" i="12"/>
  <c r="J103" i="12"/>
  <c r="BC99" i="12"/>
  <c r="BL99" i="12"/>
  <c r="BK99" i="12"/>
  <c r="BJ99" i="12"/>
  <c r="BG99" i="12"/>
  <c r="BE99" i="12"/>
  <c r="BD99" i="12"/>
  <c r="BB99" i="12"/>
  <c r="BA99" i="12"/>
  <c r="AZ99" i="12"/>
  <c r="BI99" i="12"/>
  <c r="BH99" i="12"/>
  <c r="BH97" i="9"/>
  <c r="BJ97" i="9"/>
  <c r="AY97" i="9"/>
  <c r="BD97" i="9"/>
  <c r="AZ97" i="9"/>
  <c r="BC97" i="9"/>
  <c r="BA97" i="9"/>
  <c r="BK97" i="9"/>
  <c r="BB97" i="9"/>
  <c r="BF97" i="9"/>
  <c r="BG97" i="9"/>
  <c r="BI97" i="9"/>
  <c r="I101" i="9"/>
  <c r="AX99" i="9"/>
  <c r="B55" i="9"/>
  <c r="AN54" i="9"/>
  <c r="B53" i="10"/>
  <c r="AN52" i="10"/>
  <c r="BJ97" i="10"/>
  <c r="BG97" i="10"/>
  <c r="BK97" i="10"/>
  <c r="BD97" i="10"/>
  <c r="AY97" i="10"/>
  <c r="BH97" i="10"/>
  <c r="BF97" i="10"/>
  <c r="BC97" i="10"/>
  <c r="BB97" i="10"/>
  <c r="BA97" i="10"/>
  <c r="AZ97" i="10"/>
  <c r="BI97" i="10"/>
  <c r="I101" i="10"/>
  <c r="AX99" i="10"/>
  <c r="AZ99" i="14" l="1"/>
  <c r="BA99" i="14"/>
  <c r="BB99" i="14"/>
  <c r="BC99" i="14"/>
  <c r="BD99" i="14"/>
  <c r="BE99" i="14"/>
  <c r="BG99" i="14"/>
  <c r="BH99" i="14"/>
  <c r="BI99" i="14"/>
  <c r="BJ99" i="14"/>
  <c r="BK99" i="14"/>
  <c r="BL99" i="14"/>
  <c r="AY101" i="14"/>
  <c r="J103" i="14"/>
  <c r="AO52" i="14"/>
  <c r="CK52" i="14"/>
  <c r="B53" i="14"/>
  <c r="B56" i="13"/>
  <c r="CK56" i="13" s="1"/>
  <c r="AO55" i="13"/>
  <c r="BA103" i="13"/>
  <c r="BE103" i="13"/>
  <c r="BD103" i="13"/>
  <c r="BG103" i="13"/>
  <c r="BB103" i="13"/>
  <c r="BJ103" i="13"/>
  <c r="BC103" i="13"/>
  <c r="AZ103" i="13"/>
  <c r="BH103" i="13"/>
  <c r="BL103" i="13"/>
  <c r="BK103" i="13"/>
  <c r="BI103" i="13"/>
  <c r="AY105" i="13"/>
  <c r="J107" i="13"/>
  <c r="J105" i="12"/>
  <c r="AY103" i="12"/>
  <c r="BK101" i="12"/>
  <c r="BG101" i="12"/>
  <c r="BE101" i="12"/>
  <c r="BD101" i="12"/>
  <c r="BI101" i="12"/>
  <c r="BH101" i="12"/>
  <c r="BC101" i="12"/>
  <c r="BB101" i="12"/>
  <c r="BA101" i="12"/>
  <c r="AZ101" i="12"/>
  <c r="BL101" i="12"/>
  <c r="BJ101" i="12"/>
  <c r="B54" i="12"/>
  <c r="B56" i="9"/>
  <c r="AN55" i="9"/>
  <c r="AY99" i="9"/>
  <c r="BA99" i="9"/>
  <c r="BD99" i="9"/>
  <c r="BH99" i="9"/>
  <c r="BJ99" i="9"/>
  <c r="BK99" i="9"/>
  <c r="BG99" i="9"/>
  <c r="BF99" i="9"/>
  <c r="AZ99" i="9"/>
  <c r="BB99" i="9"/>
  <c r="BC99" i="9"/>
  <c r="BI99" i="9"/>
  <c r="I103" i="9"/>
  <c r="AX101" i="9"/>
  <c r="BD99" i="10"/>
  <c r="BB99" i="10"/>
  <c r="BK99" i="10"/>
  <c r="BJ99" i="10"/>
  <c r="BI99" i="10"/>
  <c r="BH99" i="10"/>
  <c r="BA99" i="10"/>
  <c r="BG99" i="10"/>
  <c r="AZ99" i="10"/>
  <c r="AY99" i="10"/>
  <c r="BF99" i="10"/>
  <c r="BC99" i="10"/>
  <c r="AN53" i="10"/>
  <c r="B54" i="10"/>
  <c r="AX101" i="10"/>
  <c r="I103" i="10"/>
  <c r="AZ101" i="14" l="1"/>
  <c r="BA101" i="14"/>
  <c r="BB101" i="14"/>
  <c r="BC101" i="14"/>
  <c r="BD101" i="14"/>
  <c r="BE101" i="14"/>
  <c r="BG101" i="14"/>
  <c r="BH101" i="14"/>
  <c r="BI101" i="14"/>
  <c r="BJ101" i="14"/>
  <c r="BK101" i="14"/>
  <c r="BL101" i="14"/>
  <c r="AY103" i="14"/>
  <c r="J105" i="14"/>
  <c r="AO53" i="14"/>
  <c r="CK53" i="14"/>
  <c r="B54" i="14"/>
  <c r="BK105" i="13"/>
  <c r="BA105" i="13"/>
  <c r="BJ105" i="13"/>
  <c r="BD105" i="13"/>
  <c r="AZ105" i="13"/>
  <c r="BC105" i="13"/>
  <c r="BB105" i="13"/>
  <c r="BE105" i="13"/>
  <c r="BL105" i="13"/>
  <c r="BI105" i="13"/>
  <c r="BH105" i="13"/>
  <c r="BG105" i="13"/>
  <c r="AY107" i="13"/>
  <c r="J109" i="13"/>
  <c r="B57" i="13"/>
  <c r="CK57" i="13" s="1"/>
  <c r="AO56" i="13"/>
  <c r="B55" i="12"/>
  <c r="AO54" i="12"/>
  <c r="BJ103" i="12"/>
  <c r="BH103" i="12"/>
  <c r="BC103" i="12"/>
  <c r="BB103" i="12"/>
  <c r="BA103" i="12"/>
  <c r="BL103" i="12"/>
  <c r="BK103" i="12"/>
  <c r="BI103" i="12"/>
  <c r="BG103" i="12"/>
  <c r="BE103" i="12"/>
  <c r="BD103" i="12"/>
  <c r="AZ103" i="12"/>
  <c r="AY105" i="12"/>
  <c r="J107" i="12"/>
  <c r="BH101" i="9"/>
  <c r="BJ101" i="9"/>
  <c r="AY101" i="9"/>
  <c r="BB101" i="9"/>
  <c r="BC101" i="9"/>
  <c r="BD101" i="9"/>
  <c r="BI101" i="9"/>
  <c r="BF101" i="9"/>
  <c r="BG101" i="9"/>
  <c r="AZ101" i="9"/>
  <c r="BA101" i="9"/>
  <c r="BK101" i="9"/>
  <c r="I105" i="9"/>
  <c r="AX103" i="9"/>
  <c r="B57" i="9"/>
  <c r="AN56" i="9"/>
  <c r="AY101" i="10"/>
  <c r="BA101" i="10"/>
  <c r="BJ101" i="10"/>
  <c r="BI101" i="10"/>
  <c r="BH101" i="10"/>
  <c r="BG101" i="10"/>
  <c r="BF101" i="10"/>
  <c r="AZ101" i="10"/>
  <c r="BK101" i="10"/>
  <c r="BC101" i="10"/>
  <c r="BB101" i="10"/>
  <c r="BD101" i="10"/>
  <c r="I105" i="10"/>
  <c r="AX103" i="10"/>
  <c r="B55" i="10"/>
  <c r="AN54" i="10"/>
  <c r="AZ103" i="14" l="1"/>
  <c r="BA103" i="14"/>
  <c r="BB103" i="14"/>
  <c r="BC103" i="14"/>
  <c r="BD103" i="14"/>
  <c r="BE103" i="14"/>
  <c r="BG103" i="14"/>
  <c r="BH103" i="14"/>
  <c r="BI103" i="14"/>
  <c r="BJ103" i="14"/>
  <c r="BK103" i="14"/>
  <c r="BL103" i="14"/>
  <c r="AY105" i="14"/>
  <c r="J107" i="14"/>
  <c r="AO54" i="14"/>
  <c r="CK54" i="14"/>
  <c r="B55" i="14"/>
  <c r="BC107" i="13"/>
  <c r="BK107" i="13"/>
  <c r="BJ107" i="13"/>
  <c r="BH107" i="13"/>
  <c r="BA107" i="13"/>
  <c r="BD107" i="13"/>
  <c r="BB107" i="13"/>
  <c r="AZ107" i="13"/>
  <c r="BL107" i="13"/>
  <c r="BI107" i="13"/>
  <c r="BG107" i="13"/>
  <c r="BE107" i="13"/>
  <c r="AO57" i="13"/>
  <c r="B58" i="13"/>
  <c r="CK58" i="13" s="1"/>
  <c r="J111" i="13"/>
  <c r="AY109" i="13"/>
  <c r="BD105" i="12"/>
  <c r="BC105" i="12"/>
  <c r="BJ105" i="12"/>
  <c r="BI105" i="12"/>
  <c r="BH105" i="12"/>
  <c r="BG105" i="12"/>
  <c r="BE105" i="12"/>
  <c r="BB105" i="12"/>
  <c r="BA105" i="12"/>
  <c r="BL105" i="12"/>
  <c r="BK105" i="12"/>
  <c r="AZ105" i="12"/>
  <c r="AO55" i="12"/>
  <c r="B56" i="12"/>
  <c r="J109" i="12"/>
  <c r="AY107" i="12"/>
  <c r="AY103" i="9"/>
  <c r="BA103" i="9"/>
  <c r="BD103" i="9"/>
  <c r="BH103" i="9"/>
  <c r="BC103" i="9"/>
  <c r="BI103" i="9"/>
  <c r="BJ103" i="9"/>
  <c r="BK103" i="9"/>
  <c r="BB103" i="9"/>
  <c r="BG103" i="9"/>
  <c r="AZ103" i="9"/>
  <c r="BF103" i="9"/>
  <c r="I107" i="9"/>
  <c r="AX105" i="9"/>
  <c r="B58" i="9"/>
  <c r="AN57" i="9"/>
  <c r="AN55" i="10"/>
  <c r="B56" i="10"/>
  <c r="I107" i="10"/>
  <c r="AX105" i="10"/>
  <c r="BK103" i="10"/>
  <c r="BF103" i="10"/>
  <c r="BD103" i="10"/>
  <c r="BC103" i="10"/>
  <c r="BB103" i="10"/>
  <c r="BA103" i="10"/>
  <c r="BI103" i="10"/>
  <c r="BG103" i="10"/>
  <c r="BJ103" i="10"/>
  <c r="BH103" i="10"/>
  <c r="AZ103" i="10"/>
  <c r="AY103" i="10"/>
  <c r="AZ105" i="14" l="1"/>
  <c r="BA105" i="14"/>
  <c r="BB105" i="14"/>
  <c r="BC105" i="14"/>
  <c r="BD105" i="14"/>
  <c r="BE105" i="14"/>
  <c r="BG105" i="14"/>
  <c r="BH105" i="14"/>
  <c r="BI105" i="14"/>
  <c r="BJ105" i="14"/>
  <c r="BK105" i="14"/>
  <c r="BL105" i="14"/>
  <c r="AY107" i="14"/>
  <c r="J109" i="14"/>
  <c r="AO55" i="14"/>
  <c r="CK55" i="14"/>
  <c r="B56" i="14"/>
  <c r="BD109" i="13"/>
  <c r="BC109" i="13"/>
  <c r="BL109" i="13"/>
  <c r="BJ109" i="13"/>
  <c r="BE109" i="13"/>
  <c r="BI109" i="13"/>
  <c r="BH109" i="13"/>
  <c r="BG109" i="13"/>
  <c r="BB109" i="13"/>
  <c r="BA109" i="13"/>
  <c r="AZ109" i="13"/>
  <c r="BK109" i="13"/>
  <c r="AY111" i="13"/>
  <c r="J113" i="13"/>
  <c r="B59" i="13"/>
  <c r="CK59" i="13" s="1"/>
  <c r="AO58" i="13"/>
  <c r="AZ107" i="12"/>
  <c r="BL107" i="12"/>
  <c r="BK107" i="12"/>
  <c r="BJ107" i="12"/>
  <c r="BI107" i="12"/>
  <c r="BH107" i="12"/>
  <c r="BG107" i="12"/>
  <c r="BE107" i="12"/>
  <c r="BD107" i="12"/>
  <c r="BB107" i="12"/>
  <c r="BC107" i="12"/>
  <c r="BA107" i="12"/>
  <c r="B57" i="12"/>
  <c r="AO56" i="12"/>
  <c r="J111" i="12"/>
  <c r="AY109" i="12"/>
  <c r="BH105" i="9"/>
  <c r="BJ105" i="9"/>
  <c r="AY105" i="9"/>
  <c r="BA105" i="9"/>
  <c r="BB105" i="9"/>
  <c r="BC105" i="9"/>
  <c r="BG105" i="9"/>
  <c r="BI105" i="9"/>
  <c r="AZ105" i="9"/>
  <c r="BD105" i="9"/>
  <c r="BK105" i="9"/>
  <c r="BF105" i="9"/>
  <c r="B59" i="9"/>
  <c r="AN58" i="9"/>
  <c r="I109" i="9"/>
  <c r="AX107" i="9"/>
  <c r="BF105" i="10"/>
  <c r="BI105" i="10"/>
  <c r="BK105" i="10"/>
  <c r="BH105" i="10"/>
  <c r="BG105" i="10"/>
  <c r="BC105" i="10"/>
  <c r="BB105" i="10"/>
  <c r="BA105" i="10"/>
  <c r="AZ105" i="10"/>
  <c r="AY105" i="10"/>
  <c r="BD105" i="10"/>
  <c r="BJ105" i="10"/>
  <c r="I109" i="10"/>
  <c r="AX107" i="10"/>
  <c r="B57" i="10"/>
  <c r="AN56" i="10"/>
  <c r="AZ107" i="14" l="1"/>
  <c r="BA107" i="14"/>
  <c r="BB107" i="14"/>
  <c r="BC107" i="14"/>
  <c r="BD107" i="14"/>
  <c r="BE107" i="14"/>
  <c r="BG107" i="14"/>
  <c r="BH107" i="14"/>
  <c r="BI107" i="14"/>
  <c r="BJ107" i="14"/>
  <c r="BK107" i="14"/>
  <c r="BL107" i="14"/>
  <c r="AY109" i="14"/>
  <c r="J111" i="14"/>
  <c r="AO56" i="14"/>
  <c r="CK56" i="14"/>
  <c r="B57" i="14"/>
  <c r="BG111" i="13"/>
  <c r="BI111" i="13"/>
  <c r="BE111" i="13"/>
  <c r="BC111" i="13"/>
  <c r="BL111" i="13"/>
  <c r="BK111" i="13"/>
  <c r="BJ111" i="13"/>
  <c r="BH111" i="13"/>
  <c r="BD111" i="13"/>
  <c r="BB111" i="13"/>
  <c r="BA111" i="13"/>
  <c r="AZ111" i="13"/>
  <c r="B60" i="13"/>
  <c r="CK60" i="13" s="1"/>
  <c r="AO59" i="13"/>
  <c r="AY113" i="13"/>
  <c r="J115" i="13"/>
  <c r="BK109" i="12"/>
  <c r="BI109" i="12"/>
  <c r="BH109" i="12"/>
  <c r="BG109" i="12"/>
  <c r="BL109" i="12"/>
  <c r="BJ109" i="12"/>
  <c r="BE109" i="12"/>
  <c r="BD109" i="12"/>
  <c r="BC109" i="12"/>
  <c r="BA109" i="12"/>
  <c r="BB109" i="12"/>
  <c r="AZ109" i="12"/>
  <c r="J113" i="12"/>
  <c r="AY111" i="12"/>
  <c r="AO57" i="12"/>
  <c r="B58" i="12"/>
  <c r="AY107" i="9"/>
  <c r="BA107" i="9"/>
  <c r="BD107" i="9"/>
  <c r="BH107" i="9"/>
  <c r="BG107" i="9"/>
  <c r="BI107" i="9"/>
  <c r="BJ107" i="9"/>
  <c r="BB107" i="9"/>
  <c r="BK107" i="9"/>
  <c r="BF107" i="9"/>
  <c r="AZ107" i="9"/>
  <c r="BC107" i="9"/>
  <c r="B60" i="9"/>
  <c r="AN59" i="9"/>
  <c r="I111" i="9"/>
  <c r="AX109" i="9"/>
  <c r="AN57" i="10"/>
  <c r="B58" i="10"/>
  <c r="AZ107" i="10"/>
  <c r="BD107" i="10"/>
  <c r="BJ107" i="10"/>
  <c r="BI107" i="10"/>
  <c r="BH107" i="10"/>
  <c r="BF107" i="10"/>
  <c r="BC107" i="10"/>
  <c r="BB107" i="10"/>
  <c r="BK107" i="10"/>
  <c r="BG107" i="10"/>
  <c r="BA107" i="10"/>
  <c r="AY107" i="10"/>
  <c r="AX109" i="10"/>
  <c r="I111" i="10"/>
  <c r="AZ109" i="14" l="1"/>
  <c r="BA109" i="14"/>
  <c r="BB109" i="14"/>
  <c r="BC109" i="14"/>
  <c r="BD109" i="14"/>
  <c r="BE109" i="14"/>
  <c r="BG109" i="14"/>
  <c r="BH109" i="14"/>
  <c r="BI109" i="14"/>
  <c r="BJ109" i="14"/>
  <c r="BK109" i="14"/>
  <c r="BL109" i="14"/>
  <c r="AY111" i="14"/>
  <c r="J113" i="14"/>
  <c r="AO57" i="14"/>
  <c r="CK57" i="14"/>
  <c r="B58" i="14"/>
  <c r="J117" i="13"/>
  <c r="AY115" i="13"/>
  <c r="BJ113" i="13"/>
  <c r="BI113" i="13"/>
  <c r="BE113" i="13"/>
  <c r="BC113" i="13"/>
  <c r="BA113" i="13"/>
  <c r="BK113" i="13"/>
  <c r="BL113" i="13"/>
  <c r="BH113" i="13"/>
  <c r="BG113" i="13"/>
  <c r="BB113" i="13"/>
  <c r="BD113" i="13"/>
  <c r="AZ113" i="13"/>
  <c r="B61" i="13"/>
  <c r="CK61" i="13" s="1"/>
  <c r="AO60" i="13"/>
  <c r="B59" i="12"/>
  <c r="AO58" i="12"/>
  <c r="AY113" i="12"/>
  <c r="J115" i="12"/>
  <c r="BE111" i="12"/>
  <c r="BJ111" i="12"/>
  <c r="BD111" i="12"/>
  <c r="BC111" i="12"/>
  <c r="BB111" i="12"/>
  <c r="BL111" i="12"/>
  <c r="BK111" i="12"/>
  <c r="BI111" i="12"/>
  <c r="BH111" i="12"/>
  <c r="BA111" i="12"/>
  <c r="BG111" i="12"/>
  <c r="AZ111" i="12"/>
  <c r="I113" i="9"/>
  <c r="AX111" i="9"/>
  <c r="BH109" i="9"/>
  <c r="BJ109" i="9"/>
  <c r="AY109" i="9"/>
  <c r="AZ109" i="9"/>
  <c r="BA109" i="9"/>
  <c r="BB109" i="9"/>
  <c r="BF109" i="9"/>
  <c r="BC109" i="9"/>
  <c r="BI109" i="9"/>
  <c r="BD109" i="9"/>
  <c r="BG109" i="9"/>
  <c r="BK109" i="9"/>
  <c r="B61" i="9"/>
  <c r="AN60" i="9"/>
  <c r="I113" i="10"/>
  <c r="AX111" i="10"/>
  <c r="AY109" i="10"/>
  <c r="BF109" i="10"/>
  <c r="BD109" i="10"/>
  <c r="BC109" i="10"/>
  <c r="BA109" i="10"/>
  <c r="AZ109" i="10"/>
  <c r="BK109" i="10"/>
  <c r="BG109" i="10"/>
  <c r="BB109" i="10"/>
  <c r="BJ109" i="10"/>
  <c r="BI109" i="10"/>
  <c r="BH109" i="10"/>
  <c r="B59" i="10"/>
  <c r="AN58" i="10"/>
  <c r="AZ111" i="14" l="1"/>
  <c r="BA111" i="14"/>
  <c r="BB111" i="14"/>
  <c r="BC111" i="14"/>
  <c r="BD111" i="14"/>
  <c r="BE111" i="14"/>
  <c r="BG111" i="14"/>
  <c r="BH111" i="14"/>
  <c r="BI111" i="14"/>
  <c r="BJ111" i="14"/>
  <c r="BK111" i="14"/>
  <c r="BL111" i="14"/>
  <c r="AY113" i="14"/>
  <c r="J115" i="14"/>
  <c r="AO58" i="14"/>
  <c r="CK58" i="14"/>
  <c r="B59" i="14"/>
  <c r="AO61" i="13"/>
  <c r="B62" i="13"/>
  <c r="CK62" i="13" s="1"/>
  <c r="BI115" i="13"/>
  <c r="BD115" i="13"/>
  <c r="BC115" i="13"/>
  <c r="BB115" i="13"/>
  <c r="AZ115" i="13"/>
  <c r="BH115" i="13"/>
  <c r="BL115" i="13"/>
  <c r="BJ115" i="13"/>
  <c r="BK115" i="13"/>
  <c r="BG115" i="13"/>
  <c r="BE115" i="13"/>
  <c r="BA115" i="13"/>
  <c r="AY117" i="13"/>
  <c r="J119" i="13"/>
  <c r="J117" i="12"/>
  <c r="AY115" i="12"/>
  <c r="AZ113" i="12"/>
  <c r="BE113" i="12"/>
  <c r="BA113" i="12"/>
  <c r="BL113" i="12"/>
  <c r="BK113" i="12"/>
  <c r="BJ113" i="12"/>
  <c r="BI113" i="12"/>
  <c r="BH113" i="12"/>
  <c r="BD113" i="12"/>
  <c r="BB113" i="12"/>
  <c r="BC113" i="12"/>
  <c r="BG113" i="12"/>
  <c r="AO59" i="12"/>
  <c r="B60" i="12"/>
  <c r="AY111" i="9"/>
  <c r="BA111" i="9"/>
  <c r="BD111" i="9"/>
  <c r="BH111" i="9"/>
  <c r="AZ111" i="9"/>
  <c r="BF111" i="9"/>
  <c r="BJ111" i="9"/>
  <c r="BB111" i="9"/>
  <c r="BC111" i="9"/>
  <c r="BG111" i="9"/>
  <c r="BI111" i="9"/>
  <c r="BK111" i="9"/>
  <c r="B62" i="9"/>
  <c r="AN61" i="9"/>
  <c r="I115" i="9"/>
  <c r="AX113" i="9"/>
  <c r="AX113" i="10"/>
  <c r="I115" i="10"/>
  <c r="B60" i="10"/>
  <c r="AN59" i="10"/>
  <c r="BG111" i="10"/>
  <c r="BA111" i="10"/>
  <c r="AZ111" i="10"/>
  <c r="AY111" i="10"/>
  <c r="BK111" i="10"/>
  <c r="BF111" i="10"/>
  <c r="BJ111" i="10"/>
  <c r="BI111" i="10"/>
  <c r="BH111" i="10"/>
  <c r="BD111" i="10"/>
  <c r="BC111" i="10"/>
  <c r="BB111" i="10"/>
  <c r="AZ113" i="14" l="1"/>
  <c r="BA113" i="14"/>
  <c r="BB113" i="14"/>
  <c r="BC113" i="14"/>
  <c r="BD113" i="14"/>
  <c r="BE113" i="14"/>
  <c r="BG113" i="14"/>
  <c r="BH113" i="14"/>
  <c r="BI113" i="14"/>
  <c r="BJ113" i="14"/>
  <c r="BK113" i="14"/>
  <c r="BL113" i="14"/>
  <c r="AY115" i="14"/>
  <c r="J117" i="14"/>
  <c r="AO59" i="14"/>
  <c r="CK59" i="14"/>
  <c r="B60" i="14"/>
  <c r="J121" i="13"/>
  <c r="AY119" i="13"/>
  <c r="BB117" i="13"/>
  <c r="AZ117" i="13"/>
  <c r="BJ117" i="13"/>
  <c r="BD117" i="13"/>
  <c r="BK117" i="13"/>
  <c r="BE117" i="13"/>
  <c r="BC117" i="13"/>
  <c r="BA117" i="13"/>
  <c r="BL117" i="13"/>
  <c r="BG117" i="13"/>
  <c r="BI117" i="13"/>
  <c r="BH117" i="13"/>
  <c r="AO62" i="13"/>
  <c r="B63" i="13"/>
  <c r="CK63" i="13" s="1"/>
  <c r="B61" i="12"/>
  <c r="AO60" i="12"/>
  <c r="BL115" i="12"/>
  <c r="BA115" i="12"/>
  <c r="BK115" i="12"/>
  <c r="BJ115" i="12"/>
  <c r="BI115" i="12"/>
  <c r="BH115" i="12"/>
  <c r="BG115" i="12"/>
  <c r="BE115" i="12"/>
  <c r="BC115" i="12"/>
  <c r="BD115" i="12"/>
  <c r="BB115" i="12"/>
  <c r="AZ115" i="12"/>
  <c r="J119" i="12"/>
  <c r="AY117" i="12"/>
  <c r="I117" i="9"/>
  <c r="AX115" i="9"/>
  <c r="B63" i="9"/>
  <c r="AN62" i="9"/>
  <c r="BH113" i="9"/>
  <c r="BJ113" i="9"/>
  <c r="AY113" i="9"/>
  <c r="BI113" i="9"/>
  <c r="BK113" i="9"/>
  <c r="BF113" i="9"/>
  <c r="BG113" i="9"/>
  <c r="AZ113" i="9"/>
  <c r="BA113" i="9"/>
  <c r="BB113" i="9"/>
  <c r="BC113" i="9"/>
  <c r="BD113" i="9"/>
  <c r="BA113" i="10"/>
  <c r="BI113" i="10"/>
  <c r="BK113" i="10"/>
  <c r="AY113" i="10"/>
  <c r="BJ113" i="10"/>
  <c r="BC113" i="10"/>
  <c r="AZ113" i="10"/>
  <c r="BD113" i="10"/>
  <c r="BB113" i="10"/>
  <c r="BH113" i="10"/>
  <c r="BG113" i="10"/>
  <c r="BF113" i="10"/>
  <c r="B61" i="10"/>
  <c r="AN60" i="10"/>
  <c r="I117" i="10"/>
  <c r="AX115" i="10"/>
  <c r="AZ115" i="14" l="1"/>
  <c r="BA115" i="14"/>
  <c r="BB115" i="14"/>
  <c r="BC115" i="14"/>
  <c r="BD115" i="14"/>
  <c r="BE115" i="14"/>
  <c r="BG115" i="14"/>
  <c r="BH115" i="14"/>
  <c r="BI115" i="14"/>
  <c r="BJ115" i="14"/>
  <c r="BK115" i="14"/>
  <c r="BL115" i="14"/>
  <c r="AY117" i="14"/>
  <c r="J119" i="14"/>
  <c r="AO60" i="14"/>
  <c r="CK60" i="14"/>
  <c r="B61" i="14"/>
  <c r="B64" i="13"/>
  <c r="CK64" i="13" s="1"/>
  <c r="AO63" i="13"/>
  <c r="BL119" i="13"/>
  <c r="BK119" i="13"/>
  <c r="BJ119" i="13"/>
  <c r="BG119" i="13"/>
  <c r="BA119" i="13"/>
  <c r="AZ119" i="13"/>
  <c r="BI119" i="13"/>
  <c r="BH119" i="13"/>
  <c r="BE119" i="13"/>
  <c r="BD119" i="13"/>
  <c r="BC119" i="13"/>
  <c r="BB119" i="13"/>
  <c r="J123" i="13"/>
  <c r="AY121" i="13"/>
  <c r="BG117" i="12"/>
  <c r="BK117" i="12"/>
  <c r="BJ117" i="12"/>
  <c r="BI117" i="12"/>
  <c r="BL117" i="12"/>
  <c r="BH117" i="12"/>
  <c r="BE117" i="12"/>
  <c r="BC117" i="12"/>
  <c r="BD117" i="12"/>
  <c r="BB117" i="12"/>
  <c r="BA117" i="12"/>
  <c r="AZ117" i="12"/>
  <c r="J121" i="12"/>
  <c r="AY119" i="12"/>
  <c r="AO61" i="12"/>
  <c r="B62" i="12"/>
  <c r="AY115" i="9"/>
  <c r="BA115" i="9"/>
  <c r="BD115" i="9"/>
  <c r="BH115" i="9"/>
  <c r="BC115" i="9"/>
  <c r="BF115" i="9"/>
  <c r="BG115" i="9"/>
  <c r="BK115" i="9"/>
  <c r="BI115" i="9"/>
  <c r="BJ115" i="9"/>
  <c r="AZ115" i="9"/>
  <c r="BB115" i="9"/>
  <c r="B64" i="9"/>
  <c r="AN63" i="9"/>
  <c r="I119" i="9"/>
  <c r="AX117" i="9"/>
  <c r="BC115" i="10"/>
  <c r="BB115" i="10"/>
  <c r="BJ115" i="10"/>
  <c r="BI115" i="10"/>
  <c r="BH115" i="10"/>
  <c r="BA115" i="10"/>
  <c r="AZ115" i="10"/>
  <c r="AY115" i="10"/>
  <c r="BG115" i="10"/>
  <c r="BD115" i="10"/>
  <c r="BK115" i="10"/>
  <c r="BF115" i="10"/>
  <c r="AX117" i="10"/>
  <c r="I119" i="10"/>
  <c r="B62" i="10"/>
  <c r="AN61" i="10"/>
  <c r="AZ117" i="14" l="1"/>
  <c r="BA117" i="14"/>
  <c r="BB117" i="14"/>
  <c r="BC117" i="14"/>
  <c r="BD117" i="14"/>
  <c r="BE117" i="14"/>
  <c r="BG117" i="14"/>
  <c r="BH117" i="14"/>
  <c r="BI117" i="14"/>
  <c r="BJ117" i="14"/>
  <c r="BK117" i="14"/>
  <c r="BL117" i="14"/>
  <c r="AY119" i="14"/>
  <c r="J121" i="14"/>
  <c r="AO61" i="14"/>
  <c r="CK61" i="14"/>
  <c r="B62" i="14"/>
  <c r="AY123" i="13"/>
  <c r="J125" i="13"/>
  <c r="BD121" i="13"/>
  <c r="BE121" i="13"/>
  <c r="BC121" i="13"/>
  <c r="BL121" i="13"/>
  <c r="BJ121" i="13"/>
  <c r="BB121" i="13"/>
  <c r="BG121" i="13"/>
  <c r="BA121" i="13"/>
  <c r="AZ121" i="13"/>
  <c r="BK121" i="13"/>
  <c r="BI121" i="13"/>
  <c r="BH121" i="13"/>
  <c r="AO64" i="13"/>
  <c r="B65" i="13"/>
  <c r="CK65" i="13" s="1"/>
  <c r="B63" i="12"/>
  <c r="AO62" i="12"/>
  <c r="BA119" i="12"/>
  <c r="BK119" i="12"/>
  <c r="BG119" i="12"/>
  <c r="BE119" i="12"/>
  <c r="BD119" i="12"/>
  <c r="BL119" i="12"/>
  <c r="BI119" i="12"/>
  <c r="BC119" i="12"/>
  <c r="BJ119" i="12"/>
  <c r="BH119" i="12"/>
  <c r="BB119" i="12"/>
  <c r="AZ119" i="12"/>
  <c r="AY121" i="12"/>
  <c r="J123" i="12"/>
  <c r="BH117" i="9"/>
  <c r="BJ117" i="9"/>
  <c r="AY117" i="9"/>
  <c r="AZ117" i="9"/>
  <c r="BC117" i="9"/>
  <c r="BG117" i="9"/>
  <c r="BI117" i="9"/>
  <c r="BK117" i="9"/>
  <c r="BD117" i="9"/>
  <c r="BF117" i="9"/>
  <c r="BA117" i="9"/>
  <c r="BB117" i="9"/>
  <c r="I121" i="9"/>
  <c r="AX119" i="9"/>
  <c r="B65" i="9"/>
  <c r="AN64" i="9"/>
  <c r="B63" i="10"/>
  <c r="AN62" i="10"/>
  <c r="AX119" i="10"/>
  <c r="I121" i="10"/>
  <c r="BH117" i="10"/>
  <c r="AY117" i="10"/>
  <c r="BK117" i="10"/>
  <c r="BI117" i="10"/>
  <c r="BG117" i="10"/>
  <c r="BF117" i="10"/>
  <c r="BJ117" i="10"/>
  <c r="BD117" i="10"/>
  <c r="AZ117" i="10"/>
  <c r="BC117" i="10"/>
  <c r="BB117" i="10"/>
  <c r="BA117" i="10"/>
  <c r="AZ119" i="14" l="1"/>
  <c r="BA119" i="14"/>
  <c r="BB119" i="14"/>
  <c r="BC119" i="14"/>
  <c r="BD119" i="14"/>
  <c r="BE119" i="14"/>
  <c r="BG119" i="14"/>
  <c r="BH119" i="14"/>
  <c r="BI119" i="14"/>
  <c r="BJ119" i="14"/>
  <c r="BK119" i="14"/>
  <c r="BL119" i="14"/>
  <c r="AY121" i="14"/>
  <c r="J123" i="14"/>
  <c r="AO62" i="14"/>
  <c r="CK62" i="14"/>
  <c r="B63" i="14"/>
  <c r="B66" i="13"/>
  <c r="CK66" i="13" s="1"/>
  <c r="AO65" i="13"/>
  <c r="AY125" i="13"/>
  <c r="J127" i="13"/>
  <c r="BI123" i="13"/>
  <c r="BG123" i="13"/>
  <c r="BD123" i="13"/>
  <c r="AZ123" i="13"/>
  <c r="BL123" i="13"/>
  <c r="BJ123" i="13"/>
  <c r="BH123" i="13"/>
  <c r="BE123" i="13"/>
  <c r="BC123" i="13"/>
  <c r="BB123" i="13"/>
  <c r="BA123" i="13"/>
  <c r="BK123" i="13"/>
  <c r="J125" i="12"/>
  <c r="AY123" i="12"/>
  <c r="BE121" i="12"/>
  <c r="BA121" i="12"/>
  <c r="AZ121" i="12"/>
  <c r="BL121" i="12"/>
  <c r="BK121" i="12"/>
  <c r="BI121" i="12"/>
  <c r="BB121" i="12"/>
  <c r="BG121" i="12"/>
  <c r="BD121" i="12"/>
  <c r="BC121" i="12"/>
  <c r="BJ121" i="12"/>
  <c r="BH121" i="12"/>
  <c r="AO63" i="12"/>
  <c r="B64" i="12"/>
  <c r="B66" i="9"/>
  <c r="AN65" i="9"/>
  <c r="I123" i="9"/>
  <c r="AX121" i="9"/>
  <c r="AY119" i="9"/>
  <c r="BA119" i="9"/>
  <c r="BD119" i="9"/>
  <c r="BH119" i="9"/>
  <c r="BB119" i="9"/>
  <c r="BC119" i="9"/>
  <c r="BF119" i="9"/>
  <c r="BJ119" i="9"/>
  <c r="BI119" i="9"/>
  <c r="BK119" i="9"/>
  <c r="AZ119" i="9"/>
  <c r="BG119" i="9"/>
  <c r="AX121" i="10"/>
  <c r="I123" i="10"/>
  <c r="BB119" i="10"/>
  <c r="BJ119" i="10"/>
  <c r="BI119" i="10"/>
  <c r="BH119" i="10"/>
  <c r="BF119" i="10"/>
  <c r="BD119" i="10"/>
  <c r="BC119" i="10"/>
  <c r="BK119" i="10"/>
  <c r="BG119" i="10"/>
  <c r="BA119" i="10"/>
  <c r="AZ119" i="10"/>
  <c r="AY119" i="10"/>
  <c r="B64" i="10"/>
  <c r="AN63" i="10"/>
  <c r="AZ121" i="14" l="1"/>
  <c r="BA121" i="14"/>
  <c r="BB121" i="14"/>
  <c r="BC121" i="14"/>
  <c r="BD121" i="14"/>
  <c r="BE121" i="14"/>
  <c r="BG121" i="14"/>
  <c r="BH121" i="14"/>
  <c r="BI121" i="14"/>
  <c r="BJ121" i="14"/>
  <c r="BK121" i="14"/>
  <c r="BL121" i="14"/>
  <c r="AY123" i="14"/>
  <c r="J125" i="14"/>
  <c r="AO63" i="14"/>
  <c r="CK63" i="14"/>
  <c r="B64" i="14"/>
  <c r="AY127" i="13"/>
  <c r="J129" i="13"/>
  <c r="BH125" i="13"/>
  <c r="BK125" i="13"/>
  <c r="BJ125" i="13"/>
  <c r="BE125" i="13"/>
  <c r="BC125" i="13"/>
  <c r="BA125" i="13"/>
  <c r="BL125" i="13"/>
  <c r="BI125" i="13"/>
  <c r="BG125" i="13"/>
  <c r="BD125" i="13"/>
  <c r="BB125" i="13"/>
  <c r="AZ125" i="13"/>
  <c r="AO66" i="13"/>
  <c r="B67" i="13"/>
  <c r="CK67" i="13" s="1"/>
  <c r="B65" i="12"/>
  <c r="AO64" i="12"/>
  <c r="BH123" i="12"/>
  <c r="BE123" i="12"/>
  <c r="BA123" i="12"/>
  <c r="BL123" i="12"/>
  <c r="BK123" i="12"/>
  <c r="BI123" i="12"/>
  <c r="AZ123" i="12"/>
  <c r="BJ123" i="12"/>
  <c r="BC123" i="12"/>
  <c r="BB123" i="12"/>
  <c r="BG123" i="12"/>
  <c r="BD123" i="12"/>
  <c r="AY125" i="12"/>
  <c r="J127" i="12"/>
  <c r="BH121" i="9"/>
  <c r="BJ121" i="9"/>
  <c r="AY121" i="9"/>
  <c r="BF121" i="9"/>
  <c r="BG121" i="9"/>
  <c r="BI121" i="9"/>
  <c r="BB121" i="9"/>
  <c r="BK121" i="9"/>
  <c r="BC121" i="9"/>
  <c r="BD121" i="9"/>
  <c r="AZ121" i="9"/>
  <c r="BA121" i="9"/>
  <c r="I125" i="9"/>
  <c r="AX123" i="9"/>
  <c r="B67" i="9"/>
  <c r="AN66" i="9"/>
  <c r="B65" i="10"/>
  <c r="AN64" i="10"/>
  <c r="I125" i="10"/>
  <c r="AX123" i="10"/>
  <c r="BH121" i="10"/>
  <c r="BG121" i="10"/>
  <c r="BI121" i="10"/>
  <c r="BF121" i="10"/>
  <c r="BD121" i="10"/>
  <c r="BB121" i="10"/>
  <c r="BA121" i="10"/>
  <c r="AZ121" i="10"/>
  <c r="AY121" i="10"/>
  <c r="BK121" i="10"/>
  <c r="BC121" i="10"/>
  <c r="BJ121" i="10"/>
  <c r="AZ123" i="14" l="1"/>
  <c r="BA123" i="14"/>
  <c r="BB123" i="14"/>
  <c r="BC123" i="14"/>
  <c r="BD123" i="14"/>
  <c r="BE123" i="14"/>
  <c r="BG123" i="14"/>
  <c r="BH123" i="14"/>
  <c r="BI123" i="14"/>
  <c r="BJ123" i="14"/>
  <c r="BK123" i="14"/>
  <c r="BL123" i="14"/>
  <c r="AY125" i="14"/>
  <c r="J127" i="14"/>
  <c r="AO64" i="14"/>
  <c r="CK64" i="14"/>
  <c r="B65" i="14"/>
  <c r="AO67" i="13"/>
  <c r="B68" i="13"/>
  <c r="CK68" i="13" s="1"/>
  <c r="J131" i="13"/>
  <c r="AY129" i="13"/>
  <c r="AZ127" i="13"/>
  <c r="BD127" i="13"/>
  <c r="BC127" i="13"/>
  <c r="BB127" i="13"/>
  <c r="BH127" i="13"/>
  <c r="BL127" i="13"/>
  <c r="BK127" i="13"/>
  <c r="BJ127" i="13"/>
  <c r="BI127" i="13"/>
  <c r="BE127" i="13"/>
  <c r="BG127" i="13"/>
  <c r="BA127" i="13"/>
  <c r="AY127" i="12"/>
  <c r="J129" i="12"/>
  <c r="BB125" i="12"/>
  <c r="AZ125" i="12"/>
  <c r="BL125" i="12"/>
  <c r="BK125" i="12"/>
  <c r="BJ125" i="12"/>
  <c r="BD125" i="12"/>
  <c r="BC125" i="12"/>
  <c r="BA125" i="12"/>
  <c r="BI125" i="12"/>
  <c r="BH125" i="12"/>
  <c r="BG125" i="12"/>
  <c r="BE125" i="12"/>
  <c r="B66" i="12"/>
  <c r="AO65" i="12"/>
  <c r="B68" i="9"/>
  <c r="AN67" i="9"/>
  <c r="AY123" i="9"/>
  <c r="BA123" i="9"/>
  <c r="BD123" i="9"/>
  <c r="BH123" i="9"/>
  <c r="AZ123" i="9"/>
  <c r="BB123" i="9"/>
  <c r="BC123" i="9"/>
  <c r="BI123" i="9"/>
  <c r="BF123" i="9"/>
  <c r="BK123" i="9"/>
  <c r="BJ123" i="9"/>
  <c r="BG123" i="9"/>
  <c r="I127" i="9"/>
  <c r="AX125" i="9"/>
  <c r="BI123" i="10"/>
  <c r="BJ123" i="10"/>
  <c r="BD123" i="10"/>
  <c r="BC123" i="10"/>
  <c r="BH123" i="10"/>
  <c r="BG123" i="10"/>
  <c r="BF123" i="10"/>
  <c r="BA123" i="10"/>
  <c r="AZ123" i="10"/>
  <c r="AY123" i="10"/>
  <c r="BK123" i="10"/>
  <c r="BB123" i="10"/>
  <c r="AX125" i="10"/>
  <c r="I127" i="10"/>
  <c r="B66" i="10"/>
  <c r="AN65" i="10"/>
  <c r="AZ125" i="14" l="1"/>
  <c r="BA125" i="14"/>
  <c r="BB125" i="14"/>
  <c r="BC125" i="14"/>
  <c r="BD125" i="14"/>
  <c r="BE125" i="14"/>
  <c r="BG125" i="14"/>
  <c r="BH125" i="14"/>
  <c r="BI125" i="14"/>
  <c r="BJ125" i="14"/>
  <c r="BK125" i="14"/>
  <c r="BL125" i="14"/>
  <c r="AY127" i="14"/>
  <c r="J129" i="14"/>
  <c r="AO65" i="14"/>
  <c r="CK65" i="14"/>
  <c r="B66" i="14"/>
  <c r="BJ129" i="13"/>
  <c r="BL129" i="13"/>
  <c r="BG129" i="13"/>
  <c r="BA129" i="13"/>
  <c r="BK129" i="13"/>
  <c r="BI129" i="13"/>
  <c r="BH129" i="13"/>
  <c r="BE129" i="13"/>
  <c r="BC129" i="13"/>
  <c r="AZ129" i="13"/>
  <c r="BB129" i="13"/>
  <c r="BD129" i="13"/>
  <c r="J133" i="13"/>
  <c r="AY131" i="13"/>
  <c r="AO68" i="13"/>
  <c r="B69" i="13"/>
  <c r="CK69" i="13" s="1"/>
  <c r="B67" i="12"/>
  <c r="AO66" i="12"/>
  <c r="AY129" i="12"/>
  <c r="J131" i="12"/>
  <c r="BL127" i="12"/>
  <c r="BI127" i="12"/>
  <c r="BH127" i="12"/>
  <c r="BG127" i="12"/>
  <c r="AZ127" i="12"/>
  <c r="BC127" i="12"/>
  <c r="BB127" i="12"/>
  <c r="BA127" i="12"/>
  <c r="BK127" i="12"/>
  <c r="BJ127" i="12"/>
  <c r="BE127" i="12"/>
  <c r="BD127" i="12"/>
  <c r="I129" i="9"/>
  <c r="AX127" i="9"/>
  <c r="BH125" i="9"/>
  <c r="BJ125" i="9"/>
  <c r="AY125" i="9"/>
  <c r="BA125" i="9"/>
  <c r="AZ125" i="9"/>
  <c r="BD125" i="9"/>
  <c r="BI125" i="9"/>
  <c r="BK125" i="9"/>
  <c r="BG125" i="9"/>
  <c r="BB125" i="9"/>
  <c r="BC125" i="9"/>
  <c r="BF125" i="9"/>
  <c r="B69" i="9"/>
  <c r="AN68" i="9"/>
  <c r="B67" i="10"/>
  <c r="AN66" i="10"/>
  <c r="I129" i="10"/>
  <c r="AX127" i="10"/>
  <c r="BC125" i="10"/>
  <c r="BF125" i="10"/>
  <c r="AZ125" i="10"/>
  <c r="AY125" i="10"/>
  <c r="BI125" i="10"/>
  <c r="BH125" i="10"/>
  <c r="BG125" i="10"/>
  <c r="BB125" i="10"/>
  <c r="BA125" i="10"/>
  <c r="BK125" i="10"/>
  <c r="BJ125" i="10"/>
  <c r="BD125" i="10"/>
  <c r="AZ127" i="14" l="1"/>
  <c r="BA127" i="14"/>
  <c r="BB127" i="14"/>
  <c r="BC127" i="14"/>
  <c r="BD127" i="14"/>
  <c r="BE127" i="14"/>
  <c r="BG127" i="14"/>
  <c r="BH127" i="14"/>
  <c r="BI127" i="14"/>
  <c r="BJ127" i="14"/>
  <c r="BK127" i="14"/>
  <c r="BL127" i="14"/>
  <c r="AY129" i="14"/>
  <c r="J131" i="14"/>
  <c r="AO66" i="14"/>
  <c r="CK66" i="14"/>
  <c r="B67" i="14"/>
  <c r="B70" i="13"/>
  <c r="CK70" i="13" s="1"/>
  <c r="AO69" i="13"/>
  <c r="J135" i="13"/>
  <c r="AY133" i="13"/>
  <c r="BB131" i="13"/>
  <c r="BA131" i="13"/>
  <c r="BK131" i="13"/>
  <c r="BJ131" i="13"/>
  <c r="BL131" i="13"/>
  <c r="BE131" i="13"/>
  <c r="BI131" i="13"/>
  <c r="AZ131" i="13"/>
  <c r="BH131" i="13"/>
  <c r="BG131" i="13"/>
  <c r="BD131" i="13"/>
  <c r="BC131" i="13"/>
  <c r="BI129" i="12"/>
  <c r="BG129" i="12"/>
  <c r="BL129" i="12"/>
  <c r="BE129" i="12"/>
  <c r="BD129" i="12"/>
  <c r="BC129" i="12"/>
  <c r="BB129" i="12"/>
  <c r="BA129" i="12"/>
  <c r="AZ129" i="12"/>
  <c r="BK129" i="12"/>
  <c r="BJ129" i="12"/>
  <c r="BH129" i="12"/>
  <c r="AY131" i="12"/>
  <c r="J133" i="12"/>
  <c r="B68" i="12"/>
  <c r="AO67" i="12"/>
  <c r="AY127" i="9"/>
  <c r="BA127" i="9"/>
  <c r="BD127" i="9"/>
  <c r="BH127" i="9"/>
  <c r="BK127" i="9"/>
  <c r="BC127" i="9"/>
  <c r="BF127" i="9"/>
  <c r="BG127" i="9"/>
  <c r="BJ127" i="9"/>
  <c r="AZ127" i="9"/>
  <c r="BB127" i="9"/>
  <c r="BI127" i="9"/>
  <c r="B70" i="9"/>
  <c r="AN69" i="9"/>
  <c r="I131" i="9"/>
  <c r="AX129" i="9"/>
  <c r="AN67" i="10"/>
  <c r="B68" i="10"/>
  <c r="BA127" i="10"/>
  <c r="BF127" i="10"/>
  <c r="BD127" i="10"/>
  <c r="BC127" i="10"/>
  <c r="AZ127" i="10"/>
  <c r="AY127" i="10"/>
  <c r="BB127" i="10"/>
  <c r="BI127" i="10"/>
  <c r="BG127" i="10"/>
  <c r="BH127" i="10"/>
  <c r="BK127" i="10"/>
  <c r="BJ127" i="10"/>
  <c r="I131" i="10"/>
  <c r="AX129" i="10"/>
  <c r="AZ129" i="14" l="1"/>
  <c r="BA129" i="14"/>
  <c r="BB129" i="14"/>
  <c r="BC129" i="14"/>
  <c r="BD129" i="14"/>
  <c r="BE129" i="14"/>
  <c r="BG129" i="14"/>
  <c r="BH129" i="14"/>
  <c r="BI129" i="14"/>
  <c r="BJ129" i="14"/>
  <c r="BK129" i="14"/>
  <c r="BL129" i="14"/>
  <c r="AY131" i="14"/>
  <c r="J133" i="14"/>
  <c r="AO67" i="14"/>
  <c r="CK67" i="14"/>
  <c r="B68" i="14"/>
  <c r="BL133" i="13"/>
  <c r="BK133" i="13"/>
  <c r="BE133" i="13"/>
  <c r="BD133" i="13"/>
  <c r="BI133" i="13"/>
  <c r="BB133" i="13"/>
  <c r="BA133" i="13"/>
  <c r="AZ133" i="13"/>
  <c r="BH133" i="13"/>
  <c r="BG133" i="13"/>
  <c r="BC133" i="13"/>
  <c r="BJ133" i="13"/>
  <c r="AY135" i="13"/>
  <c r="J137" i="13"/>
  <c r="B71" i="13"/>
  <c r="CK71" i="13" s="1"/>
  <c r="AO70" i="13"/>
  <c r="AY133" i="12"/>
  <c r="J135" i="12"/>
  <c r="B69" i="12"/>
  <c r="AO68" i="12"/>
  <c r="BC131" i="12"/>
  <c r="BA131" i="12"/>
  <c r="BI131" i="12"/>
  <c r="BD131" i="12"/>
  <c r="BB131" i="12"/>
  <c r="AZ131" i="12"/>
  <c r="BJ131" i="12"/>
  <c r="BH131" i="12"/>
  <c r="BG131" i="12"/>
  <c r="BE131" i="12"/>
  <c r="BL131" i="12"/>
  <c r="BK131" i="12"/>
  <c r="BH129" i="9"/>
  <c r="BJ129" i="9"/>
  <c r="AY129" i="9"/>
  <c r="BC129" i="9"/>
  <c r="BD129" i="9"/>
  <c r="BF129" i="9"/>
  <c r="BK129" i="9"/>
  <c r="BI129" i="9"/>
  <c r="AZ129" i="9"/>
  <c r="BA129" i="9"/>
  <c r="BB129" i="9"/>
  <c r="BG129" i="9"/>
  <c r="I133" i="9"/>
  <c r="AX131" i="9"/>
  <c r="B71" i="9"/>
  <c r="AN70" i="9"/>
  <c r="AX131" i="10"/>
  <c r="I133" i="10"/>
  <c r="BJ129" i="10"/>
  <c r="BK129" i="10"/>
  <c r="BI129" i="10"/>
  <c r="BD129" i="10"/>
  <c r="BC129" i="10"/>
  <c r="BB129" i="10"/>
  <c r="AZ129" i="10"/>
  <c r="AY129" i="10"/>
  <c r="BH129" i="10"/>
  <c r="BG129" i="10"/>
  <c r="BF129" i="10"/>
  <c r="BA129" i="10"/>
  <c r="B69" i="10"/>
  <c r="AN68" i="10"/>
  <c r="AZ131" i="14" l="1"/>
  <c r="BA131" i="14"/>
  <c r="BB131" i="14"/>
  <c r="BC131" i="14"/>
  <c r="BD131" i="14"/>
  <c r="BE131" i="14"/>
  <c r="BG131" i="14"/>
  <c r="BH131" i="14"/>
  <c r="BI131" i="14"/>
  <c r="BL131" i="14"/>
  <c r="BJ131" i="14"/>
  <c r="BK131" i="14"/>
  <c r="J135" i="14"/>
  <c r="AY133" i="14"/>
  <c r="AO68" i="14"/>
  <c r="CK68" i="14"/>
  <c r="B69" i="14"/>
  <c r="AY137" i="13"/>
  <c r="J139" i="13"/>
  <c r="B72" i="13"/>
  <c r="CK72" i="13" s="1"/>
  <c r="AO71" i="13"/>
  <c r="BD135" i="13"/>
  <c r="BC135" i="13"/>
  <c r="AZ135" i="13"/>
  <c r="BL135" i="13"/>
  <c r="BJ135" i="13"/>
  <c r="BH135" i="13"/>
  <c r="BA135" i="13"/>
  <c r="BK135" i="13"/>
  <c r="BI135" i="13"/>
  <c r="BG135" i="13"/>
  <c r="BE135" i="13"/>
  <c r="BB135" i="13"/>
  <c r="BC133" i="12"/>
  <c r="BG133" i="12"/>
  <c r="BE133" i="12"/>
  <c r="BD133" i="12"/>
  <c r="BB133" i="12"/>
  <c r="BA133" i="12"/>
  <c r="AZ133" i="12"/>
  <c r="BJ133" i="12"/>
  <c r="BI133" i="12"/>
  <c r="BH133" i="12"/>
  <c r="BL133" i="12"/>
  <c r="BK133" i="12"/>
  <c r="AO69" i="12"/>
  <c r="B70" i="12"/>
  <c r="J137" i="12"/>
  <c r="AY135" i="12"/>
  <c r="B72" i="9"/>
  <c r="AN71" i="9"/>
  <c r="AY131" i="9"/>
  <c r="BA131" i="9"/>
  <c r="BD131" i="9"/>
  <c r="BH131" i="9"/>
  <c r="AZ131" i="9"/>
  <c r="BF131" i="9"/>
  <c r="BI131" i="9"/>
  <c r="BJ131" i="9"/>
  <c r="BK131" i="9"/>
  <c r="BB131" i="9"/>
  <c r="BC131" i="9"/>
  <c r="BG131" i="9"/>
  <c r="I135" i="9"/>
  <c r="AX133" i="9"/>
  <c r="AN69" i="10"/>
  <c r="B70" i="10"/>
  <c r="BD131" i="10"/>
  <c r="BK131" i="10"/>
  <c r="BG131" i="10"/>
  <c r="BF131" i="10"/>
  <c r="BC131" i="10"/>
  <c r="BB131" i="10"/>
  <c r="BA131" i="10"/>
  <c r="AY131" i="10"/>
  <c r="BJ131" i="10"/>
  <c r="BI131" i="10"/>
  <c r="BH131" i="10"/>
  <c r="AZ131" i="10"/>
  <c r="AX133" i="10"/>
  <c r="I135" i="10"/>
  <c r="AY135" i="14" l="1"/>
  <c r="J137" i="14"/>
  <c r="AZ133" i="14"/>
  <c r="BH133" i="14"/>
  <c r="BE133" i="14"/>
  <c r="BL133" i="14"/>
  <c r="BJ133" i="14"/>
  <c r="BD133" i="14"/>
  <c r="BB133" i="14"/>
  <c r="BI133" i="14"/>
  <c r="BA133" i="14"/>
  <c r="BC133" i="14"/>
  <c r="BG133" i="14"/>
  <c r="BK133" i="14"/>
  <c r="AO69" i="14"/>
  <c r="CK69" i="14"/>
  <c r="B70" i="14"/>
  <c r="B73" i="13"/>
  <c r="CK73" i="13" s="1"/>
  <c r="AO72" i="13"/>
  <c r="J141" i="13"/>
  <c r="AY139" i="13"/>
  <c r="BL137" i="13"/>
  <c r="BG137" i="13"/>
  <c r="BD137" i="13"/>
  <c r="BB137" i="13"/>
  <c r="BJ137" i="13"/>
  <c r="BK137" i="13"/>
  <c r="BI137" i="13"/>
  <c r="BH137" i="13"/>
  <c r="BE137" i="13"/>
  <c r="BC137" i="13"/>
  <c r="BA137" i="13"/>
  <c r="AZ137" i="13"/>
  <c r="B71" i="12"/>
  <c r="AO70" i="12"/>
  <c r="BJ135" i="12"/>
  <c r="BH135" i="12"/>
  <c r="BA135" i="12"/>
  <c r="BG135" i="12"/>
  <c r="BE135" i="12"/>
  <c r="BD135" i="12"/>
  <c r="BC135" i="12"/>
  <c r="BB135" i="12"/>
  <c r="AZ135" i="12"/>
  <c r="BL135" i="12"/>
  <c r="BK135" i="12"/>
  <c r="BI135" i="12"/>
  <c r="AY137" i="12"/>
  <c r="J139" i="12"/>
  <c r="BH133" i="9"/>
  <c r="BJ133" i="9"/>
  <c r="AY133" i="9"/>
  <c r="BA133" i="9"/>
  <c r="BB133" i="9"/>
  <c r="BC133" i="9"/>
  <c r="BG133" i="9"/>
  <c r="AZ133" i="9"/>
  <c r="BD133" i="9"/>
  <c r="BF133" i="9"/>
  <c r="BI133" i="9"/>
  <c r="BK133" i="9"/>
  <c r="I137" i="9"/>
  <c r="AX135" i="9"/>
  <c r="B73" i="9"/>
  <c r="AN72" i="9"/>
  <c r="AX135" i="10"/>
  <c r="I137" i="10"/>
  <c r="B71" i="10"/>
  <c r="AN70" i="10"/>
  <c r="AY133" i="10"/>
  <c r="BG133" i="10"/>
  <c r="BB133" i="10"/>
  <c r="BA133" i="10"/>
  <c r="BF133" i="10"/>
  <c r="BD133" i="10"/>
  <c r="BC133" i="10"/>
  <c r="BI133" i="10"/>
  <c r="AZ133" i="10"/>
  <c r="BJ133" i="10"/>
  <c r="BK133" i="10"/>
  <c r="BH133" i="10"/>
  <c r="BC135" i="14" l="1"/>
  <c r="BE135" i="14"/>
  <c r="BG135" i="14"/>
  <c r="BI135" i="14"/>
  <c r="BK135" i="14"/>
  <c r="BH135" i="14"/>
  <c r="BL135" i="14"/>
  <c r="AZ135" i="14"/>
  <c r="BD135" i="14"/>
  <c r="BB135" i="14"/>
  <c r="BA135" i="14"/>
  <c r="BJ135" i="14"/>
  <c r="AY137" i="14"/>
  <c r="J139" i="14"/>
  <c r="AO70" i="14"/>
  <c r="CK70" i="14"/>
  <c r="B71" i="14"/>
  <c r="J143" i="13"/>
  <c r="AY141" i="13"/>
  <c r="BL139" i="13"/>
  <c r="BI139" i="13"/>
  <c r="BH139" i="13"/>
  <c r="BK139" i="13"/>
  <c r="BJ139" i="13"/>
  <c r="BD139" i="13"/>
  <c r="BB139" i="13"/>
  <c r="AZ139" i="13"/>
  <c r="BG139" i="13"/>
  <c r="BC139" i="13"/>
  <c r="BA139" i="13"/>
  <c r="BE139" i="13"/>
  <c r="B74" i="13"/>
  <c r="CK74" i="13" s="1"/>
  <c r="AO73" i="13"/>
  <c r="J141" i="12"/>
  <c r="AY139" i="12"/>
  <c r="BD137" i="12"/>
  <c r="BB137" i="12"/>
  <c r="BL137" i="12"/>
  <c r="BK137" i="12"/>
  <c r="BJ137" i="12"/>
  <c r="BI137" i="12"/>
  <c r="BH137" i="12"/>
  <c r="BG137" i="12"/>
  <c r="BE137" i="12"/>
  <c r="BC137" i="12"/>
  <c r="BA137" i="12"/>
  <c r="AZ137" i="12"/>
  <c r="AO71" i="12"/>
  <c r="B72" i="12"/>
  <c r="AY135" i="9"/>
  <c r="BA135" i="9"/>
  <c r="BD135" i="9"/>
  <c r="BH135" i="9"/>
  <c r="BI135" i="9"/>
  <c r="BJ135" i="9"/>
  <c r="BB135" i="9"/>
  <c r="BG135" i="9"/>
  <c r="AZ135" i="9"/>
  <c r="BC135" i="9"/>
  <c r="BF135" i="9"/>
  <c r="BK135" i="9"/>
  <c r="B74" i="9"/>
  <c r="AN73" i="9"/>
  <c r="I139" i="9"/>
  <c r="AX137" i="9"/>
  <c r="AN71" i="10"/>
  <c r="B72" i="10"/>
  <c r="AX137" i="10"/>
  <c r="I139" i="10"/>
  <c r="BK135" i="10"/>
  <c r="BB135" i="10"/>
  <c r="BD135" i="10"/>
  <c r="BC135" i="10"/>
  <c r="BA135" i="10"/>
  <c r="AY135" i="10"/>
  <c r="BH135" i="10"/>
  <c r="BG135" i="10"/>
  <c r="BF135" i="10"/>
  <c r="AZ135" i="10"/>
  <c r="BI135" i="10"/>
  <c r="BJ135" i="10"/>
  <c r="BA137" i="14" l="1"/>
  <c r="BB137" i="14"/>
  <c r="BD137" i="14"/>
  <c r="BH137" i="14"/>
  <c r="BJ137" i="14"/>
  <c r="BL137" i="14"/>
  <c r="BG137" i="14"/>
  <c r="BK137" i="14"/>
  <c r="BI137" i="14"/>
  <c r="BC137" i="14"/>
  <c r="BE137" i="14"/>
  <c r="AZ137" i="14"/>
  <c r="AY139" i="14"/>
  <c r="J141" i="14"/>
  <c r="AO71" i="14"/>
  <c r="CK71" i="14"/>
  <c r="B72" i="14"/>
  <c r="AO74" i="13"/>
  <c r="B75" i="13"/>
  <c r="CK75" i="13" s="1"/>
  <c r="BD141" i="13"/>
  <c r="BB141" i="13"/>
  <c r="BA141" i="13"/>
  <c r="BH141" i="13"/>
  <c r="BG141" i="13"/>
  <c r="BE141" i="13"/>
  <c r="AZ141" i="13"/>
  <c r="BK141" i="13"/>
  <c r="BL141" i="13"/>
  <c r="BJ141" i="13"/>
  <c r="BI141" i="13"/>
  <c r="BC141" i="13"/>
  <c r="AY143" i="13"/>
  <c r="J145" i="13"/>
  <c r="B73" i="12"/>
  <c r="AO72" i="12"/>
  <c r="BJ139" i="12"/>
  <c r="BI139" i="12"/>
  <c r="BH139" i="12"/>
  <c r="BG139" i="12"/>
  <c r="BL139" i="12"/>
  <c r="BK139" i="12"/>
  <c r="BE139" i="12"/>
  <c r="BD139" i="12"/>
  <c r="BC139" i="12"/>
  <c r="BA139" i="12"/>
  <c r="AZ139" i="12"/>
  <c r="BB139" i="12"/>
  <c r="J143" i="12"/>
  <c r="AY141" i="12"/>
  <c r="BH137" i="9"/>
  <c r="BJ137" i="9"/>
  <c r="AY137" i="9"/>
  <c r="AZ137" i="9"/>
  <c r="BA137" i="9"/>
  <c r="BD137" i="9"/>
  <c r="BF137" i="9"/>
  <c r="BB137" i="9"/>
  <c r="BC137" i="9"/>
  <c r="BK137" i="9"/>
  <c r="BG137" i="9"/>
  <c r="BI137" i="9"/>
  <c r="I141" i="9"/>
  <c r="AX139" i="9"/>
  <c r="B75" i="9"/>
  <c r="AN74" i="9"/>
  <c r="BF137" i="10"/>
  <c r="BK137" i="10"/>
  <c r="BC137" i="10"/>
  <c r="BB137" i="10"/>
  <c r="BA137" i="10"/>
  <c r="AY137" i="10"/>
  <c r="BJ137" i="10"/>
  <c r="BI137" i="10"/>
  <c r="BH137" i="10"/>
  <c r="BG137" i="10"/>
  <c r="BD137" i="10"/>
  <c r="AZ137" i="10"/>
  <c r="AX139" i="10"/>
  <c r="I141" i="10"/>
  <c r="B73" i="10"/>
  <c r="AN72" i="10"/>
  <c r="BE139" i="14" l="1"/>
  <c r="BH139" i="14"/>
  <c r="BK139" i="14"/>
  <c r="AZ139" i="14"/>
  <c r="BC139" i="14"/>
  <c r="BG139" i="14"/>
  <c r="BJ139" i="14"/>
  <c r="BL139" i="14"/>
  <c r="BA139" i="14"/>
  <c r="BI139" i="14"/>
  <c r="BD139" i="14"/>
  <c r="BB139" i="14"/>
  <c r="AY141" i="14"/>
  <c r="J143" i="14"/>
  <c r="AO72" i="14"/>
  <c r="CK72" i="14"/>
  <c r="B73" i="14"/>
  <c r="BL143" i="13"/>
  <c r="BA143" i="13"/>
  <c r="AZ143" i="13"/>
  <c r="BC143" i="13"/>
  <c r="BG143" i="13"/>
  <c r="BD143" i="13"/>
  <c r="BB143" i="13"/>
  <c r="BJ143" i="13"/>
  <c r="BI143" i="13"/>
  <c r="BK143" i="13"/>
  <c r="BH143" i="13"/>
  <c r="BE143" i="13"/>
  <c r="AY145" i="13"/>
  <c r="J147" i="13"/>
  <c r="AO75" i="13"/>
  <c r="B76" i="13"/>
  <c r="CK76" i="13" s="1"/>
  <c r="BK141" i="12"/>
  <c r="BI141" i="12"/>
  <c r="BL141" i="12"/>
  <c r="BG141" i="12"/>
  <c r="BE141" i="12"/>
  <c r="BD141" i="12"/>
  <c r="BC141" i="12"/>
  <c r="BH141" i="12"/>
  <c r="BJ141" i="12"/>
  <c r="BB141" i="12"/>
  <c r="BA141" i="12"/>
  <c r="AZ141" i="12"/>
  <c r="J145" i="12"/>
  <c r="AY143" i="12"/>
  <c r="B74" i="12"/>
  <c r="AO73" i="12"/>
  <c r="B76" i="9"/>
  <c r="AN75" i="9"/>
  <c r="AY139" i="9"/>
  <c r="BA139" i="9"/>
  <c r="BD139" i="9"/>
  <c r="BK139" i="9"/>
  <c r="AZ139" i="9"/>
  <c r="BB139" i="9"/>
  <c r="BG139" i="9"/>
  <c r="BJ139" i="9"/>
  <c r="BF139" i="9"/>
  <c r="BH139" i="9"/>
  <c r="BI139" i="9"/>
  <c r="BC139" i="9"/>
  <c r="I143" i="9"/>
  <c r="AX141" i="9"/>
  <c r="AZ139" i="10"/>
  <c r="BH139" i="10"/>
  <c r="BG139" i="10"/>
  <c r="BC139" i="10"/>
  <c r="BB139" i="10"/>
  <c r="BA139" i="10"/>
  <c r="BJ139" i="10"/>
  <c r="BK139" i="10"/>
  <c r="BI139" i="10"/>
  <c r="BF139" i="10"/>
  <c r="BD139" i="10"/>
  <c r="AY139" i="10"/>
  <c r="AN73" i="10"/>
  <c r="B74" i="10"/>
  <c r="AX141" i="10"/>
  <c r="I143" i="10"/>
  <c r="BA141" i="14" l="1"/>
  <c r="BC141" i="14"/>
  <c r="BE141" i="14"/>
  <c r="BH141" i="14"/>
  <c r="BD141" i="14"/>
  <c r="BI141" i="14"/>
  <c r="BK141" i="14"/>
  <c r="AZ141" i="14"/>
  <c r="BL141" i="14"/>
  <c r="BG141" i="14"/>
  <c r="BJ141" i="14"/>
  <c r="BB141" i="14"/>
  <c r="AY143" i="14"/>
  <c r="J145" i="14"/>
  <c r="AO73" i="14"/>
  <c r="CK73" i="14"/>
  <c r="B74" i="14"/>
  <c r="BG145" i="13"/>
  <c r="BH145" i="13"/>
  <c r="BE145" i="13"/>
  <c r="BK145" i="13"/>
  <c r="BB145" i="13"/>
  <c r="BI145" i="13"/>
  <c r="BD145" i="13"/>
  <c r="BC145" i="13"/>
  <c r="BA145" i="13"/>
  <c r="AZ145" i="13"/>
  <c r="BL145" i="13"/>
  <c r="BJ145" i="13"/>
  <c r="B77" i="13"/>
  <c r="CK77" i="13" s="1"/>
  <c r="AO76" i="13"/>
  <c r="AY147" i="13"/>
  <c r="J149" i="13"/>
  <c r="B75" i="12"/>
  <c r="AO74" i="12"/>
  <c r="BE143" i="12"/>
  <c r="BC143" i="12"/>
  <c r="BI143" i="12"/>
  <c r="BD143" i="12"/>
  <c r="BB143" i="12"/>
  <c r="BA143" i="12"/>
  <c r="AZ143" i="12"/>
  <c r="BG143" i="12"/>
  <c r="BH143" i="12"/>
  <c r="BL143" i="12"/>
  <c r="BK143" i="12"/>
  <c r="BJ143" i="12"/>
  <c r="AY145" i="12"/>
  <c r="J147" i="12"/>
  <c r="BH141" i="9"/>
  <c r="BJ141" i="9"/>
  <c r="BD141" i="9"/>
  <c r="BF141" i="9"/>
  <c r="BG141" i="9"/>
  <c r="BB141" i="9"/>
  <c r="BC141" i="9"/>
  <c r="BI141" i="9"/>
  <c r="AY141" i="9"/>
  <c r="BK141" i="9"/>
  <c r="BA141" i="9"/>
  <c r="AZ141" i="9"/>
  <c r="I145" i="9"/>
  <c r="AX143" i="9"/>
  <c r="B77" i="9"/>
  <c r="AN76" i="9"/>
  <c r="AX143" i="10"/>
  <c r="I145" i="10"/>
  <c r="BG141" i="10"/>
  <c r="BB141" i="10"/>
  <c r="BA141" i="10"/>
  <c r="BC141" i="10"/>
  <c r="AZ141" i="10"/>
  <c r="AY141" i="10"/>
  <c r="BH141" i="10"/>
  <c r="BD141" i="10"/>
  <c r="BK141" i="10"/>
  <c r="BJ141" i="10"/>
  <c r="BI141" i="10"/>
  <c r="BF141" i="10"/>
  <c r="B75" i="10"/>
  <c r="AN74" i="10"/>
  <c r="BA143" i="14" l="1"/>
  <c r="BD143" i="14"/>
  <c r="BK143" i="14"/>
  <c r="BB143" i="14"/>
  <c r="BE143" i="14"/>
  <c r="BJ143" i="14"/>
  <c r="BL143" i="14"/>
  <c r="AZ143" i="14"/>
  <c r="BH143" i="14"/>
  <c r="BG143" i="14"/>
  <c r="BC143" i="14"/>
  <c r="BI143" i="14"/>
  <c r="J147" i="14"/>
  <c r="AY145" i="14"/>
  <c r="AO74" i="14"/>
  <c r="CK74" i="14"/>
  <c r="B75" i="14"/>
  <c r="AO77" i="13"/>
  <c r="B78" i="13"/>
  <c r="CK78" i="13" s="1"/>
  <c r="BA147" i="13"/>
  <c r="AZ147" i="13"/>
  <c r="BL147" i="13"/>
  <c r="BJ147" i="13"/>
  <c r="BD147" i="13"/>
  <c r="BK147" i="13"/>
  <c r="BI147" i="13"/>
  <c r="BH147" i="13"/>
  <c r="BG147" i="13"/>
  <c r="BE147" i="13"/>
  <c r="BB147" i="13"/>
  <c r="BC147" i="13"/>
  <c r="AY149" i="13"/>
  <c r="J151" i="13"/>
  <c r="AO75" i="12"/>
  <c r="B76" i="12"/>
  <c r="AZ145" i="12"/>
  <c r="BD145" i="12"/>
  <c r="BA145" i="12"/>
  <c r="BB145" i="12"/>
  <c r="BL145" i="12"/>
  <c r="BG145" i="12"/>
  <c r="BE145" i="12"/>
  <c r="BC145" i="12"/>
  <c r="BJ145" i="12"/>
  <c r="BK145" i="12"/>
  <c r="BI145" i="12"/>
  <c r="BH145" i="12"/>
  <c r="AY147" i="12"/>
  <c r="J149" i="12"/>
  <c r="B78" i="9"/>
  <c r="AN77" i="9"/>
  <c r="I147" i="9"/>
  <c r="AX145" i="9"/>
  <c r="AY143" i="9"/>
  <c r="BA143" i="9"/>
  <c r="BD143" i="9"/>
  <c r="AZ143" i="9"/>
  <c r="BB143" i="9"/>
  <c r="BG143" i="9"/>
  <c r="BC143" i="9"/>
  <c r="BF143" i="9"/>
  <c r="BH143" i="9"/>
  <c r="BK143" i="9"/>
  <c r="BI143" i="9"/>
  <c r="BJ143" i="9"/>
  <c r="B76" i="10"/>
  <c r="AN75" i="10"/>
  <c r="AX145" i="10"/>
  <c r="I147" i="10"/>
  <c r="BG143" i="10"/>
  <c r="BB143" i="10"/>
  <c r="BA143" i="10"/>
  <c r="AZ143" i="10"/>
  <c r="AY143" i="10"/>
  <c r="BJ143" i="10"/>
  <c r="BI143" i="10"/>
  <c r="BH143" i="10"/>
  <c r="BF143" i="10"/>
  <c r="BD143" i="10"/>
  <c r="BK143" i="10"/>
  <c r="BC143" i="10"/>
  <c r="AY147" i="14" l="1"/>
  <c r="J149" i="14"/>
  <c r="BB145" i="14"/>
  <c r="BD145" i="14"/>
  <c r="BG145" i="14"/>
  <c r="BH145" i="14"/>
  <c r="BK145" i="14"/>
  <c r="BJ145" i="14"/>
  <c r="BL145" i="14"/>
  <c r="AZ145" i="14"/>
  <c r="BC145" i="14"/>
  <c r="BE145" i="14"/>
  <c r="BI145" i="14"/>
  <c r="BA145" i="14"/>
  <c r="AO75" i="14"/>
  <c r="CK75" i="14"/>
  <c r="B76" i="14"/>
  <c r="BJ149" i="13"/>
  <c r="BI149" i="13"/>
  <c r="BH149" i="13"/>
  <c r="BK149" i="13"/>
  <c r="BB149" i="13"/>
  <c r="BL149" i="13"/>
  <c r="BE149" i="13"/>
  <c r="BD149" i="13"/>
  <c r="AZ149" i="13"/>
  <c r="BG149" i="13"/>
  <c r="BC149" i="13"/>
  <c r="BA149" i="13"/>
  <c r="B79" i="13"/>
  <c r="CK79" i="13" s="1"/>
  <c r="AO78" i="13"/>
  <c r="J153" i="13"/>
  <c r="AY151" i="13"/>
  <c r="AY149" i="12"/>
  <c r="J151" i="12"/>
  <c r="BL147" i="12"/>
  <c r="BJ147" i="12"/>
  <c r="BB147" i="12"/>
  <c r="BC147" i="12"/>
  <c r="BA147" i="12"/>
  <c r="AZ147" i="12"/>
  <c r="BG147" i="12"/>
  <c r="BE147" i="12"/>
  <c r="BD147" i="12"/>
  <c r="BK147" i="12"/>
  <c r="BI147" i="12"/>
  <c r="BH147" i="12"/>
  <c r="B77" i="12"/>
  <c r="AO76" i="12"/>
  <c r="BH145" i="9"/>
  <c r="BK145" i="9"/>
  <c r="AY145" i="9"/>
  <c r="BB145" i="9"/>
  <c r="BF145" i="9"/>
  <c r="BC145" i="9"/>
  <c r="BI145" i="9"/>
  <c r="BJ145" i="9"/>
  <c r="AZ145" i="9"/>
  <c r="BA145" i="9"/>
  <c r="BD145" i="9"/>
  <c r="BG145" i="9"/>
  <c r="I149" i="9"/>
  <c r="AX147" i="9"/>
  <c r="B79" i="9"/>
  <c r="AN78" i="9"/>
  <c r="AX147" i="10"/>
  <c r="I149" i="10"/>
  <c r="BA145" i="10"/>
  <c r="BK145" i="10"/>
  <c r="BB145" i="10"/>
  <c r="AZ145" i="10"/>
  <c r="AY145" i="10"/>
  <c r="BG145" i="10"/>
  <c r="BH145" i="10"/>
  <c r="BF145" i="10"/>
  <c r="BD145" i="10"/>
  <c r="BC145" i="10"/>
  <c r="BJ145" i="10"/>
  <c r="BI145" i="10"/>
  <c r="B77" i="10"/>
  <c r="AN76" i="10"/>
  <c r="BA147" i="14" l="1"/>
  <c r="BC147" i="14"/>
  <c r="BI147" i="14"/>
  <c r="BL147" i="14"/>
  <c r="BE147" i="14"/>
  <c r="BD147" i="14"/>
  <c r="BH147" i="14"/>
  <c r="BJ147" i="14"/>
  <c r="AZ147" i="14"/>
  <c r="BB147" i="14"/>
  <c r="BG147" i="14"/>
  <c r="BK147" i="14"/>
  <c r="AY149" i="14"/>
  <c r="J151" i="14"/>
  <c r="AO76" i="14"/>
  <c r="CK76" i="14"/>
  <c r="B77" i="14"/>
  <c r="J155" i="13"/>
  <c r="AY153" i="13"/>
  <c r="BB151" i="13"/>
  <c r="BI151" i="13"/>
  <c r="BH151" i="13"/>
  <c r="BE151" i="13"/>
  <c r="BD151" i="13"/>
  <c r="BK151" i="13"/>
  <c r="AZ151" i="13"/>
  <c r="BC151" i="13"/>
  <c r="BA151" i="13"/>
  <c r="BL151" i="13"/>
  <c r="BJ151" i="13"/>
  <c r="BG151" i="13"/>
  <c r="B80" i="13"/>
  <c r="CK80" i="13" s="1"/>
  <c r="AO79" i="13"/>
  <c r="AO77" i="12"/>
  <c r="B78" i="12"/>
  <c r="J153" i="12"/>
  <c r="AY151" i="12"/>
  <c r="BG149" i="12"/>
  <c r="BD149" i="12"/>
  <c r="BL149" i="12"/>
  <c r="BH149" i="12"/>
  <c r="BE149" i="12"/>
  <c r="BC149" i="12"/>
  <c r="BB149" i="12"/>
  <c r="BA149" i="12"/>
  <c r="AZ149" i="12"/>
  <c r="BK149" i="12"/>
  <c r="BJ149" i="12"/>
  <c r="BI149" i="12"/>
  <c r="AY147" i="9"/>
  <c r="BD147" i="9"/>
  <c r="BC147" i="9"/>
  <c r="BF147" i="9"/>
  <c r="BG147" i="9"/>
  <c r="BJ147" i="9"/>
  <c r="AZ147" i="9"/>
  <c r="BH147" i="9"/>
  <c r="BK147" i="9"/>
  <c r="BA147" i="9"/>
  <c r="BB147" i="9"/>
  <c r="BI147" i="9"/>
  <c r="I151" i="9"/>
  <c r="AX149" i="9"/>
  <c r="B80" i="9"/>
  <c r="AN79" i="9"/>
  <c r="AX149" i="10"/>
  <c r="I151" i="10"/>
  <c r="B78" i="10"/>
  <c r="AN77" i="10"/>
  <c r="BK147" i="10"/>
  <c r="BG147" i="10"/>
  <c r="BF147" i="10"/>
  <c r="AZ147" i="10"/>
  <c r="AY147" i="10"/>
  <c r="BA147" i="10"/>
  <c r="BD147" i="10"/>
  <c r="BB147" i="10"/>
  <c r="BH147" i="10"/>
  <c r="BC147" i="10"/>
  <c r="BJ147" i="10"/>
  <c r="BI147" i="10"/>
  <c r="BD149" i="14" l="1"/>
  <c r="BI149" i="14"/>
  <c r="AZ149" i="14"/>
  <c r="BC149" i="14"/>
  <c r="BE149" i="14"/>
  <c r="BH149" i="14"/>
  <c r="BG149" i="14"/>
  <c r="BK149" i="14"/>
  <c r="BA149" i="14"/>
  <c r="BJ149" i="14"/>
  <c r="BL149" i="14"/>
  <c r="BB149" i="14"/>
  <c r="J153" i="14"/>
  <c r="AY151" i="14"/>
  <c r="AO77" i="14"/>
  <c r="CK77" i="14"/>
  <c r="B78" i="14"/>
  <c r="AO80" i="13"/>
  <c r="B81" i="13"/>
  <c r="CK81" i="13" s="1"/>
  <c r="BL153" i="13"/>
  <c r="BB153" i="13"/>
  <c r="BA153" i="13"/>
  <c r="BC153" i="13"/>
  <c r="AZ153" i="13"/>
  <c r="BI153" i="13"/>
  <c r="BG153" i="13"/>
  <c r="BE153" i="13"/>
  <c r="BD153" i="13"/>
  <c r="BK153" i="13"/>
  <c r="BH153" i="13"/>
  <c r="BJ153" i="13"/>
  <c r="J157" i="13"/>
  <c r="AY155" i="13"/>
  <c r="BA151" i="12"/>
  <c r="BL151" i="12"/>
  <c r="BK151" i="12"/>
  <c r="BJ151" i="12"/>
  <c r="BI151" i="12"/>
  <c r="BH151" i="12"/>
  <c r="BG151" i="12"/>
  <c r="BE151" i="12"/>
  <c r="BD151" i="12"/>
  <c r="BC151" i="12"/>
  <c r="AZ151" i="12"/>
  <c r="BB151" i="12"/>
  <c r="J155" i="12"/>
  <c r="AY153" i="12"/>
  <c r="B79" i="12"/>
  <c r="AO78" i="12"/>
  <c r="B81" i="9"/>
  <c r="AN80" i="9"/>
  <c r="BH149" i="9"/>
  <c r="BA149" i="9"/>
  <c r="BG149" i="9"/>
  <c r="BI149" i="9"/>
  <c r="BJ149" i="9"/>
  <c r="AZ149" i="9"/>
  <c r="BK149" i="9"/>
  <c r="BD149" i="9"/>
  <c r="AY149" i="9"/>
  <c r="BB149" i="9"/>
  <c r="BC149" i="9"/>
  <c r="BF149" i="9"/>
  <c r="I153" i="9"/>
  <c r="AX151" i="9"/>
  <c r="B79" i="10"/>
  <c r="AN78" i="10"/>
  <c r="AX151" i="10"/>
  <c r="I153" i="10"/>
  <c r="BI149" i="10"/>
  <c r="BH149" i="10"/>
  <c r="BJ149" i="10"/>
  <c r="BC149" i="10"/>
  <c r="BB149" i="10"/>
  <c r="AZ149" i="10"/>
  <c r="AY149" i="10"/>
  <c r="BK149" i="10"/>
  <c r="BG149" i="10"/>
  <c r="BF149" i="10"/>
  <c r="BD149" i="10"/>
  <c r="BA149" i="10"/>
  <c r="AY153" i="14" l="1"/>
  <c r="J155" i="14"/>
  <c r="BB151" i="14"/>
  <c r="BI151" i="14"/>
  <c r="BA151" i="14"/>
  <c r="BJ151" i="14"/>
  <c r="AZ151" i="14"/>
  <c r="BG151" i="14"/>
  <c r="BL151" i="14"/>
  <c r="BH151" i="14"/>
  <c r="BC151" i="14"/>
  <c r="BE151" i="14"/>
  <c r="BD151" i="14"/>
  <c r="BK151" i="14"/>
  <c r="AO78" i="14"/>
  <c r="CK78" i="14"/>
  <c r="B79" i="14"/>
  <c r="J159" i="13"/>
  <c r="AY157" i="13"/>
  <c r="BD155" i="13"/>
  <c r="BK155" i="13"/>
  <c r="BI155" i="13"/>
  <c r="BC155" i="13"/>
  <c r="BJ155" i="13"/>
  <c r="BH155" i="13"/>
  <c r="BG155" i="13"/>
  <c r="BE155" i="13"/>
  <c r="BB155" i="13"/>
  <c r="BA155" i="13"/>
  <c r="AZ155" i="13"/>
  <c r="BL155" i="13"/>
  <c r="AO81" i="13"/>
  <c r="B82" i="13"/>
  <c r="CK82" i="13" s="1"/>
  <c r="BK153" i="12"/>
  <c r="BL153" i="12"/>
  <c r="BH153" i="12"/>
  <c r="BG153" i="12"/>
  <c r="BE153" i="12"/>
  <c r="BD153" i="12"/>
  <c r="BJ153" i="12"/>
  <c r="BC153" i="12"/>
  <c r="BI153" i="12"/>
  <c r="BB153" i="12"/>
  <c r="BA153" i="12"/>
  <c r="AZ153" i="12"/>
  <c r="B80" i="12"/>
  <c r="AO79" i="12"/>
  <c r="J157" i="12"/>
  <c r="AY155" i="12"/>
  <c r="AY151" i="9"/>
  <c r="BD151" i="9"/>
  <c r="BH151" i="9"/>
  <c r="BI151" i="9"/>
  <c r="BJ151" i="9"/>
  <c r="AZ151" i="9"/>
  <c r="BA151" i="9"/>
  <c r="BB151" i="9"/>
  <c r="BG151" i="9"/>
  <c r="BF151" i="9"/>
  <c r="BC151" i="9"/>
  <c r="BK151" i="9"/>
  <c r="I155" i="9"/>
  <c r="AX153" i="9"/>
  <c r="B82" i="9"/>
  <c r="AN81" i="9"/>
  <c r="BC151" i="10"/>
  <c r="BB151" i="10"/>
  <c r="BG151" i="10"/>
  <c r="AZ151" i="10"/>
  <c r="AY151" i="10"/>
  <c r="BD151" i="10"/>
  <c r="BA151" i="10"/>
  <c r="BJ151" i="10"/>
  <c r="BF151" i="10"/>
  <c r="BK151" i="10"/>
  <c r="BI151" i="10"/>
  <c r="BH151" i="10"/>
  <c r="I155" i="10"/>
  <c r="AX153" i="10"/>
  <c r="AN79" i="10"/>
  <c r="B80" i="10"/>
  <c r="BA153" i="14" l="1"/>
  <c r="BD153" i="14"/>
  <c r="BI153" i="14"/>
  <c r="BE153" i="14"/>
  <c r="BL153" i="14"/>
  <c r="BB153" i="14"/>
  <c r="BH153" i="14"/>
  <c r="BK153" i="14"/>
  <c r="AZ153" i="14"/>
  <c r="BC153" i="14"/>
  <c r="BG153" i="14"/>
  <c r="BJ153" i="14"/>
  <c r="AY155" i="14"/>
  <c r="J157" i="14"/>
  <c r="AO79" i="14"/>
  <c r="CK79" i="14"/>
  <c r="B80" i="14"/>
  <c r="B83" i="13"/>
  <c r="CK83" i="13" s="1"/>
  <c r="AO82" i="13"/>
  <c r="BG157" i="13"/>
  <c r="BE157" i="13"/>
  <c r="BL157" i="13"/>
  <c r="BJ157" i="13"/>
  <c r="BH157" i="13"/>
  <c r="BA157" i="13"/>
  <c r="BK157" i="13"/>
  <c r="BI157" i="13"/>
  <c r="BD157" i="13"/>
  <c r="BC157" i="13"/>
  <c r="AZ157" i="13"/>
  <c r="BB157" i="13"/>
  <c r="J161" i="13"/>
  <c r="AY159" i="13"/>
  <c r="AY157" i="12"/>
  <c r="J159" i="12"/>
  <c r="B81" i="12"/>
  <c r="AO80" i="12"/>
  <c r="BH155" i="12"/>
  <c r="BE155" i="12"/>
  <c r="BJ155" i="12"/>
  <c r="BD155" i="12"/>
  <c r="BC155" i="12"/>
  <c r="BB155" i="12"/>
  <c r="BA155" i="12"/>
  <c r="AZ155" i="12"/>
  <c r="BL155" i="12"/>
  <c r="BK155" i="12"/>
  <c r="BI155" i="12"/>
  <c r="BG155" i="12"/>
  <c r="BH153" i="9"/>
  <c r="AY153" i="9"/>
  <c r="AZ153" i="9"/>
  <c r="BA153" i="9"/>
  <c r="BD153" i="9"/>
  <c r="BF153" i="9"/>
  <c r="BJ153" i="9"/>
  <c r="BK153" i="9"/>
  <c r="BG153" i="9"/>
  <c r="BB153" i="9"/>
  <c r="BC153" i="9"/>
  <c r="BI153" i="9"/>
  <c r="B83" i="9"/>
  <c r="AN82" i="9"/>
  <c r="I157" i="9"/>
  <c r="AX155" i="9"/>
  <c r="BB153" i="10"/>
  <c r="BA153" i="10"/>
  <c r="AZ153" i="10"/>
  <c r="AY153" i="10"/>
  <c r="BK153" i="10"/>
  <c r="BD153" i="10"/>
  <c r="BC153" i="10"/>
  <c r="BH153" i="10"/>
  <c r="BF153" i="10"/>
  <c r="BJ153" i="10"/>
  <c r="BI153" i="10"/>
  <c r="BG153" i="10"/>
  <c r="B81" i="10"/>
  <c r="AN80" i="10"/>
  <c r="I157" i="10"/>
  <c r="AX155" i="10"/>
  <c r="BA155" i="14" l="1"/>
  <c r="BB155" i="14"/>
  <c r="BC155" i="14"/>
  <c r="BD155" i="14"/>
  <c r="BE155" i="14"/>
  <c r="BG155" i="14"/>
  <c r="BH155" i="14"/>
  <c r="BI155" i="14"/>
  <c r="BJ155" i="14"/>
  <c r="BK155" i="14"/>
  <c r="BL155" i="14"/>
  <c r="AZ155" i="14"/>
  <c r="AY157" i="14"/>
  <c r="J159" i="14"/>
  <c r="AO80" i="14"/>
  <c r="CK80" i="14"/>
  <c r="B81" i="14"/>
  <c r="BG159" i="13"/>
  <c r="AZ159" i="13"/>
  <c r="BJ159" i="13"/>
  <c r="BI159" i="13"/>
  <c r="BK159" i="13"/>
  <c r="BE159" i="13"/>
  <c r="BA159" i="13"/>
  <c r="BL159" i="13"/>
  <c r="BH159" i="13"/>
  <c r="BD159" i="13"/>
  <c r="BC159" i="13"/>
  <c r="BB159" i="13"/>
  <c r="AY161" i="13"/>
  <c r="J163" i="13"/>
  <c r="B84" i="13"/>
  <c r="CK84" i="13" s="1"/>
  <c r="AO83" i="13"/>
  <c r="AO81" i="12"/>
  <c r="B82" i="12"/>
  <c r="AY159" i="12"/>
  <c r="J161" i="12"/>
  <c r="BB157" i="12"/>
  <c r="AZ157" i="12"/>
  <c r="BG157" i="12"/>
  <c r="BC157" i="12"/>
  <c r="BA157" i="12"/>
  <c r="BD157" i="12"/>
  <c r="BI157" i="12"/>
  <c r="BH157" i="12"/>
  <c r="BE157" i="12"/>
  <c r="BL157" i="12"/>
  <c r="BK157" i="12"/>
  <c r="BJ157" i="12"/>
  <c r="I159" i="9"/>
  <c r="AX157" i="9"/>
  <c r="AY155" i="9"/>
  <c r="BD155" i="9"/>
  <c r="BK155" i="9"/>
  <c r="BB155" i="9"/>
  <c r="BI155" i="9"/>
  <c r="BJ155" i="9"/>
  <c r="BF155" i="9"/>
  <c r="BG155" i="9"/>
  <c r="BH155" i="9"/>
  <c r="BA155" i="9"/>
  <c r="BC155" i="9"/>
  <c r="AZ155" i="9"/>
  <c r="B84" i="9"/>
  <c r="AN83" i="9"/>
  <c r="BJ155" i="10"/>
  <c r="BI155" i="10"/>
  <c r="AZ155" i="10"/>
  <c r="BA155" i="10"/>
  <c r="AY155" i="10"/>
  <c r="BK155" i="10"/>
  <c r="BH155" i="10"/>
  <c r="BG155" i="10"/>
  <c r="BF155" i="10"/>
  <c r="BC155" i="10"/>
  <c r="BB155" i="10"/>
  <c r="BD155" i="10"/>
  <c r="I159" i="10"/>
  <c r="AX157" i="10"/>
  <c r="B82" i="10"/>
  <c r="AN81" i="10"/>
  <c r="AZ157" i="14" l="1"/>
  <c r="BA157" i="14"/>
  <c r="BB157" i="14"/>
  <c r="BC157" i="14"/>
  <c r="BD157" i="14"/>
  <c r="BE157" i="14"/>
  <c r="BG157" i="14"/>
  <c r="BH157" i="14"/>
  <c r="BI157" i="14"/>
  <c r="BJ157" i="14"/>
  <c r="BK157" i="14"/>
  <c r="BL157" i="14"/>
  <c r="AY159" i="14"/>
  <c r="J161" i="14"/>
  <c r="AO81" i="14"/>
  <c r="CK81" i="14"/>
  <c r="B82" i="14"/>
  <c r="AY163" i="13"/>
  <c r="J165" i="13"/>
  <c r="AO84" i="13"/>
  <c r="B85" i="13"/>
  <c r="CK85" i="13" s="1"/>
  <c r="BL161" i="13"/>
  <c r="BK161" i="13"/>
  <c r="BE161" i="13"/>
  <c r="BD161" i="13"/>
  <c r="BI161" i="13"/>
  <c r="BG161" i="13"/>
  <c r="AZ161" i="13"/>
  <c r="BC161" i="13"/>
  <c r="BB161" i="13"/>
  <c r="BA161" i="13"/>
  <c r="BJ161" i="13"/>
  <c r="BH161" i="13"/>
  <c r="AY161" i="12"/>
  <c r="J163" i="12"/>
  <c r="BL159" i="12"/>
  <c r="BB159" i="12"/>
  <c r="BC159" i="12"/>
  <c r="BA159" i="12"/>
  <c r="AZ159" i="12"/>
  <c r="BG159" i="12"/>
  <c r="BE159" i="12"/>
  <c r="BD159" i="12"/>
  <c r="BH159" i="12"/>
  <c r="BK159" i="12"/>
  <c r="BJ159" i="12"/>
  <c r="BI159" i="12"/>
  <c r="B83" i="12"/>
  <c r="AO82" i="12"/>
  <c r="B85" i="9"/>
  <c r="AN84" i="9"/>
  <c r="BH157" i="9"/>
  <c r="BB157" i="9"/>
  <c r="BC157" i="9"/>
  <c r="BD157" i="9"/>
  <c r="BI157" i="9"/>
  <c r="BJ157" i="9"/>
  <c r="BK157" i="9"/>
  <c r="BA157" i="9"/>
  <c r="BF157" i="9"/>
  <c r="BG157" i="9"/>
  <c r="AZ157" i="9"/>
  <c r="AY157" i="9"/>
  <c r="I161" i="9"/>
  <c r="AX159" i="9"/>
  <c r="B83" i="10"/>
  <c r="AN82" i="10"/>
  <c r="BD157" i="10"/>
  <c r="BC157" i="10"/>
  <c r="BK157" i="10"/>
  <c r="BA157" i="10"/>
  <c r="AZ157" i="10"/>
  <c r="AY157" i="10"/>
  <c r="BH157" i="10"/>
  <c r="BJ157" i="10"/>
  <c r="BF157" i="10"/>
  <c r="BB157" i="10"/>
  <c r="BI157" i="10"/>
  <c r="BG157" i="10"/>
  <c r="I161" i="10"/>
  <c r="AX159" i="10"/>
  <c r="AZ159" i="14" l="1"/>
  <c r="BA159" i="14"/>
  <c r="BB159" i="14"/>
  <c r="BC159" i="14"/>
  <c r="BD159" i="14"/>
  <c r="BE159" i="14"/>
  <c r="BG159" i="14"/>
  <c r="BH159" i="14"/>
  <c r="BI159" i="14"/>
  <c r="BJ159" i="14"/>
  <c r="BK159" i="14"/>
  <c r="BL159" i="14"/>
  <c r="AY161" i="14"/>
  <c r="J163" i="14"/>
  <c r="AO82" i="14"/>
  <c r="CK82" i="14"/>
  <c r="B83" i="14"/>
  <c r="AO85" i="13"/>
  <c r="B86" i="13"/>
  <c r="CK86" i="13" s="1"/>
  <c r="J167" i="13"/>
  <c r="AY165" i="13"/>
  <c r="BJ163" i="13"/>
  <c r="BG163" i="13"/>
  <c r="BE163" i="13"/>
  <c r="BB163" i="13"/>
  <c r="BA163" i="13"/>
  <c r="BK163" i="13"/>
  <c r="BH163" i="13"/>
  <c r="BL163" i="13"/>
  <c r="BI163" i="13"/>
  <c r="BD163" i="13"/>
  <c r="BC163" i="13"/>
  <c r="AZ163" i="13"/>
  <c r="AO83" i="12"/>
  <c r="B84" i="12"/>
  <c r="J165" i="12"/>
  <c r="AY163" i="12"/>
  <c r="BI161" i="12"/>
  <c r="BH161" i="12"/>
  <c r="BG161" i="12"/>
  <c r="BE161" i="12"/>
  <c r="BD161" i="12"/>
  <c r="BC161" i="12"/>
  <c r="BB161" i="12"/>
  <c r="BA161" i="12"/>
  <c r="AZ161" i="12"/>
  <c r="BL161" i="12"/>
  <c r="BK161" i="12"/>
  <c r="BJ161" i="12"/>
  <c r="AY159" i="9"/>
  <c r="BD159" i="9"/>
  <c r="BA159" i="9"/>
  <c r="BC159" i="9"/>
  <c r="BF159" i="9"/>
  <c r="BG159" i="9"/>
  <c r="BJ159" i="9"/>
  <c r="BB159" i="9"/>
  <c r="BH159" i="9"/>
  <c r="BI159" i="9"/>
  <c r="BK159" i="9"/>
  <c r="AZ159" i="9"/>
  <c r="I163" i="9"/>
  <c r="AX161" i="9"/>
  <c r="B86" i="9"/>
  <c r="AN85" i="9"/>
  <c r="AY159" i="10"/>
  <c r="BI159" i="10"/>
  <c r="BH159" i="10"/>
  <c r="BC159" i="10"/>
  <c r="BB159" i="10"/>
  <c r="BA159" i="10"/>
  <c r="BD159" i="10"/>
  <c r="AZ159" i="10"/>
  <c r="BJ159" i="10"/>
  <c r="BF159" i="10"/>
  <c r="BK159" i="10"/>
  <c r="BG159" i="10"/>
  <c r="AX161" i="10"/>
  <c r="I163" i="10"/>
  <c r="B84" i="10"/>
  <c r="AN83" i="10"/>
  <c r="AZ161" i="14" l="1"/>
  <c r="BA161" i="14"/>
  <c r="BB161" i="14"/>
  <c r="BC161" i="14"/>
  <c r="BD161" i="14"/>
  <c r="BE161" i="14"/>
  <c r="BG161" i="14"/>
  <c r="BH161" i="14"/>
  <c r="BI161" i="14"/>
  <c r="BJ161" i="14"/>
  <c r="BK161" i="14"/>
  <c r="BL161" i="14"/>
  <c r="AY163" i="14"/>
  <c r="J165" i="14"/>
  <c r="AO83" i="14"/>
  <c r="CK83" i="14"/>
  <c r="B84" i="14"/>
  <c r="BB165" i="13"/>
  <c r="AZ165" i="13"/>
  <c r="BI165" i="13"/>
  <c r="BG165" i="13"/>
  <c r="BD165" i="13"/>
  <c r="BL165" i="13"/>
  <c r="BK165" i="13"/>
  <c r="BH165" i="13"/>
  <c r="BC165" i="13"/>
  <c r="BA165" i="13"/>
  <c r="BJ165" i="13"/>
  <c r="BE165" i="13"/>
  <c r="J169" i="13"/>
  <c r="AY167" i="13"/>
  <c r="AO86" i="13"/>
  <c r="B87" i="13"/>
  <c r="CK87" i="13" s="1"/>
  <c r="BC163" i="12"/>
  <c r="BB163" i="12"/>
  <c r="BA163" i="12"/>
  <c r="BL163" i="12"/>
  <c r="BK163" i="12"/>
  <c r="BJ163" i="12"/>
  <c r="BI163" i="12"/>
  <c r="BH163" i="12"/>
  <c r="BG163" i="12"/>
  <c r="BE163" i="12"/>
  <c r="AZ163" i="12"/>
  <c r="BD163" i="12"/>
  <c r="J167" i="12"/>
  <c r="AY165" i="12"/>
  <c r="B85" i="12"/>
  <c r="AO84" i="12"/>
  <c r="BH161" i="9"/>
  <c r="BF161" i="9"/>
  <c r="BG161" i="9"/>
  <c r="BI161" i="9"/>
  <c r="BA161" i="9"/>
  <c r="BD161" i="9"/>
  <c r="AY161" i="9"/>
  <c r="AZ161" i="9"/>
  <c r="BB161" i="9"/>
  <c r="BK161" i="9"/>
  <c r="BJ161" i="9"/>
  <c r="BC161" i="9"/>
  <c r="I165" i="9"/>
  <c r="AX163" i="9"/>
  <c r="B87" i="9"/>
  <c r="AN86" i="9"/>
  <c r="B85" i="10"/>
  <c r="AN84" i="10"/>
  <c r="AX163" i="10"/>
  <c r="I165" i="10"/>
  <c r="BK161" i="10"/>
  <c r="BJ161" i="10"/>
  <c r="BF161" i="10"/>
  <c r="BD161" i="10"/>
  <c r="BC161" i="10"/>
  <c r="BB161" i="10"/>
  <c r="BA161" i="10"/>
  <c r="AY161" i="10"/>
  <c r="BI161" i="10"/>
  <c r="BH161" i="10"/>
  <c r="BG161" i="10"/>
  <c r="AZ161" i="10"/>
  <c r="AZ163" i="14" l="1"/>
  <c r="BA163" i="14"/>
  <c r="BB163" i="14"/>
  <c r="BC163" i="14"/>
  <c r="BD163" i="14"/>
  <c r="BE163" i="14"/>
  <c r="BG163" i="14"/>
  <c r="BH163" i="14"/>
  <c r="BI163" i="14"/>
  <c r="BJ163" i="14"/>
  <c r="BK163" i="14"/>
  <c r="BL163" i="14"/>
  <c r="AY165" i="14"/>
  <c r="J167" i="14"/>
  <c r="AO84" i="14"/>
  <c r="CK84" i="14"/>
  <c r="B85" i="14"/>
  <c r="BL167" i="13"/>
  <c r="BK167" i="13"/>
  <c r="BD167" i="13"/>
  <c r="BB167" i="13"/>
  <c r="AZ167" i="13"/>
  <c r="BH167" i="13"/>
  <c r="BJ167" i="13"/>
  <c r="BG167" i="13"/>
  <c r="BA167" i="13"/>
  <c r="BI167" i="13"/>
  <c r="BE167" i="13"/>
  <c r="BC167" i="13"/>
  <c r="AY169" i="13"/>
  <c r="J171" i="13"/>
  <c r="B88" i="13"/>
  <c r="CK88" i="13" s="1"/>
  <c r="AO87" i="13"/>
  <c r="B86" i="12"/>
  <c r="AO85" i="12"/>
  <c r="BL165" i="12"/>
  <c r="BJ165" i="12"/>
  <c r="BI165" i="12"/>
  <c r="BH165" i="12"/>
  <c r="BG165" i="12"/>
  <c r="BE165" i="12"/>
  <c r="BK165" i="12"/>
  <c r="AZ165" i="12"/>
  <c r="BD165" i="12"/>
  <c r="BC165" i="12"/>
  <c r="BB165" i="12"/>
  <c r="BA165" i="12"/>
  <c r="AY167" i="12"/>
  <c r="J169" i="12"/>
  <c r="AY163" i="9"/>
  <c r="BD163" i="9"/>
  <c r="AZ163" i="9"/>
  <c r="BA163" i="9"/>
  <c r="BF163" i="9"/>
  <c r="BC163" i="9"/>
  <c r="BB163" i="9"/>
  <c r="BI163" i="9"/>
  <c r="BG163" i="9"/>
  <c r="BK163" i="9"/>
  <c r="BH163" i="9"/>
  <c r="BJ163" i="9"/>
  <c r="B88" i="9"/>
  <c r="AN87" i="9"/>
  <c r="I167" i="9"/>
  <c r="AX165" i="9"/>
  <c r="AX165" i="10"/>
  <c r="I167" i="10"/>
  <c r="BF163" i="10"/>
  <c r="BD163" i="10"/>
  <c r="BI163" i="10"/>
  <c r="BB163" i="10"/>
  <c r="BA163" i="10"/>
  <c r="BH163" i="10"/>
  <c r="BG163" i="10"/>
  <c r="BC163" i="10"/>
  <c r="AY163" i="10"/>
  <c r="BK163" i="10"/>
  <c r="BJ163" i="10"/>
  <c r="AZ163" i="10"/>
  <c r="B86" i="10"/>
  <c r="AN85" i="10"/>
  <c r="AZ165" i="14" l="1"/>
  <c r="BA165" i="14"/>
  <c r="BB165" i="14"/>
  <c r="BC165" i="14"/>
  <c r="BD165" i="14"/>
  <c r="BE165" i="14"/>
  <c r="BG165" i="14"/>
  <c r="BH165" i="14"/>
  <c r="BI165" i="14"/>
  <c r="BJ165" i="14"/>
  <c r="BK165" i="14"/>
  <c r="BL165" i="14"/>
  <c r="AY167" i="14"/>
  <c r="J169" i="14"/>
  <c r="AO85" i="14"/>
  <c r="CK85" i="14"/>
  <c r="B86" i="14"/>
  <c r="J173" i="13"/>
  <c r="AY171" i="13"/>
  <c r="BE169" i="13"/>
  <c r="BH169" i="13"/>
  <c r="BG169" i="13"/>
  <c r="BD169" i="13"/>
  <c r="BB169" i="13"/>
  <c r="AZ169" i="13"/>
  <c r="BK169" i="13"/>
  <c r="BC169" i="13"/>
  <c r="BA169" i="13"/>
  <c r="BL169" i="13"/>
  <c r="BJ169" i="13"/>
  <c r="BI169" i="13"/>
  <c r="B89" i="13"/>
  <c r="CK89" i="13" s="1"/>
  <c r="AO88" i="13"/>
  <c r="BJ167" i="12"/>
  <c r="BI167" i="12"/>
  <c r="BH167" i="12"/>
  <c r="BL167" i="12"/>
  <c r="BK167" i="12"/>
  <c r="BG167" i="12"/>
  <c r="BE167" i="12"/>
  <c r="BD167" i="12"/>
  <c r="BC167" i="12"/>
  <c r="BB167" i="12"/>
  <c r="BA167" i="12"/>
  <c r="AZ167" i="12"/>
  <c r="J171" i="12"/>
  <c r="AY169" i="12"/>
  <c r="B87" i="12"/>
  <c r="AO86" i="12"/>
  <c r="I169" i="9"/>
  <c r="AX167" i="9"/>
  <c r="BH165" i="9"/>
  <c r="BJ165" i="9"/>
  <c r="BK165" i="9"/>
  <c r="BF165" i="9"/>
  <c r="BG165" i="9"/>
  <c r="BI165" i="9"/>
  <c r="AZ165" i="9"/>
  <c r="AY165" i="9"/>
  <c r="BC165" i="9"/>
  <c r="BB165" i="9"/>
  <c r="BD165" i="9"/>
  <c r="BA165" i="9"/>
  <c r="B89" i="9"/>
  <c r="AN88" i="9"/>
  <c r="B87" i="10"/>
  <c r="AN86" i="10"/>
  <c r="I169" i="10"/>
  <c r="AX167" i="10"/>
  <c r="AZ165" i="10"/>
  <c r="AY165" i="10"/>
  <c r="BF165" i="10"/>
  <c r="BA165" i="10"/>
  <c r="BI165" i="10"/>
  <c r="BH165" i="10"/>
  <c r="BG165" i="10"/>
  <c r="BC165" i="10"/>
  <c r="BB165" i="10"/>
  <c r="BK165" i="10"/>
  <c r="BJ165" i="10"/>
  <c r="BD165" i="10"/>
  <c r="AZ167" i="14" l="1"/>
  <c r="BA167" i="14"/>
  <c r="BB167" i="14"/>
  <c r="BC167" i="14"/>
  <c r="BD167" i="14"/>
  <c r="BE167" i="14"/>
  <c r="BG167" i="14"/>
  <c r="BH167" i="14"/>
  <c r="BI167" i="14"/>
  <c r="BJ167" i="14"/>
  <c r="BK167" i="14"/>
  <c r="BL167" i="14"/>
  <c r="AY169" i="14"/>
  <c r="J171" i="14"/>
  <c r="AO86" i="14"/>
  <c r="CK86" i="14"/>
  <c r="B87" i="14"/>
  <c r="B90" i="13"/>
  <c r="CK90" i="13" s="1"/>
  <c r="AO89" i="13"/>
  <c r="AZ171" i="13"/>
  <c r="BI171" i="13"/>
  <c r="BH171" i="13"/>
  <c r="BC171" i="13"/>
  <c r="BA171" i="13"/>
  <c r="BG171" i="13"/>
  <c r="BK171" i="13"/>
  <c r="BJ171" i="13"/>
  <c r="BE171" i="13"/>
  <c r="BD171" i="13"/>
  <c r="BB171" i="13"/>
  <c r="BL171" i="13"/>
  <c r="AY173" i="13"/>
  <c r="J175" i="13"/>
  <c r="B88" i="12"/>
  <c r="AO87" i="12"/>
  <c r="J173" i="12"/>
  <c r="AY171" i="12"/>
  <c r="BD169" i="12"/>
  <c r="BC169" i="12"/>
  <c r="BB169" i="12"/>
  <c r="BL169" i="12"/>
  <c r="BJ169" i="12"/>
  <c r="BI169" i="12"/>
  <c r="BH169" i="12"/>
  <c r="BG169" i="12"/>
  <c r="BE169" i="12"/>
  <c r="BK169" i="12"/>
  <c r="AZ169" i="12"/>
  <c r="BA169" i="12"/>
  <c r="B90" i="9"/>
  <c r="AN89" i="9"/>
  <c r="AY167" i="9"/>
  <c r="BD167" i="9"/>
  <c r="BB167" i="9"/>
  <c r="BC167" i="9"/>
  <c r="BF167" i="9"/>
  <c r="BI167" i="9"/>
  <c r="BA167" i="9"/>
  <c r="BG167" i="9"/>
  <c r="BH167" i="9"/>
  <c r="BK167" i="9"/>
  <c r="BJ167" i="9"/>
  <c r="AZ167" i="9"/>
  <c r="I171" i="9"/>
  <c r="AX169" i="9"/>
  <c r="BK167" i="10"/>
  <c r="BA167" i="10"/>
  <c r="BF167" i="10"/>
  <c r="BD167" i="10"/>
  <c r="BC167" i="10"/>
  <c r="AZ167" i="10"/>
  <c r="AY167" i="10"/>
  <c r="BI167" i="10"/>
  <c r="BG167" i="10"/>
  <c r="BH167" i="10"/>
  <c r="BB167" i="10"/>
  <c r="BJ167" i="10"/>
  <c r="AX169" i="10"/>
  <c r="I171" i="10"/>
  <c r="B88" i="10"/>
  <c r="AN87" i="10"/>
  <c r="AZ169" i="14" l="1"/>
  <c r="BA169" i="14"/>
  <c r="BB169" i="14"/>
  <c r="BC169" i="14"/>
  <c r="BD169" i="14"/>
  <c r="BE169" i="14"/>
  <c r="BG169" i="14"/>
  <c r="BH169" i="14"/>
  <c r="BI169" i="14"/>
  <c r="BJ169" i="14"/>
  <c r="BK169" i="14"/>
  <c r="BL169" i="14"/>
  <c r="AY171" i="14"/>
  <c r="J173" i="14"/>
  <c r="AO87" i="14"/>
  <c r="CK87" i="14"/>
  <c r="B88" i="14"/>
  <c r="BH173" i="13"/>
  <c r="BL173" i="13"/>
  <c r="BK173" i="13"/>
  <c r="BI173" i="13"/>
  <c r="BD173" i="13"/>
  <c r="BC173" i="13"/>
  <c r="BA173" i="13"/>
  <c r="BG173" i="13"/>
  <c r="BJ173" i="13"/>
  <c r="BE173" i="13"/>
  <c r="AZ173" i="13"/>
  <c r="BB173" i="13"/>
  <c r="J177" i="13"/>
  <c r="AY175" i="13"/>
  <c r="AO90" i="13"/>
  <c r="B91" i="13"/>
  <c r="CK91" i="13" s="1"/>
  <c r="B89" i="12"/>
  <c r="AO88" i="12"/>
  <c r="BH171" i="12"/>
  <c r="BE171" i="12"/>
  <c r="BD171" i="12"/>
  <c r="BC171" i="12"/>
  <c r="BB171" i="12"/>
  <c r="BA171" i="12"/>
  <c r="BK171" i="12"/>
  <c r="BI171" i="12"/>
  <c r="BG171" i="12"/>
  <c r="AZ171" i="12"/>
  <c r="BL171" i="12"/>
  <c r="BJ171" i="12"/>
  <c r="J175" i="12"/>
  <c r="AY173" i="12"/>
  <c r="I173" i="9"/>
  <c r="AX171" i="9"/>
  <c r="BH169" i="9"/>
  <c r="AZ169" i="9"/>
  <c r="AY169" i="9"/>
  <c r="BA169" i="9"/>
  <c r="BD169" i="9"/>
  <c r="BB169" i="9"/>
  <c r="BK169" i="9"/>
  <c r="BC169" i="9"/>
  <c r="BI169" i="9"/>
  <c r="BG169" i="9"/>
  <c r="BJ169" i="9"/>
  <c r="BF169" i="9"/>
  <c r="B91" i="9"/>
  <c r="AN90" i="9"/>
  <c r="B89" i="10"/>
  <c r="AN88" i="10"/>
  <c r="I173" i="10"/>
  <c r="AX171" i="10"/>
  <c r="BG169" i="10"/>
  <c r="BF169" i="10"/>
  <c r="BH169" i="10"/>
  <c r="BD169" i="10"/>
  <c r="BC169" i="10"/>
  <c r="BA169" i="10"/>
  <c r="AZ169" i="10"/>
  <c r="AY169" i="10"/>
  <c r="BK169" i="10"/>
  <c r="BB169" i="10"/>
  <c r="BI169" i="10"/>
  <c r="BJ169" i="10"/>
  <c r="AZ171" i="14" l="1"/>
  <c r="BA171" i="14"/>
  <c r="BB171" i="14"/>
  <c r="BC171" i="14"/>
  <c r="BD171" i="14"/>
  <c r="BE171" i="14"/>
  <c r="BG171" i="14"/>
  <c r="BH171" i="14"/>
  <c r="BI171" i="14"/>
  <c r="BJ171" i="14"/>
  <c r="BK171" i="14"/>
  <c r="BL171" i="14"/>
  <c r="AY173" i="14"/>
  <c r="J175" i="14"/>
  <c r="AO88" i="14"/>
  <c r="CK88" i="14"/>
  <c r="B89" i="14"/>
  <c r="B92" i="13"/>
  <c r="CK92" i="13" s="1"/>
  <c r="AO91" i="13"/>
  <c r="J179" i="13"/>
  <c r="AY177" i="13"/>
  <c r="AZ175" i="13"/>
  <c r="BE175" i="13"/>
  <c r="BD175" i="13"/>
  <c r="BG175" i="13"/>
  <c r="BA175" i="13"/>
  <c r="BC175" i="13"/>
  <c r="BJ175" i="13"/>
  <c r="BL175" i="13"/>
  <c r="BI175" i="13"/>
  <c r="BK175" i="13"/>
  <c r="BH175" i="13"/>
  <c r="BB175" i="13"/>
  <c r="BK173" i="12"/>
  <c r="BJ173" i="12"/>
  <c r="BI173" i="12"/>
  <c r="BG173" i="12"/>
  <c r="BD173" i="12"/>
  <c r="BC173" i="12"/>
  <c r="BB173" i="12"/>
  <c r="BA173" i="12"/>
  <c r="AZ173" i="12"/>
  <c r="BL173" i="12"/>
  <c r="BH173" i="12"/>
  <c r="BE173" i="12"/>
  <c r="AY175" i="12"/>
  <c r="J177" i="12"/>
  <c r="B90" i="12"/>
  <c r="AO89" i="12"/>
  <c r="B92" i="9"/>
  <c r="AN91" i="9"/>
  <c r="AY171" i="9"/>
  <c r="BD171" i="9"/>
  <c r="BG171" i="9"/>
  <c r="BH171" i="9"/>
  <c r="BI171" i="9"/>
  <c r="BJ171" i="9"/>
  <c r="BK171" i="9"/>
  <c r="BC171" i="9"/>
  <c r="BB171" i="9"/>
  <c r="BF171" i="9"/>
  <c r="AZ171" i="9"/>
  <c r="BA171" i="9"/>
  <c r="I175" i="9"/>
  <c r="AX173" i="9"/>
  <c r="BA171" i="10"/>
  <c r="AZ171" i="10"/>
  <c r="BK171" i="10"/>
  <c r="BJ171" i="10"/>
  <c r="BI171" i="10"/>
  <c r="BH171" i="10"/>
  <c r="BF171" i="10"/>
  <c r="BD171" i="10"/>
  <c r="BC171" i="10"/>
  <c r="AY171" i="10"/>
  <c r="BG171" i="10"/>
  <c r="BB171" i="10"/>
  <c r="I175" i="10"/>
  <c r="AX173" i="10"/>
  <c r="AN89" i="10"/>
  <c r="B90" i="10"/>
  <c r="AZ173" i="14" l="1"/>
  <c r="BA173" i="14"/>
  <c r="BB173" i="14"/>
  <c r="BC173" i="14"/>
  <c r="BD173" i="14"/>
  <c r="BE173" i="14"/>
  <c r="BG173" i="14"/>
  <c r="BH173" i="14"/>
  <c r="BI173" i="14"/>
  <c r="BJ173" i="14"/>
  <c r="BK173" i="14"/>
  <c r="BL173" i="14"/>
  <c r="AY175" i="14"/>
  <c r="J177" i="14"/>
  <c r="AO89" i="14"/>
  <c r="CK89" i="14"/>
  <c r="B90" i="14"/>
  <c r="BK177" i="13"/>
  <c r="AZ177" i="13"/>
  <c r="BC177" i="13"/>
  <c r="BD177" i="13"/>
  <c r="BA177" i="13"/>
  <c r="BH177" i="13"/>
  <c r="BB177" i="13"/>
  <c r="BL177" i="13"/>
  <c r="BJ177" i="13"/>
  <c r="BI177" i="13"/>
  <c r="BG177" i="13"/>
  <c r="BE177" i="13"/>
  <c r="AY179" i="13"/>
  <c r="J181" i="13"/>
  <c r="B93" i="13"/>
  <c r="CK93" i="13" s="1"/>
  <c r="AO92" i="13"/>
  <c r="B91" i="12"/>
  <c r="AO90" i="12"/>
  <c r="J179" i="12"/>
  <c r="AY177" i="12"/>
  <c r="BE175" i="12"/>
  <c r="BD175" i="12"/>
  <c r="BC175" i="12"/>
  <c r="BH175" i="12"/>
  <c r="BB175" i="12"/>
  <c r="BA175" i="12"/>
  <c r="AZ175" i="12"/>
  <c r="BK175" i="12"/>
  <c r="BL175" i="12"/>
  <c r="BG175" i="12"/>
  <c r="BJ175" i="12"/>
  <c r="BI175" i="12"/>
  <c r="BH173" i="9"/>
  <c r="AY173" i="9"/>
  <c r="AZ173" i="9"/>
  <c r="BC173" i="9"/>
  <c r="BJ173" i="9"/>
  <c r="BK173" i="9"/>
  <c r="BI173" i="9"/>
  <c r="BD173" i="9"/>
  <c r="BF173" i="9"/>
  <c r="BG173" i="9"/>
  <c r="BA173" i="9"/>
  <c r="BB173" i="9"/>
  <c r="I177" i="9"/>
  <c r="AX175" i="9"/>
  <c r="B93" i="9"/>
  <c r="AN92" i="9"/>
  <c r="B91" i="10"/>
  <c r="AN90" i="10"/>
  <c r="BI173" i="10"/>
  <c r="BH173" i="10"/>
  <c r="BG173" i="10"/>
  <c r="BF173" i="10"/>
  <c r="BD173" i="10"/>
  <c r="BC173" i="10"/>
  <c r="BJ173" i="10"/>
  <c r="BK173" i="10"/>
  <c r="BB173" i="10"/>
  <c r="BA173" i="10"/>
  <c r="AZ173" i="10"/>
  <c r="AY173" i="10"/>
  <c r="AX175" i="10"/>
  <c r="I177" i="10"/>
  <c r="AZ175" i="14" l="1"/>
  <c r="BA175" i="14"/>
  <c r="BB175" i="14"/>
  <c r="BC175" i="14"/>
  <c r="BD175" i="14"/>
  <c r="BE175" i="14"/>
  <c r="BG175" i="14"/>
  <c r="BH175" i="14"/>
  <c r="BI175" i="14"/>
  <c r="BJ175" i="14"/>
  <c r="BK175" i="14"/>
  <c r="BL175" i="14"/>
  <c r="AY177" i="14"/>
  <c r="J179" i="14"/>
  <c r="AO90" i="14"/>
  <c r="CK90" i="14"/>
  <c r="B91" i="14"/>
  <c r="J183" i="13"/>
  <c r="AY181" i="13"/>
  <c r="B94" i="13"/>
  <c r="CK94" i="13" s="1"/>
  <c r="AO93" i="13"/>
  <c r="BC179" i="13"/>
  <c r="BL179" i="13"/>
  <c r="BK179" i="13"/>
  <c r="BB179" i="13"/>
  <c r="AZ179" i="13"/>
  <c r="BG179" i="13"/>
  <c r="BI179" i="13"/>
  <c r="BH179" i="13"/>
  <c r="BE179" i="13"/>
  <c r="BD179" i="13"/>
  <c r="BA179" i="13"/>
  <c r="BJ179" i="13"/>
  <c r="AZ177" i="12"/>
  <c r="BD177" i="12"/>
  <c r="BB177" i="12"/>
  <c r="BA177" i="12"/>
  <c r="BH177" i="12"/>
  <c r="BG177" i="12"/>
  <c r="BE177" i="12"/>
  <c r="BC177" i="12"/>
  <c r="BL177" i="12"/>
  <c r="BI177" i="12"/>
  <c r="BK177" i="12"/>
  <c r="BJ177" i="12"/>
  <c r="AY179" i="12"/>
  <c r="J181" i="12"/>
  <c r="B92" i="12"/>
  <c r="AO91" i="12"/>
  <c r="B94" i="9"/>
  <c r="AN93" i="9"/>
  <c r="AY175" i="9"/>
  <c r="BD175" i="9"/>
  <c r="BJ175" i="9"/>
  <c r="BK175" i="9"/>
  <c r="BB175" i="9"/>
  <c r="BC175" i="9"/>
  <c r="BF175" i="9"/>
  <c r="BI175" i="9"/>
  <c r="BH175" i="9"/>
  <c r="BA175" i="9"/>
  <c r="BG175" i="9"/>
  <c r="AZ175" i="9"/>
  <c r="I179" i="9"/>
  <c r="AX177" i="9"/>
  <c r="B92" i="10"/>
  <c r="AN91" i="10"/>
  <c r="BH175" i="10"/>
  <c r="BG175" i="10"/>
  <c r="BF175" i="10"/>
  <c r="BD175" i="10"/>
  <c r="BC175" i="10"/>
  <c r="BB175" i="10"/>
  <c r="BA175" i="10"/>
  <c r="AZ175" i="10"/>
  <c r="BJ175" i="10"/>
  <c r="BI175" i="10"/>
  <c r="BK175" i="10"/>
  <c r="AY175" i="10"/>
  <c r="AX177" i="10"/>
  <c r="I179" i="10"/>
  <c r="AZ177" i="14" l="1"/>
  <c r="BA177" i="14"/>
  <c r="BB177" i="14"/>
  <c r="BC177" i="14"/>
  <c r="BD177" i="14"/>
  <c r="BE177" i="14"/>
  <c r="BG177" i="14"/>
  <c r="BH177" i="14"/>
  <c r="BI177" i="14"/>
  <c r="BJ177" i="14"/>
  <c r="BK177" i="14"/>
  <c r="BL177" i="14"/>
  <c r="AY179" i="14"/>
  <c r="J181" i="14"/>
  <c r="AO91" i="14"/>
  <c r="CK91" i="14"/>
  <c r="B92" i="14"/>
  <c r="B95" i="13"/>
  <c r="CK95" i="13" s="1"/>
  <c r="AO94" i="13"/>
  <c r="BD181" i="13"/>
  <c r="BC181" i="13"/>
  <c r="BK181" i="13"/>
  <c r="BJ181" i="13"/>
  <c r="BB181" i="13"/>
  <c r="AZ181" i="13"/>
  <c r="BH181" i="13"/>
  <c r="BL181" i="13"/>
  <c r="BI181" i="13"/>
  <c r="BE181" i="13"/>
  <c r="BA181" i="13"/>
  <c r="BG181" i="13"/>
  <c r="J185" i="13"/>
  <c r="AY183" i="13"/>
  <c r="BL179" i="12"/>
  <c r="BK179" i="12"/>
  <c r="BJ179" i="12"/>
  <c r="BC179" i="12"/>
  <c r="BA179" i="12"/>
  <c r="AZ179" i="12"/>
  <c r="BG179" i="12"/>
  <c r="BI179" i="12"/>
  <c r="BH179" i="12"/>
  <c r="BE179" i="12"/>
  <c r="BD179" i="12"/>
  <c r="BB179" i="12"/>
  <c r="B93" i="12"/>
  <c r="AO92" i="12"/>
  <c r="AY181" i="12"/>
  <c r="J183" i="12"/>
  <c r="I181" i="9"/>
  <c r="AX179" i="9"/>
  <c r="BH177" i="9"/>
  <c r="BA177" i="9"/>
  <c r="BB177" i="9"/>
  <c r="BC177" i="9"/>
  <c r="BG177" i="9"/>
  <c r="AY177" i="9"/>
  <c r="BF177" i="9"/>
  <c r="BJ177" i="9"/>
  <c r="BK177" i="9"/>
  <c r="BI177" i="9"/>
  <c r="AZ177" i="9"/>
  <c r="BD177" i="9"/>
  <c r="B95" i="9"/>
  <c r="AN94" i="9"/>
  <c r="AX179" i="10"/>
  <c r="I181" i="10"/>
  <c r="BB177" i="10"/>
  <c r="BA177" i="10"/>
  <c r="BD177" i="10"/>
  <c r="BC177" i="10"/>
  <c r="AZ177" i="10"/>
  <c r="AY177" i="10"/>
  <c r="BI177" i="10"/>
  <c r="BH177" i="10"/>
  <c r="BG177" i="10"/>
  <c r="BK177" i="10"/>
  <c r="BJ177" i="10"/>
  <c r="BF177" i="10"/>
  <c r="B93" i="10"/>
  <c r="AN92" i="10"/>
  <c r="AZ179" i="14" l="1"/>
  <c r="BA179" i="14"/>
  <c r="BB179" i="14"/>
  <c r="BC179" i="14"/>
  <c r="BD179" i="14"/>
  <c r="BE179" i="14"/>
  <c r="BG179" i="14"/>
  <c r="BH179" i="14"/>
  <c r="BI179" i="14"/>
  <c r="BJ179" i="14"/>
  <c r="BK179" i="14"/>
  <c r="BL179" i="14"/>
  <c r="AY181" i="14"/>
  <c r="J183" i="14"/>
  <c r="AO92" i="14"/>
  <c r="CK92" i="14"/>
  <c r="B93" i="14"/>
  <c r="BJ183" i="13"/>
  <c r="BE183" i="13"/>
  <c r="BI183" i="13"/>
  <c r="BD183" i="13"/>
  <c r="BC183" i="13"/>
  <c r="BA183" i="13"/>
  <c r="BH183" i="13"/>
  <c r="BL183" i="13"/>
  <c r="BG183" i="13"/>
  <c r="BB183" i="13"/>
  <c r="AZ183" i="13"/>
  <c r="BK183" i="13"/>
  <c r="AY185" i="13"/>
  <c r="J187" i="13"/>
  <c r="AO95" i="13"/>
  <c r="B96" i="13"/>
  <c r="CK96" i="13" s="1"/>
  <c r="J185" i="12"/>
  <c r="AY183" i="12"/>
  <c r="BG181" i="12"/>
  <c r="BE181" i="12"/>
  <c r="BD181" i="12"/>
  <c r="BA181" i="12"/>
  <c r="BH181" i="12"/>
  <c r="BL181" i="12"/>
  <c r="BK181" i="12"/>
  <c r="BJ181" i="12"/>
  <c r="BI181" i="12"/>
  <c r="BC181" i="12"/>
  <c r="AZ181" i="12"/>
  <c r="BB181" i="12"/>
  <c r="B94" i="12"/>
  <c r="AO93" i="12"/>
  <c r="B96" i="9"/>
  <c r="AN95" i="9"/>
  <c r="AY179" i="9"/>
  <c r="BD179" i="9"/>
  <c r="AZ179" i="9"/>
  <c r="BA179" i="9"/>
  <c r="BF179" i="9"/>
  <c r="BG179" i="9"/>
  <c r="BH179" i="9"/>
  <c r="BK179" i="9"/>
  <c r="BJ179" i="9"/>
  <c r="BC179" i="9"/>
  <c r="BB179" i="9"/>
  <c r="BI179" i="9"/>
  <c r="I183" i="9"/>
  <c r="AX181" i="9"/>
  <c r="AN93" i="10"/>
  <c r="B94" i="10"/>
  <c r="I183" i="10"/>
  <c r="AX181" i="10"/>
  <c r="AY179" i="10"/>
  <c r="BK179" i="10"/>
  <c r="BG179" i="10"/>
  <c r="BF179" i="10"/>
  <c r="BD179" i="10"/>
  <c r="BB179" i="10"/>
  <c r="BA179" i="10"/>
  <c r="AZ179" i="10"/>
  <c r="BJ179" i="10"/>
  <c r="BH179" i="10"/>
  <c r="BC179" i="10"/>
  <c r="BI179" i="10"/>
  <c r="AZ181" i="14" l="1"/>
  <c r="BA181" i="14"/>
  <c r="BB181" i="14"/>
  <c r="BC181" i="14"/>
  <c r="BD181" i="14"/>
  <c r="BE181" i="14"/>
  <c r="BG181" i="14"/>
  <c r="BH181" i="14"/>
  <c r="BI181" i="14"/>
  <c r="BJ181" i="14"/>
  <c r="BK181" i="14"/>
  <c r="BL181" i="14"/>
  <c r="AY183" i="14"/>
  <c r="J185" i="14"/>
  <c r="AO93" i="14"/>
  <c r="CK93" i="14"/>
  <c r="B94" i="14"/>
  <c r="AO96" i="13"/>
  <c r="B97" i="13"/>
  <c r="CK97" i="13" s="1"/>
  <c r="BD185" i="13"/>
  <c r="AZ185" i="13"/>
  <c r="BI185" i="13"/>
  <c r="BE185" i="13"/>
  <c r="BC185" i="13"/>
  <c r="BH185" i="13"/>
  <c r="BB185" i="13"/>
  <c r="BL185" i="13"/>
  <c r="BK185" i="13"/>
  <c r="BJ185" i="13"/>
  <c r="BG185" i="13"/>
  <c r="BA185" i="13"/>
  <c r="J189" i="13"/>
  <c r="AY187" i="13"/>
  <c r="B95" i="12"/>
  <c r="AO94" i="12"/>
  <c r="BA183" i="12"/>
  <c r="AZ183" i="12"/>
  <c r="BB183" i="12"/>
  <c r="BE183" i="12"/>
  <c r="BL183" i="12"/>
  <c r="BJ183" i="12"/>
  <c r="BC183" i="12"/>
  <c r="BG183" i="12"/>
  <c r="BI183" i="12"/>
  <c r="BH183" i="12"/>
  <c r="BK183" i="12"/>
  <c r="BD183" i="12"/>
  <c r="AY185" i="12"/>
  <c r="J187" i="12"/>
  <c r="BH181" i="9"/>
  <c r="BD181" i="9"/>
  <c r="BF181" i="9"/>
  <c r="BG181" i="9"/>
  <c r="BK181" i="9"/>
  <c r="BJ181" i="9"/>
  <c r="AY181" i="9"/>
  <c r="BB181" i="9"/>
  <c r="BI181" i="9"/>
  <c r="BA181" i="9"/>
  <c r="BC181" i="9"/>
  <c r="AZ181" i="9"/>
  <c r="I185" i="9"/>
  <c r="AX183" i="9"/>
  <c r="B97" i="9"/>
  <c r="AN96" i="9"/>
  <c r="BI181" i="10"/>
  <c r="BH181" i="10"/>
  <c r="BK181" i="10"/>
  <c r="BJ181" i="10"/>
  <c r="BG181" i="10"/>
  <c r="BD181" i="10"/>
  <c r="BC181" i="10"/>
  <c r="BB181" i="10"/>
  <c r="AZ181" i="10"/>
  <c r="BF181" i="10"/>
  <c r="BA181" i="10"/>
  <c r="AY181" i="10"/>
  <c r="I185" i="10"/>
  <c r="AX183" i="10"/>
  <c r="B95" i="10"/>
  <c r="AN94" i="10"/>
  <c r="AZ183" i="14" l="1"/>
  <c r="BA183" i="14"/>
  <c r="BB183" i="14"/>
  <c r="BC183" i="14"/>
  <c r="BD183" i="14"/>
  <c r="BE183" i="14"/>
  <c r="BG183" i="14"/>
  <c r="BH183" i="14"/>
  <c r="BI183" i="14"/>
  <c r="BJ183" i="14"/>
  <c r="BK183" i="14"/>
  <c r="BL183" i="14"/>
  <c r="AY185" i="14"/>
  <c r="J187" i="14"/>
  <c r="AO94" i="14"/>
  <c r="CK94" i="14"/>
  <c r="B95" i="14"/>
  <c r="BL187" i="13"/>
  <c r="BK187" i="13"/>
  <c r="BJ187" i="13"/>
  <c r="BH187" i="13"/>
  <c r="BG187" i="13"/>
  <c r="BD187" i="13"/>
  <c r="BC187" i="13"/>
  <c r="BE187" i="13"/>
  <c r="BB187" i="13"/>
  <c r="BI187" i="13"/>
  <c r="BA187" i="13"/>
  <c r="AZ187" i="13"/>
  <c r="AY189" i="13"/>
  <c r="J191" i="13"/>
  <c r="B98" i="13"/>
  <c r="CK98" i="13" s="1"/>
  <c r="AO97" i="13"/>
  <c r="J189" i="12"/>
  <c r="AY187" i="12"/>
  <c r="BL185" i="12"/>
  <c r="BK185" i="12"/>
  <c r="BJ185" i="12"/>
  <c r="BB185" i="12"/>
  <c r="AZ185" i="12"/>
  <c r="BE185" i="12"/>
  <c r="BD185" i="12"/>
  <c r="BC185" i="12"/>
  <c r="BA185" i="12"/>
  <c r="BI185" i="12"/>
  <c r="BH185" i="12"/>
  <c r="BG185" i="12"/>
  <c r="B96" i="12"/>
  <c r="AO95" i="12"/>
  <c r="B98" i="9"/>
  <c r="AN97" i="9"/>
  <c r="I187" i="9"/>
  <c r="AX185" i="9"/>
  <c r="AY183" i="9"/>
  <c r="BD183" i="9"/>
  <c r="AZ183" i="9"/>
  <c r="BC183" i="9"/>
  <c r="BG183" i="9"/>
  <c r="BH183" i="9"/>
  <c r="BI183" i="9"/>
  <c r="BB183" i="9"/>
  <c r="BK183" i="9"/>
  <c r="BF183" i="9"/>
  <c r="BA183" i="9"/>
  <c r="BJ183" i="9"/>
  <c r="AN95" i="10"/>
  <c r="B96" i="10"/>
  <c r="BC183" i="10"/>
  <c r="BB183" i="10"/>
  <c r="BK183" i="10"/>
  <c r="BJ183" i="10"/>
  <c r="BI183" i="10"/>
  <c r="BH183" i="10"/>
  <c r="BG183" i="10"/>
  <c r="AY183" i="10"/>
  <c r="BD183" i="10"/>
  <c r="BA183" i="10"/>
  <c r="AZ183" i="10"/>
  <c r="BF183" i="10"/>
  <c r="I187" i="10"/>
  <c r="AX185" i="10"/>
  <c r="AZ185" i="14" l="1"/>
  <c r="BA185" i="14"/>
  <c r="BB185" i="14"/>
  <c r="BC185" i="14"/>
  <c r="BD185" i="14"/>
  <c r="BE185" i="14"/>
  <c r="BG185" i="14"/>
  <c r="BH185" i="14"/>
  <c r="BI185" i="14"/>
  <c r="BJ185" i="14"/>
  <c r="BK185" i="14"/>
  <c r="BL185" i="14"/>
  <c r="AY187" i="14"/>
  <c r="J189" i="14"/>
  <c r="AO95" i="14"/>
  <c r="CK95" i="14"/>
  <c r="B96" i="14"/>
  <c r="BK189" i="13"/>
  <c r="BG189" i="13"/>
  <c r="BI189" i="13"/>
  <c r="BH189" i="13"/>
  <c r="BJ189" i="13"/>
  <c r="BE189" i="13"/>
  <c r="BC189" i="13"/>
  <c r="BB189" i="13"/>
  <c r="BD189" i="13"/>
  <c r="BA189" i="13"/>
  <c r="AZ189" i="13"/>
  <c r="BL189" i="13"/>
  <c r="AO98" i="13"/>
  <c r="B99" i="13"/>
  <c r="CK99" i="13" s="1"/>
  <c r="J193" i="13"/>
  <c r="AY191" i="13"/>
  <c r="B97" i="12"/>
  <c r="AO96" i="12"/>
  <c r="BH187" i="12"/>
  <c r="BG187" i="12"/>
  <c r="BE187" i="12"/>
  <c r="BL187" i="12"/>
  <c r="BK187" i="12"/>
  <c r="AZ187" i="12"/>
  <c r="BJ187" i="12"/>
  <c r="BI187" i="12"/>
  <c r="BD187" i="12"/>
  <c r="BB187" i="12"/>
  <c r="BC187" i="12"/>
  <c r="BA187" i="12"/>
  <c r="J191" i="12"/>
  <c r="AY189" i="12"/>
  <c r="BH185" i="9"/>
  <c r="BI185" i="9"/>
  <c r="BJ185" i="9"/>
  <c r="BK185" i="9"/>
  <c r="AY185" i="9"/>
  <c r="AZ185" i="9"/>
  <c r="BC185" i="9"/>
  <c r="BA185" i="9"/>
  <c r="BG185" i="9"/>
  <c r="BD185" i="9"/>
  <c r="BB185" i="9"/>
  <c r="BF185" i="9"/>
  <c r="I189" i="9"/>
  <c r="AX187" i="9"/>
  <c r="B99" i="9"/>
  <c r="AN98" i="9"/>
  <c r="AX187" i="10"/>
  <c r="I189" i="10"/>
  <c r="BI185" i="10"/>
  <c r="BH185" i="10"/>
  <c r="BG185" i="10"/>
  <c r="BF185" i="10"/>
  <c r="BD185" i="10"/>
  <c r="BC185" i="10"/>
  <c r="AZ185" i="10"/>
  <c r="AY185" i="10"/>
  <c r="BJ185" i="10"/>
  <c r="BK185" i="10"/>
  <c r="BB185" i="10"/>
  <c r="BA185" i="10"/>
  <c r="B97" i="10"/>
  <c r="AN96" i="10"/>
  <c r="AZ187" i="14" l="1"/>
  <c r="BA187" i="14"/>
  <c r="BB187" i="14"/>
  <c r="BC187" i="14"/>
  <c r="BD187" i="14"/>
  <c r="BE187" i="14"/>
  <c r="BG187" i="14"/>
  <c r="BH187" i="14"/>
  <c r="BI187" i="14"/>
  <c r="BJ187" i="14"/>
  <c r="BK187" i="14"/>
  <c r="BL187" i="14"/>
  <c r="AY189" i="14"/>
  <c r="J191" i="14"/>
  <c r="AO96" i="14"/>
  <c r="CK96" i="14"/>
  <c r="B97" i="14"/>
  <c r="J195" i="13"/>
  <c r="AY193" i="13"/>
  <c r="BE191" i="13"/>
  <c r="BA191" i="13"/>
  <c r="BG191" i="13"/>
  <c r="BD191" i="13"/>
  <c r="BJ191" i="13"/>
  <c r="BI191" i="13"/>
  <c r="BC191" i="13"/>
  <c r="BB191" i="13"/>
  <c r="AZ191" i="13"/>
  <c r="BL191" i="13"/>
  <c r="BH191" i="13"/>
  <c r="BK191" i="13"/>
  <c r="AO99" i="13"/>
  <c r="B100" i="13"/>
  <c r="CK100" i="13" s="1"/>
  <c r="BB189" i="12"/>
  <c r="BA189" i="12"/>
  <c r="AZ189" i="12"/>
  <c r="BL189" i="12"/>
  <c r="BK189" i="12"/>
  <c r="BJ189" i="12"/>
  <c r="BI189" i="12"/>
  <c r="BE189" i="12"/>
  <c r="BD189" i="12"/>
  <c r="BC189" i="12"/>
  <c r="BH189" i="12"/>
  <c r="BG189" i="12"/>
  <c r="J193" i="12"/>
  <c r="AY191" i="12"/>
  <c r="AO97" i="12"/>
  <c r="B98" i="12"/>
  <c r="B100" i="9"/>
  <c r="AN99" i="9"/>
  <c r="I191" i="9"/>
  <c r="AX189" i="9"/>
  <c r="AY187" i="9"/>
  <c r="BD187" i="9"/>
  <c r="BA187" i="9"/>
  <c r="BB187" i="9"/>
  <c r="BC187" i="9"/>
  <c r="BH187" i="9"/>
  <c r="AZ187" i="9"/>
  <c r="BJ187" i="9"/>
  <c r="BK187" i="9"/>
  <c r="BG187" i="9"/>
  <c r="BF187" i="9"/>
  <c r="BI187" i="9"/>
  <c r="AN97" i="10"/>
  <c r="B98" i="10"/>
  <c r="AX189" i="10"/>
  <c r="I191" i="10"/>
  <c r="BJ187" i="10"/>
  <c r="BI187" i="10"/>
  <c r="BG187" i="10"/>
  <c r="BF187" i="10"/>
  <c r="BD187" i="10"/>
  <c r="BC187" i="10"/>
  <c r="BB187" i="10"/>
  <c r="BA187" i="10"/>
  <c r="BK187" i="10"/>
  <c r="BH187" i="10"/>
  <c r="AZ187" i="10"/>
  <c r="AY187" i="10"/>
  <c r="AZ189" i="14" l="1"/>
  <c r="BA189" i="14"/>
  <c r="BB189" i="14"/>
  <c r="BC189" i="14"/>
  <c r="BD189" i="14"/>
  <c r="BE189" i="14"/>
  <c r="BG189" i="14"/>
  <c r="BH189" i="14"/>
  <c r="BI189" i="14"/>
  <c r="BJ189" i="14"/>
  <c r="BK189" i="14"/>
  <c r="BL189" i="14"/>
  <c r="AY191" i="14"/>
  <c r="J193" i="14"/>
  <c r="AO97" i="14"/>
  <c r="CK97" i="14"/>
  <c r="B98" i="14"/>
  <c r="B101" i="13"/>
  <c r="CK101" i="13" s="1"/>
  <c r="AO100" i="13"/>
  <c r="AZ193" i="13"/>
  <c r="BB193" i="13"/>
  <c r="BA193" i="13"/>
  <c r="BH193" i="13"/>
  <c r="BG193" i="13"/>
  <c r="BD193" i="13"/>
  <c r="BC193" i="13"/>
  <c r="BE193" i="13"/>
  <c r="BK193" i="13"/>
  <c r="BL193" i="13"/>
  <c r="BJ193" i="13"/>
  <c r="BI193" i="13"/>
  <c r="AY195" i="13"/>
  <c r="J197" i="13"/>
  <c r="B99" i="12"/>
  <c r="AO98" i="12"/>
  <c r="AY193" i="12"/>
  <c r="J195" i="12"/>
  <c r="BL191" i="12"/>
  <c r="BK191" i="12"/>
  <c r="BI191" i="12"/>
  <c r="BH191" i="12"/>
  <c r="BG191" i="12"/>
  <c r="BE191" i="12"/>
  <c r="BD191" i="12"/>
  <c r="BJ191" i="12"/>
  <c r="BC191" i="12"/>
  <c r="BB191" i="12"/>
  <c r="BA191" i="12"/>
  <c r="AZ191" i="12"/>
  <c r="BK189" i="9"/>
  <c r="AY189" i="9"/>
  <c r="BJ189" i="9"/>
  <c r="BB189" i="9"/>
  <c r="BC189" i="9"/>
  <c r="BD189" i="9"/>
  <c r="BF189" i="9"/>
  <c r="BG189" i="9"/>
  <c r="BH189" i="9"/>
  <c r="BI189" i="9"/>
  <c r="AZ189" i="9"/>
  <c r="BA189" i="9"/>
  <c r="I193" i="9"/>
  <c r="AX191" i="9"/>
  <c r="B101" i="9"/>
  <c r="AN100" i="9"/>
  <c r="I193" i="10"/>
  <c r="AX191" i="10"/>
  <c r="BD189" i="10"/>
  <c r="BC189" i="10"/>
  <c r="BF189" i="10"/>
  <c r="BB189" i="10"/>
  <c r="BA189" i="10"/>
  <c r="AZ189" i="10"/>
  <c r="AY189" i="10"/>
  <c r="BK189" i="10"/>
  <c r="BJ189" i="10"/>
  <c r="BH189" i="10"/>
  <c r="BI189" i="10"/>
  <c r="BG189" i="10"/>
  <c r="B99" i="10"/>
  <c r="AN98" i="10"/>
  <c r="AZ191" i="14" l="1"/>
  <c r="BA191" i="14"/>
  <c r="BB191" i="14"/>
  <c r="BC191" i="14"/>
  <c r="BD191" i="14"/>
  <c r="BE191" i="14"/>
  <c r="BG191" i="14"/>
  <c r="BH191" i="14"/>
  <c r="BI191" i="14"/>
  <c r="BJ191" i="14"/>
  <c r="BK191" i="14"/>
  <c r="BL191" i="14"/>
  <c r="AY193" i="14"/>
  <c r="J195" i="14"/>
  <c r="AO98" i="14"/>
  <c r="CK98" i="14"/>
  <c r="B99" i="14"/>
  <c r="AY197" i="13"/>
  <c r="J199" i="13"/>
  <c r="BL195" i="13"/>
  <c r="BH195" i="13"/>
  <c r="BE195" i="13"/>
  <c r="BD195" i="13"/>
  <c r="BB195" i="13"/>
  <c r="BA195" i="13"/>
  <c r="BK195" i="13"/>
  <c r="BI195" i="13"/>
  <c r="BC195" i="13"/>
  <c r="BJ195" i="13"/>
  <c r="BG195" i="13"/>
  <c r="AZ195" i="13"/>
  <c r="B102" i="13"/>
  <c r="CK102" i="13" s="1"/>
  <c r="AO101" i="13"/>
  <c r="J197" i="12"/>
  <c r="AY195" i="12"/>
  <c r="BI193" i="12"/>
  <c r="BH193" i="12"/>
  <c r="BG193" i="12"/>
  <c r="BL193" i="12"/>
  <c r="BJ193" i="12"/>
  <c r="BE193" i="12"/>
  <c r="BD193" i="12"/>
  <c r="BC193" i="12"/>
  <c r="BB193" i="12"/>
  <c r="AZ193" i="12"/>
  <c r="BK193" i="12"/>
  <c r="BA193" i="12"/>
  <c r="B100" i="12"/>
  <c r="AO99" i="12"/>
  <c r="BB191" i="9"/>
  <c r="BC191" i="9"/>
  <c r="BD191" i="9"/>
  <c r="BH191" i="9"/>
  <c r="BF191" i="9"/>
  <c r="BG191" i="9"/>
  <c r="BI191" i="9"/>
  <c r="BK191" i="9"/>
  <c r="AY191" i="9"/>
  <c r="AZ191" i="9"/>
  <c r="BA191" i="9"/>
  <c r="BJ191" i="9"/>
  <c r="B102" i="9"/>
  <c r="AN101" i="9"/>
  <c r="I195" i="9"/>
  <c r="AX193" i="9"/>
  <c r="B100" i="10"/>
  <c r="AN99" i="10"/>
  <c r="AY191" i="10"/>
  <c r="BB191" i="10"/>
  <c r="BA191" i="10"/>
  <c r="AZ191" i="10"/>
  <c r="BK191" i="10"/>
  <c r="BJ191" i="10"/>
  <c r="BH191" i="10"/>
  <c r="BI191" i="10"/>
  <c r="BG191" i="10"/>
  <c r="BF191" i="10"/>
  <c r="BD191" i="10"/>
  <c r="BC191" i="10"/>
  <c r="AX193" i="10"/>
  <c r="I195" i="10"/>
  <c r="AZ193" i="14" l="1"/>
  <c r="BA193" i="14"/>
  <c r="BB193" i="14"/>
  <c r="BC193" i="14"/>
  <c r="BD193" i="14"/>
  <c r="BE193" i="14"/>
  <c r="BG193" i="14"/>
  <c r="BH193" i="14"/>
  <c r="BI193" i="14"/>
  <c r="BJ193" i="14"/>
  <c r="BK193" i="14"/>
  <c r="BL193" i="14"/>
  <c r="AY195" i="14"/>
  <c r="J197" i="14"/>
  <c r="AO99" i="14"/>
  <c r="CK99" i="14"/>
  <c r="B100" i="14"/>
  <c r="B103" i="13"/>
  <c r="CK103" i="13" s="1"/>
  <c r="AO102" i="13"/>
  <c r="AY199" i="13"/>
  <c r="J201" i="13"/>
  <c r="BG197" i="13"/>
  <c r="BB197" i="13"/>
  <c r="BD197" i="13"/>
  <c r="BC197" i="13"/>
  <c r="AZ197" i="13"/>
  <c r="BL197" i="13"/>
  <c r="BJ197" i="13"/>
  <c r="BA197" i="13"/>
  <c r="BH197" i="13"/>
  <c r="BE197" i="13"/>
  <c r="BI197" i="13"/>
  <c r="BK197" i="13"/>
  <c r="AO100" i="12"/>
  <c r="B101" i="12"/>
  <c r="BC195" i="12"/>
  <c r="BB195" i="12"/>
  <c r="BA195" i="12"/>
  <c r="BJ195" i="12"/>
  <c r="BH195" i="12"/>
  <c r="BG195" i="12"/>
  <c r="BE195" i="12"/>
  <c r="BD195" i="12"/>
  <c r="AZ195" i="12"/>
  <c r="BL195" i="12"/>
  <c r="BK195" i="12"/>
  <c r="BI195" i="12"/>
  <c r="AY197" i="12"/>
  <c r="J199" i="12"/>
  <c r="BK193" i="9"/>
  <c r="AY193" i="9"/>
  <c r="AZ193" i="9"/>
  <c r="BA193" i="9"/>
  <c r="BD193" i="9"/>
  <c r="BG193" i="9"/>
  <c r="BH193" i="9"/>
  <c r="BI193" i="9"/>
  <c r="BB193" i="9"/>
  <c r="BC193" i="9"/>
  <c r="BF193" i="9"/>
  <c r="BJ193" i="9"/>
  <c r="I197" i="9"/>
  <c r="AX195" i="9"/>
  <c r="B103" i="9"/>
  <c r="AN102" i="9"/>
  <c r="I197" i="10"/>
  <c r="AX195" i="10"/>
  <c r="BK193" i="10"/>
  <c r="BJ193" i="10"/>
  <c r="AY193" i="10"/>
  <c r="AZ193" i="10"/>
  <c r="BI193" i="10"/>
  <c r="BC193" i="10"/>
  <c r="BD193" i="10"/>
  <c r="BB193" i="10"/>
  <c r="BA193" i="10"/>
  <c r="BH193" i="10"/>
  <c r="BG193" i="10"/>
  <c r="BF193" i="10"/>
  <c r="B101" i="10"/>
  <c r="AN100" i="10"/>
  <c r="AZ195" i="14" l="1"/>
  <c r="BA195" i="14"/>
  <c r="BB195" i="14"/>
  <c r="BC195" i="14"/>
  <c r="BD195" i="14"/>
  <c r="BE195" i="14"/>
  <c r="BG195" i="14"/>
  <c r="BH195" i="14"/>
  <c r="BI195" i="14"/>
  <c r="BJ195" i="14"/>
  <c r="BK195" i="14"/>
  <c r="BL195" i="14"/>
  <c r="AY197" i="14"/>
  <c r="J199" i="14"/>
  <c r="AO100" i="14"/>
  <c r="CK100" i="14"/>
  <c r="B101" i="14"/>
  <c r="AY201" i="13"/>
  <c r="J203" i="13"/>
  <c r="BA199" i="13"/>
  <c r="BK199" i="13"/>
  <c r="BJ199" i="13"/>
  <c r="BD199" i="13"/>
  <c r="BC199" i="13"/>
  <c r="AZ199" i="13"/>
  <c r="BI199" i="13"/>
  <c r="BL199" i="13"/>
  <c r="BH199" i="13"/>
  <c r="BG199" i="13"/>
  <c r="BE199" i="13"/>
  <c r="BB199" i="13"/>
  <c r="AO103" i="13"/>
  <c r="B104" i="13"/>
  <c r="CK104" i="13" s="1"/>
  <c r="AY199" i="12"/>
  <c r="J201" i="12"/>
  <c r="BD197" i="12"/>
  <c r="BB197" i="12"/>
  <c r="BA197" i="12"/>
  <c r="AZ197" i="12"/>
  <c r="BH197" i="12"/>
  <c r="BG197" i="12"/>
  <c r="BE197" i="12"/>
  <c r="BC197" i="12"/>
  <c r="BL197" i="12"/>
  <c r="BK197" i="12"/>
  <c r="BJ197" i="12"/>
  <c r="BI197" i="12"/>
  <c r="B102" i="12"/>
  <c r="AO101" i="12"/>
  <c r="BC195" i="9"/>
  <c r="BH195" i="9"/>
  <c r="BK195" i="9"/>
  <c r="AY195" i="9"/>
  <c r="AZ195" i="9"/>
  <c r="BA195" i="9"/>
  <c r="BF195" i="9"/>
  <c r="BB195" i="9"/>
  <c r="BD195" i="9"/>
  <c r="BG195" i="9"/>
  <c r="BI195" i="9"/>
  <c r="BJ195" i="9"/>
  <c r="B104" i="9"/>
  <c r="AN103" i="9"/>
  <c r="I199" i="9"/>
  <c r="AX197" i="9"/>
  <c r="AN101" i="10"/>
  <c r="B102" i="10"/>
  <c r="BK195" i="10"/>
  <c r="BG195" i="10"/>
  <c r="BF195" i="10"/>
  <c r="BB195" i="10"/>
  <c r="BA195" i="10"/>
  <c r="AZ195" i="10"/>
  <c r="AY195" i="10"/>
  <c r="BH195" i="10"/>
  <c r="BJ195" i="10"/>
  <c r="BI195" i="10"/>
  <c r="BD195" i="10"/>
  <c r="BC195" i="10"/>
  <c r="I199" i="10"/>
  <c r="AX197" i="10"/>
  <c r="AZ197" i="14" l="1"/>
  <c r="BA197" i="14"/>
  <c r="BB197" i="14"/>
  <c r="BC197" i="14"/>
  <c r="BD197" i="14"/>
  <c r="BE197" i="14"/>
  <c r="BG197" i="14"/>
  <c r="BH197" i="14"/>
  <c r="BI197" i="14"/>
  <c r="BJ197" i="14"/>
  <c r="BK197" i="14"/>
  <c r="BL197" i="14"/>
  <c r="AY199" i="14"/>
  <c r="J201" i="14"/>
  <c r="AO101" i="14"/>
  <c r="CK101" i="14"/>
  <c r="B102" i="14"/>
  <c r="B105" i="13"/>
  <c r="CK105" i="13" s="1"/>
  <c r="AO104" i="13"/>
  <c r="J205" i="13"/>
  <c r="AY203" i="13"/>
  <c r="BI201" i="13"/>
  <c r="BG201" i="13"/>
  <c r="BE201" i="13"/>
  <c r="BB201" i="13"/>
  <c r="BA201" i="13"/>
  <c r="BD201" i="13"/>
  <c r="BL201" i="13"/>
  <c r="BK201" i="13"/>
  <c r="BJ201" i="13"/>
  <c r="BC201" i="13"/>
  <c r="AZ201" i="13"/>
  <c r="BH201" i="13"/>
  <c r="AY201" i="12"/>
  <c r="J203" i="12"/>
  <c r="B103" i="12"/>
  <c r="AO102" i="12"/>
  <c r="BJ199" i="12"/>
  <c r="BI199" i="12"/>
  <c r="BH199" i="12"/>
  <c r="BC199" i="12"/>
  <c r="BA199" i="12"/>
  <c r="AZ199" i="12"/>
  <c r="BG199" i="12"/>
  <c r="BE199" i="12"/>
  <c r="BD199" i="12"/>
  <c r="BL199" i="12"/>
  <c r="BK199" i="12"/>
  <c r="BB199" i="12"/>
  <c r="AY197" i="9"/>
  <c r="BC197" i="9"/>
  <c r="BD197" i="9"/>
  <c r="BF197" i="9"/>
  <c r="BI197" i="9"/>
  <c r="AZ197" i="9"/>
  <c r="BA197" i="9"/>
  <c r="BB197" i="9"/>
  <c r="BG197" i="9"/>
  <c r="BH197" i="9"/>
  <c r="BJ197" i="9"/>
  <c r="BK197" i="9"/>
  <c r="I201" i="9"/>
  <c r="AX199" i="9"/>
  <c r="B105" i="9"/>
  <c r="AN104" i="9"/>
  <c r="AX199" i="10"/>
  <c r="I201" i="10"/>
  <c r="BF197" i="10"/>
  <c r="BB197" i="10"/>
  <c r="BA197" i="10"/>
  <c r="BK197" i="10"/>
  <c r="BJ197" i="10"/>
  <c r="BI197" i="10"/>
  <c r="BH197" i="10"/>
  <c r="BG197" i="10"/>
  <c r="BD197" i="10"/>
  <c r="BC197" i="10"/>
  <c r="AZ197" i="10"/>
  <c r="AY197" i="10"/>
  <c r="B103" i="10"/>
  <c r="AN102" i="10"/>
  <c r="AZ199" i="14" l="1"/>
  <c r="BA199" i="14"/>
  <c r="BB199" i="14"/>
  <c r="BC199" i="14"/>
  <c r="BD199" i="14"/>
  <c r="BE199" i="14"/>
  <c r="BG199" i="14"/>
  <c r="BH199" i="14"/>
  <c r="BI199" i="14"/>
  <c r="BJ199" i="14"/>
  <c r="BK199" i="14"/>
  <c r="BL199" i="14"/>
  <c r="AY201" i="14"/>
  <c r="J203" i="14"/>
  <c r="AO102" i="14"/>
  <c r="CK102" i="14"/>
  <c r="B103" i="14"/>
  <c r="BH203" i="13"/>
  <c r="BC203" i="13"/>
  <c r="BJ203" i="13"/>
  <c r="BD203" i="13"/>
  <c r="BB203" i="13"/>
  <c r="BA203" i="13"/>
  <c r="AZ203" i="13"/>
  <c r="BE203" i="13"/>
  <c r="BK203" i="13"/>
  <c r="BG203" i="13"/>
  <c r="BI203" i="13"/>
  <c r="BL203" i="13"/>
  <c r="AY205" i="13"/>
  <c r="J207" i="13"/>
  <c r="AO105" i="13"/>
  <c r="B106" i="13"/>
  <c r="CK106" i="13" s="1"/>
  <c r="B104" i="12"/>
  <c r="AO103" i="12"/>
  <c r="J205" i="12"/>
  <c r="AY203" i="12"/>
  <c r="BD201" i="12"/>
  <c r="BC201" i="12"/>
  <c r="BB201" i="12"/>
  <c r="BA201" i="12"/>
  <c r="BH201" i="12"/>
  <c r="BG201" i="12"/>
  <c r="BE201" i="12"/>
  <c r="BL201" i="12"/>
  <c r="BJ201" i="12"/>
  <c r="AZ201" i="12"/>
  <c r="BK201" i="12"/>
  <c r="BI201" i="12"/>
  <c r="B106" i="9"/>
  <c r="AN105" i="9"/>
  <c r="BC199" i="9"/>
  <c r="BH199" i="9"/>
  <c r="AZ199" i="9"/>
  <c r="BK199" i="9"/>
  <c r="AY199" i="9"/>
  <c r="BA199" i="9"/>
  <c r="BB199" i="9"/>
  <c r="BF199" i="9"/>
  <c r="BD199" i="9"/>
  <c r="BG199" i="9"/>
  <c r="BI199" i="9"/>
  <c r="BJ199" i="9"/>
  <c r="I203" i="9"/>
  <c r="AX201" i="9"/>
  <c r="AN103" i="10"/>
  <c r="B104" i="10"/>
  <c r="AX201" i="10"/>
  <c r="I203" i="10"/>
  <c r="AZ199" i="10"/>
  <c r="BK199" i="10"/>
  <c r="BJ199" i="10"/>
  <c r="BI199" i="10"/>
  <c r="BH199" i="10"/>
  <c r="BG199" i="10"/>
  <c r="BF199" i="10"/>
  <c r="AY199" i="10"/>
  <c r="BA199" i="10"/>
  <c r="BD199" i="10"/>
  <c r="BC199" i="10"/>
  <c r="BB199" i="10"/>
  <c r="AZ201" i="14" l="1"/>
  <c r="BA201" i="14"/>
  <c r="BB201" i="14"/>
  <c r="BC201" i="14"/>
  <c r="BD201" i="14"/>
  <c r="BE201" i="14"/>
  <c r="BG201" i="14"/>
  <c r="BH201" i="14"/>
  <c r="BI201" i="14"/>
  <c r="BJ201" i="14"/>
  <c r="BK201" i="14"/>
  <c r="BL201" i="14"/>
  <c r="AY203" i="14"/>
  <c r="J205" i="14"/>
  <c r="AO103" i="14"/>
  <c r="CK103" i="14"/>
  <c r="B104" i="14"/>
  <c r="J209" i="13"/>
  <c r="AY207" i="13"/>
  <c r="BB205" i="13"/>
  <c r="BE205" i="13"/>
  <c r="AZ205" i="13"/>
  <c r="BD205" i="13"/>
  <c r="BC205" i="13"/>
  <c r="BJ205" i="13"/>
  <c r="BH205" i="13"/>
  <c r="BA205" i="13"/>
  <c r="BL205" i="13"/>
  <c r="BK205" i="13"/>
  <c r="BI205" i="13"/>
  <c r="BG205" i="13"/>
  <c r="B107" i="13"/>
  <c r="CK107" i="13" s="1"/>
  <c r="AO106" i="13"/>
  <c r="AY205" i="12"/>
  <c r="J207" i="12"/>
  <c r="AZ203" i="12"/>
  <c r="BL203" i="12"/>
  <c r="BK203" i="12"/>
  <c r="BC203" i="12"/>
  <c r="BB203" i="12"/>
  <c r="BA203" i="12"/>
  <c r="BE203" i="12"/>
  <c r="BD203" i="12"/>
  <c r="BI203" i="12"/>
  <c r="BH203" i="12"/>
  <c r="BG203" i="12"/>
  <c r="BJ203" i="12"/>
  <c r="B105" i="12"/>
  <c r="AO104" i="12"/>
  <c r="I205" i="9"/>
  <c r="AX203" i="9"/>
  <c r="AY201" i="9"/>
  <c r="BG201" i="9"/>
  <c r="BH201" i="9"/>
  <c r="BI201" i="9"/>
  <c r="BC201" i="9"/>
  <c r="BD201" i="9"/>
  <c r="BF201" i="9"/>
  <c r="BK201" i="9"/>
  <c r="AZ201" i="9"/>
  <c r="BA201" i="9"/>
  <c r="BB201" i="9"/>
  <c r="BJ201" i="9"/>
  <c r="B107" i="9"/>
  <c r="AN106" i="9"/>
  <c r="I205" i="10"/>
  <c r="AX203" i="10"/>
  <c r="BK201" i="10"/>
  <c r="BJ201" i="10"/>
  <c r="BI201" i="10"/>
  <c r="BH201" i="10"/>
  <c r="BG201" i="10"/>
  <c r="BF201" i="10"/>
  <c r="BD201" i="10"/>
  <c r="BC201" i="10"/>
  <c r="AZ201" i="10"/>
  <c r="AY201" i="10"/>
  <c r="BB201" i="10"/>
  <c r="BA201" i="10"/>
  <c r="B105" i="10"/>
  <c r="AN104" i="10"/>
  <c r="AZ203" i="14" l="1"/>
  <c r="BA203" i="14"/>
  <c r="BB203" i="14"/>
  <c r="BC203" i="14"/>
  <c r="BD203" i="14"/>
  <c r="BE203" i="14"/>
  <c r="BG203" i="14"/>
  <c r="BH203" i="14"/>
  <c r="BI203" i="14"/>
  <c r="BJ203" i="14"/>
  <c r="BK203" i="14"/>
  <c r="BL203" i="14"/>
  <c r="AY205" i="14"/>
  <c r="J207" i="14"/>
  <c r="AO104" i="14"/>
  <c r="CK104" i="14"/>
  <c r="B105" i="14"/>
  <c r="BJ207" i="13"/>
  <c r="BB207" i="13"/>
  <c r="AZ207" i="13"/>
  <c r="BD207" i="13"/>
  <c r="BC207" i="13"/>
  <c r="BL207" i="13"/>
  <c r="BI207" i="13"/>
  <c r="BA207" i="13"/>
  <c r="BK207" i="13"/>
  <c r="BH207" i="13"/>
  <c r="BG207" i="13"/>
  <c r="BE207" i="13"/>
  <c r="B108" i="13"/>
  <c r="CK108" i="13" s="1"/>
  <c r="AO107" i="13"/>
  <c r="AY209" i="13"/>
  <c r="J211" i="13"/>
  <c r="B106" i="12"/>
  <c r="AO105" i="12"/>
  <c r="J209" i="12"/>
  <c r="AY207" i="12"/>
  <c r="BK205" i="12"/>
  <c r="BJ205" i="12"/>
  <c r="BI205" i="12"/>
  <c r="BB205" i="12"/>
  <c r="BA205" i="12"/>
  <c r="AZ205" i="12"/>
  <c r="BL205" i="12"/>
  <c r="BH205" i="12"/>
  <c r="BG205" i="12"/>
  <c r="BD205" i="12"/>
  <c r="BE205" i="12"/>
  <c r="BC205" i="12"/>
  <c r="B108" i="9"/>
  <c r="AN107" i="9"/>
  <c r="BC203" i="9"/>
  <c r="BH203" i="9"/>
  <c r="AY203" i="9"/>
  <c r="AZ203" i="9"/>
  <c r="BD203" i="9"/>
  <c r="BA203" i="9"/>
  <c r="BB203" i="9"/>
  <c r="BI203" i="9"/>
  <c r="BK203" i="9"/>
  <c r="BF203" i="9"/>
  <c r="BG203" i="9"/>
  <c r="BJ203" i="9"/>
  <c r="I207" i="9"/>
  <c r="AX205" i="9"/>
  <c r="AN105" i="10"/>
  <c r="B106" i="10"/>
  <c r="BG203" i="10"/>
  <c r="BH203" i="10"/>
  <c r="BF203" i="10"/>
  <c r="BJ203" i="10"/>
  <c r="BI203" i="10"/>
  <c r="BD203" i="10"/>
  <c r="BC203" i="10"/>
  <c r="BB203" i="10"/>
  <c r="BA203" i="10"/>
  <c r="BK203" i="10"/>
  <c r="AZ203" i="10"/>
  <c r="AY203" i="10"/>
  <c r="I207" i="10"/>
  <c r="AX205" i="10"/>
  <c r="AZ205" i="14" l="1"/>
  <c r="BA205" i="14"/>
  <c r="BB205" i="14"/>
  <c r="BC205" i="14"/>
  <c r="BD205" i="14"/>
  <c r="BE205" i="14"/>
  <c r="BG205" i="14"/>
  <c r="BH205" i="14"/>
  <c r="BI205" i="14"/>
  <c r="BJ205" i="14"/>
  <c r="BK205" i="14"/>
  <c r="BL205" i="14"/>
  <c r="AY207" i="14"/>
  <c r="J209" i="14"/>
  <c r="AO105" i="14"/>
  <c r="CK105" i="14"/>
  <c r="B106" i="14"/>
  <c r="BI209" i="13"/>
  <c r="BD209" i="13"/>
  <c r="BE209" i="13"/>
  <c r="BC209" i="13"/>
  <c r="BA209" i="13"/>
  <c r="AZ209" i="13"/>
  <c r="BK209" i="13"/>
  <c r="BL209" i="13"/>
  <c r="BJ209" i="13"/>
  <c r="BH209" i="13"/>
  <c r="BG209" i="13"/>
  <c r="BB209" i="13"/>
  <c r="B109" i="13"/>
  <c r="CK109" i="13" s="1"/>
  <c r="AO108" i="13"/>
  <c r="J213" i="13"/>
  <c r="AY211" i="13"/>
  <c r="BE207" i="12"/>
  <c r="BD207" i="12"/>
  <c r="BC207" i="12"/>
  <c r="BL207" i="12"/>
  <c r="BK207" i="12"/>
  <c r="BI207" i="12"/>
  <c r="AZ207" i="12"/>
  <c r="BB207" i="12"/>
  <c r="BA207" i="12"/>
  <c r="BJ207" i="12"/>
  <c r="BH207" i="12"/>
  <c r="BG207" i="12"/>
  <c r="J211" i="12"/>
  <c r="AY209" i="12"/>
  <c r="B107" i="12"/>
  <c r="AO106" i="12"/>
  <c r="I209" i="9"/>
  <c r="AX207" i="9"/>
  <c r="AY205" i="9"/>
  <c r="BJ205" i="9"/>
  <c r="BK205" i="9"/>
  <c r="BA205" i="9"/>
  <c r="BG205" i="9"/>
  <c r="BH205" i="9"/>
  <c r="BI205" i="9"/>
  <c r="BD205" i="9"/>
  <c r="AZ205" i="9"/>
  <c r="BB205" i="9"/>
  <c r="BC205" i="9"/>
  <c r="BF205" i="9"/>
  <c r="B109" i="9"/>
  <c r="AN108" i="9"/>
  <c r="BG205" i="10"/>
  <c r="BA205" i="10"/>
  <c r="BD205" i="10"/>
  <c r="BC205" i="10"/>
  <c r="BJ205" i="10"/>
  <c r="BI205" i="10"/>
  <c r="BH205" i="10"/>
  <c r="BF205" i="10"/>
  <c r="BB205" i="10"/>
  <c r="AZ205" i="10"/>
  <c r="BK205" i="10"/>
  <c r="AY205" i="10"/>
  <c r="AX207" i="10"/>
  <c r="I209" i="10"/>
  <c r="B107" i="10"/>
  <c r="AN106" i="10"/>
  <c r="AZ207" i="14" l="1"/>
  <c r="BA207" i="14"/>
  <c r="BB207" i="14"/>
  <c r="BC207" i="14"/>
  <c r="BD207" i="14"/>
  <c r="BE207" i="14"/>
  <c r="BG207" i="14"/>
  <c r="BH207" i="14"/>
  <c r="BI207" i="14"/>
  <c r="BJ207" i="14"/>
  <c r="BK207" i="14"/>
  <c r="BL207" i="14"/>
  <c r="AY209" i="14"/>
  <c r="J211" i="14"/>
  <c r="AO106" i="14"/>
  <c r="CK106" i="14"/>
  <c r="B107" i="14"/>
  <c r="BC211" i="13"/>
  <c r="BK211" i="13"/>
  <c r="BJ211" i="13"/>
  <c r="BG211" i="13"/>
  <c r="BE211" i="13"/>
  <c r="BB211" i="13"/>
  <c r="BA211" i="13"/>
  <c r="BD211" i="13"/>
  <c r="BL211" i="13"/>
  <c r="BI211" i="13"/>
  <c r="BH211" i="13"/>
  <c r="AZ211" i="13"/>
  <c r="J215" i="13"/>
  <c r="AY213" i="13"/>
  <c r="B110" i="13"/>
  <c r="CK110" i="13" s="1"/>
  <c r="AO109" i="13"/>
  <c r="B108" i="12"/>
  <c r="AO107" i="12"/>
  <c r="J213" i="12"/>
  <c r="AY211" i="12"/>
  <c r="AZ209" i="12"/>
  <c r="BL209" i="12"/>
  <c r="BK209" i="12"/>
  <c r="BJ209" i="12"/>
  <c r="BI209" i="12"/>
  <c r="BH209" i="12"/>
  <c r="BE209" i="12"/>
  <c r="BG209" i="12"/>
  <c r="BC209" i="12"/>
  <c r="BB209" i="12"/>
  <c r="BD209" i="12"/>
  <c r="BA209" i="12"/>
  <c r="B110" i="9"/>
  <c r="AN109" i="9"/>
  <c r="BC207" i="9"/>
  <c r="BH207" i="9"/>
  <c r="BA207" i="9"/>
  <c r="BB207" i="9"/>
  <c r="BD207" i="9"/>
  <c r="BI207" i="9"/>
  <c r="AZ207" i="9"/>
  <c r="BF207" i="9"/>
  <c r="BG207" i="9"/>
  <c r="BJ207" i="9"/>
  <c r="BK207" i="9"/>
  <c r="AY207" i="9"/>
  <c r="I211" i="9"/>
  <c r="AX209" i="9"/>
  <c r="B108" i="10"/>
  <c r="AN107" i="10"/>
  <c r="I211" i="10"/>
  <c r="AX209" i="10"/>
  <c r="BA207" i="10"/>
  <c r="AZ207" i="10"/>
  <c r="AY207" i="10"/>
  <c r="BH207" i="10"/>
  <c r="BG207" i="10"/>
  <c r="BF207" i="10"/>
  <c r="BD207" i="10"/>
  <c r="BC207" i="10"/>
  <c r="BB207" i="10"/>
  <c r="BK207" i="10"/>
  <c r="BJ207" i="10"/>
  <c r="BI207" i="10"/>
  <c r="AZ209" i="14" l="1"/>
  <c r="BA209" i="14"/>
  <c r="BB209" i="14"/>
  <c r="BC209" i="14"/>
  <c r="BD209" i="14"/>
  <c r="BE209" i="14"/>
  <c r="BG209" i="14"/>
  <c r="BH209" i="14"/>
  <c r="BI209" i="14"/>
  <c r="BJ209" i="14"/>
  <c r="BK209" i="14"/>
  <c r="BL209" i="14"/>
  <c r="AY211" i="14"/>
  <c r="J213" i="14"/>
  <c r="AO107" i="14"/>
  <c r="CK107" i="14"/>
  <c r="B108" i="14"/>
  <c r="BK213" i="13"/>
  <c r="BL213" i="13"/>
  <c r="BJ213" i="13"/>
  <c r="BI213" i="13"/>
  <c r="BG213" i="13"/>
  <c r="BE213" i="13"/>
  <c r="BD213" i="13"/>
  <c r="BC213" i="13"/>
  <c r="AZ213" i="13"/>
  <c r="BH213" i="13"/>
  <c r="BB213" i="13"/>
  <c r="BA213" i="13"/>
  <c r="AY215" i="13"/>
  <c r="J217" i="13"/>
  <c r="B111" i="13"/>
  <c r="CK111" i="13" s="1"/>
  <c r="AO110" i="13"/>
  <c r="BL211" i="12"/>
  <c r="BK211" i="12"/>
  <c r="BJ211" i="12"/>
  <c r="BI211" i="12"/>
  <c r="BH211" i="12"/>
  <c r="BG211" i="12"/>
  <c r="BD211" i="12"/>
  <c r="BC211" i="12"/>
  <c r="BB211" i="12"/>
  <c r="BA211" i="12"/>
  <c r="AZ211" i="12"/>
  <c r="BE211" i="12"/>
  <c r="J215" i="12"/>
  <c r="AY213" i="12"/>
  <c r="B109" i="12"/>
  <c r="AO108" i="12"/>
  <c r="AY209" i="9"/>
  <c r="BA209" i="9"/>
  <c r="BG209" i="9"/>
  <c r="BH209" i="9"/>
  <c r="BI209" i="9"/>
  <c r="AZ209" i="9"/>
  <c r="BB209" i="9"/>
  <c r="BC209" i="9"/>
  <c r="BD209" i="9"/>
  <c r="BF209" i="9"/>
  <c r="BJ209" i="9"/>
  <c r="BK209" i="9"/>
  <c r="I213" i="9"/>
  <c r="AX211" i="9"/>
  <c r="B111" i="9"/>
  <c r="AN110" i="9"/>
  <c r="BH209" i="10"/>
  <c r="BC209" i="10"/>
  <c r="BB209" i="10"/>
  <c r="BA209" i="10"/>
  <c r="AZ209" i="10"/>
  <c r="AY209" i="10"/>
  <c r="BK209" i="10"/>
  <c r="BJ209" i="10"/>
  <c r="BI209" i="10"/>
  <c r="BG209" i="10"/>
  <c r="BF209" i="10"/>
  <c r="BD209" i="10"/>
  <c r="AX211" i="10"/>
  <c r="I213" i="10"/>
  <c r="B109" i="10"/>
  <c r="AN108" i="10"/>
  <c r="AZ211" i="14" l="1"/>
  <c r="BA211" i="14"/>
  <c r="BB211" i="14"/>
  <c r="BC211" i="14"/>
  <c r="BD211" i="14"/>
  <c r="BE211" i="14"/>
  <c r="BG211" i="14"/>
  <c r="BH211" i="14"/>
  <c r="BI211" i="14"/>
  <c r="BJ211" i="14"/>
  <c r="BK211" i="14"/>
  <c r="BL211" i="14"/>
  <c r="AY213" i="14"/>
  <c r="J215" i="14"/>
  <c r="AO108" i="14"/>
  <c r="CK108" i="14"/>
  <c r="B109" i="14"/>
  <c r="BJ215" i="13"/>
  <c r="BE215" i="13"/>
  <c r="BK215" i="13"/>
  <c r="BI215" i="13"/>
  <c r="BH215" i="13"/>
  <c r="BD215" i="13"/>
  <c r="BC215" i="13"/>
  <c r="BG215" i="13"/>
  <c r="AZ215" i="13"/>
  <c r="BL215" i="13"/>
  <c r="BA215" i="13"/>
  <c r="BB215" i="13"/>
  <c r="J219" i="13"/>
  <c r="AY217" i="13"/>
  <c r="B112" i="13"/>
  <c r="CK112" i="13" s="1"/>
  <c r="AO111" i="13"/>
  <c r="B110" i="12"/>
  <c r="AO109" i="12"/>
  <c r="BG213" i="12"/>
  <c r="BE213" i="12"/>
  <c r="BD213" i="12"/>
  <c r="BL213" i="12"/>
  <c r="BK213" i="12"/>
  <c r="BJ213" i="12"/>
  <c r="BI213" i="12"/>
  <c r="BH213" i="12"/>
  <c r="BB213" i="12"/>
  <c r="AZ213" i="12"/>
  <c r="BC213" i="12"/>
  <c r="BA213" i="12"/>
  <c r="J217" i="12"/>
  <c r="AY215" i="12"/>
  <c r="B112" i="9"/>
  <c r="AN111" i="9"/>
  <c r="BC211" i="9"/>
  <c r="BH211" i="9"/>
  <c r="BF211" i="9"/>
  <c r="BG211" i="9"/>
  <c r="BI211" i="9"/>
  <c r="AY211" i="9"/>
  <c r="AZ211" i="9"/>
  <c r="BD211" i="9"/>
  <c r="BA211" i="9"/>
  <c r="BB211" i="9"/>
  <c r="BJ211" i="9"/>
  <c r="BK211" i="9"/>
  <c r="I215" i="9"/>
  <c r="AX213" i="9"/>
  <c r="B110" i="10"/>
  <c r="AN109" i="10"/>
  <c r="AX213" i="10"/>
  <c r="I215" i="10"/>
  <c r="BH211" i="10"/>
  <c r="BB211" i="10"/>
  <c r="BC211" i="10"/>
  <c r="BA211" i="10"/>
  <c r="AZ211" i="10"/>
  <c r="AY211" i="10"/>
  <c r="BK211" i="10"/>
  <c r="BJ211" i="10"/>
  <c r="BG211" i="10"/>
  <c r="BI211" i="10"/>
  <c r="BF211" i="10"/>
  <c r="BD211" i="10"/>
  <c r="AZ213" i="14" l="1"/>
  <c r="BA213" i="14"/>
  <c r="BB213" i="14"/>
  <c r="BC213" i="14"/>
  <c r="BD213" i="14"/>
  <c r="BE213" i="14"/>
  <c r="BG213" i="14"/>
  <c r="BH213" i="14"/>
  <c r="BI213" i="14"/>
  <c r="BJ213" i="14"/>
  <c r="BK213" i="14"/>
  <c r="BL213" i="14"/>
  <c r="AY215" i="14"/>
  <c r="J217" i="14"/>
  <c r="AO109" i="14"/>
  <c r="CK109" i="14"/>
  <c r="B110" i="14"/>
  <c r="AO112" i="13"/>
  <c r="B113" i="13"/>
  <c r="CK113" i="13" s="1"/>
  <c r="BD217" i="13"/>
  <c r="AZ217" i="13"/>
  <c r="BH217" i="13"/>
  <c r="BG217" i="13"/>
  <c r="BE217" i="13"/>
  <c r="BB217" i="13"/>
  <c r="BA217" i="13"/>
  <c r="BK217" i="13"/>
  <c r="BL217" i="13"/>
  <c r="BJ217" i="13"/>
  <c r="BI217" i="13"/>
  <c r="BC217" i="13"/>
  <c r="J221" i="13"/>
  <c r="AY219" i="13"/>
  <c r="J219" i="12"/>
  <c r="AY217" i="12"/>
  <c r="BA215" i="12"/>
  <c r="AZ215" i="12"/>
  <c r="BL215" i="12"/>
  <c r="BK215" i="12"/>
  <c r="BJ215" i="12"/>
  <c r="BI215" i="12"/>
  <c r="BH215" i="12"/>
  <c r="BG215" i="12"/>
  <c r="BE215" i="12"/>
  <c r="BC215" i="12"/>
  <c r="BD215" i="12"/>
  <c r="BB215" i="12"/>
  <c r="B111" i="12"/>
  <c r="AO110" i="12"/>
  <c r="AY213" i="9"/>
  <c r="AZ213" i="9"/>
  <c r="BA213" i="9"/>
  <c r="BD213" i="9"/>
  <c r="BC213" i="9"/>
  <c r="BB213" i="9"/>
  <c r="BF213" i="9"/>
  <c r="BG213" i="9"/>
  <c r="BK213" i="9"/>
  <c r="BH213" i="9"/>
  <c r="BI213" i="9"/>
  <c r="BJ213" i="9"/>
  <c r="I217" i="9"/>
  <c r="AX215" i="9"/>
  <c r="B113" i="9"/>
  <c r="AN112" i="9"/>
  <c r="AX215" i="10"/>
  <c r="I217" i="10"/>
  <c r="BB213" i="10"/>
  <c r="BI213" i="10"/>
  <c r="BH213" i="10"/>
  <c r="BA213" i="10"/>
  <c r="AZ213" i="10"/>
  <c r="AY213" i="10"/>
  <c r="BD213" i="10"/>
  <c r="BG213" i="10"/>
  <c r="BF213" i="10"/>
  <c r="BC213" i="10"/>
  <c r="BK213" i="10"/>
  <c r="BJ213" i="10"/>
  <c r="B111" i="10"/>
  <c r="AN110" i="10"/>
  <c r="AZ215" i="14" l="1"/>
  <c r="BA215" i="14"/>
  <c r="BB215" i="14"/>
  <c r="BC215" i="14"/>
  <c r="BD215" i="14"/>
  <c r="BE215" i="14"/>
  <c r="BG215" i="14"/>
  <c r="BH215" i="14"/>
  <c r="BI215" i="14"/>
  <c r="BJ215" i="14"/>
  <c r="BK215" i="14"/>
  <c r="BL215" i="14"/>
  <c r="AY217" i="14"/>
  <c r="J219" i="14"/>
  <c r="AO110" i="14"/>
  <c r="CK110" i="14"/>
  <c r="B111" i="14"/>
  <c r="BL219" i="13"/>
  <c r="BD219" i="13"/>
  <c r="BC219" i="13"/>
  <c r="BB219" i="13"/>
  <c r="AZ219" i="13"/>
  <c r="BA219" i="13"/>
  <c r="BK219" i="13"/>
  <c r="BE219" i="13"/>
  <c r="BJ219" i="13"/>
  <c r="BI219" i="13"/>
  <c r="BH219" i="13"/>
  <c r="BG219" i="13"/>
  <c r="AY221" i="13"/>
  <c r="J223" i="13"/>
  <c r="B114" i="13"/>
  <c r="CK114" i="13" s="1"/>
  <c r="AO113" i="13"/>
  <c r="B112" i="12"/>
  <c r="AO111" i="12"/>
  <c r="BL217" i="12"/>
  <c r="BK217" i="12"/>
  <c r="BI217" i="12"/>
  <c r="BH217" i="12"/>
  <c r="BG217" i="12"/>
  <c r="BE217" i="12"/>
  <c r="BD217" i="12"/>
  <c r="BC217" i="12"/>
  <c r="BB217" i="12"/>
  <c r="AZ217" i="12"/>
  <c r="BJ217" i="12"/>
  <c r="BA217" i="12"/>
  <c r="AY219" i="12"/>
  <c r="J221" i="12"/>
  <c r="B114" i="9"/>
  <c r="AN113" i="9"/>
  <c r="BC215" i="9"/>
  <c r="BH215" i="9"/>
  <c r="BJ215" i="9"/>
  <c r="BK215" i="9"/>
  <c r="BI215" i="9"/>
  <c r="BB215" i="9"/>
  <c r="BD215" i="9"/>
  <c r="BF215" i="9"/>
  <c r="BG215" i="9"/>
  <c r="AY215" i="9"/>
  <c r="AZ215" i="9"/>
  <c r="BA215" i="9"/>
  <c r="I219" i="9"/>
  <c r="AX217" i="9"/>
  <c r="AN111" i="10"/>
  <c r="B112" i="10"/>
  <c r="AX217" i="10"/>
  <c r="I219" i="10"/>
  <c r="BI215" i="10"/>
  <c r="BF215" i="10"/>
  <c r="BD215" i="10"/>
  <c r="BA215" i="10"/>
  <c r="AZ215" i="10"/>
  <c r="AY215" i="10"/>
  <c r="BG215" i="10"/>
  <c r="BC215" i="10"/>
  <c r="BB215" i="10"/>
  <c r="BK215" i="10"/>
  <c r="BJ215" i="10"/>
  <c r="BH215" i="10"/>
  <c r="AZ217" i="14" l="1"/>
  <c r="BA217" i="14"/>
  <c r="BB217" i="14"/>
  <c r="BC217" i="14"/>
  <c r="BD217" i="14"/>
  <c r="BE217" i="14"/>
  <c r="BG217" i="14"/>
  <c r="BH217" i="14"/>
  <c r="BI217" i="14"/>
  <c r="BJ217" i="14"/>
  <c r="BK217" i="14"/>
  <c r="BL217" i="14"/>
  <c r="AY219" i="14"/>
  <c r="J221" i="14"/>
  <c r="AO111" i="14"/>
  <c r="CK111" i="14"/>
  <c r="B112" i="14"/>
  <c r="AO114" i="13"/>
  <c r="B115" i="13"/>
  <c r="CK115" i="13" s="1"/>
  <c r="J225" i="13"/>
  <c r="AY223" i="13"/>
  <c r="BK221" i="13"/>
  <c r="BG221" i="13"/>
  <c r="BA221" i="13"/>
  <c r="AZ221" i="13"/>
  <c r="BD221" i="13"/>
  <c r="BC221" i="13"/>
  <c r="BH221" i="13"/>
  <c r="BB221" i="13"/>
  <c r="BL221" i="13"/>
  <c r="BJ221" i="13"/>
  <c r="BI221" i="13"/>
  <c r="BE221" i="13"/>
  <c r="BH219" i="12"/>
  <c r="BG219" i="12"/>
  <c r="BE219" i="12"/>
  <c r="BJ219" i="12"/>
  <c r="BI219" i="12"/>
  <c r="BD219" i="12"/>
  <c r="BC219" i="12"/>
  <c r="BB219" i="12"/>
  <c r="BA219" i="12"/>
  <c r="AZ219" i="12"/>
  <c r="BL219" i="12"/>
  <c r="BK219" i="12"/>
  <c r="AY221" i="12"/>
  <c r="J223" i="12"/>
  <c r="B113" i="12"/>
  <c r="AO112" i="12"/>
  <c r="AY217" i="9"/>
  <c r="BB217" i="9"/>
  <c r="BC217" i="9"/>
  <c r="BD217" i="9"/>
  <c r="BH217" i="9"/>
  <c r="BI217" i="9"/>
  <c r="BJ217" i="9"/>
  <c r="BK217" i="9"/>
  <c r="BG217" i="9"/>
  <c r="AZ217" i="9"/>
  <c r="BA217" i="9"/>
  <c r="BF217" i="9"/>
  <c r="I221" i="9"/>
  <c r="AX219" i="9"/>
  <c r="B115" i="9"/>
  <c r="AN114" i="9"/>
  <c r="I221" i="10"/>
  <c r="AX219" i="10"/>
  <c r="BI217" i="10"/>
  <c r="BC217" i="10"/>
  <c r="BD217" i="10"/>
  <c r="BB217" i="10"/>
  <c r="BA217" i="10"/>
  <c r="AZ217" i="10"/>
  <c r="AY217" i="10"/>
  <c r="BK217" i="10"/>
  <c r="BJ217" i="10"/>
  <c r="BH217" i="10"/>
  <c r="BF217" i="10"/>
  <c r="BG217" i="10"/>
  <c r="B113" i="10"/>
  <c r="AN112" i="10"/>
  <c r="AZ219" i="14" l="1"/>
  <c r="BA219" i="14"/>
  <c r="BB219" i="14"/>
  <c r="BC219" i="14"/>
  <c r="BD219" i="14"/>
  <c r="BE219" i="14"/>
  <c r="BG219" i="14"/>
  <c r="BH219" i="14"/>
  <c r="BI219" i="14"/>
  <c r="BJ219" i="14"/>
  <c r="BK219" i="14"/>
  <c r="BL219" i="14"/>
  <c r="AY221" i="14"/>
  <c r="J223" i="14"/>
  <c r="AO112" i="14"/>
  <c r="CK112" i="14"/>
  <c r="B113" i="14"/>
  <c r="BE223" i="13"/>
  <c r="BA223" i="13"/>
  <c r="BL223" i="13"/>
  <c r="BG223" i="13"/>
  <c r="BD223" i="13"/>
  <c r="BB223" i="13"/>
  <c r="AZ223" i="13"/>
  <c r="BK223" i="13"/>
  <c r="BJ223" i="13"/>
  <c r="BI223" i="13"/>
  <c r="BH223" i="13"/>
  <c r="BC223" i="13"/>
  <c r="J227" i="13"/>
  <c r="AY225" i="13"/>
  <c r="AO115" i="13"/>
  <c r="B116" i="13"/>
  <c r="CK116" i="13" s="1"/>
  <c r="AY223" i="12"/>
  <c r="J225" i="12"/>
  <c r="B114" i="12"/>
  <c r="AO113" i="12"/>
  <c r="BB221" i="12"/>
  <c r="BA221" i="12"/>
  <c r="AZ221" i="12"/>
  <c r="BH221" i="12"/>
  <c r="BG221" i="12"/>
  <c r="BE221" i="12"/>
  <c r="BD221" i="12"/>
  <c r="BC221" i="12"/>
  <c r="BK221" i="12"/>
  <c r="BJ221" i="12"/>
  <c r="BI221" i="12"/>
  <c r="BL221" i="12"/>
  <c r="B116" i="9"/>
  <c r="AN115" i="9"/>
  <c r="I223" i="9"/>
  <c r="AX221" i="9"/>
  <c r="BC219" i="9"/>
  <c r="BH219" i="9"/>
  <c r="AY219" i="9"/>
  <c r="BA219" i="9"/>
  <c r="BB219" i="9"/>
  <c r="BD219" i="9"/>
  <c r="BI219" i="9"/>
  <c r="BJ219" i="9"/>
  <c r="BF219" i="9"/>
  <c r="BG219" i="9"/>
  <c r="BK219" i="9"/>
  <c r="AZ219" i="9"/>
  <c r="BC219" i="10"/>
  <c r="BA219" i="10"/>
  <c r="AZ219" i="10"/>
  <c r="BD219" i="10"/>
  <c r="BB219" i="10"/>
  <c r="AY219" i="10"/>
  <c r="BK219" i="10"/>
  <c r="BF219" i="10"/>
  <c r="BG219" i="10"/>
  <c r="BJ219" i="10"/>
  <c r="BI219" i="10"/>
  <c r="BH219" i="10"/>
  <c r="AN113" i="10"/>
  <c r="B114" i="10"/>
  <c r="I223" i="10"/>
  <c r="AX221" i="10"/>
  <c r="AZ221" i="14" l="1"/>
  <c r="BA221" i="14"/>
  <c r="BB221" i="14"/>
  <c r="BC221" i="14"/>
  <c r="BD221" i="14"/>
  <c r="BE221" i="14"/>
  <c r="BG221" i="14"/>
  <c r="BH221" i="14"/>
  <c r="BI221" i="14"/>
  <c r="BJ221" i="14"/>
  <c r="BK221" i="14"/>
  <c r="BL221" i="14"/>
  <c r="AY223" i="14"/>
  <c r="J225" i="14"/>
  <c r="AO113" i="14"/>
  <c r="CK113" i="14"/>
  <c r="B114" i="14"/>
  <c r="B117" i="13"/>
  <c r="CK117" i="13" s="1"/>
  <c r="AO116" i="13"/>
  <c r="AZ225" i="13"/>
  <c r="BL225" i="13"/>
  <c r="BK225" i="13"/>
  <c r="BI225" i="13"/>
  <c r="BH225" i="13"/>
  <c r="BJ225" i="13"/>
  <c r="BE225" i="13"/>
  <c r="BD225" i="13"/>
  <c r="BA225" i="13"/>
  <c r="BB225" i="13"/>
  <c r="BG225" i="13"/>
  <c r="BC225" i="13"/>
  <c r="J229" i="13"/>
  <c r="AY227" i="13"/>
  <c r="B115" i="12"/>
  <c r="AO114" i="12"/>
  <c r="AY225" i="12"/>
  <c r="J227" i="12"/>
  <c r="BL223" i="12"/>
  <c r="BC223" i="12"/>
  <c r="BB223" i="12"/>
  <c r="BA223" i="12"/>
  <c r="AZ223" i="12"/>
  <c r="BG223" i="12"/>
  <c r="BE223" i="12"/>
  <c r="BD223" i="12"/>
  <c r="BH223" i="12"/>
  <c r="BK223" i="12"/>
  <c r="BJ223" i="12"/>
  <c r="BI223" i="12"/>
  <c r="AY221" i="9"/>
  <c r="BF221" i="9"/>
  <c r="BG221" i="9"/>
  <c r="BH221" i="9"/>
  <c r="BK221" i="9"/>
  <c r="BA221" i="9"/>
  <c r="BI221" i="9"/>
  <c r="BJ221" i="9"/>
  <c r="BC221" i="9"/>
  <c r="BB221" i="9"/>
  <c r="BD221" i="9"/>
  <c r="AZ221" i="9"/>
  <c r="I225" i="9"/>
  <c r="AX223" i="9"/>
  <c r="B117" i="9"/>
  <c r="AN116" i="9"/>
  <c r="BJ221" i="10"/>
  <c r="AY221" i="10"/>
  <c r="BB221" i="10"/>
  <c r="BA221" i="10"/>
  <c r="AZ221" i="10"/>
  <c r="BD221" i="10"/>
  <c r="BC221" i="10"/>
  <c r="BH221" i="10"/>
  <c r="BG221" i="10"/>
  <c r="BK221" i="10"/>
  <c r="BI221" i="10"/>
  <c r="BF221" i="10"/>
  <c r="I225" i="10"/>
  <c r="AX223" i="10"/>
  <c r="B115" i="10"/>
  <c r="AN114" i="10"/>
  <c r="AZ223" i="14" l="1"/>
  <c r="BA223" i="14"/>
  <c r="BB223" i="14"/>
  <c r="BC223" i="14"/>
  <c r="BD223" i="14"/>
  <c r="BE223" i="14"/>
  <c r="BG223" i="14"/>
  <c r="BH223" i="14"/>
  <c r="BI223" i="14"/>
  <c r="BJ223" i="14"/>
  <c r="BK223" i="14"/>
  <c r="BL223" i="14"/>
  <c r="AY225" i="14"/>
  <c r="J227" i="14"/>
  <c r="AO114" i="14"/>
  <c r="CK114" i="14"/>
  <c r="B115" i="14"/>
  <c r="BL227" i="13"/>
  <c r="BH227" i="13"/>
  <c r="BK227" i="13"/>
  <c r="BJ227" i="13"/>
  <c r="BI227" i="13"/>
  <c r="BE227" i="13"/>
  <c r="BD227" i="13"/>
  <c r="BC227" i="13"/>
  <c r="BG227" i="13"/>
  <c r="BB227" i="13"/>
  <c r="AZ227" i="13"/>
  <c r="BA227" i="13"/>
  <c r="J231" i="13"/>
  <c r="AY229" i="13"/>
  <c r="B118" i="13"/>
  <c r="CK118" i="13" s="1"/>
  <c r="AO117" i="13"/>
  <c r="AY227" i="12"/>
  <c r="J229" i="12"/>
  <c r="BI225" i="12"/>
  <c r="BH225" i="12"/>
  <c r="BG225" i="12"/>
  <c r="BA225" i="12"/>
  <c r="AZ225" i="12"/>
  <c r="BD225" i="12"/>
  <c r="BC225" i="12"/>
  <c r="BB225" i="12"/>
  <c r="BL225" i="12"/>
  <c r="BK225" i="12"/>
  <c r="BJ225" i="12"/>
  <c r="BE225" i="12"/>
  <c r="AO115" i="12"/>
  <c r="B116" i="12"/>
  <c r="B118" i="9"/>
  <c r="AN117" i="9"/>
  <c r="I227" i="9"/>
  <c r="AX225" i="9"/>
  <c r="BC223" i="9"/>
  <c r="BH223" i="9"/>
  <c r="AY223" i="9"/>
  <c r="BB223" i="9"/>
  <c r="BD223" i="9"/>
  <c r="BF223" i="9"/>
  <c r="BG223" i="9"/>
  <c r="BI223" i="9"/>
  <c r="BJ223" i="9"/>
  <c r="BK223" i="9"/>
  <c r="AZ223" i="9"/>
  <c r="BA223" i="9"/>
  <c r="AN115" i="10"/>
  <c r="B116" i="10"/>
  <c r="BJ223" i="10"/>
  <c r="BD223" i="10"/>
  <c r="AY223" i="10"/>
  <c r="BI223" i="10"/>
  <c r="BG223" i="10"/>
  <c r="BF223" i="10"/>
  <c r="BC223" i="10"/>
  <c r="BB223" i="10"/>
  <c r="BA223" i="10"/>
  <c r="AZ223" i="10"/>
  <c r="BH223" i="10"/>
  <c r="BK223" i="10"/>
  <c r="AX225" i="10"/>
  <c r="I227" i="10"/>
  <c r="AZ225" i="14" l="1"/>
  <c r="BA225" i="14"/>
  <c r="BB225" i="14"/>
  <c r="BC225" i="14"/>
  <c r="BD225" i="14"/>
  <c r="BE225" i="14"/>
  <c r="BG225" i="14"/>
  <c r="BH225" i="14"/>
  <c r="BI225" i="14"/>
  <c r="BJ225" i="14"/>
  <c r="BK225" i="14"/>
  <c r="BL225" i="14"/>
  <c r="AY227" i="14"/>
  <c r="J229" i="14"/>
  <c r="AO115" i="14"/>
  <c r="CK115" i="14"/>
  <c r="B116" i="14"/>
  <c r="J233" i="13"/>
  <c r="AY231" i="13"/>
  <c r="BG229" i="13"/>
  <c r="BB229" i="13"/>
  <c r="BI229" i="13"/>
  <c r="BH229" i="13"/>
  <c r="BE229" i="13"/>
  <c r="BC229" i="13"/>
  <c r="BA229" i="13"/>
  <c r="AZ229" i="13"/>
  <c r="BL229" i="13"/>
  <c r="BD229" i="13"/>
  <c r="BJ229" i="13"/>
  <c r="BK229" i="13"/>
  <c r="B119" i="13"/>
  <c r="CK119" i="13" s="1"/>
  <c r="AO118" i="13"/>
  <c r="B117" i="12"/>
  <c r="AO116" i="12"/>
  <c r="J231" i="12"/>
  <c r="AY229" i="12"/>
  <c r="BC227" i="12"/>
  <c r="BB227" i="12"/>
  <c r="BA227" i="12"/>
  <c r="BK227" i="12"/>
  <c r="BE227" i="12"/>
  <c r="BD227" i="12"/>
  <c r="AZ227" i="12"/>
  <c r="BI227" i="12"/>
  <c r="BH227" i="12"/>
  <c r="BG227" i="12"/>
  <c r="BL227" i="12"/>
  <c r="BJ227" i="12"/>
  <c r="AY225" i="9"/>
  <c r="BI225" i="9"/>
  <c r="BJ225" i="9"/>
  <c r="BK225" i="9"/>
  <c r="BF225" i="9"/>
  <c r="BH225" i="9"/>
  <c r="AZ225" i="9"/>
  <c r="BA225" i="9"/>
  <c r="BB225" i="9"/>
  <c r="BC225" i="9"/>
  <c r="BD225" i="9"/>
  <c r="BG225" i="9"/>
  <c r="I229" i="9"/>
  <c r="AX227" i="9"/>
  <c r="B119" i="9"/>
  <c r="AN118" i="9"/>
  <c r="AX227" i="10"/>
  <c r="I229" i="10"/>
  <c r="BD225" i="10"/>
  <c r="AY225" i="10"/>
  <c r="BK225" i="10"/>
  <c r="AZ225" i="10"/>
  <c r="BJ225" i="10"/>
  <c r="BI225" i="10"/>
  <c r="BH225" i="10"/>
  <c r="BG225" i="10"/>
  <c r="BC225" i="10"/>
  <c r="BF225" i="10"/>
  <c r="BB225" i="10"/>
  <c r="BA225" i="10"/>
  <c r="B117" i="10"/>
  <c r="AN116" i="10"/>
  <c r="AZ227" i="14" l="1"/>
  <c r="BA227" i="14"/>
  <c r="BB227" i="14"/>
  <c r="BC227" i="14"/>
  <c r="BD227" i="14"/>
  <c r="BE227" i="14"/>
  <c r="BG227" i="14"/>
  <c r="BH227" i="14"/>
  <c r="BI227" i="14"/>
  <c r="BJ227" i="14"/>
  <c r="BK227" i="14"/>
  <c r="BL227" i="14"/>
  <c r="AY229" i="14"/>
  <c r="J231" i="14"/>
  <c r="AO116" i="14"/>
  <c r="CK116" i="14"/>
  <c r="B117" i="14"/>
  <c r="AO119" i="13"/>
  <c r="B120" i="13"/>
  <c r="CK120" i="13" s="1"/>
  <c r="BA231" i="13"/>
  <c r="BD231" i="13"/>
  <c r="BC231" i="13"/>
  <c r="BB231" i="13"/>
  <c r="BH231" i="13"/>
  <c r="BE231" i="13"/>
  <c r="AZ231" i="13"/>
  <c r="BK231" i="13"/>
  <c r="BL231" i="13"/>
  <c r="BJ231" i="13"/>
  <c r="BI231" i="13"/>
  <c r="BG231" i="13"/>
  <c r="J235" i="13"/>
  <c r="AY233" i="13"/>
  <c r="BL229" i="12"/>
  <c r="BK229" i="12"/>
  <c r="BJ229" i="12"/>
  <c r="BI229" i="12"/>
  <c r="BH229" i="12"/>
  <c r="BE229" i="12"/>
  <c r="AZ229" i="12"/>
  <c r="BG229" i="12"/>
  <c r="BD229" i="12"/>
  <c r="BC229" i="12"/>
  <c r="BA229" i="12"/>
  <c r="BB229" i="12"/>
  <c r="AY231" i="12"/>
  <c r="J233" i="12"/>
  <c r="AO117" i="12"/>
  <c r="B118" i="12"/>
  <c r="BC227" i="9"/>
  <c r="BH227" i="9"/>
  <c r="AZ227" i="9"/>
  <c r="BA227" i="9"/>
  <c r="BB227" i="9"/>
  <c r="BG227" i="9"/>
  <c r="BD227" i="9"/>
  <c r="BI227" i="9"/>
  <c r="AY227" i="9"/>
  <c r="BF227" i="9"/>
  <c r="BJ227" i="9"/>
  <c r="BK227" i="9"/>
  <c r="I231" i="9"/>
  <c r="AX229" i="9"/>
  <c r="B120" i="9"/>
  <c r="AN119" i="9"/>
  <c r="AX229" i="10"/>
  <c r="I231" i="10"/>
  <c r="B118" i="10"/>
  <c r="AN117" i="10"/>
  <c r="AY227" i="10"/>
  <c r="BK227" i="10"/>
  <c r="BI227" i="10"/>
  <c r="BH227" i="10"/>
  <c r="AZ227" i="10"/>
  <c r="BJ227" i="10"/>
  <c r="BB227" i="10"/>
  <c r="BG227" i="10"/>
  <c r="BF227" i="10"/>
  <c r="BC227" i="10"/>
  <c r="BA227" i="10"/>
  <c r="BD227" i="10"/>
  <c r="AZ229" i="14" l="1"/>
  <c r="BA229" i="14"/>
  <c r="BB229" i="14"/>
  <c r="BC229" i="14"/>
  <c r="BD229" i="14"/>
  <c r="BE229" i="14"/>
  <c r="BG229" i="14"/>
  <c r="BH229" i="14"/>
  <c r="BI229" i="14"/>
  <c r="BJ229" i="14"/>
  <c r="BK229" i="14"/>
  <c r="BL229" i="14"/>
  <c r="AY231" i="14"/>
  <c r="J233" i="14"/>
  <c r="AO117" i="14"/>
  <c r="CK117" i="14"/>
  <c r="B118" i="14"/>
  <c r="BK233" i="13"/>
  <c r="BG233" i="13"/>
  <c r="BA233" i="13"/>
  <c r="AZ233" i="13"/>
  <c r="BI233" i="13"/>
  <c r="BE233" i="13"/>
  <c r="BD233" i="13"/>
  <c r="BC233" i="13"/>
  <c r="BL233" i="13"/>
  <c r="BH233" i="13"/>
  <c r="BJ233" i="13"/>
  <c r="BB233" i="13"/>
  <c r="AO120" i="13"/>
  <c r="B121" i="13"/>
  <c r="CK121" i="13" s="1"/>
  <c r="AY235" i="13"/>
  <c r="J237" i="13"/>
  <c r="J235" i="12"/>
  <c r="AY233" i="12"/>
  <c r="B119" i="12"/>
  <c r="AO118" i="12"/>
  <c r="BJ231" i="12"/>
  <c r="BI231" i="12"/>
  <c r="BH231" i="12"/>
  <c r="BL231" i="12"/>
  <c r="BK231" i="12"/>
  <c r="BG231" i="12"/>
  <c r="BD231" i="12"/>
  <c r="BA231" i="12"/>
  <c r="AZ231" i="12"/>
  <c r="BE231" i="12"/>
  <c r="BC231" i="12"/>
  <c r="BB231" i="12"/>
  <c r="B121" i="9"/>
  <c r="AN120" i="9"/>
  <c r="AY229" i="9"/>
  <c r="AZ229" i="9"/>
  <c r="BB229" i="9"/>
  <c r="BF229" i="9"/>
  <c r="BA229" i="9"/>
  <c r="BC229" i="9"/>
  <c r="BD229" i="9"/>
  <c r="BG229" i="9"/>
  <c r="BH229" i="9"/>
  <c r="BI229" i="9"/>
  <c r="BJ229" i="9"/>
  <c r="BK229" i="9"/>
  <c r="I233" i="9"/>
  <c r="AX231" i="9"/>
  <c r="I233" i="10"/>
  <c r="AX231" i="10"/>
  <c r="BJ231" i="10" s="1"/>
  <c r="B119" i="10"/>
  <c r="AN118" i="10"/>
  <c r="BK229" i="10"/>
  <c r="BF229" i="10"/>
  <c r="BG229" i="10"/>
  <c r="BD229" i="10"/>
  <c r="AY229" i="10"/>
  <c r="BB229" i="10"/>
  <c r="BA229" i="10"/>
  <c r="AZ229" i="10"/>
  <c r="BI229" i="10"/>
  <c r="BJ229" i="10"/>
  <c r="BH229" i="10"/>
  <c r="BC229" i="10"/>
  <c r="AZ231" i="14" l="1"/>
  <c r="BA231" i="14"/>
  <c r="BB231" i="14"/>
  <c r="BC231" i="14"/>
  <c r="BD231" i="14"/>
  <c r="BE231" i="14"/>
  <c r="BG231" i="14"/>
  <c r="BH231" i="14"/>
  <c r="BI231" i="14"/>
  <c r="BJ231" i="14"/>
  <c r="BK231" i="14"/>
  <c r="BL231" i="14"/>
  <c r="AY233" i="14"/>
  <c r="J235" i="14"/>
  <c r="AO118" i="14"/>
  <c r="CK118" i="14"/>
  <c r="B119" i="14"/>
  <c r="BC235" i="13"/>
  <c r="BL235" i="13"/>
  <c r="BK235" i="13"/>
  <c r="BI235" i="13"/>
  <c r="BH235" i="13"/>
  <c r="BD235" i="13"/>
  <c r="BB235" i="13"/>
  <c r="AZ235" i="13"/>
  <c r="BJ235" i="13"/>
  <c r="BG235" i="13"/>
  <c r="BE235" i="13"/>
  <c r="BA235" i="13"/>
  <c r="B122" i="13"/>
  <c r="CK122" i="13" s="1"/>
  <c r="AO121" i="13"/>
  <c r="AY237" i="13"/>
  <c r="J239" i="13"/>
  <c r="AO119" i="12"/>
  <c r="B120" i="12"/>
  <c r="BB233" i="12"/>
  <c r="BA233" i="12"/>
  <c r="AZ233" i="12"/>
  <c r="BL233" i="12"/>
  <c r="BK233" i="12"/>
  <c r="BJ233" i="12"/>
  <c r="BI233" i="12"/>
  <c r="BH233" i="12"/>
  <c r="BG233" i="12"/>
  <c r="BE233" i="12"/>
  <c r="BC233" i="12"/>
  <c r="BD233" i="12"/>
  <c r="AY235" i="12"/>
  <c r="J237" i="12"/>
  <c r="BC231" i="9"/>
  <c r="BH231" i="9"/>
  <c r="BD231" i="9"/>
  <c r="BF231" i="9"/>
  <c r="BG231" i="9"/>
  <c r="BK231" i="9"/>
  <c r="AY231" i="9"/>
  <c r="BB231" i="9"/>
  <c r="AZ231" i="9"/>
  <c r="BA231" i="9"/>
  <c r="BI231" i="9"/>
  <c r="BJ231" i="9"/>
  <c r="I235" i="9"/>
  <c r="AX233" i="9"/>
  <c r="B122" i="9"/>
  <c r="AN121" i="9"/>
  <c r="B120" i="10"/>
  <c r="AN119" i="10"/>
  <c r="BF231" i="10"/>
  <c r="AZ231" i="10"/>
  <c r="BC231" i="10"/>
  <c r="BB231" i="10"/>
  <c r="BK231" i="10"/>
  <c r="BI231" i="10"/>
  <c r="BH231" i="10"/>
  <c r="BG231" i="10"/>
  <c r="BD231" i="10"/>
  <c r="BA231" i="10"/>
  <c r="AY231" i="10"/>
  <c r="AX233" i="10"/>
  <c r="I235" i="10"/>
  <c r="AZ233" i="14" l="1"/>
  <c r="BA233" i="14"/>
  <c r="BB233" i="14"/>
  <c r="BC233" i="14"/>
  <c r="BD233" i="14"/>
  <c r="BE233" i="14"/>
  <c r="BG233" i="14"/>
  <c r="BH233" i="14"/>
  <c r="BI233" i="14"/>
  <c r="BJ233" i="14"/>
  <c r="BK233" i="14"/>
  <c r="BL233" i="14"/>
  <c r="AY235" i="14"/>
  <c r="J237" i="14"/>
  <c r="AO119" i="14"/>
  <c r="CK119" i="14"/>
  <c r="B120" i="14"/>
  <c r="J241" i="13"/>
  <c r="AY239" i="13"/>
  <c r="BI237" i="13"/>
  <c r="BH237" i="13"/>
  <c r="BG237" i="13"/>
  <c r="BE237" i="13"/>
  <c r="BC237" i="13"/>
  <c r="BB237" i="13"/>
  <c r="BK237" i="13"/>
  <c r="BJ237" i="13"/>
  <c r="BA237" i="13"/>
  <c r="AZ237" i="13"/>
  <c r="BL237" i="13"/>
  <c r="BD237" i="13"/>
  <c r="B123" i="13"/>
  <c r="CK123" i="13" s="1"/>
  <c r="AO122" i="13"/>
  <c r="AY237" i="12"/>
  <c r="J239" i="12"/>
  <c r="BL235" i="12"/>
  <c r="BK235" i="12"/>
  <c r="BJ235" i="12"/>
  <c r="BH235" i="12"/>
  <c r="BG235" i="12"/>
  <c r="BE235" i="12"/>
  <c r="BD235" i="12"/>
  <c r="BC235" i="12"/>
  <c r="BB235" i="12"/>
  <c r="BA235" i="12"/>
  <c r="BI235" i="12"/>
  <c r="AZ235" i="12"/>
  <c r="B121" i="12"/>
  <c r="AO120" i="12"/>
  <c r="B123" i="9"/>
  <c r="AN122" i="9"/>
  <c r="I237" i="9"/>
  <c r="AX235" i="9"/>
  <c r="AY233" i="9"/>
  <c r="AZ233" i="9"/>
  <c r="BC233" i="9"/>
  <c r="BJ233" i="9"/>
  <c r="BI233" i="9"/>
  <c r="BK233" i="9"/>
  <c r="BG233" i="9"/>
  <c r="BA233" i="9"/>
  <c r="BB233" i="9"/>
  <c r="BD233" i="9"/>
  <c r="BF233" i="9"/>
  <c r="BH233" i="9"/>
  <c r="AX235" i="10"/>
  <c r="I237" i="10"/>
  <c r="BJ233" i="10"/>
  <c r="AY233" i="10"/>
  <c r="BK233" i="10"/>
  <c r="BG233" i="10"/>
  <c r="BI233" i="10"/>
  <c r="BH233" i="10"/>
  <c r="BF233" i="10"/>
  <c r="BC233" i="10"/>
  <c r="BD233" i="10"/>
  <c r="BB233" i="10"/>
  <c r="BA233" i="10"/>
  <c r="AZ233" i="10"/>
  <c r="B121" i="10"/>
  <c r="AN120" i="10"/>
  <c r="AZ235" i="14" l="1"/>
  <c r="BA235" i="14"/>
  <c r="BB235" i="14"/>
  <c r="BC235" i="14"/>
  <c r="BD235" i="14"/>
  <c r="BE235" i="14"/>
  <c r="BG235" i="14"/>
  <c r="BH235" i="14"/>
  <c r="BI235" i="14"/>
  <c r="BJ235" i="14"/>
  <c r="BK235" i="14"/>
  <c r="BL235" i="14"/>
  <c r="AY237" i="14"/>
  <c r="J239" i="14"/>
  <c r="AO120" i="14"/>
  <c r="CK120" i="14"/>
  <c r="B121" i="14"/>
  <c r="B124" i="13"/>
  <c r="CK124" i="13" s="1"/>
  <c r="AO123" i="13"/>
  <c r="BE239" i="13"/>
  <c r="BA239" i="13"/>
  <c r="BC239" i="13"/>
  <c r="BB239" i="13"/>
  <c r="AZ239" i="13"/>
  <c r="BJ239" i="13"/>
  <c r="BI239" i="13"/>
  <c r="BG239" i="13"/>
  <c r="BD239" i="13"/>
  <c r="BK239" i="13"/>
  <c r="BH239" i="13"/>
  <c r="BL239" i="13"/>
  <c r="AY241" i="13"/>
  <c r="J243" i="13"/>
  <c r="B122" i="12"/>
  <c r="AO121" i="12"/>
  <c r="AY239" i="12"/>
  <c r="J241" i="12"/>
  <c r="BE237" i="12"/>
  <c r="BG237" i="12"/>
  <c r="BD237" i="12"/>
  <c r="BC237" i="12"/>
  <c r="BI237" i="12"/>
  <c r="BH237" i="12"/>
  <c r="BB237" i="12"/>
  <c r="BA237" i="12"/>
  <c r="AZ237" i="12"/>
  <c r="BL237" i="12"/>
  <c r="BK237" i="12"/>
  <c r="BJ237" i="12"/>
  <c r="BC235" i="9"/>
  <c r="BH235" i="9"/>
  <c r="BI235" i="9"/>
  <c r="BJ235" i="9"/>
  <c r="BK235" i="9"/>
  <c r="BA235" i="9"/>
  <c r="BD235" i="9"/>
  <c r="BB235" i="9"/>
  <c r="BF235" i="9"/>
  <c r="BG235" i="9"/>
  <c r="AY235" i="9"/>
  <c r="AZ235" i="9"/>
  <c r="AX237" i="9"/>
  <c r="I239" i="9"/>
  <c r="B124" i="9"/>
  <c r="AN123" i="9"/>
  <c r="I239" i="10"/>
  <c r="AX237" i="10"/>
  <c r="B122" i="10"/>
  <c r="AN121" i="10"/>
  <c r="BH235" i="10"/>
  <c r="BB235" i="10"/>
  <c r="BK235" i="10"/>
  <c r="BJ235" i="10"/>
  <c r="BI235" i="10"/>
  <c r="BD235" i="10"/>
  <c r="AY235" i="10"/>
  <c r="BC235" i="10"/>
  <c r="AZ235" i="10"/>
  <c r="BF235" i="10"/>
  <c r="BA235" i="10"/>
  <c r="BG235" i="10"/>
  <c r="AZ237" i="14" l="1"/>
  <c r="BA237" i="14"/>
  <c r="BB237" i="14"/>
  <c r="BC237" i="14"/>
  <c r="BD237" i="14"/>
  <c r="BE237" i="14"/>
  <c r="BG237" i="14"/>
  <c r="BH237" i="14"/>
  <c r="BI237" i="14"/>
  <c r="BJ237" i="14"/>
  <c r="BK237" i="14"/>
  <c r="BL237" i="14"/>
  <c r="AY239" i="14"/>
  <c r="J241" i="14"/>
  <c r="AO121" i="14"/>
  <c r="CK121" i="14"/>
  <c r="B122" i="14"/>
  <c r="AY243" i="13"/>
  <c r="J245" i="13"/>
  <c r="BK241" i="13"/>
  <c r="BL241" i="13"/>
  <c r="BJ241" i="13"/>
  <c r="BG241" i="13"/>
  <c r="BE241" i="13"/>
  <c r="BC241" i="13"/>
  <c r="BB241" i="13"/>
  <c r="BD241" i="13"/>
  <c r="BI241" i="13"/>
  <c r="BA241" i="13"/>
  <c r="AZ241" i="13"/>
  <c r="BH241" i="13"/>
  <c r="B125" i="13"/>
  <c r="CK125" i="13" s="1"/>
  <c r="AO124" i="13"/>
  <c r="AY241" i="12"/>
  <c r="J243" i="12"/>
  <c r="BB239" i="12"/>
  <c r="BA239" i="12"/>
  <c r="AZ239" i="12"/>
  <c r="BK239" i="12"/>
  <c r="BE239" i="12"/>
  <c r="BD239" i="12"/>
  <c r="BC239" i="12"/>
  <c r="BJ239" i="12"/>
  <c r="BI239" i="12"/>
  <c r="BH239" i="12"/>
  <c r="BG239" i="12"/>
  <c r="BL239" i="12"/>
  <c r="B123" i="12"/>
  <c r="AO122" i="12"/>
  <c r="B125" i="9"/>
  <c r="AN124" i="9"/>
  <c r="AY237" i="9"/>
  <c r="BA237" i="9"/>
  <c r="BB237" i="9"/>
  <c r="BC237" i="9"/>
  <c r="BG237" i="9"/>
  <c r="BD237" i="9"/>
  <c r="BI237" i="9"/>
  <c r="BF237" i="9"/>
  <c r="BH237" i="9"/>
  <c r="BJ237" i="9"/>
  <c r="BK237" i="9"/>
  <c r="AZ237" i="9"/>
  <c r="I241" i="9"/>
  <c r="AX239" i="9"/>
  <c r="B123" i="10"/>
  <c r="AN122" i="10"/>
  <c r="AZ237" i="10"/>
  <c r="BH237" i="10"/>
  <c r="BG237" i="10"/>
  <c r="BK237" i="10"/>
  <c r="BJ237" i="10"/>
  <c r="BI237" i="10"/>
  <c r="BF237" i="10"/>
  <c r="BD237" i="10"/>
  <c r="BA237" i="10"/>
  <c r="BC237" i="10"/>
  <c r="BB237" i="10"/>
  <c r="AY237" i="10"/>
  <c r="AX239" i="10"/>
  <c r="I241" i="10"/>
  <c r="AZ239" i="14" l="1"/>
  <c r="BA239" i="14"/>
  <c r="BB239" i="14"/>
  <c r="BC239" i="14"/>
  <c r="BD239" i="14"/>
  <c r="BE239" i="14"/>
  <c r="BG239" i="14"/>
  <c r="BH239" i="14"/>
  <c r="BI239" i="14"/>
  <c r="BJ239" i="14"/>
  <c r="BK239" i="14"/>
  <c r="BL239" i="14"/>
  <c r="AY241" i="14"/>
  <c r="J243" i="14"/>
  <c r="AO122" i="14"/>
  <c r="CK122" i="14"/>
  <c r="B123" i="14"/>
  <c r="B126" i="13"/>
  <c r="CK126" i="13" s="1"/>
  <c r="AO125" i="13"/>
  <c r="AY245" i="13"/>
  <c r="J247" i="13"/>
  <c r="BH243" i="13"/>
  <c r="BC243" i="13"/>
  <c r="BL243" i="13"/>
  <c r="BK243" i="13"/>
  <c r="BJ243" i="13"/>
  <c r="BG243" i="13"/>
  <c r="BE243" i="13"/>
  <c r="BI243" i="13"/>
  <c r="BD243" i="13"/>
  <c r="AZ243" i="13"/>
  <c r="BB243" i="13"/>
  <c r="BA243" i="13"/>
  <c r="AO123" i="12"/>
  <c r="B124" i="12"/>
  <c r="J245" i="12"/>
  <c r="AY243" i="12"/>
  <c r="BH241" i="12"/>
  <c r="BK241" i="12"/>
  <c r="BJ241" i="12"/>
  <c r="BI241" i="12"/>
  <c r="AZ241" i="12"/>
  <c r="BC241" i="12"/>
  <c r="BB241" i="12"/>
  <c r="BA241" i="12"/>
  <c r="BG241" i="12"/>
  <c r="BE241" i="12"/>
  <c r="BL241" i="12"/>
  <c r="BD241" i="12"/>
  <c r="I243" i="9"/>
  <c r="AX241" i="9"/>
  <c r="BC239" i="9"/>
  <c r="BH239" i="9"/>
  <c r="AZ239" i="9"/>
  <c r="AY239" i="9"/>
  <c r="BA239" i="9"/>
  <c r="BB239" i="9"/>
  <c r="BD239" i="9"/>
  <c r="BF239" i="9"/>
  <c r="BG239" i="9"/>
  <c r="BI239" i="9"/>
  <c r="BJ239" i="9"/>
  <c r="BK239" i="9"/>
  <c r="B126" i="9"/>
  <c r="AN125" i="9"/>
  <c r="I243" i="10"/>
  <c r="AX241" i="10"/>
  <c r="BJ239" i="10"/>
  <c r="BD239" i="10"/>
  <c r="BB239" i="10"/>
  <c r="BA239" i="10"/>
  <c r="BK239" i="10"/>
  <c r="BI239" i="10"/>
  <c r="BH239" i="10"/>
  <c r="BG239" i="10"/>
  <c r="BF239" i="10"/>
  <c r="BC239" i="10"/>
  <c r="AZ239" i="10"/>
  <c r="AY239" i="10"/>
  <c r="B124" i="10"/>
  <c r="AN123" i="10"/>
  <c r="AZ241" i="14" l="1"/>
  <c r="BA241" i="14"/>
  <c r="BB241" i="14"/>
  <c r="BC241" i="14"/>
  <c r="BD241" i="14"/>
  <c r="BE241" i="14"/>
  <c r="BG241" i="14"/>
  <c r="BH241" i="14"/>
  <c r="BI241" i="14"/>
  <c r="BJ241" i="14"/>
  <c r="BK241" i="14"/>
  <c r="BL241" i="14"/>
  <c r="AY243" i="14"/>
  <c r="J245" i="14"/>
  <c r="AO123" i="14"/>
  <c r="CK123" i="14"/>
  <c r="B124" i="14"/>
  <c r="J249" i="13"/>
  <c r="AY247" i="13"/>
  <c r="AZ245" i="13"/>
  <c r="BE245" i="13"/>
  <c r="BD245" i="13"/>
  <c r="BC245" i="13"/>
  <c r="BA245" i="13"/>
  <c r="BK245" i="13"/>
  <c r="BJ245" i="13"/>
  <c r="BG245" i="13"/>
  <c r="BL245" i="13"/>
  <c r="BI245" i="13"/>
  <c r="BH245" i="13"/>
  <c r="BB245" i="13"/>
  <c r="B127" i="13"/>
  <c r="CK127" i="13" s="1"/>
  <c r="AO126" i="13"/>
  <c r="AZ243" i="12"/>
  <c r="BD243" i="12"/>
  <c r="BC243" i="12"/>
  <c r="BB243" i="12"/>
  <c r="BL243" i="12"/>
  <c r="BJ243" i="12"/>
  <c r="BA243" i="12"/>
  <c r="BK243" i="12"/>
  <c r="BI243" i="12"/>
  <c r="BH243" i="12"/>
  <c r="BG243" i="12"/>
  <c r="BE243" i="12"/>
  <c r="J247" i="12"/>
  <c r="AY245" i="12"/>
  <c r="B125" i="12"/>
  <c r="AO124" i="12"/>
  <c r="B127" i="9"/>
  <c r="AN126" i="9"/>
  <c r="AY241" i="9"/>
  <c r="BD241" i="9"/>
  <c r="BF241" i="9"/>
  <c r="BG241" i="9"/>
  <c r="BJ241" i="9"/>
  <c r="BK241" i="9"/>
  <c r="AZ241" i="9"/>
  <c r="BA241" i="9"/>
  <c r="BB241" i="9"/>
  <c r="BC241" i="9"/>
  <c r="BH241" i="9"/>
  <c r="BI241" i="9"/>
  <c r="I245" i="9"/>
  <c r="AX243" i="9"/>
  <c r="B125" i="10"/>
  <c r="AN124" i="10"/>
  <c r="BB241" i="10"/>
  <c r="BD241" i="10"/>
  <c r="BC241" i="10"/>
  <c r="BA241" i="10"/>
  <c r="AZ241" i="10"/>
  <c r="AY241" i="10"/>
  <c r="BH241" i="10"/>
  <c r="BK241" i="10"/>
  <c r="BJ241" i="10"/>
  <c r="BI241" i="10"/>
  <c r="BG241" i="10"/>
  <c r="BF241" i="10"/>
  <c r="AX243" i="10"/>
  <c r="I245" i="10"/>
  <c r="AZ243" i="14" l="1"/>
  <c r="BA243" i="14"/>
  <c r="BB243" i="14"/>
  <c r="BC243" i="14"/>
  <c r="BD243" i="14"/>
  <c r="BE243" i="14"/>
  <c r="BG243" i="14"/>
  <c r="BH243" i="14"/>
  <c r="BI243" i="14"/>
  <c r="BJ243" i="14"/>
  <c r="BK243" i="14"/>
  <c r="BL243" i="14"/>
  <c r="AY245" i="14"/>
  <c r="J247" i="14"/>
  <c r="AO124" i="14"/>
  <c r="CK124" i="14"/>
  <c r="B125" i="14"/>
  <c r="B128" i="13"/>
  <c r="CK128" i="13" s="1"/>
  <c r="AO127" i="13"/>
  <c r="BJ247" i="13"/>
  <c r="BE247" i="13"/>
  <c r="AZ247" i="13"/>
  <c r="BK247" i="13"/>
  <c r="BI247" i="13"/>
  <c r="BD247" i="13"/>
  <c r="BH247" i="13"/>
  <c r="BL247" i="13"/>
  <c r="BG247" i="13"/>
  <c r="BC247" i="13"/>
  <c r="BB247" i="13"/>
  <c r="BA247" i="13"/>
  <c r="J251" i="13"/>
  <c r="AY249" i="13"/>
  <c r="BJ245" i="12"/>
  <c r="BL245" i="12"/>
  <c r="BK245" i="12"/>
  <c r="BI245" i="12"/>
  <c r="BH245" i="12"/>
  <c r="BG245" i="12"/>
  <c r="BE245" i="12"/>
  <c r="BC245" i="12"/>
  <c r="AZ245" i="12"/>
  <c r="BD245" i="12"/>
  <c r="BB245" i="12"/>
  <c r="BA245" i="12"/>
  <c r="B126" i="12"/>
  <c r="AO125" i="12"/>
  <c r="J249" i="12"/>
  <c r="AY247" i="12"/>
  <c r="I247" i="9"/>
  <c r="AX245" i="9"/>
  <c r="BC243" i="9"/>
  <c r="BH243" i="9"/>
  <c r="BA243" i="9"/>
  <c r="BD243" i="9"/>
  <c r="BG243" i="9"/>
  <c r="BK243" i="9"/>
  <c r="AY243" i="9"/>
  <c r="AZ243" i="9"/>
  <c r="BB243" i="9"/>
  <c r="BF243" i="9"/>
  <c r="BI243" i="9"/>
  <c r="BJ243" i="9"/>
  <c r="B128" i="9"/>
  <c r="AN127" i="9"/>
  <c r="AX245" i="10"/>
  <c r="I247" i="10"/>
  <c r="BG243" i="10"/>
  <c r="BK243" i="10"/>
  <c r="BJ243" i="10"/>
  <c r="BI243" i="10"/>
  <c r="BB243" i="10"/>
  <c r="BA243" i="10"/>
  <c r="AZ243" i="10"/>
  <c r="AY243" i="10"/>
  <c r="BH243" i="10"/>
  <c r="BF243" i="10"/>
  <c r="BD243" i="10"/>
  <c r="BC243" i="10"/>
  <c r="B126" i="10"/>
  <c r="AN125" i="10"/>
  <c r="AZ245" i="14" l="1"/>
  <c r="BA245" i="14"/>
  <c r="BB245" i="14"/>
  <c r="BC245" i="14"/>
  <c r="BD245" i="14"/>
  <c r="BE245" i="14"/>
  <c r="BG245" i="14"/>
  <c r="BH245" i="14"/>
  <c r="BI245" i="14"/>
  <c r="BJ245" i="14"/>
  <c r="BK245" i="14"/>
  <c r="BL245" i="14"/>
  <c r="AY247" i="14"/>
  <c r="J249" i="14"/>
  <c r="AO125" i="14"/>
  <c r="CK125" i="14"/>
  <c r="B126" i="14"/>
  <c r="BB249" i="13"/>
  <c r="BL249" i="13"/>
  <c r="BK249" i="13"/>
  <c r="BI249" i="13"/>
  <c r="BH249" i="13"/>
  <c r="BE249" i="13"/>
  <c r="BD249" i="13"/>
  <c r="BA249" i="13"/>
  <c r="AZ249" i="13"/>
  <c r="BJ249" i="13"/>
  <c r="BG249" i="13"/>
  <c r="BC249" i="13"/>
  <c r="J253" i="13"/>
  <c r="AY251" i="13"/>
  <c r="B129" i="13"/>
  <c r="CK129" i="13" s="1"/>
  <c r="AO128" i="13"/>
  <c r="BB247" i="12"/>
  <c r="BJ247" i="12"/>
  <c r="BI247" i="12"/>
  <c r="BH247" i="12"/>
  <c r="BL247" i="12"/>
  <c r="BK247" i="12"/>
  <c r="BG247" i="12"/>
  <c r="BE247" i="12"/>
  <c r="BD247" i="12"/>
  <c r="BA247" i="12"/>
  <c r="BC247" i="12"/>
  <c r="AZ247" i="12"/>
  <c r="AY249" i="12"/>
  <c r="J251" i="12"/>
  <c r="B127" i="12"/>
  <c r="AO126" i="12"/>
  <c r="B129" i="9"/>
  <c r="AN128" i="9"/>
  <c r="AY245" i="9"/>
  <c r="BH245" i="9"/>
  <c r="BI245" i="9"/>
  <c r="BJ245" i="9"/>
  <c r="AZ245" i="9"/>
  <c r="BC245" i="9"/>
  <c r="BK245" i="9"/>
  <c r="BA245" i="9"/>
  <c r="BB245" i="9"/>
  <c r="BD245" i="9"/>
  <c r="BG245" i="9"/>
  <c r="BF245" i="9"/>
  <c r="I249" i="9"/>
  <c r="AX247" i="9"/>
  <c r="B127" i="10"/>
  <c r="AN126" i="10"/>
  <c r="BD245" i="10"/>
  <c r="AY245" i="10"/>
  <c r="BG245" i="10"/>
  <c r="BF245" i="10"/>
  <c r="BC245" i="10"/>
  <c r="BA245" i="10"/>
  <c r="AZ245" i="10"/>
  <c r="BK245" i="10"/>
  <c r="BI245" i="10"/>
  <c r="BB245" i="10"/>
  <c r="BJ245" i="10"/>
  <c r="BH245" i="10"/>
  <c r="I249" i="10"/>
  <c r="AX247" i="10"/>
  <c r="AZ247" i="14" l="1"/>
  <c r="BA247" i="14"/>
  <c r="BB247" i="14"/>
  <c r="BC247" i="14"/>
  <c r="BD247" i="14"/>
  <c r="BE247" i="14"/>
  <c r="BG247" i="14"/>
  <c r="BH247" i="14"/>
  <c r="BI247" i="14"/>
  <c r="BJ247" i="14"/>
  <c r="BK247" i="14"/>
  <c r="BL247" i="14"/>
  <c r="AY249" i="14"/>
  <c r="J251" i="14"/>
  <c r="AO126" i="14"/>
  <c r="CK126" i="14"/>
  <c r="B127" i="14"/>
  <c r="B130" i="13"/>
  <c r="CK130" i="13" s="1"/>
  <c r="AO129" i="13"/>
  <c r="BL251" i="13"/>
  <c r="BH251" i="13"/>
  <c r="BI251" i="13"/>
  <c r="BG251" i="13"/>
  <c r="BE251" i="13"/>
  <c r="BC251" i="13"/>
  <c r="BB251" i="13"/>
  <c r="BA251" i="13"/>
  <c r="BK251" i="13"/>
  <c r="BJ251" i="13"/>
  <c r="BD251" i="13"/>
  <c r="AZ251" i="13"/>
  <c r="J255" i="13"/>
  <c r="AY253" i="13"/>
  <c r="AO127" i="12"/>
  <c r="B128" i="12"/>
  <c r="AY251" i="12"/>
  <c r="J253" i="12"/>
  <c r="BL249" i="12"/>
  <c r="BC249" i="12"/>
  <c r="BB249" i="12"/>
  <c r="BA249" i="12"/>
  <c r="BK249" i="12"/>
  <c r="BJ249" i="12"/>
  <c r="BI249" i="12"/>
  <c r="BH249" i="12"/>
  <c r="BG249" i="12"/>
  <c r="BE249" i="12"/>
  <c r="BD249" i="12"/>
  <c r="AZ249" i="12"/>
  <c r="I251" i="9"/>
  <c r="AX249" i="9"/>
  <c r="BC247" i="9"/>
  <c r="BH247" i="9"/>
  <c r="AY247" i="9"/>
  <c r="AZ247" i="9"/>
  <c r="BA247" i="9"/>
  <c r="BF247" i="9"/>
  <c r="BK247" i="9"/>
  <c r="BI247" i="9"/>
  <c r="BB247" i="9"/>
  <c r="BD247" i="9"/>
  <c r="BG247" i="9"/>
  <c r="BJ247" i="9"/>
  <c r="B130" i="9"/>
  <c r="AN129" i="9"/>
  <c r="AN127" i="10"/>
  <c r="B128" i="10"/>
  <c r="BI247" i="10"/>
  <c r="AZ247" i="10"/>
  <c r="AY247" i="10"/>
  <c r="BB247" i="10"/>
  <c r="BA247" i="10"/>
  <c r="BK247" i="10"/>
  <c r="BD247" i="10"/>
  <c r="BH247" i="10"/>
  <c r="BJ247" i="10"/>
  <c r="BG247" i="10"/>
  <c r="BF247" i="10"/>
  <c r="BC247" i="10"/>
  <c r="AX249" i="10"/>
  <c r="I251" i="10"/>
  <c r="AZ249" i="14" l="1"/>
  <c r="BA249" i="14"/>
  <c r="BB249" i="14"/>
  <c r="BC249" i="14"/>
  <c r="BD249" i="14"/>
  <c r="BE249" i="14"/>
  <c r="BG249" i="14"/>
  <c r="BH249" i="14"/>
  <c r="BI249" i="14"/>
  <c r="BJ249" i="14"/>
  <c r="BK249" i="14"/>
  <c r="BL249" i="14"/>
  <c r="AY251" i="14"/>
  <c r="J253" i="14"/>
  <c r="AO127" i="14"/>
  <c r="CK127" i="14"/>
  <c r="B128" i="14"/>
  <c r="BD253" i="13"/>
  <c r="AZ253" i="13"/>
  <c r="BC253" i="13"/>
  <c r="BB253" i="13"/>
  <c r="BA253" i="13"/>
  <c r="BK253" i="13"/>
  <c r="BG253" i="13"/>
  <c r="BE253" i="13"/>
  <c r="BH253" i="13"/>
  <c r="BL253" i="13"/>
  <c r="BJ253" i="13"/>
  <c r="BI253" i="13"/>
  <c r="J257" i="13"/>
  <c r="AY255" i="13"/>
  <c r="AO130" i="13"/>
  <c r="B131" i="13"/>
  <c r="CK131" i="13" s="1"/>
  <c r="AY253" i="12"/>
  <c r="J255" i="12"/>
  <c r="BD251" i="12"/>
  <c r="BG251" i="12"/>
  <c r="BE251" i="12"/>
  <c r="BC251" i="12"/>
  <c r="BB251" i="12"/>
  <c r="BA251" i="12"/>
  <c r="AZ251" i="12"/>
  <c r="BJ251" i="12"/>
  <c r="BI251" i="12"/>
  <c r="BH251" i="12"/>
  <c r="BK251" i="12"/>
  <c r="BL251" i="12"/>
  <c r="B129" i="12"/>
  <c r="AO128" i="12"/>
  <c r="B131" i="9"/>
  <c r="AN130" i="9"/>
  <c r="AY249" i="9"/>
  <c r="BK249" i="9"/>
  <c r="BI249" i="9"/>
  <c r="BC249" i="9"/>
  <c r="BD249" i="9"/>
  <c r="BF249" i="9"/>
  <c r="BG249" i="9"/>
  <c r="BH249" i="9"/>
  <c r="BJ249" i="9"/>
  <c r="BA249" i="9"/>
  <c r="AZ249" i="9"/>
  <c r="BB249" i="9"/>
  <c r="I253" i="9"/>
  <c r="AX251" i="9"/>
  <c r="BG249" i="10"/>
  <c r="BA249" i="10"/>
  <c r="AY249" i="10"/>
  <c r="BJ249" i="10"/>
  <c r="BC249" i="10"/>
  <c r="BB249" i="10"/>
  <c r="AZ249" i="10"/>
  <c r="BH249" i="10"/>
  <c r="BK249" i="10"/>
  <c r="BI249" i="10"/>
  <c r="BF249" i="10"/>
  <c r="BD249" i="10"/>
  <c r="AX251" i="10"/>
  <c r="I253" i="10"/>
  <c r="B129" i="10"/>
  <c r="AN128" i="10"/>
  <c r="AZ251" i="14" l="1"/>
  <c r="BA251" i="14"/>
  <c r="BB251" i="14"/>
  <c r="BC251" i="14"/>
  <c r="BD251" i="14"/>
  <c r="BE251" i="14"/>
  <c r="BG251" i="14"/>
  <c r="BH251" i="14"/>
  <c r="BI251" i="14"/>
  <c r="BJ251" i="14"/>
  <c r="BK251" i="14"/>
  <c r="BL251" i="14"/>
  <c r="AY253" i="14"/>
  <c r="J255" i="14"/>
  <c r="AO128" i="14"/>
  <c r="CK128" i="14"/>
  <c r="B129" i="14"/>
  <c r="AO131" i="13"/>
  <c r="B132" i="13"/>
  <c r="CK132" i="13" s="1"/>
  <c r="BJ255" i="13"/>
  <c r="BL255" i="13"/>
  <c r="BK255" i="13"/>
  <c r="BH255" i="13"/>
  <c r="BD255" i="13"/>
  <c r="BB255" i="13"/>
  <c r="BA255" i="13"/>
  <c r="AZ255" i="13"/>
  <c r="BI255" i="13"/>
  <c r="BG255" i="13"/>
  <c r="BC255" i="13"/>
  <c r="BE255" i="13"/>
  <c r="AY257" i="13"/>
  <c r="J259" i="13"/>
  <c r="B130" i="12"/>
  <c r="AO129" i="12"/>
  <c r="J257" i="12"/>
  <c r="AY255" i="12"/>
  <c r="BH253" i="12"/>
  <c r="BG253" i="12"/>
  <c r="BE253" i="12"/>
  <c r="BB253" i="12"/>
  <c r="BA253" i="12"/>
  <c r="AZ253" i="12"/>
  <c r="BI253" i="12"/>
  <c r="BD253" i="12"/>
  <c r="BC253" i="12"/>
  <c r="BL253" i="12"/>
  <c r="BK253" i="12"/>
  <c r="BJ253" i="12"/>
  <c r="BH251" i="9"/>
  <c r="BB251" i="9"/>
  <c r="BC251" i="9"/>
  <c r="BD251" i="9"/>
  <c r="BI251" i="9"/>
  <c r="BA251" i="9"/>
  <c r="BG251" i="9"/>
  <c r="AY251" i="9"/>
  <c r="AZ251" i="9"/>
  <c r="BF251" i="9"/>
  <c r="BJ251" i="9"/>
  <c r="BK251" i="9"/>
  <c r="I255" i="9"/>
  <c r="AX253" i="9"/>
  <c r="B132" i="9"/>
  <c r="AN131" i="9"/>
  <c r="B130" i="10"/>
  <c r="AN129" i="10"/>
  <c r="I255" i="10"/>
  <c r="AX253" i="10"/>
  <c r="AY251" i="10"/>
  <c r="BK251" i="10"/>
  <c r="BI251" i="10"/>
  <c r="BH251" i="10"/>
  <c r="BG251" i="10"/>
  <c r="BJ251" i="10"/>
  <c r="BF251" i="10"/>
  <c r="BD251" i="10"/>
  <c r="BC251" i="10"/>
  <c r="BB251" i="10"/>
  <c r="BA251" i="10"/>
  <c r="AZ251" i="10"/>
  <c r="AZ253" i="14" l="1"/>
  <c r="BA253" i="14"/>
  <c r="BB253" i="14"/>
  <c r="BC253" i="14"/>
  <c r="BD253" i="14"/>
  <c r="BE253" i="14"/>
  <c r="BG253" i="14"/>
  <c r="BH253" i="14"/>
  <c r="BI253" i="14"/>
  <c r="BJ253" i="14"/>
  <c r="BK253" i="14"/>
  <c r="BL253" i="14"/>
  <c r="AY255" i="14"/>
  <c r="J257" i="14"/>
  <c r="AO129" i="14"/>
  <c r="CK129" i="14"/>
  <c r="B130" i="14"/>
  <c r="AY259" i="13"/>
  <c r="J261" i="13"/>
  <c r="BG257" i="13"/>
  <c r="BB257" i="13"/>
  <c r="BL257" i="13"/>
  <c r="BK257" i="13"/>
  <c r="BJ257" i="13"/>
  <c r="BH257" i="13"/>
  <c r="BE257" i="13"/>
  <c r="BI257" i="13"/>
  <c r="AZ257" i="13"/>
  <c r="BC257" i="13"/>
  <c r="BA257" i="13"/>
  <c r="BD257" i="13"/>
  <c r="AO132" i="13"/>
  <c r="B133" i="13"/>
  <c r="CK133" i="13" s="1"/>
  <c r="BH255" i="12"/>
  <c r="BG255" i="12"/>
  <c r="BD255" i="12"/>
  <c r="BA255" i="12"/>
  <c r="AZ255" i="12"/>
  <c r="BB255" i="12"/>
  <c r="BI255" i="12"/>
  <c r="BE255" i="12"/>
  <c r="BC255" i="12"/>
  <c r="BL255" i="12"/>
  <c r="BK255" i="12"/>
  <c r="BJ255" i="12"/>
  <c r="AY257" i="12"/>
  <c r="J259" i="12"/>
  <c r="B131" i="12"/>
  <c r="AO130" i="12"/>
  <c r="AY253" i="9"/>
  <c r="BA253" i="9"/>
  <c r="BB253" i="9"/>
  <c r="BF253" i="9"/>
  <c r="AZ253" i="9"/>
  <c r="BC253" i="9"/>
  <c r="BD253" i="9"/>
  <c r="BG253" i="9"/>
  <c r="BJ253" i="9"/>
  <c r="BK253" i="9"/>
  <c r="BH253" i="9"/>
  <c r="BI253" i="9"/>
  <c r="B133" i="9"/>
  <c r="AN132" i="9"/>
  <c r="I257" i="9"/>
  <c r="AX255" i="9"/>
  <c r="I257" i="10"/>
  <c r="AX255" i="10"/>
  <c r="BI253" i="10"/>
  <c r="BC253" i="10"/>
  <c r="BD253" i="10"/>
  <c r="BB253" i="10"/>
  <c r="BA253" i="10"/>
  <c r="BK253" i="10"/>
  <c r="BJ253" i="10"/>
  <c r="BH253" i="10"/>
  <c r="BF253" i="10"/>
  <c r="BG253" i="10"/>
  <c r="AZ253" i="10"/>
  <c r="AY253" i="10"/>
  <c r="B131" i="10"/>
  <c r="AN130" i="10"/>
  <c r="AZ255" i="14" l="1"/>
  <c r="BA255" i="14"/>
  <c r="BB255" i="14"/>
  <c r="BC255" i="14"/>
  <c r="BD255" i="14"/>
  <c r="BE255" i="14"/>
  <c r="BG255" i="14"/>
  <c r="BH255" i="14"/>
  <c r="BI255" i="14"/>
  <c r="BJ255" i="14"/>
  <c r="BK255" i="14"/>
  <c r="BL255" i="14"/>
  <c r="AY257" i="14"/>
  <c r="J259" i="14"/>
  <c r="AO130" i="14"/>
  <c r="CK130" i="14"/>
  <c r="B131" i="14"/>
  <c r="AO133" i="13"/>
  <c r="B134" i="13"/>
  <c r="CK134" i="13" s="1"/>
  <c r="AY261" i="13"/>
  <c r="J263" i="13"/>
  <c r="BL259" i="13"/>
  <c r="BG259" i="13"/>
  <c r="BE259" i="13"/>
  <c r="BD259" i="13"/>
  <c r="BB259" i="13"/>
  <c r="BA259" i="13"/>
  <c r="BC259" i="13"/>
  <c r="AZ259" i="13"/>
  <c r="BJ259" i="13"/>
  <c r="BI259" i="13"/>
  <c r="BH259" i="13"/>
  <c r="BK259" i="13"/>
  <c r="AZ257" i="12"/>
  <c r="BB257" i="12"/>
  <c r="BA257" i="12"/>
  <c r="BD257" i="12"/>
  <c r="BC257" i="12"/>
  <c r="BH257" i="12"/>
  <c r="BG257" i="12"/>
  <c r="BE257" i="12"/>
  <c r="BL257" i="12"/>
  <c r="BK257" i="12"/>
  <c r="BJ257" i="12"/>
  <c r="BI257" i="12"/>
  <c r="AY259" i="12"/>
  <c r="J261" i="12"/>
  <c r="AO131" i="12"/>
  <c r="B132" i="12"/>
  <c r="BH255" i="9"/>
  <c r="BD255" i="9"/>
  <c r="BF255" i="9"/>
  <c r="BG255" i="9"/>
  <c r="BK255" i="9"/>
  <c r="BA255" i="9"/>
  <c r="BB255" i="9"/>
  <c r="BC255" i="9"/>
  <c r="BI255" i="9"/>
  <c r="BJ255" i="9"/>
  <c r="AY255" i="9"/>
  <c r="AZ255" i="9"/>
  <c r="I259" i="9"/>
  <c r="AX257" i="9"/>
  <c r="B134" i="9"/>
  <c r="AN133" i="9"/>
  <c r="AN131" i="10"/>
  <c r="B132" i="10"/>
  <c r="I259" i="10"/>
  <c r="AX257" i="10"/>
  <c r="BA255" i="10"/>
  <c r="BK255" i="10"/>
  <c r="BJ255" i="10"/>
  <c r="BI255" i="10"/>
  <c r="BF255" i="10"/>
  <c r="AY255" i="10"/>
  <c r="BC255" i="10"/>
  <c r="BB255" i="10"/>
  <c r="AZ255" i="10"/>
  <c r="BH255" i="10"/>
  <c r="BG255" i="10"/>
  <c r="BD255" i="10"/>
  <c r="AZ257" i="14" l="1"/>
  <c r="BA257" i="14"/>
  <c r="BB257" i="14"/>
  <c r="BC257" i="14"/>
  <c r="BD257" i="14"/>
  <c r="BE257" i="14"/>
  <c r="BG257" i="14"/>
  <c r="BH257" i="14"/>
  <c r="BI257" i="14"/>
  <c r="BJ257" i="14"/>
  <c r="BK257" i="14"/>
  <c r="BL257" i="14"/>
  <c r="AY259" i="14"/>
  <c r="J261" i="14"/>
  <c r="AO131" i="14"/>
  <c r="CK131" i="14"/>
  <c r="B132" i="14"/>
  <c r="J265" i="13"/>
  <c r="AY263" i="13"/>
  <c r="BI261" i="13"/>
  <c r="BD261" i="13"/>
  <c r="BB261" i="13"/>
  <c r="BA261" i="13"/>
  <c r="AZ261" i="13"/>
  <c r="BG261" i="13"/>
  <c r="BE261" i="13"/>
  <c r="BH261" i="13"/>
  <c r="BL261" i="13"/>
  <c r="BC261" i="13"/>
  <c r="BK261" i="13"/>
  <c r="BJ261" i="13"/>
  <c r="B135" i="13"/>
  <c r="CK135" i="13" s="1"/>
  <c r="AO134" i="13"/>
  <c r="B133" i="12"/>
  <c r="AO132" i="12"/>
  <c r="J263" i="12"/>
  <c r="AY261" i="12"/>
  <c r="BJ259" i="12"/>
  <c r="BI259" i="12"/>
  <c r="BL259" i="12"/>
  <c r="BK259" i="12"/>
  <c r="BD259" i="12"/>
  <c r="BC259" i="12"/>
  <c r="BB259" i="12"/>
  <c r="BA259" i="12"/>
  <c r="AZ259" i="12"/>
  <c r="BH259" i="12"/>
  <c r="BG259" i="12"/>
  <c r="BE259" i="12"/>
  <c r="B135" i="9"/>
  <c r="AN134" i="9"/>
  <c r="AY257" i="9"/>
  <c r="AZ257" i="9"/>
  <c r="BC257" i="9"/>
  <c r="BI257" i="9"/>
  <c r="BK257" i="9"/>
  <c r="BJ257" i="9"/>
  <c r="BG257" i="9"/>
  <c r="BA257" i="9"/>
  <c r="BB257" i="9"/>
  <c r="BD257" i="9"/>
  <c r="BF257" i="9"/>
  <c r="BH257" i="9"/>
  <c r="I261" i="9"/>
  <c r="AX259" i="9"/>
  <c r="BK257" i="10"/>
  <c r="BF257" i="10"/>
  <c r="BJ257" i="10"/>
  <c r="BI257" i="10"/>
  <c r="BD257" i="10"/>
  <c r="BH257" i="10"/>
  <c r="BG257" i="10"/>
  <c r="BC257" i="10"/>
  <c r="BB257" i="10"/>
  <c r="BA257" i="10"/>
  <c r="AZ257" i="10"/>
  <c r="AY257" i="10"/>
  <c r="AX259" i="10"/>
  <c r="I261" i="10"/>
  <c r="B133" i="10"/>
  <c r="AN132" i="10"/>
  <c r="AZ259" i="14" l="1"/>
  <c r="BA259" i="14"/>
  <c r="BB259" i="14"/>
  <c r="BC259" i="14"/>
  <c r="BD259" i="14"/>
  <c r="BE259" i="14"/>
  <c r="BG259" i="14"/>
  <c r="BH259" i="14"/>
  <c r="BI259" i="14"/>
  <c r="BJ259" i="14"/>
  <c r="BK259" i="14"/>
  <c r="BL259" i="14"/>
  <c r="AY261" i="14"/>
  <c r="J263" i="14"/>
  <c r="AO132" i="14"/>
  <c r="CK132" i="14"/>
  <c r="B133" i="14"/>
  <c r="AO135" i="13"/>
  <c r="B136" i="13"/>
  <c r="CK136" i="13" s="1"/>
  <c r="BA263" i="13"/>
  <c r="BK263" i="13"/>
  <c r="BJ263" i="13"/>
  <c r="BE263" i="13"/>
  <c r="BD263" i="13"/>
  <c r="BB263" i="13"/>
  <c r="AZ263" i="13"/>
  <c r="BI263" i="13"/>
  <c r="BH263" i="13"/>
  <c r="BG263" i="13"/>
  <c r="BL263" i="13"/>
  <c r="BC263" i="13"/>
  <c r="AY265" i="13"/>
  <c r="J267" i="13"/>
  <c r="AY263" i="12"/>
  <c r="J265" i="12"/>
  <c r="BB261" i="12"/>
  <c r="BA261" i="12"/>
  <c r="BL261" i="12"/>
  <c r="BK261" i="12"/>
  <c r="BH261" i="12"/>
  <c r="BG261" i="12"/>
  <c r="BE261" i="12"/>
  <c r="BJ261" i="12"/>
  <c r="BI261" i="12"/>
  <c r="BD261" i="12"/>
  <c r="BC261" i="12"/>
  <c r="AZ261" i="12"/>
  <c r="B134" i="12"/>
  <c r="AO133" i="12"/>
  <c r="BH259" i="9"/>
  <c r="BG259" i="9"/>
  <c r="BI259" i="9"/>
  <c r="BJ259" i="9"/>
  <c r="AZ259" i="9"/>
  <c r="BB259" i="9"/>
  <c r="BF259" i="9"/>
  <c r="BD259" i="9"/>
  <c r="BK259" i="9"/>
  <c r="BA259" i="9"/>
  <c r="AY259" i="9"/>
  <c r="BC259" i="9"/>
  <c r="I263" i="9"/>
  <c r="AX261" i="9"/>
  <c r="B136" i="9"/>
  <c r="AN135" i="9"/>
  <c r="I263" i="10"/>
  <c r="AX261" i="10"/>
  <c r="AN133" i="10"/>
  <c r="B134" i="10"/>
  <c r="BC259" i="10"/>
  <c r="BJ259" i="10"/>
  <c r="BH259" i="10"/>
  <c r="BG259" i="10"/>
  <c r="BF259" i="10"/>
  <c r="BK259" i="10"/>
  <c r="BI259" i="10"/>
  <c r="AY259" i="10"/>
  <c r="BD259" i="10"/>
  <c r="BB259" i="10"/>
  <c r="BA259" i="10"/>
  <c r="AZ259" i="10"/>
  <c r="AZ261" i="14" l="1"/>
  <c r="BA261" i="14"/>
  <c r="BB261" i="14"/>
  <c r="BC261" i="14"/>
  <c r="BD261" i="14"/>
  <c r="BE261" i="14"/>
  <c r="BG261" i="14"/>
  <c r="BH261" i="14"/>
  <c r="BI261" i="14"/>
  <c r="BJ261" i="14"/>
  <c r="BK261" i="14"/>
  <c r="BL261" i="14"/>
  <c r="AY263" i="14"/>
  <c r="J265" i="14"/>
  <c r="AO133" i="14"/>
  <c r="B134" i="14"/>
  <c r="CK133" i="14"/>
  <c r="BK265" i="13"/>
  <c r="BG265" i="13"/>
  <c r="BL265" i="13"/>
  <c r="BJ265" i="13"/>
  <c r="BI265" i="13"/>
  <c r="BE265" i="13"/>
  <c r="BD265" i="13"/>
  <c r="BC265" i="13"/>
  <c r="BB265" i="13"/>
  <c r="BA265" i="13"/>
  <c r="AZ265" i="13"/>
  <c r="BH265" i="13"/>
  <c r="J269" i="13"/>
  <c r="AY267" i="13"/>
  <c r="AO136" i="13"/>
  <c r="B137" i="13"/>
  <c r="CK137" i="13" s="1"/>
  <c r="B135" i="12"/>
  <c r="AO134" i="12"/>
  <c r="J267" i="12"/>
  <c r="AY265" i="12"/>
  <c r="BL263" i="12"/>
  <c r="BK263" i="12"/>
  <c r="BG263" i="12"/>
  <c r="BE263" i="12"/>
  <c r="BB263" i="12"/>
  <c r="BA263" i="12"/>
  <c r="AZ263" i="12"/>
  <c r="BJ263" i="12"/>
  <c r="BI263" i="12"/>
  <c r="BH263" i="12"/>
  <c r="BD263" i="12"/>
  <c r="BC263" i="12"/>
  <c r="B137" i="9"/>
  <c r="AN136" i="9"/>
  <c r="AY261" i="9"/>
  <c r="AZ261" i="9"/>
  <c r="BA261" i="9"/>
  <c r="BB261" i="9"/>
  <c r="BF261" i="9"/>
  <c r="BG261" i="9"/>
  <c r="BH261" i="9"/>
  <c r="BI261" i="9"/>
  <c r="BJ261" i="9"/>
  <c r="BK261" i="9"/>
  <c r="BC261" i="9"/>
  <c r="BD261" i="9"/>
  <c r="I265" i="9"/>
  <c r="AX263" i="9"/>
  <c r="B135" i="10"/>
  <c r="AN134" i="10"/>
  <c r="BH261" i="10"/>
  <c r="BD261" i="10"/>
  <c r="BB261" i="10"/>
  <c r="BA261" i="10"/>
  <c r="AZ261" i="10"/>
  <c r="BK261" i="10"/>
  <c r="BF261" i="10"/>
  <c r="BC261" i="10"/>
  <c r="AY261" i="10"/>
  <c r="BJ261" i="10"/>
  <c r="BG261" i="10"/>
  <c r="BI261" i="10"/>
  <c r="I265" i="10"/>
  <c r="AX263" i="10"/>
  <c r="AZ263" i="14" l="1"/>
  <c r="BA263" i="14"/>
  <c r="BB263" i="14"/>
  <c r="BC263" i="14"/>
  <c r="BD263" i="14"/>
  <c r="BE263" i="14"/>
  <c r="BG263" i="14"/>
  <c r="BH263" i="14"/>
  <c r="BI263" i="14"/>
  <c r="BJ263" i="14"/>
  <c r="BK263" i="14"/>
  <c r="BL263" i="14"/>
  <c r="AY265" i="14"/>
  <c r="J267" i="14"/>
  <c r="AO134" i="14"/>
  <c r="CK134" i="14"/>
  <c r="B135" i="14"/>
  <c r="J271" i="13"/>
  <c r="AY269" i="13"/>
  <c r="B138" i="13"/>
  <c r="CK138" i="13" s="1"/>
  <c r="AO137" i="13"/>
  <c r="BD267" i="13"/>
  <c r="BB267" i="13"/>
  <c r="AZ267" i="13"/>
  <c r="BI267" i="13"/>
  <c r="BH267" i="13"/>
  <c r="BG267" i="13"/>
  <c r="BC267" i="13"/>
  <c r="BA267" i="13"/>
  <c r="BL267" i="13"/>
  <c r="BE267" i="13"/>
  <c r="BK267" i="13"/>
  <c r="BJ267" i="13"/>
  <c r="BD265" i="12"/>
  <c r="BC265" i="12"/>
  <c r="BA265" i="12"/>
  <c r="AZ265" i="12"/>
  <c r="BL265" i="12"/>
  <c r="BK265" i="12"/>
  <c r="BJ265" i="12"/>
  <c r="BI265" i="12"/>
  <c r="BH265" i="12"/>
  <c r="BG265" i="12"/>
  <c r="BB265" i="12"/>
  <c r="BE265" i="12"/>
  <c r="J269" i="12"/>
  <c r="AY267" i="12"/>
  <c r="AO135" i="12"/>
  <c r="B136" i="12"/>
  <c r="I267" i="9"/>
  <c r="AX265" i="9"/>
  <c r="BH263" i="9"/>
  <c r="BJ263" i="9"/>
  <c r="BK263" i="9"/>
  <c r="AY263" i="9"/>
  <c r="AZ263" i="9"/>
  <c r="BA263" i="9"/>
  <c r="BB263" i="9"/>
  <c r="BC263" i="9"/>
  <c r="BD263" i="9"/>
  <c r="BF263" i="9"/>
  <c r="BG263" i="9"/>
  <c r="BI263" i="9"/>
  <c r="B138" i="9"/>
  <c r="AN137" i="9"/>
  <c r="AN135" i="10"/>
  <c r="B136" i="10"/>
  <c r="BF263" i="10"/>
  <c r="AZ263" i="10"/>
  <c r="AY263" i="10"/>
  <c r="BK263" i="10"/>
  <c r="BH263" i="10"/>
  <c r="BJ263" i="10"/>
  <c r="BI263" i="10"/>
  <c r="BG263" i="10"/>
  <c r="BD263" i="10"/>
  <c r="BC263" i="10"/>
  <c r="BB263" i="10"/>
  <c r="BA263" i="10"/>
  <c r="AX265" i="10"/>
  <c r="I267" i="10"/>
  <c r="AZ265" i="14" l="1"/>
  <c r="BA265" i="14"/>
  <c r="BB265" i="14"/>
  <c r="BC265" i="14"/>
  <c r="BD265" i="14"/>
  <c r="BE265" i="14"/>
  <c r="BG265" i="14"/>
  <c r="BH265" i="14"/>
  <c r="BI265" i="14"/>
  <c r="BJ265" i="14"/>
  <c r="BK265" i="14"/>
  <c r="BL265" i="14"/>
  <c r="AY267" i="14"/>
  <c r="J269" i="14"/>
  <c r="AO135" i="14"/>
  <c r="B136" i="14"/>
  <c r="CK135" i="14"/>
  <c r="AO138" i="13"/>
  <c r="B139" i="13"/>
  <c r="CK139" i="13" s="1"/>
  <c r="BL269" i="13"/>
  <c r="BE269" i="13"/>
  <c r="BD269" i="13"/>
  <c r="BC269" i="13"/>
  <c r="BA269" i="13"/>
  <c r="AZ269" i="13"/>
  <c r="BK269" i="13"/>
  <c r="BJ269" i="13"/>
  <c r="BI269" i="13"/>
  <c r="BH269" i="13"/>
  <c r="BG269" i="13"/>
  <c r="BB269" i="13"/>
  <c r="AY271" i="13"/>
  <c r="J273" i="13"/>
  <c r="BJ267" i="12"/>
  <c r="BI267" i="12"/>
  <c r="BH267" i="12"/>
  <c r="BL267" i="12"/>
  <c r="BK267" i="12"/>
  <c r="BG267" i="12"/>
  <c r="BE267" i="12"/>
  <c r="BD267" i="12"/>
  <c r="BB267" i="12"/>
  <c r="BC267" i="12"/>
  <c r="BA267" i="12"/>
  <c r="AZ267" i="12"/>
  <c r="B137" i="12"/>
  <c r="AO136" i="12"/>
  <c r="J271" i="12"/>
  <c r="AY269" i="12"/>
  <c r="B139" i="9"/>
  <c r="AN138" i="9"/>
  <c r="AY265" i="9"/>
  <c r="BB265" i="9"/>
  <c r="BC265" i="9"/>
  <c r="BD265" i="9"/>
  <c r="BH265" i="9"/>
  <c r="BJ265" i="9"/>
  <c r="AZ265" i="9"/>
  <c r="BA265" i="9"/>
  <c r="BI265" i="9"/>
  <c r="BF265" i="9"/>
  <c r="BG265" i="9"/>
  <c r="BK265" i="9"/>
  <c r="I269" i="9"/>
  <c r="AX267" i="9"/>
  <c r="AX267" i="10"/>
  <c r="I269" i="10"/>
  <c r="BJ265" i="10"/>
  <c r="BK265" i="10"/>
  <c r="BI265" i="10"/>
  <c r="BG265" i="10"/>
  <c r="BF265" i="10"/>
  <c r="AZ265" i="10"/>
  <c r="BH265" i="10"/>
  <c r="BD265" i="10"/>
  <c r="BC265" i="10"/>
  <c r="BB265" i="10"/>
  <c r="BA265" i="10"/>
  <c r="AY265" i="10"/>
  <c r="B137" i="10"/>
  <c r="AN136" i="10"/>
  <c r="AZ267" i="14" l="1"/>
  <c r="BA267" i="14"/>
  <c r="BB267" i="14"/>
  <c r="BC267" i="14"/>
  <c r="BD267" i="14"/>
  <c r="BE267" i="14"/>
  <c r="BG267" i="14"/>
  <c r="BH267" i="14"/>
  <c r="BI267" i="14"/>
  <c r="BJ267" i="14"/>
  <c r="BK267" i="14"/>
  <c r="BL267" i="14"/>
  <c r="AY269" i="14"/>
  <c r="J271" i="14"/>
  <c r="AO136" i="14"/>
  <c r="CK136" i="14"/>
  <c r="B137" i="14"/>
  <c r="BK271" i="13"/>
  <c r="BI271" i="13"/>
  <c r="BG271" i="13"/>
  <c r="BB271" i="13"/>
  <c r="BD271" i="13"/>
  <c r="BC271" i="13"/>
  <c r="BA271" i="13"/>
  <c r="AZ271" i="13"/>
  <c r="BJ271" i="13"/>
  <c r="BE271" i="13"/>
  <c r="BL271" i="13"/>
  <c r="BH271" i="13"/>
  <c r="AO139" i="13"/>
  <c r="B140" i="13"/>
  <c r="CK140" i="13" s="1"/>
  <c r="AY273" i="13"/>
  <c r="J275" i="13"/>
  <c r="AY271" i="12"/>
  <c r="J273" i="12"/>
  <c r="B138" i="12"/>
  <c r="AO137" i="12"/>
  <c r="BI269" i="12"/>
  <c r="BL269" i="12"/>
  <c r="BK269" i="12"/>
  <c r="BJ269" i="12"/>
  <c r="BH269" i="12"/>
  <c r="BG269" i="12"/>
  <c r="BA269" i="12"/>
  <c r="AZ269" i="12"/>
  <c r="BE269" i="12"/>
  <c r="BD269" i="12"/>
  <c r="BC269" i="12"/>
  <c r="BB269" i="12"/>
  <c r="BH267" i="9"/>
  <c r="AY267" i="9"/>
  <c r="BB267" i="9"/>
  <c r="BD267" i="9"/>
  <c r="BI267" i="9"/>
  <c r="BJ267" i="9"/>
  <c r="BK267" i="9"/>
  <c r="BC267" i="9"/>
  <c r="BA267" i="9"/>
  <c r="AZ267" i="9"/>
  <c r="BF267" i="9"/>
  <c r="BG267" i="9"/>
  <c r="I271" i="9"/>
  <c r="AX269" i="9"/>
  <c r="B140" i="9"/>
  <c r="AN139" i="9"/>
  <c r="BI267" i="10"/>
  <c r="BC267" i="10"/>
  <c r="BJ267" i="10"/>
  <c r="BH267" i="10"/>
  <c r="BG267" i="10"/>
  <c r="AZ267" i="10"/>
  <c r="AY267" i="10"/>
  <c r="BD267" i="10"/>
  <c r="BB267" i="10"/>
  <c r="BA267" i="10"/>
  <c r="BK267" i="10"/>
  <c r="BF267" i="10"/>
  <c r="B138" i="10"/>
  <c r="AN137" i="10"/>
  <c r="I271" i="10"/>
  <c r="AX269" i="10"/>
  <c r="AZ269" i="14" l="1"/>
  <c r="BA269" i="14"/>
  <c r="BB269" i="14"/>
  <c r="BC269" i="14"/>
  <c r="BD269" i="14"/>
  <c r="BE269" i="14"/>
  <c r="BG269" i="14"/>
  <c r="BH269" i="14"/>
  <c r="BI269" i="14"/>
  <c r="BJ269" i="14"/>
  <c r="BK269" i="14"/>
  <c r="BL269" i="14"/>
  <c r="AY271" i="14"/>
  <c r="J273" i="14"/>
  <c r="AO137" i="14"/>
  <c r="CK137" i="14"/>
  <c r="B138" i="14"/>
  <c r="B141" i="13"/>
  <c r="CK141" i="13" s="1"/>
  <c r="AO140" i="13"/>
  <c r="AY275" i="13"/>
  <c r="J277" i="13"/>
  <c r="BE273" i="13"/>
  <c r="BC273" i="13"/>
  <c r="BA273" i="13"/>
  <c r="BD273" i="13"/>
  <c r="BB273" i="13"/>
  <c r="AZ273" i="13"/>
  <c r="BI273" i="13"/>
  <c r="BH273" i="13"/>
  <c r="BL273" i="13"/>
  <c r="BK273" i="13"/>
  <c r="BJ273" i="13"/>
  <c r="BG273" i="13"/>
  <c r="B139" i="12"/>
  <c r="AO138" i="12"/>
  <c r="J275" i="12"/>
  <c r="AY273" i="12"/>
  <c r="BC271" i="12"/>
  <c r="BH271" i="12"/>
  <c r="BG271" i="12"/>
  <c r="BL271" i="12"/>
  <c r="BJ271" i="12"/>
  <c r="BI271" i="12"/>
  <c r="BE271" i="12"/>
  <c r="BB271" i="12"/>
  <c r="BA271" i="12"/>
  <c r="AZ271" i="12"/>
  <c r="BK271" i="12"/>
  <c r="BD271" i="12"/>
  <c r="B141" i="9"/>
  <c r="AN140" i="9"/>
  <c r="AY269" i="9"/>
  <c r="BD269" i="9"/>
  <c r="BF269" i="9"/>
  <c r="BG269" i="9"/>
  <c r="BJ269" i="9"/>
  <c r="BA269" i="9"/>
  <c r="BI269" i="9"/>
  <c r="BC269" i="9"/>
  <c r="BH269" i="9"/>
  <c r="BK269" i="9"/>
  <c r="AZ269" i="9"/>
  <c r="BB269" i="9"/>
  <c r="I273" i="9"/>
  <c r="AX271" i="9"/>
  <c r="I273" i="10"/>
  <c r="AX271" i="10"/>
  <c r="BC269" i="10"/>
  <c r="BB269" i="10"/>
  <c r="BJ269" i="10"/>
  <c r="BH269" i="10"/>
  <c r="BG269" i="10"/>
  <c r="BF269" i="10"/>
  <c r="BD269" i="10"/>
  <c r="BA269" i="10"/>
  <c r="AZ269" i="10"/>
  <c r="AY269" i="10"/>
  <c r="BK269" i="10"/>
  <c r="BI269" i="10"/>
  <c r="B139" i="10"/>
  <c r="AN138" i="10"/>
  <c r="AZ271" i="14" l="1"/>
  <c r="BA271" i="14"/>
  <c r="BB271" i="14"/>
  <c r="BC271" i="14"/>
  <c r="BD271" i="14"/>
  <c r="BE271" i="14"/>
  <c r="BG271" i="14"/>
  <c r="BH271" i="14"/>
  <c r="BI271" i="14"/>
  <c r="BJ271" i="14"/>
  <c r="BK271" i="14"/>
  <c r="BL271" i="14"/>
  <c r="AY273" i="14"/>
  <c r="J275" i="14"/>
  <c r="AO138" i="14"/>
  <c r="CK138" i="14"/>
  <c r="B139" i="14"/>
  <c r="AO141" i="13"/>
  <c r="B142" i="13"/>
  <c r="CK142" i="13" s="1"/>
  <c r="J279" i="13"/>
  <c r="AY277" i="13"/>
  <c r="AZ275" i="13"/>
  <c r="BI275" i="13"/>
  <c r="BB275" i="13"/>
  <c r="BA275" i="13"/>
  <c r="BJ275" i="13"/>
  <c r="BH275" i="13"/>
  <c r="BE275" i="13"/>
  <c r="BD275" i="13"/>
  <c r="BL275" i="13"/>
  <c r="BK275" i="13"/>
  <c r="BG275" i="13"/>
  <c r="BC275" i="13"/>
  <c r="BB273" i="12"/>
  <c r="BA273" i="12"/>
  <c r="BK273" i="12"/>
  <c r="BJ273" i="12"/>
  <c r="BI273" i="12"/>
  <c r="BG273" i="12"/>
  <c r="BE273" i="12"/>
  <c r="BD273" i="12"/>
  <c r="BL273" i="12"/>
  <c r="BH273" i="12"/>
  <c r="BC273" i="12"/>
  <c r="AZ273" i="12"/>
  <c r="AY275" i="12"/>
  <c r="J277" i="12"/>
  <c r="B140" i="12"/>
  <c r="AO139" i="12"/>
  <c r="BA271" i="9"/>
  <c r="BJ271" i="9"/>
  <c r="BD271" i="9"/>
  <c r="BF271" i="9"/>
  <c r="BG271" i="9"/>
  <c r="BH271" i="9"/>
  <c r="BI271" i="9"/>
  <c r="BK271" i="9"/>
  <c r="BB271" i="9"/>
  <c r="AZ271" i="9"/>
  <c r="BC271" i="9"/>
  <c r="AY271" i="9"/>
  <c r="I275" i="9"/>
  <c r="AX273" i="9"/>
  <c r="B142" i="9"/>
  <c r="AN141" i="9"/>
  <c r="B140" i="10"/>
  <c r="AN139" i="10"/>
  <c r="I275" i="10"/>
  <c r="AX273" i="10"/>
  <c r="BJ271" i="10"/>
  <c r="BG271" i="10"/>
  <c r="BD271" i="10"/>
  <c r="BC271" i="10"/>
  <c r="BB271" i="10"/>
  <c r="BK271" i="10"/>
  <c r="BI271" i="10"/>
  <c r="BH271" i="10"/>
  <c r="BF271" i="10"/>
  <c r="BA271" i="10"/>
  <c r="AZ271" i="10"/>
  <c r="AY271" i="10"/>
  <c r="AZ273" i="14" l="1"/>
  <c r="BA273" i="14"/>
  <c r="BB273" i="14"/>
  <c r="BC273" i="14"/>
  <c r="BD273" i="14"/>
  <c r="BE273" i="14"/>
  <c r="BG273" i="14"/>
  <c r="BH273" i="14"/>
  <c r="BI273" i="14"/>
  <c r="BJ273" i="14"/>
  <c r="BK273" i="14"/>
  <c r="BL273" i="14"/>
  <c r="AY275" i="14"/>
  <c r="J277" i="14"/>
  <c r="AO139" i="14"/>
  <c r="B140" i="14"/>
  <c r="CK139" i="14"/>
  <c r="BL277" i="13"/>
  <c r="BJ277" i="13"/>
  <c r="BH277" i="13"/>
  <c r="BC277" i="13"/>
  <c r="BB277" i="13"/>
  <c r="BA277" i="13"/>
  <c r="AZ277" i="13"/>
  <c r="BK277" i="13"/>
  <c r="BE277" i="13"/>
  <c r="BG277" i="13"/>
  <c r="BD277" i="13"/>
  <c r="BI277" i="13"/>
  <c r="AY279" i="13"/>
  <c r="J281" i="13"/>
  <c r="AO142" i="13"/>
  <c r="B143" i="13"/>
  <c r="CK143" i="13" s="1"/>
  <c r="AY277" i="12"/>
  <c r="J279" i="12"/>
  <c r="B141" i="12"/>
  <c r="AO141" i="12" s="1"/>
  <c r="AO140" i="12"/>
  <c r="BJ275" i="12"/>
  <c r="BI275" i="12"/>
  <c r="BH275" i="12"/>
  <c r="BG275" i="12"/>
  <c r="BD275" i="12"/>
  <c r="BC275" i="12"/>
  <c r="BB275" i="12"/>
  <c r="BL275" i="12"/>
  <c r="BK275" i="12"/>
  <c r="BE275" i="12"/>
  <c r="BA275" i="12"/>
  <c r="AZ275" i="12"/>
  <c r="B143" i="9"/>
  <c r="AN142" i="9"/>
  <c r="I277" i="9"/>
  <c r="AX275" i="9"/>
  <c r="BD273" i="9"/>
  <c r="BF273" i="9"/>
  <c r="BG273" i="9"/>
  <c r="BJ273" i="9"/>
  <c r="BA273" i="9"/>
  <c r="BC273" i="9"/>
  <c r="BK273" i="9"/>
  <c r="AY273" i="9"/>
  <c r="AZ273" i="9"/>
  <c r="BB273" i="9"/>
  <c r="BH273" i="9"/>
  <c r="BI273" i="9"/>
  <c r="BJ273" i="10"/>
  <c r="BI273" i="10"/>
  <c r="BD273" i="10"/>
  <c r="BG273" i="10"/>
  <c r="BF273" i="10"/>
  <c r="BC273" i="10"/>
  <c r="BB273" i="10"/>
  <c r="BA273" i="10"/>
  <c r="AZ273" i="10"/>
  <c r="BK273" i="10"/>
  <c r="BH273" i="10"/>
  <c r="AY273" i="10"/>
  <c r="I277" i="10"/>
  <c r="AX275" i="10"/>
  <c r="B141" i="10"/>
  <c r="AN140" i="10"/>
  <c r="AZ275" i="14" l="1"/>
  <c r="BA275" i="14"/>
  <c r="BB275" i="14"/>
  <c r="BC275" i="14"/>
  <c r="BD275" i="14"/>
  <c r="BE275" i="14"/>
  <c r="BG275" i="14"/>
  <c r="BH275" i="14"/>
  <c r="BI275" i="14"/>
  <c r="BJ275" i="14"/>
  <c r="BK275" i="14"/>
  <c r="BL275" i="14"/>
  <c r="AY277" i="14"/>
  <c r="J279" i="14"/>
  <c r="AO140" i="14"/>
  <c r="B141" i="14"/>
  <c r="CK140" i="14"/>
  <c r="J283" i="13"/>
  <c r="AY281" i="13"/>
  <c r="B144" i="13"/>
  <c r="CK144" i="13" s="1"/>
  <c r="AO143" i="13"/>
  <c r="BG279" i="13"/>
  <c r="BD279" i="13"/>
  <c r="BB279" i="13"/>
  <c r="BA279" i="13"/>
  <c r="AZ279" i="13"/>
  <c r="BJ279" i="13"/>
  <c r="BK279" i="13"/>
  <c r="BL279" i="13"/>
  <c r="BI279" i="13"/>
  <c r="BH279" i="13"/>
  <c r="BE279" i="13"/>
  <c r="BC279" i="13"/>
  <c r="BD277" i="12"/>
  <c r="BL277" i="12"/>
  <c r="BH277" i="12"/>
  <c r="BG277" i="12"/>
  <c r="BE277" i="12"/>
  <c r="BB277" i="12"/>
  <c r="BA277" i="12"/>
  <c r="AZ277" i="12"/>
  <c r="BC277" i="12"/>
  <c r="BK277" i="12"/>
  <c r="BJ277" i="12"/>
  <c r="BI277" i="12"/>
  <c r="B142" i="12"/>
  <c r="J281" i="12"/>
  <c r="AY279" i="12"/>
  <c r="BA275" i="9"/>
  <c r="AY275" i="9"/>
  <c r="BC275" i="9"/>
  <c r="AZ275" i="9"/>
  <c r="BB275" i="9"/>
  <c r="BD275" i="9"/>
  <c r="BF275" i="9"/>
  <c r="BJ275" i="9"/>
  <c r="BH275" i="9"/>
  <c r="BK275" i="9"/>
  <c r="BG275" i="9"/>
  <c r="BI275" i="9"/>
  <c r="I279" i="9"/>
  <c r="AX277" i="9"/>
  <c r="B144" i="9"/>
  <c r="AN143" i="9"/>
  <c r="BD275" i="10"/>
  <c r="BC275" i="10"/>
  <c r="AY275" i="10"/>
  <c r="BG275" i="10"/>
  <c r="BF275" i="10"/>
  <c r="BB275" i="10"/>
  <c r="BA275" i="10"/>
  <c r="AZ275" i="10"/>
  <c r="BI275" i="10"/>
  <c r="BH275" i="10"/>
  <c r="BJ275" i="10"/>
  <c r="BK275" i="10"/>
  <c r="B142" i="10"/>
  <c r="AN141" i="10"/>
  <c r="I279" i="10"/>
  <c r="AX277" i="10"/>
  <c r="AZ277" i="14" l="1"/>
  <c r="BA277" i="14"/>
  <c r="BB277" i="14"/>
  <c r="BC277" i="14"/>
  <c r="BD277" i="14"/>
  <c r="BE277" i="14"/>
  <c r="BG277" i="14"/>
  <c r="BH277" i="14"/>
  <c r="BI277" i="14"/>
  <c r="BJ277" i="14"/>
  <c r="BK277" i="14"/>
  <c r="BL277" i="14"/>
  <c r="AY279" i="14"/>
  <c r="J281" i="14"/>
  <c r="B142" i="14"/>
  <c r="AO141" i="14"/>
  <c r="CK141" i="14"/>
  <c r="B145" i="13"/>
  <c r="CK145" i="13" s="1"/>
  <c r="AO144" i="13"/>
  <c r="BA281" i="13"/>
  <c r="BJ281" i="13"/>
  <c r="BC281" i="13"/>
  <c r="BB281" i="13"/>
  <c r="AZ281" i="13"/>
  <c r="BH281" i="13"/>
  <c r="BE281" i="13"/>
  <c r="BD281" i="13"/>
  <c r="BL281" i="13"/>
  <c r="BK281" i="13"/>
  <c r="BI281" i="13"/>
  <c r="BG281" i="13"/>
  <c r="AY283" i="13"/>
  <c r="J285" i="13"/>
  <c r="BI279" i="12"/>
  <c r="BH279" i="12"/>
  <c r="BE279" i="12"/>
  <c r="BD279" i="12"/>
  <c r="BC279" i="12"/>
  <c r="BA279" i="12"/>
  <c r="AZ279" i="12"/>
  <c r="BL279" i="12"/>
  <c r="BK279" i="12"/>
  <c r="BJ279" i="12"/>
  <c r="BG279" i="12"/>
  <c r="BB279" i="12"/>
  <c r="AY281" i="12"/>
  <c r="J283" i="12"/>
  <c r="B143" i="12"/>
  <c r="AO142" i="12"/>
  <c r="B145" i="9"/>
  <c r="AN144" i="9"/>
  <c r="BD277" i="9"/>
  <c r="BF277" i="9"/>
  <c r="BG277" i="9"/>
  <c r="BJ277" i="9"/>
  <c r="BK277" i="9"/>
  <c r="BI277" i="9"/>
  <c r="BH277" i="9"/>
  <c r="BA277" i="9"/>
  <c r="AZ277" i="9"/>
  <c r="BB277" i="9"/>
  <c r="BC277" i="9"/>
  <c r="AY277" i="9"/>
  <c r="I281" i="9"/>
  <c r="AX279" i="9"/>
  <c r="AY277" i="10"/>
  <c r="BK277" i="10"/>
  <c r="BD277" i="10"/>
  <c r="BC277" i="10"/>
  <c r="BB277" i="10"/>
  <c r="BA277" i="10"/>
  <c r="AZ277" i="10"/>
  <c r="BG277" i="10"/>
  <c r="BF277" i="10"/>
  <c r="BJ277" i="10"/>
  <c r="BH277" i="10"/>
  <c r="BI277" i="10"/>
  <c r="AX279" i="10"/>
  <c r="I281" i="10"/>
  <c r="B143" i="10"/>
  <c r="AN142" i="10"/>
  <c r="AZ279" i="14" l="1"/>
  <c r="BA279" i="14"/>
  <c r="BB279" i="14"/>
  <c r="BC279" i="14"/>
  <c r="BD279" i="14"/>
  <c r="BE279" i="14"/>
  <c r="BG279" i="14"/>
  <c r="BH279" i="14"/>
  <c r="BI279" i="14"/>
  <c r="BJ279" i="14"/>
  <c r="BK279" i="14"/>
  <c r="BL279" i="14"/>
  <c r="AY281" i="14"/>
  <c r="J283" i="14"/>
  <c r="AO142" i="14"/>
  <c r="CK142" i="14"/>
  <c r="B143" i="14"/>
  <c r="J287" i="13"/>
  <c r="AY285" i="13"/>
  <c r="BK283" i="13"/>
  <c r="BI283" i="13"/>
  <c r="BD283" i="13"/>
  <c r="BA283" i="13"/>
  <c r="AZ283" i="13"/>
  <c r="BC283" i="13"/>
  <c r="BB283" i="13"/>
  <c r="BL283" i="13"/>
  <c r="BJ283" i="13"/>
  <c r="BH283" i="13"/>
  <c r="BG283" i="13"/>
  <c r="BE283" i="13"/>
  <c r="AO145" i="13"/>
  <c r="B146" i="13"/>
  <c r="CK146" i="13" s="1"/>
  <c r="AO143" i="12"/>
  <c r="B144" i="12"/>
  <c r="BK281" i="12"/>
  <c r="BD281" i="12"/>
  <c r="BC281" i="12"/>
  <c r="BE281" i="12"/>
  <c r="BB281" i="12"/>
  <c r="BA281" i="12"/>
  <c r="BL281" i="12"/>
  <c r="BJ281" i="12"/>
  <c r="BI281" i="12"/>
  <c r="BG281" i="12"/>
  <c r="BH281" i="12"/>
  <c r="AZ281" i="12"/>
  <c r="AY283" i="12"/>
  <c r="J285" i="12"/>
  <c r="BA279" i="9"/>
  <c r="BC279" i="9"/>
  <c r="BF279" i="9"/>
  <c r="BI279" i="9"/>
  <c r="BH279" i="9"/>
  <c r="BJ279" i="9"/>
  <c r="BK279" i="9"/>
  <c r="BD279" i="9"/>
  <c r="BG279" i="9"/>
  <c r="AY279" i="9"/>
  <c r="BB279" i="9"/>
  <c r="AZ279" i="9"/>
  <c r="I283" i="9"/>
  <c r="AX281" i="9"/>
  <c r="B146" i="9"/>
  <c r="AN145" i="9"/>
  <c r="AN143" i="10"/>
  <c r="B144" i="10"/>
  <c r="AX281" i="10"/>
  <c r="I283" i="10"/>
  <c r="BK279" i="10"/>
  <c r="BJ279" i="10"/>
  <c r="BF279" i="10"/>
  <c r="BB279" i="10"/>
  <c r="BA279" i="10"/>
  <c r="AZ279" i="10"/>
  <c r="AY279" i="10"/>
  <c r="BI279" i="10"/>
  <c r="BH279" i="10"/>
  <c r="BG279" i="10"/>
  <c r="BD279" i="10"/>
  <c r="BC279" i="10"/>
  <c r="AZ281" i="14" l="1"/>
  <c r="BA281" i="14"/>
  <c r="BB281" i="14"/>
  <c r="BC281" i="14"/>
  <c r="BD281" i="14"/>
  <c r="BE281" i="14"/>
  <c r="BG281" i="14"/>
  <c r="BH281" i="14"/>
  <c r="BI281" i="14"/>
  <c r="BJ281" i="14"/>
  <c r="BK281" i="14"/>
  <c r="BL281" i="14"/>
  <c r="AY283" i="14"/>
  <c r="J285" i="14"/>
  <c r="CK143" i="14"/>
  <c r="B144" i="14"/>
  <c r="AO143" i="14"/>
  <c r="B147" i="13"/>
  <c r="CK147" i="13" s="1"/>
  <c r="AO146" i="13"/>
  <c r="BH285" i="13"/>
  <c r="BE285" i="13"/>
  <c r="BC285" i="13"/>
  <c r="BA285" i="13"/>
  <c r="AZ285" i="13"/>
  <c r="BJ285" i="13"/>
  <c r="BI285" i="13"/>
  <c r="BD285" i="13"/>
  <c r="BB285" i="13"/>
  <c r="BL285" i="13"/>
  <c r="BK285" i="13"/>
  <c r="BG285" i="13"/>
  <c r="AY287" i="13"/>
  <c r="J289" i="13"/>
  <c r="AY285" i="12"/>
  <c r="J287" i="12"/>
  <c r="BE283" i="12"/>
  <c r="AZ283" i="12"/>
  <c r="BC283" i="12"/>
  <c r="BB283" i="12"/>
  <c r="BA283" i="12"/>
  <c r="BL283" i="12"/>
  <c r="BJ283" i="12"/>
  <c r="BI283" i="12"/>
  <c r="BH283" i="12"/>
  <c r="BG283" i="12"/>
  <c r="BD283" i="12"/>
  <c r="BK283" i="12"/>
  <c r="B145" i="12"/>
  <c r="AO144" i="12"/>
  <c r="B147" i="9"/>
  <c r="AN146" i="9"/>
  <c r="I285" i="9"/>
  <c r="AX283" i="9"/>
  <c r="BD281" i="9"/>
  <c r="BF281" i="9"/>
  <c r="BG281" i="9"/>
  <c r="BJ281" i="9"/>
  <c r="AZ281" i="9"/>
  <c r="BA281" i="9"/>
  <c r="BB281" i="9"/>
  <c r="BC281" i="9"/>
  <c r="BH281" i="9"/>
  <c r="BI281" i="9"/>
  <c r="BK281" i="9"/>
  <c r="AY281" i="9"/>
  <c r="BF281" i="10"/>
  <c r="BD281" i="10"/>
  <c r="BB281" i="10"/>
  <c r="AZ281" i="10"/>
  <c r="BA281" i="10"/>
  <c r="AY281" i="10"/>
  <c r="BK281" i="10"/>
  <c r="BJ281" i="10"/>
  <c r="BG281" i="10"/>
  <c r="BI281" i="10"/>
  <c r="BC281" i="10"/>
  <c r="BH281" i="10"/>
  <c r="AX283" i="10"/>
  <c r="I285" i="10"/>
  <c r="B145" i="10"/>
  <c r="AN144" i="10"/>
  <c r="AZ283" i="14" l="1"/>
  <c r="BA283" i="14"/>
  <c r="BB283" i="14"/>
  <c r="BC283" i="14"/>
  <c r="BD283" i="14"/>
  <c r="BE283" i="14"/>
  <c r="BG283" i="14"/>
  <c r="BH283" i="14"/>
  <c r="BI283" i="14"/>
  <c r="BJ283" i="14"/>
  <c r="BK283" i="14"/>
  <c r="BL283" i="14"/>
  <c r="AY285" i="14"/>
  <c r="J287" i="14"/>
  <c r="B145" i="14"/>
  <c r="CK144" i="14"/>
  <c r="AO144" i="14"/>
  <c r="AY289" i="13"/>
  <c r="J291" i="13"/>
  <c r="BB287" i="13"/>
  <c r="AZ287" i="13"/>
  <c r="BK287" i="13"/>
  <c r="BA287" i="13"/>
  <c r="BL287" i="13"/>
  <c r="BJ287" i="13"/>
  <c r="BH287" i="13"/>
  <c r="BG287" i="13"/>
  <c r="BC287" i="13"/>
  <c r="BE287" i="13"/>
  <c r="BD287" i="13"/>
  <c r="BI287" i="13"/>
  <c r="B148" i="13"/>
  <c r="CK148" i="13" s="1"/>
  <c r="AO147" i="13"/>
  <c r="AO145" i="12"/>
  <c r="B146" i="12"/>
  <c r="J289" i="12"/>
  <c r="AY287" i="12"/>
  <c r="AZ285" i="12"/>
  <c r="BL285" i="12"/>
  <c r="BB285" i="12"/>
  <c r="BA285" i="12"/>
  <c r="BD285" i="12"/>
  <c r="BC285" i="12"/>
  <c r="BH285" i="12"/>
  <c r="BG285" i="12"/>
  <c r="BE285" i="12"/>
  <c r="BJ285" i="12"/>
  <c r="BI285" i="12"/>
  <c r="BK285" i="12"/>
  <c r="BA283" i="9"/>
  <c r="BI283" i="9"/>
  <c r="BK283" i="9"/>
  <c r="AY283" i="9"/>
  <c r="AZ283" i="9"/>
  <c r="BB283" i="9"/>
  <c r="BC283" i="9"/>
  <c r="BD283" i="9"/>
  <c r="BJ283" i="9"/>
  <c r="BF283" i="9"/>
  <c r="BG283" i="9"/>
  <c r="BH283" i="9"/>
  <c r="I287" i="9"/>
  <c r="AX285" i="9"/>
  <c r="B148" i="9"/>
  <c r="AN147" i="9"/>
  <c r="AZ283" i="10"/>
  <c r="AY283" i="10"/>
  <c r="BA283" i="10"/>
  <c r="BF283" i="10"/>
  <c r="BK283" i="10"/>
  <c r="BJ283" i="10"/>
  <c r="BG283" i="10"/>
  <c r="BD283" i="10"/>
  <c r="BC283" i="10"/>
  <c r="BB283" i="10"/>
  <c r="BI283" i="10"/>
  <c r="BH283" i="10"/>
  <c r="B146" i="10"/>
  <c r="AN145" i="10"/>
  <c r="AX285" i="10"/>
  <c r="I287" i="10"/>
  <c r="AZ285" i="14" l="1"/>
  <c r="BA285" i="14"/>
  <c r="BB285" i="14"/>
  <c r="BC285" i="14"/>
  <c r="BD285" i="14"/>
  <c r="BE285" i="14"/>
  <c r="BG285" i="14"/>
  <c r="BH285" i="14"/>
  <c r="BI285" i="14"/>
  <c r="BJ285" i="14"/>
  <c r="BK285" i="14"/>
  <c r="BL285" i="14"/>
  <c r="AY287" i="14"/>
  <c r="J289" i="14"/>
  <c r="CK145" i="14"/>
  <c r="AO145" i="14"/>
  <c r="B146" i="14"/>
  <c r="B149" i="13"/>
  <c r="CK149" i="13" s="1"/>
  <c r="AO148" i="13"/>
  <c r="J293" i="13"/>
  <c r="AY291" i="13"/>
  <c r="BH289" i="13"/>
  <c r="BE289" i="13"/>
  <c r="BD289" i="13"/>
  <c r="BC289" i="13"/>
  <c r="BL289" i="13"/>
  <c r="BJ289" i="13"/>
  <c r="BI289" i="13"/>
  <c r="BA289" i="13"/>
  <c r="AZ289" i="13"/>
  <c r="BK289" i="13"/>
  <c r="BB289" i="13"/>
  <c r="BG289" i="13"/>
  <c r="BL287" i="12"/>
  <c r="BC287" i="12"/>
  <c r="BK287" i="12"/>
  <c r="BJ287" i="12"/>
  <c r="BI287" i="12"/>
  <c r="BA287" i="12"/>
  <c r="AZ287" i="12"/>
  <c r="BH287" i="12"/>
  <c r="BG287" i="12"/>
  <c r="BE287" i="12"/>
  <c r="BD287" i="12"/>
  <c r="BB287" i="12"/>
  <c r="AY289" i="12"/>
  <c r="J291" i="12"/>
  <c r="B147" i="12"/>
  <c r="AO146" i="12"/>
  <c r="B149" i="9"/>
  <c r="AN148" i="9"/>
  <c r="I289" i="9"/>
  <c r="AX287" i="9"/>
  <c r="BD285" i="9"/>
  <c r="BF285" i="9"/>
  <c r="BG285" i="9"/>
  <c r="BJ285" i="9"/>
  <c r="AZ285" i="9"/>
  <c r="BB285" i="9"/>
  <c r="BI285" i="9"/>
  <c r="BH285" i="9"/>
  <c r="BA285" i="9"/>
  <c r="AY285" i="9"/>
  <c r="BC285" i="9"/>
  <c r="BK285" i="9"/>
  <c r="B147" i="10"/>
  <c r="AN146" i="10"/>
  <c r="BK285" i="10"/>
  <c r="BI285" i="10"/>
  <c r="BG285" i="10"/>
  <c r="AZ285" i="10"/>
  <c r="AY285" i="10"/>
  <c r="BD285" i="10"/>
  <c r="BJ285" i="10"/>
  <c r="BF285" i="10"/>
  <c r="BH285" i="10"/>
  <c r="BC285" i="10"/>
  <c r="BB285" i="10"/>
  <c r="BA285" i="10"/>
  <c r="AX287" i="10"/>
  <c r="I289" i="10"/>
  <c r="AZ287" i="14" l="1"/>
  <c r="BA287" i="14"/>
  <c r="BB287" i="14"/>
  <c r="BC287" i="14"/>
  <c r="BD287" i="14"/>
  <c r="BE287" i="14"/>
  <c r="BG287" i="14"/>
  <c r="BH287" i="14"/>
  <c r="BI287" i="14"/>
  <c r="BJ287" i="14"/>
  <c r="BK287" i="14"/>
  <c r="BL287" i="14"/>
  <c r="AY289" i="14"/>
  <c r="J291" i="14"/>
  <c r="AO146" i="14"/>
  <c r="B147" i="14"/>
  <c r="CK146" i="14"/>
  <c r="BK291" i="13"/>
  <c r="BJ291" i="13"/>
  <c r="BI291" i="13"/>
  <c r="BD291" i="13"/>
  <c r="BB291" i="13"/>
  <c r="BA291" i="13"/>
  <c r="AZ291" i="13"/>
  <c r="BH291" i="13"/>
  <c r="BE291" i="13"/>
  <c r="BC291" i="13"/>
  <c r="BL291" i="13"/>
  <c r="BG291" i="13"/>
  <c r="AY293" i="13"/>
  <c r="J295" i="13"/>
  <c r="B150" i="13"/>
  <c r="CK150" i="13" s="1"/>
  <c r="AO149" i="13"/>
  <c r="AZ289" i="12"/>
  <c r="BK289" i="12"/>
  <c r="BA289" i="12"/>
  <c r="BL289" i="12"/>
  <c r="BJ289" i="12"/>
  <c r="BE289" i="12"/>
  <c r="BD289" i="12"/>
  <c r="BC289" i="12"/>
  <c r="BB289" i="12"/>
  <c r="BI289" i="12"/>
  <c r="BH289" i="12"/>
  <c r="BG289" i="12"/>
  <c r="AY291" i="12"/>
  <c r="J293" i="12"/>
  <c r="AO147" i="12"/>
  <c r="B148" i="12"/>
  <c r="BA287" i="9"/>
  <c r="BB287" i="9"/>
  <c r="BJ287" i="9"/>
  <c r="BK287" i="9"/>
  <c r="BH287" i="9"/>
  <c r="BG287" i="9"/>
  <c r="BI287" i="9"/>
  <c r="BC287" i="9"/>
  <c r="AY287" i="9"/>
  <c r="AZ287" i="9"/>
  <c r="BD287" i="9"/>
  <c r="BF287" i="9"/>
  <c r="I291" i="9"/>
  <c r="AX289" i="9"/>
  <c r="B150" i="9"/>
  <c r="AN149" i="9"/>
  <c r="I291" i="10"/>
  <c r="AX289" i="10"/>
  <c r="BG287" i="10"/>
  <c r="BF287" i="10"/>
  <c r="BC287" i="10"/>
  <c r="BA287" i="10"/>
  <c r="AY287" i="10"/>
  <c r="BH287" i="10"/>
  <c r="BD287" i="10"/>
  <c r="BB287" i="10"/>
  <c r="AZ287" i="10"/>
  <c r="BI287" i="10"/>
  <c r="BK287" i="10"/>
  <c r="BJ287" i="10"/>
  <c r="AN147" i="10"/>
  <c r="B148" i="10"/>
  <c r="AZ289" i="14" l="1"/>
  <c r="BA289" i="14"/>
  <c r="BB289" i="14"/>
  <c r="BC289" i="14"/>
  <c r="BD289" i="14"/>
  <c r="BE289" i="14"/>
  <c r="BG289" i="14"/>
  <c r="BH289" i="14"/>
  <c r="BI289" i="14"/>
  <c r="BJ289" i="14"/>
  <c r="BK289" i="14"/>
  <c r="BL289" i="14"/>
  <c r="AY291" i="14"/>
  <c r="J293" i="14"/>
  <c r="B148" i="14"/>
  <c r="CK147" i="14"/>
  <c r="AO147" i="14"/>
  <c r="B151" i="13"/>
  <c r="CK151" i="13" s="1"/>
  <c r="AO150" i="13"/>
  <c r="J297" i="13"/>
  <c r="AY295" i="13"/>
  <c r="BA293" i="13"/>
  <c r="BJ293" i="13"/>
  <c r="BL293" i="13"/>
  <c r="BI293" i="13"/>
  <c r="BC293" i="13"/>
  <c r="AZ293" i="13"/>
  <c r="BG293" i="13"/>
  <c r="BH293" i="13"/>
  <c r="BK293" i="13"/>
  <c r="BB293" i="13"/>
  <c r="BE293" i="13"/>
  <c r="BD293" i="13"/>
  <c r="BE291" i="12"/>
  <c r="BJ291" i="12"/>
  <c r="BI291" i="12"/>
  <c r="BH291" i="12"/>
  <c r="BK291" i="12"/>
  <c r="BG291" i="12"/>
  <c r="BD291" i="12"/>
  <c r="BB291" i="12"/>
  <c r="BA291" i="12"/>
  <c r="AZ291" i="12"/>
  <c r="BL291" i="12"/>
  <c r="BC291" i="12"/>
  <c r="B149" i="12"/>
  <c r="AO148" i="12"/>
  <c r="AY293" i="12"/>
  <c r="J295" i="12"/>
  <c r="I293" i="9"/>
  <c r="AX291" i="9"/>
  <c r="B151" i="9"/>
  <c r="AN150" i="9"/>
  <c r="BD289" i="9"/>
  <c r="BF289" i="9"/>
  <c r="BG289" i="9"/>
  <c r="BJ289" i="9"/>
  <c r="BI289" i="9"/>
  <c r="BA289" i="9"/>
  <c r="BB289" i="9"/>
  <c r="BC289" i="9"/>
  <c r="BH289" i="9"/>
  <c r="BK289" i="9"/>
  <c r="AY289" i="9"/>
  <c r="AZ289" i="9"/>
  <c r="B149" i="10"/>
  <c r="AN148" i="10"/>
  <c r="AX291" i="10"/>
  <c r="I293" i="10"/>
  <c r="BK289" i="10"/>
  <c r="BI289" i="10"/>
  <c r="BG289" i="10"/>
  <c r="BJ289" i="10"/>
  <c r="BH289" i="10"/>
  <c r="BF289" i="10"/>
  <c r="BD289" i="10"/>
  <c r="AZ289" i="10"/>
  <c r="BB289" i="10"/>
  <c r="BA289" i="10"/>
  <c r="AY289" i="10"/>
  <c r="BC289" i="10"/>
  <c r="AZ291" i="14" l="1"/>
  <c r="BA291" i="14"/>
  <c r="BB291" i="14"/>
  <c r="BC291" i="14"/>
  <c r="BD291" i="14"/>
  <c r="BE291" i="14"/>
  <c r="BG291" i="14"/>
  <c r="BH291" i="14"/>
  <c r="BI291" i="14"/>
  <c r="BJ291" i="14"/>
  <c r="BK291" i="14"/>
  <c r="BL291" i="14"/>
  <c r="AY293" i="14"/>
  <c r="J295" i="14"/>
  <c r="B149" i="14"/>
  <c r="AO148" i="14"/>
  <c r="CK148" i="14"/>
  <c r="BG295" i="13"/>
  <c r="BD295" i="13"/>
  <c r="BC295" i="13"/>
  <c r="BB295" i="13"/>
  <c r="BK295" i="13"/>
  <c r="BJ295" i="13"/>
  <c r="BI295" i="13"/>
  <c r="BE295" i="13"/>
  <c r="BA295" i="13"/>
  <c r="BH295" i="13"/>
  <c r="AZ295" i="13"/>
  <c r="BL295" i="13"/>
  <c r="J299" i="13"/>
  <c r="AY297" i="13"/>
  <c r="AO151" i="13"/>
  <c r="B152" i="13"/>
  <c r="CK152" i="13" s="1"/>
  <c r="AY295" i="12"/>
  <c r="J297" i="12"/>
  <c r="AO149" i="12"/>
  <c r="B150" i="12"/>
  <c r="BK293" i="12"/>
  <c r="BE293" i="12"/>
  <c r="AZ293" i="12"/>
  <c r="BC293" i="12"/>
  <c r="BA293" i="12"/>
  <c r="BG293" i="12"/>
  <c r="BD293" i="12"/>
  <c r="BB293" i="12"/>
  <c r="BI293" i="12"/>
  <c r="BH293" i="12"/>
  <c r="BL293" i="12"/>
  <c r="BJ293" i="12"/>
  <c r="B152" i="9"/>
  <c r="AN151" i="9"/>
  <c r="BA291" i="9"/>
  <c r="BB291" i="9"/>
  <c r="BD291" i="9"/>
  <c r="BH291" i="9"/>
  <c r="AY291" i="9"/>
  <c r="AZ291" i="9"/>
  <c r="BC291" i="9"/>
  <c r="BF291" i="9"/>
  <c r="BG291" i="9"/>
  <c r="BI291" i="9"/>
  <c r="BK291" i="9"/>
  <c r="BJ291" i="9"/>
  <c r="I295" i="9"/>
  <c r="AX293" i="9"/>
  <c r="AX293" i="10"/>
  <c r="I295" i="10"/>
  <c r="AZ291" i="10"/>
  <c r="AY291" i="10"/>
  <c r="BD291" i="10"/>
  <c r="BC291" i="10"/>
  <c r="BB291" i="10"/>
  <c r="BA291" i="10"/>
  <c r="BI291" i="10"/>
  <c r="BK291" i="10"/>
  <c r="BF291" i="10"/>
  <c r="BJ291" i="10"/>
  <c r="BH291" i="10"/>
  <c r="BG291" i="10"/>
  <c r="AN149" i="10"/>
  <c r="B150" i="10"/>
  <c r="AZ293" i="14" l="1"/>
  <c r="BA293" i="14"/>
  <c r="BB293" i="14"/>
  <c r="BC293" i="14"/>
  <c r="BD293" i="14"/>
  <c r="BE293" i="14"/>
  <c r="BG293" i="14"/>
  <c r="BH293" i="14"/>
  <c r="BI293" i="14"/>
  <c r="BJ293" i="14"/>
  <c r="BK293" i="14"/>
  <c r="BL293" i="14"/>
  <c r="AY295" i="14"/>
  <c r="J297" i="14"/>
  <c r="B150" i="14"/>
  <c r="CK149" i="14"/>
  <c r="AO149" i="14"/>
  <c r="AY299" i="13"/>
  <c r="J301" i="13"/>
  <c r="B153" i="13"/>
  <c r="CK153" i="13" s="1"/>
  <c r="AO152" i="13"/>
  <c r="BK297" i="13"/>
  <c r="BJ297" i="13"/>
  <c r="BI297" i="13"/>
  <c r="BD297" i="13"/>
  <c r="AZ297" i="13"/>
  <c r="BH297" i="13"/>
  <c r="BG297" i="13"/>
  <c r="BB297" i="13"/>
  <c r="BC297" i="13"/>
  <c r="BA297" i="13"/>
  <c r="BL297" i="13"/>
  <c r="BE297" i="13"/>
  <c r="B151" i="12"/>
  <c r="AO150" i="12"/>
  <c r="AY297" i="12"/>
  <c r="J299" i="12"/>
  <c r="BG295" i="12"/>
  <c r="BE295" i="12"/>
  <c r="BD295" i="12"/>
  <c r="BL295" i="12"/>
  <c r="BK295" i="12"/>
  <c r="BJ295" i="12"/>
  <c r="BH295" i="12"/>
  <c r="BC295" i="12"/>
  <c r="BB295" i="12"/>
  <c r="AZ295" i="12"/>
  <c r="BI295" i="12"/>
  <c r="BA295" i="12"/>
  <c r="BD293" i="9"/>
  <c r="BF293" i="9"/>
  <c r="BG293" i="9"/>
  <c r="BJ293" i="9"/>
  <c r="AY293" i="9"/>
  <c r="AZ293" i="9"/>
  <c r="BA293" i="9"/>
  <c r="BK293" i="9"/>
  <c r="BI293" i="9"/>
  <c r="BB293" i="9"/>
  <c r="BC293" i="9"/>
  <c r="BH293" i="9"/>
  <c r="I297" i="9"/>
  <c r="AX295" i="9"/>
  <c r="B153" i="9"/>
  <c r="AN152" i="9"/>
  <c r="B151" i="10"/>
  <c r="AN150" i="10"/>
  <c r="BF293" i="10"/>
  <c r="BD293" i="10"/>
  <c r="BB293" i="10"/>
  <c r="AZ293" i="10"/>
  <c r="BK293" i="10"/>
  <c r="BJ293" i="10"/>
  <c r="BI293" i="10"/>
  <c r="BC293" i="10"/>
  <c r="BH293" i="10"/>
  <c r="BG293" i="10"/>
  <c r="BA293" i="10"/>
  <c r="AY293" i="10"/>
  <c r="AX295" i="10"/>
  <c r="I297" i="10"/>
  <c r="AZ295" i="14" l="1"/>
  <c r="BA295" i="14"/>
  <c r="BB295" i="14"/>
  <c r="BC295" i="14"/>
  <c r="BD295" i="14"/>
  <c r="BE295" i="14"/>
  <c r="BG295" i="14"/>
  <c r="BH295" i="14"/>
  <c r="BI295" i="14"/>
  <c r="BJ295" i="14"/>
  <c r="BK295" i="14"/>
  <c r="BL295" i="14"/>
  <c r="AY297" i="14"/>
  <c r="J299" i="14"/>
  <c r="AO150" i="14"/>
  <c r="CK150" i="14"/>
  <c r="B151" i="14"/>
  <c r="AO153" i="13"/>
  <c r="B154" i="13"/>
  <c r="CK154" i="13" s="1"/>
  <c r="AY301" i="13"/>
  <c r="J303" i="13"/>
  <c r="BC299" i="13"/>
  <c r="BA299" i="13"/>
  <c r="BK299" i="13"/>
  <c r="BL299" i="13"/>
  <c r="BJ299" i="13"/>
  <c r="BH299" i="13"/>
  <c r="BG299" i="13"/>
  <c r="BD299" i="13"/>
  <c r="BB299" i="13"/>
  <c r="BE299" i="13"/>
  <c r="AZ299" i="13"/>
  <c r="BI299" i="13"/>
  <c r="B152" i="12"/>
  <c r="AO151" i="12"/>
  <c r="J301" i="12"/>
  <c r="AY299" i="12"/>
  <c r="BD297" i="12"/>
  <c r="BA297" i="12"/>
  <c r="BB297" i="12"/>
  <c r="AZ297" i="12"/>
  <c r="BL297" i="12"/>
  <c r="BG297" i="12"/>
  <c r="BK297" i="12"/>
  <c r="BI297" i="12"/>
  <c r="BC297" i="12"/>
  <c r="BJ297" i="12"/>
  <c r="BH297" i="12"/>
  <c r="BE297" i="12"/>
  <c r="B154" i="9"/>
  <c r="AN153" i="9"/>
  <c r="I299" i="9"/>
  <c r="AX297" i="9"/>
  <c r="BA295" i="9"/>
  <c r="BH295" i="9"/>
  <c r="BJ295" i="9"/>
  <c r="BK295" i="9"/>
  <c r="BG295" i="9"/>
  <c r="BI295" i="9"/>
  <c r="BC295" i="9"/>
  <c r="BD295" i="9"/>
  <c r="BF295" i="9"/>
  <c r="AY295" i="9"/>
  <c r="AZ295" i="9"/>
  <c r="BB295" i="9"/>
  <c r="AX297" i="10"/>
  <c r="I299" i="10"/>
  <c r="BK295" i="10"/>
  <c r="BJ295" i="10"/>
  <c r="BH295" i="10"/>
  <c r="BF295" i="10"/>
  <c r="BC295" i="10"/>
  <c r="BB295" i="10"/>
  <c r="BA295" i="10"/>
  <c r="AZ295" i="10"/>
  <c r="AY295" i="10"/>
  <c r="BI295" i="10"/>
  <c r="BG295" i="10"/>
  <c r="BD295" i="10"/>
  <c r="AN151" i="10"/>
  <c r="B152" i="10"/>
  <c r="AZ297" i="14" l="1"/>
  <c r="BA297" i="14"/>
  <c r="BB297" i="14"/>
  <c r="BC297" i="14"/>
  <c r="BD297" i="14"/>
  <c r="BE297" i="14"/>
  <c r="BG297" i="14"/>
  <c r="BH297" i="14"/>
  <c r="BI297" i="14"/>
  <c r="BJ297" i="14"/>
  <c r="BK297" i="14"/>
  <c r="BL297" i="14"/>
  <c r="AY299" i="14"/>
  <c r="J301" i="14"/>
  <c r="CK151" i="14"/>
  <c r="AO151" i="14"/>
  <c r="B152" i="14"/>
  <c r="J305" i="13"/>
  <c r="AY303" i="13"/>
  <c r="AO154" i="13"/>
  <c r="B155" i="13"/>
  <c r="CK155" i="13" s="1"/>
  <c r="BI301" i="13"/>
  <c r="BH301" i="13"/>
  <c r="BE301" i="13"/>
  <c r="BD301" i="13"/>
  <c r="BC301" i="13"/>
  <c r="BK301" i="13"/>
  <c r="BJ301" i="13"/>
  <c r="BG301" i="13"/>
  <c r="BA301" i="13"/>
  <c r="AZ301" i="13"/>
  <c r="BB301" i="13"/>
  <c r="BL301" i="13"/>
  <c r="BJ299" i="12"/>
  <c r="BH299" i="12"/>
  <c r="BC299" i="12"/>
  <c r="BB299" i="12"/>
  <c r="BA299" i="12"/>
  <c r="BK299" i="12"/>
  <c r="BI299" i="12"/>
  <c r="BG299" i="12"/>
  <c r="BD299" i="12"/>
  <c r="BL299" i="12"/>
  <c r="BE299" i="12"/>
  <c r="AZ299" i="12"/>
  <c r="J303" i="12"/>
  <c r="AY301" i="12"/>
  <c r="B153" i="12"/>
  <c r="AO152" i="12"/>
  <c r="BD297" i="9"/>
  <c r="BF297" i="9"/>
  <c r="BG297" i="9"/>
  <c r="BJ297" i="9"/>
  <c r="AY297" i="9"/>
  <c r="BA297" i="9"/>
  <c r="BH297" i="9"/>
  <c r="BI297" i="9"/>
  <c r="BK297" i="9"/>
  <c r="BB297" i="9"/>
  <c r="AZ297" i="9"/>
  <c r="BC297" i="9"/>
  <c r="I301" i="9"/>
  <c r="AX299" i="9"/>
  <c r="B155" i="9"/>
  <c r="AN154" i="9"/>
  <c r="I301" i="10"/>
  <c r="AX299" i="10"/>
  <c r="B153" i="10"/>
  <c r="AN152" i="10"/>
  <c r="AY297" i="10"/>
  <c r="BK297" i="10"/>
  <c r="BB297" i="10"/>
  <c r="BG297" i="10"/>
  <c r="BF297" i="10"/>
  <c r="BD297" i="10"/>
  <c r="BC297" i="10"/>
  <c r="BA297" i="10"/>
  <c r="AZ297" i="10"/>
  <c r="BH297" i="10"/>
  <c r="BJ297" i="10"/>
  <c r="BI297" i="10"/>
  <c r="AZ299" i="14" l="1"/>
  <c r="BA299" i="14"/>
  <c r="BB299" i="14"/>
  <c r="BC299" i="14"/>
  <c r="BD299" i="14"/>
  <c r="BE299" i="14"/>
  <c r="BG299" i="14"/>
  <c r="BH299" i="14"/>
  <c r="BI299" i="14"/>
  <c r="BJ299" i="14"/>
  <c r="BK299" i="14"/>
  <c r="BL299" i="14"/>
  <c r="AY301" i="14"/>
  <c r="J303" i="14"/>
  <c r="AO152" i="14"/>
  <c r="CK152" i="14"/>
  <c r="B153" i="14"/>
  <c r="B156" i="13"/>
  <c r="CK156" i="13" s="1"/>
  <c r="AO155" i="13"/>
  <c r="BL303" i="13"/>
  <c r="BK303" i="13"/>
  <c r="BJ303" i="13"/>
  <c r="BE303" i="13"/>
  <c r="BA303" i="13"/>
  <c r="AZ303" i="13"/>
  <c r="BB303" i="13"/>
  <c r="BG303" i="13"/>
  <c r="BI303" i="13"/>
  <c r="BH303" i="13"/>
  <c r="BD303" i="13"/>
  <c r="BC303" i="13"/>
  <c r="AY305" i="13"/>
  <c r="J307" i="13"/>
  <c r="BL301" i="12"/>
  <c r="BK301" i="12"/>
  <c r="BJ301" i="12"/>
  <c r="BD301" i="12"/>
  <c r="BC301" i="12"/>
  <c r="BB301" i="12"/>
  <c r="AZ301" i="12"/>
  <c r="BH301" i="12"/>
  <c r="BI301" i="12"/>
  <c r="BG301" i="12"/>
  <c r="BA301" i="12"/>
  <c r="BE301" i="12"/>
  <c r="AY303" i="12"/>
  <c r="J305" i="12"/>
  <c r="B154" i="12"/>
  <c r="AO153" i="12"/>
  <c r="B156" i="9"/>
  <c r="AN155" i="9"/>
  <c r="I303" i="9"/>
  <c r="AX301" i="9"/>
  <c r="BA299" i="9"/>
  <c r="AZ299" i="9"/>
  <c r="BC299" i="9"/>
  <c r="BD299" i="9"/>
  <c r="BF299" i="9"/>
  <c r="BG299" i="9"/>
  <c r="BH299" i="9"/>
  <c r="BI299" i="9"/>
  <c r="BJ299" i="9"/>
  <c r="AY299" i="9"/>
  <c r="BK299" i="9"/>
  <c r="BB299" i="9"/>
  <c r="AN153" i="10"/>
  <c r="B154" i="10"/>
  <c r="BD299" i="10"/>
  <c r="BC299" i="10"/>
  <c r="BA299" i="10"/>
  <c r="AZ299" i="10"/>
  <c r="AY299" i="10"/>
  <c r="BK299" i="10"/>
  <c r="BJ299" i="10"/>
  <c r="BI299" i="10"/>
  <c r="BH299" i="10"/>
  <c r="BG299" i="10"/>
  <c r="BB299" i="10"/>
  <c r="BF299" i="10"/>
  <c r="I303" i="10"/>
  <c r="AX301" i="10"/>
  <c r="AZ301" i="14" l="1"/>
  <c r="BA301" i="14"/>
  <c r="BB301" i="14"/>
  <c r="BC301" i="14"/>
  <c r="BD301" i="14"/>
  <c r="BE301" i="14"/>
  <c r="BG301" i="14"/>
  <c r="BH301" i="14"/>
  <c r="BI301" i="14"/>
  <c r="BJ301" i="14"/>
  <c r="BK301" i="14"/>
  <c r="BL301" i="14"/>
  <c r="AY303" i="14"/>
  <c r="J305" i="14"/>
  <c r="AO153" i="14"/>
  <c r="B154" i="14"/>
  <c r="CK153" i="14"/>
  <c r="J309" i="13"/>
  <c r="AY307" i="13"/>
  <c r="BB305" i="13"/>
  <c r="BC305" i="13"/>
  <c r="AZ305" i="13"/>
  <c r="BL305" i="13"/>
  <c r="BJ305" i="13"/>
  <c r="BI305" i="13"/>
  <c r="BK305" i="13"/>
  <c r="BA305" i="13"/>
  <c r="BG305" i="13"/>
  <c r="BE305" i="13"/>
  <c r="BD305" i="13"/>
  <c r="BH305" i="13"/>
  <c r="B157" i="13"/>
  <c r="CK157" i="13" s="1"/>
  <c r="AO156" i="13"/>
  <c r="B155" i="12"/>
  <c r="AO154" i="12"/>
  <c r="J307" i="12"/>
  <c r="AY305" i="12"/>
  <c r="BC303" i="12"/>
  <c r="BD303" i="12"/>
  <c r="AZ303" i="12"/>
  <c r="BL303" i="12"/>
  <c r="BJ303" i="12"/>
  <c r="BB303" i="12"/>
  <c r="BK303" i="12"/>
  <c r="BI303" i="12"/>
  <c r="BH303" i="12"/>
  <c r="BG303" i="12"/>
  <c r="BE303" i="12"/>
  <c r="BA303" i="12"/>
  <c r="BD301" i="9"/>
  <c r="BF301" i="9"/>
  <c r="BG301" i="9"/>
  <c r="BJ301" i="9"/>
  <c r="BH301" i="9"/>
  <c r="BK301" i="9"/>
  <c r="AY301" i="9"/>
  <c r="AZ301" i="9"/>
  <c r="BA301" i="9"/>
  <c r="BB301" i="9"/>
  <c r="BC301" i="9"/>
  <c r="BI301" i="9"/>
  <c r="I305" i="9"/>
  <c r="AX303" i="9"/>
  <c r="B157" i="9"/>
  <c r="AN156" i="9"/>
  <c r="BJ301" i="10"/>
  <c r="BI301" i="10"/>
  <c r="BG301" i="10"/>
  <c r="BF301" i="10"/>
  <c r="BD301" i="10"/>
  <c r="AY301" i="10"/>
  <c r="BC301" i="10"/>
  <c r="BA301" i="10"/>
  <c r="BK301" i="10"/>
  <c r="BH301" i="10"/>
  <c r="BB301" i="10"/>
  <c r="AZ301" i="10"/>
  <c r="B155" i="10"/>
  <c r="AN154" i="10"/>
  <c r="AX303" i="10"/>
  <c r="I305" i="10"/>
  <c r="AZ303" i="14" l="1"/>
  <c r="BA303" i="14"/>
  <c r="BB303" i="14"/>
  <c r="BC303" i="14"/>
  <c r="BD303" i="14"/>
  <c r="BE303" i="14"/>
  <c r="BG303" i="14"/>
  <c r="BH303" i="14"/>
  <c r="BI303" i="14"/>
  <c r="BJ303" i="14"/>
  <c r="BK303" i="14"/>
  <c r="BL303" i="14"/>
  <c r="AY305" i="14"/>
  <c r="J307" i="14"/>
  <c r="AO154" i="14"/>
  <c r="CK154" i="14"/>
  <c r="B155" i="14"/>
  <c r="B158" i="13"/>
  <c r="CK158" i="13" s="1"/>
  <c r="AO157" i="13"/>
  <c r="BH307" i="13"/>
  <c r="BJ307" i="13"/>
  <c r="BG307" i="13"/>
  <c r="BE307" i="13"/>
  <c r="BD307" i="13"/>
  <c r="AZ307" i="13"/>
  <c r="BI307" i="13"/>
  <c r="BC307" i="13"/>
  <c r="BB307" i="13"/>
  <c r="BL307" i="13"/>
  <c r="BK307" i="13"/>
  <c r="BA307" i="13"/>
  <c r="AY309" i="13"/>
  <c r="J311" i="13"/>
  <c r="BI305" i="12"/>
  <c r="BK305" i="12"/>
  <c r="BH305" i="12"/>
  <c r="BG305" i="12"/>
  <c r="BE305" i="12"/>
  <c r="BL305" i="12"/>
  <c r="BJ305" i="12"/>
  <c r="BD305" i="12"/>
  <c r="BC305" i="12"/>
  <c r="BB305" i="12"/>
  <c r="BA305" i="12"/>
  <c r="AZ305" i="12"/>
  <c r="AY307" i="12"/>
  <c r="J309" i="12"/>
  <c r="AO155" i="12"/>
  <c r="B156" i="12"/>
  <c r="B158" i="9"/>
  <c r="AN157" i="9"/>
  <c r="BA303" i="9"/>
  <c r="AZ303" i="9"/>
  <c r="BC303" i="9"/>
  <c r="BG303" i="9"/>
  <c r="AY303" i="9"/>
  <c r="BJ303" i="9"/>
  <c r="BK303" i="9"/>
  <c r="BI303" i="9"/>
  <c r="BD303" i="9"/>
  <c r="BF303" i="9"/>
  <c r="BH303" i="9"/>
  <c r="BB303" i="9"/>
  <c r="I307" i="9"/>
  <c r="AX305" i="9"/>
  <c r="AX305" i="10"/>
  <c r="I307" i="10"/>
  <c r="BK303" i="10"/>
  <c r="BJ303" i="10"/>
  <c r="BI303" i="10"/>
  <c r="BH303" i="10"/>
  <c r="BD303" i="10"/>
  <c r="AY303" i="10"/>
  <c r="BG303" i="10"/>
  <c r="BF303" i="10"/>
  <c r="BC303" i="10"/>
  <c r="BB303" i="10"/>
  <c r="BA303" i="10"/>
  <c r="AZ303" i="10"/>
  <c r="AN155" i="10"/>
  <c r="B156" i="10"/>
  <c r="AZ305" i="14" l="1"/>
  <c r="BA305" i="14"/>
  <c r="BB305" i="14"/>
  <c r="BC305" i="14"/>
  <c r="BD305" i="14"/>
  <c r="BE305" i="14"/>
  <c r="BG305" i="14"/>
  <c r="BH305" i="14"/>
  <c r="BI305" i="14"/>
  <c r="BJ305" i="14"/>
  <c r="BK305" i="14"/>
  <c r="BL305" i="14"/>
  <c r="AY307" i="14"/>
  <c r="J309" i="14"/>
  <c r="AO155" i="14"/>
  <c r="CK155" i="14"/>
  <c r="B156" i="14"/>
  <c r="J313" i="13"/>
  <c r="AY311" i="13"/>
  <c r="BL309" i="13"/>
  <c r="BK309" i="13"/>
  <c r="BG309" i="13"/>
  <c r="BI309" i="13"/>
  <c r="BH309" i="13"/>
  <c r="BC309" i="13"/>
  <c r="BJ309" i="13"/>
  <c r="AZ309" i="13"/>
  <c r="BE309" i="13"/>
  <c r="BD309" i="13"/>
  <c r="BB309" i="13"/>
  <c r="BA309" i="13"/>
  <c r="B159" i="13"/>
  <c r="CK159" i="13" s="1"/>
  <c r="AO158" i="13"/>
  <c r="B157" i="12"/>
  <c r="AO156" i="12"/>
  <c r="J311" i="12"/>
  <c r="AY309" i="12"/>
  <c r="BD307" i="12"/>
  <c r="BB307" i="12"/>
  <c r="BA307" i="12"/>
  <c r="AZ307" i="12"/>
  <c r="BL307" i="12"/>
  <c r="BG307" i="12"/>
  <c r="BK307" i="12"/>
  <c r="BJ307" i="12"/>
  <c r="BI307" i="12"/>
  <c r="BH307" i="12"/>
  <c r="BE307" i="12"/>
  <c r="BC307" i="12"/>
  <c r="BD305" i="9"/>
  <c r="BF305" i="9"/>
  <c r="BG305" i="9"/>
  <c r="BJ305" i="9"/>
  <c r="BI305" i="9"/>
  <c r="BK305" i="9"/>
  <c r="BC305" i="9"/>
  <c r="BA305" i="9"/>
  <c r="BH305" i="9"/>
  <c r="AZ305" i="9"/>
  <c r="BB305" i="9"/>
  <c r="AY305" i="9"/>
  <c r="I309" i="9"/>
  <c r="AX307" i="9"/>
  <c r="B159" i="9"/>
  <c r="AN158" i="9"/>
  <c r="B157" i="10"/>
  <c r="AN156" i="10"/>
  <c r="I309" i="10"/>
  <c r="AX307" i="10"/>
  <c r="BC305" i="10"/>
  <c r="BB305" i="10"/>
  <c r="AZ305" i="10"/>
  <c r="AY305" i="10"/>
  <c r="BI305" i="10"/>
  <c r="BH305" i="10"/>
  <c r="BG305" i="10"/>
  <c r="BF305" i="10"/>
  <c r="BD305" i="10"/>
  <c r="BK305" i="10"/>
  <c r="BJ305" i="10"/>
  <c r="BA305" i="10"/>
  <c r="AZ307" i="14" l="1"/>
  <c r="BA307" i="14"/>
  <c r="BB307" i="14"/>
  <c r="BC307" i="14"/>
  <c r="BD307" i="14"/>
  <c r="BE307" i="14"/>
  <c r="BG307" i="14"/>
  <c r="BH307" i="14"/>
  <c r="BI307" i="14"/>
  <c r="BJ307" i="14"/>
  <c r="BK307" i="14"/>
  <c r="BL307" i="14"/>
  <c r="AY309" i="14"/>
  <c r="J311" i="14"/>
  <c r="AO156" i="14"/>
  <c r="CK156" i="14"/>
  <c r="B157" i="14"/>
  <c r="AO159" i="13"/>
  <c r="B160" i="13"/>
  <c r="CK160" i="13" s="1"/>
  <c r="BA311" i="13"/>
  <c r="BE311" i="13"/>
  <c r="BC311" i="13"/>
  <c r="BB311" i="13"/>
  <c r="AZ311" i="13"/>
  <c r="BL311" i="13"/>
  <c r="BJ311" i="13"/>
  <c r="BI311" i="13"/>
  <c r="BK311" i="13"/>
  <c r="BH311" i="13"/>
  <c r="BD311" i="13"/>
  <c r="BG311" i="13"/>
  <c r="J315" i="13"/>
  <c r="AY313" i="13"/>
  <c r="BB309" i="12"/>
  <c r="BE309" i="12"/>
  <c r="BL309" i="12"/>
  <c r="BG309" i="12"/>
  <c r="BD309" i="12"/>
  <c r="BC309" i="12"/>
  <c r="BK309" i="12"/>
  <c r="BJ309" i="12"/>
  <c r="BI309" i="12"/>
  <c r="BH309" i="12"/>
  <c r="AZ309" i="12"/>
  <c r="BA309" i="12"/>
  <c r="AY311" i="12"/>
  <c r="J313" i="12"/>
  <c r="AO157" i="12"/>
  <c r="B158" i="12"/>
  <c r="B160" i="9"/>
  <c r="AN159" i="9"/>
  <c r="BA307" i="9"/>
  <c r="BG307" i="9"/>
  <c r="BI307" i="9"/>
  <c r="BB307" i="9"/>
  <c r="BC307" i="9"/>
  <c r="BD307" i="9"/>
  <c r="BF307" i="9"/>
  <c r="BH307" i="9"/>
  <c r="BJ307" i="9"/>
  <c r="BK307" i="9"/>
  <c r="AY307" i="9"/>
  <c r="AZ307" i="9"/>
  <c r="I311" i="9"/>
  <c r="AX309" i="9"/>
  <c r="BI307" i="10"/>
  <c r="BH307" i="10"/>
  <c r="BF307" i="10"/>
  <c r="BD307" i="10"/>
  <c r="BC307" i="10"/>
  <c r="BA307" i="10"/>
  <c r="BK307" i="10"/>
  <c r="BJ307" i="10"/>
  <c r="AZ307" i="10"/>
  <c r="BG307" i="10"/>
  <c r="BB307" i="10"/>
  <c r="AY307" i="10"/>
  <c r="I311" i="10"/>
  <c r="AX309" i="10"/>
  <c r="B158" i="10"/>
  <c r="AN157" i="10"/>
  <c r="AZ309" i="14" l="1"/>
  <c r="BA309" i="14"/>
  <c r="BB309" i="14"/>
  <c r="BC309" i="14"/>
  <c r="BD309" i="14"/>
  <c r="BE309" i="14"/>
  <c r="BG309" i="14"/>
  <c r="BH309" i="14"/>
  <c r="BI309" i="14"/>
  <c r="BJ309" i="14"/>
  <c r="BK309" i="14"/>
  <c r="BL309" i="14"/>
  <c r="AY311" i="14"/>
  <c r="J313" i="14"/>
  <c r="AO157" i="14"/>
  <c r="CK157" i="14"/>
  <c r="B158" i="14"/>
  <c r="BG313" i="13"/>
  <c r="BL313" i="13"/>
  <c r="BJ313" i="13"/>
  <c r="BI313" i="13"/>
  <c r="BH313" i="13"/>
  <c r="BB313" i="13"/>
  <c r="BC313" i="13"/>
  <c r="BA313" i="13"/>
  <c r="AZ313" i="13"/>
  <c r="BK313" i="13"/>
  <c r="BE313" i="13"/>
  <c r="BD313" i="13"/>
  <c r="J317" i="13"/>
  <c r="AY315" i="13"/>
  <c r="B161" i="13"/>
  <c r="CK161" i="13" s="1"/>
  <c r="AO160" i="13"/>
  <c r="J315" i="12"/>
  <c r="AY313" i="12"/>
  <c r="B159" i="12"/>
  <c r="AO158" i="12"/>
  <c r="BH311" i="12"/>
  <c r="BL311" i="12"/>
  <c r="AZ311" i="12"/>
  <c r="BK311" i="12"/>
  <c r="BD311" i="12"/>
  <c r="BC311" i="12"/>
  <c r="BB311" i="12"/>
  <c r="BA311" i="12"/>
  <c r="BI311" i="12"/>
  <c r="BJ311" i="12"/>
  <c r="BG311" i="12"/>
  <c r="BE311" i="12"/>
  <c r="BD309" i="9"/>
  <c r="BF309" i="9"/>
  <c r="BG309" i="9"/>
  <c r="BJ309" i="9"/>
  <c r="AZ309" i="9"/>
  <c r="BC309" i="9"/>
  <c r="AY309" i="9"/>
  <c r="BA309" i="9"/>
  <c r="BB309" i="9"/>
  <c r="BH309" i="9"/>
  <c r="BK309" i="9"/>
  <c r="BI309" i="9"/>
  <c r="I313" i="9"/>
  <c r="AX311" i="9"/>
  <c r="B161" i="9"/>
  <c r="AN160" i="9"/>
  <c r="B159" i="10"/>
  <c r="AN158" i="10"/>
  <c r="BK309" i="10"/>
  <c r="BJ309" i="10"/>
  <c r="BI309" i="10"/>
  <c r="BH309" i="10"/>
  <c r="BG309" i="10"/>
  <c r="BF309" i="10"/>
  <c r="BD309" i="10"/>
  <c r="BA309" i="10"/>
  <c r="BC309" i="10"/>
  <c r="BB309" i="10"/>
  <c r="AZ309" i="10"/>
  <c r="AY309" i="10"/>
  <c r="AX311" i="10"/>
  <c r="I313" i="10"/>
  <c r="AZ311" i="14" l="1"/>
  <c r="BA311" i="14"/>
  <c r="BB311" i="14"/>
  <c r="BC311" i="14"/>
  <c r="BD311" i="14"/>
  <c r="BE311" i="14"/>
  <c r="BG311" i="14"/>
  <c r="BH311" i="14"/>
  <c r="BI311" i="14"/>
  <c r="BJ311" i="14"/>
  <c r="BK311" i="14"/>
  <c r="BL311" i="14"/>
  <c r="AY313" i="14"/>
  <c r="J315" i="14"/>
  <c r="AO158" i="14"/>
  <c r="CK158" i="14"/>
  <c r="B159" i="14"/>
  <c r="B162" i="13"/>
  <c r="CK162" i="13" s="1"/>
  <c r="AO161" i="13"/>
  <c r="BL315" i="13"/>
  <c r="AZ315" i="13"/>
  <c r="BI315" i="13"/>
  <c r="BB315" i="13"/>
  <c r="BA315" i="13"/>
  <c r="BK315" i="13"/>
  <c r="BD315" i="13"/>
  <c r="BJ315" i="13"/>
  <c r="BH315" i="13"/>
  <c r="BG315" i="13"/>
  <c r="BE315" i="13"/>
  <c r="BC315" i="13"/>
  <c r="AY317" i="13"/>
  <c r="J319" i="13"/>
  <c r="AO159" i="12"/>
  <c r="B160" i="12"/>
  <c r="AZ313" i="12"/>
  <c r="BI313" i="12"/>
  <c r="BC313" i="12"/>
  <c r="BB313" i="12"/>
  <c r="BA313" i="12"/>
  <c r="BK313" i="12"/>
  <c r="BD313" i="12"/>
  <c r="BL313" i="12"/>
  <c r="BJ313" i="12"/>
  <c r="BH313" i="12"/>
  <c r="BG313" i="12"/>
  <c r="BE313" i="12"/>
  <c r="J317" i="12"/>
  <c r="AY315" i="12"/>
  <c r="B162" i="9"/>
  <c r="AN161" i="9"/>
  <c r="BA311" i="9"/>
  <c r="AY311" i="9"/>
  <c r="AZ311" i="9"/>
  <c r="BB311" i="9"/>
  <c r="BK311" i="9"/>
  <c r="BJ311" i="9"/>
  <c r="BC311" i="9"/>
  <c r="BD311" i="9"/>
  <c r="BF311" i="9"/>
  <c r="BI311" i="9"/>
  <c r="BH311" i="9"/>
  <c r="BG311" i="9"/>
  <c r="I315" i="9"/>
  <c r="AX313" i="9"/>
  <c r="I315" i="10"/>
  <c r="AX313" i="10"/>
  <c r="BB311" i="10"/>
  <c r="BA311" i="10"/>
  <c r="AY311" i="10"/>
  <c r="BF311" i="10"/>
  <c r="BD311" i="10"/>
  <c r="BC311" i="10"/>
  <c r="AZ311" i="10"/>
  <c r="BJ311" i="10"/>
  <c r="BK311" i="10"/>
  <c r="BI311" i="10"/>
  <c r="BH311" i="10"/>
  <c r="BG311" i="10"/>
  <c r="AN159" i="10"/>
  <c r="B160" i="10"/>
  <c r="AZ313" i="14" l="1"/>
  <c r="BA313" i="14"/>
  <c r="BB313" i="14"/>
  <c r="BC313" i="14"/>
  <c r="BD313" i="14"/>
  <c r="BE313" i="14"/>
  <c r="BG313" i="14"/>
  <c r="BH313" i="14"/>
  <c r="BI313" i="14"/>
  <c r="BJ313" i="14"/>
  <c r="BK313" i="14"/>
  <c r="BL313" i="14"/>
  <c r="AY315" i="14"/>
  <c r="J317" i="14"/>
  <c r="AO159" i="14"/>
  <c r="CK159" i="14"/>
  <c r="B160" i="14"/>
  <c r="J321" i="13"/>
  <c r="AY319" i="13"/>
  <c r="AZ317" i="13"/>
  <c r="BH317" i="13"/>
  <c r="BE317" i="13"/>
  <c r="BD317" i="13"/>
  <c r="BC317" i="13"/>
  <c r="BL317" i="13"/>
  <c r="BK317" i="13"/>
  <c r="BI317" i="13"/>
  <c r="BG317" i="13"/>
  <c r="BJ317" i="13"/>
  <c r="BB317" i="13"/>
  <c r="BA317" i="13"/>
  <c r="B163" i="13"/>
  <c r="CK163" i="13" s="1"/>
  <c r="AO162" i="13"/>
  <c r="AY317" i="12"/>
  <c r="J319" i="12"/>
  <c r="BA315" i="12"/>
  <c r="BH315" i="12"/>
  <c r="BL315" i="12"/>
  <c r="BK315" i="12"/>
  <c r="BJ315" i="12"/>
  <c r="BI315" i="12"/>
  <c r="BG315" i="12"/>
  <c r="BE315" i="12"/>
  <c r="BD315" i="12"/>
  <c r="BB315" i="12"/>
  <c r="BC315" i="12"/>
  <c r="AZ315" i="12"/>
  <c r="B161" i="12"/>
  <c r="AO160" i="12"/>
  <c r="BF313" i="9"/>
  <c r="BG313" i="9"/>
  <c r="BJ313" i="9"/>
  <c r="BC313" i="9"/>
  <c r="BH313" i="9"/>
  <c r="BI313" i="9"/>
  <c r="BK313" i="9"/>
  <c r="BB313" i="9"/>
  <c r="BD313" i="9"/>
  <c r="AY313" i="9"/>
  <c r="AZ313" i="9"/>
  <c r="BA313" i="9"/>
  <c r="I317" i="9"/>
  <c r="AX315" i="9"/>
  <c r="B163" i="9"/>
  <c r="AN162" i="9"/>
  <c r="B161" i="10"/>
  <c r="AN160" i="10"/>
  <c r="BH313" i="10"/>
  <c r="BG313" i="10"/>
  <c r="BD313" i="10"/>
  <c r="BC313" i="10"/>
  <c r="BB313" i="10"/>
  <c r="BI313" i="10"/>
  <c r="BJ313" i="10"/>
  <c r="BF313" i="10"/>
  <c r="BA313" i="10"/>
  <c r="AZ313" i="10"/>
  <c r="AY313" i="10"/>
  <c r="BK313" i="10"/>
  <c r="I317" i="10"/>
  <c r="AX315" i="10"/>
  <c r="AZ315" i="14" l="1"/>
  <c r="BA315" i="14"/>
  <c r="BB315" i="14"/>
  <c r="BC315" i="14"/>
  <c r="BD315" i="14"/>
  <c r="BE315" i="14"/>
  <c r="BG315" i="14"/>
  <c r="BH315" i="14"/>
  <c r="BI315" i="14"/>
  <c r="BJ315" i="14"/>
  <c r="BK315" i="14"/>
  <c r="BL315" i="14"/>
  <c r="AY317" i="14"/>
  <c r="J319" i="14"/>
  <c r="AO160" i="14"/>
  <c r="CK160" i="14"/>
  <c r="B161" i="14"/>
  <c r="B164" i="13"/>
  <c r="CK164" i="13" s="1"/>
  <c r="AO163" i="13"/>
  <c r="BE319" i="13"/>
  <c r="BL319" i="13"/>
  <c r="BK319" i="13"/>
  <c r="BJ319" i="13"/>
  <c r="BD319" i="13"/>
  <c r="BA319" i="13"/>
  <c r="AZ319" i="13"/>
  <c r="BI319" i="13"/>
  <c r="BG319" i="13"/>
  <c r="BH319" i="13"/>
  <c r="BC319" i="13"/>
  <c r="BB319" i="13"/>
  <c r="AY321" i="13"/>
  <c r="J323" i="13"/>
  <c r="AO161" i="12"/>
  <c r="B162" i="12"/>
  <c r="J321" i="12"/>
  <c r="AY319" i="12"/>
  <c r="BG317" i="12"/>
  <c r="BE317" i="12"/>
  <c r="AZ317" i="12"/>
  <c r="BI317" i="12"/>
  <c r="BH317" i="12"/>
  <c r="BD317" i="12"/>
  <c r="BC317" i="12"/>
  <c r="BB317" i="12"/>
  <c r="BA317" i="12"/>
  <c r="BL317" i="12"/>
  <c r="BK317" i="12"/>
  <c r="BJ317" i="12"/>
  <c r="B164" i="9"/>
  <c r="AN163" i="9"/>
  <c r="BA315" i="9"/>
  <c r="AZ315" i="9"/>
  <c r="BD315" i="9"/>
  <c r="BC315" i="9"/>
  <c r="BF315" i="9"/>
  <c r="BG315" i="9"/>
  <c r="BH315" i="9"/>
  <c r="BI315" i="9"/>
  <c r="BJ315" i="9"/>
  <c r="BK315" i="9"/>
  <c r="AY315" i="9"/>
  <c r="BB315" i="9"/>
  <c r="I319" i="9"/>
  <c r="AX317" i="9"/>
  <c r="BJ315" i="10"/>
  <c r="BI315" i="10"/>
  <c r="BH315" i="10"/>
  <c r="BD315" i="10"/>
  <c r="BC315" i="10"/>
  <c r="BB315" i="10"/>
  <c r="BA315" i="10"/>
  <c r="AZ315" i="10"/>
  <c r="BF315" i="10"/>
  <c r="AY315" i="10"/>
  <c r="BK315" i="10"/>
  <c r="BG315" i="10"/>
  <c r="AX317" i="10"/>
  <c r="I319" i="10"/>
  <c r="AN161" i="10"/>
  <c r="B162" i="10"/>
  <c r="AZ317" i="14" l="1"/>
  <c r="BA317" i="14"/>
  <c r="BB317" i="14"/>
  <c r="BC317" i="14"/>
  <c r="BD317" i="14"/>
  <c r="BE317" i="14"/>
  <c r="BG317" i="14"/>
  <c r="BH317" i="14"/>
  <c r="BI317" i="14"/>
  <c r="BJ317" i="14"/>
  <c r="BK317" i="14"/>
  <c r="BL317" i="14"/>
  <c r="AY319" i="14"/>
  <c r="J321" i="14"/>
  <c r="AO161" i="14"/>
  <c r="CK161" i="14"/>
  <c r="B162" i="14"/>
  <c r="AY323" i="13"/>
  <c r="J325" i="13"/>
  <c r="BK321" i="13"/>
  <c r="BB321" i="13"/>
  <c r="AZ321" i="13"/>
  <c r="BL321" i="13"/>
  <c r="BI321" i="13"/>
  <c r="BH321" i="13"/>
  <c r="BD321" i="13"/>
  <c r="BC321" i="13"/>
  <c r="BJ321" i="13"/>
  <c r="BG321" i="13"/>
  <c r="BE321" i="13"/>
  <c r="BA321" i="13"/>
  <c r="AO164" i="13"/>
  <c r="B165" i="13"/>
  <c r="CK165" i="13" s="1"/>
  <c r="J323" i="12"/>
  <c r="AY321" i="12"/>
  <c r="BL319" i="12"/>
  <c r="BB319" i="12"/>
  <c r="BH319" i="12"/>
  <c r="BG319" i="12"/>
  <c r="BE319" i="12"/>
  <c r="BJ319" i="12"/>
  <c r="AZ319" i="12"/>
  <c r="BI319" i="12"/>
  <c r="BD319" i="12"/>
  <c r="BC319" i="12"/>
  <c r="BA319" i="12"/>
  <c r="BK319" i="12"/>
  <c r="B163" i="12"/>
  <c r="AO162" i="12"/>
  <c r="BF317" i="9"/>
  <c r="BG317" i="9"/>
  <c r="BJ317" i="9"/>
  <c r="AY317" i="9"/>
  <c r="AZ317" i="9"/>
  <c r="BA317" i="9"/>
  <c r="BB317" i="9"/>
  <c r="BC317" i="9"/>
  <c r="BD317" i="9"/>
  <c r="BH317" i="9"/>
  <c r="BI317" i="9"/>
  <c r="BK317" i="9"/>
  <c r="I321" i="9"/>
  <c r="AX319" i="9"/>
  <c r="B165" i="9"/>
  <c r="AN164" i="9"/>
  <c r="B163" i="10"/>
  <c r="AN162" i="10"/>
  <c r="I321" i="10"/>
  <c r="AX319" i="10"/>
  <c r="BA317" i="10"/>
  <c r="AZ317" i="10"/>
  <c r="AY317" i="10"/>
  <c r="BK317" i="10"/>
  <c r="BF317" i="10"/>
  <c r="BC317" i="10"/>
  <c r="BB317" i="10"/>
  <c r="BJ317" i="10"/>
  <c r="BI317" i="10"/>
  <c r="BH317" i="10"/>
  <c r="BG317" i="10"/>
  <c r="BD317" i="10"/>
  <c r="AZ319" i="14" l="1"/>
  <c r="BA319" i="14"/>
  <c r="BB319" i="14"/>
  <c r="BC319" i="14"/>
  <c r="BD319" i="14"/>
  <c r="BE319" i="14"/>
  <c r="BG319" i="14"/>
  <c r="BH319" i="14"/>
  <c r="BI319" i="14"/>
  <c r="BJ319" i="14"/>
  <c r="BK319" i="14"/>
  <c r="BL319" i="14"/>
  <c r="AY321" i="14"/>
  <c r="J323" i="14"/>
  <c r="AO162" i="14"/>
  <c r="CK162" i="14"/>
  <c r="B163" i="14"/>
  <c r="B166" i="13"/>
  <c r="CK166" i="13" s="1"/>
  <c r="AO165" i="13"/>
  <c r="J327" i="13"/>
  <c r="AY325" i="13"/>
  <c r="BJ323" i="13"/>
  <c r="BH323" i="13"/>
  <c r="BG323" i="13"/>
  <c r="BE323" i="13"/>
  <c r="BA323" i="13"/>
  <c r="BL323" i="13"/>
  <c r="BK323" i="13"/>
  <c r="BD323" i="13"/>
  <c r="BC323" i="13"/>
  <c r="BB323" i="13"/>
  <c r="AZ323" i="13"/>
  <c r="BI323" i="13"/>
  <c r="B164" i="12"/>
  <c r="AO163" i="12"/>
  <c r="AZ321" i="12"/>
  <c r="BJ321" i="12"/>
  <c r="BC321" i="12"/>
  <c r="BK321" i="12"/>
  <c r="BI321" i="12"/>
  <c r="BH321" i="12"/>
  <c r="BG321" i="12"/>
  <c r="BE321" i="12"/>
  <c r="BD321" i="12"/>
  <c r="BB321" i="12"/>
  <c r="BL321" i="12"/>
  <c r="BA321" i="12"/>
  <c r="AY323" i="12"/>
  <c r="J325" i="12"/>
  <c r="B166" i="9"/>
  <c r="AN165" i="9"/>
  <c r="BA319" i="9"/>
  <c r="BF319" i="9"/>
  <c r="BI319" i="9"/>
  <c r="BK319" i="9"/>
  <c r="BH319" i="9"/>
  <c r="BG319" i="9"/>
  <c r="AY319" i="9"/>
  <c r="AZ319" i="9"/>
  <c r="BC319" i="9"/>
  <c r="BD319" i="9"/>
  <c r="BJ319" i="9"/>
  <c r="BB319" i="9"/>
  <c r="I323" i="9"/>
  <c r="AX321" i="9"/>
  <c r="BG319" i="10"/>
  <c r="BF319" i="10"/>
  <c r="BC319" i="10"/>
  <c r="BB319" i="10"/>
  <c r="BA319" i="10"/>
  <c r="BK319" i="10"/>
  <c r="BJ319" i="10"/>
  <c r="BI319" i="10"/>
  <c r="BH319" i="10"/>
  <c r="AY319" i="10"/>
  <c r="BD319" i="10"/>
  <c r="AZ319" i="10"/>
  <c r="I323" i="10"/>
  <c r="AX321" i="10"/>
  <c r="B164" i="10"/>
  <c r="AN163" i="10"/>
  <c r="AZ321" i="14" l="1"/>
  <c r="BA321" i="14"/>
  <c r="BB321" i="14"/>
  <c r="BC321" i="14"/>
  <c r="BD321" i="14"/>
  <c r="BE321" i="14"/>
  <c r="BG321" i="14"/>
  <c r="BH321" i="14"/>
  <c r="BI321" i="14"/>
  <c r="BJ321" i="14"/>
  <c r="BK321" i="14"/>
  <c r="BL321" i="14"/>
  <c r="J325" i="14"/>
  <c r="AY323" i="14"/>
  <c r="AO163" i="14"/>
  <c r="CK163" i="14"/>
  <c r="B164" i="14"/>
  <c r="BD325" i="13"/>
  <c r="BL325" i="13"/>
  <c r="BH325" i="13"/>
  <c r="BB325" i="13"/>
  <c r="BA325" i="13"/>
  <c r="AZ325" i="13"/>
  <c r="BJ325" i="13"/>
  <c r="BI325" i="13"/>
  <c r="BE325" i="13"/>
  <c r="BC325" i="13"/>
  <c r="BK325" i="13"/>
  <c r="BG325" i="13"/>
  <c r="J329" i="13"/>
  <c r="AY327" i="13"/>
  <c r="B167" i="13"/>
  <c r="CK167" i="13" s="1"/>
  <c r="AO166" i="13"/>
  <c r="J327" i="12"/>
  <c r="AY325" i="12"/>
  <c r="BE323" i="12"/>
  <c r="BL323" i="12"/>
  <c r="BG323" i="12"/>
  <c r="BD323" i="12"/>
  <c r="BC323" i="12"/>
  <c r="AZ323" i="12"/>
  <c r="BH323" i="12"/>
  <c r="BI323" i="12"/>
  <c r="BB323" i="12"/>
  <c r="BA323" i="12"/>
  <c r="BK323" i="12"/>
  <c r="BJ323" i="12"/>
  <c r="B165" i="12"/>
  <c r="AO164" i="12"/>
  <c r="BF321" i="9"/>
  <c r="BG321" i="9"/>
  <c r="BJ321" i="9"/>
  <c r="AZ321" i="9"/>
  <c r="BC321" i="9"/>
  <c r="BD321" i="9"/>
  <c r="BH321" i="9"/>
  <c r="BI321" i="9"/>
  <c r="BK321" i="9"/>
  <c r="BA321" i="9"/>
  <c r="BB321" i="9"/>
  <c r="AY321" i="9"/>
  <c r="I325" i="9"/>
  <c r="AX323" i="9"/>
  <c r="B167" i="9"/>
  <c r="AN166" i="9"/>
  <c r="B165" i="10"/>
  <c r="AN164" i="10"/>
  <c r="I325" i="10"/>
  <c r="AX323" i="10"/>
  <c r="BK321" i="10"/>
  <c r="BI321" i="10"/>
  <c r="BH321" i="10"/>
  <c r="BG321" i="10"/>
  <c r="AZ321" i="10"/>
  <c r="AY321" i="10"/>
  <c r="BD321" i="10"/>
  <c r="BF321" i="10"/>
  <c r="BC321" i="10"/>
  <c r="BB321" i="10"/>
  <c r="BA321" i="10"/>
  <c r="BJ321" i="10"/>
  <c r="J327" i="14" l="1"/>
  <c r="AY325" i="14"/>
  <c r="BL323" i="14"/>
  <c r="BA323" i="14"/>
  <c r="BC323" i="14"/>
  <c r="BE323" i="14"/>
  <c r="BK323" i="14"/>
  <c r="BB323" i="14"/>
  <c r="BG323" i="14"/>
  <c r="BI323" i="14"/>
  <c r="BJ323" i="14"/>
  <c r="AZ323" i="14"/>
  <c r="BH323" i="14"/>
  <c r="BD323" i="14"/>
  <c r="AO164" i="14"/>
  <c r="CK164" i="14"/>
  <c r="B165" i="14"/>
  <c r="AO167" i="13"/>
  <c r="B168" i="13"/>
  <c r="CK168" i="13" s="1"/>
  <c r="BJ327" i="13"/>
  <c r="BD327" i="13"/>
  <c r="BB327" i="13"/>
  <c r="BA327" i="13"/>
  <c r="AZ327" i="13"/>
  <c r="BL327" i="13"/>
  <c r="BC327" i="13"/>
  <c r="BH327" i="13"/>
  <c r="BI327" i="13"/>
  <c r="BE327" i="13"/>
  <c r="BK327" i="13"/>
  <c r="BG327" i="13"/>
  <c r="J331" i="13"/>
  <c r="AY329" i="13"/>
  <c r="B166" i="12"/>
  <c r="AO165" i="12"/>
  <c r="BK325" i="12"/>
  <c r="BD325" i="12"/>
  <c r="AZ325" i="12"/>
  <c r="BL325" i="12"/>
  <c r="BJ325" i="12"/>
  <c r="BI325" i="12"/>
  <c r="BH325" i="12"/>
  <c r="BG325" i="12"/>
  <c r="BC325" i="12"/>
  <c r="BB325" i="12"/>
  <c r="BA325" i="12"/>
  <c r="BE325" i="12"/>
  <c r="AY327" i="12"/>
  <c r="J329" i="12"/>
  <c r="B168" i="9"/>
  <c r="AN167" i="9"/>
  <c r="BA323" i="9"/>
  <c r="BJ323" i="9"/>
  <c r="AY323" i="9"/>
  <c r="AZ323" i="9"/>
  <c r="BB323" i="9"/>
  <c r="BC323" i="9"/>
  <c r="BD323" i="9"/>
  <c r="BF323" i="9"/>
  <c r="BG323" i="9"/>
  <c r="BH323" i="9"/>
  <c r="BI323" i="9"/>
  <c r="BK323" i="9"/>
  <c r="I327" i="9"/>
  <c r="AX325" i="9"/>
  <c r="AZ323" i="10"/>
  <c r="AY323" i="10"/>
  <c r="BK323" i="10"/>
  <c r="BJ323" i="10"/>
  <c r="BG323" i="10"/>
  <c r="BA323" i="10"/>
  <c r="BF323" i="10"/>
  <c r="BC323" i="10"/>
  <c r="BB323" i="10"/>
  <c r="BI323" i="10"/>
  <c r="BH323" i="10"/>
  <c r="BD323" i="10"/>
  <c r="I327" i="10"/>
  <c r="AX325" i="10"/>
  <c r="B166" i="10"/>
  <c r="AN165" i="10"/>
  <c r="J329" i="14" l="1"/>
  <c r="AY327" i="14"/>
  <c r="BE325" i="14"/>
  <c r="BK325" i="14"/>
  <c r="BD325" i="14"/>
  <c r="BJ325" i="14"/>
  <c r="BL325" i="14"/>
  <c r="BB325" i="14"/>
  <c r="AZ325" i="14"/>
  <c r="BI325" i="14"/>
  <c r="BA325" i="14"/>
  <c r="BC325" i="14"/>
  <c r="BG325" i="14"/>
  <c r="BH325" i="14"/>
  <c r="AO165" i="14"/>
  <c r="CK165" i="14"/>
  <c r="B166" i="14"/>
  <c r="J333" i="13"/>
  <c r="AY331" i="13"/>
  <c r="BD329" i="13"/>
  <c r="BC329" i="13"/>
  <c r="BL329" i="13"/>
  <c r="BK329" i="13"/>
  <c r="BJ329" i="13"/>
  <c r="BE329" i="13"/>
  <c r="BI329" i="13"/>
  <c r="BH329" i="13"/>
  <c r="BB329" i="13"/>
  <c r="BA329" i="13"/>
  <c r="AZ329" i="13"/>
  <c r="BG329" i="13"/>
  <c r="B169" i="13"/>
  <c r="CK169" i="13" s="1"/>
  <c r="AO168" i="13"/>
  <c r="J331" i="12"/>
  <c r="AY329" i="12"/>
  <c r="BL327" i="12"/>
  <c r="BI327" i="12"/>
  <c r="BC327" i="12"/>
  <c r="BB327" i="12"/>
  <c r="BA327" i="12"/>
  <c r="BJ327" i="12"/>
  <c r="BH327" i="12"/>
  <c r="BG327" i="12"/>
  <c r="BE327" i="12"/>
  <c r="BD327" i="12"/>
  <c r="AZ327" i="12"/>
  <c r="BK327" i="12"/>
  <c r="B167" i="12"/>
  <c r="AO166" i="12"/>
  <c r="I329" i="9"/>
  <c r="AX327" i="9"/>
  <c r="BF325" i="9"/>
  <c r="BG325" i="9"/>
  <c r="BJ325" i="9"/>
  <c r="BA325" i="9"/>
  <c r="BD325" i="9"/>
  <c r="BH325" i="9"/>
  <c r="AY325" i="9"/>
  <c r="AZ325" i="9"/>
  <c r="BI325" i="9"/>
  <c r="BB325" i="9"/>
  <c r="BC325" i="9"/>
  <c r="BK325" i="9"/>
  <c r="B169" i="9"/>
  <c r="AN168" i="9"/>
  <c r="BF325" i="10"/>
  <c r="BD325" i="10"/>
  <c r="BB325" i="10"/>
  <c r="BA325" i="10"/>
  <c r="AZ325" i="10"/>
  <c r="BI325" i="10"/>
  <c r="BH325" i="10"/>
  <c r="BG325" i="10"/>
  <c r="BC325" i="10"/>
  <c r="AY325" i="10"/>
  <c r="BK325" i="10"/>
  <c r="BJ325" i="10"/>
  <c r="B167" i="10"/>
  <c r="AN166" i="10"/>
  <c r="I329" i="10"/>
  <c r="AX327" i="10"/>
  <c r="J331" i="14" l="1"/>
  <c r="AY329" i="14"/>
  <c r="BB327" i="14"/>
  <c r="BI327" i="14"/>
  <c r="BC327" i="14"/>
  <c r="BD327" i="14"/>
  <c r="BH327" i="14"/>
  <c r="BK327" i="14"/>
  <c r="AZ327" i="14"/>
  <c r="BG327" i="14"/>
  <c r="BL327" i="14"/>
  <c r="BA327" i="14"/>
  <c r="BE327" i="14"/>
  <c r="BJ327" i="14"/>
  <c r="AO166" i="14"/>
  <c r="CK166" i="14"/>
  <c r="B167" i="14"/>
  <c r="B170" i="13"/>
  <c r="CK170" i="13" s="1"/>
  <c r="AO169" i="13"/>
  <c r="BJ331" i="13"/>
  <c r="BI331" i="13"/>
  <c r="BE331" i="13"/>
  <c r="BB331" i="13"/>
  <c r="AZ331" i="13"/>
  <c r="BG331" i="13"/>
  <c r="BD331" i="13"/>
  <c r="BC331" i="13"/>
  <c r="BK331" i="13"/>
  <c r="BL331" i="13"/>
  <c r="BH331" i="13"/>
  <c r="BA331" i="13"/>
  <c r="J335" i="13"/>
  <c r="AY333" i="13"/>
  <c r="AO167" i="12"/>
  <c r="B168" i="12"/>
  <c r="BD329" i="12"/>
  <c r="AZ329" i="12"/>
  <c r="BL329" i="12"/>
  <c r="BK329" i="12"/>
  <c r="BJ329" i="12"/>
  <c r="BA329" i="12"/>
  <c r="BE329" i="12"/>
  <c r="BC329" i="12"/>
  <c r="BB329" i="12"/>
  <c r="BI329" i="12"/>
  <c r="BH329" i="12"/>
  <c r="BG329" i="12"/>
  <c r="J333" i="12"/>
  <c r="AY331" i="12"/>
  <c r="B170" i="9"/>
  <c r="AN169" i="9"/>
  <c r="BA327" i="9"/>
  <c r="AY327" i="9"/>
  <c r="BH327" i="9"/>
  <c r="BI327" i="9"/>
  <c r="BJ327" i="9"/>
  <c r="BF327" i="9"/>
  <c r="BG327" i="9"/>
  <c r="BK327" i="9"/>
  <c r="BB327" i="9"/>
  <c r="BD327" i="9"/>
  <c r="AZ327" i="9"/>
  <c r="BC327" i="9"/>
  <c r="I331" i="9"/>
  <c r="AX329" i="9"/>
  <c r="AX329" i="10"/>
  <c r="I331" i="10"/>
  <c r="B168" i="10"/>
  <c r="AN167" i="10"/>
  <c r="BK327" i="10"/>
  <c r="BJ327" i="10"/>
  <c r="BH327" i="10"/>
  <c r="BG327" i="10"/>
  <c r="BF327" i="10"/>
  <c r="BA327" i="10"/>
  <c r="BI327" i="10"/>
  <c r="BD327" i="10"/>
  <c r="BC327" i="10"/>
  <c r="BB327" i="10"/>
  <c r="AZ327" i="10"/>
  <c r="AY327" i="10"/>
  <c r="AY331" i="14" l="1"/>
  <c r="J333" i="14"/>
  <c r="BC329" i="14"/>
  <c r="BE329" i="14"/>
  <c r="BI329" i="14"/>
  <c r="AZ329" i="14"/>
  <c r="BB329" i="14"/>
  <c r="BH329" i="14"/>
  <c r="BK329" i="14"/>
  <c r="BD329" i="14"/>
  <c r="BG329" i="14"/>
  <c r="BL329" i="14"/>
  <c r="BA329" i="14"/>
  <c r="BJ329" i="14"/>
  <c r="AO167" i="14"/>
  <c r="CK167" i="14"/>
  <c r="B168" i="14"/>
  <c r="BL333" i="13"/>
  <c r="BJ333" i="13"/>
  <c r="BI333" i="13"/>
  <c r="BH333" i="13"/>
  <c r="BC333" i="13"/>
  <c r="BK333" i="13"/>
  <c r="BG333" i="13"/>
  <c r="BE333" i="13"/>
  <c r="AZ333" i="13"/>
  <c r="BD333" i="13"/>
  <c r="BB333" i="13"/>
  <c r="BA333" i="13"/>
  <c r="J337" i="13"/>
  <c r="AY335" i="13"/>
  <c r="B171" i="13"/>
  <c r="CK171" i="13" s="1"/>
  <c r="AO170" i="13"/>
  <c r="BJ331" i="12"/>
  <c r="BG331" i="12"/>
  <c r="BE331" i="12"/>
  <c r="AZ331" i="12"/>
  <c r="BL331" i="12"/>
  <c r="BK331" i="12"/>
  <c r="BH331" i="12"/>
  <c r="BC331" i="12"/>
  <c r="BB331" i="12"/>
  <c r="BA331" i="12"/>
  <c r="BI331" i="12"/>
  <c r="BD331" i="12"/>
  <c r="J335" i="12"/>
  <c r="AY333" i="12"/>
  <c r="B169" i="12"/>
  <c r="AO168" i="12"/>
  <c r="BF329" i="9"/>
  <c r="BG329" i="9"/>
  <c r="BJ329" i="9"/>
  <c r="BH329" i="9"/>
  <c r="AY329" i="9"/>
  <c r="AZ329" i="9"/>
  <c r="BA329" i="9"/>
  <c r="BD329" i="9"/>
  <c r="BI329" i="9"/>
  <c r="BK329" i="9"/>
  <c r="BB329" i="9"/>
  <c r="BC329" i="9"/>
  <c r="I333" i="9"/>
  <c r="AX331" i="9"/>
  <c r="B171" i="9"/>
  <c r="AN170" i="9"/>
  <c r="B169" i="10"/>
  <c r="AN168" i="10"/>
  <c r="AX331" i="10"/>
  <c r="I333" i="10"/>
  <c r="AY329" i="10"/>
  <c r="BK329" i="10"/>
  <c r="BJ329" i="10"/>
  <c r="BI329" i="10"/>
  <c r="BH329" i="10"/>
  <c r="BG329" i="10"/>
  <c r="BF329" i="10"/>
  <c r="BB329" i="10"/>
  <c r="BD329" i="10"/>
  <c r="BC329" i="10"/>
  <c r="BA329" i="10"/>
  <c r="AZ329" i="10"/>
  <c r="BB331" i="14" l="1"/>
  <c r="BD331" i="14"/>
  <c r="BK331" i="14"/>
  <c r="BA331" i="14"/>
  <c r="BG331" i="14"/>
  <c r="BJ331" i="14"/>
  <c r="BH331" i="14"/>
  <c r="BC331" i="14"/>
  <c r="BI331" i="14"/>
  <c r="BL331" i="14"/>
  <c r="AZ331" i="14"/>
  <c r="BE331" i="14"/>
  <c r="AY333" i="14"/>
  <c r="J335" i="14"/>
  <c r="AO168" i="14"/>
  <c r="CK168" i="14"/>
  <c r="B169" i="14"/>
  <c r="B172" i="13"/>
  <c r="CK172" i="13" s="1"/>
  <c r="AO171" i="13"/>
  <c r="BC335" i="13"/>
  <c r="BB335" i="13"/>
  <c r="BD335" i="13"/>
  <c r="AZ335" i="13"/>
  <c r="BL335" i="13"/>
  <c r="BJ335" i="13"/>
  <c r="BI335" i="13"/>
  <c r="BK335" i="13"/>
  <c r="BE335" i="13"/>
  <c r="BH335" i="13"/>
  <c r="BG335" i="13"/>
  <c r="BA335" i="13"/>
  <c r="J339" i="13"/>
  <c r="AY337" i="13"/>
  <c r="J337" i="12"/>
  <c r="AY335" i="12"/>
  <c r="BI333" i="12"/>
  <c r="BH333" i="12"/>
  <c r="BG333" i="12"/>
  <c r="BJ333" i="12"/>
  <c r="BE333" i="12"/>
  <c r="BD333" i="12"/>
  <c r="BC333" i="12"/>
  <c r="BB333" i="12"/>
  <c r="BA333" i="12"/>
  <c r="AZ333" i="12"/>
  <c r="BK333" i="12"/>
  <c r="BL333" i="12"/>
  <c r="AO169" i="12"/>
  <c r="B170" i="12"/>
  <c r="B172" i="9"/>
  <c r="AN171" i="9"/>
  <c r="BA331" i="9"/>
  <c r="AZ331" i="9"/>
  <c r="BD331" i="9"/>
  <c r="BB331" i="9"/>
  <c r="BC331" i="9"/>
  <c r="BH331" i="9"/>
  <c r="BI331" i="9"/>
  <c r="BJ331" i="9"/>
  <c r="BK331" i="9"/>
  <c r="AY331" i="9"/>
  <c r="BF331" i="9"/>
  <c r="BG331" i="9"/>
  <c r="I335" i="9"/>
  <c r="AX333" i="9"/>
  <c r="I335" i="10"/>
  <c r="AX333" i="10"/>
  <c r="BD331" i="10"/>
  <c r="BC331" i="10"/>
  <c r="BA331" i="10"/>
  <c r="AZ331" i="10"/>
  <c r="AY331" i="10"/>
  <c r="BF331" i="10"/>
  <c r="BB331" i="10"/>
  <c r="BJ331" i="10"/>
  <c r="BK331" i="10"/>
  <c r="BI331" i="10"/>
  <c r="BH331" i="10"/>
  <c r="BG331" i="10"/>
  <c r="AN169" i="10"/>
  <c r="B170" i="10"/>
  <c r="BH333" i="14" l="1"/>
  <c r="BK333" i="14"/>
  <c r="BB333" i="14"/>
  <c r="BD333" i="14"/>
  <c r="BG333" i="14"/>
  <c r="AZ333" i="14"/>
  <c r="BI333" i="14"/>
  <c r="BA333" i="14"/>
  <c r="BC333" i="14"/>
  <c r="BE333" i="14"/>
  <c r="BJ333" i="14"/>
  <c r="BL333" i="14"/>
  <c r="AY335" i="14"/>
  <c r="J337" i="14"/>
  <c r="AO169" i="14"/>
  <c r="CK169" i="14"/>
  <c r="B170" i="14"/>
  <c r="BI337" i="13"/>
  <c r="BH337" i="13"/>
  <c r="BL337" i="13"/>
  <c r="BK337" i="13"/>
  <c r="BG337" i="13"/>
  <c r="BE337" i="13"/>
  <c r="BD337" i="13"/>
  <c r="AZ337" i="13"/>
  <c r="BJ337" i="13"/>
  <c r="BC337" i="13"/>
  <c r="BB337" i="13"/>
  <c r="BA337" i="13"/>
  <c r="AY339" i="13"/>
  <c r="J341" i="13"/>
  <c r="B173" i="13"/>
  <c r="CK173" i="13" s="1"/>
  <c r="AO172" i="13"/>
  <c r="B171" i="12"/>
  <c r="AO170" i="12"/>
  <c r="BC335" i="12"/>
  <c r="BB335" i="12"/>
  <c r="BD335" i="12"/>
  <c r="BL335" i="12"/>
  <c r="BJ335" i="12"/>
  <c r="BA335" i="12"/>
  <c r="BE335" i="12"/>
  <c r="AZ335" i="12"/>
  <c r="BH335" i="12"/>
  <c r="BG335" i="12"/>
  <c r="BK335" i="12"/>
  <c r="BI335" i="12"/>
  <c r="J339" i="12"/>
  <c r="AY337" i="12"/>
  <c r="BF333" i="9"/>
  <c r="BG333" i="9"/>
  <c r="BJ333" i="9"/>
  <c r="BI333" i="9"/>
  <c r="BK333" i="9"/>
  <c r="AY333" i="9"/>
  <c r="AZ333" i="9"/>
  <c r="BA333" i="9"/>
  <c r="BB333" i="9"/>
  <c r="BC333" i="9"/>
  <c r="BD333" i="9"/>
  <c r="BH333" i="9"/>
  <c r="I337" i="9"/>
  <c r="AX335" i="9"/>
  <c r="B173" i="9"/>
  <c r="AN172" i="9"/>
  <c r="B171" i="10"/>
  <c r="AN170" i="10"/>
  <c r="BJ333" i="10"/>
  <c r="BI333" i="10"/>
  <c r="BG333" i="10"/>
  <c r="BF333" i="10"/>
  <c r="BD333" i="10"/>
  <c r="BC333" i="10"/>
  <c r="BA333" i="10"/>
  <c r="AZ333" i="10"/>
  <c r="AY333" i="10"/>
  <c r="BH333" i="10"/>
  <c r="BB333" i="10"/>
  <c r="BK333" i="10"/>
  <c r="AX335" i="10"/>
  <c r="I337" i="10"/>
  <c r="BA335" i="14" l="1"/>
  <c r="BI335" i="14"/>
  <c r="BC335" i="14"/>
  <c r="BG335" i="14"/>
  <c r="BH335" i="14"/>
  <c r="BJ335" i="14"/>
  <c r="BK335" i="14"/>
  <c r="BE335" i="14"/>
  <c r="BB335" i="14"/>
  <c r="AZ335" i="14"/>
  <c r="BD335" i="14"/>
  <c r="BL335" i="14"/>
  <c r="AY337" i="14"/>
  <c r="J339" i="14"/>
  <c r="AO170" i="14"/>
  <c r="CK170" i="14"/>
  <c r="B171" i="14"/>
  <c r="AY341" i="13"/>
  <c r="J343" i="13"/>
  <c r="B174" i="13"/>
  <c r="CK174" i="13" s="1"/>
  <c r="AO173" i="13"/>
  <c r="AZ339" i="13"/>
  <c r="BA339" i="13"/>
  <c r="BJ339" i="13"/>
  <c r="BC339" i="13"/>
  <c r="BB339" i="13"/>
  <c r="BL339" i="13"/>
  <c r="BK339" i="13"/>
  <c r="BG339" i="13"/>
  <c r="BD339" i="13"/>
  <c r="BI339" i="13"/>
  <c r="BH339" i="13"/>
  <c r="BE339" i="13"/>
  <c r="AY339" i="12"/>
  <c r="J341" i="12"/>
  <c r="BI337" i="12"/>
  <c r="BJ337" i="12"/>
  <c r="BL337" i="12"/>
  <c r="BD337" i="12"/>
  <c r="BC337" i="12"/>
  <c r="BB337" i="12"/>
  <c r="BK337" i="12"/>
  <c r="BH337" i="12"/>
  <c r="BG337" i="12"/>
  <c r="BE337" i="12"/>
  <c r="BA337" i="12"/>
  <c r="AZ337" i="12"/>
  <c r="AO171" i="12"/>
  <c r="B172" i="12"/>
  <c r="B174" i="9"/>
  <c r="AN173" i="9"/>
  <c r="I339" i="9"/>
  <c r="AX337" i="9"/>
  <c r="BD335" i="9"/>
  <c r="BH335" i="9"/>
  <c r="BA335" i="9"/>
  <c r="BB335" i="9"/>
  <c r="BC335" i="9"/>
  <c r="BI335" i="9"/>
  <c r="BJ335" i="9"/>
  <c r="AY335" i="9"/>
  <c r="AZ335" i="9"/>
  <c r="BF335" i="9"/>
  <c r="BK335" i="9"/>
  <c r="BG335" i="9"/>
  <c r="I339" i="10"/>
  <c r="AX337" i="10"/>
  <c r="BK335" i="10"/>
  <c r="BJ335" i="10"/>
  <c r="BG335" i="10"/>
  <c r="BF335" i="10"/>
  <c r="BD335" i="10"/>
  <c r="BC335" i="10"/>
  <c r="BB335" i="10"/>
  <c r="AY335" i="10"/>
  <c r="AZ335" i="10"/>
  <c r="BI335" i="10"/>
  <c r="BH335" i="10"/>
  <c r="BA335" i="10"/>
  <c r="AN171" i="10"/>
  <c r="B172" i="10"/>
  <c r="BA337" i="14" l="1"/>
  <c r="BC337" i="14"/>
  <c r="BH337" i="14"/>
  <c r="BJ337" i="14"/>
  <c r="BL337" i="14"/>
  <c r="BE337" i="14"/>
  <c r="AZ337" i="14"/>
  <c r="BB337" i="14"/>
  <c r="BD337" i="14"/>
  <c r="BG337" i="14"/>
  <c r="BI337" i="14"/>
  <c r="BK337" i="14"/>
  <c r="AY339" i="14"/>
  <c r="J341" i="14"/>
  <c r="AO171" i="14"/>
  <c r="CK171" i="14"/>
  <c r="B172" i="14"/>
  <c r="AO174" i="13"/>
  <c r="B175" i="13"/>
  <c r="CK175" i="13" s="1"/>
  <c r="AY343" i="13"/>
  <c r="J345" i="13"/>
  <c r="BB341" i="13"/>
  <c r="BA341" i="13"/>
  <c r="BI341" i="13"/>
  <c r="BK341" i="13"/>
  <c r="BH341" i="13"/>
  <c r="BG341" i="13"/>
  <c r="BE341" i="13"/>
  <c r="BL341" i="13"/>
  <c r="BD341" i="13"/>
  <c r="BC341" i="13"/>
  <c r="BJ341" i="13"/>
  <c r="AZ341" i="13"/>
  <c r="B173" i="12"/>
  <c r="AO172" i="12"/>
  <c r="AY341" i="12"/>
  <c r="J343" i="12"/>
  <c r="BA339" i="12"/>
  <c r="BL339" i="12"/>
  <c r="BK339" i="12"/>
  <c r="BC339" i="12"/>
  <c r="BB339" i="12"/>
  <c r="AZ339" i="12"/>
  <c r="BG339" i="12"/>
  <c r="BH339" i="12"/>
  <c r="BE339" i="12"/>
  <c r="BD339" i="12"/>
  <c r="BJ339" i="12"/>
  <c r="BI339" i="12"/>
  <c r="BF337" i="9"/>
  <c r="BG337" i="9"/>
  <c r="AY337" i="9"/>
  <c r="BA337" i="9"/>
  <c r="BB337" i="9"/>
  <c r="AZ337" i="9"/>
  <c r="BC337" i="9"/>
  <c r="BK337" i="9"/>
  <c r="BH337" i="9"/>
  <c r="BD337" i="9"/>
  <c r="BI337" i="9"/>
  <c r="BJ337" i="9"/>
  <c r="I341" i="9"/>
  <c r="AX339" i="9"/>
  <c r="B175" i="9"/>
  <c r="AN174" i="9"/>
  <c r="B173" i="10"/>
  <c r="AN172" i="10"/>
  <c r="BI337" i="10"/>
  <c r="BC337" i="10"/>
  <c r="BB337" i="10"/>
  <c r="AZ337" i="10"/>
  <c r="AY337" i="10"/>
  <c r="BA337" i="10"/>
  <c r="BH337" i="10"/>
  <c r="BD337" i="10"/>
  <c r="BF337" i="10"/>
  <c r="BK337" i="10"/>
  <c r="BJ337" i="10"/>
  <c r="BG337" i="10"/>
  <c r="I341" i="10"/>
  <c r="AX339" i="10"/>
  <c r="BH339" i="14" l="1"/>
  <c r="BA339" i="14"/>
  <c r="BE339" i="14"/>
  <c r="BI339" i="14"/>
  <c r="AZ339" i="14"/>
  <c r="BB339" i="14"/>
  <c r="BC339" i="14"/>
  <c r="BD339" i="14"/>
  <c r="BG339" i="14"/>
  <c r="BJ339" i="14"/>
  <c r="BL339" i="14"/>
  <c r="BK339" i="14"/>
  <c r="J343" i="14"/>
  <c r="AY341" i="14"/>
  <c r="AO172" i="14"/>
  <c r="CK172" i="14"/>
  <c r="B173" i="14"/>
  <c r="J347" i="13"/>
  <c r="AY345" i="13"/>
  <c r="BH343" i="13"/>
  <c r="BG343" i="13"/>
  <c r="BJ343" i="13"/>
  <c r="BL343" i="13"/>
  <c r="BK343" i="13"/>
  <c r="BI343" i="13"/>
  <c r="BD343" i="13"/>
  <c r="BC343" i="13"/>
  <c r="BB343" i="13"/>
  <c r="BA343" i="13"/>
  <c r="BE343" i="13"/>
  <c r="AZ343" i="13"/>
  <c r="AO175" i="13"/>
  <c r="B176" i="13"/>
  <c r="CK176" i="13" s="1"/>
  <c r="J345" i="12"/>
  <c r="AY343" i="12"/>
  <c r="BB341" i="12"/>
  <c r="BD341" i="12"/>
  <c r="BI341" i="12"/>
  <c r="BA341" i="12"/>
  <c r="AZ341" i="12"/>
  <c r="BL341" i="12"/>
  <c r="BJ341" i="12"/>
  <c r="BE341" i="12"/>
  <c r="BC341" i="12"/>
  <c r="BK341" i="12"/>
  <c r="BH341" i="12"/>
  <c r="BG341" i="12"/>
  <c r="B174" i="12"/>
  <c r="AO173" i="12"/>
  <c r="BG339" i="9"/>
  <c r="BJ339" i="9"/>
  <c r="BH339" i="9"/>
  <c r="BI339" i="9"/>
  <c r="BF339" i="9"/>
  <c r="BB339" i="9"/>
  <c r="BC339" i="9"/>
  <c r="BD339" i="9"/>
  <c r="AY339" i="9"/>
  <c r="BA339" i="9"/>
  <c r="AZ339" i="9"/>
  <c r="BK339" i="9"/>
  <c r="B176" i="9"/>
  <c r="AN175" i="9"/>
  <c r="I343" i="9"/>
  <c r="AX341" i="9"/>
  <c r="BB339" i="10"/>
  <c r="BK339" i="10"/>
  <c r="BI339" i="10"/>
  <c r="BH339" i="10"/>
  <c r="BG339" i="10"/>
  <c r="BD339" i="10"/>
  <c r="BF339" i="10"/>
  <c r="BC339" i="10"/>
  <c r="BA339" i="10"/>
  <c r="AZ339" i="10"/>
  <c r="AY339" i="10"/>
  <c r="BJ339" i="10"/>
  <c r="I343" i="10"/>
  <c r="AX341" i="10"/>
  <c r="B174" i="10"/>
  <c r="AN173" i="10"/>
  <c r="AY343" i="14" l="1"/>
  <c r="J345" i="14"/>
  <c r="BB341" i="14"/>
  <c r="BE341" i="14"/>
  <c r="BG341" i="14"/>
  <c r="BI341" i="14"/>
  <c r="BD341" i="14"/>
  <c r="BJ341" i="14"/>
  <c r="AZ341" i="14"/>
  <c r="BL341" i="14"/>
  <c r="BK341" i="14"/>
  <c r="BA341" i="14"/>
  <c r="BC341" i="14"/>
  <c r="BH341" i="14"/>
  <c r="AO173" i="14"/>
  <c r="CK173" i="14"/>
  <c r="B174" i="14"/>
  <c r="AO176" i="13"/>
  <c r="B177" i="13"/>
  <c r="CK177" i="13" s="1"/>
  <c r="BL345" i="13"/>
  <c r="BD345" i="13"/>
  <c r="BH345" i="13"/>
  <c r="BE345" i="13"/>
  <c r="BC345" i="13"/>
  <c r="BB345" i="13"/>
  <c r="BA345" i="13"/>
  <c r="AZ345" i="13"/>
  <c r="BI345" i="13"/>
  <c r="BG345" i="13"/>
  <c r="BK345" i="13"/>
  <c r="BJ345" i="13"/>
  <c r="AY347" i="13"/>
  <c r="J349" i="13"/>
  <c r="B175" i="12"/>
  <c r="AO174" i="12"/>
  <c r="BH343" i="12"/>
  <c r="BK343" i="12"/>
  <c r="BJ343" i="12"/>
  <c r="BI343" i="12"/>
  <c r="BG343" i="12"/>
  <c r="BL343" i="12"/>
  <c r="BE343" i="12"/>
  <c r="BD343" i="12"/>
  <c r="BC343" i="12"/>
  <c r="BB343" i="12"/>
  <c r="BA343" i="12"/>
  <c r="AZ343" i="12"/>
  <c r="AY345" i="12"/>
  <c r="J347" i="12"/>
  <c r="BF341" i="9"/>
  <c r="BG341" i="9"/>
  <c r="BA341" i="9"/>
  <c r="AZ341" i="9"/>
  <c r="BB341" i="9"/>
  <c r="BI341" i="9"/>
  <c r="BJ341" i="9"/>
  <c r="BD341" i="9"/>
  <c r="AY341" i="9"/>
  <c r="BC341" i="9"/>
  <c r="BH341" i="9"/>
  <c r="BK341" i="9"/>
  <c r="I345" i="9"/>
  <c r="AX343" i="9"/>
  <c r="B177" i="9"/>
  <c r="AN176" i="9"/>
  <c r="B175" i="10"/>
  <c r="AN174" i="10"/>
  <c r="BH341" i="10"/>
  <c r="BB341" i="10"/>
  <c r="AZ341" i="10"/>
  <c r="AY341" i="10"/>
  <c r="BK341" i="10"/>
  <c r="BJ341" i="10"/>
  <c r="BI341" i="10"/>
  <c r="BG341" i="10"/>
  <c r="BF341" i="10"/>
  <c r="BA341" i="10"/>
  <c r="BD341" i="10"/>
  <c r="BC341" i="10"/>
  <c r="I345" i="10"/>
  <c r="AX343" i="10"/>
  <c r="BB343" i="14" l="1"/>
  <c r="BD343" i="14"/>
  <c r="BG343" i="14"/>
  <c r="BI343" i="14"/>
  <c r="BJ343" i="14"/>
  <c r="BE343" i="14"/>
  <c r="BL343" i="14"/>
  <c r="AZ343" i="14"/>
  <c r="BA343" i="14"/>
  <c r="BC343" i="14"/>
  <c r="BH343" i="14"/>
  <c r="BK343" i="14"/>
  <c r="J347" i="14"/>
  <c r="AY345" i="14"/>
  <c r="AO174" i="14"/>
  <c r="CK174" i="14"/>
  <c r="B175" i="14"/>
  <c r="BA347" i="13"/>
  <c r="AZ347" i="13"/>
  <c r="BI347" i="13"/>
  <c r="BB347" i="13"/>
  <c r="BH347" i="13"/>
  <c r="BL347" i="13"/>
  <c r="BK347" i="13"/>
  <c r="BJ347" i="13"/>
  <c r="BG347" i="13"/>
  <c r="BD347" i="13"/>
  <c r="BE347" i="13"/>
  <c r="BC347" i="13"/>
  <c r="J351" i="13"/>
  <c r="AY349" i="13"/>
  <c r="B178" i="13"/>
  <c r="CK178" i="13" s="1"/>
  <c r="AO177" i="13"/>
  <c r="J349" i="12"/>
  <c r="AY347" i="12"/>
  <c r="BE345" i="12"/>
  <c r="AZ345" i="12"/>
  <c r="BC345" i="12"/>
  <c r="BB345" i="12"/>
  <c r="BA345" i="12"/>
  <c r="BH345" i="12"/>
  <c r="BI345" i="12"/>
  <c r="BG345" i="12"/>
  <c r="BD345" i="12"/>
  <c r="BL345" i="12"/>
  <c r="BK345" i="12"/>
  <c r="BJ345" i="12"/>
  <c r="AO175" i="12"/>
  <c r="B176" i="12"/>
  <c r="BI343" i="9"/>
  <c r="AZ343" i="9"/>
  <c r="BA343" i="9"/>
  <c r="BF343" i="9"/>
  <c r="BG343" i="9"/>
  <c r="BH343" i="9"/>
  <c r="BJ343" i="9"/>
  <c r="BK343" i="9"/>
  <c r="BB343" i="9"/>
  <c r="AY343" i="9"/>
  <c r="BC343" i="9"/>
  <c r="BD343" i="9"/>
  <c r="B178" i="9"/>
  <c r="AN177" i="9"/>
  <c r="I347" i="9"/>
  <c r="AX345" i="9"/>
  <c r="BH343" i="10"/>
  <c r="BI343" i="10"/>
  <c r="BG343" i="10"/>
  <c r="BD343" i="10"/>
  <c r="BC343" i="10"/>
  <c r="BB343" i="10"/>
  <c r="AY343" i="10"/>
  <c r="BJ343" i="10"/>
  <c r="BF343" i="10"/>
  <c r="BK343" i="10"/>
  <c r="BA343" i="10"/>
  <c r="AZ343" i="10"/>
  <c r="I347" i="10"/>
  <c r="AX345" i="10"/>
  <c r="AN175" i="10"/>
  <c r="B176" i="10"/>
  <c r="J349" i="14" l="1"/>
  <c r="AY347" i="14"/>
  <c r="BI345" i="14"/>
  <c r="BK345" i="14"/>
  <c r="BA345" i="14"/>
  <c r="BL345" i="14"/>
  <c r="BD345" i="14"/>
  <c r="BG345" i="14"/>
  <c r="BB345" i="14"/>
  <c r="BE345" i="14"/>
  <c r="AZ345" i="14"/>
  <c r="BC345" i="14"/>
  <c r="BH345" i="14"/>
  <c r="BJ345" i="14"/>
  <c r="AO175" i="14"/>
  <c r="CK175" i="14"/>
  <c r="B176" i="14"/>
  <c r="BG349" i="13"/>
  <c r="BE349" i="13"/>
  <c r="BB349" i="13"/>
  <c r="BI349" i="13"/>
  <c r="BD349" i="13"/>
  <c r="BC349" i="13"/>
  <c r="BA349" i="13"/>
  <c r="BK349" i="13"/>
  <c r="BJ349" i="13"/>
  <c r="BL349" i="13"/>
  <c r="BH349" i="13"/>
  <c r="AZ349" i="13"/>
  <c r="AY351" i="13"/>
  <c r="J353" i="13"/>
  <c r="B179" i="13"/>
  <c r="CK179" i="13" s="1"/>
  <c r="AO178" i="13"/>
  <c r="BA347" i="12"/>
  <c r="BG347" i="12"/>
  <c r="BI347" i="12"/>
  <c r="BH347" i="12"/>
  <c r="BE347" i="12"/>
  <c r="BL347" i="12"/>
  <c r="BK347" i="12"/>
  <c r="BJ347" i="12"/>
  <c r="BC347" i="12"/>
  <c r="BD347" i="12"/>
  <c r="BB347" i="12"/>
  <c r="AZ347" i="12"/>
  <c r="B177" i="12"/>
  <c r="AO176" i="12"/>
  <c r="J351" i="12"/>
  <c r="AY349" i="12"/>
  <c r="BF345" i="9"/>
  <c r="BG345" i="9"/>
  <c r="AZ345" i="9"/>
  <c r="BC345" i="9"/>
  <c r="BI345" i="9"/>
  <c r="BJ345" i="9"/>
  <c r="AY345" i="9"/>
  <c r="BA345" i="9"/>
  <c r="BB345" i="9"/>
  <c r="BD345" i="9"/>
  <c r="BH345" i="9"/>
  <c r="BK345" i="9"/>
  <c r="I349" i="9"/>
  <c r="AX347" i="9"/>
  <c r="B179" i="9"/>
  <c r="AN178" i="9"/>
  <c r="B177" i="10"/>
  <c r="AN176" i="10"/>
  <c r="BA345" i="10"/>
  <c r="BK345" i="10"/>
  <c r="BJ345" i="10"/>
  <c r="BI345" i="10"/>
  <c r="BF345" i="10"/>
  <c r="AY345" i="10"/>
  <c r="BH345" i="10"/>
  <c r="BC345" i="10"/>
  <c r="BG345" i="10"/>
  <c r="BB345" i="10"/>
  <c r="BD345" i="10"/>
  <c r="AZ345" i="10"/>
  <c r="AX347" i="10"/>
  <c r="I349" i="10"/>
  <c r="AY349" i="14" l="1"/>
  <c r="J351" i="14"/>
  <c r="BD347" i="14"/>
  <c r="BH347" i="14"/>
  <c r="BK347" i="14"/>
  <c r="AZ347" i="14"/>
  <c r="BB347" i="14"/>
  <c r="BJ347" i="14"/>
  <c r="BL347" i="14"/>
  <c r="BC347" i="14"/>
  <c r="BE347" i="14"/>
  <c r="BI347" i="14"/>
  <c r="BA347" i="14"/>
  <c r="BG347" i="14"/>
  <c r="AO176" i="14"/>
  <c r="CK176" i="14"/>
  <c r="B177" i="14"/>
  <c r="AO179" i="13"/>
  <c r="B180" i="13"/>
  <c r="CK180" i="13" s="1"/>
  <c r="AY353" i="13"/>
  <c r="J355" i="13"/>
  <c r="BL351" i="13"/>
  <c r="BK351" i="13"/>
  <c r="BJ351" i="13"/>
  <c r="BE351" i="13"/>
  <c r="BC351" i="13"/>
  <c r="BB351" i="13"/>
  <c r="BA351" i="13"/>
  <c r="BH351" i="13"/>
  <c r="AZ351" i="13"/>
  <c r="BI351" i="13"/>
  <c r="BG351" i="13"/>
  <c r="BD351" i="13"/>
  <c r="BG349" i="12"/>
  <c r="BB349" i="12"/>
  <c r="BA349" i="12"/>
  <c r="BI349" i="12"/>
  <c r="BH349" i="12"/>
  <c r="BE349" i="12"/>
  <c r="BD349" i="12"/>
  <c r="BC349" i="12"/>
  <c r="AZ349" i="12"/>
  <c r="BL349" i="12"/>
  <c r="BK349" i="12"/>
  <c r="BJ349" i="12"/>
  <c r="J353" i="12"/>
  <c r="AY351" i="12"/>
  <c r="AO177" i="12"/>
  <c r="B178" i="12"/>
  <c r="B180" i="9"/>
  <c r="AN179" i="9"/>
  <c r="I351" i="9"/>
  <c r="AX349" i="9"/>
  <c r="BK347" i="9"/>
  <c r="AZ347" i="9"/>
  <c r="BA347" i="9"/>
  <c r="BF347" i="9"/>
  <c r="BG347" i="9"/>
  <c r="AY347" i="9"/>
  <c r="BB347" i="9"/>
  <c r="BC347" i="9"/>
  <c r="BH347" i="9"/>
  <c r="BD347" i="9"/>
  <c r="BI347" i="9"/>
  <c r="BJ347" i="9"/>
  <c r="I351" i="10"/>
  <c r="AX349" i="10"/>
  <c r="BG347" i="10"/>
  <c r="BA347" i="10"/>
  <c r="BD347" i="10"/>
  <c r="BC347" i="10"/>
  <c r="AZ347" i="10"/>
  <c r="AY347" i="10"/>
  <c r="BK347" i="10"/>
  <c r="BJ347" i="10"/>
  <c r="BI347" i="10"/>
  <c r="BH347" i="10"/>
  <c r="BB347" i="10"/>
  <c r="BF347" i="10"/>
  <c r="B178" i="10"/>
  <c r="AN177" i="10"/>
  <c r="AZ349" i="14" l="1"/>
  <c r="BC349" i="14"/>
  <c r="BI349" i="14"/>
  <c r="BD349" i="14"/>
  <c r="BG349" i="14"/>
  <c r="BA349" i="14"/>
  <c r="BH349" i="14"/>
  <c r="BJ349" i="14"/>
  <c r="BE349" i="14"/>
  <c r="BB349" i="14"/>
  <c r="BK349" i="14"/>
  <c r="BL349" i="14"/>
  <c r="J353" i="14"/>
  <c r="AY351" i="14"/>
  <c r="AO177" i="14"/>
  <c r="CK177" i="14"/>
  <c r="B178" i="14"/>
  <c r="J357" i="13"/>
  <c r="AY355" i="13"/>
  <c r="AZ353" i="13"/>
  <c r="BB353" i="13"/>
  <c r="BI353" i="13"/>
  <c r="BG353" i="13"/>
  <c r="BE353" i="13"/>
  <c r="BD353" i="13"/>
  <c r="BL353" i="13"/>
  <c r="BK353" i="13"/>
  <c r="BC353" i="13"/>
  <c r="BJ353" i="13"/>
  <c r="BA353" i="13"/>
  <c r="BH353" i="13"/>
  <c r="AO180" i="13"/>
  <c r="B181" i="13"/>
  <c r="CK181" i="13" s="1"/>
  <c r="BL351" i="12"/>
  <c r="BA351" i="12"/>
  <c r="BK351" i="12"/>
  <c r="BJ351" i="12"/>
  <c r="BH351" i="12"/>
  <c r="BE351" i="12"/>
  <c r="BD351" i="12"/>
  <c r="BC351" i="12"/>
  <c r="BB351" i="12"/>
  <c r="BG351" i="12"/>
  <c r="BI351" i="12"/>
  <c r="AZ351" i="12"/>
  <c r="B179" i="12"/>
  <c r="AO178" i="12"/>
  <c r="AY353" i="12"/>
  <c r="J355" i="12"/>
  <c r="BF349" i="9"/>
  <c r="BG349" i="9"/>
  <c r="BB349" i="9"/>
  <c r="BH349" i="9"/>
  <c r="AY349" i="9"/>
  <c r="BI349" i="9"/>
  <c r="BJ349" i="9"/>
  <c r="BK349" i="9"/>
  <c r="BA349" i="9"/>
  <c r="AZ349" i="9"/>
  <c r="BC349" i="9"/>
  <c r="BD349" i="9"/>
  <c r="I353" i="9"/>
  <c r="AX351" i="9"/>
  <c r="B181" i="9"/>
  <c r="AN180" i="9"/>
  <c r="B179" i="10"/>
  <c r="AN178" i="10"/>
  <c r="BG349" i="10"/>
  <c r="BK349" i="10"/>
  <c r="BI349" i="10"/>
  <c r="BH349" i="10"/>
  <c r="BF349" i="10"/>
  <c r="AZ349" i="10"/>
  <c r="AY349" i="10"/>
  <c r="BD349" i="10"/>
  <c r="BC349" i="10"/>
  <c r="BA349" i="10"/>
  <c r="BJ349" i="10"/>
  <c r="BB349" i="10"/>
  <c r="AX351" i="10"/>
  <c r="I353" i="10"/>
  <c r="AY353" i="14" l="1"/>
  <c r="J355" i="14"/>
  <c r="BB351" i="14"/>
  <c r="BD351" i="14"/>
  <c r="BH351" i="14"/>
  <c r="BJ351" i="14"/>
  <c r="BG351" i="14"/>
  <c r="BA351" i="14"/>
  <c r="BE351" i="14"/>
  <c r="BI351" i="14"/>
  <c r="BC351" i="14"/>
  <c r="BL351" i="14"/>
  <c r="AZ351" i="14"/>
  <c r="BK351" i="14"/>
  <c r="AO178" i="14"/>
  <c r="CK178" i="14"/>
  <c r="B179" i="14"/>
  <c r="AO181" i="13"/>
  <c r="B182" i="13"/>
  <c r="CK182" i="13" s="1"/>
  <c r="BE355" i="13"/>
  <c r="BD355" i="13"/>
  <c r="BJ355" i="13"/>
  <c r="BH355" i="13"/>
  <c r="BL355" i="13"/>
  <c r="BI355" i="13"/>
  <c r="BG355" i="13"/>
  <c r="BC355" i="13"/>
  <c r="BB355" i="13"/>
  <c r="AZ355" i="13"/>
  <c r="BA355" i="13"/>
  <c r="BK355" i="13"/>
  <c r="J359" i="13"/>
  <c r="AY357" i="13"/>
  <c r="AZ353" i="12"/>
  <c r="BI353" i="12"/>
  <c r="BA353" i="12"/>
  <c r="BL353" i="12"/>
  <c r="BK353" i="12"/>
  <c r="BJ353" i="12"/>
  <c r="BG353" i="12"/>
  <c r="BH353" i="12"/>
  <c r="BE353" i="12"/>
  <c r="BC353" i="12"/>
  <c r="BB353" i="12"/>
  <c r="BD353" i="12"/>
  <c r="AO179" i="12"/>
  <c r="B180" i="12"/>
  <c r="J357" i="12"/>
  <c r="AY355" i="12"/>
  <c r="B182" i="9"/>
  <c r="AN181" i="9"/>
  <c r="AY351" i="9"/>
  <c r="BG351" i="9"/>
  <c r="BH351" i="9"/>
  <c r="BJ351" i="9"/>
  <c r="BK351" i="9"/>
  <c r="BD351" i="9"/>
  <c r="BA351" i="9"/>
  <c r="BB351" i="9"/>
  <c r="BC351" i="9"/>
  <c r="BI351" i="9"/>
  <c r="BF351" i="9"/>
  <c r="AZ351" i="9"/>
  <c r="I355" i="9"/>
  <c r="AX353" i="9"/>
  <c r="I355" i="10"/>
  <c r="AX353" i="10"/>
  <c r="AZ351" i="10"/>
  <c r="BB351" i="10"/>
  <c r="BA351" i="10"/>
  <c r="BJ351" i="10"/>
  <c r="BD351" i="10"/>
  <c r="BK351" i="10"/>
  <c r="BI351" i="10"/>
  <c r="BF351" i="10"/>
  <c r="AY351" i="10"/>
  <c r="BG351" i="10"/>
  <c r="BH351" i="10"/>
  <c r="BC351" i="10"/>
  <c r="B180" i="10"/>
  <c r="AN179" i="10"/>
  <c r="BD353" i="14" l="1"/>
  <c r="BJ353" i="14"/>
  <c r="BL353" i="14"/>
  <c r="BA353" i="14"/>
  <c r="BC353" i="14"/>
  <c r="BE353" i="14"/>
  <c r="BH353" i="14"/>
  <c r="BI353" i="14"/>
  <c r="BK353" i="14"/>
  <c r="AZ353" i="14"/>
  <c r="BG353" i="14"/>
  <c r="BB353" i="14"/>
  <c r="J357" i="14"/>
  <c r="AY355" i="14"/>
  <c r="AO179" i="14"/>
  <c r="CK179" i="14"/>
  <c r="B180" i="14"/>
  <c r="AY359" i="13"/>
  <c r="J361" i="13"/>
  <c r="BK357" i="13"/>
  <c r="BJ357" i="13"/>
  <c r="BG357" i="13"/>
  <c r="BD357" i="13"/>
  <c r="BC357" i="13"/>
  <c r="BB357" i="13"/>
  <c r="BI357" i="13"/>
  <c r="BH357" i="13"/>
  <c r="BE357" i="13"/>
  <c r="AZ357" i="13"/>
  <c r="BL357" i="13"/>
  <c r="BA357" i="13"/>
  <c r="B183" i="13"/>
  <c r="AO182" i="13"/>
  <c r="B181" i="12"/>
  <c r="AO180" i="12"/>
  <c r="J359" i="12"/>
  <c r="AY357" i="12"/>
  <c r="BE355" i="12"/>
  <c r="BI355" i="12"/>
  <c r="BH355" i="12"/>
  <c r="BD355" i="12"/>
  <c r="BB355" i="12"/>
  <c r="BA355" i="12"/>
  <c r="AZ355" i="12"/>
  <c r="BL355" i="12"/>
  <c r="BK355" i="12"/>
  <c r="BJ355" i="12"/>
  <c r="BG355" i="12"/>
  <c r="BC355" i="12"/>
  <c r="I357" i="9"/>
  <c r="AX355" i="9"/>
  <c r="BF353" i="9"/>
  <c r="BG353" i="9"/>
  <c r="BD353" i="9"/>
  <c r="BJ353" i="9"/>
  <c r="AY353" i="9"/>
  <c r="BC353" i="9"/>
  <c r="BH353" i="9"/>
  <c r="BB353" i="9"/>
  <c r="BI353" i="9"/>
  <c r="BK353" i="9"/>
  <c r="AZ353" i="9"/>
  <c r="BA353" i="9"/>
  <c r="B183" i="9"/>
  <c r="AN182" i="9"/>
  <c r="B181" i="10"/>
  <c r="AN180" i="10"/>
  <c r="BF353" i="10"/>
  <c r="AZ353" i="10"/>
  <c r="BK353" i="10"/>
  <c r="BJ353" i="10"/>
  <c r="BH353" i="10"/>
  <c r="BG353" i="10"/>
  <c r="BD353" i="10"/>
  <c r="BI353" i="10"/>
  <c r="BC353" i="10"/>
  <c r="AY353" i="10"/>
  <c r="BB353" i="10"/>
  <c r="BA353" i="10"/>
  <c r="AX355" i="10"/>
  <c r="I357" i="10"/>
  <c r="AY357" i="14" l="1"/>
  <c r="J359" i="14"/>
  <c r="BE355" i="14"/>
  <c r="BA355" i="14"/>
  <c r="BJ355" i="14"/>
  <c r="BL355" i="14"/>
  <c r="BB355" i="14"/>
  <c r="BG355" i="14"/>
  <c r="BD355" i="14"/>
  <c r="BH355" i="14"/>
  <c r="AZ355" i="14"/>
  <c r="BC355" i="14"/>
  <c r="BI355" i="14"/>
  <c r="BK355" i="14"/>
  <c r="AO180" i="14"/>
  <c r="CK180" i="14"/>
  <c r="B181" i="14"/>
  <c r="AO183" i="13"/>
  <c r="B184" i="13"/>
  <c r="J363" i="13"/>
  <c r="AY361" i="13"/>
  <c r="BH359" i="13"/>
  <c r="BI359" i="13"/>
  <c r="BA359" i="13"/>
  <c r="AZ359" i="13"/>
  <c r="BE359" i="13"/>
  <c r="BD359" i="13"/>
  <c r="BB359" i="13"/>
  <c r="BK359" i="13"/>
  <c r="BL359" i="13"/>
  <c r="BJ359" i="13"/>
  <c r="BG359" i="13"/>
  <c r="BC359" i="13"/>
  <c r="BK357" i="12"/>
  <c r="BC357" i="12"/>
  <c r="BJ357" i="12"/>
  <c r="BI357" i="12"/>
  <c r="BH357" i="12"/>
  <c r="BB357" i="12"/>
  <c r="BA357" i="12"/>
  <c r="AZ357" i="12"/>
  <c r="BG357" i="12"/>
  <c r="BE357" i="12"/>
  <c r="BD357" i="12"/>
  <c r="BL357" i="12"/>
  <c r="AY359" i="12"/>
  <c r="J361" i="12"/>
  <c r="AO181" i="12"/>
  <c r="B182" i="12"/>
  <c r="BA355" i="9"/>
  <c r="AY355" i="9"/>
  <c r="AZ355" i="9"/>
  <c r="BC355" i="9"/>
  <c r="BD355" i="9"/>
  <c r="BF355" i="9"/>
  <c r="BG355" i="9"/>
  <c r="BH355" i="9"/>
  <c r="BI355" i="9"/>
  <c r="BJ355" i="9"/>
  <c r="BK355" i="9"/>
  <c r="BB355" i="9"/>
  <c r="B184" i="9"/>
  <c r="AN183" i="9"/>
  <c r="I359" i="9"/>
  <c r="AX357" i="9"/>
  <c r="BK355" i="10"/>
  <c r="BF355" i="10"/>
  <c r="AY355" i="10"/>
  <c r="BD355" i="10"/>
  <c r="BC355" i="10"/>
  <c r="BB355" i="10"/>
  <c r="BA355" i="10"/>
  <c r="AZ355" i="10"/>
  <c r="BJ355" i="10"/>
  <c r="BI355" i="10"/>
  <c r="BH355" i="10"/>
  <c r="BG355" i="10"/>
  <c r="I359" i="10"/>
  <c r="AX357" i="10"/>
  <c r="AN181" i="10"/>
  <c r="B182" i="10"/>
  <c r="BB357" i="14" l="1"/>
  <c r="BD357" i="14"/>
  <c r="BH357" i="14"/>
  <c r="BL357" i="14"/>
  <c r="BJ357" i="14"/>
  <c r="BI357" i="14"/>
  <c r="BA357" i="14"/>
  <c r="BE357" i="14"/>
  <c r="AZ357" i="14"/>
  <c r="BC357" i="14"/>
  <c r="BG357" i="14"/>
  <c r="BK357" i="14"/>
  <c r="AY359" i="14"/>
  <c r="J361" i="14"/>
  <c r="AO181" i="14"/>
  <c r="CK181" i="14"/>
  <c r="B182" i="14"/>
  <c r="BE361" i="13"/>
  <c r="BD361" i="13"/>
  <c r="BI361" i="13"/>
  <c r="BG361" i="13"/>
  <c r="BC361" i="13"/>
  <c r="BB361" i="13"/>
  <c r="BL361" i="13"/>
  <c r="BA361" i="13"/>
  <c r="BK361" i="13"/>
  <c r="BJ361" i="13"/>
  <c r="BH361" i="13"/>
  <c r="J365" i="13"/>
  <c r="AY363" i="13"/>
  <c r="B185" i="13"/>
  <c r="AO184" i="13"/>
  <c r="B183" i="12"/>
  <c r="AO182" i="12"/>
  <c r="AY361" i="12"/>
  <c r="J363" i="12"/>
  <c r="BK359" i="12"/>
  <c r="BE359" i="12"/>
  <c r="BD359" i="12"/>
  <c r="BB359" i="12"/>
  <c r="AZ359" i="12"/>
  <c r="BG359" i="12"/>
  <c r="BH359" i="12"/>
  <c r="BC359" i="12"/>
  <c r="BA359" i="12"/>
  <c r="BL359" i="12"/>
  <c r="BJ359" i="12"/>
  <c r="BI359" i="12"/>
  <c r="B185" i="9"/>
  <c r="AN184" i="9"/>
  <c r="BF357" i="9"/>
  <c r="BG357" i="9"/>
  <c r="BI357" i="9"/>
  <c r="BC357" i="9"/>
  <c r="BD357" i="9"/>
  <c r="AY357" i="9"/>
  <c r="AZ357" i="9"/>
  <c r="BH357" i="9"/>
  <c r="BJ357" i="9"/>
  <c r="BK357" i="9"/>
  <c r="BB357" i="9"/>
  <c r="BA357" i="9"/>
  <c r="I361" i="9"/>
  <c r="AX359" i="9"/>
  <c r="B183" i="10"/>
  <c r="AN182" i="10"/>
  <c r="I361" i="10"/>
  <c r="AX359" i="10"/>
  <c r="AY357" i="10"/>
  <c r="BK357" i="10"/>
  <c r="BH357" i="10"/>
  <c r="BG357" i="10"/>
  <c r="BD357" i="10"/>
  <c r="BC357" i="10"/>
  <c r="BB357" i="10"/>
  <c r="AZ357" i="10"/>
  <c r="BJ357" i="10"/>
  <c r="BI357" i="10"/>
  <c r="BF357" i="10"/>
  <c r="BA357" i="10"/>
  <c r="BD359" i="14" l="1"/>
  <c r="BH359" i="14"/>
  <c r="BC359" i="14"/>
  <c r="BI359" i="14"/>
  <c r="BK359" i="14"/>
  <c r="BA359" i="14"/>
  <c r="BE359" i="14"/>
  <c r="BJ359" i="14"/>
  <c r="BB359" i="14"/>
  <c r="BL359" i="14"/>
  <c r="AZ359" i="14"/>
  <c r="BG359" i="14"/>
  <c r="AY361" i="14"/>
  <c r="J363" i="14"/>
  <c r="AO182" i="14"/>
  <c r="CK182" i="14"/>
  <c r="B183" i="14"/>
  <c r="BA363" i="13"/>
  <c r="BL363" i="13"/>
  <c r="BG363" i="13"/>
  <c r="BI363" i="13"/>
  <c r="BK363" i="13"/>
  <c r="BJ363" i="13"/>
  <c r="BH363" i="13"/>
  <c r="BD363" i="13"/>
  <c r="BC363" i="13"/>
  <c r="BE363" i="13"/>
  <c r="BB363" i="13"/>
  <c r="AZ363" i="13"/>
  <c r="AY365" i="13"/>
  <c r="J367" i="13"/>
  <c r="AO185" i="13"/>
  <c r="B186" i="13"/>
  <c r="J365" i="12"/>
  <c r="AY363" i="12"/>
  <c r="BD361" i="12"/>
  <c r="BK361" i="12"/>
  <c r="BI361" i="12"/>
  <c r="BH361" i="12"/>
  <c r="BG361" i="12"/>
  <c r="BL361" i="12"/>
  <c r="BJ361" i="12"/>
  <c r="BE361" i="12"/>
  <c r="BB361" i="12"/>
  <c r="BC361" i="12"/>
  <c r="BA361" i="12"/>
  <c r="AO183" i="12"/>
  <c r="B184" i="12"/>
  <c r="I363" i="9"/>
  <c r="AX361" i="9"/>
  <c r="AZ359" i="9"/>
  <c r="BC359" i="9"/>
  <c r="AY359" i="9"/>
  <c r="BF359" i="9"/>
  <c r="BG359" i="9"/>
  <c r="BK359" i="9"/>
  <c r="BB359" i="9"/>
  <c r="BD359" i="9"/>
  <c r="BH359" i="9"/>
  <c r="BJ359" i="9"/>
  <c r="BA359" i="9"/>
  <c r="BI359" i="9"/>
  <c r="B186" i="9"/>
  <c r="AN185" i="9"/>
  <c r="BD359" i="10"/>
  <c r="AY359" i="10"/>
  <c r="BK359" i="10"/>
  <c r="BJ359" i="10"/>
  <c r="BI359" i="10"/>
  <c r="BH359" i="10"/>
  <c r="BG359" i="10"/>
  <c r="BB359" i="10"/>
  <c r="BF359" i="10"/>
  <c r="BC359" i="10"/>
  <c r="BA359" i="10"/>
  <c r="AZ359" i="10"/>
  <c r="I363" i="10"/>
  <c r="AX361" i="10"/>
  <c r="AN183" i="10"/>
  <c r="B184" i="10"/>
  <c r="BC361" i="14" l="1"/>
  <c r="BD361" i="14"/>
  <c r="BG361" i="14"/>
  <c r="BI361" i="14"/>
  <c r="BK361" i="14"/>
  <c r="BA361" i="14"/>
  <c r="BE361" i="14"/>
  <c r="BJ361" i="14"/>
  <c r="BH361" i="14"/>
  <c r="BL361" i="14"/>
  <c r="BB361" i="14"/>
  <c r="AY363" i="14"/>
  <c r="J365" i="14"/>
  <c r="AO183" i="14"/>
  <c r="B184" i="14"/>
  <c r="AY367" i="13"/>
  <c r="J369" i="13"/>
  <c r="B187" i="13"/>
  <c r="AO186" i="13"/>
  <c r="BG365" i="13"/>
  <c r="BA365" i="13"/>
  <c r="AZ365" i="13"/>
  <c r="BK365" i="13"/>
  <c r="BI365" i="13"/>
  <c r="BH365" i="13"/>
  <c r="BE365" i="13"/>
  <c r="BD365" i="13"/>
  <c r="BC365" i="13"/>
  <c r="BB365" i="13"/>
  <c r="BL365" i="13"/>
  <c r="BJ365" i="13"/>
  <c r="B185" i="12"/>
  <c r="AO184" i="12"/>
  <c r="BJ363" i="12"/>
  <c r="BI363" i="12"/>
  <c r="BH363" i="12"/>
  <c r="BE363" i="12"/>
  <c r="BB363" i="12"/>
  <c r="BA363" i="12"/>
  <c r="BL363" i="12"/>
  <c r="BK363" i="12"/>
  <c r="BG363" i="12"/>
  <c r="BD363" i="12"/>
  <c r="BC363" i="12"/>
  <c r="AZ363" i="12"/>
  <c r="J367" i="12"/>
  <c r="AY365" i="12"/>
  <c r="B187" i="9"/>
  <c r="AN186" i="9"/>
  <c r="BF361" i="9"/>
  <c r="BG361" i="9"/>
  <c r="BK361" i="9"/>
  <c r="BH361" i="9"/>
  <c r="BI361" i="9"/>
  <c r="BJ361" i="9"/>
  <c r="BB361" i="9"/>
  <c r="AY361" i="9"/>
  <c r="AZ361" i="9"/>
  <c r="BC361" i="9"/>
  <c r="BD361" i="9"/>
  <c r="BA361" i="9"/>
  <c r="I365" i="9"/>
  <c r="AX363" i="9"/>
  <c r="B185" i="10"/>
  <c r="AN184" i="10"/>
  <c r="AX363" i="10"/>
  <c r="I365" i="10"/>
  <c r="BJ361" i="10"/>
  <c r="BD361" i="10"/>
  <c r="BF361" i="10"/>
  <c r="BC361" i="10"/>
  <c r="BA361" i="10"/>
  <c r="AZ361" i="10"/>
  <c r="AY361" i="10"/>
  <c r="BH361" i="10"/>
  <c r="BG361" i="10"/>
  <c r="BB361" i="10"/>
  <c r="BK361" i="10"/>
  <c r="BI361" i="10"/>
  <c r="BD363" i="14" l="1"/>
  <c r="AZ363" i="14"/>
  <c r="BE363" i="14"/>
  <c r="BH363" i="14"/>
  <c r="BK363" i="14"/>
  <c r="BA363" i="14"/>
  <c r="BI363" i="14"/>
  <c r="BB363" i="14"/>
  <c r="BG363" i="14"/>
  <c r="BJ363" i="14"/>
  <c r="BC363" i="14"/>
  <c r="BL363" i="14"/>
  <c r="AY365" i="14"/>
  <c r="J367" i="14"/>
  <c r="AO184" i="14"/>
  <c r="B185" i="14"/>
  <c r="AO187" i="13"/>
  <c r="B188" i="13"/>
  <c r="J371" i="13"/>
  <c r="AY369" i="13"/>
  <c r="BL367" i="13"/>
  <c r="BH367" i="13"/>
  <c r="BG367" i="13"/>
  <c r="BE367" i="13"/>
  <c r="BK367" i="13"/>
  <c r="BJ367" i="13"/>
  <c r="BI367" i="13"/>
  <c r="BD367" i="13"/>
  <c r="AZ367" i="13"/>
  <c r="BC367" i="13"/>
  <c r="BB367" i="13"/>
  <c r="BA367" i="13"/>
  <c r="AY367" i="12"/>
  <c r="J369" i="12"/>
  <c r="BL365" i="12"/>
  <c r="BJ365" i="12"/>
  <c r="BI365" i="12"/>
  <c r="BH365" i="12"/>
  <c r="BG365" i="12"/>
  <c r="BE365" i="12"/>
  <c r="BB365" i="12"/>
  <c r="BA365" i="12"/>
  <c r="AZ365" i="12"/>
  <c r="BK365" i="12"/>
  <c r="BC365" i="12"/>
  <c r="BD365" i="12"/>
  <c r="B186" i="12"/>
  <c r="AO185" i="12"/>
  <c r="I367" i="9"/>
  <c r="AX365" i="9"/>
  <c r="BB363" i="9"/>
  <c r="BD363" i="9"/>
  <c r="BF363" i="9"/>
  <c r="BJ363" i="9"/>
  <c r="BK363" i="9"/>
  <c r="AZ363" i="9"/>
  <c r="BA363" i="9"/>
  <c r="BC363" i="9"/>
  <c r="BG363" i="9"/>
  <c r="BH363" i="9"/>
  <c r="BI363" i="9"/>
  <c r="AY363" i="9"/>
  <c r="B188" i="9"/>
  <c r="AN187" i="9"/>
  <c r="AX365" i="10"/>
  <c r="I367" i="10"/>
  <c r="BJ363" i="10"/>
  <c r="BK363" i="10"/>
  <c r="BI363" i="10"/>
  <c r="BH363" i="10"/>
  <c r="BB363" i="10"/>
  <c r="BD363" i="10"/>
  <c r="BC363" i="10"/>
  <c r="BA363" i="10"/>
  <c r="AZ363" i="10"/>
  <c r="AY363" i="10"/>
  <c r="BG363" i="10"/>
  <c r="BF363" i="10"/>
  <c r="AN185" i="10"/>
  <c r="B186" i="10"/>
  <c r="BC365" i="14" l="1"/>
  <c r="AZ365" i="14"/>
  <c r="BD365" i="14"/>
  <c r="BG365" i="14"/>
  <c r="BA365" i="14"/>
  <c r="BK365" i="14"/>
  <c r="BB365" i="14"/>
  <c r="BI365" i="14"/>
  <c r="BL365" i="14"/>
  <c r="BE365" i="14"/>
  <c r="BH365" i="14"/>
  <c r="BJ365" i="14"/>
  <c r="AY367" i="14"/>
  <c r="J369" i="14"/>
  <c r="AO185" i="14"/>
  <c r="B186" i="14"/>
  <c r="AZ369" i="13"/>
  <c r="BJ369" i="13"/>
  <c r="BH369" i="13"/>
  <c r="BG369" i="13"/>
  <c r="BE369" i="13"/>
  <c r="BA369" i="13"/>
  <c r="BL369" i="13"/>
  <c r="BK369" i="13"/>
  <c r="BI369" i="13"/>
  <c r="BB369" i="13"/>
  <c r="BD369" i="13"/>
  <c r="BC369" i="13"/>
  <c r="J373" i="13"/>
  <c r="AY371" i="13"/>
  <c r="B189" i="13"/>
  <c r="AO188" i="13"/>
  <c r="B187" i="12"/>
  <c r="AO186" i="12"/>
  <c r="J371" i="12"/>
  <c r="AY369" i="12"/>
  <c r="BC367" i="12"/>
  <c r="BB367" i="12"/>
  <c r="BA367" i="12"/>
  <c r="BH367" i="12"/>
  <c r="BG367" i="12"/>
  <c r="BE367" i="12"/>
  <c r="BD367" i="12"/>
  <c r="AZ367" i="12"/>
  <c r="BK367" i="12"/>
  <c r="BL367" i="12"/>
  <c r="BJ367" i="12"/>
  <c r="BI367" i="12"/>
  <c r="B189" i="9"/>
  <c r="AN188" i="9"/>
  <c r="BF365" i="9"/>
  <c r="BG365" i="9"/>
  <c r="BA365" i="9"/>
  <c r="BB365" i="9"/>
  <c r="AY365" i="9"/>
  <c r="AZ365" i="9"/>
  <c r="BC365" i="9"/>
  <c r="BD365" i="9"/>
  <c r="BI365" i="9"/>
  <c r="BJ365" i="9"/>
  <c r="BK365" i="9"/>
  <c r="BH365" i="9"/>
  <c r="I369" i="9"/>
  <c r="AX367" i="9"/>
  <c r="I369" i="10"/>
  <c r="AX367" i="10"/>
  <c r="B187" i="10"/>
  <c r="AN186" i="10"/>
  <c r="BC365" i="10"/>
  <c r="BD365" i="10"/>
  <c r="BB365" i="10"/>
  <c r="AZ365" i="10"/>
  <c r="AY365" i="10"/>
  <c r="BK365" i="10"/>
  <c r="BH365" i="10"/>
  <c r="BF365" i="10"/>
  <c r="BA365" i="10"/>
  <c r="BI365" i="10"/>
  <c r="BG365" i="10"/>
  <c r="BJ365" i="10"/>
  <c r="BA367" i="14" l="1"/>
  <c r="BD367" i="14"/>
  <c r="BI367" i="14"/>
  <c r="BL367" i="14"/>
  <c r="BE367" i="14"/>
  <c r="BB367" i="14"/>
  <c r="BG367" i="14"/>
  <c r="BJ367" i="14"/>
  <c r="AZ367" i="14"/>
  <c r="BC367" i="14"/>
  <c r="BH367" i="14"/>
  <c r="BK367" i="14"/>
  <c r="J371" i="14"/>
  <c r="AY369" i="14"/>
  <c r="AO186" i="14"/>
  <c r="B187" i="14"/>
  <c r="AO189" i="13"/>
  <c r="B190" i="13"/>
  <c r="BE371" i="13"/>
  <c r="BC371" i="13"/>
  <c r="BB371" i="13"/>
  <c r="BG371" i="13"/>
  <c r="BK371" i="13"/>
  <c r="BJ371" i="13"/>
  <c r="BI371" i="13"/>
  <c r="BH371" i="13"/>
  <c r="BA371" i="13"/>
  <c r="AZ371" i="13"/>
  <c r="BL371" i="13"/>
  <c r="BD371" i="13"/>
  <c r="J375" i="13"/>
  <c r="AY373" i="13"/>
  <c r="BI369" i="12"/>
  <c r="BH369" i="12"/>
  <c r="BG369" i="12"/>
  <c r="BL369" i="12"/>
  <c r="BK369" i="12"/>
  <c r="BJ369" i="12"/>
  <c r="BE369" i="12"/>
  <c r="BD369" i="12"/>
  <c r="BA369" i="12"/>
  <c r="AZ369" i="12"/>
  <c r="BC369" i="12"/>
  <c r="BB369" i="12"/>
  <c r="AY371" i="12"/>
  <c r="J373" i="12"/>
  <c r="AO187" i="12"/>
  <c r="B188" i="12"/>
  <c r="I371" i="9"/>
  <c r="AX369" i="9"/>
  <c r="BD367" i="9"/>
  <c r="BH367" i="9"/>
  <c r="BI367" i="9"/>
  <c r="BJ367" i="9"/>
  <c r="AZ367" i="9"/>
  <c r="BA367" i="9"/>
  <c r="BB367" i="9"/>
  <c r="BF367" i="9"/>
  <c r="BG367" i="9"/>
  <c r="AY367" i="9"/>
  <c r="BC367" i="9"/>
  <c r="BK367" i="9"/>
  <c r="B190" i="9"/>
  <c r="AN189" i="9"/>
  <c r="BI367" i="10"/>
  <c r="BC367" i="10"/>
  <c r="BK367" i="10"/>
  <c r="BH367" i="10"/>
  <c r="BG367" i="10"/>
  <c r="BF367" i="10"/>
  <c r="BD367" i="10"/>
  <c r="BB367" i="10"/>
  <c r="BA367" i="10"/>
  <c r="AZ367" i="10"/>
  <c r="AY367" i="10"/>
  <c r="BJ367" i="10"/>
  <c r="B188" i="10"/>
  <c r="AN187" i="10"/>
  <c r="I371" i="10"/>
  <c r="AX369" i="10"/>
  <c r="J373" i="14" l="1"/>
  <c r="AY371" i="14"/>
  <c r="BC369" i="14"/>
  <c r="BH369" i="14"/>
  <c r="BA369" i="14"/>
  <c r="BD369" i="14"/>
  <c r="BK369" i="14"/>
  <c r="AZ369" i="14"/>
  <c r="BL369" i="14"/>
  <c r="BB369" i="14"/>
  <c r="BI369" i="14"/>
  <c r="BG369" i="14"/>
  <c r="BJ369" i="14"/>
  <c r="BE369" i="14"/>
  <c r="AO187" i="14"/>
  <c r="B188" i="14"/>
  <c r="AY375" i="13"/>
  <c r="J377" i="13"/>
  <c r="BK373" i="13"/>
  <c r="BJ373" i="13"/>
  <c r="BI373" i="13"/>
  <c r="BH373" i="13"/>
  <c r="BE373" i="13"/>
  <c r="BD373" i="13"/>
  <c r="BC373" i="13"/>
  <c r="AZ373" i="13"/>
  <c r="BL373" i="13"/>
  <c r="BG373" i="13"/>
  <c r="BB373" i="13"/>
  <c r="BA373" i="13"/>
  <c r="B191" i="13"/>
  <c r="AO190" i="13"/>
  <c r="BL371" i="12"/>
  <c r="BD371" i="12"/>
  <c r="BC371" i="12"/>
  <c r="BG371" i="12"/>
  <c r="BE371" i="12"/>
  <c r="BA371" i="12"/>
  <c r="AZ371" i="12"/>
  <c r="BJ371" i="12"/>
  <c r="BH371" i="12"/>
  <c r="BB371" i="12"/>
  <c r="BK371" i="12"/>
  <c r="BI371" i="12"/>
  <c r="B189" i="12"/>
  <c r="AO188" i="12"/>
  <c r="J375" i="12"/>
  <c r="AY373" i="12"/>
  <c r="B191" i="9"/>
  <c r="AN190" i="9"/>
  <c r="BF369" i="9"/>
  <c r="BG369" i="9"/>
  <c r="AY369" i="9"/>
  <c r="AZ369" i="9"/>
  <c r="BD369" i="9"/>
  <c r="BH369" i="9"/>
  <c r="BK369" i="9"/>
  <c r="BC369" i="9"/>
  <c r="BB369" i="9"/>
  <c r="BI369" i="9"/>
  <c r="BJ369" i="9"/>
  <c r="BA369" i="9"/>
  <c r="I373" i="9"/>
  <c r="AX371" i="9"/>
  <c r="BI369" i="10"/>
  <c r="BA369" i="10"/>
  <c r="AZ369" i="10"/>
  <c r="BC369" i="10"/>
  <c r="BB369" i="10"/>
  <c r="AY369" i="10"/>
  <c r="BH369" i="10"/>
  <c r="BF369" i="10"/>
  <c r="BD369" i="10"/>
  <c r="BJ369" i="10"/>
  <c r="BG369" i="10"/>
  <c r="BK369" i="10"/>
  <c r="I373" i="10"/>
  <c r="AX371" i="10"/>
  <c r="B189" i="10"/>
  <c r="AN188" i="10"/>
  <c r="J375" i="14" l="1"/>
  <c r="AY373" i="14"/>
  <c r="BC371" i="14"/>
  <c r="AZ371" i="14"/>
  <c r="BJ371" i="14"/>
  <c r="BA371" i="14"/>
  <c r="BE371" i="14"/>
  <c r="BH371" i="14"/>
  <c r="BL371" i="14"/>
  <c r="BB371" i="14"/>
  <c r="BD371" i="14"/>
  <c r="BG371" i="14"/>
  <c r="BI371" i="14"/>
  <c r="BK371" i="14"/>
  <c r="AO188" i="14"/>
  <c r="B189" i="14"/>
  <c r="AO191" i="13"/>
  <c r="B192" i="13"/>
  <c r="J379" i="13"/>
  <c r="AY377" i="13"/>
  <c r="AZ375" i="13"/>
  <c r="BG375" i="13"/>
  <c r="BD375" i="13"/>
  <c r="BB375" i="13"/>
  <c r="BJ375" i="13"/>
  <c r="BI375" i="13"/>
  <c r="BE375" i="13"/>
  <c r="BC375" i="13"/>
  <c r="BA375" i="13"/>
  <c r="BL375" i="13"/>
  <c r="BK375" i="13"/>
  <c r="BH375" i="13"/>
  <c r="BB373" i="12"/>
  <c r="BA373" i="12"/>
  <c r="AZ373" i="12"/>
  <c r="BL373" i="12"/>
  <c r="BK373" i="12"/>
  <c r="BJ373" i="12"/>
  <c r="BI373" i="12"/>
  <c r="BH373" i="12"/>
  <c r="BG373" i="12"/>
  <c r="BE373" i="12"/>
  <c r="BC373" i="12"/>
  <c r="BD373" i="12"/>
  <c r="J377" i="12"/>
  <c r="AY375" i="12"/>
  <c r="AO189" i="12"/>
  <c r="B190" i="12"/>
  <c r="BG371" i="9"/>
  <c r="BK371" i="9"/>
  <c r="AY371" i="9"/>
  <c r="BC371" i="9"/>
  <c r="BD371" i="9"/>
  <c r="BF371" i="9"/>
  <c r="BH371" i="9"/>
  <c r="BI371" i="9"/>
  <c r="BJ371" i="9"/>
  <c r="AZ371" i="9"/>
  <c r="BB371" i="9"/>
  <c r="BA371" i="9"/>
  <c r="I375" i="9"/>
  <c r="AX373" i="9"/>
  <c r="B192" i="9"/>
  <c r="AN191" i="9"/>
  <c r="B190" i="10"/>
  <c r="AN189" i="10"/>
  <c r="AX373" i="10"/>
  <c r="I375" i="10"/>
  <c r="BB371" i="10"/>
  <c r="BJ371" i="10"/>
  <c r="BI371" i="10"/>
  <c r="BG371" i="10"/>
  <c r="BF371" i="10"/>
  <c r="BD371" i="10"/>
  <c r="BH371" i="10"/>
  <c r="AZ371" i="10"/>
  <c r="AY371" i="10"/>
  <c r="BK371" i="10"/>
  <c r="BC371" i="10"/>
  <c r="BA371" i="10"/>
  <c r="AY375" i="14" l="1"/>
  <c r="J377" i="14"/>
  <c r="BK373" i="14"/>
  <c r="BB373" i="14"/>
  <c r="BD373" i="14"/>
  <c r="BE373" i="14"/>
  <c r="BI373" i="14"/>
  <c r="BL373" i="14"/>
  <c r="BA373" i="14"/>
  <c r="BC373" i="14"/>
  <c r="BG373" i="14"/>
  <c r="BJ373" i="14"/>
  <c r="BH373" i="14"/>
  <c r="AZ373" i="14"/>
  <c r="AO189" i="14"/>
  <c r="B190" i="14"/>
  <c r="BD377" i="13"/>
  <c r="BG377" i="13"/>
  <c r="BE377" i="13"/>
  <c r="BK377" i="13"/>
  <c r="BJ377" i="13"/>
  <c r="BI377" i="13"/>
  <c r="BA377" i="13"/>
  <c r="BL377" i="13"/>
  <c r="BH377" i="13"/>
  <c r="AZ377" i="13"/>
  <c r="BB377" i="13"/>
  <c r="BC377" i="13"/>
  <c r="J381" i="13"/>
  <c r="AY379" i="13"/>
  <c r="B193" i="13"/>
  <c r="AO192" i="13"/>
  <c r="B191" i="12"/>
  <c r="AO190" i="12"/>
  <c r="BH375" i="12"/>
  <c r="BG375" i="12"/>
  <c r="BE375" i="12"/>
  <c r="BC375" i="12"/>
  <c r="BB375" i="12"/>
  <c r="BK375" i="12"/>
  <c r="BJ375" i="12"/>
  <c r="BD375" i="12"/>
  <c r="BA375" i="12"/>
  <c r="AZ375" i="12"/>
  <c r="BL375" i="12"/>
  <c r="BI375" i="12"/>
  <c r="AY377" i="12"/>
  <c r="J379" i="12"/>
  <c r="BG373" i="9"/>
  <c r="BB373" i="9"/>
  <c r="BC373" i="9"/>
  <c r="BI373" i="9"/>
  <c r="BJ373" i="9"/>
  <c r="AY373" i="9"/>
  <c r="AZ373" i="9"/>
  <c r="BA373" i="9"/>
  <c r="BD373" i="9"/>
  <c r="BF373" i="9"/>
  <c r="BH373" i="9"/>
  <c r="BK373" i="9"/>
  <c r="B193" i="9"/>
  <c r="AN192" i="9"/>
  <c r="I377" i="9"/>
  <c r="AX375" i="9"/>
  <c r="AX375" i="10"/>
  <c r="I377" i="10"/>
  <c r="BH373" i="10"/>
  <c r="BB373" i="10"/>
  <c r="BJ373" i="10"/>
  <c r="BI373" i="10"/>
  <c r="BG373" i="10"/>
  <c r="BF373" i="10"/>
  <c r="BD373" i="10"/>
  <c r="AZ373" i="10"/>
  <c r="BC373" i="10"/>
  <c r="BK373" i="10"/>
  <c r="BA373" i="10"/>
  <c r="AY373" i="10"/>
  <c r="B191" i="10"/>
  <c r="AN190" i="10"/>
  <c r="AZ375" i="14" l="1"/>
  <c r="BD375" i="14"/>
  <c r="BH375" i="14"/>
  <c r="BA375" i="14"/>
  <c r="BE375" i="14"/>
  <c r="BI375" i="14"/>
  <c r="BC375" i="14"/>
  <c r="BJ375" i="14"/>
  <c r="BB375" i="14"/>
  <c r="BG375" i="14"/>
  <c r="BK375" i="14"/>
  <c r="BL375" i="14"/>
  <c r="J379" i="14"/>
  <c r="AY377" i="14"/>
  <c r="AO190" i="14"/>
  <c r="B191" i="14"/>
  <c r="B194" i="13"/>
  <c r="AO193" i="13"/>
  <c r="BJ379" i="13"/>
  <c r="BL379" i="13"/>
  <c r="BC379" i="13"/>
  <c r="BA379" i="13"/>
  <c r="BD379" i="13"/>
  <c r="AZ379" i="13"/>
  <c r="BK379" i="13"/>
  <c r="BH379" i="13"/>
  <c r="BG379" i="13"/>
  <c r="BB379" i="13"/>
  <c r="BI379" i="13"/>
  <c r="BE379" i="13"/>
  <c r="J383" i="13"/>
  <c r="AY381" i="13"/>
  <c r="AY379" i="12"/>
  <c r="J381" i="12"/>
  <c r="BL377" i="12"/>
  <c r="BK377" i="12"/>
  <c r="BJ377" i="12"/>
  <c r="BI377" i="12"/>
  <c r="BH377" i="12"/>
  <c r="BG377" i="12"/>
  <c r="BE377" i="12"/>
  <c r="BD377" i="12"/>
  <c r="BC377" i="12"/>
  <c r="BB377" i="12"/>
  <c r="BA377" i="12"/>
  <c r="AZ377" i="12"/>
  <c r="B192" i="12"/>
  <c r="AO191" i="12"/>
  <c r="BH375" i="9"/>
  <c r="AZ375" i="9"/>
  <c r="BA375" i="9"/>
  <c r="AY375" i="9"/>
  <c r="BK375" i="9"/>
  <c r="BB375" i="9"/>
  <c r="BC375" i="9"/>
  <c r="BD375" i="9"/>
  <c r="BG375" i="9"/>
  <c r="BI375" i="9"/>
  <c r="BF375" i="9"/>
  <c r="BJ375" i="9"/>
  <c r="I379" i="9"/>
  <c r="AX377" i="9"/>
  <c r="B194" i="9"/>
  <c r="AN193" i="9"/>
  <c r="AN191" i="10"/>
  <c r="B192" i="10"/>
  <c r="I379" i="10"/>
  <c r="AX377" i="10"/>
  <c r="BH375" i="10"/>
  <c r="BF375" i="10"/>
  <c r="BD375" i="10"/>
  <c r="BB375" i="10"/>
  <c r="BA375" i="10"/>
  <c r="AZ375" i="10"/>
  <c r="AY375" i="10"/>
  <c r="BJ375" i="10"/>
  <c r="BI375" i="10"/>
  <c r="BK375" i="10"/>
  <c r="BG375" i="10"/>
  <c r="BC375" i="10"/>
  <c r="AY379" i="14" l="1"/>
  <c r="J381" i="14"/>
  <c r="BC377" i="14"/>
  <c r="BE377" i="14"/>
  <c r="BG377" i="14"/>
  <c r="BJ377" i="14"/>
  <c r="AZ377" i="14"/>
  <c r="BH377" i="14"/>
  <c r="BL377" i="14"/>
  <c r="BI377" i="14"/>
  <c r="BA377" i="14"/>
  <c r="BD377" i="14"/>
  <c r="BB377" i="14"/>
  <c r="BK377" i="14"/>
  <c r="AO191" i="14"/>
  <c r="B192" i="14"/>
  <c r="J385" i="13"/>
  <c r="AY383" i="13"/>
  <c r="BB381" i="13"/>
  <c r="BA381" i="13"/>
  <c r="BL381" i="13"/>
  <c r="BH381" i="13"/>
  <c r="BG381" i="13"/>
  <c r="BE381" i="13"/>
  <c r="BD381" i="13"/>
  <c r="AZ381" i="13"/>
  <c r="BI381" i="13"/>
  <c r="BC381" i="13"/>
  <c r="BJ381" i="13"/>
  <c r="BK381" i="13"/>
  <c r="B195" i="13"/>
  <c r="AO194" i="13"/>
  <c r="B193" i="12"/>
  <c r="AO192" i="12"/>
  <c r="AY381" i="12"/>
  <c r="J383" i="12"/>
  <c r="BA379" i="12"/>
  <c r="AZ379" i="12"/>
  <c r="BG379" i="12"/>
  <c r="BE379" i="12"/>
  <c r="BL379" i="12"/>
  <c r="BJ379" i="12"/>
  <c r="BI379" i="12"/>
  <c r="BH379" i="12"/>
  <c r="BD379" i="12"/>
  <c r="BC379" i="12"/>
  <c r="BK379" i="12"/>
  <c r="BB379" i="12"/>
  <c r="B195" i="9"/>
  <c r="AN194" i="9"/>
  <c r="I381" i="9"/>
  <c r="AX379" i="9"/>
  <c r="AY377" i="9"/>
  <c r="BF377" i="9"/>
  <c r="BG377" i="9"/>
  <c r="BK377" i="9"/>
  <c r="BI377" i="9"/>
  <c r="BJ377" i="9"/>
  <c r="BC377" i="9"/>
  <c r="BA377" i="9"/>
  <c r="BB377" i="9"/>
  <c r="AZ377" i="9"/>
  <c r="BH377" i="9"/>
  <c r="BD377" i="9"/>
  <c r="BA377" i="10"/>
  <c r="BJ377" i="10"/>
  <c r="BI377" i="10"/>
  <c r="BH377" i="10"/>
  <c r="BK377" i="10"/>
  <c r="BD377" i="10"/>
  <c r="BC377" i="10"/>
  <c r="AY377" i="10"/>
  <c r="BG377" i="10"/>
  <c r="BF377" i="10"/>
  <c r="BB377" i="10"/>
  <c r="AZ377" i="10"/>
  <c r="AX379" i="10"/>
  <c r="I381" i="10"/>
  <c r="B193" i="10"/>
  <c r="AN192" i="10"/>
  <c r="BC379" i="14" l="1"/>
  <c r="BG379" i="14"/>
  <c r="BA379" i="14"/>
  <c r="BD379" i="14"/>
  <c r="BL379" i="14"/>
  <c r="BK379" i="14"/>
  <c r="AZ379" i="14"/>
  <c r="BH379" i="14"/>
  <c r="BJ379" i="14"/>
  <c r="BB379" i="14"/>
  <c r="BI379" i="14"/>
  <c r="BE379" i="14"/>
  <c r="AY381" i="14"/>
  <c r="J383" i="14"/>
  <c r="AO192" i="14"/>
  <c r="B193" i="14"/>
  <c r="BC383" i="13"/>
  <c r="BI383" i="13"/>
  <c r="BH383" i="13"/>
  <c r="BD383" i="13"/>
  <c r="BA383" i="13"/>
  <c r="BK383" i="13"/>
  <c r="BG383" i="13"/>
  <c r="BE383" i="13"/>
  <c r="BB383" i="13"/>
  <c r="AZ383" i="13"/>
  <c r="BJ383" i="13"/>
  <c r="BL383" i="13"/>
  <c r="AO195" i="13"/>
  <c r="B196" i="13"/>
  <c r="AY385" i="13"/>
  <c r="J387" i="13"/>
  <c r="J385" i="12"/>
  <c r="AY383" i="12"/>
  <c r="BG381" i="12"/>
  <c r="BE381" i="12"/>
  <c r="BD381" i="12"/>
  <c r="BA381" i="12"/>
  <c r="AZ381" i="12"/>
  <c r="BI381" i="12"/>
  <c r="BH381" i="12"/>
  <c r="BC381" i="12"/>
  <c r="BB381" i="12"/>
  <c r="BL381" i="12"/>
  <c r="BJ381" i="12"/>
  <c r="BK381" i="12"/>
  <c r="AO193" i="12"/>
  <c r="B194" i="12"/>
  <c r="BH379" i="9"/>
  <c r="BB379" i="9"/>
  <c r="BC379" i="9"/>
  <c r="BA379" i="9"/>
  <c r="BD379" i="9"/>
  <c r="BF379" i="9"/>
  <c r="BG379" i="9"/>
  <c r="BI379" i="9"/>
  <c r="BJ379" i="9"/>
  <c r="AY379" i="9"/>
  <c r="AZ379" i="9"/>
  <c r="BK379" i="9"/>
  <c r="I383" i="9"/>
  <c r="AX381" i="9"/>
  <c r="B196" i="9"/>
  <c r="AN195" i="9"/>
  <c r="BJ379" i="10"/>
  <c r="BG379" i="10"/>
  <c r="BA379" i="10"/>
  <c r="BB379" i="10"/>
  <c r="AZ379" i="10"/>
  <c r="BK379" i="10"/>
  <c r="BI379" i="10"/>
  <c r="BH379" i="10"/>
  <c r="BF379" i="10"/>
  <c r="AY379" i="10"/>
  <c r="BD379" i="10"/>
  <c r="BC379" i="10"/>
  <c r="AN193" i="10"/>
  <c r="B194" i="10"/>
  <c r="AX381" i="10"/>
  <c r="I383" i="10"/>
  <c r="BE381" i="14" l="1"/>
  <c r="BH381" i="14"/>
  <c r="BI381" i="14"/>
  <c r="BK381" i="14"/>
  <c r="BA381" i="14"/>
  <c r="BL381" i="14"/>
  <c r="BB381" i="14"/>
  <c r="BG381" i="14"/>
  <c r="BC381" i="14"/>
  <c r="AZ381" i="14"/>
  <c r="BD381" i="14"/>
  <c r="BJ381" i="14"/>
  <c r="J385" i="14"/>
  <c r="AY383" i="14"/>
  <c r="AO193" i="14"/>
  <c r="B194" i="14"/>
  <c r="BI385" i="13"/>
  <c r="BK385" i="13"/>
  <c r="BH385" i="13"/>
  <c r="BL385" i="13"/>
  <c r="BG385" i="13"/>
  <c r="BA385" i="13"/>
  <c r="BB385" i="13"/>
  <c r="AZ385" i="13"/>
  <c r="BJ385" i="13"/>
  <c r="BE385" i="13"/>
  <c r="BD385" i="13"/>
  <c r="BC385" i="13"/>
  <c r="AY387" i="13"/>
  <c r="J389" i="13"/>
  <c r="B197" i="13"/>
  <c r="AO196" i="13"/>
  <c r="B195" i="12"/>
  <c r="AO194" i="12"/>
  <c r="BL383" i="12"/>
  <c r="BK383" i="12"/>
  <c r="BJ383" i="12"/>
  <c r="BC383" i="12"/>
  <c r="BB383" i="12"/>
  <c r="BI383" i="12"/>
  <c r="BH383" i="12"/>
  <c r="BG383" i="12"/>
  <c r="BE383" i="12"/>
  <c r="BD383" i="12"/>
  <c r="AZ383" i="12"/>
  <c r="BA383" i="12"/>
  <c r="AY385" i="12"/>
  <c r="J387" i="12"/>
  <c r="AY381" i="9"/>
  <c r="BH381" i="9"/>
  <c r="BI381" i="9"/>
  <c r="AZ381" i="9"/>
  <c r="BA381" i="9"/>
  <c r="BB381" i="9"/>
  <c r="BD381" i="9"/>
  <c r="BF381" i="9"/>
  <c r="BK381" i="9"/>
  <c r="BC381" i="9"/>
  <c r="BG381" i="9"/>
  <c r="BJ381" i="9"/>
  <c r="B197" i="9"/>
  <c r="AN196" i="9"/>
  <c r="I385" i="9"/>
  <c r="AX383" i="9"/>
  <c r="AX383" i="10"/>
  <c r="I385" i="10"/>
  <c r="B195" i="10"/>
  <c r="AN194" i="10"/>
  <c r="BI381" i="10"/>
  <c r="BK381" i="10"/>
  <c r="BH381" i="10"/>
  <c r="BG381" i="10"/>
  <c r="BF381" i="10"/>
  <c r="BA381" i="10"/>
  <c r="AZ381" i="10"/>
  <c r="AY381" i="10"/>
  <c r="BJ381" i="10"/>
  <c r="BD381" i="10"/>
  <c r="BC381" i="10"/>
  <c r="BB381" i="10"/>
  <c r="AY385" i="14" l="1"/>
  <c r="J387" i="14"/>
  <c r="BC383" i="14"/>
  <c r="BE383" i="14"/>
  <c r="BI383" i="14"/>
  <c r="BK383" i="14"/>
  <c r="BD383" i="14"/>
  <c r="BH383" i="14"/>
  <c r="BB383" i="14"/>
  <c r="BG383" i="14"/>
  <c r="BA383" i="14"/>
  <c r="BL383" i="14"/>
  <c r="AZ383" i="14"/>
  <c r="BJ383" i="14"/>
  <c r="AO194" i="14"/>
  <c r="B195" i="14"/>
  <c r="AO197" i="13"/>
  <c r="B198" i="13"/>
  <c r="BC387" i="13"/>
  <c r="BB387" i="13"/>
  <c r="BA387" i="13"/>
  <c r="BL387" i="13"/>
  <c r="BJ387" i="13"/>
  <c r="BI387" i="13"/>
  <c r="BH387" i="13"/>
  <c r="AZ387" i="13"/>
  <c r="BK387" i="13"/>
  <c r="BG387" i="13"/>
  <c r="BE387" i="13"/>
  <c r="BD387" i="13"/>
  <c r="J391" i="13"/>
  <c r="AY389" i="13"/>
  <c r="AZ385" i="12"/>
  <c r="BL385" i="12"/>
  <c r="BG385" i="12"/>
  <c r="BE385" i="12"/>
  <c r="BC385" i="12"/>
  <c r="BB385" i="12"/>
  <c r="BA385" i="12"/>
  <c r="BH385" i="12"/>
  <c r="BI385" i="12"/>
  <c r="BD385" i="12"/>
  <c r="BK385" i="12"/>
  <c r="BJ385" i="12"/>
  <c r="AY387" i="12"/>
  <c r="J389" i="12"/>
  <c r="B196" i="12"/>
  <c r="AO195" i="12"/>
  <c r="BH383" i="9"/>
  <c r="AY383" i="9"/>
  <c r="AZ383" i="9"/>
  <c r="BD383" i="9"/>
  <c r="BF383" i="9"/>
  <c r="BJ383" i="9"/>
  <c r="BA383" i="9"/>
  <c r="BK383" i="9"/>
  <c r="BI383" i="9"/>
  <c r="BB383" i="9"/>
  <c r="BC383" i="9"/>
  <c r="BG383" i="9"/>
  <c r="I387" i="9"/>
  <c r="AX385" i="9"/>
  <c r="B198" i="9"/>
  <c r="AN197" i="9"/>
  <c r="AN195" i="10"/>
  <c r="B196" i="10"/>
  <c r="I387" i="10"/>
  <c r="AX385" i="10"/>
  <c r="BC383" i="10"/>
  <c r="BB383" i="10"/>
  <c r="BA383" i="10"/>
  <c r="AZ383" i="10"/>
  <c r="AY383" i="10"/>
  <c r="BH383" i="10"/>
  <c r="BJ383" i="10"/>
  <c r="BD383" i="10"/>
  <c r="BI383" i="10"/>
  <c r="BG383" i="10"/>
  <c r="BK383" i="10"/>
  <c r="BF383" i="10"/>
  <c r="BA385" i="14" l="1"/>
  <c r="BD385" i="14"/>
  <c r="BG385" i="14"/>
  <c r="BJ385" i="14"/>
  <c r="BL385" i="14"/>
  <c r="BB385" i="14"/>
  <c r="BE385" i="14"/>
  <c r="BI385" i="14"/>
  <c r="BC385" i="14"/>
  <c r="AZ385" i="14"/>
  <c r="BH385" i="14"/>
  <c r="BK385" i="14"/>
  <c r="AY387" i="14"/>
  <c r="J389" i="14"/>
  <c r="AO195" i="14"/>
  <c r="B196" i="14"/>
  <c r="BB389" i="13"/>
  <c r="BJ389" i="13"/>
  <c r="BI389" i="13"/>
  <c r="BL389" i="13"/>
  <c r="BH389" i="13"/>
  <c r="AZ389" i="13"/>
  <c r="BK389" i="13"/>
  <c r="BG389" i="13"/>
  <c r="BE389" i="13"/>
  <c r="BC389" i="13"/>
  <c r="BA389" i="13"/>
  <c r="BD389" i="13"/>
  <c r="AY391" i="13"/>
  <c r="J393" i="13"/>
  <c r="B199" i="13"/>
  <c r="AO198" i="13"/>
  <c r="B197" i="12"/>
  <c r="AO196" i="12"/>
  <c r="BE387" i="12"/>
  <c r="BD387" i="12"/>
  <c r="BC387" i="12"/>
  <c r="AZ387" i="12"/>
  <c r="BI387" i="12"/>
  <c r="BH387" i="12"/>
  <c r="BL387" i="12"/>
  <c r="BK387" i="12"/>
  <c r="BG387" i="12"/>
  <c r="BB387" i="12"/>
  <c r="BJ387" i="12"/>
  <c r="BA387" i="12"/>
  <c r="J391" i="12"/>
  <c r="AY389" i="12"/>
  <c r="B199" i="9"/>
  <c r="AN198" i="9"/>
  <c r="AY385" i="9"/>
  <c r="BJ385" i="9"/>
  <c r="BK385" i="9"/>
  <c r="BF385" i="9"/>
  <c r="BG385" i="9"/>
  <c r="BH385" i="9"/>
  <c r="BI385" i="9"/>
  <c r="BB385" i="9"/>
  <c r="BD385" i="9"/>
  <c r="AZ385" i="9"/>
  <c r="BA385" i="9"/>
  <c r="BC385" i="9"/>
  <c r="I389" i="9"/>
  <c r="AX387" i="9"/>
  <c r="B197" i="10"/>
  <c r="AN196" i="10"/>
  <c r="BI385" i="10"/>
  <c r="BJ385" i="10"/>
  <c r="BC385" i="10"/>
  <c r="BK385" i="10"/>
  <c r="BH385" i="10"/>
  <c r="BG385" i="10"/>
  <c r="BF385" i="10"/>
  <c r="BD385" i="10"/>
  <c r="BA385" i="10"/>
  <c r="BB385" i="10"/>
  <c r="AY385" i="10"/>
  <c r="AZ385" i="10"/>
  <c r="AX387" i="10"/>
  <c r="I389" i="10"/>
  <c r="BB387" i="14" l="1"/>
  <c r="BD387" i="14"/>
  <c r="BG387" i="14"/>
  <c r="BJ387" i="14"/>
  <c r="BK387" i="14"/>
  <c r="BL387" i="14"/>
  <c r="AZ387" i="14"/>
  <c r="BE387" i="14"/>
  <c r="BC387" i="14"/>
  <c r="BI387" i="14"/>
  <c r="BA387" i="14"/>
  <c r="BH387" i="14"/>
  <c r="J391" i="14"/>
  <c r="AY389" i="14"/>
  <c r="AO196" i="14"/>
  <c r="B197" i="14"/>
  <c r="AO199" i="13"/>
  <c r="B200" i="13"/>
  <c r="BE391" i="13"/>
  <c r="BL391" i="13"/>
  <c r="BJ391" i="13"/>
  <c r="BI391" i="13"/>
  <c r="BH391" i="13"/>
  <c r="BB391" i="13"/>
  <c r="AZ391" i="13"/>
  <c r="BG391" i="13"/>
  <c r="BC391" i="13"/>
  <c r="BA391" i="13"/>
  <c r="BK391" i="13"/>
  <c r="BD391" i="13"/>
  <c r="J395" i="13"/>
  <c r="AY393" i="13"/>
  <c r="BK389" i="12"/>
  <c r="BJ389" i="12"/>
  <c r="BI389" i="12"/>
  <c r="BE389" i="12"/>
  <c r="BA389" i="12"/>
  <c r="BH389" i="12"/>
  <c r="BG389" i="12"/>
  <c r="BD389" i="12"/>
  <c r="BC389" i="12"/>
  <c r="BB389" i="12"/>
  <c r="BL389" i="12"/>
  <c r="AZ389" i="12"/>
  <c r="J393" i="12"/>
  <c r="AY391" i="12"/>
  <c r="B198" i="12"/>
  <c r="AO197" i="12"/>
  <c r="BH387" i="9"/>
  <c r="BA387" i="9"/>
  <c r="BB387" i="9"/>
  <c r="BG387" i="9"/>
  <c r="BI387" i="9"/>
  <c r="AY387" i="9"/>
  <c r="AZ387" i="9"/>
  <c r="BC387" i="9"/>
  <c r="BD387" i="9"/>
  <c r="BF387" i="9"/>
  <c r="BJ387" i="9"/>
  <c r="BK387" i="9"/>
  <c r="I391" i="9"/>
  <c r="AX389" i="9"/>
  <c r="B200" i="9"/>
  <c r="AN199" i="9"/>
  <c r="I391" i="10"/>
  <c r="AX389" i="10"/>
  <c r="AY387" i="10"/>
  <c r="BK387" i="10"/>
  <c r="BB387" i="10"/>
  <c r="BA387" i="10"/>
  <c r="AZ387" i="10"/>
  <c r="BJ387" i="10"/>
  <c r="BI387" i="10"/>
  <c r="BF387" i="10"/>
  <c r="BH387" i="10"/>
  <c r="BC387" i="10"/>
  <c r="BG387" i="10"/>
  <c r="BD387" i="10"/>
  <c r="AN197" i="10"/>
  <c r="B198" i="10"/>
  <c r="AY391" i="14" l="1"/>
  <c r="J393" i="14"/>
  <c r="BA389" i="14"/>
  <c r="BC389" i="14"/>
  <c r="BH389" i="14"/>
  <c r="BL389" i="14"/>
  <c r="BE389" i="14"/>
  <c r="BJ389" i="14"/>
  <c r="BB389" i="14"/>
  <c r="BI389" i="14"/>
  <c r="AZ389" i="14"/>
  <c r="BD389" i="14"/>
  <c r="BG389" i="14"/>
  <c r="BK389" i="14"/>
  <c r="AO197" i="14"/>
  <c r="B198" i="14"/>
  <c r="BG393" i="13"/>
  <c r="BC393" i="13"/>
  <c r="BA393" i="13"/>
  <c r="BJ393" i="13"/>
  <c r="BK393" i="13"/>
  <c r="BI393" i="13"/>
  <c r="BL393" i="13"/>
  <c r="BH393" i="13"/>
  <c r="BD393" i="13"/>
  <c r="BB393" i="13"/>
  <c r="BE393" i="13"/>
  <c r="AZ393" i="13"/>
  <c r="AY395" i="13"/>
  <c r="J397" i="13"/>
  <c r="B201" i="13"/>
  <c r="AO200" i="13"/>
  <c r="B199" i="12"/>
  <c r="AO198" i="12"/>
  <c r="AY393" i="12"/>
  <c r="J395" i="12"/>
  <c r="BL391" i="12"/>
  <c r="BI391" i="12"/>
  <c r="BK391" i="12"/>
  <c r="BE391" i="12"/>
  <c r="BD391" i="12"/>
  <c r="BA391" i="12"/>
  <c r="AZ391" i="12"/>
  <c r="BJ391" i="12"/>
  <c r="BH391" i="12"/>
  <c r="BG391" i="12"/>
  <c r="BC391" i="12"/>
  <c r="BB391" i="12"/>
  <c r="B201" i="9"/>
  <c r="AN200" i="9"/>
  <c r="AY389" i="9"/>
  <c r="AZ389" i="9"/>
  <c r="BA389" i="9"/>
  <c r="BB389" i="9"/>
  <c r="BC389" i="9"/>
  <c r="BD389" i="9"/>
  <c r="BF389" i="9"/>
  <c r="BG389" i="9"/>
  <c r="BI389" i="9"/>
  <c r="BJ389" i="9"/>
  <c r="BK389" i="9"/>
  <c r="BH389" i="9"/>
  <c r="I393" i="9"/>
  <c r="AX391" i="9"/>
  <c r="B199" i="10"/>
  <c r="AN198" i="10"/>
  <c r="BB389" i="10"/>
  <c r="BF389" i="10"/>
  <c r="AY389" i="10"/>
  <c r="BK389" i="10"/>
  <c r="BJ389" i="10"/>
  <c r="BI389" i="10"/>
  <c r="BH389" i="10"/>
  <c r="BG389" i="10"/>
  <c r="BD389" i="10"/>
  <c r="BC389" i="10"/>
  <c r="BA389" i="10"/>
  <c r="AZ389" i="10"/>
  <c r="AX391" i="10"/>
  <c r="I393" i="10"/>
  <c r="BB391" i="14" l="1"/>
  <c r="BA391" i="14"/>
  <c r="BC391" i="14"/>
  <c r="BE391" i="14"/>
  <c r="BH391" i="14"/>
  <c r="BI391" i="14"/>
  <c r="BK391" i="14"/>
  <c r="BJ391" i="14"/>
  <c r="AZ391" i="14"/>
  <c r="BD391" i="14"/>
  <c r="BG391" i="14"/>
  <c r="BL391" i="14"/>
  <c r="AY393" i="14"/>
  <c r="J395" i="14"/>
  <c r="AO198" i="14"/>
  <c r="B199" i="14"/>
  <c r="BI395" i="13"/>
  <c r="BA395" i="13"/>
  <c r="AZ395" i="13"/>
  <c r="BJ395" i="13"/>
  <c r="BG395" i="13"/>
  <c r="BE395" i="13"/>
  <c r="BC395" i="13"/>
  <c r="BB395" i="13"/>
  <c r="BH395" i="13"/>
  <c r="BD395" i="13"/>
  <c r="BL395" i="13"/>
  <c r="BK395" i="13"/>
  <c r="B202" i="13"/>
  <c r="AO201" i="13"/>
  <c r="J399" i="13"/>
  <c r="AY397" i="13"/>
  <c r="AY395" i="12"/>
  <c r="J397" i="12"/>
  <c r="BJ393" i="12"/>
  <c r="BL393" i="12"/>
  <c r="BI393" i="12"/>
  <c r="BH393" i="12"/>
  <c r="BG393" i="12"/>
  <c r="BE393" i="12"/>
  <c r="BD393" i="12"/>
  <c r="BB393" i="12"/>
  <c r="BA393" i="12"/>
  <c r="AZ393" i="12"/>
  <c r="BK393" i="12"/>
  <c r="BC393" i="12"/>
  <c r="B200" i="12"/>
  <c r="AO199" i="12"/>
  <c r="BH391" i="9"/>
  <c r="BC391" i="9"/>
  <c r="BD391" i="9"/>
  <c r="BJ391" i="9"/>
  <c r="BK391" i="9"/>
  <c r="BG391" i="9"/>
  <c r="AZ391" i="9"/>
  <c r="BI391" i="9"/>
  <c r="BB391" i="9"/>
  <c r="BF391" i="9"/>
  <c r="AY391" i="9"/>
  <c r="BA391" i="9"/>
  <c r="I395" i="9"/>
  <c r="AX393" i="9"/>
  <c r="B202" i="9"/>
  <c r="AN201" i="9"/>
  <c r="I395" i="10"/>
  <c r="AX393" i="10"/>
  <c r="BH391" i="10"/>
  <c r="BF391" i="10"/>
  <c r="AZ391" i="10"/>
  <c r="AY391" i="10"/>
  <c r="BD391" i="10"/>
  <c r="BC391" i="10"/>
  <c r="BB391" i="10"/>
  <c r="BA391" i="10"/>
  <c r="BK391" i="10"/>
  <c r="BJ391" i="10"/>
  <c r="BI391" i="10"/>
  <c r="BG391" i="10"/>
  <c r="B200" i="10"/>
  <c r="AN199" i="10"/>
  <c r="BB393" i="14" l="1"/>
  <c r="BJ393" i="14"/>
  <c r="BA393" i="14"/>
  <c r="BE393" i="14"/>
  <c r="BC393" i="14"/>
  <c r="BH393" i="14"/>
  <c r="BK393" i="14"/>
  <c r="AZ393" i="14"/>
  <c r="BD393" i="14"/>
  <c r="BG393" i="14"/>
  <c r="BI393" i="14"/>
  <c r="BL393" i="14"/>
  <c r="AY395" i="14"/>
  <c r="J397" i="14"/>
  <c r="AO199" i="14"/>
  <c r="B200" i="14"/>
  <c r="BK397" i="13"/>
  <c r="BD397" i="13"/>
  <c r="BC397" i="13"/>
  <c r="BL397" i="13"/>
  <c r="BJ397" i="13"/>
  <c r="BI397" i="13"/>
  <c r="BB397" i="13"/>
  <c r="BH397" i="13"/>
  <c r="BE397" i="13"/>
  <c r="BG397" i="13"/>
  <c r="BA397" i="13"/>
  <c r="AZ397" i="13"/>
  <c r="AY399" i="13"/>
  <c r="J401" i="13"/>
  <c r="B203" i="13"/>
  <c r="AO202" i="13"/>
  <c r="B201" i="12"/>
  <c r="AO200" i="12"/>
  <c r="AY397" i="12"/>
  <c r="J399" i="12"/>
  <c r="BK395" i="12"/>
  <c r="BE395" i="12"/>
  <c r="BA395" i="12"/>
  <c r="AZ395" i="12"/>
  <c r="BD395" i="12"/>
  <c r="BC395" i="12"/>
  <c r="BH395" i="12"/>
  <c r="BL395" i="12"/>
  <c r="BI395" i="12"/>
  <c r="BG395" i="12"/>
  <c r="BJ395" i="12"/>
  <c r="BB395" i="12"/>
  <c r="B203" i="9"/>
  <c r="AN202" i="9"/>
  <c r="I397" i="9"/>
  <c r="AX395" i="9"/>
  <c r="AY393" i="9"/>
  <c r="BB393" i="9"/>
  <c r="BC393" i="9"/>
  <c r="BH393" i="9"/>
  <c r="BI393" i="9"/>
  <c r="BJ393" i="9"/>
  <c r="BK393" i="9"/>
  <c r="BD393" i="9"/>
  <c r="BA393" i="9"/>
  <c r="BF393" i="9"/>
  <c r="BG393" i="9"/>
  <c r="AZ393" i="9"/>
  <c r="AZ393" i="10"/>
  <c r="BJ393" i="10"/>
  <c r="BI393" i="10"/>
  <c r="BH393" i="10"/>
  <c r="BG393" i="10"/>
  <c r="BF393" i="10"/>
  <c r="BD393" i="10"/>
  <c r="BA393" i="10"/>
  <c r="BC393" i="10"/>
  <c r="BK393" i="10"/>
  <c r="BB393" i="10"/>
  <c r="AY393" i="10"/>
  <c r="B201" i="10"/>
  <c r="AN200" i="10"/>
  <c r="AX395" i="10"/>
  <c r="I397" i="10"/>
  <c r="AZ395" i="14" l="1"/>
  <c r="BB395" i="14"/>
  <c r="BE395" i="14"/>
  <c r="BG395" i="14"/>
  <c r="BH395" i="14"/>
  <c r="BJ395" i="14"/>
  <c r="BA395" i="14"/>
  <c r="BD395" i="14"/>
  <c r="BK395" i="14"/>
  <c r="BC395" i="14"/>
  <c r="BI395" i="14"/>
  <c r="BL395" i="14"/>
  <c r="AY397" i="14"/>
  <c r="J399" i="14"/>
  <c r="AO200" i="14"/>
  <c r="B201" i="14"/>
  <c r="BJ399" i="13"/>
  <c r="BI399" i="13"/>
  <c r="BB399" i="13"/>
  <c r="AZ399" i="13"/>
  <c r="BD399" i="13"/>
  <c r="BA399" i="13"/>
  <c r="BL399" i="13"/>
  <c r="BH399" i="13"/>
  <c r="BG399" i="13"/>
  <c r="BC399" i="13"/>
  <c r="BK399" i="13"/>
  <c r="BE399" i="13"/>
  <c r="AO203" i="13"/>
  <c r="B204" i="13"/>
  <c r="J403" i="13"/>
  <c r="AY401" i="13"/>
  <c r="AY399" i="12"/>
  <c r="J401" i="12"/>
  <c r="AZ397" i="12"/>
  <c r="BL397" i="12"/>
  <c r="BH397" i="12"/>
  <c r="BG397" i="12"/>
  <c r="BK397" i="12"/>
  <c r="BJ397" i="12"/>
  <c r="BI397" i="12"/>
  <c r="BE397" i="12"/>
  <c r="BD397" i="12"/>
  <c r="BB397" i="12"/>
  <c r="BC397" i="12"/>
  <c r="BA397" i="12"/>
  <c r="AO201" i="12"/>
  <c r="B202" i="12"/>
  <c r="BH395" i="9"/>
  <c r="BF395" i="9"/>
  <c r="BG395" i="9"/>
  <c r="AY395" i="9"/>
  <c r="AZ395" i="9"/>
  <c r="BA395" i="9"/>
  <c r="BB395" i="9"/>
  <c r="BC395" i="9"/>
  <c r="BD395" i="9"/>
  <c r="BK395" i="9"/>
  <c r="BJ395" i="9"/>
  <c r="BI395" i="9"/>
  <c r="I399" i="9"/>
  <c r="AX397" i="9"/>
  <c r="B204" i="9"/>
  <c r="AN203" i="9"/>
  <c r="I399" i="10"/>
  <c r="AX397" i="10"/>
  <c r="BA395" i="10"/>
  <c r="BG395" i="10"/>
  <c r="AZ395" i="10"/>
  <c r="AY395" i="10"/>
  <c r="BI395" i="10"/>
  <c r="BB395" i="10"/>
  <c r="BK395" i="10"/>
  <c r="BF395" i="10"/>
  <c r="BJ395" i="10"/>
  <c r="BH395" i="10"/>
  <c r="BD395" i="10"/>
  <c r="BC395" i="10"/>
  <c r="B202" i="10"/>
  <c r="AN201" i="10"/>
  <c r="BC397" i="14" l="1"/>
  <c r="BG397" i="14"/>
  <c r="BL397" i="14"/>
  <c r="BH397" i="14"/>
  <c r="AZ397" i="14"/>
  <c r="BB397" i="14"/>
  <c r="BE397" i="14"/>
  <c r="BJ397" i="14"/>
  <c r="BA397" i="14"/>
  <c r="BD397" i="14"/>
  <c r="BI397" i="14"/>
  <c r="BK397" i="14"/>
  <c r="J401" i="14"/>
  <c r="AY399" i="14"/>
  <c r="AO201" i="14"/>
  <c r="B202" i="14"/>
  <c r="AZ401" i="13"/>
  <c r="BL401" i="13"/>
  <c r="BH401" i="13"/>
  <c r="BE401" i="13"/>
  <c r="BJ401" i="13"/>
  <c r="BI401" i="13"/>
  <c r="BG401" i="13"/>
  <c r="BA401" i="13"/>
  <c r="BK401" i="13"/>
  <c r="BC401" i="13"/>
  <c r="BB401" i="13"/>
  <c r="BD401" i="13"/>
  <c r="B205" i="13"/>
  <c r="AO204" i="13"/>
  <c r="AY403" i="13"/>
  <c r="J405" i="13"/>
  <c r="B203" i="12"/>
  <c r="AO202" i="12"/>
  <c r="AY401" i="12"/>
  <c r="J403" i="12"/>
  <c r="BA399" i="12"/>
  <c r="AZ399" i="12"/>
  <c r="BB399" i="12"/>
  <c r="BG399" i="12"/>
  <c r="BE399" i="12"/>
  <c r="BC399" i="12"/>
  <c r="BL399" i="12"/>
  <c r="BK399" i="12"/>
  <c r="BJ399" i="12"/>
  <c r="BI399" i="12"/>
  <c r="BH399" i="12"/>
  <c r="BD399" i="12"/>
  <c r="AY397" i="9"/>
  <c r="AZ397" i="9"/>
  <c r="BD397" i="9"/>
  <c r="BF397" i="9"/>
  <c r="BA397" i="9"/>
  <c r="BK397" i="9"/>
  <c r="BB397" i="9"/>
  <c r="BJ397" i="9"/>
  <c r="BH397" i="9"/>
  <c r="BI397" i="9"/>
  <c r="BC397" i="9"/>
  <c r="BG397" i="9"/>
  <c r="B205" i="9"/>
  <c r="AN204" i="9"/>
  <c r="I401" i="9"/>
  <c r="AX399" i="9"/>
  <c r="B203" i="10"/>
  <c r="AN202" i="10"/>
  <c r="BG397" i="10"/>
  <c r="BH397" i="10"/>
  <c r="BJ397" i="10"/>
  <c r="BI397" i="10"/>
  <c r="BF397" i="10"/>
  <c r="BD397" i="10"/>
  <c r="BC397" i="10"/>
  <c r="BB397" i="10"/>
  <c r="BK397" i="10"/>
  <c r="BA397" i="10"/>
  <c r="AZ397" i="10"/>
  <c r="AY397" i="10"/>
  <c r="AX399" i="10"/>
  <c r="I401" i="10"/>
  <c r="AY401" i="14" l="1"/>
  <c r="J403" i="14"/>
  <c r="BD399" i="14"/>
  <c r="BI399" i="14"/>
  <c r="BL399" i="14"/>
  <c r="BB399" i="14"/>
  <c r="BJ399" i="14"/>
  <c r="BA399" i="14"/>
  <c r="BE399" i="14"/>
  <c r="BH399" i="14"/>
  <c r="BK399" i="14"/>
  <c r="AZ399" i="14"/>
  <c r="BC399" i="14"/>
  <c r="BG399" i="14"/>
  <c r="AO202" i="14"/>
  <c r="B203" i="14"/>
  <c r="AY405" i="13"/>
  <c r="J407" i="13"/>
  <c r="AO205" i="13"/>
  <c r="B206" i="13"/>
  <c r="BA403" i="13"/>
  <c r="AZ403" i="13"/>
  <c r="BL403" i="13"/>
  <c r="BJ403" i="13"/>
  <c r="BK403" i="13"/>
  <c r="BC403" i="13"/>
  <c r="BB403" i="13"/>
  <c r="BH403" i="13"/>
  <c r="BG403" i="13"/>
  <c r="BI403" i="13"/>
  <c r="BE403" i="13"/>
  <c r="BD403" i="13"/>
  <c r="J405" i="12"/>
  <c r="AY403" i="12"/>
  <c r="BB401" i="12"/>
  <c r="BA401" i="12"/>
  <c r="AZ401" i="12"/>
  <c r="BH401" i="12"/>
  <c r="BC401" i="12"/>
  <c r="BL401" i="12"/>
  <c r="BK401" i="12"/>
  <c r="BJ401" i="12"/>
  <c r="BI401" i="12"/>
  <c r="BE401" i="12"/>
  <c r="BD401" i="12"/>
  <c r="BG401" i="12"/>
  <c r="B204" i="12"/>
  <c r="AO203" i="12"/>
  <c r="I403" i="9"/>
  <c r="AX401" i="9"/>
  <c r="BH399" i="9"/>
  <c r="BI399" i="9"/>
  <c r="BJ399" i="9"/>
  <c r="BG399" i="9"/>
  <c r="BK399" i="9"/>
  <c r="BC399" i="9"/>
  <c r="BB399" i="9"/>
  <c r="BD399" i="9"/>
  <c r="BF399" i="9"/>
  <c r="BA399" i="9"/>
  <c r="AY399" i="9"/>
  <c r="AZ399" i="9"/>
  <c r="B206" i="9"/>
  <c r="AN205" i="9"/>
  <c r="I403" i="10"/>
  <c r="AX401" i="10"/>
  <c r="BA399" i="10"/>
  <c r="BK399" i="10"/>
  <c r="BD399" i="10"/>
  <c r="BC399" i="10"/>
  <c r="BB399" i="10"/>
  <c r="AZ399" i="10"/>
  <c r="AY399" i="10"/>
  <c r="BI399" i="10"/>
  <c r="BH399" i="10"/>
  <c r="BJ399" i="10"/>
  <c r="BF399" i="10"/>
  <c r="BG399" i="10"/>
  <c r="B204" i="10"/>
  <c r="AN203" i="10"/>
  <c r="BL401" i="14" l="1"/>
  <c r="AZ401" i="14"/>
  <c r="BB401" i="14"/>
  <c r="BD401" i="14"/>
  <c r="BG401" i="14"/>
  <c r="BK401" i="14"/>
  <c r="BC401" i="14"/>
  <c r="BH401" i="14"/>
  <c r="BI401" i="14"/>
  <c r="BA401" i="14"/>
  <c r="BE401" i="14"/>
  <c r="BJ401" i="14"/>
  <c r="AY403" i="14"/>
  <c r="J405" i="14"/>
  <c r="AO203" i="14"/>
  <c r="B204" i="14"/>
  <c r="B207" i="13"/>
  <c r="AO206" i="13"/>
  <c r="AY407" i="13"/>
  <c r="J409" i="13"/>
  <c r="BB405" i="13"/>
  <c r="BC405" i="13"/>
  <c r="AZ405" i="13"/>
  <c r="BA405" i="13"/>
  <c r="BJ405" i="13"/>
  <c r="BH405" i="13"/>
  <c r="BG405" i="13"/>
  <c r="BE405" i="13"/>
  <c r="BL405" i="13"/>
  <c r="BK405" i="13"/>
  <c r="BD405" i="13"/>
  <c r="BI405" i="13"/>
  <c r="B205" i="12"/>
  <c r="AO204" i="12"/>
  <c r="BC403" i="12"/>
  <c r="BB403" i="12"/>
  <c r="BA403" i="12"/>
  <c r="BI403" i="12"/>
  <c r="BH403" i="12"/>
  <c r="BD403" i="12"/>
  <c r="AZ403" i="12"/>
  <c r="BG403" i="12"/>
  <c r="BL403" i="12"/>
  <c r="BK403" i="12"/>
  <c r="BJ403" i="12"/>
  <c r="BE403" i="12"/>
  <c r="AY405" i="12"/>
  <c r="J407" i="12"/>
  <c r="B207" i="9"/>
  <c r="AN206" i="9"/>
  <c r="AY401" i="9"/>
  <c r="BA401" i="9"/>
  <c r="BB401" i="9"/>
  <c r="BG401" i="9"/>
  <c r="BH401" i="9"/>
  <c r="BD401" i="9"/>
  <c r="BF401" i="9"/>
  <c r="BI401" i="9"/>
  <c r="BJ401" i="9"/>
  <c r="BK401" i="9"/>
  <c r="BC401" i="9"/>
  <c r="AZ401" i="9"/>
  <c r="I405" i="9"/>
  <c r="AX403" i="9"/>
  <c r="AZ401" i="10"/>
  <c r="BI401" i="10"/>
  <c r="BC401" i="10"/>
  <c r="BH401" i="10"/>
  <c r="BG401" i="10"/>
  <c r="BF401" i="10"/>
  <c r="BD401" i="10"/>
  <c r="BB401" i="10"/>
  <c r="BA401" i="10"/>
  <c r="AY401" i="10"/>
  <c r="BJ401" i="10"/>
  <c r="BK401" i="10"/>
  <c r="B205" i="10"/>
  <c r="AN204" i="10"/>
  <c r="AX403" i="10"/>
  <c r="I405" i="10"/>
  <c r="BC403" i="14" l="1"/>
  <c r="BE403" i="14"/>
  <c r="BJ403" i="14"/>
  <c r="BA403" i="14"/>
  <c r="AZ403" i="14"/>
  <c r="BB403" i="14"/>
  <c r="BG403" i="14"/>
  <c r="BI403" i="14"/>
  <c r="BK403" i="14"/>
  <c r="BL403" i="14"/>
  <c r="BD403" i="14"/>
  <c r="BH403" i="14"/>
  <c r="AY405" i="14"/>
  <c r="J407" i="14"/>
  <c r="AO204" i="14"/>
  <c r="B205" i="14"/>
  <c r="J411" i="13"/>
  <c r="AY409" i="13"/>
  <c r="BC407" i="13"/>
  <c r="BE407" i="13"/>
  <c r="BD407" i="13"/>
  <c r="BB407" i="13"/>
  <c r="BI407" i="13"/>
  <c r="BG407" i="13"/>
  <c r="BH407" i="13"/>
  <c r="BJ407" i="13"/>
  <c r="BL407" i="13"/>
  <c r="BK407" i="13"/>
  <c r="BA407" i="13"/>
  <c r="AZ407" i="13"/>
  <c r="AO207" i="13"/>
  <c r="B208" i="13"/>
  <c r="BD405" i="12"/>
  <c r="BC405" i="12"/>
  <c r="BB405" i="12"/>
  <c r="BK405" i="12"/>
  <c r="BJ405" i="12"/>
  <c r="BI405" i="12"/>
  <c r="BH405" i="12"/>
  <c r="BG405" i="12"/>
  <c r="BL405" i="12"/>
  <c r="BA405" i="12"/>
  <c r="BE405" i="12"/>
  <c r="AZ405" i="12"/>
  <c r="AY407" i="12"/>
  <c r="J409" i="12"/>
  <c r="AO205" i="12"/>
  <c r="B206" i="12"/>
  <c r="BH403" i="9"/>
  <c r="BK403" i="9"/>
  <c r="AY403" i="9"/>
  <c r="AZ403" i="9"/>
  <c r="BA403" i="9"/>
  <c r="BB403" i="9"/>
  <c r="BC403" i="9"/>
  <c r="BD403" i="9"/>
  <c r="BJ403" i="9"/>
  <c r="BF403" i="9"/>
  <c r="BG403" i="9"/>
  <c r="BI403" i="9"/>
  <c r="I407" i="9"/>
  <c r="AX405" i="9"/>
  <c r="B208" i="9"/>
  <c r="AN207" i="9"/>
  <c r="AX405" i="10"/>
  <c r="BJ405" i="10" s="1"/>
  <c r="I407" i="10"/>
  <c r="BF403" i="10"/>
  <c r="BJ403" i="10"/>
  <c r="BK403" i="10"/>
  <c r="BI403" i="10"/>
  <c r="BD403" i="10"/>
  <c r="AY403" i="10"/>
  <c r="BH403" i="10"/>
  <c r="BG403" i="10"/>
  <c r="BA403" i="10"/>
  <c r="BB403" i="10"/>
  <c r="AZ403" i="10"/>
  <c r="BC403" i="10"/>
  <c r="B206" i="10"/>
  <c r="AN205" i="10"/>
  <c r="BA405" i="14" l="1"/>
  <c r="BC405" i="14"/>
  <c r="BE405" i="14"/>
  <c r="BI405" i="14"/>
  <c r="BJ405" i="14"/>
  <c r="BL405" i="14"/>
  <c r="AZ405" i="14"/>
  <c r="BD405" i="14"/>
  <c r="BH405" i="14"/>
  <c r="BB405" i="14"/>
  <c r="BG405" i="14"/>
  <c r="BK405" i="14"/>
  <c r="AY407" i="14"/>
  <c r="J409" i="14"/>
  <c r="AO205" i="14"/>
  <c r="B206" i="14"/>
  <c r="B209" i="13"/>
  <c r="AO208" i="13"/>
  <c r="BD409" i="13"/>
  <c r="BH409" i="13"/>
  <c r="BI409" i="13"/>
  <c r="BG409" i="13"/>
  <c r="BL409" i="13"/>
  <c r="BA409" i="13"/>
  <c r="BK409" i="13"/>
  <c r="BJ409" i="13"/>
  <c r="BC409" i="13"/>
  <c r="BB409" i="13"/>
  <c r="BE409" i="13"/>
  <c r="AZ409" i="13"/>
  <c r="J413" i="13"/>
  <c r="AY411" i="13"/>
  <c r="B207" i="12"/>
  <c r="AO206" i="12"/>
  <c r="J411" i="12"/>
  <c r="AY409" i="12"/>
  <c r="BE407" i="12"/>
  <c r="BD407" i="12"/>
  <c r="BC407" i="12"/>
  <c r="AZ407" i="12"/>
  <c r="BH407" i="12"/>
  <c r="BB407" i="12"/>
  <c r="BA407" i="12"/>
  <c r="BL407" i="12"/>
  <c r="BK407" i="12"/>
  <c r="BJ407" i="12"/>
  <c r="BI407" i="12"/>
  <c r="BG407" i="12"/>
  <c r="B209" i="9"/>
  <c r="AN208" i="9"/>
  <c r="I409" i="9"/>
  <c r="AX407" i="9"/>
  <c r="AY405" i="9"/>
  <c r="BC405" i="9"/>
  <c r="BD405" i="9"/>
  <c r="BI405" i="9"/>
  <c r="BJ405" i="9"/>
  <c r="BK405" i="9"/>
  <c r="BF405" i="9"/>
  <c r="BA405" i="9"/>
  <c r="AZ405" i="9"/>
  <c r="BB405" i="9"/>
  <c r="BG405" i="9"/>
  <c r="BH405" i="9"/>
  <c r="B207" i="10"/>
  <c r="AN206" i="10"/>
  <c r="AX407" i="10"/>
  <c r="I409" i="10"/>
  <c r="BK405" i="10"/>
  <c r="BC405" i="10"/>
  <c r="BH405" i="10"/>
  <c r="BG405" i="10"/>
  <c r="BF405" i="10"/>
  <c r="BD405" i="10"/>
  <c r="BB405" i="10"/>
  <c r="BA405" i="10"/>
  <c r="BI405" i="10"/>
  <c r="AZ405" i="10"/>
  <c r="AY405" i="10"/>
  <c r="BA407" i="14" l="1"/>
  <c r="BG407" i="14"/>
  <c r="BJ407" i="14"/>
  <c r="BD407" i="14"/>
  <c r="BL407" i="14"/>
  <c r="BC407" i="14"/>
  <c r="BI407" i="14"/>
  <c r="AZ407" i="14"/>
  <c r="BB407" i="14"/>
  <c r="BE407" i="14"/>
  <c r="BH407" i="14"/>
  <c r="BK407" i="14"/>
  <c r="J411" i="14"/>
  <c r="AY409" i="14"/>
  <c r="AO206" i="14"/>
  <c r="B207" i="14"/>
  <c r="BE411" i="13"/>
  <c r="BJ411" i="13"/>
  <c r="BL411" i="13"/>
  <c r="BK411" i="13"/>
  <c r="BI411" i="13"/>
  <c r="BH411" i="13"/>
  <c r="BB411" i="13"/>
  <c r="BD411" i="13"/>
  <c r="BC411" i="13"/>
  <c r="BA411" i="13"/>
  <c r="BG411" i="13"/>
  <c r="AZ411" i="13"/>
  <c r="J415" i="13"/>
  <c r="AY413" i="13"/>
  <c r="AO209" i="13"/>
  <c r="B210" i="13"/>
  <c r="AO207" i="12"/>
  <c r="B208" i="12"/>
  <c r="BG409" i="12"/>
  <c r="BE409" i="12"/>
  <c r="BD409" i="12"/>
  <c r="BA409" i="12"/>
  <c r="BI409" i="12"/>
  <c r="BH409" i="12"/>
  <c r="BK409" i="12"/>
  <c r="BJ409" i="12"/>
  <c r="BC409" i="12"/>
  <c r="BB409" i="12"/>
  <c r="AZ409" i="12"/>
  <c r="BL409" i="12"/>
  <c r="AY411" i="12"/>
  <c r="J413" i="12"/>
  <c r="BH407" i="9"/>
  <c r="AZ407" i="9"/>
  <c r="BA407" i="9"/>
  <c r="BJ407" i="9"/>
  <c r="BK407" i="9"/>
  <c r="BF407" i="9"/>
  <c r="BD407" i="9"/>
  <c r="BG407" i="9"/>
  <c r="BI407" i="9"/>
  <c r="AY407" i="9"/>
  <c r="BB407" i="9"/>
  <c r="BC407" i="9"/>
  <c r="I411" i="9"/>
  <c r="AX409" i="9"/>
  <c r="B210" i="9"/>
  <c r="AN209" i="9"/>
  <c r="I411" i="10"/>
  <c r="AX409" i="10"/>
  <c r="AY407" i="10"/>
  <c r="BK407" i="10"/>
  <c r="BF407" i="10"/>
  <c r="BC407" i="10"/>
  <c r="BB407" i="10"/>
  <c r="BA407" i="10"/>
  <c r="AZ407" i="10"/>
  <c r="BI407" i="10"/>
  <c r="BG407" i="10"/>
  <c r="BJ407" i="10"/>
  <c r="BH407" i="10"/>
  <c r="BD407" i="10"/>
  <c r="AN207" i="10"/>
  <c r="B208" i="10"/>
  <c r="J413" i="14" l="1"/>
  <c r="AY411" i="14"/>
  <c r="BA409" i="14"/>
  <c r="BD409" i="14"/>
  <c r="BG409" i="14"/>
  <c r="BK409" i="14"/>
  <c r="AZ409" i="14"/>
  <c r="BB409" i="14"/>
  <c r="BE409" i="14"/>
  <c r="BI409" i="14"/>
  <c r="BC409" i="14"/>
  <c r="BJ409" i="14"/>
  <c r="BH409" i="14"/>
  <c r="BL409" i="14"/>
  <c r="AO207" i="14"/>
  <c r="B208" i="14"/>
  <c r="B211" i="13"/>
  <c r="AO210" i="13"/>
  <c r="BG413" i="13"/>
  <c r="BL413" i="13"/>
  <c r="BJ413" i="13"/>
  <c r="BH413" i="13"/>
  <c r="BC413" i="13"/>
  <c r="BB413" i="13"/>
  <c r="BA413" i="13"/>
  <c r="AZ413" i="13"/>
  <c r="BD413" i="13"/>
  <c r="BI413" i="13"/>
  <c r="BE413" i="13"/>
  <c r="BK413" i="13"/>
  <c r="AY415" i="13"/>
  <c r="J417" i="13"/>
  <c r="BH411" i="12"/>
  <c r="BG411" i="12"/>
  <c r="BE411" i="12"/>
  <c r="BB411" i="12"/>
  <c r="AZ411" i="12"/>
  <c r="BD411" i="12"/>
  <c r="BI411" i="12"/>
  <c r="BC411" i="12"/>
  <c r="BA411" i="12"/>
  <c r="BL411" i="12"/>
  <c r="BK411" i="12"/>
  <c r="BJ411" i="12"/>
  <c r="AY413" i="12"/>
  <c r="J415" i="12"/>
  <c r="B209" i="12"/>
  <c r="AO208" i="12"/>
  <c r="B211" i="9"/>
  <c r="AN210" i="9"/>
  <c r="BD409" i="9"/>
  <c r="BF409" i="9"/>
  <c r="BJ409" i="9"/>
  <c r="BK409" i="9"/>
  <c r="BA409" i="9"/>
  <c r="BB409" i="9"/>
  <c r="BC409" i="9"/>
  <c r="BG409" i="9"/>
  <c r="BH409" i="9"/>
  <c r="BI409" i="9"/>
  <c r="AZ409" i="9"/>
  <c r="AY409" i="9"/>
  <c r="AX411" i="9"/>
  <c r="I413" i="9"/>
  <c r="B209" i="10"/>
  <c r="AN208" i="10"/>
  <c r="BD409" i="10"/>
  <c r="AY409" i="10"/>
  <c r="BH409" i="10"/>
  <c r="BG409" i="10"/>
  <c r="BF409" i="10"/>
  <c r="BC409" i="10"/>
  <c r="BB409" i="10"/>
  <c r="BA409" i="10"/>
  <c r="AZ409" i="10"/>
  <c r="BK409" i="10"/>
  <c r="BJ409" i="10"/>
  <c r="BI409" i="10"/>
  <c r="AX411" i="10"/>
  <c r="I413" i="10"/>
  <c r="AY413" i="14" l="1"/>
  <c r="J415" i="14"/>
  <c r="BC411" i="14"/>
  <c r="BH411" i="14"/>
  <c r="BE411" i="14"/>
  <c r="BJ411" i="14"/>
  <c r="BA411" i="14"/>
  <c r="BG411" i="14"/>
  <c r="BK411" i="14"/>
  <c r="AZ411" i="14"/>
  <c r="BB411" i="14"/>
  <c r="BD411" i="14"/>
  <c r="BI411" i="14"/>
  <c r="BL411" i="14"/>
  <c r="AO208" i="14"/>
  <c r="B209" i="14"/>
  <c r="AY417" i="13"/>
  <c r="J419" i="13"/>
  <c r="BH415" i="13"/>
  <c r="BC415" i="13"/>
  <c r="BB415" i="13"/>
  <c r="AZ415" i="13"/>
  <c r="BI415" i="13"/>
  <c r="BG415" i="13"/>
  <c r="BE415" i="13"/>
  <c r="BD415" i="13"/>
  <c r="BA415" i="13"/>
  <c r="BL415" i="13"/>
  <c r="BJ415" i="13"/>
  <c r="BK415" i="13"/>
  <c r="B212" i="13"/>
  <c r="AO211" i="13"/>
  <c r="AO209" i="12"/>
  <c r="B210" i="12"/>
  <c r="J417" i="12"/>
  <c r="AY415" i="12"/>
  <c r="AZ413" i="12"/>
  <c r="BJ413" i="12"/>
  <c r="BI413" i="12"/>
  <c r="BH413" i="12"/>
  <c r="BD413" i="12"/>
  <c r="BC413" i="12"/>
  <c r="BA413" i="12"/>
  <c r="BK413" i="12"/>
  <c r="BG413" i="12"/>
  <c r="BE413" i="12"/>
  <c r="BB413" i="12"/>
  <c r="BL413" i="12"/>
  <c r="I415" i="9"/>
  <c r="AX413" i="9"/>
  <c r="BA411" i="9"/>
  <c r="BB411" i="9"/>
  <c r="AY411" i="9"/>
  <c r="AZ411" i="9"/>
  <c r="BC411" i="9"/>
  <c r="BD411" i="9"/>
  <c r="BI411" i="9"/>
  <c r="BJ411" i="9"/>
  <c r="BK411" i="9"/>
  <c r="BF411" i="9"/>
  <c r="BG411" i="9"/>
  <c r="BH411" i="9"/>
  <c r="B212" i="9"/>
  <c r="AN211" i="9"/>
  <c r="AX413" i="10"/>
  <c r="I415" i="10"/>
  <c r="BJ411" i="10"/>
  <c r="BF411" i="10"/>
  <c r="AZ411" i="10"/>
  <c r="BK411" i="10"/>
  <c r="BI411" i="10"/>
  <c r="BD411" i="10"/>
  <c r="BH411" i="10"/>
  <c r="BG411" i="10"/>
  <c r="BC411" i="10"/>
  <c r="AY411" i="10"/>
  <c r="BB411" i="10"/>
  <c r="BA411" i="10"/>
  <c r="AN209" i="10"/>
  <c r="B210" i="10"/>
  <c r="BA413" i="14" l="1"/>
  <c r="BD413" i="14"/>
  <c r="BG413" i="14"/>
  <c r="BH413" i="14"/>
  <c r="BK413" i="14"/>
  <c r="BL413" i="14"/>
  <c r="AZ413" i="14"/>
  <c r="BE413" i="14"/>
  <c r="BI413" i="14"/>
  <c r="BC413" i="14"/>
  <c r="BJ413" i="14"/>
  <c r="BB413" i="14"/>
  <c r="AY415" i="14"/>
  <c r="J417" i="14"/>
  <c r="AO209" i="14"/>
  <c r="B210" i="14"/>
  <c r="B213" i="13"/>
  <c r="AO212" i="13"/>
  <c r="J421" i="13"/>
  <c r="AY419" i="13"/>
  <c r="BI417" i="13"/>
  <c r="BG417" i="13"/>
  <c r="BE417" i="13"/>
  <c r="BC417" i="13"/>
  <c r="BB417" i="13"/>
  <c r="BK417" i="13"/>
  <c r="BH417" i="13"/>
  <c r="BD417" i="13"/>
  <c r="BA417" i="13"/>
  <c r="AZ417" i="13"/>
  <c r="BL417" i="13"/>
  <c r="BJ417" i="13"/>
  <c r="BA415" i="12"/>
  <c r="AZ415" i="12"/>
  <c r="BL415" i="12"/>
  <c r="BK415" i="12"/>
  <c r="BH415" i="12"/>
  <c r="BJ415" i="12"/>
  <c r="BG415" i="12"/>
  <c r="BE415" i="12"/>
  <c r="BI415" i="12"/>
  <c r="BD415" i="12"/>
  <c r="BC415" i="12"/>
  <c r="BB415" i="12"/>
  <c r="J419" i="12"/>
  <c r="AY417" i="12"/>
  <c r="B211" i="12"/>
  <c r="AO210" i="12"/>
  <c r="B213" i="9"/>
  <c r="AN212" i="9"/>
  <c r="BD413" i="9"/>
  <c r="BF413" i="9"/>
  <c r="BJ413" i="9"/>
  <c r="BK413" i="9"/>
  <c r="BG413" i="9"/>
  <c r="AZ413" i="9"/>
  <c r="BA413" i="9"/>
  <c r="BB413" i="9"/>
  <c r="BH413" i="9"/>
  <c r="BI413" i="9"/>
  <c r="AY413" i="9"/>
  <c r="BC413" i="9"/>
  <c r="I417" i="9"/>
  <c r="AX415" i="9"/>
  <c r="B211" i="10"/>
  <c r="AN210" i="10"/>
  <c r="AX415" i="10"/>
  <c r="I417" i="10"/>
  <c r="BH413" i="10"/>
  <c r="BG413" i="10"/>
  <c r="BF413" i="10"/>
  <c r="BD413" i="10"/>
  <c r="BC413" i="10"/>
  <c r="BB413" i="10"/>
  <c r="BA413" i="10"/>
  <c r="BK413" i="10"/>
  <c r="BJ413" i="10"/>
  <c r="BI413" i="10"/>
  <c r="AZ413" i="10"/>
  <c r="AY413" i="10"/>
  <c r="BB415" i="14" l="1"/>
  <c r="BE415" i="14"/>
  <c r="BI415" i="14"/>
  <c r="AZ415" i="14"/>
  <c r="BD415" i="14"/>
  <c r="BL415" i="14"/>
  <c r="BH415" i="14"/>
  <c r="BK415" i="14"/>
  <c r="BA415" i="14"/>
  <c r="BC415" i="14"/>
  <c r="BG415" i="14"/>
  <c r="BJ415" i="14"/>
  <c r="AY417" i="14"/>
  <c r="J419" i="14"/>
  <c r="AO210" i="14"/>
  <c r="B211" i="14"/>
  <c r="BJ419" i="13"/>
  <c r="AZ419" i="13"/>
  <c r="BK419" i="13"/>
  <c r="BI419" i="13"/>
  <c r="BG419" i="13"/>
  <c r="BE419" i="13"/>
  <c r="BC419" i="13"/>
  <c r="BB419" i="13"/>
  <c r="BA419" i="13"/>
  <c r="BD419" i="13"/>
  <c r="BH419" i="13"/>
  <c r="BL419" i="13"/>
  <c r="AY421" i="13"/>
  <c r="J423" i="13"/>
  <c r="B214" i="13"/>
  <c r="AO213" i="13"/>
  <c r="AO211" i="12"/>
  <c r="B212" i="12"/>
  <c r="BB417" i="12"/>
  <c r="BA417" i="12"/>
  <c r="BK417" i="12"/>
  <c r="AZ417" i="12"/>
  <c r="BL417" i="12"/>
  <c r="BJ417" i="12"/>
  <c r="BI417" i="12"/>
  <c r="BH417" i="12"/>
  <c r="BG417" i="12"/>
  <c r="BE417" i="12"/>
  <c r="BD417" i="12"/>
  <c r="BC417" i="12"/>
  <c r="AY419" i="12"/>
  <c r="J421" i="12"/>
  <c r="I419" i="9"/>
  <c r="AX417" i="9"/>
  <c r="BA415" i="9"/>
  <c r="BB415" i="9"/>
  <c r="BF415" i="9"/>
  <c r="BG415" i="9"/>
  <c r="BH415" i="9"/>
  <c r="BI415" i="9"/>
  <c r="BJ415" i="9"/>
  <c r="BK415" i="9"/>
  <c r="AY415" i="9"/>
  <c r="BC415" i="9"/>
  <c r="BD415" i="9"/>
  <c r="AZ415" i="9"/>
  <c r="B214" i="9"/>
  <c r="AN213" i="9"/>
  <c r="AX417" i="10"/>
  <c r="I419" i="10"/>
  <c r="BC415" i="10"/>
  <c r="BA415" i="10"/>
  <c r="BK415" i="10"/>
  <c r="BJ415" i="10"/>
  <c r="BB415" i="10"/>
  <c r="AZ415" i="10"/>
  <c r="AY415" i="10"/>
  <c r="BG415" i="10"/>
  <c r="BI415" i="10"/>
  <c r="BD415" i="10"/>
  <c r="BH415" i="10"/>
  <c r="BF415" i="10"/>
  <c r="AN211" i="10"/>
  <c r="B212" i="10"/>
  <c r="BG417" i="14" l="1"/>
  <c r="BI417" i="14"/>
  <c r="BL417" i="14"/>
  <c r="AZ417" i="14"/>
  <c r="BA417" i="14"/>
  <c r="BB417" i="14"/>
  <c r="BD417" i="14"/>
  <c r="BE417" i="14"/>
  <c r="BJ417" i="14"/>
  <c r="BC417" i="14"/>
  <c r="BK417" i="14"/>
  <c r="BH417" i="14"/>
  <c r="AY419" i="14"/>
  <c r="J421" i="14"/>
  <c r="AO211" i="14"/>
  <c r="B212" i="14"/>
  <c r="BK421" i="13"/>
  <c r="BB421" i="13"/>
  <c r="BJ421" i="13"/>
  <c r="BI421" i="13"/>
  <c r="BC421" i="13"/>
  <c r="AZ421" i="13"/>
  <c r="BD421" i="13"/>
  <c r="BA421" i="13"/>
  <c r="BL421" i="13"/>
  <c r="BH421" i="13"/>
  <c r="BE421" i="13"/>
  <c r="BG421" i="13"/>
  <c r="B215" i="13"/>
  <c r="AO214" i="13"/>
  <c r="J425" i="13"/>
  <c r="AY423" i="13"/>
  <c r="BC419" i="12"/>
  <c r="BB419" i="12"/>
  <c r="AZ419" i="12"/>
  <c r="BJ419" i="12"/>
  <c r="BH419" i="12"/>
  <c r="BE419" i="12"/>
  <c r="BD419" i="12"/>
  <c r="BG419" i="12"/>
  <c r="BA419" i="12"/>
  <c r="BL419" i="12"/>
  <c r="BI419" i="12"/>
  <c r="BK419" i="12"/>
  <c r="J423" i="12"/>
  <c r="AY421" i="12"/>
  <c r="B213" i="12"/>
  <c r="AO212" i="12"/>
  <c r="BD417" i="9"/>
  <c r="BF417" i="9"/>
  <c r="BJ417" i="9"/>
  <c r="BK417" i="9"/>
  <c r="AY417" i="9"/>
  <c r="AZ417" i="9"/>
  <c r="BA417" i="9"/>
  <c r="BB417" i="9"/>
  <c r="BC417" i="9"/>
  <c r="BH417" i="9"/>
  <c r="BI417" i="9"/>
  <c r="BG417" i="9"/>
  <c r="B215" i="9"/>
  <c r="AN214" i="9"/>
  <c r="I421" i="9"/>
  <c r="AX419" i="9"/>
  <c r="AX419" i="10"/>
  <c r="I421" i="10"/>
  <c r="B213" i="10"/>
  <c r="AN212" i="10"/>
  <c r="AZ417" i="10"/>
  <c r="BJ417" i="10"/>
  <c r="BI417" i="10"/>
  <c r="BC417" i="10"/>
  <c r="BF417" i="10"/>
  <c r="BD417" i="10"/>
  <c r="BB417" i="10"/>
  <c r="BA417" i="10"/>
  <c r="AY417" i="10"/>
  <c r="BG417" i="10"/>
  <c r="BK417" i="10"/>
  <c r="BH417" i="10"/>
  <c r="BB419" i="14" l="1"/>
  <c r="BJ419" i="14"/>
  <c r="BD419" i="14"/>
  <c r="BH419" i="14"/>
  <c r="BL419" i="14"/>
  <c r="AZ419" i="14"/>
  <c r="BC419" i="14"/>
  <c r="BG419" i="14"/>
  <c r="BK419" i="14"/>
  <c r="BE419" i="14"/>
  <c r="BA419" i="14"/>
  <c r="BI419" i="14"/>
  <c r="AY421" i="14"/>
  <c r="J423" i="14"/>
  <c r="AO212" i="14"/>
  <c r="B213" i="14"/>
  <c r="BL423" i="13"/>
  <c r="BD423" i="13"/>
  <c r="BK423" i="13"/>
  <c r="BI423" i="13"/>
  <c r="BH423" i="13"/>
  <c r="BJ423" i="13"/>
  <c r="BB423" i="13"/>
  <c r="BG423" i="13"/>
  <c r="BE423" i="13"/>
  <c r="BA423" i="13"/>
  <c r="AZ423" i="13"/>
  <c r="BC423" i="13"/>
  <c r="AY425" i="13"/>
  <c r="J427" i="13"/>
  <c r="AO215" i="13"/>
  <c r="B216" i="13"/>
  <c r="B214" i="12"/>
  <c r="AO213" i="12"/>
  <c r="AY423" i="12"/>
  <c r="J425" i="12"/>
  <c r="BD421" i="12"/>
  <c r="BC421" i="12"/>
  <c r="BE421" i="12"/>
  <c r="BB421" i="12"/>
  <c r="BA421" i="12"/>
  <c r="BL421" i="12"/>
  <c r="BK421" i="12"/>
  <c r="BJ421" i="12"/>
  <c r="BI421" i="12"/>
  <c r="BH421" i="12"/>
  <c r="BG421" i="12"/>
  <c r="AZ421" i="12"/>
  <c r="BA419" i="9"/>
  <c r="BB419" i="9"/>
  <c r="AY419" i="9"/>
  <c r="BC419" i="9"/>
  <c r="BD419" i="9"/>
  <c r="BI419" i="9"/>
  <c r="BF419" i="9"/>
  <c r="BG419" i="9"/>
  <c r="BJ419" i="9"/>
  <c r="BH419" i="9"/>
  <c r="BK419" i="9"/>
  <c r="AZ419" i="9"/>
  <c r="I423" i="9"/>
  <c r="AX421" i="9"/>
  <c r="B216" i="9"/>
  <c r="AN215" i="9"/>
  <c r="AN213" i="10"/>
  <c r="B214" i="10"/>
  <c r="I423" i="10"/>
  <c r="AX421" i="10"/>
  <c r="BF419" i="10"/>
  <c r="AY419" i="10"/>
  <c r="BK419" i="10"/>
  <c r="BJ419" i="10"/>
  <c r="BI419" i="10"/>
  <c r="BD419" i="10"/>
  <c r="BH419" i="10"/>
  <c r="BG419" i="10"/>
  <c r="BC419" i="10"/>
  <c r="AZ419" i="10"/>
  <c r="BB419" i="10"/>
  <c r="BA419" i="10"/>
  <c r="BC421" i="14" l="1"/>
  <c r="BE421" i="14"/>
  <c r="BH421" i="14"/>
  <c r="AZ421" i="14"/>
  <c r="BG421" i="14"/>
  <c r="BK421" i="14"/>
  <c r="BB421" i="14"/>
  <c r="BI421" i="14"/>
  <c r="BL421" i="14"/>
  <c r="BA421" i="14"/>
  <c r="BD421" i="14"/>
  <c r="BJ421" i="14"/>
  <c r="AY423" i="14"/>
  <c r="J425" i="14"/>
  <c r="AO213" i="14"/>
  <c r="B214" i="14"/>
  <c r="BH425" i="13"/>
  <c r="BB425" i="13"/>
  <c r="BA425" i="13"/>
  <c r="AZ425" i="13"/>
  <c r="BI425" i="13"/>
  <c r="BG425" i="13"/>
  <c r="BE425" i="13"/>
  <c r="BD425" i="13"/>
  <c r="BC425" i="13"/>
  <c r="BL425" i="13"/>
  <c r="BJ425" i="13"/>
  <c r="BK425" i="13"/>
  <c r="B217" i="13"/>
  <c r="AO216" i="13"/>
  <c r="J429" i="13"/>
  <c r="AY427" i="13"/>
  <c r="J427" i="12"/>
  <c r="AY425" i="12"/>
  <c r="BE423" i="12"/>
  <c r="BD423" i="12"/>
  <c r="BI423" i="12"/>
  <c r="BH423" i="12"/>
  <c r="BG423" i="12"/>
  <c r="BA423" i="12"/>
  <c r="BB423" i="12"/>
  <c r="BL423" i="12"/>
  <c r="BK423" i="12"/>
  <c r="BC423" i="12"/>
  <c r="AZ423" i="12"/>
  <c r="BJ423" i="12"/>
  <c r="B215" i="12"/>
  <c r="AO214" i="12"/>
  <c r="BD421" i="9"/>
  <c r="BF421" i="9"/>
  <c r="BJ421" i="9"/>
  <c r="BK421" i="9"/>
  <c r="BC421" i="9"/>
  <c r="BG421" i="9"/>
  <c r="BH421" i="9"/>
  <c r="BI421" i="9"/>
  <c r="AZ421" i="9"/>
  <c r="AY421" i="9"/>
  <c r="BB421" i="9"/>
  <c r="BA421" i="9"/>
  <c r="B217" i="9"/>
  <c r="AN216" i="9"/>
  <c r="I425" i="9"/>
  <c r="AX423" i="9"/>
  <c r="BK421" i="10"/>
  <c r="BD421" i="10"/>
  <c r="BG421" i="10"/>
  <c r="BF421" i="10"/>
  <c r="AZ421" i="10"/>
  <c r="BJ421" i="10"/>
  <c r="BI421" i="10"/>
  <c r="BH421" i="10"/>
  <c r="BC421" i="10"/>
  <c r="BB421" i="10"/>
  <c r="BA421" i="10"/>
  <c r="AY421" i="10"/>
  <c r="AX423" i="10"/>
  <c r="I425" i="10"/>
  <c r="B215" i="10"/>
  <c r="AN214" i="10"/>
  <c r="BD423" i="14" l="1"/>
  <c r="BG423" i="14"/>
  <c r="BI423" i="14"/>
  <c r="BL423" i="14"/>
  <c r="AZ423" i="14"/>
  <c r="BB423" i="14"/>
  <c r="BE423" i="14"/>
  <c r="BJ423" i="14"/>
  <c r="BK423" i="14"/>
  <c r="BC423" i="14"/>
  <c r="BH423" i="14"/>
  <c r="BA423" i="14"/>
  <c r="AY425" i="14"/>
  <c r="J427" i="14"/>
  <c r="AO214" i="14"/>
  <c r="B215" i="14"/>
  <c r="J431" i="13"/>
  <c r="AY429" i="13"/>
  <c r="AO217" i="13"/>
  <c r="B218" i="13"/>
  <c r="BJ427" i="13"/>
  <c r="BE427" i="13"/>
  <c r="BD427" i="13"/>
  <c r="BB427" i="13"/>
  <c r="BA427" i="13"/>
  <c r="BK427" i="13"/>
  <c r="BH427" i="13"/>
  <c r="BG427" i="13"/>
  <c r="BI427" i="13"/>
  <c r="AZ427" i="13"/>
  <c r="BL427" i="13"/>
  <c r="BC427" i="13"/>
  <c r="AO215" i="12"/>
  <c r="B216" i="12"/>
  <c r="BG425" i="12"/>
  <c r="BE425" i="12"/>
  <c r="BL425" i="12"/>
  <c r="BK425" i="12"/>
  <c r="BJ425" i="12"/>
  <c r="BD425" i="12"/>
  <c r="BH425" i="12"/>
  <c r="BC425" i="12"/>
  <c r="BI425" i="12"/>
  <c r="BB425" i="12"/>
  <c r="BA425" i="12"/>
  <c r="AZ425" i="12"/>
  <c r="J429" i="12"/>
  <c r="AY427" i="12"/>
  <c r="I427" i="9"/>
  <c r="AX425" i="9"/>
  <c r="BA423" i="9"/>
  <c r="BB423" i="9"/>
  <c r="AY423" i="9"/>
  <c r="AZ423" i="9"/>
  <c r="BC423" i="9"/>
  <c r="BD423" i="9"/>
  <c r="BF423" i="9"/>
  <c r="BG423" i="9"/>
  <c r="BI423" i="9"/>
  <c r="BH423" i="9"/>
  <c r="BJ423" i="9"/>
  <c r="BK423" i="9"/>
  <c r="B218" i="9"/>
  <c r="AN217" i="9"/>
  <c r="AN215" i="10"/>
  <c r="B216" i="10"/>
  <c r="AX425" i="10"/>
  <c r="I427" i="10"/>
  <c r="AY423" i="10"/>
  <c r="BI423" i="10"/>
  <c r="AZ423" i="10"/>
  <c r="BJ423" i="10"/>
  <c r="BH423" i="10"/>
  <c r="BG423" i="10"/>
  <c r="BF423" i="10"/>
  <c r="BD423" i="10"/>
  <c r="BC423" i="10"/>
  <c r="BA423" i="10"/>
  <c r="BK423" i="10"/>
  <c r="BB423" i="10"/>
  <c r="BB425" i="14" l="1"/>
  <c r="BD425" i="14"/>
  <c r="BG425" i="14"/>
  <c r="AZ425" i="14"/>
  <c r="BC425" i="14"/>
  <c r="BE425" i="14"/>
  <c r="BI425" i="14"/>
  <c r="BJ425" i="14"/>
  <c r="BL425" i="14"/>
  <c r="BA425" i="14"/>
  <c r="BH425" i="14"/>
  <c r="BK425" i="14"/>
  <c r="AY427" i="14"/>
  <c r="J429" i="14"/>
  <c r="AO215" i="14"/>
  <c r="B216" i="14"/>
  <c r="B219" i="13"/>
  <c r="AO218" i="13"/>
  <c r="BL429" i="13"/>
  <c r="BI429" i="13"/>
  <c r="BH429" i="13"/>
  <c r="BE429" i="13"/>
  <c r="BD429" i="13"/>
  <c r="BJ429" i="13"/>
  <c r="BG429" i="13"/>
  <c r="BC429" i="13"/>
  <c r="BB429" i="13"/>
  <c r="BA429" i="13"/>
  <c r="BK429" i="13"/>
  <c r="AZ429" i="13"/>
  <c r="AY431" i="13"/>
  <c r="J433" i="13"/>
  <c r="BH427" i="12"/>
  <c r="BG427" i="12"/>
  <c r="BJ427" i="12"/>
  <c r="AZ427" i="12"/>
  <c r="BL427" i="12"/>
  <c r="BI427" i="12"/>
  <c r="BE427" i="12"/>
  <c r="BD427" i="12"/>
  <c r="BC427" i="12"/>
  <c r="BB427" i="12"/>
  <c r="BK427" i="12"/>
  <c r="BA427" i="12"/>
  <c r="AY429" i="12"/>
  <c r="J431" i="12"/>
  <c r="B217" i="12"/>
  <c r="AO216" i="12"/>
  <c r="B219" i="9"/>
  <c r="AN218" i="9"/>
  <c r="BD425" i="9"/>
  <c r="BF425" i="9"/>
  <c r="BJ425" i="9"/>
  <c r="BK425" i="9"/>
  <c r="BG425" i="9"/>
  <c r="BH425" i="9"/>
  <c r="BI425" i="9"/>
  <c r="AZ425" i="9"/>
  <c r="BA425" i="9"/>
  <c r="BB425" i="9"/>
  <c r="BC425" i="9"/>
  <c r="AY425" i="9"/>
  <c r="I429" i="9"/>
  <c r="AX427" i="9"/>
  <c r="AX427" i="10"/>
  <c r="I429" i="10"/>
  <c r="BD425" i="10"/>
  <c r="AZ425" i="10"/>
  <c r="BF425" i="10"/>
  <c r="BC425" i="10"/>
  <c r="BK425" i="10"/>
  <c r="BJ425" i="10"/>
  <c r="BI425" i="10"/>
  <c r="BH425" i="10"/>
  <c r="BA425" i="10"/>
  <c r="AY425" i="10"/>
  <c r="BG425" i="10"/>
  <c r="BB425" i="10"/>
  <c r="B217" i="10"/>
  <c r="AN216" i="10"/>
  <c r="BA427" i="14" l="1"/>
  <c r="BE427" i="14"/>
  <c r="BK427" i="14"/>
  <c r="BC427" i="14"/>
  <c r="BG427" i="14"/>
  <c r="BI427" i="14"/>
  <c r="AZ427" i="14"/>
  <c r="BL427" i="14"/>
  <c r="BB427" i="14"/>
  <c r="BD427" i="14"/>
  <c r="BH427" i="14"/>
  <c r="BJ427" i="14"/>
  <c r="AY429" i="14"/>
  <c r="J431" i="14"/>
  <c r="AO216" i="14"/>
  <c r="B217" i="14"/>
  <c r="AY433" i="13"/>
  <c r="J435" i="13"/>
  <c r="BL431" i="13"/>
  <c r="BJ431" i="13"/>
  <c r="BI431" i="13"/>
  <c r="BD431" i="13"/>
  <c r="BB431" i="13"/>
  <c r="BA431" i="13"/>
  <c r="BK431" i="13"/>
  <c r="BH431" i="13"/>
  <c r="BG431" i="13"/>
  <c r="AZ431" i="13"/>
  <c r="BE431" i="13"/>
  <c r="BC431" i="13"/>
  <c r="AO219" i="13"/>
  <c r="B220" i="13"/>
  <c r="B218" i="12"/>
  <c r="AO217" i="12"/>
  <c r="BI429" i="12"/>
  <c r="BH429" i="12"/>
  <c r="BK429" i="12"/>
  <c r="BG429" i="12"/>
  <c r="BE429" i="12"/>
  <c r="BD429" i="12"/>
  <c r="BC429" i="12"/>
  <c r="BA429" i="12"/>
  <c r="AZ429" i="12"/>
  <c r="BJ429" i="12"/>
  <c r="BB429" i="12"/>
  <c r="BL429" i="12"/>
  <c r="J433" i="12"/>
  <c r="AY431" i="12"/>
  <c r="BA427" i="9"/>
  <c r="BB427" i="9"/>
  <c r="BH427" i="9"/>
  <c r="BI427" i="9"/>
  <c r="BJ427" i="9"/>
  <c r="BK427" i="9"/>
  <c r="BF427" i="9"/>
  <c r="BG427" i="9"/>
  <c r="AZ427" i="9"/>
  <c r="BD427" i="9"/>
  <c r="BC427" i="9"/>
  <c r="AY427" i="9"/>
  <c r="I431" i="9"/>
  <c r="AX429" i="9"/>
  <c r="B220" i="9"/>
  <c r="AN219" i="9"/>
  <c r="B218" i="10"/>
  <c r="AN217" i="10"/>
  <c r="AX429" i="10"/>
  <c r="I431" i="10"/>
  <c r="BJ427" i="10"/>
  <c r="BG427" i="10"/>
  <c r="BF427" i="10"/>
  <c r="BA427" i="10"/>
  <c r="AZ427" i="10"/>
  <c r="AY427" i="10"/>
  <c r="BC427" i="10"/>
  <c r="BB427" i="10"/>
  <c r="BI427" i="10"/>
  <c r="BH427" i="10"/>
  <c r="BD427" i="10"/>
  <c r="BK427" i="10"/>
  <c r="BD429" i="14" l="1"/>
  <c r="BL429" i="14"/>
  <c r="BC429" i="14"/>
  <c r="BE429" i="14"/>
  <c r="BH429" i="14"/>
  <c r="BK429" i="14"/>
  <c r="AZ429" i="14"/>
  <c r="BB429" i="14"/>
  <c r="BG429" i="14"/>
  <c r="BA429" i="14"/>
  <c r="BI429" i="14"/>
  <c r="BJ429" i="14"/>
  <c r="J433" i="14"/>
  <c r="AY431" i="14"/>
  <c r="AO217" i="14"/>
  <c r="B218" i="14"/>
  <c r="B221" i="13"/>
  <c r="AO220" i="13"/>
  <c r="AY435" i="13"/>
  <c r="J437" i="13"/>
  <c r="AZ433" i="13"/>
  <c r="BK433" i="13"/>
  <c r="BJ433" i="13"/>
  <c r="BI433" i="13"/>
  <c r="BH433" i="13"/>
  <c r="BG433" i="13"/>
  <c r="BE433" i="13"/>
  <c r="BD433" i="13"/>
  <c r="BL433" i="13"/>
  <c r="BC433" i="13"/>
  <c r="BB433" i="13"/>
  <c r="BA433" i="13"/>
  <c r="BJ431" i="12"/>
  <c r="BI431" i="12"/>
  <c r="BB431" i="12"/>
  <c r="BA431" i="12"/>
  <c r="AZ431" i="12"/>
  <c r="BL431" i="12"/>
  <c r="BK431" i="12"/>
  <c r="BH431" i="12"/>
  <c r="BC431" i="12"/>
  <c r="BG431" i="12"/>
  <c r="BD431" i="12"/>
  <c r="BE431" i="12"/>
  <c r="AY433" i="12"/>
  <c r="J435" i="12"/>
  <c r="B219" i="12"/>
  <c r="AO218" i="12"/>
  <c r="B221" i="9"/>
  <c r="AN220" i="9"/>
  <c r="I433" i="9"/>
  <c r="AX431" i="9"/>
  <c r="BD429" i="9"/>
  <c r="BF429" i="9"/>
  <c r="BJ429" i="9"/>
  <c r="AY429" i="9"/>
  <c r="AZ429" i="9"/>
  <c r="BA429" i="9"/>
  <c r="BB429" i="9"/>
  <c r="BC429" i="9"/>
  <c r="BG429" i="9"/>
  <c r="BK429" i="9"/>
  <c r="BH429" i="9"/>
  <c r="BI429" i="9"/>
  <c r="I433" i="10"/>
  <c r="AX431" i="10"/>
  <c r="BI429" i="10"/>
  <c r="BB429" i="10"/>
  <c r="BA429" i="10"/>
  <c r="BK429" i="10"/>
  <c r="BJ429" i="10"/>
  <c r="BH429" i="10"/>
  <c r="AZ429" i="10"/>
  <c r="BF429" i="10"/>
  <c r="BC429" i="10"/>
  <c r="AY429" i="10"/>
  <c r="BG429" i="10"/>
  <c r="BD429" i="10"/>
  <c r="B219" i="10"/>
  <c r="AN218" i="10"/>
  <c r="AY433" i="14" l="1"/>
  <c r="J435" i="14"/>
  <c r="BA431" i="14"/>
  <c r="BC431" i="14"/>
  <c r="BH431" i="14"/>
  <c r="BK431" i="14"/>
  <c r="BE431" i="14"/>
  <c r="BJ431" i="14"/>
  <c r="BB431" i="14"/>
  <c r="AZ431" i="14"/>
  <c r="BD431" i="14"/>
  <c r="BG431" i="14"/>
  <c r="BI431" i="14"/>
  <c r="BL431" i="14"/>
  <c r="AO218" i="14"/>
  <c r="B219" i="14"/>
  <c r="J439" i="13"/>
  <c r="AY437" i="13"/>
  <c r="BA435" i="13"/>
  <c r="BB435" i="13"/>
  <c r="BC435" i="13"/>
  <c r="AZ435" i="13"/>
  <c r="BL435" i="13"/>
  <c r="BE435" i="13"/>
  <c r="BD435" i="13"/>
  <c r="BK435" i="13"/>
  <c r="BJ435" i="13"/>
  <c r="BH435" i="13"/>
  <c r="BG435" i="13"/>
  <c r="BI435" i="13"/>
  <c r="B222" i="13"/>
  <c r="AO221" i="13"/>
  <c r="BK433" i="12"/>
  <c r="BJ433" i="12"/>
  <c r="BE433" i="12"/>
  <c r="BD433" i="12"/>
  <c r="BC433" i="12"/>
  <c r="AZ433" i="12"/>
  <c r="BG433" i="12"/>
  <c r="BB433" i="12"/>
  <c r="BA433" i="12"/>
  <c r="BI433" i="12"/>
  <c r="BH433" i="12"/>
  <c r="BL433" i="12"/>
  <c r="J437" i="12"/>
  <c r="AY435" i="12"/>
  <c r="B220" i="12"/>
  <c r="AO219" i="12"/>
  <c r="BA431" i="9"/>
  <c r="AY431" i="9"/>
  <c r="BD431" i="9"/>
  <c r="BF431" i="9"/>
  <c r="BG431" i="9"/>
  <c r="BI431" i="9"/>
  <c r="BJ431" i="9"/>
  <c r="AZ431" i="9"/>
  <c r="BC431" i="9"/>
  <c r="BB431" i="9"/>
  <c r="BH431" i="9"/>
  <c r="BK431" i="9"/>
  <c r="I435" i="9"/>
  <c r="AX433" i="9"/>
  <c r="B222" i="9"/>
  <c r="AN221" i="9"/>
  <c r="AN219" i="10"/>
  <c r="B220" i="10"/>
  <c r="BC431" i="10"/>
  <c r="BB431" i="10"/>
  <c r="BK431" i="10"/>
  <c r="BG431" i="10"/>
  <c r="BH431" i="10"/>
  <c r="BF431" i="10"/>
  <c r="BD431" i="10"/>
  <c r="BA431" i="10"/>
  <c r="AZ431" i="10"/>
  <c r="AY431" i="10"/>
  <c r="BJ431" i="10"/>
  <c r="BI431" i="10"/>
  <c r="I435" i="10"/>
  <c r="AX433" i="10"/>
  <c r="BC433" i="14" l="1"/>
  <c r="BH433" i="14"/>
  <c r="BL433" i="14"/>
  <c r="AZ433" i="14"/>
  <c r="BB433" i="14"/>
  <c r="BD433" i="14"/>
  <c r="BJ433" i="14"/>
  <c r="BA433" i="14"/>
  <c r="BG433" i="14"/>
  <c r="BK433" i="14"/>
  <c r="BE433" i="14"/>
  <c r="BI433" i="14"/>
  <c r="AY435" i="14"/>
  <c r="J437" i="14"/>
  <c r="AO219" i="14"/>
  <c r="B220" i="14"/>
  <c r="B223" i="13"/>
  <c r="AO222" i="13"/>
  <c r="BB437" i="13"/>
  <c r="BD437" i="13"/>
  <c r="BG437" i="13"/>
  <c r="BE437" i="13"/>
  <c r="BA437" i="13"/>
  <c r="AZ437" i="13"/>
  <c r="BK437" i="13"/>
  <c r="BI437" i="13"/>
  <c r="BH437" i="13"/>
  <c r="BL437" i="13"/>
  <c r="BJ437" i="13"/>
  <c r="BC437" i="13"/>
  <c r="AY439" i="13"/>
  <c r="J441" i="13"/>
  <c r="BL435" i="12"/>
  <c r="BK435" i="12"/>
  <c r="BI435" i="12"/>
  <c r="BH435" i="12"/>
  <c r="BG435" i="12"/>
  <c r="BC435" i="12"/>
  <c r="BJ435" i="12"/>
  <c r="BE435" i="12"/>
  <c r="BD435" i="12"/>
  <c r="BB435" i="12"/>
  <c r="BA435" i="12"/>
  <c r="AZ435" i="12"/>
  <c r="J439" i="12"/>
  <c r="AY437" i="12"/>
  <c r="B221" i="12"/>
  <c r="AO220" i="12"/>
  <c r="BD433" i="9"/>
  <c r="BF433" i="9"/>
  <c r="BJ433" i="9"/>
  <c r="BC433" i="9"/>
  <c r="BG433" i="9"/>
  <c r="BH433" i="9"/>
  <c r="BI433" i="9"/>
  <c r="BK433" i="9"/>
  <c r="AZ433" i="9"/>
  <c r="BA433" i="9"/>
  <c r="BB433" i="9"/>
  <c r="AY433" i="9"/>
  <c r="B223" i="9"/>
  <c r="AN222" i="9"/>
  <c r="I437" i="9"/>
  <c r="AX435" i="9"/>
  <c r="BI433" i="10"/>
  <c r="BJ433" i="10"/>
  <c r="BC433" i="10"/>
  <c r="AZ433" i="10"/>
  <c r="AY433" i="10"/>
  <c r="BG433" i="10"/>
  <c r="BF433" i="10"/>
  <c r="BH433" i="10"/>
  <c r="BD433" i="10"/>
  <c r="BB433" i="10"/>
  <c r="BA433" i="10"/>
  <c r="BK433" i="10"/>
  <c r="AX435" i="10"/>
  <c r="I437" i="10"/>
  <c r="B221" i="10"/>
  <c r="AN220" i="10"/>
  <c r="BC435" i="14" l="1"/>
  <c r="BH435" i="14"/>
  <c r="AZ435" i="14"/>
  <c r="BB435" i="14"/>
  <c r="BD435" i="14"/>
  <c r="BG435" i="14"/>
  <c r="BJ435" i="14"/>
  <c r="BL435" i="14"/>
  <c r="BA435" i="14"/>
  <c r="BE435" i="14"/>
  <c r="BI435" i="14"/>
  <c r="BK435" i="14"/>
  <c r="AY437" i="14"/>
  <c r="J439" i="14"/>
  <c r="AO220" i="14"/>
  <c r="B221" i="14"/>
  <c r="J443" i="13"/>
  <c r="AY441" i="13"/>
  <c r="BC439" i="13"/>
  <c r="BG439" i="13"/>
  <c r="BJ439" i="13"/>
  <c r="BI439" i="13"/>
  <c r="BE439" i="13"/>
  <c r="BD439" i="13"/>
  <c r="BL439" i="13"/>
  <c r="BA439" i="13"/>
  <c r="AZ439" i="13"/>
  <c r="BK439" i="13"/>
  <c r="BH439" i="13"/>
  <c r="BB439" i="13"/>
  <c r="B224" i="13"/>
  <c r="AO223" i="13"/>
  <c r="BL437" i="12"/>
  <c r="BK437" i="12"/>
  <c r="BH437" i="12"/>
  <c r="BA437" i="12"/>
  <c r="AZ437" i="12"/>
  <c r="BJ437" i="12"/>
  <c r="BI437" i="12"/>
  <c r="BG437" i="12"/>
  <c r="BE437" i="12"/>
  <c r="BD437" i="12"/>
  <c r="BC437" i="12"/>
  <c r="BB437" i="12"/>
  <c r="AY439" i="12"/>
  <c r="J441" i="12"/>
  <c r="B222" i="12"/>
  <c r="AO221" i="12"/>
  <c r="BA435" i="9"/>
  <c r="AY435" i="9"/>
  <c r="AZ435" i="9"/>
  <c r="BB435" i="9"/>
  <c r="BC435" i="9"/>
  <c r="BD435" i="9"/>
  <c r="BG435" i="9"/>
  <c r="BH435" i="9"/>
  <c r="BK435" i="9"/>
  <c r="BF435" i="9"/>
  <c r="BI435" i="9"/>
  <c r="BJ435" i="9"/>
  <c r="B224" i="9"/>
  <c r="AN223" i="9"/>
  <c r="I439" i="9"/>
  <c r="AX437" i="9"/>
  <c r="AY435" i="10"/>
  <c r="BK435" i="10"/>
  <c r="BJ435" i="10"/>
  <c r="BF435" i="10"/>
  <c r="BI435" i="10"/>
  <c r="BH435" i="10"/>
  <c r="BG435" i="10"/>
  <c r="BD435" i="10"/>
  <c r="BC435" i="10"/>
  <c r="BB435" i="10"/>
  <c r="BA435" i="10"/>
  <c r="AZ435" i="10"/>
  <c r="B222" i="10"/>
  <c r="AN221" i="10"/>
  <c r="I439" i="10"/>
  <c r="AX437" i="10"/>
  <c r="BB437" i="14" l="1"/>
  <c r="BE437" i="14"/>
  <c r="BI437" i="14"/>
  <c r="BK437" i="14"/>
  <c r="BA437" i="14"/>
  <c r="BH437" i="14"/>
  <c r="BJ437" i="14"/>
  <c r="BC437" i="14"/>
  <c r="BG437" i="14"/>
  <c r="BL437" i="14"/>
  <c r="AZ437" i="14"/>
  <c r="BD437" i="14"/>
  <c r="AY439" i="14"/>
  <c r="J441" i="14"/>
  <c r="AO221" i="14"/>
  <c r="B222" i="14"/>
  <c r="B225" i="13"/>
  <c r="AO224" i="13"/>
  <c r="BD441" i="13"/>
  <c r="BI441" i="13"/>
  <c r="BL441" i="13"/>
  <c r="BK441" i="13"/>
  <c r="BJ441" i="13"/>
  <c r="BH441" i="13"/>
  <c r="BE441" i="13"/>
  <c r="BB441" i="13"/>
  <c r="AZ441" i="13"/>
  <c r="BA441" i="13"/>
  <c r="BG441" i="13"/>
  <c r="BC441" i="13"/>
  <c r="J445" i="13"/>
  <c r="AY443" i="13"/>
  <c r="B223" i="12"/>
  <c r="AO222" i="12"/>
  <c r="AY441" i="12"/>
  <c r="J443" i="12"/>
  <c r="AZ439" i="12"/>
  <c r="BL439" i="12"/>
  <c r="BK439" i="12"/>
  <c r="BJ439" i="12"/>
  <c r="BI439" i="12"/>
  <c r="BH439" i="12"/>
  <c r="BG439" i="12"/>
  <c r="BE439" i="12"/>
  <c r="BD439" i="12"/>
  <c r="BC439" i="12"/>
  <c r="BB439" i="12"/>
  <c r="BA439" i="12"/>
  <c r="BD437" i="9"/>
  <c r="BF437" i="9"/>
  <c r="BJ437" i="9"/>
  <c r="BK437" i="9"/>
  <c r="AY437" i="9"/>
  <c r="BC437" i="9"/>
  <c r="BA437" i="9"/>
  <c r="BH437" i="9"/>
  <c r="BI437" i="9"/>
  <c r="AZ437" i="9"/>
  <c r="BB437" i="9"/>
  <c r="BG437" i="9"/>
  <c r="I441" i="9"/>
  <c r="AX439" i="9"/>
  <c r="B225" i="9"/>
  <c r="AN224" i="9"/>
  <c r="BB437" i="10"/>
  <c r="BF437" i="10"/>
  <c r="AY437" i="10"/>
  <c r="BA437" i="10"/>
  <c r="AZ437" i="10"/>
  <c r="BI437" i="10"/>
  <c r="BH437" i="10"/>
  <c r="BG437" i="10"/>
  <c r="BD437" i="10"/>
  <c r="BC437" i="10"/>
  <c r="BK437" i="10"/>
  <c r="BJ437" i="10"/>
  <c r="I441" i="10"/>
  <c r="AX439" i="10"/>
  <c r="B223" i="10"/>
  <c r="AN222" i="10"/>
  <c r="BA439" i="14" l="1"/>
  <c r="BD439" i="14"/>
  <c r="BH439" i="14"/>
  <c r="BJ439" i="14"/>
  <c r="AZ439" i="14"/>
  <c r="BB439" i="14"/>
  <c r="BE439" i="14"/>
  <c r="BG439" i="14"/>
  <c r="BI439" i="14"/>
  <c r="BK439" i="14"/>
  <c r="BC439" i="14"/>
  <c r="BL439" i="14"/>
  <c r="AY441" i="14"/>
  <c r="J443" i="14"/>
  <c r="AO222" i="14"/>
  <c r="B223" i="14"/>
  <c r="BE443" i="13"/>
  <c r="BK443" i="13"/>
  <c r="BL443" i="13"/>
  <c r="BJ443" i="13"/>
  <c r="BD443" i="13"/>
  <c r="BC443" i="13"/>
  <c r="BB443" i="13"/>
  <c r="BA443" i="13"/>
  <c r="AZ443" i="13"/>
  <c r="BH443" i="13"/>
  <c r="BG443" i="13"/>
  <c r="BI443" i="13"/>
  <c r="J447" i="13"/>
  <c r="AY445" i="13"/>
  <c r="B226" i="13"/>
  <c r="AO225" i="13"/>
  <c r="AY443" i="12"/>
  <c r="J445" i="12"/>
  <c r="BC441" i="12"/>
  <c r="BB441" i="12"/>
  <c r="BA441" i="12"/>
  <c r="BG441" i="12"/>
  <c r="BE441" i="12"/>
  <c r="AZ441" i="12"/>
  <c r="BJ441" i="12"/>
  <c r="BI441" i="12"/>
  <c r="BH441" i="12"/>
  <c r="BD441" i="12"/>
  <c r="BL441" i="12"/>
  <c r="BK441" i="12"/>
  <c r="B224" i="12"/>
  <c r="AO223" i="12"/>
  <c r="BA439" i="9"/>
  <c r="BC439" i="9"/>
  <c r="BD439" i="9"/>
  <c r="BF439" i="9"/>
  <c r="BH439" i="9"/>
  <c r="BI439" i="9"/>
  <c r="BJ439" i="9"/>
  <c r="BK439" i="9"/>
  <c r="AY439" i="9"/>
  <c r="BG439" i="9"/>
  <c r="AZ439" i="9"/>
  <c r="BB439" i="9"/>
  <c r="I443" i="9"/>
  <c r="AX441" i="9"/>
  <c r="B226" i="9"/>
  <c r="AN225" i="9"/>
  <c r="AN223" i="10"/>
  <c r="B224" i="10"/>
  <c r="BH439" i="10"/>
  <c r="BF439" i="10"/>
  <c r="BK439" i="10"/>
  <c r="BJ439" i="10"/>
  <c r="BC439" i="10"/>
  <c r="BG439" i="10"/>
  <c r="BD439" i="10"/>
  <c r="BB439" i="10"/>
  <c r="BA439" i="10"/>
  <c r="AZ439" i="10"/>
  <c r="AY439" i="10"/>
  <c r="BI439" i="10"/>
  <c r="I443" i="10"/>
  <c r="AX441" i="10"/>
  <c r="BB441" i="14" l="1"/>
  <c r="BD441" i="14"/>
  <c r="BH441" i="14"/>
  <c r="BK441" i="14"/>
  <c r="AZ441" i="14"/>
  <c r="BC441" i="14"/>
  <c r="BG441" i="14"/>
  <c r="BJ441" i="14"/>
  <c r="BL441" i="14"/>
  <c r="BA441" i="14"/>
  <c r="BE441" i="14"/>
  <c r="BI441" i="14"/>
  <c r="AY443" i="14"/>
  <c r="J445" i="14"/>
  <c r="AO223" i="14"/>
  <c r="B224" i="14"/>
  <c r="B227" i="13"/>
  <c r="AO226" i="13"/>
  <c r="BG445" i="13"/>
  <c r="BL445" i="13"/>
  <c r="AZ445" i="13"/>
  <c r="BH445" i="13"/>
  <c r="BD445" i="13"/>
  <c r="BB445" i="13"/>
  <c r="BA445" i="13"/>
  <c r="BK445" i="13"/>
  <c r="BC445" i="13"/>
  <c r="BJ445" i="13"/>
  <c r="BI445" i="13"/>
  <c r="BE445" i="13"/>
  <c r="J449" i="13"/>
  <c r="AY447" i="13"/>
  <c r="B225" i="12"/>
  <c r="AO224" i="12"/>
  <c r="AY445" i="12"/>
  <c r="J447" i="12"/>
  <c r="BH443" i="12"/>
  <c r="BG443" i="12"/>
  <c r="BE443" i="12"/>
  <c r="BB443" i="12"/>
  <c r="BK443" i="12"/>
  <c r="BJ443" i="12"/>
  <c r="BI443" i="12"/>
  <c r="BD443" i="12"/>
  <c r="BC443" i="12"/>
  <c r="BA443" i="12"/>
  <c r="AZ443" i="12"/>
  <c r="BL443" i="12"/>
  <c r="B227" i="9"/>
  <c r="AN226" i="9"/>
  <c r="I445" i="9"/>
  <c r="AX443" i="9"/>
  <c r="BD441" i="9"/>
  <c r="BF441" i="9"/>
  <c r="BJ441" i="9"/>
  <c r="AY441" i="9"/>
  <c r="AZ441" i="9"/>
  <c r="BI441" i="9"/>
  <c r="BK441" i="9"/>
  <c r="BC441" i="9"/>
  <c r="BH441" i="9"/>
  <c r="BA441" i="9"/>
  <c r="BB441" i="9"/>
  <c r="BG441" i="9"/>
  <c r="AZ441" i="10"/>
  <c r="BA441" i="10"/>
  <c r="AY441" i="10"/>
  <c r="BK441" i="10"/>
  <c r="BJ441" i="10"/>
  <c r="BI441" i="10"/>
  <c r="BH441" i="10"/>
  <c r="BG441" i="10"/>
  <c r="BB441" i="10"/>
  <c r="BF441" i="10"/>
  <c r="BC441" i="10"/>
  <c r="BD441" i="10"/>
  <c r="I445" i="10"/>
  <c r="AX443" i="10"/>
  <c r="B225" i="10"/>
  <c r="AN224" i="10"/>
  <c r="BE443" i="14" l="1"/>
  <c r="BI443" i="14"/>
  <c r="BJ443" i="14"/>
  <c r="BL443" i="14"/>
  <c r="BH443" i="14"/>
  <c r="BB443" i="14"/>
  <c r="BG443" i="14"/>
  <c r="BA443" i="14"/>
  <c r="BD443" i="14"/>
  <c r="BK443" i="14"/>
  <c r="AZ443" i="14"/>
  <c r="BC443" i="14"/>
  <c r="AY445" i="14"/>
  <c r="J447" i="14"/>
  <c r="AO224" i="14"/>
  <c r="B225" i="14"/>
  <c r="BJ447" i="13"/>
  <c r="BB447" i="13"/>
  <c r="BK447" i="13"/>
  <c r="BI447" i="13"/>
  <c r="BH447" i="13"/>
  <c r="BG447" i="13"/>
  <c r="BE447" i="13"/>
  <c r="BC447" i="13"/>
  <c r="BA447" i="13"/>
  <c r="BL447" i="13"/>
  <c r="BD447" i="13"/>
  <c r="AZ447" i="13"/>
  <c r="AY449" i="13"/>
  <c r="J451" i="13"/>
  <c r="AO227" i="13"/>
  <c r="B228" i="13"/>
  <c r="J449" i="12"/>
  <c r="AY447" i="12"/>
  <c r="AZ445" i="12"/>
  <c r="BL445" i="12"/>
  <c r="BK445" i="12"/>
  <c r="BJ445" i="12"/>
  <c r="BG445" i="12"/>
  <c r="BI445" i="12"/>
  <c r="BH445" i="12"/>
  <c r="BE445" i="12"/>
  <c r="BD445" i="12"/>
  <c r="BC445" i="12"/>
  <c r="BB445" i="12"/>
  <c r="BA445" i="12"/>
  <c r="AO225" i="12"/>
  <c r="B226" i="12"/>
  <c r="BA443" i="9"/>
  <c r="BH443" i="9"/>
  <c r="BI443" i="9"/>
  <c r="BJ443" i="9"/>
  <c r="BK443" i="9"/>
  <c r="BB443" i="9"/>
  <c r="BC443" i="9"/>
  <c r="BD443" i="9"/>
  <c r="BG443" i="9"/>
  <c r="AZ443" i="9"/>
  <c r="AY443" i="9"/>
  <c r="BF443" i="9"/>
  <c r="I447" i="9"/>
  <c r="AX445" i="9"/>
  <c r="B228" i="9"/>
  <c r="AN227" i="9"/>
  <c r="B226" i="10"/>
  <c r="AN225" i="10"/>
  <c r="BB443" i="10"/>
  <c r="BA443" i="10"/>
  <c r="BH443" i="10"/>
  <c r="AZ443" i="10"/>
  <c r="BK443" i="10"/>
  <c r="BI443" i="10"/>
  <c r="BF443" i="10"/>
  <c r="BD443" i="10"/>
  <c r="BC443" i="10"/>
  <c r="AY443" i="10"/>
  <c r="BG443" i="10"/>
  <c r="BJ443" i="10"/>
  <c r="AX445" i="10"/>
  <c r="I447" i="10"/>
  <c r="BI445" i="14" l="1"/>
  <c r="BA445" i="14"/>
  <c r="BG445" i="14"/>
  <c r="AZ445" i="14"/>
  <c r="BB445" i="14"/>
  <c r="BC445" i="14"/>
  <c r="BE445" i="14"/>
  <c r="BJ445" i="14"/>
  <c r="BL445" i="14"/>
  <c r="BH445" i="14"/>
  <c r="BD445" i="14"/>
  <c r="BK445" i="14"/>
  <c r="AY447" i="14"/>
  <c r="J449" i="14"/>
  <c r="AO225" i="14"/>
  <c r="B226" i="14"/>
  <c r="B229" i="13"/>
  <c r="AO228" i="13"/>
  <c r="AY451" i="13"/>
  <c r="J453" i="13"/>
  <c r="BK449" i="13"/>
  <c r="BI449" i="13"/>
  <c r="BH449" i="13"/>
  <c r="BG449" i="13"/>
  <c r="BB449" i="13"/>
  <c r="AZ449" i="13"/>
  <c r="BL449" i="13"/>
  <c r="BC449" i="13"/>
  <c r="BD449" i="13"/>
  <c r="BJ449" i="13"/>
  <c r="BE449" i="13"/>
  <c r="B227" i="12"/>
  <c r="AO226" i="12"/>
  <c r="BC447" i="12"/>
  <c r="BB447" i="12"/>
  <c r="BL447" i="12"/>
  <c r="BI447" i="12"/>
  <c r="BH447" i="12"/>
  <c r="BG447" i="12"/>
  <c r="BE447" i="12"/>
  <c r="BD447" i="12"/>
  <c r="BA447" i="12"/>
  <c r="BK447" i="12"/>
  <c r="BJ447" i="12"/>
  <c r="AZ447" i="12"/>
  <c r="AY449" i="12"/>
  <c r="J451" i="12"/>
  <c r="BD445" i="9"/>
  <c r="BF445" i="9"/>
  <c r="BJ445" i="9"/>
  <c r="AY445" i="9"/>
  <c r="AZ445" i="9"/>
  <c r="BA445" i="9"/>
  <c r="BB445" i="9"/>
  <c r="BC445" i="9"/>
  <c r="BG445" i="9"/>
  <c r="BH445" i="9"/>
  <c r="BI445" i="9"/>
  <c r="BK445" i="9"/>
  <c r="I449" i="9"/>
  <c r="AX447" i="9"/>
  <c r="B229" i="9"/>
  <c r="AN228" i="9"/>
  <c r="AX447" i="10"/>
  <c r="I449" i="10"/>
  <c r="BH445" i="10"/>
  <c r="BG445" i="10"/>
  <c r="BJ445" i="10"/>
  <c r="AZ445" i="10"/>
  <c r="AY445" i="10"/>
  <c r="BA445" i="10"/>
  <c r="BD445" i="10"/>
  <c r="BC445" i="10"/>
  <c r="BB445" i="10"/>
  <c r="BK445" i="10"/>
  <c r="BI445" i="10"/>
  <c r="BF445" i="10"/>
  <c r="B227" i="10"/>
  <c r="AN226" i="10"/>
  <c r="BA447" i="14" l="1"/>
  <c r="BB447" i="14"/>
  <c r="BD447" i="14"/>
  <c r="BJ447" i="14"/>
  <c r="AZ447" i="14"/>
  <c r="BI447" i="14"/>
  <c r="BG447" i="14"/>
  <c r="BK447" i="14"/>
  <c r="BH447" i="14"/>
  <c r="BC447" i="14"/>
  <c r="BE447" i="14"/>
  <c r="BL447" i="14"/>
  <c r="J451" i="14"/>
  <c r="AY449" i="14"/>
  <c r="AO226" i="14"/>
  <c r="B227" i="14"/>
  <c r="J455" i="13"/>
  <c r="AY453" i="13"/>
  <c r="BD451" i="13"/>
  <c r="BL451" i="13"/>
  <c r="BK451" i="13"/>
  <c r="BJ451" i="13"/>
  <c r="BI451" i="13"/>
  <c r="BG451" i="13"/>
  <c r="BE451" i="13"/>
  <c r="BH451" i="13"/>
  <c r="BC451" i="13"/>
  <c r="BB451" i="13"/>
  <c r="BA451" i="13"/>
  <c r="AZ451" i="13"/>
  <c r="AO229" i="13"/>
  <c r="B230" i="13"/>
  <c r="J453" i="12"/>
  <c r="AY451" i="12"/>
  <c r="BI449" i="12"/>
  <c r="BH449" i="12"/>
  <c r="BE449" i="12"/>
  <c r="BD449" i="12"/>
  <c r="BC449" i="12"/>
  <c r="BB449" i="12"/>
  <c r="AZ449" i="12"/>
  <c r="BL449" i="12"/>
  <c r="BK449" i="12"/>
  <c r="BG449" i="12"/>
  <c r="BJ449" i="12"/>
  <c r="AO227" i="12"/>
  <c r="B228" i="12"/>
  <c r="I451" i="9"/>
  <c r="AX449" i="9"/>
  <c r="B230" i="9"/>
  <c r="AN229" i="9"/>
  <c r="BA447" i="9"/>
  <c r="AY447" i="9"/>
  <c r="AZ447" i="9"/>
  <c r="BB447" i="9"/>
  <c r="BC447" i="9"/>
  <c r="BF447" i="9"/>
  <c r="BG447" i="9"/>
  <c r="BJ447" i="9"/>
  <c r="BD447" i="9"/>
  <c r="BI447" i="9"/>
  <c r="BH447" i="9"/>
  <c r="BK447" i="9"/>
  <c r="AN227" i="10"/>
  <c r="B228" i="10"/>
  <c r="I451" i="10"/>
  <c r="AX449" i="10"/>
  <c r="BC447" i="10"/>
  <c r="BK447" i="10"/>
  <c r="BJ447" i="10"/>
  <c r="BH447" i="10"/>
  <c r="BF447" i="10"/>
  <c r="BI447" i="10"/>
  <c r="BB447" i="10"/>
  <c r="AZ447" i="10"/>
  <c r="BG447" i="10"/>
  <c r="BD447" i="10"/>
  <c r="BA447" i="10"/>
  <c r="AY447" i="10"/>
  <c r="AY451" i="14" l="1"/>
  <c r="J453" i="14"/>
  <c r="AZ449" i="14"/>
  <c r="BD449" i="14"/>
  <c r="BG449" i="14"/>
  <c r="BK449" i="14"/>
  <c r="BJ449" i="14"/>
  <c r="BC449" i="14"/>
  <c r="BH449" i="14"/>
  <c r="BE449" i="14"/>
  <c r="BI449" i="14"/>
  <c r="BB449" i="14"/>
  <c r="BL449" i="14"/>
  <c r="AO227" i="14"/>
  <c r="B228" i="14"/>
  <c r="B231" i="13"/>
  <c r="CK231" i="13" s="1"/>
  <c r="AO230" i="13"/>
  <c r="BK453" i="13"/>
  <c r="BG453" i="13"/>
  <c r="BD453" i="13"/>
  <c r="BC453" i="13"/>
  <c r="BB453" i="13"/>
  <c r="BI453" i="13"/>
  <c r="BH453" i="13"/>
  <c r="BE453" i="13"/>
  <c r="BA453" i="13"/>
  <c r="BL453" i="13"/>
  <c r="BJ453" i="13"/>
  <c r="AY455" i="13"/>
  <c r="J457" i="13"/>
  <c r="B229" i="12"/>
  <c r="AO228" i="12"/>
  <c r="BL451" i="12"/>
  <c r="BK451" i="12"/>
  <c r="BJ451" i="12"/>
  <c r="BH451" i="12"/>
  <c r="BI451" i="12"/>
  <c r="BG451" i="12"/>
  <c r="BE451" i="12"/>
  <c r="BC451" i="12"/>
  <c r="AZ451" i="12"/>
  <c r="BD451" i="12"/>
  <c r="BB451" i="12"/>
  <c r="BA451" i="12"/>
  <c r="AY453" i="12"/>
  <c r="J455" i="12"/>
  <c r="BD449" i="9"/>
  <c r="BF449" i="9"/>
  <c r="BJ449" i="9"/>
  <c r="BC449" i="9"/>
  <c r="BG449" i="9"/>
  <c r="BH449" i="9"/>
  <c r="BI449" i="9"/>
  <c r="BK449" i="9"/>
  <c r="BA449" i="9"/>
  <c r="AY449" i="9"/>
  <c r="BB449" i="9"/>
  <c r="AZ449" i="9"/>
  <c r="B231" i="9"/>
  <c r="AN230" i="9"/>
  <c r="I453" i="9"/>
  <c r="AX451" i="9"/>
  <c r="BA449" i="10"/>
  <c r="AZ449" i="10"/>
  <c r="BG449" i="10"/>
  <c r="BB449" i="10"/>
  <c r="AY449" i="10"/>
  <c r="BK449" i="10"/>
  <c r="BJ449" i="10"/>
  <c r="BI449" i="10"/>
  <c r="BH449" i="10"/>
  <c r="BF449" i="10"/>
  <c r="BC449" i="10"/>
  <c r="BD449" i="10"/>
  <c r="AX451" i="10"/>
  <c r="I453" i="10"/>
  <c r="B229" i="10"/>
  <c r="AN228" i="10"/>
  <c r="BA451" i="14" l="1"/>
  <c r="BC451" i="14"/>
  <c r="BI451" i="14"/>
  <c r="BJ451" i="14"/>
  <c r="AZ451" i="14"/>
  <c r="BD451" i="14"/>
  <c r="BL451" i="14"/>
  <c r="BG451" i="14"/>
  <c r="BB451" i="14"/>
  <c r="BE451" i="14"/>
  <c r="BH451" i="14"/>
  <c r="BK451" i="14"/>
  <c r="AY453" i="14"/>
  <c r="J455" i="14"/>
  <c r="AO228" i="14"/>
  <c r="B229" i="14"/>
  <c r="BL455" i="13"/>
  <c r="BK455" i="13"/>
  <c r="BI455" i="13"/>
  <c r="BG455" i="13"/>
  <c r="BD455" i="13"/>
  <c r="BC455" i="13"/>
  <c r="BJ455" i="13"/>
  <c r="BH455" i="13"/>
  <c r="BE455" i="13"/>
  <c r="BB455" i="13"/>
  <c r="AZ455" i="13"/>
  <c r="AY457" i="13"/>
  <c r="J459" i="13"/>
  <c r="B232" i="13"/>
  <c r="CK232" i="13" s="1"/>
  <c r="AO231" i="13"/>
  <c r="J457" i="12"/>
  <c r="AY455" i="12"/>
  <c r="BB453" i="12"/>
  <c r="BA453" i="12"/>
  <c r="BD453" i="12"/>
  <c r="BC453" i="12"/>
  <c r="BK453" i="12"/>
  <c r="BJ453" i="12"/>
  <c r="BI453" i="12"/>
  <c r="BH453" i="12"/>
  <c r="BG453" i="12"/>
  <c r="BE453" i="12"/>
  <c r="BL453" i="12"/>
  <c r="B230" i="12"/>
  <c r="AO229" i="12"/>
  <c r="BA451" i="9"/>
  <c r="AY451" i="9"/>
  <c r="AZ451" i="9"/>
  <c r="BB451" i="9"/>
  <c r="BC451" i="9"/>
  <c r="BD451" i="9"/>
  <c r="BH451" i="9"/>
  <c r="BF451" i="9"/>
  <c r="BG451" i="9"/>
  <c r="BJ451" i="9"/>
  <c r="BI451" i="9"/>
  <c r="BK451" i="9"/>
  <c r="I455" i="9"/>
  <c r="AX453" i="9"/>
  <c r="B232" i="9"/>
  <c r="AN231" i="9"/>
  <c r="AN229" i="10"/>
  <c r="B230" i="10"/>
  <c r="AX453" i="10"/>
  <c r="I455" i="10"/>
  <c r="BG451" i="10"/>
  <c r="BF451" i="10"/>
  <c r="AZ451" i="10"/>
  <c r="BJ451" i="10"/>
  <c r="BH451" i="10"/>
  <c r="BB451" i="10"/>
  <c r="BA451" i="10"/>
  <c r="AY451" i="10"/>
  <c r="BI451" i="10"/>
  <c r="BC451" i="10"/>
  <c r="BK451" i="10"/>
  <c r="BD451" i="10"/>
  <c r="BD453" i="14" l="1"/>
  <c r="BI453" i="14"/>
  <c r="BB453" i="14"/>
  <c r="BC453" i="14"/>
  <c r="BE453" i="14"/>
  <c r="BH453" i="14"/>
  <c r="BL453" i="14"/>
  <c r="BA453" i="14"/>
  <c r="BJ453" i="14"/>
  <c r="BG453" i="14"/>
  <c r="BK453" i="14"/>
  <c r="J457" i="14"/>
  <c r="AY455" i="14"/>
  <c r="AO229" i="14"/>
  <c r="B230" i="14"/>
  <c r="AY459" i="13"/>
  <c r="J461" i="13"/>
  <c r="B233" i="13"/>
  <c r="CK233" i="13" s="1"/>
  <c r="AO232" i="13"/>
  <c r="BK457" i="13"/>
  <c r="BG457" i="13"/>
  <c r="BD457" i="13"/>
  <c r="BB457" i="13"/>
  <c r="BA457" i="13"/>
  <c r="AZ457" i="13"/>
  <c r="BL457" i="13"/>
  <c r="BJ457" i="13"/>
  <c r="BE457" i="13"/>
  <c r="BI457" i="13"/>
  <c r="BH457" i="13"/>
  <c r="BC457" i="13"/>
  <c r="B231" i="12"/>
  <c r="AO230" i="12"/>
  <c r="BH455" i="12"/>
  <c r="BG455" i="12"/>
  <c r="BL455" i="12"/>
  <c r="BK455" i="12"/>
  <c r="BJ455" i="12"/>
  <c r="BI455" i="12"/>
  <c r="BD455" i="12"/>
  <c r="AZ455" i="12"/>
  <c r="BE455" i="12"/>
  <c r="BC455" i="12"/>
  <c r="BB455" i="12"/>
  <c r="AY457" i="12"/>
  <c r="J459" i="12"/>
  <c r="BD453" i="9"/>
  <c r="BF453" i="9"/>
  <c r="BJ453" i="9"/>
  <c r="BK453" i="9"/>
  <c r="BG453" i="9"/>
  <c r="BC453" i="9"/>
  <c r="BI453" i="9"/>
  <c r="BH453" i="9"/>
  <c r="AY453" i="9"/>
  <c r="AZ453" i="9"/>
  <c r="BB453" i="9"/>
  <c r="BA453" i="9"/>
  <c r="B233" i="9"/>
  <c r="AN232" i="9"/>
  <c r="I457" i="9"/>
  <c r="AX455" i="9"/>
  <c r="AX455" i="10"/>
  <c r="I457" i="10"/>
  <c r="BK453" i="10"/>
  <c r="BH453" i="10"/>
  <c r="BB453" i="10"/>
  <c r="BA453" i="10"/>
  <c r="AZ453" i="10"/>
  <c r="BJ453" i="10"/>
  <c r="BC453" i="10"/>
  <c r="BI453" i="10"/>
  <c r="BG453" i="10"/>
  <c r="AY453" i="10"/>
  <c r="BD453" i="10"/>
  <c r="BF453" i="10"/>
  <c r="B231" i="10"/>
  <c r="AN230" i="10"/>
  <c r="AY457" i="14" l="1"/>
  <c r="J459" i="14"/>
  <c r="BC455" i="14"/>
  <c r="BH455" i="14"/>
  <c r="BJ455" i="14"/>
  <c r="BK455" i="14"/>
  <c r="BD455" i="14"/>
  <c r="BG455" i="14"/>
  <c r="BL455" i="14"/>
  <c r="AZ455" i="14"/>
  <c r="BB455" i="14"/>
  <c r="BE455" i="14"/>
  <c r="BI455" i="14"/>
  <c r="AO230" i="14"/>
  <c r="B231" i="14"/>
  <c r="B234" i="13"/>
  <c r="CK234" i="13" s="1"/>
  <c r="AO233" i="13"/>
  <c r="AY461" i="13"/>
  <c r="J463" i="13"/>
  <c r="BE459" i="13"/>
  <c r="BL459" i="13"/>
  <c r="BK459" i="13"/>
  <c r="BH459" i="13"/>
  <c r="BG459" i="13"/>
  <c r="BD459" i="13"/>
  <c r="BC459" i="13"/>
  <c r="BB459" i="13"/>
  <c r="BA459" i="13"/>
  <c r="BI459" i="13"/>
  <c r="BJ459" i="13"/>
  <c r="BL457" i="12"/>
  <c r="AZ457" i="12"/>
  <c r="BK457" i="12"/>
  <c r="BJ457" i="12"/>
  <c r="BH457" i="12"/>
  <c r="BG457" i="12"/>
  <c r="BE457" i="12"/>
  <c r="BD457" i="12"/>
  <c r="BC457" i="12"/>
  <c r="BB457" i="12"/>
  <c r="BA457" i="12"/>
  <c r="BI457" i="12"/>
  <c r="AY459" i="12"/>
  <c r="J461" i="12"/>
  <c r="AO231" i="12"/>
  <c r="B232" i="12"/>
  <c r="BA455" i="9"/>
  <c r="BC455" i="9"/>
  <c r="BD455" i="9"/>
  <c r="BF455" i="9"/>
  <c r="BG455" i="9"/>
  <c r="BH455" i="9"/>
  <c r="BI455" i="9"/>
  <c r="BK455" i="9"/>
  <c r="AZ455" i="9"/>
  <c r="BB455" i="9"/>
  <c r="BJ455" i="9"/>
  <c r="AY455" i="9"/>
  <c r="I459" i="9"/>
  <c r="AX457" i="9"/>
  <c r="B234" i="9"/>
  <c r="AN233" i="9"/>
  <c r="I459" i="10"/>
  <c r="AX457" i="10"/>
  <c r="AN231" i="10"/>
  <c r="B232" i="10"/>
  <c r="AZ455" i="10"/>
  <c r="AY455" i="10"/>
  <c r="BK455" i="10"/>
  <c r="BI455" i="10"/>
  <c r="BJ455" i="10"/>
  <c r="BH455" i="10"/>
  <c r="BG455" i="10"/>
  <c r="BC455" i="10"/>
  <c r="BF455" i="10"/>
  <c r="BD455" i="10"/>
  <c r="BB455" i="10"/>
  <c r="BA455" i="10"/>
  <c r="BC457" i="14" l="1"/>
  <c r="BH457" i="14"/>
  <c r="BB457" i="14"/>
  <c r="BD457" i="14"/>
  <c r="BJ457" i="14"/>
  <c r="AZ457" i="14"/>
  <c r="BE457" i="14"/>
  <c r="BI457" i="14"/>
  <c r="BL457" i="14"/>
  <c r="BA457" i="14"/>
  <c r="BG457" i="14"/>
  <c r="BK457" i="14"/>
  <c r="J461" i="14"/>
  <c r="AY459" i="14"/>
  <c r="AO231" i="14"/>
  <c r="CK231" i="14"/>
  <c r="B232" i="14"/>
  <c r="BG461" i="13"/>
  <c r="BL461" i="13"/>
  <c r="BE461" i="13"/>
  <c r="BD461" i="13"/>
  <c r="BB461" i="13"/>
  <c r="AZ461" i="13"/>
  <c r="BC461" i="13"/>
  <c r="BJ461" i="13"/>
  <c r="BH461" i="13"/>
  <c r="BK461" i="13"/>
  <c r="BI461" i="13"/>
  <c r="AY463" i="13"/>
  <c r="J465" i="13"/>
  <c r="B235" i="13"/>
  <c r="CK235" i="13" s="1"/>
  <c r="AO234" i="13"/>
  <c r="AY461" i="12"/>
  <c r="J463" i="12"/>
  <c r="AO232" i="12"/>
  <c r="B233" i="12"/>
  <c r="BB459" i="12"/>
  <c r="BA459" i="12"/>
  <c r="BK459" i="12"/>
  <c r="BJ459" i="12"/>
  <c r="BI459" i="12"/>
  <c r="BH459" i="12"/>
  <c r="BE459" i="12"/>
  <c r="BL459" i="12"/>
  <c r="BG459" i="12"/>
  <c r="BD459" i="12"/>
  <c r="BC459" i="12"/>
  <c r="B235" i="9"/>
  <c r="AN234" i="9"/>
  <c r="I461" i="9"/>
  <c r="AX459" i="9"/>
  <c r="BD457" i="9"/>
  <c r="BF457" i="9"/>
  <c r="BJ457" i="9"/>
  <c r="AY457" i="9"/>
  <c r="AZ457" i="9"/>
  <c r="BG457" i="9"/>
  <c r="BH457" i="9"/>
  <c r="BI457" i="9"/>
  <c r="BA457" i="9"/>
  <c r="BK457" i="9"/>
  <c r="BB457" i="9"/>
  <c r="BC457" i="9"/>
  <c r="B233" i="10"/>
  <c r="AN232" i="10"/>
  <c r="AZ457" i="10"/>
  <c r="BG457" i="10"/>
  <c r="BF457" i="10"/>
  <c r="BI457" i="10"/>
  <c r="BA457" i="10"/>
  <c r="BH457" i="10"/>
  <c r="BD457" i="10"/>
  <c r="BB457" i="10"/>
  <c r="BK457" i="10"/>
  <c r="BJ457" i="10"/>
  <c r="BC457" i="10"/>
  <c r="AY457" i="10"/>
  <c r="AX459" i="10"/>
  <c r="I461" i="10"/>
  <c r="J463" i="14" l="1"/>
  <c r="AY461" i="14"/>
  <c r="BE459" i="14"/>
  <c r="BJ459" i="14"/>
  <c r="BL459" i="14"/>
  <c r="BB459" i="14"/>
  <c r="BA459" i="14"/>
  <c r="BC459" i="14"/>
  <c r="BG459" i="14"/>
  <c r="BH459" i="14"/>
  <c r="BI459" i="14"/>
  <c r="BK459" i="14"/>
  <c r="BD459" i="14"/>
  <c r="AO232" i="14"/>
  <c r="CK232" i="14"/>
  <c r="B233" i="14"/>
  <c r="J467" i="13"/>
  <c r="AY465" i="13"/>
  <c r="AO235" i="13"/>
  <c r="B236" i="13"/>
  <c r="CK236" i="13" s="1"/>
  <c r="BL463" i="13"/>
  <c r="BH463" i="13"/>
  <c r="AZ463" i="13"/>
  <c r="BK463" i="13"/>
  <c r="BJ463" i="13"/>
  <c r="BI463" i="13"/>
  <c r="BG463" i="13"/>
  <c r="BB463" i="13"/>
  <c r="BE463" i="13"/>
  <c r="BD463" i="13"/>
  <c r="BC463" i="13"/>
  <c r="BA463" i="13"/>
  <c r="AO233" i="12"/>
  <c r="B234" i="12"/>
  <c r="J465" i="12"/>
  <c r="AY463" i="12"/>
  <c r="BD461" i="12"/>
  <c r="BI461" i="12"/>
  <c r="BH461" i="12"/>
  <c r="BE461" i="12"/>
  <c r="BC461" i="12"/>
  <c r="BB461" i="12"/>
  <c r="AZ461" i="12"/>
  <c r="BL461" i="12"/>
  <c r="BK461" i="12"/>
  <c r="BJ461" i="12"/>
  <c r="BG461" i="12"/>
  <c r="BA459" i="9"/>
  <c r="BH459" i="9"/>
  <c r="BI459" i="9"/>
  <c r="BJ459" i="9"/>
  <c r="BK459" i="9"/>
  <c r="AY459" i="9"/>
  <c r="AZ459" i="9"/>
  <c r="BB459" i="9"/>
  <c r="BD459" i="9"/>
  <c r="BF459" i="9"/>
  <c r="BC459" i="9"/>
  <c r="BG459" i="9"/>
  <c r="I463" i="9"/>
  <c r="AX461" i="9"/>
  <c r="B236" i="9"/>
  <c r="AN235" i="9"/>
  <c r="I463" i="10"/>
  <c r="AX461" i="10"/>
  <c r="BF459" i="10"/>
  <c r="BJ459" i="10"/>
  <c r="BC459" i="10"/>
  <c r="BB459" i="10"/>
  <c r="BA459" i="10"/>
  <c r="AZ459" i="10"/>
  <c r="AY459" i="10"/>
  <c r="BG459" i="10"/>
  <c r="BI459" i="10"/>
  <c r="BK459" i="10"/>
  <c r="BH459" i="10"/>
  <c r="BD459" i="10"/>
  <c r="AN233" i="10"/>
  <c r="B234" i="10"/>
  <c r="AY463" i="14" l="1"/>
  <c r="J465" i="14"/>
  <c r="BC461" i="14"/>
  <c r="BD461" i="14"/>
  <c r="BH461" i="14"/>
  <c r="AZ461" i="14"/>
  <c r="BE461" i="14"/>
  <c r="BJ461" i="14"/>
  <c r="BB461" i="14"/>
  <c r="BG461" i="14"/>
  <c r="BK461" i="14"/>
  <c r="BI461" i="14"/>
  <c r="BL461" i="14"/>
  <c r="AO233" i="14"/>
  <c r="CK233" i="14"/>
  <c r="B234" i="14"/>
  <c r="AO236" i="13"/>
  <c r="B237" i="13"/>
  <c r="CK237" i="13" s="1"/>
  <c r="BA465" i="13"/>
  <c r="BG465" i="13"/>
  <c r="BH465" i="13"/>
  <c r="BI465" i="13"/>
  <c r="BD465" i="13"/>
  <c r="BC465" i="13"/>
  <c r="BB465" i="13"/>
  <c r="BL465" i="13"/>
  <c r="BK465" i="13"/>
  <c r="BJ465" i="13"/>
  <c r="BE465" i="13"/>
  <c r="AY467" i="13"/>
  <c r="J469" i="13"/>
  <c r="BJ463" i="12"/>
  <c r="BH463" i="12"/>
  <c r="BG463" i="12"/>
  <c r="BE463" i="12"/>
  <c r="BD463" i="12"/>
  <c r="BB463" i="12"/>
  <c r="BL463" i="12"/>
  <c r="BC463" i="12"/>
  <c r="BA463" i="12"/>
  <c r="AZ463" i="12"/>
  <c r="BK463" i="12"/>
  <c r="BI463" i="12"/>
  <c r="J467" i="12"/>
  <c r="AY465" i="12"/>
  <c r="B235" i="12"/>
  <c r="AO234" i="12"/>
  <c r="BD461" i="9"/>
  <c r="BF461" i="9"/>
  <c r="BJ461" i="9"/>
  <c r="AY461" i="9"/>
  <c r="AZ461" i="9"/>
  <c r="BA461" i="9"/>
  <c r="BB461" i="9"/>
  <c r="BG461" i="9"/>
  <c r="BH461" i="9"/>
  <c r="BI461" i="9"/>
  <c r="BK461" i="9"/>
  <c r="BC461" i="9"/>
  <c r="B237" i="9"/>
  <c r="AN236" i="9"/>
  <c r="I465" i="9"/>
  <c r="AX463" i="9"/>
  <c r="AN234" i="10"/>
  <c r="B235" i="10"/>
  <c r="BK461" i="10"/>
  <c r="BA461" i="10"/>
  <c r="AZ461" i="10"/>
  <c r="BG461" i="10"/>
  <c r="AY461" i="10"/>
  <c r="BJ461" i="10"/>
  <c r="BH461" i="10"/>
  <c r="BD461" i="10"/>
  <c r="BI461" i="10"/>
  <c r="BC461" i="10"/>
  <c r="BF461" i="10"/>
  <c r="BB461" i="10"/>
  <c r="I465" i="10"/>
  <c r="AX463" i="10"/>
  <c r="BA463" i="14" l="1"/>
  <c r="BC463" i="14"/>
  <c r="BI463" i="14"/>
  <c r="BJ463" i="14"/>
  <c r="BL463" i="14"/>
  <c r="BB463" i="14"/>
  <c r="BH463" i="14"/>
  <c r="AZ463" i="14"/>
  <c r="BE463" i="14"/>
  <c r="BK463" i="14"/>
  <c r="BD463" i="14"/>
  <c r="BG463" i="14"/>
  <c r="AY465" i="14"/>
  <c r="J467" i="14"/>
  <c r="AO234" i="14"/>
  <c r="CK234" i="14"/>
  <c r="B235" i="14"/>
  <c r="J471" i="13"/>
  <c r="AY469" i="13"/>
  <c r="BG467" i="13"/>
  <c r="BB467" i="13"/>
  <c r="BL467" i="13"/>
  <c r="BK467" i="13"/>
  <c r="BD467" i="13"/>
  <c r="BC467" i="13"/>
  <c r="BA467" i="13"/>
  <c r="AZ467" i="13"/>
  <c r="BJ467" i="13"/>
  <c r="BI467" i="13"/>
  <c r="BH467" i="13"/>
  <c r="BE467" i="13"/>
  <c r="AO237" i="13"/>
  <c r="B238" i="13"/>
  <c r="CK238" i="13" s="1"/>
  <c r="AO235" i="12"/>
  <c r="B236" i="12"/>
  <c r="BD465" i="12"/>
  <c r="BC465" i="12"/>
  <c r="BL465" i="12"/>
  <c r="BK465" i="12"/>
  <c r="BJ465" i="12"/>
  <c r="BI465" i="12"/>
  <c r="BH465" i="12"/>
  <c r="BG465" i="12"/>
  <c r="BE465" i="12"/>
  <c r="BA465" i="12"/>
  <c r="BB465" i="12"/>
  <c r="J469" i="12"/>
  <c r="AY467" i="12"/>
  <c r="I467" i="9"/>
  <c r="AX465" i="9"/>
  <c r="B238" i="9"/>
  <c r="AN237" i="9"/>
  <c r="BA463" i="9"/>
  <c r="AY463" i="9"/>
  <c r="BB463" i="9"/>
  <c r="BC463" i="9"/>
  <c r="BK463" i="9"/>
  <c r="BG463" i="9"/>
  <c r="BD463" i="9"/>
  <c r="BI463" i="9"/>
  <c r="BJ463" i="9"/>
  <c r="AZ463" i="9"/>
  <c r="BF463" i="9"/>
  <c r="BH463" i="9"/>
  <c r="I467" i="10"/>
  <c r="AX465" i="10"/>
  <c r="AY463" i="10"/>
  <c r="BI463" i="10"/>
  <c r="BH463" i="10"/>
  <c r="BK463" i="10"/>
  <c r="BA463" i="10"/>
  <c r="AZ463" i="10"/>
  <c r="BF463" i="10"/>
  <c r="BD463" i="10"/>
  <c r="BC463" i="10"/>
  <c r="BJ463" i="10"/>
  <c r="BG463" i="10"/>
  <c r="BB463" i="10"/>
  <c r="B236" i="10"/>
  <c r="AN235" i="10"/>
  <c r="BD465" i="14" l="1"/>
  <c r="BH465" i="14"/>
  <c r="BA465" i="14"/>
  <c r="BC465" i="14"/>
  <c r="BE465" i="14"/>
  <c r="BJ465" i="14"/>
  <c r="BK465" i="14"/>
  <c r="BG465" i="14"/>
  <c r="BI465" i="14"/>
  <c r="BB465" i="14"/>
  <c r="BL465" i="14"/>
  <c r="J469" i="14"/>
  <c r="AY467" i="14"/>
  <c r="AO235" i="14"/>
  <c r="CK235" i="14"/>
  <c r="B236" i="14"/>
  <c r="B239" i="13"/>
  <c r="CK239" i="13" s="1"/>
  <c r="AO238" i="13"/>
  <c r="BL469" i="13"/>
  <c r="BH469" i="13"/>
  <c r="AZ469" i="13"/>
  <c r="BE469" i="13"/>
  <c r="BA469" i="13"/>
  <c r="BK469" i="13"/>
  <c r="BI469" i="13"/>
  <c r="BG469" i="13"/>
  <c r="BD469" i="13"/>
  <c r="BJ469" i="13"/>
  <c r="BC469" i="13"/>
  <c r="BB469" i="13"/>
  <c r="J473" i="13"/>
  <c r="AY471" i="13"/>
  <c r="AY469" i="12"/>
  <c r="J471" i="12"/>
  <c r="BC467" i="12"/>
  <c r="BK467" i="12"/>
  <c r="BJ467" i="12"/>
  <c r="BG467" i="12"/>
  <c r="BE467" i="12"/>
  <c r="BD467" i="12"/>
  <c r="BB467" i="12"/>
  <c r="AZ467" i="12"/>
  <c r="BA467" i="12"/>
  <c r="BL467" i="12"/>
  <c r="BI467" i="12"/>
  <c r="BH467" i="12"/>
  <c r="B237" i="12"/>
  <c r="AO236" i="12"/>
  <c r="B239" i="9"/>
  <c r="AN238" i="9"/>
  <c r="BD465" i="9"/>
  <c r="BF465" i="9"/>
  <c r="BJ465" i="9"/>
  <c r="BC465" i="9"/>
  <c r="BG465" i="9"/>
  <c r="BH465" i="9"/>
  <c r="BI465" i="9"/>
  <c r="BK465" i="9"/>
  <c r="BB465" i="9"/>
  <c r="BA465" i="9"/>
  <c r="AY465" i="9"/>
  <c r="AZ465" i="9"/>
  <c r="I469" i="9"/>
  <c r="AX467" i="9"/>
  <c r="B237" i="10"/>
  <c r="AN236" i="10"/>
  <c r="BD465" i="10"/>
  <c r="BG465" i="10"/>
  <c r="AZ465" i="10"/>
  <c r="BK465" i="10"/>
  <c r="BI465" i="10"/>
  <c r="BJ465" i="10"/>
  <c r="BH465" i="10"/>
  <c r="BF465" i="10"/>
  <c r="BC465" i="10"/>
  <c r="BB465" i="10"/>
  <c r="BA465" i="10"/>
  <c r="AY465" i="10"/>
  <c r="AX467" i="10"/>
  <c r="I469" i="10"/>
  <c r="AY469" i="14" l="1"/>
  <c r="J471" i="14"/>
  <c r="BE467" i="14"/>
  <c r="BL467" i="14"/>
  <c r="BA467" i="14"/>
  <c r="BC467" i="14"/>
  <c r="BH467" i="14"/>
  <c r="BJ467" i="14"/>
  <c r="AZ467" i="14"/>
  <c r="BB467" i="14"/>
  <c r="BD467" i="14"/>
  <c r="BG467" i="14"/>
  <c r="BI467" i="14"/>
  <c r="BK467" i="14"/>
  <c r="AO236" i="14"/>
  <c r="CK236" i="14"/>
  <c r="B237" i="14"/>
  <c r="AZ471" i="13"/>
  <c r="BE471" i="13"/>
  <c r="BK471" i="13"/>
  <c r="BA471" i="13"/>
  <c r="BL471" i="13"/>
  <c r="BJ471" i="13"/>
  <c r="BI471" i="13"/>
  <c r="BH471" i="13"/>
  <c r="BG471" i="13"/>
  <c r="BD471" i="13"/>
  <c r="BC471" i="13"/>
  <c r="BB471" i="13"/>
  <c r="J475" i="13"/>
  <c r="AY473" i="13"/>
  <c r="AO239" i="13"/>
  <c r="B240" i="13"/>
  <c r="CK240" i="13" s="1"/>
  <c r="AO237" i="12"/>
  <c r="B238" i="12"/>
  <c r="J473" i="12"/>
  <c r="AY471" i="12"/>
  <c r="BI469" i="12"/>
  <c r="BL469" i="12"/>
  <c r="BJ469" i="12"/>
  <c r="BH469" i="12"/>
  <c r="BG469" i="12"/>
  <c r="BE469" i="12"/>
  <c r="BD469" i="12"/>
  <c r="BC469" i="12"/>
  <c r="BK469" i="12"/>
  <c r="BB469" i="12"/>
  <c r="BA469" i="12"/>
  <c r="AZ469" i="12"/>
  <c r="BA467" i="9"/>
  <c r="AY467" i="9"/>
  <c r="AZ467" i="9"/>
  <c r="BB467" i="9"/>
  <c r="BD467" i="9"/>
  <c r="BK467" i="9"/>
  <c r="BH467" i="9"/>
  <c r="BI467" i="9"/>
  <c r="BJ467" i="9"/>
  <c r="BC467" i="9"/>
  <c r="BF467" i="9"/>
  <c r="BG467" i="9"/>
  <c r="I471" i="9"/>
  <c r="AX469" i="9"/>
  <c r="B240" i="9"/>
  <c r="AN239" i="9"/>
  <c r="BJ467" i="10"/>
  <c r="BC467" i="10"/>
  <c r="BB467" i="10"/>
  <c r="BI467" i="10"/>
  <c r="BD467" i="10"/>
  <c r="BA467" i="10"/>
  <c r="AY467" i="10"/>
  <c r="BH467" i="10"/>
  <c r="BG467" i="10"/>
  <c r="BF467" i="10"/>
  <c r="AZ467" i="10"/>
  <c r="BK467" i="10"/>
  <c r="AX469" i="10"/>
  <c r="I471" i="10"/>
  <c r="B238" i="10"/>
  <c r="AN237" i="10"/>
  <c r="BL469" i="14" l="1"/>
  <c r="AZ469" i="14"/>
  <c r="BB469" i="14"/>
  <c r="BE469" i="14"/>
  <c r="BJ469" i="14"/>
  <c r="BA469" i="14"/>
  <c r="BC469" i="14"/>
  <c r="BG469" i="14"/>
  <c r="BI469" i="14"/>
  <c r="BK469" i="14"/>
  <c r="BD469" i="14"/>
  <c r="BH469" i="14"/>
  <c r="J473" i="14"/>
  <c r="AY471" i="14"/>
  <c r="AO237" i="14"/>
  <c r="CK237" i="14"/>
  <c r="B238" i="14"/>
  <c r="BE473" i="13"/>
  <c r="BA473" i="13"/>
  <c r="BK473" i="13"/>
  <c r="BG473" i="13"/>
  <c r="BD473" i="13"/>
  <c r="AZ473" i="13"/>
  <c r="BL473" i="13"/>
  <c r="BJ473" i="13"/>
  <c r="BI473" i="13"/>
  <c r="BH473" i="13"/>
  <c r="BC473" i="13"/>
  <c r="BB473" i="13"/>
  <c r="AY475" i="13"/>
  <c r="J477" i="13"/>
  <c r="B241" i="13"/>
  <c r="CK241" i="13" s="1"/>
  <c r="AO240" i="13"/>
  <c r="BE471" i="12"/>
  <c r="BD471" i="12"/>
  <c r="BH471" i="12"/>
  <c r="BG471" i="12"/>
  <c r="BC471" i="12"/>
  <c r="BB471" i="12"/>
  <c r="AZ471" i="12"/>
  <c r="BL471" i="12"/>
  <c r="BK471" i="12"/>
  <c r="BJ471" i="12"/>
  <c r="BI471" i="12"/>
  <c r="BA471" i="12"/>
  <c r="AY473" i="12"/>
  <c r="J475" i="12"/>
  <c r="B239" i="12"/>
  <c r="AO238" i="12"/>
  <c r="B241" i="9"/>
  <c r="AN240" i="9"/>
  <c r="BD469" i="9"/>
  <c r="BF469" i="9"/>
  <c r="BJ469" i="9"/>
  <c r="BK469" i="9"/>
  <c r="BB469" i="9"/>
  <c r="BC469" i="9"/>
  <c r="BG469" i="9"/>
  <c r="BI469" i="9"/>
  <c r="AY469" i="9"/>
  <c r="BH469" i="9"/>
  <c r="BA469" i="9"/>
  <c r="AZ469" i="9"/>
  <c r="I473" i="9"/>
  <c r="AX471" i="9"/>
  <c r="BK469" i="10"/>
  <c r="BJ469" i="10"/>
  <c r="BD469" i="10"/>
  <c r="AY469" i="10"/>
  <c r="AZ469" i="10"/>
  <c r="BH469" i="10"/>
  <c r="BA469" i="10"/>
  <c r="BG469" i="10"/>
  <c r="BC469" i="10"/>
  <c r="BB469" i="10"/>
  <c r="BF469" i="10"/>
  <c r="BI469" i="10"/>
  <c r="B239" i="10"/>
  <c r="AN238" i="10"/>
  <c r="AX471" i="10"/>
  <c r="I473" i="10"/>
  <c r="J475" i="14" l="1"/>
  <c r="AY473" i="14"/>
  <c r="BA471" i="14"/>
  <c r="BC471" i="14"/>
  <c r="BD471" i="14"/>
  <c r="BE471" i="14"/>
  <c r="BG471" i="14"/>
  <c r="BI471" i="14"/>
  <c r="BJ471" i="14"/>
  <c r="BB471" i="14"/>
  <c r="BK471" i="14"/>
  <c r="BL471" i="14"/>
  <c r="AZ471" i="14"/>
  <c r="BH471" i="14"/>
  <c r="AO238" i="14"/>
  <c r="CK238" i="14"/>
  <c r="B239" i="14"/>
  <c r="BK475" i="13"/>
  <c r="BG475" i="13"/>
  <c r="BL475" i="13"/>
  <c r="BE475" i="13"/>
  <c r="BC475" i="13"/>
  <c r="BB475" i="13"/>
  <c r="BA475" i="13"/>
  <c r="BI475" i="13"/>
  <c r="BH475" i="13"/>
  <c r="BD475" i="13"/>
  <c r="AZ475" i="13"/>
  <c r="BJ475" i="13"/>
  <c r="B242" i="13"/>
  <c r="CK242" i="13" s="1"/>
  <c r="AO241" i="13"/>
  <c r="AY477" i="13"/>
  <c r="J479" i="13"/>
  <c r="B240" i="12"/>
  <c r="AO239" i="12"/>
  <c r="BB473" i="12"/>
  <c r="BL473" i="12"/>
  <c r="BK473" i="12"/>
  <c r="BI473" i="12"/>
  <c r="BC473" i="12"/>
  <c r="BA473" i="12"/>
  <c r="AZ473" i="12"/>
  <c r="BJ473" i="12"/>
  <c r="BH473" i="12"/>
  <c r="BG473" i="12"/>
  <c r="BE473" i="12"/>
  <c r="BD473" i="12"/>
  <c r="AY475" i="12"/>
  <c r="J477" i="12"/>
  <c r="I475" i="9"/>
  <c r="AX473" i="9"/>
  <c r="BA471" i="9"/>
  <c r="BC471" i="9"/>
  <c r="BD471" i="9"/>
  <c r="BF471" i="9"/>
  <c r="BI471" i="9"/>
  <c r="AY471" i="9"/>
  <c r="AZ471" i="9"/>
  <c r="BG471" i="9"/>
  <c r="BH471" i="9"/>
  <c r="BB471" i="9"/>
  <c r="BJ471" i="9"/>
  <c r="BK471" i="9"/>
  <c r="B242" i="9"/>
  <c r="AN241" i="9"/>
  <c r="I475" i="10"/>
  <c r="AX473" i="10"/>
  <c r="BC471" i="10"/>
  <c r="AY471" i="10"/>
  <c r="BJ471" i="10"/>
  <c r="BI471" i="10"/>
  <c r="BH471" i="10"/>
  <c r="BF471" i="10"/>
  <c r="BD471" i="10"/>
  <c r="BB471" i="10"/>
  <c r="BK471" i="10"/>
  <c r="BA471" i="10"/>
  <c r="BG471" i="10"/>
  <c r="AZ471" i="10"/>
  <c r="B240" i="10"/>
  <c r="AN239" i="10"/>
  <c r="J477" i="14" l="1"/>
  <c r="AY475" i="14"/>
  <c r="BB473" i="14"/>
  <c r="BC473" i="14"/>
  <c r="BE473" i="14"/>
  <c r="BH473" i="14"/>
  <c r="BJ473" i="14"/>
  <c r="BL473" i="14"/>
  <c r="BA473" i="14"/>
  <c r="BG473" i="14"/>
  <c r="BK473" i="14"/>
  <c r="AZ473" i="14"/>
  <c r="BD473" i="14"/>
  <c r="BI473" i="14"/>
  <c r="AO239" i="14"/>
  <c r="CK239" i="14"/>
  <c r="B240" i="14"/>
  <c r="BL477" i="13"/>
  <c r="BD477" i="13"/>
  <c r="BG477" i="13"/>
  <c r="BE477" i="13"/>
  <c r="BA477" i="13"/>
  <c r="AZ477" i="13"/>
  <c r="BK477" i="13"/>
  <c r="BJ477" i="13"/>
  <c r="BI477" i="13"/>
  <c r="BH477" i="13"/>
  <c r="BC477" i="13"/>
  <c r="BB477" i="13"/>
  <c r="B243" i="13"/>
  <c r="CK243" i="13" s="1"/>
  <c r="AO242" i="13"/>
  <c r="J481" i="13"/>
  <c r="AY479" i="13"/>
  <c r="J479" i="12"/>
  <c r="AY477" i="12"/>
  <c r="BH475" i="12"/>
  <c r="AZ475" i="12"/>
  <c r="BG475" i="12"/>
  <c r="BE475" i="12"/>
  <c r="BD475" i="12"/>
  <c r="BC475" i="12"/>
  <c r="BA475" i="12"/>
  <c r="BL475" i="12"/>
  <c r="BJ475" i="12"/>
  <c r="BI475" i="12"/>
  <c r="BB475" i="12"/>
  <c r="BK475" i="12"/>
  <c r="B241" i="12"/>
  <c r="AO240" i="12"/>
  <c r="B243" i="9"/>
  <c r="AN242" i="9"/>
  <c r="BD473" i="9"/>
  <c r="BF473" i="9"/>
  <c r="BJ473" i="9"/>
  <c r="AZ473" i="9"/>
  <c r="AY473" i="9"/>
  <c r="BA473" i="9"/>
  <c r="BI473" i="9"/>
  <c r="BK473" i="9"/>
  <c r="BB473" i="9"/>
  <c r="BC473" i="9"/>
  <c r="BG473" i="9"/>
  <c r="BH473" i="9"/>
  <c r="I477" i="9"/>
  <c r="AX475" i="9"/>
  <c r="BI473" i="10"/>
  <c r="BF473" i="10"/>
  <c r="BD473" i="10"/>
  <c r="BC473" i="10"/>
  <c r="AY473" i="10"/>
  <c r="BK473" i="10"/>
  <c r="BJ473" i="10"/>
  <c r="BB473" i="10"/>
  <c r="BA473" i="10"/>
  <c r="BH473" i="10"/>
  <c r="BG473" i="10"/>
  <c r="AZ473" i="10"/>
  <c r="B241" i="10"/>
  <c r="AN240" i="10"/>
  <c r="I477" i="10"/>
  <c r="AX475" i="10"/>
  <c r="J479" i="14" l="1"/>
  <c r="AY477" i="14"/>
  <c r="BC475" i="14"/>
  <c r="BG475" i="14"/>
  <c r="BI475" i="14"/>
  <c r="BA475" i="14"/>
  <c r="BE475" i="14"/>
  <c r="BK475" i="14"/>
  <c r="AZ475" i="14"/>
  <c r="BB475" i="14"/>
  <c r="BH475" i="14"/>
  <c r="BL475" i="14"/>
  <c r="BD475" i="14"/>
  <c r="BJ475" i="14"/>
  <c r="AO240" i="14"/>
  <c r="CK240" i="14"/>
  <c r="B241" i="14"/>
  <c r="J483" i="13"/>
  <c r="AY481" i="13"/>
  <c r="BD479" i="13"/>
  <c r="AZ479" i="13"/>
  <c r="BJ479" i="13"/>
  <c r="BL479" i="13"/>
  <c r="BI479" i="13"/>
  <c r="BH479" i="13"/>
  <c r="BG479" i="13"/>
  <c r="BK479" i="13"/>
  <c r="BE479" i="13"/>
  <c r="BC479" i="13"/>
  <c r="BB479" i="13"/>
  <c r="BA479" i="13"/>
  <c r="B244" i="13"/>
  <c r="CK244" i="13" s="1"/>
  <c r="AO243" i="13"/>
  <c r="AY479" i="12"/>
  <c r="J481" i="12"/>
  <c r="AO241" i="12"/>
  <c r="B242" i="12"/>
  <c r="BG477" i="12"/>
  <c r="BE477" i="12"/>
  <c r="BL477" i="12"/>
  <c r="BJ477" i="12"/>
  <c r="BK477" i="12"/>
  <c r="BI477" i="12"/>
  <c r="BH477" i="12"/>
  <c r="BD477" i="12"/>
  <c r="BB477" i="12"/>
  <c r="BA477" i="12"/>
  <c r="AZ477" i="12"/>
  <c r="BC477" i="12"/>
  <c r="BA475" i="9"/>
  <c r="BH475" i="9"/>
  <c r="BI475" i="9"/>
  <c r="BJ475" i="9"/>
  <c r="BF475" i="9"/>
  <c r="BB475" i="9"/>
  <c r="BD475" i="9"/>
  <c r="BC475" i="9"/>
  <c r="BG475" i="9"/>
  <c r="BK475" i="9"/>
  <c r="AZ475" i="9"/>
  <c r="AY475" i="9"/>
  <c r="I479" i="9"/>
  <c r="AX477" i="9"/>
  <c r="B244" i="9"/>
  <c r="AN243" i="9"/>
  <c r="BH475" i="10"/>
  <c r="BK475" i="10"/>
  <c r="BJ475" i="10"/>
  <c r="BG475" i="10"/>
  <c r="BF475" i="10"/>
  <c r="BD475" i="10"/>
  <c r="BI475" i="10"/>
  <c r="BC475" i="10"/>
  <c r="BB475" i="10"/>
  <c r="BA475" i="10"/>
  <c r="AZ475" i="10"/>
  <c r="AY475" i="10"/>
  <c r="AX477" i="10"/>
  <c r="I479" i="10"/>
  <c r="B242" i="10"/>
  <c r="AN241" i="10"/>
  <c r="J481" i="14" l="1"/>
  <c r="AY479" i="14"/>
  <c r="BA477" i="14"/>
  <c r="BD477" i="14"/>
  <c r="BH477" i="14"/>
  <c r="BL477" i="14"/>
  <c r="AZ477" i="14"/>
  <c r="BB477" i="14"/>
  <c r="BE477" i="14"/>
  <c r="BI477" i="14"/>
  <c r="BK477" i="14"/>
  <c r="BC477" i="14"/>
  <c r="BG477" i="14"/>
  <c r="BJ477" i="14"/>
  <c r="AO241" i="14"/>
  <c r="CK241" i="14"/>
  <c r="B242" i="14"/>
  <c r="B245" i="13"/>
  <c r="CK245" i="13" s="1"/>
  <c r="AO244" i="13"/>
  <c r="BJ481" i="13"/>
  <c r="BE481" i="13"/>
  <c r="BG481" i="13"/>
  <c r="BD481" i="13"/>
  <c r="BA481" i="13"/>
  <c r="BC481" i="13"/>
  <c r="AZ481" i="13"/>
  <c r="BL481" i="13"/>
  <c r="BK481" i="13"/>
  <c r="BI481" i="13"/>
  <c r="BH481" i="13"/>
  <c r="BB481" i="13"/>
  <c r="J485" i="13"/>
  <c r="AY483" i="13"/>
  <c r="B243" i="12"/>
  <c r="AO242" i="12"/>
  <c r="J483" i="12"/>
  <c r="AY481" i="12"/>
  <c r="BA479" i="12"/>
  <c r="BE479" i="12"/>
  <c r="BD479" i="12"/>
  <c r="BC479" i="12"/>
  <c r="BB479" i="12"/>
  <c r="BJ479" i="12"/>
  <c r="BI479" i="12"/>
  <c r="BH479" i="12"/>
  <c r="BG479" i="12"/>
  <c r="AZ479" i="12"/>
  <c r="BL479" i="12"/>
  <c r="BK479" i="12"/>
  <c r="I481" i="9"/>
  <c r="AX479" i="9"/>
  <c r="BD477" i="9"/>
  <c r="BF477" i="9"/>
  <c r="BJ477" i="9"/>
  <c r="AY477" i="9"/>
  <c r="AZ477" i="9"/>
  <c r="BA477" i="9"/>
  <c r="BG477" i="9"/>
  <c r="BK477" i="9"/>
  <c r="BC477" i="9"/>
  <c r="BB477" i="9"/>
  <c r="BH477" i="9"/>
  <c r="BI477" i="9"/>
  <c r="B245" i="9"/>
  <c r="AN244" i="9"/>
  <c r="B243" i="10"/>
  <c r="AN242" i="10"/>
  <c r="I481" i="10"/>
  <c r="AX479" i="10"/>
  <c r="BB477" i="10"/>
  <c r="BA477" i="10"/>
  <c r="AZ477" i="10"/>
  <c r="BF477" i="10"/>
  <c r="BD477" i="10"/>
  <c r="BC477" i="10"/>
  <c r="BI477" i="10"/>
  <c r="BH477" i="10"/>
  <c r="BG477" i="10"/>
  <c r="AY477" i="10"/>
  <c r="BK477" i="10"/>
  <c r="BJ477" i="10"/>
  <c r="J483" i="14" l="1"/>
  <c r="AY481" i="14"/>
  <c r="BB479" i="14"/>
  <c r="BD479" i="14"/>
  <c r="BG479" i="14"/>
  <c r="BA479" i="14"/>
  <c r="BC479" i="14"/>
  <c r="BE479" i="14"/>
  <c r="BI479" i="14"/>
  <c r="BK479" i="14"/>
  <c r="AZ479" i="14"/>
  <c r="BJ479" i="14"/>
  <c r="BH479" i="14"/>
  <c r="BL479" i="14"/>
  <c r="AO242" i="14"/>
  <c r="CK242" i="14"/>
  <c r="B243" i="14"/>
  <c r="BK483" i="13"/>
  <c r="BC483" i="13"/>
  <c r="BL483" i="13"/>
  <c r="BH483" i="13"/>
  <c r="BG483" i="13"/>
  <c r="BE483" i="13"/>
  <c r="BD483" i="13"/>
  <c r="BB483" i="13"/>
  <c r="BA483" i="13"/>
  <c r="BJ483" i="13"/>
  <c r="BI483" i="13"/>
  <c r="AZ483" i="13"/>
  <c r="AY485" i="13"/>
  <c r="J487" i="13"/>
  <c r="B246" i="13"/>
  <c r="CK246" i="13" s="1"/>
  <c r="AO245" i="13"/>
  <c r="BG481" i="12"/>
  <c r="BB481" i="12"/>
  <c r="BA481" i="12"/>
  <c r="BL481" i="12"/>
  <c r="BJ481" i="12"/>
  <c r="BH481" i="12"/>
  <c r="BE481" i="12"/>
  <c r="BC481" i="12"/>
  <c r="AZ481" i="12"/>
  <c r="BK481" i="12"/>
  <c r="BI481" i="12"/>
  <c r="BD481" i="12"/>
  <c r="J485" i="12"/>
  <c r="AY483" i="12"/>
  <c r="AO243" i="12"/>
  <c r="B244" i="12"/>
  <c r="B246" i="9"/>
  <c r="AN245" i="9"/>
  <c r="BA479" i="9"/>
  <c r="AY479" i="9"/>
  <c r="BD479" i="9"/>
  <c r="BF479" i="9"/>
  <c r="BG479" i="9"/>
  <c r="BI479" i="9"/>
  <c r="BJ479" i="9"/>
  <c r="AZ479" i="9"/>
  <c r="BB479" i="9"/>
  <c r="BH479" i="9"/>
  <c r="BC479" i="9"/>
  <c r="BK479" i="9"/>
  <c r="I483" i="9"/>
  <c r="AX481" i="9"/>
  <c r="BH479" i="10"/>
  <c r="BI479" i="10"/>
  <c r="BG479" i="10"/>
  <c r="BF479" i="10"/>
  <c r="BK479" i="10"/>
  <c r="BJ479" i="10"/>
  <c r="BC479" i="10"/>
  <c r="BA479" i="10"/>
  <c r="AZ479" i="10"/>
  <c r="AY479" i="10"/>
  <c r="BD479" i="10"/>
  <c r="BB479" i="10"/>
  <c r="AN243" i="10"/>
  <c r="B244" i="10"/>
  <c r="AX481" i="10"/>
  <c r="I483" i="10"/>
  <c r="J485" i="14" l="1"/>
  <c r="AY483" i="14"/>
  <c r="BB481" i="14"/>
  <c r="BK481" i="14"/>
  <c r="AZ481" i="14"/>
  <c r="BE481" i="14"/>
  <c r="BI481" i="14"/>
  <c r="BC481" i="14"/>
  <c r="BH481" i="14"/>
  <c r="BL481" i="14"/>
  <c r="BA481" i="14"/>
  <c r="BD481" i="14"/>
  <c r="BG481" i="14"/>
  <c r="BJ481" i="14"/>
  <c r="AO243" i="14"/>
  <c r="CK243" i="14"/>
  <c r="B244" i="14"/>
  <c r="J489" i="13"/>
  <c r="AY487" i="13"/>
  <c r="B247" i="13"/>
  <c r="CK247" i="13" s="1"/>
  <c r="AO246" i="13"/>
  <c r="BD485" i="13"/>
  <c r="BC485" i="13"/>
  <c r="BI485" i="13"/>
  <c r="BH485" i="13"/>
  <c r="BG485" i="13"/>
  <c r="BA485" i="13"/>
  <c r="BK485" i="13"/>
  <c r="BJ485" i="13"/>
  <c r="BE485" i="13"/>
  <c r="AZ485" i="13"/>
  <c r="BL485" i="13"/>
  <c r="BB485" i="13"/>
  <c r="BL483" i="12"/>
  <c r="BI483" i="12"/>
  <c r="BH483" i="12"/>
  <c r="BC483" i="12"/>
  <c r="BB483" i="12"/>
  <c r="BA483" i="12"/>
  <c r="AZ483" i="12"/>
  <c r="BK483" i="12"/>
  <c r="BJ483" i="12"/>
  <c r="BD483" i="12"/>
  <c r="BG483" i="12"/>
  <c r="BE483" i="12"/>
  <c r="B245" i="12"/>
  <c r="AO244" i="12"/>
  <c r="J487" i="12"/>
  <c r="AY485" i="12"/>
  <c r="I485" i="9"/>
  <c r="AX483" i="9"/>
  <c r="BD481" i="9"/>
  <c r="BF481" i="9"/>
  <c r="BJ481" i="9"/>
  <c r="BC481" i="9"/>
  <c r="BG481" i="9"/>
  <c r="BH481" i="9"/>
  <c r="AZ481" i="9"/>
  <c r="BA481" i="9"/>
  <c r="AY481" i="9"/>
  <c r="BI481" i="9"/>
  <c r="BB481" i="9"/>
  <c r="BK481" i="9"/>
  <c r="B247" i="9"/>
  <c r="AN246" i="9"/>
  <c r="I485" i="10"/>
  <c r="AX483" i="10"/>
  <c r="BC481" i="10"/>
  <c r="BG481" i="10"/>
  <c r="BF481" i="10"/>
  <c r="BB481" i="10"/>
  <c r="BA481" i="10"/>
  <c r="AZ481" i="10"/>
  <c r="BJ481" i="10"/>
  <c r="BH481" i="10"/>
  <c r="BD481" i="10"/>
  <c r="AY481" i="10"/>
  <c r="BK481" i="10"/>
  <c r="BI481" i="10"/>
  <c r="B245" i="10"/>
  <c r="AN244" i="10"/>
  <c r="J487" i="14" l="1"/>
  <c r="AY485" i="14"/>
  <c r="BA483" i="14"/>
  <c r="BB483" i="14"/>
  <c r="BD483" i="14"/>
  <c r="BH483" i="14"/>
  <c r="BJ483" i="14"/>
  <c r="BG483" i="14"/>
  <c r="BK483" i="14"/>
  <c r="AZ483" i="14"/>
  <c r="BC483" i="14"/>
  <c r="BI483" i="14"/>
  <c r="BE483" i="14"/>
  <c r="BL483" i="14"/>
  <c r="AO244" i="14"/>
  <c r="CK244" i="14"/>
  <c r="B245" i="14"/>
  <c r="B248" i="13"/>
  <c r="CK248" i="13" s="1"/>
  <c r="AO247" i="13"/>
  <c r="BJ487" i="13"/>
  <c r="BI487" i="13"/>
  <c r="BD487" i="13"/>
  <c r="BA487" i="13"/>
  <c r="BB487" i="13"/>
  <c r="AZ487" i="13"/>
  <c r="BL487" i="13"/>
  <c r="BK487" i="13"/>
  <c r="BH487" i="13"/>
  <c r="BG487" i="13"/>
  <c r="BE487" i="13"/>
  <c r="BC487" i="13"/>
  <c r="J491" i="13"/>
  <c r="AY489" i="13"/>
  <c r="AY487" i="12"/>
  <c r="J489" i="12"/>
  <c r="AZ485" i="12"/>
  <c r="BL485" i="12"/>
  <c r="BK485" i="12"/>
  <c r="BJ485" i="12"/>
  <c r="BI485" i="12"/>
  <c r="BH485" i="12"/>
  <c r="BG485" i="12"/>
  <c r="BE485" i="12"/>
  <c r="BD485" i="12"/>
  <c r="BC485" i="12"/>
  <c r="BB485" i="12"/>
  <c r="BA485" i="12"/>
  <c r="B246" i="12"/>
  <c r="AO245" i="12"/>
  <c r="B248" i="9"/>
  <c r="AN247" i="9"/>
  <c r="BA483" i="9"/>
  <c r="AY483" i="9"/>
  <c r="AZ483" i="9"/>
  <c r="BD483" i="9"/>
  <c r="BB483" i="9"/>
  <c r="BC483" i="9"/>
  <c r="BG483" i="9"/>
  <c r="BF483" i="9"/>
  <c r="BH483" i="9"/>
  <c r="BI483" i="9"/>
  <c r="BJ483" i="9"/>
  <c r="BK483" i="9"/>
  <c r="I487" i="9"/>
  <c r="AX485" i="9"/>
  <c r="I487" i="10"/>
  <c r="AX485" i="10"/>
  <c r="B246" i="10"/>
  <c r="AN245" i="10"/>
  <c r="BD483" i="10"/>
  <c r="BA483" i="10"/>
  <c r="BC483" i="10"/>
  <c r="BB483" i="10"/>
  <c r="BH483" i="10"/>
  <c r="BK483" i="10"/>
  <c r="BJ483" i="10"/>
  <c r="BI483" i="10"/>
  <c r="BG483" i="10"/>
  <c r="BF483" i="10"/>
  <c r="AZ483" i="10"/>
  <c r="AY483" i="10"/>
  <c r="J489" i="14" l="1"/>
  <c r="AY487" i="14"/>
  <c r="BA485" i="14"/>
  <c r="BC485" i="14"/>
  <c r="BE485" i="14"/>
  <c r="BH485" i="14"/>
  <c r="BI485" i="14"/>
  <c r="BK485" i="14"/>
  <c r="BB485" i="14"/>
  <c r="BG485" i="14"/>
  <c r="BL485" i="14"/>
  <c r="AZ485" i="14"/>
  <c r="BD485" i="14"/>
  <c r="BJ485" i="14"/>
  <c r="AO245" i="14"/>
  <c r="CK245" i="14"/>
  <c r="B246" i="14"/>
  <c r="BJ489" i="13"/>
  <c r="BB489" i="13"/>
  <c r="BH489" i="13"/>
  <c r="BG489" i="13"/>
  <c r="BE489" i="13"/>
  <c r="BC489" i="13"/>
  <c r="BK489" i="13"/>
  <c r="BD489" i="13"/>
  <c r="BA489" i="13"/>
  <c r="AZ489" i="13"/>
  <c r="BL489" i="13"/>
  <c r="BI489" i="13"/>
  <c r="AY491" i="13"/>
  <c r="J493" i="13"/>
  <c r="B249" i="13"/>
  <c r="CK249" i="13" s="1"/>
  <c r="AO248" i="13"/>
  <c r="AO246" i="12"/>
  <c r="B247" i="12"/>
  <c r="J491" i="12"/>
  <c r="AY489" i="12"/>
  <c r="BE487" i="12"/>
  <c r="BD487" i="12"/>
  <c r="BC487" i="12"/>
  <c r="BB487" i="12"/>
  <c r="BA487" i="12"/>
  <c r="AZ487" i="12"/>
  <c r="BI487" i="12"/>
  <c r="BL487" i="12"/>
  <c r="BK487" i="12"/>
  <c r="BJ487" i="12"/>
  <c r="BH487" i="12"/>
  <c r="BG487" i="12"/>
  <c r="BD485" i="9"/>
  <c r="BF485" i="9"/>
  <c r="BJ485" i="9"/>
  <c r="BK485" i="9"/>
  <c r="BI485" i="9"/>
  <c r="BC485" i="9"/>
  <c r="AY485" i="9"/>
  <c r="AZ485" i="9"/>
  <c r="BG485" i="9"/>
  <c r="BB485" i="9"/>
  <c r="BA485" i="9"/>
  <c r="BH485" i="9"/>
  <c r="I489" i="9"/>
  <c r="AX487" i="9"/>
  <c r="B249" i="9"/>
  <c r="AN248" i="9"/>
  <c r="B247" i="10"/>
  <c r="AN246" i="10"/>
  <c r="BJ485" i="10"/>
  <c r="BG485" i="10"/>
  <c r="BK485" i="10"/>
  <c r="BA485" i="10"/>
  <c r="AZ485" i="10"/>
  <c r="BI485" i="10"/>
  <c r="BF485" i="10"/>
  <c r="BD485" i="10"/>
  <c r="BC485" i="10"/>
  <c r="BH485" i="10"/>
  <c r="BB485" i="10"/>
  <c r="AY485" i="10"/>
  <c r="AX487" i="10"/>
  <c r="I489" i="10"/>
  <c r="AY489" i="14" l="1"/>
  <c r="J491" i="14"/>
  <c r="BE487" i="14"/>
  <c r="BK487" i="14"/>
  <c r="AZ487" i="14"/>
  <c r="BB487" i="14"/>
  <c r="BD487" i="14"/>
  <c r="BH487" i="14"/>
  <c r="BA487" i="14"/>
  <c r="BC487" i="14"/>
  <c r="BI487" i="14"/>
  <c r="BJ487" i="14"/>
  <c r="BL487" i="14"/>
  <c r="BG487" i="14"/>
  <c r="AO246" i="14"/>
  <c r="CK246" i="14"/>
  <c r="B247" i="14"/>
  <c r="J495" i="13"/>
  <c r="AY493" i="13"/>
  <c r="AO249" i="13"/>
  <c r="B250" i="13"/>
  <c r="CK250" i="13" s="1"/>
  <c r="BC491" i="13"/>
  <c r="BB491" i="13"/>
  <c r="BH491" i="13"/>
  <c r="BK491" i="13"/>
  <c r="BI491" i="13"/>
  <c r="BG491" i="13"/>
  <c r="BE491" i="13"/>
  <c r="BL491" i="13"/>
  <c r="BJ491" i="13"/>
  <c r="AZ491" i="13"/>
  <c r="BD491" i="13"/>
  <c r="BA491" i="13"/>
  <c r="BK489" i="12"/>
  <c r="BL489" i="12"/>
  <c r="BJ489" i="12"/>
  <c r="BI489" i="12"/>
  <c r="BH489" i="12"/>
  <c r="BG489" i="12"/>
  <c r="BE489" i="12"/>
  <c r="BB489" i="12"/>
  <c r="BA489" i="12"/>
  <c r="AZ489" i="12"/>
  <c r="BD489" i="12"/>
  <c r="BC489" i="12"/>
  <c r="AY491" i="12"/>
  <c r="J493" i="12"/>
  <c r="B248" i="12"/>
  <c r="AO247" i="12"/>
  <c r="BA487" i="9"/>
  <c r="BC487" i="9"/>
  <c r="BD487" i="9"/>
  <c r="BF487" i="9"/>
  <c r="BI487" i="9"/>
  <c r="BG487" i="9"/>
  <c r="BH487" i="9"/>
  <c r="BJ487" i="9"/>
  <c r="AY487" i="9"/>
  <c r="BK487" i="9"/>
  <c r="AZ487" i="9"/>
  <c r="BB487" i="9"/>
  <c r="B250" i="9"/>
  <c r="AN249" i="9"/>
  <c r="I491" i="9"/>
  <c r="AX489" i="9"/>
  <c r="AN247" i="10"/>
  <c r="B248" i="10"/>
  <c r="I491" i="10"/>
  <c r="AX489" i="10"/>
  <c r="BA487" i="10"/>
  <c r="AZ487" i="10"/>
  <c r="BI487" i="10"/>
  <c r="BD487" i="10"/>
  <c r="BC487" i="10"/>
  <c r="AY487" i="10"/>
  <c r="BH487" i="10"/>
  <c r="BG487" i="10"/>
  <c r="BF487" i="10"/>
  <c r="BB487" i="10"/>
  <c r="BJ487" i="10"/>
  <c r="BK487" i="10"/>
  <c r="BA489" i="14" l="1"/>
  <c r="BC489" i="14"/>
  <c r="BE489" i="14"/>
  <c r="BH489" i="14"/>
  <c r="BL489" i="14"/>
  <c r="BD489" i="14"/>
  <c r="BK489" i="14"/>
  <c r="AZ489" i="14"/>
  <c r="BG489" i="14"/>
  <c r="BJ489" i="14"/>
  <c r="BB489" i="14"/>
  <c r="BI489" i="14"/>
  <c r="J493" i="14"/>
  <c r="AY491" i="14"/>
  <c r="AO247" i="14"/>
  <c r="CK247" i="14"/>
  <c r="B248" i="14"/>
  <c r="AO250" i="13"/>
  <c r="B251" i="13"/>
  <c r="CK251" i="13" s="1"/>
  <c r="BI493" i="13"/>
  <c r="BH493" i="13"/>
  <c r="BC493" i="13"/>
  <c r="BJ493" i="13"/>
  <c r="BG493" i="13"/>
  <c r="BE493" i="13"/>
  <c r="BB493" i="13"/>
  <c r="BL493" i="13"/>
  <c r="BK493" i="13"/>
  <c r="BD493" i="13"/>
  <c r="BA493" i="13"/>
  <c r="AZ493" i="13"/>
  <c r="AY495" i="13"/>
  <c r="J497" i="13"/>
  <c r="BA491" i="12"/>
  <c r="AZ491" i="12"/>
  <c r="BE491" i="12"/>
  <c r="BD491" i="12"/>
  <c r="BC491" i="12"/>
  <c r="BB491" i="12"/>
  <c r="BI491" i="12"/>
  <c r="BH491" i="12"/>
  <c r="BG491" i="12"/>
  <c r="BK491" i="12"/>
  <c r="BJ491" i="12"/>
  <c r="BL491" i="12"/>
  <c r="B249" i="12"/>
  <c r="AO248" i="12"/>
  <c r="J495" i="12"/>
  <c r="AY493" i="12"/>
  <c r="BD489" i="9"/>
  <c r="BF489" i="9"/>
  <c r="BJ489" i="9"/>
  <c r="AZ489" i="9"/>
  <c r="AY489" i="9"/>
  <c r="BA489" i="9"/>
  <c r="BB489" i="9"/>
  <c r="BG489" i="9"/>
  <c r="BH489" i="9"/>
  <c r="BC489" i="9"/>
  <c r="BK489" i="9"/>
  <c r="BI489" i="9"/>
  <c r="I493" i="9"/>
  <c r="AX491" i="9"/>
  <c r="B251" i="9"/>
  <c r="AN250" i="9"/>
  <c r="BC489" i="10"/>
  <c r="AZ489" i="10"/>
  <c r="BJ489" i="10"/>
  <c r="BI489" i="10"/>
  <c r="BF489" i="10"/>
  <c r="BD489" i="10"/>
  <c r="AY489" i="10"/>
  <c r="BG489" i="10"/>
  <c r="BH489" i="10"/>
  <c r="BK489" i="10"/>
  <c r="BA489" i="10"/>
  <c r="BB489" i="10"/>
  <c r="I493" i="10"/>
  <c r="AX491" i="10"/>
  <c r="B249" i="10"/>
  <c r="AN248" i="10"/>
  <c r="AY493" i="14" l="1"/>
  <c r="J495" i="14"/>
  <c r="BB491" i="14"/>
  <c r="BH491" i="14"/>
  <c r="BK491" i="14"/>
  <c r="BA491" i="14"/>
  <c r="BD491" i="14"/>
  <c r="BI491" i="14"/>
  <c r="BL491" i="14"/>
  <c r="AZ491" i="14"/>
  <c r="BC491" i="14"/>
  <c r="BG491" i="14"/>
  <c r="BJ491" i="14"/>
  <c r="BE491" i="14"/>
  <c r="AO248" i="14"/>
  <c r="CK248" i="14"/>
  <c r="B249" i="14"/>
  <c r="BI495" i="13"/>
  <c r="BA495" i="13"/>
  <c r="BE495" i="13"/>
  <c r="BD495" i="13"/>
  <c r="BC495" i="13"/>
  <c r="BB495" i="13"/>
  <c r="AZ495" i="13"/>
  <c r="BL495" i="13"/>
  <c r="BJ495" i="13"/>
  <c r="BH495" i="13"/>
  <c r="BG495" i="13"/>
  <c r="BK495" i="13"/>
  <c r="J499" i="13"/>
  <c r="AY497" i="13"/>
  <c r="AO251" i="13"/>
  <c r="B252" i="13"/>
  <c r="CK252" i="13" s="1"/>
  <c r="BD493" i="12"/>
  <c r="BH493" i="12"/>
  <c r="BG493" i="12"/>
  <c r="BL493" i="12"/>
  <c r="BK493" i="12"/>
  <c r="BJ493" i="12"/>
  <c r="BI493" i="12"/>
  <c r="BE493" i="12"/>
  <c r="BC493" i="12"/>
  <c r="BB493" i="12"/>
  <c r="BA493" i="12"/>
  <c r="AZ493" i="12"/>
  <c r="J497" i="12"/>
  <c r="AY495" i="12"/>
  <c r="AO249" i="12"/>
  <c r="B250" i="12"/>
  <c r="B252" i="9"/>
  <c r="AN251" i="9"/>
  <c r="I495" i="9"/>
  <c r="AX493" i="9"/>
  <c r="BA491" i="9"/>
  <c r="BH491" i="9"/>
  <c r="BI491" i="9"/>
  <c r="BJ491" i="9"/>
  <c r="AY491" i="9"/>
  <c r="AZ491" i="9"/>
  <c r="BB491" i="9"/>
  <c r="BC491" i="9"/>
  <c r="BG491" i="9"/>
  <c r="BD491" i="9"/>
  <c r="BF491" i="9"/>
  <c r="BK491" i="9"/>
  <c r="B250" i="10"/>
  <c r="AN249" i="10"/>
  <c r="BI491" i="10"/>
  <c r="BF491" i="10"/>
  <c r="BK491" i="10"/>
  <c r="BH491" i="10"/>
  <c r="BG491" i="10"/>
  <c r="BD491" i="10"/>
  <c r="BJ491" i="10"/>
  <c r="AY491" i="10"/>
  <c r="BA491" i="10"/>
  <c r="BC491" i="10"/>
  <c r="BB491" i="10"/>
  <c r="AZ491" i="10"/>
  <c r="I495" i="10"/>
  <c r="AX493" i="10"/>
  <c r="BG493" i="14" l="1"/>
  <c r="BL493" i="14"/>
  <c r="BA493" i="14"/>
  <c r="BD493" i="14"/>
  <c r="BI493" i="14"/>
  <c r="BB493" i="14"/>
  <c r="BE493" i="14"/>
  <c r="BH493" i="14"/>
  <c r="BK493" i="14"/>
  <c r="AZ493" i="14"/>
  <c r="BC493" i="14"/>
  <c r="BJ493" i="14"/>
  <c r="J497" i="14"/>
  <c r="AY495" i="14"/>
  <c r="AO249" i="14"/>
  <c r="CK249" i="14"/>
  <c r="B250" i="14"/>
  <c r="B253" i="13"/>
  <c r="CK253" i="13" s="1"/>
  <c r="AO252" i="13"/>
  <c r="AY499" i="13"/>
  <c r="J501" i="13"/>
  <c r="BB497" i="13"/>
  <c r="BA497" i="13"/>
  <c r="BG497" i="13"/>
  <c r="BK497" i="13"/>
  <c r="BJ497" i="13"/>
  <c r="BI497" i="13"/>
  <c r="BE497" i="13"/>
  <c r="BL497" i="13"/>
  <c r="BH497" i="13"/>
  <c r="BD497" i="13"/>
  <c r="AZ497" i="13"/>
  <c r="BC497" i="13"/>
  <c r="BJ495" i="12"/>
  <c r="BB495" i="12"/>
  <c r="BA495" i="12"/>
  <c r="AZ495" i="12"/>
  <c r="BE495" i="12"/>
  <c r="BL495" i="12"/>
  <c r="BK495" i="12"/>
  <c r="BI495" i="12"/>
  <c r="BH495" i="12"/>
  <c r="BG495" i="12"/>
  <c r="BD495" i="12"/>
  <c r="BC495" i="12"/>
  <c r="AO250" i="12"/>
  <c r="B251" i="12"/>
  <c r="J499" i="12"/>
  <c r="AY497" i="12"/>
  <c r="BD493" i="9"/>
  <c r="BF493" i="9"/>
  <c r="BJ493" i="9"/>
  <c r="AY493" i="9"/>
  <c r="AZ493" i="9"/>
  <c r="BA493" i="9"/>
  <c r="BG493" i="9"/>
  <c r="BH493" i="9"/>
  <c r="BB493" i="9"/>
  <c r="BC493" i="9"/>
  <c r="BI493" i="9"/>
  <c r="BK493" i="9"/>
  <c r="I497" i="9"/>
  <c r="AX495" i="9"/>
  <c r="B253" i="9"/>
  <c r="AN252" i="9"/>
  <c r="BK493" i="10"/>
  <c r="BG493" i="10"/>
  <c r="BF493" i="10"/>
  <c r="BI493" i="10"/>
  <c r="BH493" i="10"/>
  <c r="BB493" i="10"/>
  <c r="BA493" i="10"/>
  <c r="BD493" i="10"/>
  <c r="BC493" i="10"/>
  <c r="AY493" i="10"/>
  <c r="BJ493" i="10"/>
  <c r="AZ493" i="10"/>
  <c r="AX495" i="10"/>
  <c r="I497" i="10"/>
  <c r="B251" i="10"/>
  <c r="AN250" i="10"/>
  <c r="J499" i="14" l="1"/>
  <c r="AY497" i="14"/>
  <c r="BB495" i="14"/>
  <c r="BE495" i="14"/>
  <c r="BH495" i="14"/>
  <c r="BK495" i="14"/>
  <c r="BA495" i="14"/>
  <c r="BD495" i="14"/>
  <c r="BG495" i="14"/>
  <c r="BJ495" i="14"/>
  <c r="BL495" i="14"/>
  <c r="AZ495" i="14"/>
  <c r="BC495" i="14"/>
  <c r="BI495" i="14"/>
  <c r="AO250" i="14"/>
  <c r="CK250" i="14"/>
  <c r="B251" i="14"/>
  <c r="J503" i="13"/>
  <c r="AY501" i="13"/>
  <c r="BH499" i="13"/>
  <c r="BG499" i="13"/>
  <c r="BB499" i="13"/>
  <c r="BL499" i="13"/>
  <c r="BK499" i="13"/>
  <c r="BI499" i="13"/>
  <c r="BD499" i="13"/>
  <c r="BC499" i="13"/>
  <c r="BA499" i="13"/>
  <c r="BE499" i="13"/>
  <c r="AZ499" i="13"/>
  <c r="BJ499" i="13"/>
  <c r="AO253" i="13"/>
  <c r="B254" i="13"/>
  <c r="CK254" i="13" s="1"/>
  <c r="B252" i="12"/>
  <c r="AO251" i="12"/>
  <c r="BC497" i="12"/>
  <c r="BB497" i="12"/>
  <c r="BL497" i="12"/>
  <c r="BK497" i="12"/>
  <c r="BJ497" i="12"/>
  <c r="BI497" i="12"/>
  <c r="BH497" i="12"/>
  <c r="BG497" i="12"/>
  <c r="BE497" i="12"/>
  <c r="BD497" i="12"/>
  <c r="BA497" i="12"/>
  <c r="AZ497" i="12"/>
  <c r="J501" i="12"/>
  <c r="AY499" i="12"/>
  <c r="B254" i="9"/>
  <c r="AN253" i="9"/>
  <c r="I499" i="9"/>
  <c r="AX497" i="9"/>
  <c r="BA495" i="9"/>
  <c r="AY495" i="9"/>
  <c r="BI495" i="9"/>
  <c r="BJ495" i="9"/>
  <c r="BK495" i="9"/>
  <c r="BF495" i="9"/>
  <c r="BB495" i="9"/>
  <c r="BH495" i="9"/>
  <c r="AZ495" i="9"/>
  <c r="BC495" i="9"/>
  <c r="BD495" i="9"/>
  <c r="BG495" i="9"/>
  <c r="AN251" i="10"/>
  <c r="B252" i="10"/>
  <c r="I499" i="10"/>
  <c r="AX497" i="10"/>
  <c r="BB495" i="10"/>
  <c r="AY495" i="10"/>
  <c r="BA495" i="10"/>
  <c r="AZ495" i="10"/>
  <c r="BK495" i="10"/>
  <c r="BH495" i="10"/>
  <c r="BF495" i="10"/>
  <c r="BJ495" i="10"/>
  <c r="BI495" i="10"/>
  <c r="BG495" i="10"/>
  <c r="BD495" i="10"/>
  <c r="BC495" i="10"/>
  <c r="J501" i="14" l="1"/>
  <c r="AY499" i="14"/>
  <c r="BB497" i="14"/>
  <c r="BE497" i="14"/>
  <c r="BI497" i="14"/>
  <c r="BL497" i="14"/>
  <c r="BA497" i="14"/>
  <c r="BC497" i="14"/>
  <c r="BG497" i="14"/>
  <c r="BJ497" i="14"/>
  <c r="AZ497" i="14"/>
  <c r="BD497" i="14"/>
  <c r="BH497" i="14"/>
  <c r="BK497" i="14"/>
  <c r="AO251" i="14"/>
  <c r="CK251" i="14"/>
  <c r="B252" i="14"/>
  <c r="B255" i="13"/>
  <c r="CK255" i="13" s="1"/>
  <c r="AO254" i="13"/>
  <c r="BL501" i="13"/>
  <c r="BH501" i="13"/>
  <c r="BG501" i="13"/>
  <c r="AZ501" i="13"/>
  <c r="BK501" i="13"/>
  <c r="BJ501" i="13"/>
  <c r="BE501" i="13"/>
  <c r="BA501" i="13"/>
  <c r="BD501" i="13"/>
  <c r="BB501" i="13"/>
  <c r="BI501" i="13"/>
  <c r="BC501" i="13"/>
  <c r="AY503" i="13"/>
  <c r="J505" i="13"/>
  <c r="J503" i="12"/>
  <c r="AY501" i="12"/>
  <c r="BC499" i="12"/>
  <c r="BJ499" i="12"/>
  <c r="BI499" i="12"/>
  <c r="BA499" i="12"/>
  <c r="AZ499" i="12"/>
  <c r="BE499" i="12"/>
  <c r="BL499" i="12"/>
  <c r="BK499" i="12"/>
  <c r="BH499" i="12"/>
  <c r="BG499" i="12"/>
  <c r="BD499" i="12"/>
  <c r="BB499" i="12"/>
  <c r="AO252" i="12"/>
  <c r="B253" i="12"/>
  <c r="BD497" i="9"/>
  <c r="BF497" i="9"/>
  <c r="BJ497" i="9"/>
  <c r="BC497" i="9"/>
  <c r="BG497" i="9"/>
  <c r="BH497" i="9"/>
  <c r="AZ497" i="9"/>
  <c r="BA497" i="9"/>
  <c r="BB497" i="9"/>
  <c r="BK497" i="9"/>
  <c r="AY497" i="9"/>
  <c r="BI497" i="9"/>
  <c r="I501" i="9"/>
  <c r="AX499" i="9"/>
  <c r="B255" i="9"/>
  <c r="AN254" i="9"/>
  <c r="BH497" i="10"/>
  <c r="BD497" i="10"/>
  <c r="BC497" i="10"/>
  <c r="BB497" i="10"/>
  <c r="BJ497" i="10"/>
  <c r="BI497" i="10"/>
  <c r="BA497" i="10"/>
  <c r="AZ497" i="10"/>
  <c r="BK497" i="10"/>
  <c r="BG497" i="10"/>
  <c r="BF497" i="10"/>
  <c r="AY497" i="10"/>
  <c r="AX499" i="10"/>
  <c r="I501" i="10"/>
  <c r="B253" i="10"/>
  <c r="AN252" i="10"/>
  <c r="J503" i="14" l="1"/>
  <c r="AY501" i="14"/>
  <c r="AZ499" i="14"/>
  <c r="BA499" i="14"/>
  <c r="BD499" i="14"/>
  <c r="BH499" i="14"/>
  <c r="BJ499" i="14"/>
  <c r="BK499" i="14"/>
  <c r="BC499" i="14"/>
  <c r="BE499" i="14"/>
  <c r="BI499" i="14"/>
  <c r="BL499" i="14"/>
  <c r="BB499" i="14"/>
  <c r="BG499" i="14"/>
  <c r="AO252" i="14"/>
  <c r="CK252" i="14"/>
  <c r="B253" i="14"/>
  <c r="BA503" i="13"/>
  <c r="AZ503" i="13"/>
  <c r="BL503" i="13"/>
  <c r="BE503" i="13"/>
  <c r="BD503" i="13"/>
  <c r="BC503" i="13"/>
  <c r="BB503" i="13"/>
  <c r="BI503" i="13"/>
  <c r="BG503" i="13"/>
  <c r="BK503" i="13"/>
  <c r="BJ503" i="13"/>
  <c r="BH503" i="13"/>
  <c r="J507" i="13"/>
  <c r="AY505" i="13"/>
  <c r="B256" i="13"/>
  <c r="CK256" i="13" s="1"/>
  <c r="AO255" i="13"/>
  <c r="B254" i="12"/>
  <c r="AO253" i="12"/>
  <c r="BI501" i="12"/>
  <c r="BL501" i="12"/>
  <c r="BK501" i="12"/>
  <c r="BJ501" i="12"/>
  <c r="BH501" i="12"/>
  <c r="BG501" i="12"/>
  <c r="BE501" i="12"/>
  <c r="BC501" i="12"/>
  <c r="BB501" i="12"/>
  <c r="BA501" i="12"/>
  <c r="AZ501" i="12"/>
  <c r="BD501" i="12"/>
  <c r="AY503" i="12"/>
  <c r="J505" i="12"/>
  <c r="B256" i="9"/>
  <c r="AN255" i="9"/>
  <c r="BA499" i="9"/>
  <c r="AY499" i="9"/>
  <c r="AZ499" i="9"/>
  <c r="BD499" i="9"/>
  <c r="BB499" i="9"/>
  <c r="BC499" i="9"/>
  <c r="BG499" i="9"/>
  <c r="BH499" i="9"/>
  <c r="BI499" i="9"/>
  <c r="BJ499" i="9"/>
  <c r="BF499" i="9"/>
  <c r="BK499" i="9"/>
  <c r="I503" i="9"/>
  <c r="AX501" i="9"/>
  <c r="AN253" i="10"/>
  <c r="B254" i="10"/>
  <c r="AX501" i="10"/>
  <c r="I503" i="10"/>
  <c r="BJ499" i="10"/>
  <c r="BK499" i="10"/>
  <c r="BH499" i="10"/>
  <c r="BG499" i="10"/>
  <c r="BD499" i="10"/>
  <c r="BC499" i="10"/>
  <c r="BB499" i="10"/>
  <c r="BI499" i="10"/>
  <c r="BF499" i="10"/>
  <c r="BA499" i="10"/>
  <c r="AZ499" i="10"/>
  <c r="AY499" i="10"/>
  <c r="J505" i="14" l="1"/>
  <c r="AY503" i="14"/>
  <c r="BB501" i="14"/>
  <c r="BH501" i="14"/>
  <c r="AZ501" i="14"/>
  <c r="BE501" i="14"/>
  <c r="BL501" i="14"/>
  <c r="BD501" i="14"/>
  <c r="BI501" i="14"/>
  <c r="BA501" i="14"/>
  <c r="BC501" i="14"/>
  <c r="BG501" i="14"/>
  <c r="BJ501" i="14"/>
  <c r="BK501" i="14"/>
  <c r="AO253" i="14"/>
  <c r="CK253" i="14"/>
  <c r="B254" i="14"/>
  <c r="B257" i="13"/>
  <c r="CK257" i="13" s="1"/>
  <c r="AO256" i="13"/>
  <c r="AY507" i="13"/>
  <c r="J509" i="13"/>
  <c r="BG505" i="13"/>
  <c r="BE505" i="13"/>
  <c r="BA505" i="13"/>
  <c r="AZ505" i="13"/>
  <c r="BK505" i="13"/>
  <c r="BI505" i="13"/>
  <c r="BL505" i="13"/>
  <c r="BJ505" i="13"/>
  <c r="BH505" i="13"/>
  <c r="BD505" i="13"/>
  <c r="BC505" i="13"/>
  <c r="BB505" i="13"/>
  <c r="J507" i="12"/>
  <c r="AY505" i="12"/>
  <c r="BD503" i="12"/>
  <c r="BC503" i="12"/>
  <c r="AZ503" i="12"/>
  <c r="BE503" i="12"/>
  <c r="BB503" i="12"/>
  <c r="BA503" i="12"/>
  <c r="BG503" i="12"/>
  <c r="BI503" i="12"/>
  <c r="BH503" i="12"/>
  <c r="BL503" i="12"/>
  <c r="BK503" i="12"/>
  <c r="BJ503" i="12"/>
  <c r="B255" i="12"/>
  <c r="AO254" i="12"/>
  <c r="BD501" i="9"/>
  <c r="BF501" i="9"/>
  <c r="BJ501" i="9"/>
  <c r="BK501" i="9"/>
  <c r="AY501" i="9"/>
  <c r="BA501" i="9"/>
  <c r="BI501" i="9"/>
  <c r="AZ501" i="9"/>
  <c r="BB501" i="9"/>
  <c r="BC501" i="9"/>
  <c r="BG501" i="9"/>
  <c r="BH501" i="9"/>
  <c r="I505" i="9"/>
  <c r="AX503" i="9"/>
  <c r="B257" i="9"/>
  <c r="AN256" i="9"/>
  <c r="I505" i="10"/>
  <c r="AX503" i="10"/>
  <c r="BA501" i="10"/>
  <c r="BB501" i="10"/>
  <c r="AZ501" i="10"/>
  <c r="BK501" i="10"/>
  <c r="BJ501" i="10"/>
  <c r="BH501" i="10"/>
  <c r="BG501" i="10"/>
  <c r="BF501" i="10"/>
  <c r="BC501" i="10"/>
  <c r="AY501" i="10"/>
  <c r="BI501" i="10"/>
  <c r="BD501" i="10"/>
  <c r="B255" i="10"/>
  <c r="AN254" i="10"/>
  <c r="J507" i="14" l="1"/>
  <c r="AY505" i="14"/>
  <c r="BI503" i="14"/>
  <c r="BA503" i="14"/>
  <c r="BH503" i="14"/>
  <c r="BB503" i="14"/>
  <c r="BD503" i="14"/>
  <c r="BG503" i="14"/>
  <c r="BL503" i="14"/>
  <c r="AZ503" i="14"/>
  <c r="BC503" i="14"/>
  <c r="BE503" i="14"/>
  <c r="BJ503" i="14"/>
  <c r="BK503" i="14"/>
  <c r="AO254" i="14"/>
  <c r="CK254" i="14"/>
  <c r="B255" i="14"/>
  <c r="AY509" i="13"/>
  <c r="J511" i="13"/>
  <c r="BL507" i="13"/>
  <c r="BK507" i="13"/>
  <c r="BG507" i="13"/>
  <c r="BE507" i="13"/>
  <c r="BJ507" i="13"/>
  <c r="BI507" i="13"/>
  <c r="BH507" i="13"/>
  <c r="BD507" i="13"/>
  <c r="BC507" i="13"/>
  <c r="BB507" i="13"/>
  <c r="BA507" i="13"/>
  <c r="AZ507" i="13"/>
  <c r="AO257" i="13"/>
  <c r="B258" i="13"/>
  <c r="CK258" i="13" s="1"/>
  <c r="AO255" i="12"/>
  <c r="B256" i="12"/>
  <c r="BB505" i="12"/>
  <c r="BK505" i="12"/>
  <c r="BJ505" i="12"/>
  <c r="BI505" i="12"/>
  <c r="BH505" i="12"/>
  <c r="BG505" i="12"/>
  <c r="BE505" i="12"/>
  <c r="BD505" i="12"/>
  <c r="BC505" i="12"/>
  <c r="BL505" i="12"/>
  <c r="AZ505" i="12"/>
  <c r="BA505" i="12"/>
  <c r="AY507" i="12"/>
  <c r="J509" i="12"/>
  <c r="B258" i="9"/>
  <c r="AN257" i="9"/>
  <c r="BA503" i="9"/>
  <c r="BC503" i="9"/>
  <c r="BD503" i="9"/>
  <c r="BF503" i="9"/>
  <c r="BI503" i="9"/>
  <c r="BH503" i="9"/>
  <c r="BG503" i="9"/>
  <c r="AZ503" i="9"/>
  <c r="AY503" i="9"/>
  <c r="BB503" i="9"/>
  <c r="BJ503" i="9"/>
  <c r="BK503" i="9"/>
  <c r="I507" i="9"/>
  <c r="AX505" i="9"/>
  <c r="I507" i="10"/>
  <c r="AX505" i="10"/>
  <c r="B256" i="10"/>
  <c r="AN255" i="10"/>
  <c r="BG503" i="10"/>
  <c r="BC503" i="10"/>
  <c r="BJ503" i="10"/>
  <c r="BI503" i="10"/>
  <c r="AY503" i="10"/>
  <c r="BH503" i="10"/>
  <c r="BF503" i="10"/>
  <c r="BD503" i="10"/>
  <c r="BB503" i="10"/>
  <c r="BA503" i="10"/>
  <c r="AZ503" i="10"/>
  <c r="BK503" i="10"/>
  <c r="AY507" i="14" l="1"/>
  <c r="J509" i="14"/>
  <c r="BB505" i="14"/>
  <c r="BD505" i="14"/>
  <c r="BG505" i="14"/>
  <c r="BJ505" i="14"/>
  <c r="BL505" i="14"/>
  <c r="BA505" i="14"/>
  <c r="BC505" i="14"/>
  <c r="BH505" i="14"/>
  <c r="BE505" i="14"/>
  <c r="BK505" i="14"/>
  <c r="AZ505" i="14"/>
  <c r="BI505" i="14"/>
  <c r="AO255" i="14"/>
  <c r="CK255" i="14"/>
  <c r="B256" i="14"/>
  <c r="AO258" i="13"/>
  <c r="B259" i="13"/>
  <c r="CK259" i="13" s="1"/>
  <c r="AY511" i="13"/>
  <c r="J513" i="13"/>
  <c r="AZ509" i="13"/>
  <c r="BL509" i="13"/>
  <c r="BK509" i="13"/>
  <c r="BD509" i="13"/>
  <c r="BB509" i="13"/>
  <c r="BA509" i="13"/>
  <c r="BJ509" i="13"/>
  <c r="BI509" i="13"/>
  <c r="BH509" i="13"/>
  <c r="BG509" i="13"/>
  <c r="BC509" i="13"/>
  <c r="BE509" i="13"/>
  <c r="BH507" i="12"/>
  <c r="BA507" i="12"/>
  <c r="AZ507" i="12"/>
  <c r="BD507" i="12"/>
  <c r="BL507" i="12"/>
  <c r="BK507" i="12"/>
  <c r="BJ507" i="12"/>
  <c r="BI507" i="12"/>
  <c r="BG507" i="12"/>
  <c r="BE507" i="12"/>
  <c r="BC507" i="12"/>
  <c r="BB507" i="12"/>
  <c r="B257" i="12"/>
  <c r="AO256" i="12"/>
  <c r="J511" i="12"/>
  <c r="AY509" i="12"/>
  <c r="BD505" i="9"/>
  <c r="BF505" i="9"/>
  <c r="BJ505" i="9"/>
  <c r="AZ505" i="9"/>
  <c r="BG505" i="9"/>
  <c r="BH505" i="9"/>
  <c r="BI505" i="9"/>
  <c r="BA505" i="9"/>
  <c r="BB505" i="9"/>
  <c r="AY505" i="9"/>
  <c r="BC505" i="9"/>
  <c r="BK505" i="9"/>
  <c r="I509" i="9"/>
  <c r="AX507" i="9"/>
  <c r="B259" i="9"/>
  <c r="AN258" i="9"/>
  <c r="B257" i="10"/>
  <c r="AN256" i="10"/>
  <c r="BI505" i="10"/>
  <c r="BK505" i="10"/>
  <c r="BH505" i="10"/>
  <c r="BG505" i="10"/>
  <c r="BF505" i="10"/>
  <c r="BJ505" i="10"/>
  <c r="AZ505" i="10"/>
  <c r="AY505" i="10"/>
  <c r="BC505" i="10"/>
  <c r="BA505" i="10"/>
  <c r="BD505" i="10"/>
  <c r="BB505" i="10"/>
  <c r="AX507" i="10"/>
  <c r="I509" i="10"/>
  <c r="BG507" i="14" l="1"/>
  <c r="BJ507" i="14"/>
  <c r="AZ507" i="14"/>
  <c r="BC507" i="14"/>
  <c r="BH507" i="14"/>
  <c r="BI507" i="14"/>
  <c r="BL507" i="14"/>
  <c r="BB507" i="14"/>
  <c r="BD507" i="14"/>
  <c r="BA507" i="14"/>
  <c r="BE507" i="14"/>
  <c r="BK507" i="14"/>
  <c r="AY509" i="14"/>
  <c r="J511" i="14"/>
  <c r="AO256" i="14"/>
  <c r="CK256" i="14"/>
  <c r="B257" i="14"/>
  <c r="J515" i="13"/>
  <c r="AY513" i="13"/>
  <c r="BE511" i="13"/>
  <c r="BD511" i="13"/>
  <c r="AZ511" i="13"/>
  <c r="BJ511" i="13"/>
  <c r="BL511" i="13"/>
  <c r="BG511" i="13"/>
  <c r="BK511" i="13"/>
  <c r="BH511" i="13"/>
  <c r="BC511" i="13"/>
  <c r="BB511" i="13"/>
  <c r="BI511" i="13"/>
  <c r="BA511" i="13"/>
  <c r="AO259" i="13"/>
  <c r="B260" i="13"/>
  <c r="CK260" i="13" s="1"/>
  <c r="AY511" i="12"/>
  <c r="J513" i="12"/>
  <c r="BE509" i="12"/>
  <c r="BD509" i="12"/>
  <c r="BJ509" i="12"/>
  <c r="BI509" i="12"/>
  <c r="BH509" i="12"/>
  <c r="BG509" i="12"/>
  <c r="BC509" i="12"/>
  <c r="BB509" i="12"/>
  <c r="BL509" i="12"/>
  <c r="BK509" i="12"/>
  <c r="BA509" i="12"/>
  <c r="AZ509" i="12"/>
  <c r="B258" i="12"/>
  <c r="AO257" i="12"/>
  <c r="BA507" i="9"/>
  <c r="BH507" i="9"/>
  <c r="BI507" i="9"/>
  <c r="BJ507" i="9"/>
  <c r="AY507" i="9"/>
  <c r="AZ507" i="9"/>
  <c r="BB507" i="9"/>
  <c r="BD507" i="9"/>
  <c r="BF507" i="9"/>
  <c r="BG507" i="9"/>
  <c r="BK507" i="9"/>
  <c r="BC507" i="9"/>
  <c r="I511" i="9"/>
  <c r="AX509" i="9"/>
  <c r="B260" i="9"/>
  <c r="AN259" i="9"/>
  <c r="AZ507" i="10"/>
  <c r="BH507" i="10"/>
  <c r="BG507" i="10"/>
  <c r="BC507" i="10"/>
  <c r="BB507" i="10"/>
  <c r="AY507" i="10"/>
  <c r="BK507" i="10"/>
  <c r="BJ507" i="10"/>
  <c r="BI507" i="10"/>
  <c r="BF507" i="10"/>
  <c r="BD507" i="10"/>
  <c r="BA507" i="10"/>
  <c r="I511" i="10"/>
  <c r="AX509" i="10"/>
  <c r="AN257" i="10"/>
  <c r="B258" i="10"/>
  <c r="BA509" i="14" l="1"/>
  <c r="BC509" i="14"/>
  <c r="BG509" i="14"/>
  <c r="BK509" i="14"/>
  <c r="BB509" i="14"/>
  <c r="BD509" i="14"/>
  <c r="BH509" i="14"/>
  <c r="BJ509" i="14"/>
  <c r="BL509" i="14"/>
  <c r="AZ509" i="14"/>
  <c r="BE509" i="14"/>
  <c r="BI509" i="14"/>
  <c r="J513" i="14"/>
  <c r="AY511" i="14"/>
  <c r="AO257" i="14"/>
  <c r="CK257" i="14"/>
  <c r="B258" i="14"/>
  <c r="AO260" i="13"/>
  <c r="B261" i="13"/>
  <c r="CK261" i="13" s="1"/>
  <c r="BK513" i="13"/>
  <c r="BJ513" i="13"/>
  <c r="BE513" i="13"/>
  <c r="BD513" i="13"/>
  <c r="BH513" i="13"/>
  <c r="BG513" i="13"/>
  <c r="BC513" i="13"/>
  <c r="BB513" i="13"/>
  <c r="BA513" i="13"/>
  <c r="BL513" i="13"/>
  <c r="AZ513" i="13"/>
  <c r="BI513" i="13"/>
  <c r="AY515" i="13"/>
  <c r="J517" i="13"/>
  <c r="B259" i="12"/>
  <c r="AO258" i="12"/>
  <c r="J515" i="12"/>
  <c r="AY513" i="12"/>
  <c r="BA511" i="12"/>
  <c r="BL511" i="12"/>
  <c r="BC511" i="12"/>
  <c r="BE511" i="12"/>
  <c r="BD511" i="12"/>
  <c r="BB511" i="12"/>
  <c r="AZ511" i="12"/>
  <c r="BJ511" i="12"/>
  <c r="BI511" i="12"/>
  <c r="BG511" i="12"/>
  <c r="BK511" i="12"/>
  <c r="BH511" i="12"/>
  <c r="B261" i="9"/>
  <c r="AN260" i="9"/>
  <c r="BD509" i="9"/>
  <c r="BF509" i="9"/>
  <c r="BJ509" i="9"/>
  <c r="AY509" i="9"/>
  <c r="AZ509" i="9"/>
  <c r="BA509" i="9"/>
  <c r="BG509" i="9"/>
  <c r="BB509" i="9"/>
  <c r="BC509" i="9"/>
  <c r="BK509" i="9"/>
  <c r="BI509" i="9"/>
  <c r="BH509" i="9"/>
  <c r="I513" i="9"/>
  <c r="AX511" i="9"/>
  <c r="AN258" i="10"/>
  <c r="B259" i="10"/>
  <c r="BF509" i="10"/>
  <c r="BB509" i="10"/>
  <c r="BJ509" i="10"/>
  <c r="BI509" i="10"/>
  <c r="BH509" i="10"/>
  <c r="BC509" i="10"/>
  <c r="BA509" i="10"/>
  <c r="AY509" i="10"/>
  <c r="BG509" i="10"/>
  <c r="BK509" i="10"/>
  <c r="BD509" i="10"/>
  <c r="AZ509" i="10"/>
  <c r="AX511" i="10"/>
  <c r="I513" i="10"/>
  <c r="J515" i="14" l="1"/>
  <c r="AY513" i="14"/>
  <c r="BB511" i="14"/>
  <c r="BI511" i="14"/>
  <c r="BA511" i="14"/>
  <c r="BC511" i="14"/>
  <c r="BE511" i="14"/>
  <c r="BJ511" i="14"/>
  <c r="BL511" i="14"/>
  <c r="BG511" i="14"/>
  <c r="AZ511" i="14"/>
  <c r="BD511" i="14"/>
  <c r="BH511" i="14"/>
  <c r="BK511" i="14"/>
  <c r="AO258" i="14"/>
  <c r="CK258" i="14"/>
  <c r="B259" i="14"/>
  <c r="AY517" i="13"/>
  <c r="J519" i="13"/>
  <c r="BK515" i="13"/>
  <c r="BJ515" i="13"/>
  <c r="BC515" i="13"/>
  <c r="AZ515" i="13"/>
  <c r="BL515" i="13"/>
  <c r="BE515" i="13"/>
  <c r="BD515" i="13"/>
  <c r="BA515" i="13"/>
  <c r="BI515" i="13"/>
  <c r="BB515" i="13"/>
  <c r="BH515" i="13"/>
  <c r="BG515" i="13"/>
  <c r="AO261" i="13"/>
  <c r="B262" i="13"/>
  <c r="CK262" i="13" s="1"/>
  <c r="BG513" i="12"/>
  <c r="BA513" i="12"/>
  <c r="AZ513" i="12"/>
  <c r="BK513" i="12"/>
  <c r="BJ513" i="12"/>
  <c r="BI513" i="12"/>
  <c r="BH513" i="12"/>
  <c r="BE513" i="12"/>
  <c r="BD513" i="12"/>
  <c r="BB513" i="12"/>
  <c r="BL513" i="12"/>
  <c r="BC513" i="12"/>
  <c r="AY515" i="12"/>
  <c r="J517" i="12"/>
  <c r="AO259" i="12"/>
  <c r="B260" i="12"/>
  <c r="I515" i="9"/>
  <c r="AX513" i="9"/>
  <c r="BA511" i="9"/>
  <c r="AY511" i="9"/>
  <c r="AZ511" i="9"/>
  <c r="BJ511" i="9"/>
  <c r="BK511" i="9"/>
  <c r="BF511" i="9"/>
  <c r="BG511" i="9"/>
  <c r="BI511" i="9"/>
  <c r="BB511" i="9"/>
  <c r="BH511" i="9"/>
  <c r="BC511" i="9"/>
  <c r="BD511" i="9"/>
  <c r="B262" i="9"/>
  <c r="AN261" i="9"/>
  <c r="I515" i="10"/>
  <c r="AX513" i="10"/>
  <c r="BK511" i="10"/>
  <c r="BH511" i="10"/>
  <c r="BC511" i="10"/>
  <c r="BB511" i="10"/>
  <c r="BA511" i="10"/>
  <c r="AZ511" i="10"/>
  <c r="AY511" i="10"/>
  <c r="BG511" i="10"/>
  <c r="BJ511" i="10"/>
  <c r="BI511" i="10"/>
  <c r="BD511" i="10"/>
  <c r="BF511" i="10"/>
  <c r="AN259" i="10"/>
  <c r="B260" i="10"/>
  <c r="AY515" i="14" l="1"/>
  <c r="J517" i="14"/>
  <c r="BC513" i="14"/>
  <c r="BJ513" i="14"/>
  <c r="AZ513" i="14"/>
  <c r="BE513" i="14"/>
  <c r="BK513" i="14"/>
  <c r="BL513" i="14"/>
  <c r="BB513" i="14"/>
  <c r="BG513" i="14"/>
  <c r="BI513" i="14"/>
  <c r="BA513" i="14"/>
  <c r="BD513" i="14"/>
  <c r="BH513" i="14"/>
  <c r="AO259" i="14"/>
  <c r="CK259" i="14"/>
  <c r="B260" i="14"/>
  <c r="B263" i="13"/>
  <c r="CK263" i="13" s="1"/>
  <c r="AO262" i="13"/>
  <c r="J521" i="13"/>
  <c r="AY519" i="13"/>
  <c r="BD517" i="13"/>
  <c r="BC517" i="13"/>
  <c r="BI517" i="13"/>
  <c r="BL517" i="13"/>
  <c r="BK517" i="13"/>
  <c r="BJ517" i="13"/>
  <c r="BB517" i="13"/>
  <c r="BH517" i="13"/>
  <c r="BG517" i="13"/>
  <c r="BE517" i="13"/>
  <c r="BA517" i="13"/>
  <c r="AZ517" i="13"/>
  <c r="B261" i="12"/>
  <c r="AO260" i="12"/>
  <c r="J519" i="12"/>
  <c r="AY517" i="12"/>
  <c r="BL515" i="12"/>
  <c r="BH515" i="12"/>
  <c r="BG515" i="12"/>
  <c r="BE515" i="12"/>
  <c r="BA515" i="12"/>
  <c r="AZ515" i="12"/>
  <c r="BD515" i="12"/>
  <c r="BC515" i="12"/>
  <c r="BB515" i="12"/>
  <c r="BK515" i="12"/>
  <c r="BI515" i="12"/>
  <c r="BJ515" i="12"/>
  <c r="B263" i="9"/>
  <c r="AN262" i="9"/>
  <c r="BD513" i="9"/>
  <c r="BF513" i="9"/>
  <c r="BJ513" i="9"/>
  <c r="BC513" i="9"/>
  <c r="BG513" i="9"/>
  <c r="BH513" i="9"/>
  <c r="BK513" i="9"/>
  <c r="BA513" i="9"/>
  <c r="BI513" i="9"/>
  <c r="AZ513" i="9"/>
  <c r="BB513" i="9"/>
  <c r="AY513" i="9"/>
  <c r="I517" i="9"/>
  <c r="AX515" i="9"/>
  <c r="AN260" i="10"/>
  <c r="B261" i="10"/>
  <c r="AY513" i="10"/>
  <c r="BK513" i="10"/>
  <c r="BI513" i="10"/>
  <c r="BH513" i="10"/>
  <c r="BG513" i="10"/>
  <c r="BJ513" i="10"/>
  <c r="BC513" i="10"/>
  <c r="BF513" i="10"/>
  <c r="BA513" i="10"/>
  <c r="BD513" i="10"/>
  <c r="BB513" i="10"/>
  <c r="AZ513" i="10"/>
  <c r="AX515" i="10"/>
  <c r="I517" i="10"/>
  <c r="BA515" i="14" l="1"/>
  <c r="BD515" i="14"/>
  <c r="BI515" i="14"/>
  <c r="AZ515" i="14"/>
  <c r="BC515" i="14"/>
  <c r="BE515" i="14"/>
  <c r="BJ515" i="14"/>
  <c r="BL515" i="14"/>
  <c r="BB515" i="14"/>
  <c r="BH515" i="14"/>
  <c r="BK515" i="14"/>
  <c r="BG515" i="14"/>
  <c r="J519" i="14"/>
  <c r="AY517" i="14"/>
  <c r="AO260" i="14"/>
  <c r="CK260" i="14"/>
  <c r="B261" i="14"/>
  <c r="BJ519" i="13"/>
  <c r="BI519" i="13"/>
  <c r="BD519" i="13"/>
  <c r="BC519" i="13"/>
  <c r="BB519" i="13"/>
  <c r="BA519" i="13"/>
  <c r="AZ519" i="13"/>
  <c r="BL519" i="13"/>
  <c r="BK519" i="13"/>
  <c r="BH519" i="13"/>
  <c r="BG519" i="13"/>
  <c r="BE519" i="13"/>
  <c r="J523" i="13"/>
  <c r="AY521" i="13"/>
  <c r="B264" i="13"/>
  <c r="CK264" i="13" s="1"/>
  <c r="AO263" i="13"/>
  <c r="AZ517" i="12"/>
  <c r="BK517" i="12"/>
  <c r="BI517" i="12"/>
  <c r="BL517" i="12"/>
  <c r="BJ517" i="12"/>
  <c r="BH517" i="12"/>
  <c r="BG517" i="12"/>
  <c r="BE517" i="12"/>
  <c r="BD517" i="12"/>
  <c r="BC517" i="12"/>
  <c r="BB517" i="12"/>
  <c r="BA517" i="12"/>
  <c r="AY519" i="12"/>
  <c r="J521" i="12"/>
  <c r="B262" i="12"/>
  <c r="AO261" i="12"/>
  <c r="I519" i="9"/>
  <c r="AX517" i="9"/>
  <c r="BA515" i="9"/>
  <c r="AY515" i="9"/>
  <c r="AZ515" i="9"/>
  <c r="BD515" i="9"/>
  <c r="BG515" i="9"/>
  <c r="BH515" i="9"/>
  <c r="BI515" i="9"/>
  <c r="BK515" i="9"/>
  <c r="BB515" i="9"/>
  <c r="BJ515" i="9"/>
  <c r="BC515" i="9"/>
  <c r="BF515" i="9"/>
  <c r="B264" i="9"/>
  <c r="AN263" i="9"/>
  <c r="BD515" i="10"/>
  <c r="BA515" i="10"/>
  <c r="AZ515" i="10"/>
  <c r="AY515" i="10"/>
  <c r="BG515" i="10"/>
  <c r="BF515" i="10"/>
  <c r="BB515" i="10"/>
  <c r="BK515" i="10"/>
  <c r="BJ515" i="10"/>
  <c r="BH515" i="10"/>
  <c r="BC515" i="10"/>
  <c r="BI515" i="10"/>
  <c r="I519" i="10"/>
  <c r="AX517" i="10"/>
  <c r="B262" i="10"/>
  <c r="AN261" i="10"/>
  <c r="J521" i="14" l="1"/>
  <c r="AY519" i="14"/>
  <c r="BH517" i="14"/>
  <c r="BA517" i="14"/>
  <c r="BD517" i="14"/>
  <c r="BJ517" i="14"/>
  <c r="BB517" i="14"/>
  <c r="BE517" i="14"/>
  <c r="BI517" i="14"/>
  <c r="BK517" i="14"/>
  <c r="AZ517" i="14"/>
  <c r="BC517" i="14"/>
  <c r="BG517" i="14"/>
  <c r="BL517" i="14"/>
  <c r="AO261" i="14"/>
  <c r="CK261" i="14"/>
  <c r="B262" i="14"/>
  <c r="AO264" i="13"/>
  <c r="B265" i="13"/>
  <c r="CK265" i="13" s="1"/>
  <c r="BJ521" i="13"/>
  <c r="BI521" i="13"/>
  <c r="BB521" i="13"/>
  <c r="BL521" i="13"/>
  <c r="BE521" i="13"/>
  <c r="BK521" i="13"/>
  <c r="BH521" i="13"/>
  <c r="BG521" i="13"/>
  <c r="BD521" i="13"/>
  <c r="BC521" i="13"/>
  <c r="BA521" i="13"/>
  <c r="AZ521" i="13"/>
  <c r="AY523" i="13"/>
  <c r="J525" i="13"/>
  <c r="J523" i="12"/>
  <c r="AY521" i="12"/>
  <c r="BE519" i="12"/>
  <c r="BC519" i="12"/>
  <c r="BB519" i="12"/>
  <c r="BA519" i="12"/>
  <c r="BI519" i="12"/>
  <c r="BH519" i="12"/>
  <c r="BG519" i="12"/>
  <c r="BD519" i="12"/>
  <c r="AZ519" i="12"/>
  <c r="BL519" i="12"/>
  <c r="BK519" i="12"/>
  <c r="BJ519" i="12"/>
  <c r="AO262" i="12"/>
  <c r="B263" i="12"/>
  <c r="B265" i="9"/>
  <c r="AN264" i="9"/>
  <c r="BD517" i="9"/>
  <c r="BF517" i="9"/>
  <c r="BJ517" i="9"/>
  <c r="BK517" i="9"/>
  <c r="AY517" i="9"/>
  <c r="AZ517" i="9"/>
  <c r="BB517" i="9"/>
  <c r="BC517" i="9"/>
  <c r="BA517" i="9"/>
  <c r="BG517" i="9"/>
  <c r="BH517" i="9"/>
  <c r="BI517" i="9"/>
  <c r="I521" i="9"/>
  <c r="AX519" i="9"/>
  <c r="B263" i="10"/>
  <c r="AN262" i="10"/>
  <c r="BJ517" i="10"/>
  <c r="BG517" i="10"/>
  <c r="BI517" i="10"/>
  <c r="BH517" i="10"/>
  <c r="BK517" i="10"/>
  <c r="BC517" i="10"/>
  <c r="BB517" i="10"/>
  <c r="AZ517" i="10"/>
  <c r="AY517" i="10"/>
  <c r="BD517" i="10"/>
  <c r="BF517" i="10"/>
  <c r="BA517" i="10"/>
  <c r="AX519" i="10"/>
  <c r="I521" i="10"/>
  <c r="J523" i="14" l="1"/>
  <c r="AY521" i="14"/>
  <c r="BD519" i="14"/>
  <c r="BH519" i="14"/>
  <c r="BA519" i="14"/>
  <c r="BG519" i="14"/>
  <c r="BI519" i="14"/>
  <c r="BL519" i="14"/>
  <c r="BB519" i="14"/>
  <c r="BJ519" i="14"/>
  <c r="BK519" i="14"/>
  <c r="AZ519" i="14"/>
  <c r="BC519" i="14"/>
  <c r="BE519" i="14"/>
  <c r="AO262" i="14"/>
  <c r="CK262" i="14"/>
  <c r="B263" i="14"/>
  <c r="J527" i="13"/>
  <c r="AY525" i="13"/>
  <c r="BC523" i="13"/>
  <c r="BB523" i="13"/>
  <c r="BH523" i="13"/>
  <c r="BI523" i="13"/>
  <c r="BG523" i="13"/>
  <c r="BE523" i="13"/>
  <c r="BD523" i="13"/>
  <c r="BA523" i="13"/>
  <c r="BL523" i="13"/>
  <c r="BK523" i="13"/>
  <c r="BJ523" i="13"/>
  <c r="AZ523" i="13"/>
  <c r="B266" i="13"/>
  <c r="CK266" i="13" s="1"/>
  <c r="AO265" i="13"/>
  <c r="AO263" i="12"/>
  <c r="B264" i="12"/>
  <c r="BK521" i="12"/>
  <c r="BI521" i="12"/>
  <c r="BL521" i="12"/>
  <c r="BJ521" i="12"/>
  <c r="BH521" i="12"/>
  <c r="BE521" i="12"/>
  <c r="BC521" i="12"/>
  <c r="AZ521" i="12"/>
  <c r="BG521" i="12"/>
  <c r="BD521" i="12"/>
  <c r="BB521" i="12"/>
  <c r="BA521" i="12"/>
  <c r="AY523" i="12"/>
  <c r="J525" i="12"/>
  <c r="I523" i="9"/>
  <c r="AX521" i="9"/>
  <c r="BA519" i="9"/>
  <c r="BC519" i="9"/>
  <c r="BD519" i="9"/>
  <c r="BF519" i="9"/>
  <c r="BI519" i="9"/>
  <c r="AY519" i="9"/>
  <c r="BJ519" i="9"/>
  <c r="BK519" i="9"/>
  <c r="AZ519" i="9"/>
  <c r="BG519" i="9"/>
  <c r="BB519" i="9"/>
  <c r="BH519" i="9"/>
  <c r="B266" i="9"/>
  <c r="AN265" i="9"/>
  <c r="I523" i="10"/>
  <c r="AX521" i="10"/>
  <c r="AY519" i="10"/>
  <c r="BH519" i="10"/>
  <c r="BG519" i="10"/>
  <c r="BD519" i="10"/>
  <c r="BC519" i="10"/>
  <c r="BB519" i="10"/>
  <c r="BA519" i="10"/>
  <c r="AZ519" i="10"/>
  <c r="BJ519" i="10"/>
  <c r="BK519" i="10"/>
  <c r="BI519" i="10"/>
  <c r="BF519" i="10"/>
  <c r="AN263" i="10"/>
  <c r="B264" i="10"/>
  <c r="J525" i="14" l="1"/>
  <c r="AY523" i="14"/>
  <c r="BA521" i="14"/>
  <c r="BH521" i="14"/>
  <c r="BI521" i="14"/>
  <c r="BJ521" i="14"/>
  <c r="BL521" i="14"/>
  <c r="BB521" i="14"/>
  <c r="BE521" i="14"/>
  <c r="BD521" i="14"/>
  <c r="AZ521" i="14"/>
  <c r="BC521" i="14"/>
  <c r="BG521" i="14"/>
  <c r="BK521" i="14"/>
  <c r="AO263" i="14"/>
  <c r="CK263" i="14"/>
  <c r="B264" i="14"/>
  <c r="B267" i="13"/>
  <c r="CK267" i="13" s="1"/>
  <c r="AO266" i="13"/>
  <c r="BI525" i="13"/>
  <c r="BH525" i="13"/>
  <c r="BC525" i="13"/>
  <c r="BB525" i="13"/>
  <c r="BJ525" i="13"/>
  <c r="BG525" i="13"/>
  <c r="BE525" i="13"/>
  <c r="BA525" i="13"/>
  <c r="AZ525" i="13"/>
  <c r="BL525" i="13"/>
  <c r="BK525" i="13"/>
  <c r="BD525" i="13"/>
  <c r="J529" i="13"/>
  <c r="AY527" i="13"/>
  <c r="J527" i="12"/>
  <c r="AY525" i="12"/>
  <c r="BB523" i="12"/>
  <c r="BA523" i="12"/>
  <c r="AZ523" i="12"/>
  <c r="BL523" i="12"/>
  <c r="BK523" i="12"/>
  <c r="BJ523" i="12"/>
  <c r="BI523" i="12"/>
  <c r="BH523" i="12"/>
  <c r="BG523" i="12"/>
  <c r="BE523" i="12"/>
  <c r="BD523" i="12"/>
  <c r="BC523" i="12"/>
  <c r="B265" i="12"/>
  <c r="AO264" i="12"/>
  <c r="B267" i="9"/>
  <c r="AN266" i="9"/>
  <c r="BD521" i="9"/>
  <c r="BF521" i="9"/>
  <c r="BJ521" i="9"/>
  <c r="AZ521" i="9"/>
  <c r="BH521" i="9"/>
  <c r="BB521" i="9"/>
  <c r="BG521" i="9"/>
  <c r="BC521" i="9"/>
  <c r="BI521" i="9"/>
  <c r="BK521" i="9"/>
  <c r="AY521" i="9"/>
  <c r="BA521" i="9"/>
  <c r="I525" i="9"/>
  <c r="AX523" i="9"/>
  <c r="B265" i="10"/>
  <c r="AN264" i="10"/>
  <c r="BC521" i="10"/>
  <c r="AZ521" i="10"/>
  <c r="BH521" i="10"/>
  <c r="BG521" i="10"/>
  <c r="BK521" i="10"/>
  <c r="BJ521" i="10"/>
  <c r="BI521" i="10"/>
  <c r="BF521" i="10"/>
  <c r="BA521" i="10"/>
  <c r="BD521" i="10"/>
  <c r="BB521" i="10"/>
  <c r="AY521" i="10"/>
  <c r="I525" i="10"/>
  <c r="AX523" i="10"/>
  <c r="AY525" i="14" l="1"/>
  <c r="J527" i="14"/>
  <c r="BJ523" i="14"/>
  <c r="AZ523" i="14"/>
  <c r="BC523" i="14"/>
  <c r="BE523" i="14"/>
  <c r="BB523" i="14"/>
  <c r="BG523" i="14"/>
  <c r="BI523" i="14"/>
  <c r="BK523" i="14"/>
  <c r="BA523" i="14"/>
  <c r="BD523" i="14"/>
  <c r="BH523" i="14"/>
  <c r="BL523" i="14"/>
  <c r="AO264" i="14"/>
  <c r="CK264" i="14"/>
  <c r="B265" i="14"/>
  <c r="AY529" i="13"/>
  <c r="J531" i="13"/>
  <c r="BI527" i="13"/>
  <c r="BH527" i="13"/>
  <c r="BA527" i="13"/>
  <c r="BK527" i="13"/>
  <c r="BJ527" i="13"/>
  <c r="BG527" i="13"/>
  <c r="BE527" i="13"/>
  <c r="BD527" i="13"/>
  <c r="AZ527" i="13"/>
  <c r="BL527" i="13"/>
  <c r="BC527" i="13"/>
  <c r="BB527" i="13"/>
  <c r="B268" i="13"/>
  <c r="CK268" i="13" s="1"/>
  <c r="AO267" i="13"/>
  <c r="B266" i="12"/>
  <c r="AO265" i="12"/>
  <c r="BD525" i="12"/>
  <c r="BC525" i="12"/>
  <c r="BB525" i="12"/>
  <c r="BK525" i="12"/>
  <c r="BJ525" i="12"/>
  <c r="BI525" i="12"/>
  <c r="BG525" i="12"/>
  <c r="BA525" i="12"/>
  <c r="BL525" i="12"/>
  <c r="BH525" i="12"/>
  <c r="BE525" i="12"/>
  <c r="AZ525" i="12"/>
  <c r="J529" i="12"/>
  <c r="AY527" i="12"/>
  <c r="I527" i="9"/>
  <c r="AX525" i="9"/>
  <c r="BA523" i="9"/>
  <c r="BH523" i="9"/>
  <c r="BI523" i="9"/>
  <c r="BJ523" i="9"/>
  <c r="BD523" i="9"/>
  <c r="BF523" i="9"/>
  <c r="BG523" i="9"/>
  <c r="AZ523" i="9"/>
  <c r="BB523" i="9"/>
  <c r="AY523" i="9"/>
  <c r="BC523" i="9"/>
  <c r="BK523" i="9"/>
  <c r="B268" i="9"/>
  <c r="AN267" i="9"/>
  <c r="BI523" i="10"/>
  <c r="BF523" i="10"/>
  <c r="BC523" i="10"/>
  <c r="BJ523" i="10"/>
  <c r="BH523" i="10"/>
  <c r="BD523" i="10"/>
  <c r="BB523" i="10"/>
  <c r="BA523" i="10"/>
  <c r="BK523" i="10"/>
  <c r="BG523" i="10"/>
  <c r="AZ523" i="10"/>
  <c r="AY523" i="10"/>
  <c r="I527" i="10"/>
  <c r="AX525" i="10"/>
  <c r="AN265" i="10"/>
  <c r="B266" i="10"/>
  <c r="BE525" i="14" l="1"/>
  <c r="BL525" i="14"/>
  <c r="AZ525" i="14"/>
  <c r="BI525" i="14"/>
  <c r="BB525" i="14"/>
  <c r="BD525" i="14"/>
  <c r="BH525" i="14"/>
  <c r="BJ525" i="14"/>
  <c r="BA525" i="14"/>
  <c r="BC525" i="14"/>
  <c r="BG525" i="14"/>
  <c r="BK525" i="14"/>
  <c r="J529" i="14"/>
  <c r="AY527" i="14"/>
  <c r="AO265" i="14"/>
  <c r="CK265" i="14"/>
  <c r="B266" i="14"/>
  <c r="B269" i="13"/>
  <c r="CK269" i="13" s="1"/>
  <c r="AO268" i="13"/>
  <c r="J533" i="13"/>
  <c r="AY531" i="13"/>
  <c r="BB529" i="13"/>
  <c r="BA529" i="13"/>
  <c r="BG529" i="13"/>
  <c r="AZ529" i="13"/>
  <c r="BL529" i="13"/>
  <c r="BC529" i="13"/>
  <c r="BK529" i="13"/>
  <c r="BJ529" i="13"/>
  <c r="BI529" i="13"/>
  <c r="BH529" i="13"/>
  <c r="BE529" i="13"/>
  <c r="BD529" i="13"/>
  <c r="J531" i="12"/>
  <c r="AY529" i="12"/>
  <c r="BJ527" i="12"/>
  <c r="BI527" i="12"/>
  <c r="BH527" i="12"/>
  <c r="BC527" i="12"/>
  <c r="BB527" i="12"/>
  <c r="BA527" i="12"/>
  <c r="AZ527" i="12"/>
  <c r="BG527" i="12"/>
  <c r="BE527" i="12"/>
  <c r="BL527" i="12"/>
  <c r="BK527" i="12"/>
  <c r="BD527" i="12"/>
  <c r="B267" i="12"/>
  <c r="AO266" i="12"/>
  <c r="BD525" i="9"/>
  <c r="BF525" i="9"/>
  <c r="BJ525" i="9"/>
  <c r="AY525" i="9"/>
  <c r="AZ525" i="9"/>
  <c r="BA525" i="9"/>
  <c r="BG525" i="9"/>
  <c r="BB525" i="9"/>
  <c r="BC525" i="9"/>
  <c r="BH525" i="9"/>
  <c r="BK525" i="9"/>
  <c r="BI525" i="9"/>
  <c r="B269" i="9"/>
  <c r="AN268" i="9"/>
  <c r="I529" i="9"/>
  <c r="AX527" i="9"/>
  <c r="BK525" i="10"/>
  <c r="BI525" i="10"/>
  <c r="BF525" i="10"/>
  <c r="BD525" i="10"/>
  <c r="AY525" i="10"/>
  <c r="BJ525" i="10"/>
  <c r="BH525" i="10"/>
  <c r="BG525" i="10"/>
  <c r="BC525" i="10"/>
  <c r="BB525" i="10"/>
  <c r="BA525" i="10"/>
  <c r="AZ525" i="10"/>
  <c r="B267" i="10"/>
  <c r="AN266" i="10"/>
  <c r="I529" i="10"/>
  <c r="AX527" i="10"/>
  <c r="AY529" i="14" l="1"/>
  <c r="J531" i="14"/>
  <c r="BB527" i="14"/>
  <c r="BE527" i="14"/>
  <c r="BJ527" i="14"/>
  <c r="BC527" i="14"/>
  <c r="BL527" i="14"/>
  <c r="AZ527" i="14"/>
  <c r="BG527" i="14"/>
  <c r="BI527" i="14"/>
  <c r="BA527" i="14"/>
  <c r="BD527" i="14"/>
  <c r="BH527" i="14"/>
  <c r="BK527" i="14"/>
  <c r="AO266" i="14"/>
  <c r="CK266" i="14"/>
  <c r="B267" i="14"/>
  <c r="BH531" i="13"/>
  <c r="BG531" i="13"/>
  <c r="BB531" i="13"/>
  <c r="BA531" i="13"/>
  <c r="BL531" i="13"/>
  <c r="BK531" i="13"/>
  <c r="BJ531" i="13"/>
  <c r="BC531" i="13"/>
  <c r="BD531" i="13"/>
  <c r="AZ531" i="13"/>
  <c r="BE531" i="13"/>
  <c r="BI531" i="13"/>
  <c r="AY533" i="13"/>
  <c r="J535" i="13"/>
  <c r="AO269" i="13"/>
  <c r="B270" i="13"/>
  <c r="CK270" i="13" s="1"/>
  <c r="B268" i="12"/>
  <c r="AO267" i="12"/>
  <c r="BD529" i="12"/>
  <c r="BB529" i="12"/>
  <c r="BK529" i="12"/>
  <c r="BJ529" i="12"/>
  <c r="BI529" i="12"/>
  <c r="BG529" i="12"/>
  <c r="BC529" i="12"/>
  <c r="AZ529" i="12"/>
  <c r="BL529" i="12"/>
  <c r="BH529" i="12"/>
  <c r="BE529" i="12"/>
  <c r="BA529" i="12"/>
  <c r="J533" i="12"/>
  <c r="AY531" i="12"/>
  <c r="BA527" i="9"/>
  <c r="AY527" i="9"/>
  <c r="AZ527" i="9"/>
  <c r="BB527" i="9"/>
  <c r="BD527" i="9"/>
  <c r="BF527" i="9"/>
  <c r="BH527" i="9"/>
  <c r="BJ527" i="9"/>
  <c r="BI527" i="9"/>
  <c r="BK527" i="9"/>
  <c r="BC527" i="9"/>
  <c r="BG527" i="9"/>
  <c r="I531" i="9"/>
  <c r="AX529" i="9"/>
  <c r="B270" i="9"/>
  <c r="AN269" i="9"/>
  <c r="BB527" i="10"/>
  <c r="AY527" i="10"/>
  <c r="BK527" i="10"/>
  <c r="BI527" i="10"/>
  <c r="BH527" i="10"/>
  <c r="BG527" i="10"/>
  <c r="BA527" i="10"/>
  <c r="AZ527" i="10"/>
  <c r="BJ527" i="10"/>
  <c r="BF527" i="10"/>
  <c r="BD527" i="10"/>
  <c r="BC527" i="10"/>
  <c r="I531" i="10"/>
  <c r="AX529" i="10"/>
  <c r="B268" i="10"/>
  <c r="AN267" i="10"/>
  <c r="BE529" i="14" l="1"/>
  <c r="BI529" i="14"/>
  <c r="AZ529" i="14"/>
  <c r="BB529" i="14"/>
  <c r="BH529" i="14"/>
  <c r="BJ529" i="14"/>
  <c r="BA529" i="14"/>
  <c r="BC529" i="14"/>
  <c r="BG529" i="14"/>
  <c r="BK529" i="14"/>
  <c r="BL529" i="14"/>
  <c r="BD529" i="14"/>
  <c r="AY531" i="14"/>
  <c r="J533" i="14"/>
  <c r="AO267" i="14"/>
  <c r="CK267" i="14"/>
  <c r="B268" i="14"/>
  <c r="BL533" i="13"/>
  <c r="BH533" i="13"/>
  <c r="BG533" i="13"/>
  <c r="AZ533" i="13"/>
  <c r="BD533" i="13"/>
  <c r="BC533" i="13"/>
  <c r="BB533" i="13"/>
  <c r="BA533" i="13"/>
  <c r="BE533" i="13"/>
  <c r="BK533" i="13"/>
  <c r="BJ533" i="13"/>
  <c r="BI533" i="13"/>
  <c r="B271" i="13"/>
  <c r="CK271" i="13" s="1"/>
  <c r="AO270" i="13"/>
  <c r="J537" i="13"/>
  <c r="AY535" i="13"/>
  <c r="BJ531" i="12"/>
  <c r="BH531" i="12"/>
  <c r="BD531" i="12"/>
  <c r="BC531" i="12"/>
  <c r="BB531" i="12"/>
  <c r="BA531" i="12"/>
  <c r="AZ531" i="12"/>
  <c r="BL531" i="12"/>
  <c r="BK531" i="12"/>
  <c r="BI531" i="12"/>
  <c r="BG531" i="12"/>
  <c r="BE531" i="12"/>
  <c r="J535" i="12"/>
  <c r="AY533" i="12"/>
  <c r="B269" i="12"/>
  <c r="AO268" i="12"/>
  <c r="B271" i="9"/>
  <c r="AN270" i="9"/>
  <c r="I533" i="9"/>
  <c r="AX531" i="9"/>
  <c r="BD529" i="9"/>
  <c r="BF529" i="9"/>
  <c r="BJ529" i="9"/>
  <c r="BC529" i="9"/>
  <c r="BG529" i="9"/>
  <c r="BH529" i="9"/>
  <c r="AY529" i="9"/>
  <c r="BA529" i="9"/>
  <c r="AZ529" i="9"/>
  <c r="BB529" i="9"/>
  <c r="BI529" i="9"/>
  <c r="BK529" i="9"/>
  <c r="B269" i="10"/>
  <c r="AN268" i="10"/>
  <c r="BH529" i="10"/>
  <c r="BD529" i="10"/>
  <c r="BB529" i="10"/>
  <c r="BG529" i="10"/>
  <c r="BF529" i="10"/>
  <c r="BA529" i="10"/>
  <c r="AZ529" i="10"/>
  <c r="AY529" i="10"/>
  <c r="BK529" i="10"/>
  <c r="BJ529" i="10"/>
  <c r="BI529" i="10"/>
  <c r="BC529" i="10"/>
  <c r="I533" i="10"/>
  <c r="AX531" i="10"/>
  <c r="BA531" i="14" l="1"/>
  <c r="BD531" i="14"/>
  <c r="BG531" i="14"/>
  <c r="BJ531" i="14"/>
  <c r="BL531" i="14"/>
  <c r="AZ531" i="14"/>
  <c r="BB531" i="14"/>
  <c r="BH531" i="14"/>
  <c r="BK531" i="14"/>
  <c r="BC531" i="14"/>
  <c r="BI531" i="14"/>
  <c r="BE531" i="14"/>
  <c r="J535" i="14"/>
  <c r="AY533" i="14"/>
  <c r="AO268" i="14"/>
  <c r="CK268" i="14"/>
  <c r="B269" i="14"/>
  <c r="J539" i="13"/>
  <c r="AY537" i="13"/>
  <c r="BA535" i="13"/>
  <c r="AZ535" i="13"/>
  <c r="BL535" i="13"/>
  <c r="BE535" i="13"/>
  <c r="BI535" i="13"/>
  <c r="BJ535" i="13"/>
  <c r="BH535" i="13"/>
  <c r="BG535" i="13"/>
  <c r="BD535" i="13"/>
  <c r="BK535" i="13"/>
  <c r="BC535" i="13"/>
  <c r="BB535" i="13"/>
  <c r="AO271" i="13"/>
  <c r="B272" i="13"/>
  <c r="CK272" i="13" s="1"/>
  <c r="AO269" i="12"/>
  <c r="B270" i="12"/>
  <c r="J537" i="12"/>
  <c r="AY535" i="12"/>
  <c r="BJ533" i="12"/>
  <c r="BI533" i="12"/>
  <c r="BH533" i="12"/>
  <c r="BG533" i="12"/>
  <c r="BK533" i="12"/>
  <c r="BL533" i="12"/>
  <c r="BE533" i="12"/>
  <c r="BD533" i="12"/>
  <c r="BC533" i="12"/>
  <c r="BB533" i="12"/>
  <c r="BA533" i="12"/>
  <c r="AZ533" i="12"/>
  <c r="BA531" i="9"/>
  <c r="AY531" i="9"/>
  <c r="AZ531" i="9"/>
  <c r="BD531" i="9"/>
  <c r="BK531" i="9"/>
  <c r="BH531" i="9"/>
  <c r="BB531" i="9"/>
  <c r="BC531" i="9"/>
  <c r="BF531" i="9"/>
  <c r="BG531" i="9"/>
  <c r="BI531" i="9"/>
  <c r="BJ531" i="9"/>
  <c r="I535" i="9"/>
  <c r="AX533" i="9"/>
  <c r="B272" i="9"/>
  <c r="AN271" i="9"/>
  <c r="AX533" i="10"/>
  <c r="I535" i="10"/>
  <c r="BJ531" i="10"/>
  <c r="BH531" i="10"/>
  <c r="BK531" i="10"/>
  <c r="BI531" i="10"/>
  <c r="BG531" i="10"/>
  <c r="BF531" i="10"/>
  <c r="BA531" i="10"/>
  <c r="AZ531" i="10"/>
  <c r="AY531" i="10"/>
  <c r="BD531" i="10"/>
  <c r="BC531" i="10"/>
  <c r="BB531" i="10"/>
  <c r="B270" i="10"/>
  <c r="AN269" i="10"/>
  <c r="J537" i="14" l="1"/>
  <c r="AY535" i="14"/>
  <c r="BH533" i="14"/>
  <c r="BK533" i="14"/>
  <c r="AZ533" i="14"/>
  <c r="BA533" i="14"/>
  <c r="BC533" i="14"/>
  <c r="BE533" i="14"/>
  <c r="BI533" i="14"/>
  <c r="BB533" i="14"/>
  <c r="BD533" i="14"/>
  <c r="BG533" i="14"/>
  <c r="BJ533" i="14"/>
  <c r="BL533" i="14"/>
  <c r="AO269" i="14"/>
  <c r="CK269" i="14"/>
  <c r="B270" i="14"/>
  <c r="B273" i="13"/>
  <c r="CK273" i="13" s="1"/>
  <c r="AO272" i="13"/>
  <c r="BG537" i="13"/>
  <c r="BE537" i="13"/>
  <c r="BA537" i="13"/>
  <c r="AZ537" i="13"/>
  <c r="BK537" i="13"/>
  <c r="BL537" i="13"/>
  <c r="BJ537" i="13"/>
  <c r="BI537" i="13"/>
  <c r="BH537" i="13"/>
  <c r="BC537" i="13"/>
  <c r="BB537" i="13"/>
  <c r="BD537" i="13"/>
  <c r="AY539" i="13"/>
  <c r="J541" i="13"/>
  <c r="BC535" i="12"/>
  <c r="BA535" i="12"/>
  <c r="BL535" i="12"/>
  <c r="BJ535" i="12"/>
  <c r="BI535" i="12"/>
  <c r="BH535" i="12"/>
  <c r="BE535" i="12"/>
  <c r="BB535" i="12"/>
  <c r="BK535" i="12"/>
  <c r="BG535" i="12"/>
  <c r="BD535" i="12"/>
  <c r="AZ535" i="12"/>
  <c r="AY537" i="12"/>
  <c r="J539" i="12"/>
  <c r="B271" i="12"/>
  <c r="AO270" i="12"/>
  <c r="B273" i="9"/>
  <c r="AN272" i="9"/>
  <c r="BD533" i="9"/>
  <c r="BF533" i="9"/>
  <c r="BJ533" i="9"/>
  <c r="BK533" i="9"/>
  <c r="BB533" i="9"/>
  <c r="BC533" i="9"/>
  <c r="BG533" i="9"/>
  <c r="BI533" i="9"/>
  <c r="AY533" i="9"/>
  <c r="AZ533" i="9"/>
  <c r="BA533" i="9"/>
  <c r="BH533" i="9"/>
  <c r="I537" i="9"/>
  <c r="AX535" i="9"/>
  <c r="B271" i="10"/>
  <c r="AN270" i="10"/>
  <c r="AX535" i="10"/>
  <c r="I537" i="10"/>
  <c r="BA533" i="10"/>
  <c r="BF533" i="10"/>
  <c r="BD533" i="10"/>
  <c r="BB533" i="10"/>
  <c r="AZ533" i="10"/>
  <c r="BK533" i="10"/>
  <c r="BJ533" i="10"/>
  <c r="BH533" i="10"/>
  <c r="BG533" i="10"/>
  <c r="BC533" i="10"/>
  <c r="BI533" i="10"/>
  <c r="AY533" i="10"/>
  <c r="AY537" i="14" l="1"/>
  <c r="J539" i="14"/>
  <c r="BB535" i="14"/>
  <c r="BG535" i="14"/>
  <c r="BI535" i="14"/>
  <c r="BK535" i="14"/>
  <c r="AZ535" i="14"/>
  <c r="BC535" i="14"/>
  <c r="BE535" i="14"/>
  <c r="BH535" i="14"/>
  <c r="BL535" i="14"/>
  <c r="BD535" i="14"/>
  <c r="BA535" i="14"/>
  <c r="BJ535" i="14"/>
  <c r="AO270" i="14"/>
  <c r="CK270" i="14"/>
  <c r="B271" i="14"/>
  <c r="BL539" i="13"/>
  <c r="BK539" i="13"/>
  <c r="BG539" i="13"/>
  <c r="BE539" i="13"/>
  <c r="BB539" i="13"/>
  <c r="BA539" i="13"/>
  <c r="AZ539" i="13"/>
  <c r="BJ539" i="13"/>
  <c r="BH539" i="13"/>
  <c r="BD539" i="13"/>
  <c r="BC539" i="13"/>
  <c r="BI539" i="13"/>
  <c r="AY541" i="13"/>
  <c r="J543" i="13"/>
  <c r="AO273" i="13"/>
  <c r="B274" i="13"/>
  <c r="CK274" i="13" s="1"/>
  <c r="BI537" i="12"/>
  <c r="BG537" i="12"/>
  <c r="BC537" i="12"/>
  <c r="BB537" i="12"/>
  <c r="BA537" i="12"/>
  <c r="AZ537" i="12"/>
  <c r="BD537" i="12"/>
  <c r="BL537" i="12"/>
  <c r="BK537" i="12"/>
  <c r="BJ537" i="12"/>
  <c r="BH537" i="12"/>
  <c r="BE537" i="12"/>
  <c r="B272" i="12"/>
  <c r="AO271" i="12"/>
  <c r="AY539" i="12"/>
  <c r="J541" i="12"/>
  <c r="BA535" i="9"/>
  <c r="BC535" i="9"/>
  <c r="BD535" i="9"/>
  <c r="BF535" i="9"/>
  <c r="BI535" i="9"/>
  <c r="AY535" i="9"/>
  <c r="AZ535" i="9"/>
  <c r="BG535" i="9"/>
  <c r="BH535" i="9"/>
  <c r="BB535" i="9"/>
  <c r="BJ535" i="9"/>
  <c r="BK535" i="9"/>
  <c r="I539" i="9"/>
  <c r="AX537" i="9"/>
  <c r="B274" i="9"/>
  <c r="AN273" i="9"/>
  <c r="I539" i="10"/>
  <c r="AX537" i="10"/>
  <c r="BG535" i="10"/>
  <c r="BC535" i="10"/>
  <c r="BA535" i="10"/>
  <c r="BK535" i="10"/>
  <c r="BJ535" i="10"/>
  <c r="AY535" i="10"/>
  <c r="BI535" i="10"/>
  <c r="BH535" i="10"/>
  <c r="BF535" i="10"/>
  <c r="BD535" i="10"/>
  <c r="AZ535" i="10"/>
  <c r="BB535" i="10"/>
  <c r="AN271" i="10"/>
  <c r="B272" i="10"/>
  <c r="BE537" i="14" l="1"/>
  <c r="BJ537" i="14"/>
  <c r="AZ537" i="14"/>
  <c r="BC537" i="14"/>
  <c r="BG537" i="14"/>
  <c r="BI537" i="14"/>
  <c r="BL537" i="14"/>
  <c r="BB537" i="14"/>
  <c r="BH537" i="14"/>
  <c r="BA537" i="14"/>
  <c r="BD537" i="14"/>
  <c r="BK537" i="14"/>
  <c r="J541" i="14"/>
  <c r="AY539" i="14"/>
  <c r="AO271" i="14"/>
  <c r="CK271" i="14"/>
  <c r="B272" i="14"/>
  <c r="AZ541" i="13"/>
  <c r="BL541" i="13"/>
  <c r="BK541" i="13"/>
  <c r="BD541" i="13"/>
  <c r="BG541" i="13"/>
  <c r="BC541" i="13"/>
  <c r="BB541" i="13"/>
  <c r="BJ541" i="13"/>
  <c r="BI541" i="13"/>
  <c r="BH541" i="13"/>
  <c r="BE541" i="13"/>
  <c r="BA541" i="13"/>
  <c r="B275" i="13"/>
  <c r="CK275" i="13" s="1"/>
  <c r="AO274" i="13"/>
  <c r="AY543" i="13"/>
  <c r="J545" i="13"/>
  <c r="J543" i="12"/>
  <c r="AY541" i="12"/>
  <c r="BL539" i="12"/>
  <c r="BI539" i="12"/>
  <c r="BH539" i="12"/>
  <c r="BG539" i="12"/>
  <c r="BE539" i="12"/>
  <c r="BJ539" i="12"/>
  <c r="BA539" i="12"/>
  <c r="AZ539" i="12"/>
  <c r="BD539" i="12"/>
  <c r="BC539" i="12"/>
  <c r="BK539" i="12"/>
  <c r="BB539" i="12"/>
  <c r="B273" i="12"/>
  <c r="AO272" i="12"/>
  <c r="B275" i="9"/>
  <c r="AN274" i="9"/>
  <c r="BD537" i="9"/>
  <c r="BF537" i="9"/>
  <c r="BJ537" i="9"/>
  <c r="AZ537" i="9"/>
  <c r="AY537" i="9"/>
  <c r="BA537" i="9"/>
  <c r="BB537" i="9"/>
  <c r="BC537" i="9"/>
  <c r="BG537" i="9"/>
  <c r="BH537" i="9"/>
  <c r="BI537" i="9"/>
  <c r="BK537" i="9"/>
  <c r="I541" i="9"/>
  <c r="AX539" i="9"/>
  <c r="B273" i="10"/>
  <c r="AN272" i="10"/>
  <c r="BI537" i="10"/>
  <c r="BG537" i="10"/>
  <c r="BB537" i="10"/>
  <c r="BA537" i="10"/>
  <c r="AY537" i="10"/>
  <c r="BK537" i="10"/>
  <c r="BF537" i="10"/>
  <c r="BD537" i="10"/>
  <c r="BC537" i="10"/>
  <c r="AZ537" i="10"/>
  <c r="BJ537" i="10"/>
  <c r="BH537" i="10"/>
  <c r="I541" i="10"/>
  <c r="AX539" i="10"/>
  <c r="AY541" i="14" l="1"/>
  <c r="J543" i="14"/>
  <c r="AZ539" i="14"/>
  <c r="BB539" i="14"/>
  <c r="BG539" i="14"/>
  <c r="BH539" i="14"/>
  <c r="BI539" i="14"/>
  <c r="BK539" i="14"/>
  <c r="BL539" i="14"/>
  <c r="BC539" i="14"/>
  <c r="BE539" i="14"/>
  <c r="BA539" i="14"/>
  <c r="BD539" i="14"/>
  <c r="BJ539" i="14"/>
  <c r="AO272" i="14"/>
  <c r="CK272" i="14"/>
  <c r="B273" i="14"/>
  <c r="J547" i="13"/>
  <c r="AY545" i="13"/>
  <c r="B276" i="13"/>
  <c r="CK276" i="13" s="1"/>
  <c r="AO275" i="13"/>
  <c r="BE543" i="13"/>
  <c r="BD543" i="13"/>
  <c r="AZ543" i="13"/>
  <c r="BK543" i="13"/>
  <c r="BJ543" i="13"/>
  <c r="BL543" i="13"/>
  <c r="BI543" i="13"/>
  <c r="BH543" i="13"/>
  <c r="BG543" i="13"/>
  <c r="BC543" i="13"/>
  <c r="BB543" i="13"/>
  <c r="BA543" i="13"/>
  <c r="B274" i="12"/>
  <c r="AO273" i="12"/>
  <c r="BB541" i="12"/>
  <c r="AZ541" i="12"/>
  <c r="BL541" i="12"/>
  <c r="BK541" i="12"/>
  <c r="BH541" i="12"/>
  <c r="BG541" i="12"/>
  <c r="BE541" i="12"/>
  <c r="BC541" i="12"/>
  <c r="BD541" i="12"/>
  <c r="BA541" i="12"/>
  <c r="BJ541" i="12"/>
  <c r="BI541" i="12"/>
  <c r="AY543" i="12"/>
  <c r="J545" i="12"/>
  <c r="BA539" i="9"/>
  <c r="BH539" i="9"/>
  <c r="BI539" i="9"/>
  <c r="BJ539" i="9"/>
  <c r="BF539" i="9"/>
  <c r="AY539" i="9"/>
  <c r="BB539" i="9"/>
  <c r="BC539" i="9"/>
  <c r="BG539" i="9"/>
  <c r="BD539" i="9"/>
  <c r="BK539" i="9"/>
  <c r="AZ539" i="9"/>
  <c r="I543" i="9"/>
  <c r="AX541" i="9"/>
  <c r="B276" i="9"/>
  <c r="AN275" i="9"/>
  <c r="AZ539" i="10"/>
  <c r="BJ539" i="10"/>
  <c r="BI539" i="10"/>
  <c r="BH539" i="10"/>
  <c r="BG539" i="10"/>
  <c r="BD539" i="10"/>
  <c r="BC539" i="10"/>
  <c r="BB539" i="10"/>
  <c r="AY539" i="10"/>
  <c r="BK539" i="10"/>
  <c r="BF539" i="10"/>
  <c r="BA539" i="10"/>
  <c r="AX541" i="10"/>
  <c r="I543" i="10"/>
  <c r="B274" i="10"/>
  <c r="AN273" i="10"/>
  <c r="BI541" i="14" l="1"/>
  <c r="BC541" i="14"/>
  <c r="BB541" i="14"/>
  <c r="BG541" i="14"/>
  <c r="BK541" i="14"/>
  <c r="AZ541" i="14"/>
  <c r="BA541" i="14"/>
  <c r="BD541" i="14"/>
  <c r="BE541" i="14"/>
  <c r="BH541" i="14"/>
  <c r="BJ541" i="14"/>
  <c r="BL541" i="14"/>
  <c r="AY543" i="14"/>
  <c r="J545" i="14"/>
  <c r="AO273" i="14"/>
  <c r="CK273" i="14"/>
  <c r="B274" i="14"/>
  <c r="B277" i="13"/>
  <c r="CK277" i="13" s="1"/>
  <c r="AO276" i="13"/>
  <c r="BK545" i="13"/>
  <c r="BJ545" i="13"/>
  <c r="BE545" i="13"/>
  <c r="BD545" i="13"/>
  <c r="BB545" i="13"/>
  <c r="BA545" i="13"/>
  <c r="AZ545" i="13"/>
  <c r="BI545" i="13"/>
  <c r="BH545" i="13"/>
  <c r="BG545" i="13"/>
  <c r="BC545" i="13"/>
  <c r="BL545" i="13"/>
  <c r="AY547" i="13"/>
  <c r="J549" i="13"/>
  <c r="J547" i="12"/>
  <c r="AY545" i="12"/>
  <c r="BH543" i="12"/>
  <c r="BE543" i="12"/>
  <c r="BB543" i="12"/>
  <c r="BA543" i="12"/>
  <c r="AZ543" i="12"/>
  <c r="BC543" i="12"/>
  <c r="BG543" i="12"/>
  <c r="BD543" i="12"/>
  <c r="BI543" i="12"/>
  <c r="BL543" i="12"/>
  <c r="BK543" i="12"/>
  <c r="BJ543" i="12"/>
  <c r="B275" i="12"/>
  <c r="AO274" i="12"/>
  <c r="BD541" i="9"/>
  <c r="BF541" i="9"/>
  <c r="BJ541" i="9"/>
  <c r="AY541" i="9"/>
  <c r="AZ541" i="9"/>
  <c r="BA541" i="9"/>
  <c r="BG541" i="9"/>
  <c r="BK541" i="9"/>
  <c r="BC541" i="9"/>
  <c r="BB541" i="9"/>
  <c r="BI541" i="9"/>
  <c r="BH541" i="9"/>
  <c r="B277" i="9"/>
  <c r="AN276" i="9"/>
  <c r="I545" i="9"/>
  <c r="AX543" i="9"/>
  <c r="AX543" i="10"/>
  <c r="I545" i="10"/>
  <c r="B275" i="10"/>
  <c r="AN274" i="10"/>
  <c r="BF541" i="10"/>
  <c r="BB541" i="10"/>
  <c r="AZ541" i="10"/>
  <c r="BD541" i="10"/>
  <c r="BC541" i="10"/>
  <c r="AY541" i="10"/>
  <c r="BG541" i="10"/>
  <c r="BA541" i="10"/>
  <c r="BK541" i="10"/>
  <c r="BJ541" i="10"/>
  <c r="BI541" i="10"/>
  <c r="BH541" i="10"/>
  <c r="BA543" i="14" l="1"/>
  <c r="BD543" i="14"/>
  <c r="BG543" i="14"/>
  <c r="BI543" i="14"/>
  <c r="BK543" i="14"/>
  <c r="BC543" i="14"/>
  <c r="BL543" i="14"/>
  <c r="AZ543" i="14"/>
  <c r="BB543" i="14"/>
  <c r="BE543" i="14"/>
  <c r="BH543" i="14"/>
  <c r="BJ543" i="14"/>
  <c r="AY545" i="14"/>
  <c r="J547" i="14"/>
  <c r="AO274" i="14"/>
  <c r="CK274" i="14"/>
  <c r="B275" i="14"/>
  <c r="AY549" i="13"/>
  <c r="J551" i="13"/>
  <c r="BK547" i="13"/>
  <c r="BJ547" i="13"/>
  <c r="BD547" i="13"/>
  <c r="BC547" i="13"/>
  <c r="BH547" i="13"/>
  <c r="BA547" i="13"/>
  <c r="AZ547" i="13"/>
  <c r="BI547" i="13"/>
  <c r="BL547" i="13"/>
  <c r="BG547" i="13"/>
  <c r="BE547" i="13"/>
  <c r="BB547" i="13"/>
  <c r="AO277" i="13"/>
  <c r="B278" i="13"/>
  <c r="CK278" i="13" s="1"/>
  <c r="AO275" i="12"/>
  <c r="B276" i="12"/>
  <c r="BK545" i="12"/>
  <c r="BH545" i="12"/>
  <c r="BG545" i="12"/>
  <c r="BE545" i="12"/>
  <c r="BD545" i="12"/>
  <c r="BL545" i="12"/>
  <c r="BI545" i="12"/>
  <c r="BJ545" i="12"/>
  <c r="BC545" i="12"/>
  <c r="BB545" i="12"/>
  <c r="BA545" i="12"/>
  <c r="AZ545" i="12"/>
  <c r="AY547" i="12"/>
  <c r="J549" i="12"/>
  <c r="I547" i="9"/>
  <c r="AX545" i="9"/>
  <c r="B278" i="9"/>
  <c r="AN277" i="9"/>
  <c r="BA543" i="9"/>
  <c r="AY543" i="9"/>
  <c r="BD543" i="9"/>
  <c r="BF543" i="9"/>
  <c r="BG543" i="9"/>
  <c r="BI543" i="9"/>
  <c r="BJ543" i="9"/>
  <c r="AZ543" i="9"/>
  <c r="BB543" i="9"/>
  <c r="BC543" i="9"/>
  <c r="BK543" i="9"/>
  <c r="BH543" i="9"/>
  <c r="AX545" i="10"/>
  <c r="I547" i="10"/>
  <c r="AN275" i="10"/>
  <c r="B276" i="10"/>
  <c r="BK543" i="10"/>
  <c r="BH543" i="10"/>
  <c r="BF543" i="10"/>
  <c r="BJ543" i="10"/>
  <c r="BI543" i="10"/>
  <c r="BA543" i="10"/>
  <c r="AZ543" i="10"/>
  <c r="AY543" i="10"/>
  <c r="BD543" i="10"/>
  <c r="BB543" i="10"/>
  <c r="BG543" i="10"/>
  <c r="BC543" i="10"/>
  <c r="BA545" i="14" l="1"/>
  <c r="BB545" i="14"/>
  <c r="BD545" i="14"/>
  <c r="BE545" i="14"/>
  <c r="BH545" i="14"/>
  <c r="BI545" i="14"/>
  <c r="BJ545" i="14"/>
  <c r="BK545" i="14"/>
  <c r="BL545" i="14"/>
  <c r="AZ545" i="14"/>
  <c r="BC545" i="14"/>
  <c r="BG545" i="14"/>
  <c r="AY547" i="14"/>
  <c r="J549" i="14"/>
  <c r="AO275" i="14"/>
  <c r="CK275" i="14"/>
  <c r="B276" i="14"/>
  <c r="B279" i="13"/>
  <c r="CK279" i="13" s="1"/>
  <c r="AO278" i="13"/>
  <c r="J553" i="13"/>
  <c r="AY551" i="13"/>
  <c r="BD549" i="13"/>
  <c r="BC549" i="13"/>
  <c r="BJ549" i="13"/>
  <c r="BI549" i="13"/>
  <c r="BL549" i="13"/>
  <c r="BK549" i="13"/>
  <c r="BH549" i="13"/>
  <c r="BG549" i="13"/>
  <c r="AZ549" i="13"/>
  <c r="BB549" i="13"/>
  <c r="BE549" i="13"/>
  <c r="BA549" i="13"/>
  <c r="AY549" i="12"/>
  <c r="J551" i="12"/>
  <c r="BA547" i="12"/>
  <c r="BL547" i="12"/>
  <c r="BK547" i="12"/>
  <c r="BJ547" i="12"/>
  <c r="BH547" i="12"/>
  <c r="BG547" i="12"/>
  <c r="BE547" i="12"/>
  <c r="BC547" i="12"/>
  <c r="AZ547" i="12"/>
  <c r="BI547" i="12"/>
  <c r="BD547" i="12"/>
  <c r="BB547" i="12"/>
  <c r="B277" i="12"/>
  <c r="AO276" i="12"/>
  <c r="BD545" i="9"/>
  <c r="BF545" i="9"/>
  <c r="BJ545" i="9"/>
  <c r="BC545" i="9"/>
  <c r="BG545" i="9"/>
  <c r="BH545" i="9"/>
  <c r="AZ545" i="9"/>
  <c r="BA545" i="9"/>
  <c r="AY545" i="9"/>
  <c r="BB545" i="9"/>
  <c r="BK545" i="9"/>
  <c r="BI545" i="9"/>
  <c r="B279" i="9"/>
  <c r="AN278" i="9"/>
  <c r="I549" i="9"/>
  <c r="AX547" i="9"/>
  <c r="B277" i="10"/>
  <c r="AN276" i="10"/>
  <c r="I549" i="10"/>
  <c r="AX547" i="10"/>
  <c r="AY545" i="10"/>
  <c r="BK545" i="10"/>
  <c r="BC545" i="10"/>
  <c r="BB545" i="10"/>
  <c r="AZ545" i="10"/>
  <c r="BJ545" i="10"/>
  <c r="BH545" i="10"/>
  <c r="BG545" i="10"/>
  <c r="BF545" i="10"/>
  <c r="BD545" i="10"/>
  <c r="BA545" i="10"/>
  <c r="BI545" i="10"/>
  <c r="AZ547" i="14" l="1"/>
  <c r="BA547" i="14"/>
  <c r="BB547" i="14"/>
  <c r="BC547" i="14"/>
  <c r="BD547" i="14"/>
  <c r="BE547" i="14"/>
  <c r="BG547" i="14"/>
  <c r="BH547" i="14"/>
  <c r="BI547" i="14"/>
  <c r="BJ547" i="14"/>
  <c r="BK547" i="14"/>
  <c r="BL547" i="14"/>
  <c r="AY549" i="14"/>
  <c r="J551" i="14"/>
  <c r="AO276" i="14"/>
  <c r="CK276" i="14"/>
  <c r="B277" i="14"/>
  <c r="BJ551" i="13"/>
  <c r="BI551" i="13"/>
  <c r="BD551" i="13"/>
  <c r="BC551" i="13"/>
  <c r="BB551" i="13"/>
  <c r="BA551" i="13"/>
  <c r="AZ551" i="13"/>
  <c r="BH551" i="13"/>
  <c r="BL551" i="13"/>
  <c r="BK551" i="13"/>
  <c r="BG551" i="13"/>
  <c r="BE551" i="13"/>
  <c r="J555" i="13"/>
  <c r="AY553" i="13"/>
  <c r="B280" i="13"/>
  <c r="CK280" i="13" s="1"/>
  <c r="AO279" i="13"/>
  <c r="B278" i="12"/>
  <c r="AO277" i="12"/>
  <c r="J553" i="12"/>
  <c r="AY551" i="12"/>
  <c r="BG549" i="12"/>
  <c r="BD549" i="12"/>
  <c r="BA549" i="12"/>
  <c r="AZ549" i="12"/>
  <c r="BE549" i="12"/>
  <c r="BC549" i="12"/>
  <c r="BB549" i="12"/>
  <c r="BL549" i="12"/>
  <c r="BK549" i="12"/>
  <c r="BJ549" i="12"/>
  <c r="BI549" i="12"/>
  <c r="BH549" i="12"/>
  <c r="B280" i="9"/>
  <c r="AN279" i="9"/>
  <c r="I551" i="9"/>
  <c r="AX549" i="9"/>
  <c r="BA547" i="9"/>
  <c r="AY547" i="9"/>
  <c r="AZ547" i="9"/>
  <c r="BD547" i="9"/>
  <c r="BB547" i="9"/>
  <c r="BK547" i="9"/>
  <c r="BC547" i="9"/>
  <c r="BF547" i="9"/>
  <c r="BH547" i="9"/>
  <c r="BG547" i="9"/>
  <c r="BI547" i="9"/>
  <c r="BJ547" i="9"/>
  <c r="BD547" i="10"/>
  <c r="BA547" i="10"/>
  <c r="AY547" i="10"/>
  <c r="BJ547" i="10"/>
  <c r="BI547" i="10"/>
  <c r="BH547" i="10"/>
  <c r="BB547" i="10"/>
  <c r="AZ547" i="10"/>
  <c r="BK547" i="10"/>
  <c r="BF547" i="10"/>
  <c r="BG547" i="10"/>
  <c r="BC547" i="10"/>
  <c r="AX549" i="10"/>
  <c r="I551" i="10"/>
  <c r="AN277" i="10"/>
  <c r="B278" i="10"/>
  <c r="AZ549" i="14" l="1"/>
  <c r="BH549" i="14"/>
  <c r="BJ549" i="14"/>
  <c r="BL549" i="14"/>
  <c r="BA549" i="14"/>
  <c r="BB549" i="14"/>
  <c r="BC549" i="14"/>
  <c r="BD549" i="14"/>
  <c r="BE549" i="14"/>
  <c r="BG549" i="14"/>
  <c r="BI549" i="14"/>
  <c r="BK549" i="14"/>
  <c r="AY551" i="14"/>
  <c r="J553" i="14"/>
  <c r="AO277" i="14"/>
  <c r="CK277" i="14"/>
  <c r="B278" i="14"/>
  <c r="B281" i="13"/>
  <c r="CK281" i="13" s="1"/>
  <c r="AO280" i="13"/>
  <c r="BJ553" i="13"/>
  <c r="BI553" i="13"/>
  <c r="BC553" i="13"/>
  <c r="BB553" i="13"/>
  <c r="BG553" i="13"/>
  <c r="BL553" i="13"/>
  <c r="BH553" i="13"/>
  <c r="BE553" i="13"/>
  <c r="BD553" i="13"/>
  <c r="AZ553" i="13"/>
  <c r="BK553" i="13"/>
  <c r="BA553" i="13"/>
  <c r="J557" i="13"/>
  <c r="AY555" i="13"/>
  <c r="BL551" i="12"/>
  <c r="BJ551" i="12"/>
  <c r="BG551" i="12"/>
  <c r="BE551" i="12"/>
  <c r="BD551" i="12"/>
  <c r="BC551" i="12"/>
  <c r="BK551" i="12"/>
  <c r="BI551" i="12"/>
  <c r="BH551" i="12"/>
  <c r="BB551" i="12"/>
  <c r="BA551" i="12"/>
  <c r="AZ551" i="12"/>
  <c r="J555" i="12"/>
  <c r="AY553" i="12"/>
  <c r="B279" i="12"/>
  <c r="AO278" i="12"/>
  <c r="BD549" i="9"/>
  <c r="BF549" i="9"/>
  <c r="BJ549" i="9"/>
  <c r="BK549" i="9"/>
  <c r="BI549" i="9"/>
  <c r="BC549" i="9"/>
  <c r="BB549" i="9"/>
  <c r="AZ549" i="9"/>
  <c r="AY549" i="9"/>
  <c r="BA549" i="9"/>
  <c r="BG549" i="9"/>
  <c r="BH549" i="9"/>
  <c r="I553" i="9"/>
  <c r="AX551" i="9"/>
  <c r="B281" i="9"/>
  <c r="AN280" i="9"/>
  <c r="B279" i="10"/>
  <c r="AN278" i="10"/>
  <c r="AX551" i="10"/>
  <c r="I553" i="10"/>
  <c r="BJ549" i="10"/>
  <c r="BG549" i="10"/>
  <c r="BD549" i="10"/>
  <c r="BA549" i="10"/>
  <c r="AZ549" i="10"/>
  <c r="BK549" i="10"/>
  <c r="BI549" i="10"/>
  <c r="BH549" i="10"/>
  <c r="BF549" i="10"/>
  <c r="BC549" i="10"/>
  <c r="AY549" i="10"/>
  <c r="BB549" i="10"/>
  <c r="BA551" i="14" l="1"/>
  <c r="BD551" i="14"/>
  <c r="BG551" i="14"/>
  <c r="BJ551" i="14"/>
  <c r="BH551" i="14"/>
  <c r="BB551" i="14"/>
  <c r="BE551" i="14"/>
  <c r="BL551" i="14"/>
  <c r="AZ551" i="14"/>
  <c r="BC551" i="14"/>
  <c r="BI551" i="14"/>
  <c r="BK551" i="14"/>
  <c r="AY553" i="14"/>
  <c r="J555" i="14"/>
  <c r="AO278" i="14"/>
  <c r="CK278" i="14"/>
  <c r="B279" i="14"/>
  <c r="BC555" i="13"/>
  <c r="BB555" i="13"/>
  <c r="BI555" i="13"/>
  <c r="BH555" i="13"/>
  <c r="BK555" i="13"/>
  <c r="BJ555" i="13"/>
  <c r="BG555" i="13"/>
  <c r="BE555" i="13"/>
  <c r="BD555" i="13"/>
  <c r="BL555" i="13"/>
  <c r="AZ555" i="13"/>
  <c r="BA555" i="13"/>
  <c r="AY557" i="13"/>
  <c r="J559" i="13"/>
  <c r="B282" i="13"/>
  <c r="CK282" i="13" s="1"/>
  <c r="AO281" i="13"/>
  <c r="B280" i="12"/>
  <c r="AO279" i="12"/>
  <c r="AZ553" i="12"/>
  <c r="BL553" i="12"/>
  <c r="BK553" i="12"/>
  <c r="BJ553" i="12"/>
  <c r="BI553" i="12"/>
  <c r="BH553" i="12"/>
  <c r="BG553" i="12"/>
  <c r="BD553" i="12"/>
  <c r="BC553" i="12"/>
  <c r="BB553" i="12"/>
  <c r="BE553" i="12"/>
  <c r="BA553" i="12"/>
  <c r="AY555" i="12"/>
  <c r="J557" i="12"/>
  <c r="BA551" i="9"/>
  <c r="BC551" i="9"/>
  <c r="BD551" i="9"/>
  <c r="BF551" i="9"/>
  <c r="BI551" i="9"/>
  <c r="BG551" i="9"/>
  <c r="BH551" i="9"/>
  <c r="BJ551" i="9"/>
  <c r="AY551" i="9"/>
  <c r="BB551" i="9"/>
  <c r="AZ551" i="9"/>
  <c r="BK551" i="9"/>
  <c r="I555" i="9"/>
  <c r="AX553" i="9"/>
  <c r="B282" i="9"/>
  <c r="AN281" i="9"/>
  <c r="AX553" i="10"/>
  <c r="I555" i="10"/>
  <c r="BJ551" i="10"/>
  <c r="BK551" i="10"/>
  <c r="BH551" i="10"/>
  <c r="BG551" i="10"/>
  <c r="BF551" i="10"/>
  <c r="BI551" i="10"/>
  <c r="BD551" i="10"/>
  <c r="BB551" i="10"/>
  <c r="BA551" i="10"/>
  <c r="AZ551" i="10"/>
  <c r="AY551" i="10"/>
  <c r="BC551" i="10"/>
  <c r="AN279" i="10"/>
  <c r="B280" i="10"/>
  <c r="BA553" i="14" l="1"/>
  <c r="BD553" i="14"/>
  <c r="BH553" i="14"/>
  <c r="BL553" i="14"/>
  <c r="AZ553" i="14"/>
  <c r="BC553" i="14"/>
  <c r="BE553" i="14"/>
  <c r="BI553" i="14"/>
  <c r="BK553" i="14"/>
  <c r="BJ553" i="14"/>
  <c r="BG553" i="14"/>
  <c r="BB553" i="14"/>
  <c r="J557" i="14"/>
  <c r="AY555" i="14"/>
  <c r="AO279" i="14"/>
  <c r="CK279" i="14"/>
  <c r="B280" i="14"/>
  <c r="AY559" i="13"/>
  <c r="J561" i="13"/>
  <c r="B283" i="13"/>
  <c r="CK283" i="13" s="1"/>
  <c r="AO282" i="13"/>
  <c r="BI557" i="13"/>
  <c r="BH557" i="13"/>
  <c r="BC557" i="13"/>
  <c r="BB557" i="13"/>
  <c r="BL557" i="13"/>
  <c r="BE557" i="13"/>
  <c r="BD557" i="13"/>
  <c r="AZ557" i="13"/>
  <c r="BA557" i="13"/>
  <c r="BK557" i="13"/>
  <c r="BJ557" i="13"/>
  <c r="BG557" i="13"/>
  <c r="AY557" i="12"/>
  <c r="J559" i="12"/>
  <c r="BE555" i="12"/>
  <c r="BC555" i="12"/>
  <c r="AZ555" i="12"/>
  <c r="BG555" i="12"/>
  <c r="BD555" i="12"/>
  <c r="BB555" i="12"/>
  <c r="BK555" i="12"/>
  <c r="BJ555" i="12"/>
  <c r="BI555" i="12"/>
  <c r="BH555" i="12"/>
  <c r="BA555" i="12"/>
  <c r="BL555" i="12"/>
  <c r="B281" i="12"/>
  <c r="AO280" i="12"/>
  <c r="B283" i="9"/>
  <c r="AN282" i="9"/>
  <c r="I557" i="9"/>
  <c r="AX555" i="9"/>
  <c r="BD553" i="9"/>
  <c r="BF553" i="9"/>
  <c r="BJ553" i="9"/>
  <c r="AZ553" i="9"/>
  <c r="AY553" i="9"/>
  <c r="BA553" i="9"/>
  <c r="BB553" i="9"/>
  <c r="BG553" i="9"/>
  <c r="BH553" i="9"/>
  <c r="BK553" i="9"/>
  <c r="BC553" i="9"/>
  <c r="BI553" i="9"/>
  <c r="I557" i="10"/>
  <c r="AX555" i="10"/>
  <c r="B281" i="10"/>
  <c r="AN280" i="10"/>
  <c r="BC553" i="10"/>
  <c r="AZ553" i="10"/>
  <c r="BD553" i="10"/>
  <c r="BB553" i="10"/>
  <c r="AY553" i="10"/>
  <c r="BK553" i="10"/>
  <c r="BI553" i="10"/>
  <c r="BH553" i="10"/>
  <c r="BG553" i="10"/>
  <c r="BJ553" i="10"/>
  <c r="BF553" i="10"/>
  <c r="BA553" i="10"/>
  <c r="AY557" i="14" l="1"/>
  <c r="J559" i="14"/>
  <c r="BB555" i="14"/>
  <c r="BG555" i="14"/>
  <c r="BK555" i="14"/>
  <c r="BE555" i="14"/>
  <c r="BA555" i="14"/>
  <c r="BD555" i="14"/>
  <c r="BI555" i="14"/>
  <c r="AZ555" i="14"/>
  <c r="BC555" i="14"/>
  <c r="BH555" i="14"/>
  <c r="BJ555" i="14"/>
  <c r="BL555" i="14"/>
  <c r="AO280" i="14"/>
  <c r="CK280" i="14"/>
  <c r="B281" i="14"/>
  <c r="B284" i="13"/>
  <c r="CK284" i="13" s="1"/>
  <c r="AO283" i="13"/>
  <c r="AY561" i="13"/>
  <c r="J563" i="13"/>
  <c r="BI559" i="13"/>
  <c r="BH559" i="13"/>
  <c r="BB559" i="13"/>
  <c r="BA559" i="13"/>
  <c r="BL559" i="13"/>
  <c r="BK559" i="13"/>
  <c r="BJ559" i="13"/>
  <c r="BC559" i="13"/>
  <c r="AZ559" i="13"/>
  <c r="BG559" i="13"/>
  <c r="BE559" i="13"/>
  <c r="BD559" i="13"/>
  <c r="B282" i="12"/>
  <c r="AO281" i="12"/>
  <c r="AY559" i="12"/>
  <c r="J561" i="12"/>
  <c r="BK557" i="12"/>
  <c r="BI557" i="12"/>
  <c r="BE557" i="12"/>
  <c r="BD557" i="12"/>
  <c r="BC557" i="12"/>
  <c r="BB557" i="12"/>
  <c r="BL557" i="12"/>
  <c r="BG557" i="12"/>
  <c r="BA557" i="12"/>
  <c r="BJ557" i="12"/>
  <c r="BH557" i="12"/>
  <c r="AZ557" i="12"/>
  <c r="BA555" i="9"/>
  <c r="BH555" i="9"/>
  <c r="BI555" i="9"/>
  <c r="BJ555" i="9"/>
  <c r="AY555" i="9"/>
  <c r="AZ555" i="9"/>
  <c r="BF555" i="9"/>
  <c r="BC555" i="9"/>
  <c r="BD555" i="9"/>
  <c r="BK555" i="9"/>
  <c r="BG555" i="9"/>
  <c r="BB555" i="9"/>
  <c r="I559" i="9"/>
  <c r="AX557" i="9"/>
  <c r="B284" i="9"/>
  <c r="AN283" i="9"/>
  <c r="B282" i="10"/>
  <c r="AN281" i="10"/>
  <c r="BI555" i="10"/>
  <c r="BF555" i="10"/>
  <c r="BC555" i="10"/>
  <c r="BJ555" i="10"/>
  <c r="BH555" i="10"/>
  <c r="BG555" i="10"/>
  <c r="AZ555" i="10"/>
  <c r="AY555" i="10"/>
  <c r="BD555" i="10"/>
  <c r="BB555" i="10"/>
  <c r="BA555" i="10"/>
  <c r="BK555" i="10"/>
  <c r="I559" i="10"/>
  <c r="AX557" i="10"/>
  <c r="BA557" i="14" l="1"/>
  <c r="BC557" i="14"/>
  <c r="BG557" i="14"/>
  <c r="BH557" i="14"/>
  <c r="BL557" i="14"/>
  <c r="BD557" i="14"/>
  <c r="BJ557" i="14"/>
  <c r="AZ557" i="14"/>
  <c r="BB557" i="14"/>
  <c r="BE557" i="14"/>
  <c r="BI557" i="14"/>
  <c r="BK557" i="14"/>
  <c r="J561" i="14"/>
  <c r="AY559" i="14"/>
  <c r="AO281" i="14"/>
  <c r="CK281" i="14"/>
  <c r="B282" i="14"/>
  <c r="J565" i="13"/>
  <c r="AY563" i="13"/>
  <c r="BB561" i="13"/>
  <c r="BA561" i="13"/>
  <c r="BH561" i="13"/>
  <c r="BG561" i="13"/>
  <c r="BE561" i="13"/>
  <c r="BD561" i="13"/>
  <c r="BC561" i="13"/>
  <c r="AZ561" i="13"/>
  <c r="BL561" i="13"/>
  <c r="BK561" i="13"/>
  <c r="BJ561" i="13"/>
  <c r="BI561" i="13"/>
  <c r="B285" i="13"/>
  <c r="CK285" i="13" s="1"/>
  <c r="AO284" i="13"/>
  <c r="AY561" i="12"/>
  <c r="J563" i="12"/>
  <c r="BK559" i="12"/>
  <c r="BJ559" i="12"/>
  <c r="BI559" i="12"/>
  <c r="BH559" i="12"/>
  <c r="BL559" i="12"/>
  <c r="BG559" i="12"/>
  <c r="BE559" i="12"/>
  <c r="BD559" i="12"/>
  <c r="BC559" i="12"/>
  <c r="BB559" i="12"/>
  <c r="BA559" i="12"/>
  <c r="AZ559" i="12"/>
  <c r="B283" i="12"/>
  <c r="AO282" i="12"/>
  <c r="BD557" i="9"/>
  <c r="BF557" i="9"/>
  <c r="BJ557" i="9"/>
  <c r="AY557" i="9"/>
  <c r="AZ557" i="9"/>
  <c r="BA557" i="9"/>
  <c r="BG557" i="9"/>
  <c r="BC557" i="9"/>
  <c r="BB557" i="9"/>
  <c r="BH557" i="9"/>
  <c r="BK557" i="9"/>
  <c r="BI557" i="9"/>
  <c r="B285" i="9"/>
  <c r="AN284" i="9"/>
  <c r="I561" i="9"/>
  <c r="AX559" i="9"/>
  <c r="I561" i="10"/>
  <c r="AX559" i="10"/>
  <c r="BK557" i="10"/>
  <c r="BI557" i="10"/>
  <c r="BB557" i="10"/>
  <c r="BA557" i="10"/>
  <c r="AY557" i="10"/>
  <c r="BD557" i="10"/>
  <c r="BC557" i="10"/>
  <c r="AZ557" i="10"/>
  <c r="BH557" i="10"/>
  <c r="BF557" i="10"/>
  <c r="BJ557" i="10"/>
  <c r="BG557" i="10"/>
  <c r="B283" i="10"/>
  <c r="AN282" i="10"/>
  <c r="J563" i="14" l="1"/>
  <c r="AY561" i="14"/>
  <c r="BC559" i="14"/>
  <c r="BG559" i="14"/>
  <c r="BK559" i="14"/>
  <c r="AZ559" i="14"/>
  <c r="BA559" i="14"/>
  <c r="BD559" i="14"/>
  <c r="BE559" i="14"/>
  <c r="BI559" i="14"/>
  <c r="BJ559" i="14"/>
  <c r="BB559" i="14"/>
  <c r="BH559" i="14"/>
  <c r="BL559" i="14"/>
  <c r="AO282" i="14"/>
  <c r="CK282" i="14"/>
  <c r="B283" i="14"/>
  <c r="AO285" i="13"/>
  <c r="B286" i="13"/>
  <c r="CK286" i="13" s="1"/>
  <c r="BH563" i="13"/>
  <c r="BG563" i="13"/>
  <c r="BB563" i="13"/>
  <c r="BA563" i="13"/>
  <c r="BL563" i="13"/>
  <c r="BJ563" i="13"/>
  <c r="BI563" i="13"/>
  <c r="BD563" i="13"/>
  <c r="BC563" i="13"/>
  <c r="AZ563" i="13"/>
  <c r="BK563" i="13"/>
  <c r="BE563" i="13"/>
  <c r="AY565" i="13"/>
  <c r="J567" i="13"/>
  <c r="J565" i="12"/>
  <c r="AY563" i="12"/>
  <c r="AO283" i="12"/>
  <c r="B284" i="12"/>
  <c r="BD561" i="12"/>
  <c r="BB561" i="12"/>
  <c r="BC561" i="12"/>
  <c r="BA561" i="12"/>
  <c r="AZ561" i="12"/>
  <c r="BH561" i="12"/>
  <c r="BG561" i="12"/>
  <c r="BL561" i="12"/>
  <c r="BK561" i="12"/>
  <c r="BJ561" i="12"/>
  <c r="BE561" i="12"/>
  <c r="BI561" i="12"/>
  <c r="BA559" i="9"/>
  <c r="AY559" i="9"/>
  <c r="BI559" i="9"/>
  <c r="BJ559" i="9"/>
  <c r="BK559" i="9"/>
  <c r="BF559" i="9"/>
  <c r="BG559" i="9"/>
  <c r="BH559" i="9"/>
  <c r="AZ559" i="9"/>
  <c r="BB559" i="9"/>
  <c r="BC559" i="9"/>
  <c r="BD559" i="9"/>
  <c r="I563" i="9"/>
  <c r="AX561" i="9"/>
  <c r="B286" i="9"/>
  <c r="AN285" i="9"/>
  <c r="B284" i="10"/>
  <c r="AN283" i="10"/>
  <c r="BB559" i="10"/>
  <c r="AY559" i="10"/>
  <c r="BJ559" i="10"/>
  <c r="BI559" i="10"/>
  <c r="BH559" i="10"/>
  <c r="BK559" i="10"/>
  <c r="BG559" i="10"/>
  <c r="BF559" i="10"/>
  <c r="BD559" i="10"/>
  <c r="AZ559" i="10"/>
  <c r="BC559" i="10"/>
  <c r="BA559" i="10"/>
  <c r="AX561" i="10"/>
  <c r="I563" i="10"/>
  <c r="J565" i="14" l="1"/>
  <c r="AY563" i="14"/>
  <c r="BA561" i="14"/>
  <c r="BB561" i="14"/>
  <c r="BC561" i="14"/>
  <c r="BE561" i="14"/>
  <c r="BG561" i="14"/>
  <c r="BH561" i="14"/>
  <c r="BJ561" i="14"/>
  <c r="BL561" i="14"/>
  <c r="BK561" i="14"/>
  <c r="AZ561" i="14"/>
  <c r="BD561" i="14"/>
  <c r="BI561" i="14"/>
  <c r="AO283" i="14"/>
  <c r="CK283" i="14"/>
  <c r="B284" i="14"/>
  <c r="BL565" i="13"/>
  <c r="BH565" i="13"/>
  <c r="BG565" i="13"/>
  <c r="BA565" i="13"/>
  <c r="AZ565" i="13"/>
  <c r="BK565" i="13"/>
  <c r="BJ565" i="13"/>
  <c r="BI565" i="13"/>
  <c r="BB565" i="13"/>
  <c r="BE565" i="13"/>
  <c r="BC565" i="13"/>
  <c r="BD565" i="13"/>
  <c r="J569" i="13"/>
  <c r="AY567" i="13"/>
  <c r="B287" i="13"/>
  <c r="AO286" i="13"/>
  <c r="B285" i="12"/>
  <c r="AO284" i="12"/>
  <c r="BJ563" i="12"/>
  <c r="BH563" i="12"/>
  <c r="BE563" i="12"/>
  <c r="BD563" i="12"/>
  <c r="BC563" i="12"/>
  <c r="BB563" i="12"/>
  <c r="BA563" i="12"/>
  <c r="BL563" i="12"/>
  <c r="BK563" i="12"/>
  <c r="BI563" i="12"/>
  <c r="BG563" i="12"/>
  <c r="AZ563" i="12"/>
  <c r="J567" i="12"/>
  <c r="AY565" i="12"/>
  <c r="B287" i="9"/>
  <c r="AN287" i="9" s="1"/>
  <c r="AN286" i="9"/>
  <c r="BD561" i="9"/>
  <c r="BF561" i="9"/>
  <c r="BJ561" i="9"/>
  <c r="BC561" i="9"/>
  <c r="BG561" i="9"/>
  <c r="BH561" i="9"/>
  <c r="AZ561" i="9"/>
  <c r="BA561" i="9"/>
  <c r="BB561" i="9"/>
  <c r="BK561" i="9"/>
  <c r="BI561" i="9"/>
  <c r="AY561" i="9"/>
  <c r="I565" i="9"/>
  <c r="AX563" i="9"/>
  <c r="I565" i="10"/>
  <c r="AX563" i="10"/>
  <c r="BH561" i="10"/>
  <c r="BF561" i="10"/>
  <c r="BD561" i="10"/>
  <c r="BB561" i="10"/>
  <c r="BA561" i="10"/>
  <c r="AZ561" i="10"/>
  <c r="BJ561" i="10"/>
  <c r="BI561" i="10"/>
  <c r="BG561" i="10"/>
  <c r="BK561" i="10"/>
  <c r="BC561" i="10"/>
  <c r="AY561" i="10"/>
  <c r="B285" i="10"/>
  <c r="AN284" i="10"/>
  <c r="J567" i="14" l="1"/>
  <c r="AY565" i="14"/>
  <c r="BA563" i="14"/>
  <c r="BC563" i="14"/>
  <c r="BE563" i="14"/>
  <c r="BH563" i="14"/>
  <c r="BI563" i="14"/>
  <c r="BL563" i="14"/>
  <c r="BG563" i="14"/>
  <c r="BJ563" i="14"/>
  <c r="AZ563" i="14"/>
  <c r="BB563" i="14"/>
  <c r="BD563" i="14"/>
  <c r="BK563" i="14"/>
  <c r="AO284" i="14"/>
  <c r="CK284" i="14"/>
  <c r="B285" i="14"/>
  <c r="AO287" i="13"/>
  <c r="CK287" i="13"/>
  <c r="BA567" i="13"/>
  <c r="AZ567" i="13"/>
  <c r="BL567" i="13"/>
  <c r="BG567" i="13"/>
  <c r="BE567" i="13"/>
  <c r="BH567" i="13"/>
  <c r="BD567" i="13"/>
  <c r="BC567" i="13"/>
  <c r="BB567" i="13"/>
  <c r="BK567" i="13"/>
  <c r="BJ567" i="13"/>
  <c r="BI567" i="13"/>
  <c r="J571" i="13"/>
  <c r="AY569" i="13"/>
  <c r="BK565" i="12"/>
  <c r="BJ565" i="12"/>
  <c r="BI565" i="12"/>
  <c r="BH565" i="12"/>
  <c r="BG565" i="12"/>
  <c r="BL565" i="12"/>
  <c r="BE565" i="12"/>
  <c r="BD565" i="12"/>
  <c r="BC565" i="12"/>
  <c r="BB565" i="12"/>
  <c r="BA565" i="12"/>
  <c r="AZ565" i="12"/>
  <c r="AY567" i="12"/>
  <c r="J569" i="12"/>
  <c r="B286" i="12"/>
  <c r="AO285" i="12"/>
  <c r="BA563" i="9"/>
  <c r="AY563" i="9"/>
  <c r="AZ563" i="9"/>
  <c r="BD563" i="9"/>
  <c r="BB563" i="9"/>
  <c r="BC563" i="9"/>
  <c r="BG563" i="9"/>
  <c r="BH563" i="9"/>
  <c r="BF563" i="9"/>
  <c r="BI563" i="9"/>
  <c r="BJ563" i="9"/>
  <c r="BK563" i="9"/>
  <c r="I567" i="9"/>
  <c r="AX565" i="9"/>
  <c r="B286" i="10"/>
  <c r="AN285" i="10"/>
  <c r="BK563" i="10"/>
  <c r="BJ563" i="10"/>
  <c r="BH563" i="10"/>
  <c r="BD563" i="10"/>
  <c r="BI563" i="10"/>
  <c r="BG563" i="10"/>
  <c r="BA563" i="10"/>
  <c r="AZ563" i="10"/>
  <c r="BF563" i="10"/>
  <c r="AY563" i="10"/>
  <c r="BB563" i="10"/>
  <c r="BC563" i="10"/>
  <c r="AX565" i="10"/>
  <c r="I567" i="10"/>
  <c r="AY567" i="14" l="1"/>
  <c r="J569" i="14"/>
  <c r="AZ565" i="14"/>
  <c r="BB565" i="14"/>
  <c r="BE565" i="14"/>
  <c r="BH565" i="14"/>
  <c r="BJ565" i="14"/>
  <c r="BK565" i="14"/>
  <c r="BC565" i="14"/>
  <c r="BI565" i="14"/>
  <c r="BA565" i="14"/>
  <c r="BD565" i="14"/>
  <c r="BG565" i="14"/>
  <c r="BL565" i="14"/>
  <c r="AO285" i="14"/>
  <c r="CK285" i="14"/>
  <c r="B286" i="14"/>
  <c r="BG569" i="13"/>
  <c r="BE569" i="13"/>
  <c r="BA569" i="13"/>
  <c r="AZ569" i="13"/>
  <c r="BL569" i="13"/>
  <c r="BK569" i="13"/>
  <c r="BI569" i="13"/>
  <c r="BH569" i="13"/>
  <c r="BD569" i="13"/>
  <c r="BJ569" i="13"/>
  <c r="BC569" i="13"/>
  <c r="BB569" i="13"/>
  <c r="AY571" i="13"/>
  <c r="J573" i="13"/>
  <c r="B287" i="12"/>
  <c r="AO287" i="12" s="1"/>
  <c r="AO286" i="12"/>
  <c r="J571" i="12"/>
  <c r="AY569" i="12"/>
  <c r="BC567" i="12"/>
  <c r="BA567" i="12"/>
  <c r="BL567" i="12"/>
  <c r="BG567" i="12"/>
  <c r="BE567" i="12"/>
  <c r="BD567" i="12"/>
  <c r="BB567" i="12"/>
  <c r="AZ567" i="12"/>
  <c r="BH567" i="12"/>
  <c r="BK567" i="12"/>
  <c r="BJ567" i="12"/>
  <c r="BI567" i="12"/>
  <c r="I569" i="9"/>
  <c r="AX567" i="9"/>
  <c r="BD565" i="9"/>
  <c r="BF565" i="9"/>
  <c r="BJ565" i="9"/>
  <c r="BK565" i="9"/>
  <c r="AY565" i="9"/>
  <c r="BG565" i="9"/>
  <c r="BI565" i="9"/>
  <c r="BH565" i="9"/>
  <c r="AZ565" i="9"/>
  <c r="BA565" i="9"/>
  <c r="BB565" i="9"/>
  <c r="BC565" i="9"/>
  <c r="BA565" i="10"/>
  <c r="AY565" i="10"/>
  <c r="BJ565" i="10"/>
  <c r="BG565" i="10"/>
  <c r="BF565" i="10"/>
  <c r="BC565" i="10"/>
  <c r="BB565" i="10"/>
  <c r="AZ565" i="10"/>
  <c r="BK565" i="10"/>
  <c r="BD565" i="10"/>
  <c r="BI565" i="10"/>
  <c r="BH565" i="10"/>
  <c r="AX567" i="10"/>
  <c r="I569" i="10"/>
  <c r="B287" i="10"/>
  <c r="AN287" i="10" s="1"/>
  <c r="AN286" i="10"/>
  <c r="AZ567" i="14" l="1"/>
  <c r="BB567" i="14"/>
  <c r="BD567" i="14"/>
  <c r="BE567" i="14"/>
  <c r="BH567" i="14"/>
  <c r="BI567" i="14"/>
  <c r="BJ567" i="14"/>
  <c r="BL567" i="14"/>
  <c r="BA567" i="14"/>
  <c r="BC567" i="14"/>
  <c r="BG567" i="14"/>
  <c r="BK567" i="14"/>
  <c r="AY569" i="14"/>
  <c r="J571" i="14"/>
  <c r="AO286" i="14"/>
  <c r="CK286" i="14"/>
  <c r="B287" i="14"/>
  <c r="AY573" i="13"/>
  <c r="J575" i="13"/>
  <c r="BL571" i="13"/>
  <c r="BK571" i="13"/>
  <c r="BG571" i="13"/>
  <c r="BE571" i="13"/>
  <c r="AZ571" i="13"/>
  <c r="BJ571" i="13"/>
  <c r="BC571" i="13"/>
  <c r="BI571" i="13"/>
  <c r="BH571" i="13"/>
  <c r="BB571" i="13"/>
  <c r="BA571" i="13"/>
  <c r="BD571" i="13"/>
  <c r="BI569" i="12"/>
  <c r="BG569" i="12"/>
  <c r="BD569" i="12"/>
  <c r="BC569" i="12"/>
  <c r="BB569" i="12"/>
  <c r="BA569" i="12"/>
  <c r="AZ569" i="12"/>
  <c r="BL569" i="12"/>
  <c r="BK569" i="12"/>
  <c r="BJ569" i="12"/>
  <c r="BH569" i="12"/>
  <c r="BE569" i="12"/>
  <c r="J573" i="12"/>
  <c r="AY571" i="12"/>
  <c r="BA567" i="9"/>
  <c r="BC567" i="9"/>
  <c r="BD567" i="9"/>
  <c r="BF567" i="9"/>
  <c r="BI567" i="9"/>
  <c r="BH567" i="9"/>
  <c r="AZ567" i="9"/>
  <c r="BG567" i="9"/>
  <c r="BB567" i="9"/>
  <c r="BJ567" i="9"/>
  <c r="BK567" i="9"/>
  <c r="AY567" i="9"/>
  <c r="I571" i="9"/>
  <c r="AX569" i="9"/>
  <c r="BG567" i="10"/>
  <c r="BD567" i="10"/>
  <c r="BC567" i="10"/>
  <c r="BA567" i="10"/>
  <c r="BK567" i="10"/>
  <c r="BJ567" i="10"/>
  <c r="BI567" i="10"/>
  <c r="BH567" i="10"/>
  <c r="BF567" i="10"/>
  <c r="BB567" i="10"/>
  <c r="AZ567" i="10"/>
  <c r="AY567" i="10"/>
  <c r="I571" i="10"/>
  <c r="AX569" i="10"/>
  <c r="BB569" i="14" l="1"/>
  <c r="BD569" i="14"/>
  <c r="BJ569" i="14"/>
  <c r="AZ569" i="14"/>
  <c r="BC569" i="14"/>
  <c r="BE569" i="14"/>
  <c r="BH569" i="14"/>
  <c r="BK569" i="14"/>
  <c r="BA569" i="14"/>
  <c r="BG569" i="14"/>
  <c r="BI569" i="14"/>
  <c r="BL569" i="14"/>
  <c r="J573" i="14"/>
  <c r="AY571" i="14"/>
  <c r="AO287" i="14"/>
  <c r="CK287" i="14"/>
  <c r="AY575" i="13"/>
  <c r="J577" i="13"/>
  <c r="AZ573" i="13"/>
  <c r="BL573" i="13"/>
  <c r="BK573" i="13"/>
  <c r="BE573" i="13"/>
  <c r="BD573" i="13"/>
  <c r="BI573" i="13"/>
  <c r="BH573" i="13"/>
  <c r="BG573" i="13"/>
  <c r="BC573" i="13"/>
  <c r="BB573" i="13"/>
  <c r="BJ573" i="13"/>
  <c r="BA573" i="13"/>
  <c r="BL571" i="12"/>
  <c r="BJ571" i="12"/>
  <c r="BI571" i="12"/>
  <c r="BH571" i="12"/>
  <c r="BG571" i="12"/>
  <c r="BE571" i="12"/>
  <c r="BK571" i="12"/>
  <c r="BD571" i="12"/>
  <c r="BC571" i="12"/>
  <c r="BB571" i="12"/>
  <c r="BA571" i="12"/>
  <c r="AZ571" i="12"/>
  <c r="J575" i="12"/>
  <c r="AY573" i="12"/>
  <c r="BD569" i="9"/>
  <c r="BF569" i="9"/>
  <c r="BJ569" i="9"/>
  <c r="AZ569" i="9"/>
  <c r="BG569" i="9"/>
  <c r="BH569" i="9"/>
  <c r="BI569" i="9"/>
  <c r="BA569" i="9"/>
  <c r="BB569" i="9"/>
  <c r="AY569" i="9"/>
  <c r="BC569" i="9"/>
  <c r="BK569" i="9"/>
  <c r="AX571" i="9"/>
  <c r="I573" i="9"/>
  <c r="BJ569" i="10"/>
  <c r="BI569" i="10"/>
  <c r="BG569" i="10"/>
  <c r="BC569" i="10"/>
  <c r="BK569" i="10"/>
  <c r="BH569" i="10"/>
  <c r="BD569" i="10"/>
  <c r="BB569" i="10"/>
  <c r="BA569" i="10"/>
  <c r="BF569" i="10"/>
  <c r="AZ569" i="10"/>
  <c r="AY569" i="10"/>
  <c r="AX571" i="10"/>
  <c r="I573" i="10"/>
  <c r="J575" i="14" l="1"/>
  <c r="AY573" i="14"/>
  <c r="BC571" i="14"/>
  <c r="AZ571" i="14"/>
  <c r="BB571" i="14"/>
  <c r="BE571" i="14"/>
  <c r="BH571" i="14"/>
  <c r="BJ571" i="14"/>
  <c r="BK571" i="14"/>
  <c r="BA571" i="14"/>
  <c r="BD571" i="14"/>
  <c r="BG571" i="14"/>
  <c r="BI571" i="14"/>
  <c r="BL571" i="14"/>
  <c r="J579" i="13"/>
  <c r="AY577" i="13"/>
  <c r="BE575" i="13"/>
  <c r="BD575" i="13"/>
  <c r="AZ575" i="13"/>
  <c r="BK575" i="13"/>
  <c r="BJ575" i="13"/>
  <c r="BA575" i="13"/>
  <c r="BH575" i="13"/>
  <c r="BG575" i="13"/>
  <c r="BB575" i="13"/>
  <c r="BI575" i="13"/>
  <c r="BC575" i="13"/>
  <c r="BL575" i="13"/>
  <c r="BB573" i="12"/>
  <c r="AZ573" i="12"/>
  <c r="BL573" i="12"/>
  <c r="BK573" i="12"/>
  <c r="BH573" i="12"/>
  <c r="BG573" i="12"/>
  <c r="BE573" i="12"/>
  <c r="BD573" i="12"/>
  <c r="BC573" i="12"/>
  <c r="BA573" i="12"/>
  <c r="BI573" i="12"/>
  <c r="BJ573" i="12"/>
  <c r="AY575" i="12"/>
  <c r="J577" i="12"/>
  <c r="I575" i="9"/>
  <c r="AX573" i="9"/>
  <c r="BA571" i="9"/>
  <c r="BH571" i="9"/>
  <c r="BI571" i="9"/>
  <c r="BJ571" i="9"/>
  <c r="AY571" i="9"/>
  <c r="AZ571" i="9"/>
  <c r="BB571" i="9"/>
  <c r="BD571" i="9"/>
  <c r="BF571" i="9"/>
  <c r="BG571" i="9"/>
  <c r="BC571" i="9"/>
  <c r="BK571" i="9"/>
  <c r="I575" i="10"/>
  <c r="AX573" i="10"/>
  <c r="AZ571" i="10"/>
  <c r="BI571" i="10"/>
  <c r="BC571" i="10"/>
  <c r="BB571" i="10"/>
  <c r="AY571" i="10"/>
  <c r="BK571" i="10"/>
  <c r="BJ571" i="10"/>
  <c r="BH571" i="10"/>
  <c r="BG571" i="10"/>
  <c r="BF571" i="10"/>
  <c r="BD571" i="10"/>
  <c r="BA571" i="10"/>
  <c r="J577" i="14" l="1"/>
  <c r="AY575" i="14"/>
  <c r="BB573" i="14"/>
  <c r="BH573" i="14"/>
  <c r="BD573" i="14"/>
  <c r="BI573" i="14"/>
  <c r="BA573" i="14"/>
  <c r="BK573" i="14"/>
  <c r="BE573" i="14"/>
  <c r="BL573" i="14"/>
  <c r="AZ573" i="14"/>
  <c r="BC573" i="14"/>
  <c r="BG573" i="14"/>
  <c r="BJ573" i="14"/>
  <c r="BK577" i="13"/>
  <c r="BJ577" i="13"/>
  <c r="BE577" i="13"/>
  <c r="BD577" i="13"/>
  <c r="BG577" i="13"/>
  <c r="AZ577" i="13"/>
  <c r="BB577" i="13"/>
  <c r="BA577" i="13"/>
  <c r="BL577" i="13"/>
  <c r="BI577" i="13"/>
  <c r="BH577" i="13"/>
  <c r="BC577" i="13"/>
  <c r="AY579" i="13"/>
  <c r="J581" i="13"/>
  <c r="J579" i="12"/>
  <c r="AY577" i="12"/>
  <c r="BH575" i="12"/>
  <c r="BE575" i="12"/>
  <c r="BC575" i="12"/>
  <c r="BB575" i="12"/>
  <c r="BA575" i="12"/>
  <c r="AZ575" i="12"/>
  <c r="BD575" i="12"/>
  <c r="BL575" i="12"/>
  <c r="BG575" i="12"/>
  <c r="BK575" i="12"/>
  <c r="BJ575" i="12"/>
  <c r="BI575" i="12"/>
  <c r="BD573" i="9"/>
  <c r="BF573" i="9"/>
  <c r="BJ573" i="9"/>
  <c r="AY573" i="9"/>
  <c r="AZ573" i="9"/>
  <c r="BA573" i="9"/>
  <c r="BG573" i="9"/>
  <c r="BB573" i="9"/>
  <c r="BC573" i="9"/>
  <c r="BH573" i="9"/>
  <c r="BK573" i="9"/>
  <c r="BI573" i="9"/>
  <c r="I577" i="9"/>
  <c r="AX575" i="9"/>
  <c r="BF573" i="10"/>
  <c r="BC573" i="10"/>
  <c r="BB573" i="10"/>
  <c r="AZ573" i="10"/>
  <c r="BK573" i="10"/>
  <c r="BG573" i="10"/>
  <c r="BD573" i="10"/>
  <c r="BA573" i="10"/>
  <c r="AY573" i="10"/>
  <c r="BH573" i="10"/>
  <c r="BI573" i="10"/>
  <c r="BJ573" i="10"/>
  <c r="I577" i="10"/>
  <c r="AX575" i="10"/>
  <c r="AY577" i="14" l="1"/>
  <c r="J579" i="14"/>
  <c r="BA575" i="14"/>
  <c r="BC575" i="14"/>
  <c r="BE575" i="14"/>
  <c r="BI575" i="14"/>
  <c r="BB575" i="14"/>
  <c r="BG575" i="14"/>
  <c r="BJ575" i="14"/>
  <c r="BK575" i="14"/>
  <c r="AZ575" i="14"/>
  <c r="BD575" i="14"/>
  <c r="BH575" i="14"/>
  <c r="BL575" i="14"/>
  <c r="AY581" i="13"/>
  <c r="J583" i="13"/>
  <c r="BK579" i="13"/>
  <c r="BJ579" i="13"/>
  <c r="BD579" i="13"/>
  <c r="BC579" i="13"/>
  <c r="BL579" i="13"/>
  <c r="BI579" i="13"/>
  <c r="BH579" i="13"/>
  <c r="BG579" i="13"/>
  <c r="BE579" i="13"/>
  <c r="BB579" i="13"/>
  <c r="BA579" i="13"/>
  <c r="AZ579" i="13"/>
  <c r="BK577" i="12"/>
  <c r="BI577" i="12"/>
  <c r="BH577" i="12"/>
  <c r="BG577" i="12"/>
  <c r="BE577" i="12"/>
  <c r="BD577" i="12"/>
  <c r="BL577" i="12"/>
  <c r="BJ577" i="12"/>
  <c r="BC577" i="12"/>
  <c r="BB577" i="12"/>
  <c r="BA577" i="12"/>
  <c r="AZ577" i="12"/>
  <c r="AY579" i="12"/>
  <c r="J581" i="12"/>
  <c r="BA575" i="9"/>
  <c r="AY575" i="9"/>
  <c r="AZ575" i="9"/>
  <c r="BJ575" i="9"/>
  <c r="BC575" i="9"/>
  <c r="BF575" i="9"/>
  <c r="BD575" i="9"/>
  <c r="BG575" i="9"/>
  <c r="BH575" i="9"/>
  <c r="BB575" i="9"/>
  <c r="BI575" i="9"/>
  <c r="BK575" i="9"/>
  <c r="I579" i="9"/>
  <c r="AX577" i="9"/>
  <c r="BK575" i="10"/>
  <c r="BI575" i="10"/>
  <c r="BH575" i="10"/>
  <c r="BF575" i="10"/>
  <c r="BB575" i="10"/>
  <c r="BG575" i="10"/>
  <c r="BD575" i="10"/>
  <c r="BA575" i="10"/>
  <c r="AZ575" i="10"/>
  <c r="AY575" i="10"/>
  <c r="BC575" i="10"/>
  <c r="BJ575" i="10"/>
  <c r="AX577" i="10"/>
  <c r="I579" i="10"/>
  <c r="BA577" i="14" l="1"/>
  <c r="BC577" i="14"/>
  <c r="BE577" i="14"/>
  <c r="BH577" i="14"/>
  <c r="BJ577" i="14"/>
  <c r="BL577" i="14"/>
  <c r="AZ577" i="14"/>
  <c r="BI577" i="14"/>
  <c r="BB577" i="14"/>
  <c r="BD577" i="14"/>
  <c r="BG577" i="14"/>
  <c r="BK577" i="14"/>
  <c r="J581" i="14"/>
  <c r="AY579" i="14"/>
  <c r="J585" i="13"/>
  <c r="AY583" i="13"/>
  <c r="BD581" i="13"/>
  <c r="BC581" i="13"/>
  <c r="BJ581" i="13"/>
  <c r="BI581" i="13"/>
  <c r="BB581" i="13"/>
  <c r="BA581" i="13"/>
  <c r="AZ581" i="13"/>
  <c r="BL581" i="13"/>
  <c r="BK581" i="13"/>
  <c r="BH581" i="13"/>
  <c r="BG581" i="13"/>
  <c r="BE581" i="13"/>
  <c r="BA579" i="12"/>
  <c r="BL579" i="12"/>
  <c r="BK579" i="12"/>
  <c r="BJ579" i="12"/>
  <c r="BI579" i="12"/>
  <c r="BH579" i="12"/>
  <c r="BG579" i="12"/>
  <c r="BE579" i="12"/>
  <c r="BD579" i="12"/>
  <c r="BC579" i="12"/>
  <c r="BB579" i="12"/>
  <c r="AZ579" i="12"/>
  <c r="AY581" i="12"/>
  <c r="J583" i="12"/>
  <c r="BD577" i="9"/>
  <c r="BF577" i="9"/>
  <c r="BJ577" i="9"/>
  <c r="BC577" i="9"/>
  <c r="BG577" i="9"/>
  <c r="BH577" i="9"/>
  <c r="BK577" i="9"/>
  <c r="BA577" i="9"/>
  <c r="AY577" i="9"/>
  <c r="AZ577" i="9"/>
  <c r="BB577" i="9"/>
  <c r="BI577" i="9"/>
  <c r="I581" i="9"/>
  <c r="AX579" i="9"/>
  <c r="I581" i="10"/>
  <c r="AX579" i="10"/>
  <c r="AY577" i="10"/>
  <c r="BK577" i="10"/>
  <c r="BH577" i="10"/>
  <c r="AZ577" i="10"/>
  <c r="BJ577" i="10"/>
  <c r="BI577" i="10"/>
  <c r="BG577" i="10"/>
  <c r="BF577" i="10"/>
  <c r="BB577" i="10"/>
  <c r="BA577" i="10"/>
  <c r="BC577" i="10"/>
  <c r="BD577" i="10"/>
  <c r="J583" i="14" l="1"/>
  <c r="AY581" i="14"/>
  <c r="BA579" i="14"/>
  <c r="BD579" i="14"/>
  <c r="BG579" i="14"/>
  <c r="BJ579" i="14"/>
  <c r="AZ579" i="14"/>
  <c r="BB579" i="14"/>
  <c r="BH579" i="14"/>
  <c r="BL579" i="14"/>
  <c r="BE579" i="14"/>
  <c r="BK579" i="14"/>
  <c r="BC579" i="14"/>
  <c r="BI579" i="14"/>
  <c r="BJ583" i="13"/>
  <c r="BI583" i="13"/>
  <c r="BD583" i="13"/>
  <c r="BC583" i="13"/>
  <c r="BG583" i="13"/>
  <c r="BL583" i="13"/>
  <c r="BK583" i="13"/>
  <c r="BA583" i="13"/>
  <c r="AZ583" i="13"/>
  <c r="BB583" i="13"/>
  <c r="BH583" i="13"/>
  <c r="BE583" i="13"/>
  <c r="J587" i="13"/>
  <c r="AY585" i="13"/>
  <c r="J585" i="12"/>
  <c r="AY583" i="12"/>
  <c r="BG581" i="12"/>
  <c r="BD581" i="12"/>
  <c r="BB581" i="12"/>
  <c r="BA581" i="12"/>
  <c r="AZ581" i="12"/>
  <c r="BJ581" i="12"/>
  <c r="BI581" i="12"/>
  <c r="BH581" i="12"/>
  <c r="BE581" i="12"/>
  <c r="BC581" i="12"/>
  <c r="BL581" i="12"/>
  <c r="BK581" i="12"/>
  <c r="BA579" i="9"/>
  <c r="AY579" i="9"/>
  <c r="AZ579" i="9"/>
  <c r="BD579" i="9"/>
  <c r="BG579" i="9"/>
  <c r="BH579" i="9"/>
  <c r="BI579" i="9"/>
  <c r="BK579" i="9"/>
  <c r="BB579" i="9"/>
  <c r="BC579" i="9"/>
  <c r="BF579" i="9"/>
  <c r="BJ579" i="9"/>
  <c r="I583" i="9"/>
  <c r="AX581" i="9"/>
  <c r="BD579" i="10"/>
  <c r="BB579" i="10"/>
  <c r="BA579" i="10"/>
  <c r="AY579" i="10"/>
  <c r="BK579" i="10"/>
  <c r="BI579" i="10"/>
  <c r="BH579" i="10"/>
  <c r="BG579" i="10"/>
  <c r="BJ579" i="10"/>
  <c r="BF579" i="10"/>
  <c r="BC579" i="10"/>
  <c r="AZ579" i="10"/>
  <c r="AX581" i="10"/>
  <c r="I583" i="10"/>
  <c r="AY583" i="14" l="1"/>
  <c r="J585" i="14"/>
  <c r="BB581" i="14"/>
  <c r="BG581" i="14"/>
  <c r="BL581" i="14"/>
  <c r="AZ581" i="14"/>
  <c r="BE581" i="14"/>
  <c r="BJ581" i="14"/>
  <c r="BA581" i="14"/>
  <c r="BD581" i="14"/>
  <c r="BK581" i="14"/>
  <c r="BC581" i="14"/>
  <c r="BI581" i="14"/>
  <c r="BH581" i="14"/>
  <c r="AY587" i="13"/>
  <c r="J589" i="13"/>
  <c r="BJ585" i="13"/>
  <c r="BI585" i="13"/>
  <c r="BC585" i="13"/>
  <c r="BB585" i="13"/>
  <c r="BK585" i="13"/>
  <c r="BH585" i="13"/>
  <c r="BG585" i="13"/>
  <c r="BE585" i="13"/>
  <c r="BD585" i="13"/>
  <c r="BL585" i="13"/>
  <c r="BA585" i="13"/>
  <c r="AZ585" i="13"/>
  <c r="BL583" i="12"/>
  <c r="BJ583" i="12"/>
  <c r="BH583" i="12"/>
  <c r="BG583" i="12"/>
  <c r="BE583" i="12"/>
  <c r="BD583" i="12"/>
  <c r="BC583" i="12"/>
  <c r="BA583" i="12"/>
  <c r="BK583" i="12"/>
  <c r="BI583" i="12"/>
  <c r="BB583" i="12"/>
  <c r="AZ583" i="12"/>
  <c r="J587" i="12"/>
  <c r="AY585" i="12"/>
  <c r="BD581" i="9"/>
  <c r="BF581" i="9"/>
  <c r="BJ581" i="9"/>
  <c r="BK581" i="9"/>
  <c r="AY581" i="9"/>
  <c r="AZ581" i="9"/>
  <c r="BB581" i="9"/>
  <c r="BC581" i="9"/>
  <c r="BA581" i="9"/>
  <c r="BG581" i="9"/>
  <c r="BH581" i="9"/>
  <c r="BI581" i="9"/>
  <c r="I585" i="9"/>
  <c r="AX583" i="9"/>
  <c r="AX583" i="10"/>
  <c r="I585" i="10"/>
  <c r="BJ581" i="10"/>
  <c r="BH581" i="10"/>
  <c r="BG581" i="10"/>
  <c r="BF581" i="10"/>
  <c r="BD581" i="10"/>
  <c r="BA581" i="10"/>
  <c r="AZ581" i="10"/>
  <c r="AY581" i="10"/>
  <c r="BK581" i="10"/>
  <c r="BI581" i="10"/>
  <c r="BC581" i="10"/>
  <c r="BB581" i="10"/>
  <c r="BB583" i="14" l="1"/>
  <c r="BE583" i="14"/>
  <c r="BJ583" i="14"/>
  <c r="BH583" i="14"/>
  <c r="BK583" i="14"/>
  <c r="BA583" i="14"/>
  <c r="BD583" i="14"/>
  <c r="BL583" i="14"/>
  <c r="AZ583" i="14"/>
  <c r="BC583" i="14"/>
  <c r="BG583" i="14"/>
  <c r="BI583" i="14"/>
  <c r="J587" i="14"/>
  <c r="AY585" i="14"/>
  <c r="J591" i="13"/>
  <c r="AY589" i="13"/>
  <c r="BC587" i="13"/>
  <c r="BB587" i="13"/>
  <c r="BI587" i="13"/>
  <c r="BH587" i="13"/>
  <c r="AZ587" i="13"/>
  <c r="BL587" i="13"/>
  <c r="BK587" i="13"/>
  <c r="BG587" i="13"/>
  <c r="BE587" i="13"/>
  <c r="BD587" i="13"/>
  <c r="BJ587" i="13"/>
  <c r="BA587" i="13"/>
  <c r="AY587" i="12"/>
  <c r="J589" i="12"/>
  <c r="AZ585" i="12"/>
  <c r="BL585" i="12"/>
  <c r="BK585" i="12"/>
  <c r="BJ585" i="12"/>
  <c r="BI585" i="12"/>
  <c r="BH585" i="12"/>
  <c r="BG585" i="12"/>
  <c r="BE585" i="12"/>
  <c r="BD585" i="12"/>
  <c r="BC585" i="12"/>
  <c r="BB585" i="12"/>
  <c r="BA585" i="12"/>
  <c r="BA583" i="9"/>
  <c r="BC583" i="9"/>
  <c r="BD583" i="9"/>
  <c r="BF583" i="9"/>
  <c r="BI583" i="9"/>
  <c r="AY583" i="9"/>
  <c r="AZ583" i="9"/>
  <c r="BB583" i="9"/>
  <c r="BG583" i="9"/>
  <c r="BH583" i="9"/>
  <c r="BJ583" i="9"/>
  <c r="BK583" i="9"/>
  <c r="AX585" i="9"/>
  <c r="I587" i="9"/>
  <c r="AX585" i="10"/>
  <c r="I587" i="10"/>
  <c r="BK583" i="10"/>
  <c r="BJ583" i="10"/>
  <c r="BG583" i="10"/>
  <c r="BI583" i="10"/>
  <c r="BD583" i="10"/>
  <c r="BC583" i="10"/>
  <c r="BB583" i="10"/>
  <c r="BA583" i="10"/>
  <c r="AZ583" i="10"/>
  <c r="AY583" i="10"/>
  <c r="BH583" i="10"/>
  <c r="BF583" i="10"/>
  <c r="AY587" i="14" l="1"/>
  <c r="J589" i="14"/>
  <c r="BA585" i="14"/>
  <c r="BD585" i="14"/>
  <c r="BI585" i="14"/>
  <c r="BK585" i="14"/>
  <c r="BB585" i="14"/>
  <c r="BE585" i="14"/>
  <c r="BH585" i="14"/>
  <c r="BJ585" i="14"/>
  <c r="BL585" i="14"/>
  <c r="BC585" i="14"/>
  <c r="AZ585" i="14"/>
  <c r="BG585" i="14"/>
  <c r="BI589" i="13"/>
  <c r="BH589" i="13"/>
  <c r="BC589" i="13"/>
  <c r="BB589" i="13"/>
  <c r="BL589" i="13"/>
  <c r="BK589" i="13"/>
  <c r="BJ589" i="13"/>
  <c r="BA589" i="13"/>
  <c r="BD589" i="13"/>
  <c r="AZ589" i="13"/>
  <c r="BG589" i="13"/>
  <c r="BE589" i="13"/>
  <c r="AY591" i="13"/>
  <c r="J593" i="13"/>
  <c r="AY589" i="12"/>
  <c r="J591" i="12"/>
  <c r="BE587" i="12"/>
  <c r="BC587" i="12"/>
  <c r="BA587" i="12"/>
  <c r="AZ587" i="12"/>
  <c r="BL587" i="12"/>
  <c r="BK587" i="12"/>
  <c r="BJ587" i="12"/>
  <c r="BI587" i="12"/>
  <c r="BH587" i="12"/>
  <c r="BG587" i="12"/>
  <c r="BD587" i="12"/>
  <c r="BB587" i="12"/>
  <c r="I589" i="9"/>
  <c r="AX587" i="9"/>
  <c r="BD585" i="9"/>
  <c r="BF585" i="9"/>
  <c r="BJ585" i="9"/>
  <c r="AZ585" i="9"/>
  <c r="BH585" i="9"/>
  <c r="AY585" i="9"/>
  <c r="BB585" i="9"/>
  <c r="BA585" i="9"/>
  <c r="BC585" i="9"/>
  <c r="BG585" i="9"/>
  <c r="BI585" i="9"/>
  <c r="BK585" i="9"/>
  <c r="I589" i="10"/>
  <c r="AX587" i="10"/>
  <c r="BC585" i="10"/>
  <c r="BA585" i="10"/>
  <c r="AZ585" i="10"/>
  <c r="AY585" i="10"/>
  <c r="BK585" i="10"/>
  <c r="BJ585" i="10"/>
  <c r="BH585" i="10"/>
  <c r="BG585" i="10"/>
  <c r="BF585" i="10"/>
  <c r="BB585" i="10"/>
  <c r="BI585" i="10"/>
  <c r="BD585" i="10"/>
  <c r="BB587" i="14" l="1"/>
  <c r="BD587" i="14"/>
  <c r="BG587" i="14"/>
  <c r="BL587" i="14"/>
  <c r="AZ587" i="14"/>
  <c r="BE587" i="14"/>
  <c r="BJ587" i="14"/>
  <c r="BA587" i="14"/>
  <c r="BI587" i="14"/>
  <c r="BC587" i="14"/>
  <c r="BK587" i="14"/>
  <c r="BH587" i="14"/>
  <c r="AY589" i="14"/>
  <c r="J591" i="14"/>
  <c r="AY593" i="13"/>
  <c r="J595" i="13"/>
  <c r="BI591" i="13"/>
  <c r="BH591" i="13"/>
  <c r="BB591" i="13"/>
  <c r="BA591" i="13"/>
  <c r="BE591" i="13"/>
  <c r="BD591" i="13"/>
  <c r="BC591" i="13"/>
  <c r="AZ591" i="13"/>
  <c r="BG591" i="13"/>
  <c r="BK591" i="13"/>
  <c r="BJ591" i="13"/>
  <c r="BL591" i="13"/>
  <c r="AY591" i="12"/>
  <c r="J593" i="12"/>
  <c r="BK589" i="12"/>
  <c r="BI589" i="12"/>
  <c r="BG589" i="12"/>
  <c r="BE589" i="12"/>
  <c r="BD589" i="12"/>
  <c r="BC589" i="12"/>
  <c r="BB589" i="12"/>
  <c r="BA589" i="12"/>
  <c r="AZ589" i="12"/>
  <c r="BL589" i="12"/>
  <c r="BJ589" i="12"/>
  <c r="BH589" i="12"/>
  <c r="BA587" i="9"/>
  <c r="BH587" i="9"/>
  <c r="BI587" i="9"/>
  <c r="BJ587" i="9"/>
  <c r="BD587" i="9"/>
  <c r="BF587" i="9"/>
  <c r="BG587" i="9"/>
  <c r="AZ587" i="9"/>
  <c r="BK587" i="9"/>
  <c r="AY587" i="9"/>
  <c r="BB587" i="9"/>
  <c r="BC587" i="9"/>
  <c r="I591" i="9"/>
  <c r="AX589" i="9"/>
  <c r="BI587" i="10"/>
  <c r="BG587" i="10"/>
  <c r="BF587" i="10"/>
  <c r="BD587" i="10"/>
  <c r="BC587" i="10"/>
  <c r="AZ587" i="10"/>
  <c r="BA587" i="10"/>
  <c r="AY587" i="10"/>
  <c r="BB587" i="10"/>
  <c r="BK587" i="10"/>
  <c r="BJ587" i="10"/>
  <c r="BH587" i="10"/>
  <c r="I591" i="10"/>
  <c r="AX589" i="10"/>
  <c r="BD589" i="14" l="1"/>
  <c r="BI589" i="14"/>
  <c r="BK589" i="14"/>
  <c r="AZ589" i="14"/>
  <c r="BC589" i="14"/>
  <c r="BE589" i="14"/>
  <c r="BH589" i="14"/>
  <c r="BL589" i="14"/>
  <c r="BB589" i="14"/>
  <c r="BJ589" i="14"/>
  <c r="BA589" i="14"/>
  <c r="BG589" i="14"/>
  <c r="AY591" i="14"/>
  <c r="J593" i="14"/>
  <c r="J597" i="13"/>
  <c r="AY595" i="13"/>
  <c r="AZ593" i="13"/>
  <c r="BL593" i="13"/>
  <c r="BK593" i="13"/>
  <c r="BE593" i="13"/>
  <c r="BD593" i="13"/>
  <c r="BH593" i="13"/>
  <c r="BA593" i="13"/>
  <c r="BJ593" i="13"/>
  <c r="BI593" i="13"/>
  <c r="BG593" i="13"/>
  <c r="BC593" i="13"/>
  <c r="BB593" i="13"/>
  <c r="J595" i="12"/>
  <c r="AY593" i="12"/>
  <c r="BL591" i="12"/>
  <c r="BK591" i="12"/>
  <c r="BJ591" i="12"/>
  <c r="BI591" i="12"/>
  <c r="BH591" i="12"/>
  <c r="BA591" i="12"/>
  <c r="AZ591" i="12"/>
  <c r="BG591" i="12"/>
  <c r="BE591" i="12"/>
  <c r="BD591" i="12"/>
  <c r="BC591" i="12"/>
  <c r="BB591" i="12"/>
  <c r="BD589" i="9"/>
  <c r="BF589" i="9"/>
  <c r="BJ589" i="9"/>
  <c r="AY589" i="9"/>
  <c r="AZ589" i="9"/>
  <c r="BA589" i="9"/>
  <c r="BG589" i="9"/>
  <c r="BB589" i="9"/>
  <c r="BC589" i="9"/>
  <c r="BH589" i="9"/>
  <c r="BK589" i="9"/>
  <c r="BI589" i="9"/>
  <c r="AX591" i="9"/>
  <c r="I593" i="9"/>
  <c r="BK589" i="10"/>
  <c r="BJ589" i="10"/>
  <c r="BI589" i="10"/>
  <c r="BF589" i="10"/>
  <c r="BH589" i="10"/>
  <c r="BG589" i="10"/>
  <c r="BD589" i="10"/>
  <c r="BC589" i="10"/>
  <c r="BB589" i="10"/>
  <c r="BA589" i="10"/>
  <c r="AZ589" i="10"/>
  <c r="AY589" i="10"/>
  <c r="AX591" i="10"/>
  <c r="I593" i="10"/>
  <c r="BC591" i="14" l="1"/>
  <c r="BA591" i="14"/>
  <c r="BL591" i="14"/>
  <c r="AZ591" i="14"/>
  <c r="BD591" i="14"/>
  <c r="BH591" i="14"/>
  <c r="BJ591" i="14"/>
  <c r="BK591" i="14"/>
  <c r="BG591" i="14"/>
  <c r="BB591" i="14"/>
  <c r="BE591" i="14"/>
  <c r="BI591" i="14"/>
  <c r="J595" i="14"/>
  <c r="AY593" i="14"/>
  <c r="BA595" i="13"/>
  <c r="AZ595" i="13"/>
  <c r="BL595" i="13"/>
  <c r="BG595" i="13"/>
  <c r="BE595" i="13"/>
  <c r="BH595" i="13"/>
  <c r="BD595" i="13"/>
  <c r="BC595" i="13"/>
  <c r="BB595" i="13"/>
  <c r="BK595" i="13"/>
  <c r="BJ595" i="13"/>
  <c r="BI595" i="13"/>
  <c r="J599" i="13"/>
  <c r="AY597" i="13"/>
  <c r="BB593" i="12"/>
  <c r="AZ593" i="12"/>
  <c r="BL593" i="12"/>
  <c r="BK593" i="12"/>
  <c r="BJ593" i="12"/>
  <c r="BI593" i="12"/>
  <c r="BH593" i="12"/>
  <c r="BG593" i="12"/>
  <c r="BE593" i="12"/>
  <c r="BD593" i="12"/>
  <c r="BC593" i="12"/>
  <c r="BA593" i="12"/>
  <c r="AY595" i="12"/>
  <c r="J597" i="12"/>
  <c r="I595" i="9"/>
  <c r="AX593" i="9"/>
  <c r="BA591" i="9"/>
  <c r="AY591" i="9"/>
  <c r="AZ591" i="9"/>
  <c r="BB591" i="9"/>
  <c r="BD591" i="9"/>
  <c r="BF591" i="9"/>
  <c r="BC591" i="9"/>
  <c r="BG591" i="9"/>
  <c r="BI591" i="9"/>
  <c r="BH591" i="9"/>
  <c r="BJ591" i="9"/>
  <c r="BK591" i="9"/>
  <c r="BB591" i="10"/>
  <c r="AZ591" i="10"/>
  <c r="AY591" i="10"/>
  <c r="BK591" i="10"/>
  <c r="BI591" i="10"/>
  <c r="BH591" i="10"/>
  <c r="BG591" i="10"/>
  <c r="BJ591" i="10"/>
  <c r="BF591" i="10"/>
  <c r="BD591" i="10"/>
  <c r="BC591" i="10"/>
  <c r="BA591" i="10"/>
  <c r="AX593" i="10"/>
  <c r="I595" i="10"/>
  <c r="AY595" i="14" l="1"/>
  <c r="J597" i="14"/>
  <c r="BH593" i="14"/>
  <c r="BA593" i="14"/>
  <c r="BC593" i="14"/>
  <c r="BE593" i="14"/>
  <c r="BI593" i="14"/>
  <c r="BL593" i="14"/>
  <c r="AZ593" i="14"/>
  <c r="BB593" i="14"/>
  <c r="BD593" i="14"/>
  <c r="BG593" i="14"/>
  <c r="BJ593" i="14"/>
  <c r="BK593" i="14"/>
  <c r="BB597" i="13"/>
  <c r="BA597" i="13"/>
  <c r="BH597" i="13"/>
  <c r="BG597" i="13"/>
  <c r="BL597" i="13"/>
  <c r="BE597" i="13"/>
  <c r="BJ597" i="13"/>
  <c r="BI597" i="13"/>
  <c r="BD597" i="13"/>
  <c r="BC597" i="13"/>
  <c r="AZ597" i="13"/>
  <c r="BK597" i="13"/>
  <c r="AY599" i="13"/>
  <c r="J601" i="13"/>
  <c r="BC595" i="12"/>
  <c r="BA595" i="12"/>
  <c r="BL595" i="12"/>
  <c r="BB595" i="12"/>
  <c r="AZ595" i="12"/>
  <c r="BG595" i="12"/>
  <c r="BE595" i="12"/>
  <c r="BI595" i="12"/>
  <c r="BH595" i="12"/>
  <c r="BD595" i="12"/>
  <c r="BK595" i="12"/>
  <c r="BJ595" i="12"/>
  <c r="AY597" i="12"/>
  <c r="J599" i="12"/>
  <c r="BD593" i="9"/>
  <c r="BF593" i="9"/>
  <c r="BJ593" i="9"/>
  <c r="BC593" i="9"/>
  <c r="BG593" i="9"/>
  <c r="BH593" i="9"/>
  <c r="AZ593" i="9"/>
  <c r="BK593" i="9"/>
  <c r="AY593" i="9"/>
  <c r="BA593" i="9"/>
  <c r="BB593" i="9"/>
  <c r="BI593" i="9"/>
  <c r="I597" i="9"/>
  <c r="AX595" i="9"/>
  <c r="I597" i="10"/>
  <c r="AX595" i="10"/>
  <c r="BH593" i="10"/>
  <c r="BF593" i="10"/>
  <c r="BD593" i="10"/>
  <c r="BC593" i="10"/>
  <c r="BB593" i="10"/>
  <c r="AY593" i="10"/>
  <c r="BG593" i="10"/>
  <c r="BA593" i="10"/>
  <c r="BK593" i="10"/>
  <c r="BJ593" i="10"/>
  <c r="BI593" i="10"/>
  <c r="AZ593" i="10"/>
  <c r="BA595" i="14" l="1"/>
  <c r="BC595" i="14"/>
  <c r="BE595" i="14"/>
  <c r="BI595" i="14"/>
  <c r="BK595" i="14"/>
  <c r="AZ595" i="14"/>
  <c r="BD595" i="14"/>
  <c r="BH595" i="14"/>
  <c r="BL595" i="14"/>
  <c r="BB595" i="14"/>
  <c r="BG595" i="14"/>
  <c r="BJ595" i="14"/>
  <c r="AY597" i="14"/>
  <c r="J599" i="14"/>
  <c r="AY601" i="13"/>
  <c r="J603" i="13"/>
  <c r="BC599" i="13"/>
  <c r="BB599" i="13"/>
  <c r="BI599" i="13"/>
  <c r="BH599" i="13"/>
  <c r="BD599" i="13"/>
  <c r="BA599" i="13"/>
  <c r="AZ599" i="13"/>
  <c r="BK599" i="13"/>
  <c r="BJ599" i="13"/>
  <c r="BG599" i="13"/>
  <c r="BE599" i="13"/>
  <c r="BL599" i="13"/>
  <c r="AY599" i="12"/>
  <c r="J601" i="12"/>
  <c r="BD597" i="12"/>
  <c r="BB597" i="12"/>
  <c r="AZ597" i="12"/>
  <c r="BL597" i="12"/>
  <c r="BK597" i="12"/>
  <c r="BJ597" i="12"/>
  <c r="BI597" i="12"/>
  <c r="BH597" i="12"/>
  <c r="BE597" i="12"/>
  <c r="BC597" i="12"/>
  <c r="BG597" i="12"/>
  <c r="BA597" i="12"/>
  <c r="BA595" i="9"/>
  <c r="AY595" i="9"/>
  <c r="AZ595" i="9"/>
  <c r="BD595" i="9"/>
  <c r="BK595" i="9"/>
  <c r="BH595" i="9"/>
  <c r="BI595" i="9"/>
  <c r="BB595" i="9"/>
  <c r="BC595" i="9"/>
  <c r="BF595" i="9"/>
  <c r="BG595" i="9"/>
  <c r="BJ595" i="9"/>
  <c r="I599" i="9"/>
  <c r="AX597" i="9"/>
  <c r="BK595" i="10"/>
  <c r="BJ595" i="10"/>
  <c r="BI595" i="10"/>
  <c r="BH595" i="10"/>
  <c r="BD595" i="10"/>
  <c r="BG595" i="10"/>
  <c r="BF595" i="10"/>
  <c r="BC595" i="10"/>
  <c r="BB595" i="10"/>
  <c r="BA595" i="10"/>
  <c r="AZ595" i="10"/>
  <c r="AY595" i="10"/>
  <c r="AX597" i="10"/>
  <c r="I599" i="10"/>
  <c r="BA597" i="14" l="1"/>
  <c r="BC597" i="14"/>
  <c r="BE597" i="14"/>
  <c r="BI597" i="14"/>
  <c r="BK597" i="14"/>
  <c r="BD597" i="14"/>
  <c r="BG597" i="14"/>
  <c r="BJ597" i="14"/>
  <c r="AZ597" i="14"/>
  <c r="BB597" i="14"/>
  <c r="BH597" i="14"/>
  <c r="BL597" i="14"/>
  <c r="AY599" i="14"/>
  <c r="J601" i="14"/>
  <c r="AY603" i="13"/>
  <c r="J605" i="13"/>
  <c r="BD601" i="13"/>
  <c r="BC601" i="13"/>
  <c r="BJ601" i="13"/>
  <c r="BI601" i="13"/>
  <c r="BL601" i="13"/>
  <c r="BK601" i="13"/>
  <c r="BB601" i="13"/>
  <c r="BH601" i="13"/>
  <c r="BG601" i="13"/>
  <c r="BE601" i="13"/>
  <c r="BA601" i="13"/>
  <c r="AZ601" i="13"/>
  <c r="AY601" i="12"/>
  <c r="J603" i="12"/>
  <c r="BE599" i="12"/>
  <c r="BC599" i="12"/>
  <c r="BA599" i="12"/>
  <c r="AZ599" i="12"/>
  <c r="BG599" i="12"/>
  <c r="BD599" i="12"/>
  <c r="BB599" i="12"/>
  <c r="BJ599" i="12"/>
  <c r="BI599" i="12"/>
  <c r="BH599" i="12"/>
  <c r="BL599" i="12"/>
  <c r="BK599" i="12"/>
  <c r="BD597" i="9"/>
  <c r="BF597" i="9"/>
  <c r="BJ597" i="9"/>
  <c r="BK597" i="9"/>
  <c r="BB597" i="9"/>
  <c r="BC597" i="9"/>
  <c r="BG597" i="9"/>
  <c r="BI597" i="9"/>
  <c r="AY597" i="9"/>
  <c r="BH597" i="9"/>
  <c r="AZ597" i="9"/>
  <c r="BA597" i="9"/>
  <c r="I601" i="9"/>
  <c r="AX599" i="9"/>
  <c r="BA597" i="10"/>
  <c r="AY597" i="10"/>
  <c r="BJ597" i="10"/>
  <c r="BK597" i="10"/>
  <c r="BH597" i="10"/>
  <c r="BG597" i="10"/>
  <c r="BF597" i="10"/>
  <c r="BC597" i="10"/>
  <c r="BB597" i="10"/>
  <c r="AZ597" i="10"/>
  <c r="BI597" i="10"/>
  <c r="BD597" i="10"/>
  <c r="AX599" i="10"/>
  <c r="I601" i="10"/>
  <c r="BC599" i="14" l="1"/>
  <c r="BG599" i="14"/>
  <c r="BK599" i="14"/>
  <c r="AZ599" i="14"/>
  <c r="BB599" i="14"/>
  <c r="BE599" i="14"/>
  <c r="BI599" i="14"/>
  <c r="BL599" i="14"/>
  <c r="BA599" i="14"/>
  <c r="BD599" i="14"/>
  <c r="BH599" i="14"/>
  <c r="BJ599" i="14"/>
  <c r="J603" i="14"/>
  <c r="AY601" i="14"/>
  <c r="J607" i="13"/>
  <c r="AY605" i="13"/>
  <c r="BE603" i="13"/>
  <c r="BD603" i="13"/>
  <c r="AZ603" i="13"/>
  <c r="BK603" i="13"/>
  <c r="BJ603" i="13"/>
  <c r="BB603" i="13"/>
  <c r="BA603" i="13"/>
  <c r="BL603" i="13"/>
  <c r="BI603" i="13"/>
  <c r="BH603" i="13"/>
  <c r="BG603" i="13"/>
  <c r="BC603" i="13"/>
  <c r="AY603" i="12"/>
  <c r="J605" i="12"/>
  <c r="BG601" i="12"/>
  <c r="BD601" i="12"/>
  <c r="BB601" i="12"/>
  <c r="BA601" i="12"/>
  <c r="AZ601" i="12"/>
  <c r="BL601" i="12"/>
  <c r="BK601" i="12"/>
  <c r="BJ601" i="12"/>
  <c r="BI601" i="12"/>
  <c r="BH601" i="12"/>
  <c r="BE601" i="12"/>
  <c r="BC601" i="12"/>
  <c r="I603" i="9"/>
  <c r="AX601" i="9"/>
  <c r="BA599" i="9"/>
  <c r="BC599" i="9"/>
  <c r="BD599" i="9"/>
  <c r="BF599" i="9"/>
  <c r="BI599" i="9"/>
  <c r="AY599" i="9"/>
  <c r="AZ599" i="9"/>
  <c r="BG599" i="9"/>
  <c r="BH599" i="9"/>
  <c r="BB599" i="9"/>
  <c r="BJ599" i="9"/>
  <c r="BK599" i="9"/>
  <c r="I603" i="10"/>
  <c r="AX601" i="10"/>
  <c r="BG599" i="10"/>
  <c r="BD599" i="10"/>
  <c r="BC599" i="10"/>
  <c r="BB599" i="10"/>
  <c r="BA599" i="10"/>
  <c r="BF599" i="10"/>
  <c r="AZ599" i="10"/>
  <c r="BH599" i="10"/>
  <c r="AY599" i="10"/>
  <c r="BK599" i="10"/>
  <c r="BJ599" i="10"/>
  <c r="BI599" i="10"/>
  <c r="J605" i="14" l="1"/>
  <c r="AY603" i="14"/>
  <c r="BA601" i="14"/>
  <c r="BC601" i="14"/>
  <c r="BG601" i="14"/>
  <c r="BI601" i="14"/>
  <c r="BK601" i="14"/>
  <c r="AZ601" i="14"/>
  <c r="BD601" i="14"/>
  <c r="BH601" i="14"/>
  <c r="BL601" i="14"/>
  <c r="BB601" i="14"/>
  <c r="BE601" i="14"/>
  <c r="BJ601" i="14"/>
  <c r="BG605" i="13"/>
  <c r="BE605" i="13"/>
  <c r="BA605" i="13"/>
  <c r="AZ605" i="13"/>
  <c r="BL605" i="13"/>
  <c r="BK605" i="13"/>
  <c r="BJ605" i="13"/>
  <c r="BI605" i="13"/>
  <c r="BH605" i="13"/>
  <c r="BB605" i="13"/>
  <c r="BD605" i="13"/>
  <c r="BC605" i="13"/>
  <c r="J609" i="13"/>
  <c r="AY607" i="13"/>
  <c r="J607" i="12"/>
  <c r="AY605" i="12"/>
  <c r="BH603" i="12"/>
  <c r="BE603" i="12"/>
  <c r="BC603" i="12"/>
  <c r="BB603" i="12"/>
  <c r="BA603" i="12"/>
  <c r="AZ603" i="12"/>
  <c r="BI603" i="12"/>
  <c r="BG603" i="12"/>
  <c r="BD603" i="12"/>
  <c r="BL603" i="12"/>
  <c r="BK603" i="12"/>
  <c r="BJ603" i="12"/>
  <c r="BD601" i="9"/>
  <c r="BF601" i="9"/>
  <c r="BJ601" i="9"/>
  <c r="AZ601" i="9"/>
  <c r="AY601" i="9"/>
  <c r="BA601" i="9"/>
  <c r="BI601" i="9"/>
  <c r="BC601" i="9"/>
  <c r="BB601" i="9"/>
  <c r="BG601" i="9"/>
  <c r="BH601" i="9"/>
  <c r="BK601" i="9"/>
  <c r="AX603" i="9"/>
  <c r="I605" i="9"/>
  <c r="BJ601" i="10"/>
  <c r="BI601" i="10"/>
  <c r="BH601" i="10"/>
  <c r="BG601" i="10"/>
  <c r="BC601" i="10"/>
  <c r="AY601" i="10"/>
  <c r="BF601" i="10"/>
  <c r="BD601" i="10"/>
  <c r="BB601" i="10"/>
  <c r="BA601" i="10"/>
  <c r="AZ601" i="10"/>
  <c r="BK601" i="10"/>
  <c r="AX603" i="10"/>
  <c r="I605" i="10"/>
  <c r="J607" i="14" l="1"/>
  <c r="AY605" i="14"/>
  <c r="BC603" i="14"/>
  <c r="BI603" i="14"/>
  <c r="BA603" i="14"/>
  <c r="BG603" i="14"/>
  <c r="BL603" i="14"/>
  <c r="AZ603" i="14"/>
  <c r="BD603" i="14"/>
  <c r="BJ603" i="14"/>
  <c r="BB603" i="14"/>
  <c r="BE603" i="14"/>
  <c r="BH603" i="14"/>
  <c r="BK603" i="14"/>
  <c r="BJ607" i="13"/>
  <c r="BI607" i="13"/>
  <c r="BD607" i="13"/>
  <c r="BC607" i="13"/>
  <c r="BA607" i="13"/>
  <c r="AZ607" i="13"/>
  <c r="BB607" i="13"/>
  <c r="BH607" i="13"/>
  <c r="BG607" i="13"/>
  <c r="BE607" i="13"/>
  <c r="BL607" i="13"/>
  <c r="BK607" i="13"/>
  <c r="J611" i="13"/>
  <c r="AY609" i="13"/>
  <c r="BI605" i="12"/>
  <c r="BH605" i="12"/>
  <c r="BG605" i="12"/>
  <c r="BD605" i="12"/>
  <c r="BC605" i="12"/>
  <c r="BB605" i="12"/>
  <c r="BA605" i="12"/>
  <c r="AZ605" i="12"/>
  <c r="BL605" i="12"/>
  <c r="BK605" i="12"/>
  <c r="BJ605" i="12"/>
  <c r="BE605" i="12"/>
  <c r="J609" i="12"/>
  <c r="AY607" i="12"/>
  <c r="I607" i="9"/>
  <c r="AX605" i="9"/>
  <c r="BG603" i="9"/>
  <c r="BH603" i="9"/>
  <c r="BI603" i="9"/>
  <c r="BK603" i="9"/>
  <c r="BD603" i="9"/>
  <c r="BJ603" i="9"/>
  <c r="BA603" i="9"/>
  <c r="AY603" i="9"/>
  <c r="AZ603" i="9"/>
  <c r="BB603" i="9"/>
  <c r="BC603" i="9"/>
  <c r="BF603" i="9"/>
  <c r="AZ603" i="10"/>
  <c r="BI603" i="10"/>
  <c r="BK603" i="10"/>
  <c r="BJ603" i="10"/>
  <c r="BG603" i="10"/>
  <c r="BF603" i="10"/>
  <c r="BD603" i="10"/>
  <c r="BB603" i="10"/>
  <c r="BA603" i="10"/>
  <c r="AY603" i="10"/>
  <c r="BH603" i="10"/>
  <c r="BC603" i="10"/>
  <c r="AX605" i="10"/>
  <c r="I607" i="10"/>
  <c r="AY607" i="14" l="1"/>
  <c r="J609" i="14"/>
  <c r="BB605" i="14"/>
  <c r="BE605" i="14"/>
  <c r="BI605" i="14"/>
  <c r="BL605" i="14"/>
  <c r="BA605" i="14"/>
  <c r="BG605" i="14"/>
  <c r="BD605" i="14"/>
  <c r="BK605" i="14"/>
  <c r="AZ605" i="14"/>
  <c r="BC605" i="14"/>
  <c r="BH605" i="14"/>
  <c r="BJ605" i="14"/>
  <c r="BJ609" i="13"/>
  <c r="BI609" i="13"/>
  <c r="BC609" i="13"/>
  <c r="BB609" i="13"/>
  <c r="BL609" i="13"/>
  <c r="BE609" i="13"/>
  <c r="BG609" i="13"/>
  <c r="BD609" i="13"/>
  <c r="BA609" i="13"/>
  <c r="AZ609" i="13"/>
  <c r="BK609" i="13"/>
  <c r="BH609" i="13"/>
  <c r="J613" i="13"/>
  <c r="AY611" i="13"/>
  <c r="BL607" i="12"/>
  <c r="BK607" i="12"/>
  <c r="BJ607" i="12"/>
  <c r="BH607" i="12"/>
  <c r="BG607" i="12"/>
  <c r="BE607" i="12"/>
  <c r="BD607" i="12"/>
  <c r="BC607" i="12"/>
  <c r="BI607" i="12"/>
  <c r="BB607" i="12"/>
  <c r="BA607" i="12"/>
  <c r="AZ607" i="12"/>
  <c r="AY609" i="12"/>
  <c r="J611" i="12"/>
  <c r="BD605" i="9"/>
  <c r="BF605" i="9"/>
  <c r="AY605" i="9"/>
  <c r="AZ605" i="9"/>
  <c r="BC605" i="9"/>
  <c r="BH605" i="9"/>
  <c r="BI605" i="9"/>
  <c r="BJ605" i="9"/>
  <c r="BA605" i="9"/>
  <c r="BB605" i="9"/>
  <c r="BG605" i="9"/>
  <c r="BK605" i="9"/>
  <c r="I609" i="9"/>
  <c r="AX607" i="9"/>
  <c r="I609" i="10"/>
  <c r="AX607" i="10"/>
  <c r="BF605" i="10"/>
  <c r="BC605" i="10"/>
  <c r="BB605" i="10"/>
  <c r="BA605" i="10"/>
  <c r="AZ605" i="10"/>
  <c r="BG605" i="10"/>
  <c r="BD605" i="10"/>
  <c r="BK605" i="10"/>
  <c r="BH605" i="10"/>
  <c r="AY605" i="10"/>
  <c r="BI605" i="10"/>
  <c r="BJ605" i="10"/>
  <c r="BD607" i="14" l="1"/>
  <c r="BI607" i="14"/>
  <c r="BK607" i="14"/>
  <c r="AZ607" i="14"/>
  <c r="BA607" i="14"/>
  <c r="BC607" i="14"/>
  <c r="BG607" i="14"/>
  <c r="BJ607" i="14"/>
  <c r="BB607" i="14"/>
  <c r="BE607" i="14"/>
  <c r="BH607" i="14"/>
  <c r="BL607" i="14"/>
  <c r="J611" i="14"/>
  <c r="AY609" i="14"/>
  <c r="BC611" i="13"/>
  <c r="BB611" i="13"/>
  <c r="BI611" i="13"/>
  <c r="BH611" i="13"/>
  <c r="BJ611" i="13"/>
  <c r="BG611" i="13"/>
  <c r="BE611" i="13"/>
  <c r="BD611" i="13"/>
  <c r="BA611" i="13"/>
  <c r="AZ611" i="13"/>
  <c r="BL611" i="13"/>
  <c r="BK611" i="13"/>
  <c r="J615" i="13"/>
  <c r="AY613" i="13"/>
  <c r="AY611" i="12"/>
  <c r="J613" i="12"/>
  <c r="AZ609" i="12"/>
  <c r="BL609" i="12"/>
  <c r="BK609" i="12"/>
  <c r="BJ609" i="12"/>
  <c r="BI609" i="12"/>
  <c r="BD609" i="12"/>
  <c r="BC609" i="12"/>
  <c r="BB609" i="12"/>
  <c r="BA609" i="12"/>
  <c r="BH609" i="12"/>
  <c r="BG609" i="12"/>
  <c r="BE609" i="12"/>
  <c r="BI607" i="9"/>
  <c r="BJ607" i="9"/>
  <c r="BK607" i="9"/>
  <c r="AY607" i="9"/>
  <c r="AZ607" i="9"/>
  <c r="BA607" i="9"/>
  <c r="BC607" i="9"/>
  <c r="BD607" i="9"/>
  <c r="BB607" i="9"/>
  <c r="BF607" i="9"/>
  <c r="BG607" i="9"/>
  <c r="BH607" i="9"/>
  <c r="AX609" i="9"/>
  <c r="I611" i="9"/>
  <c r="BK607" i="10"/>
  <c r="BI607" i="10"/>
  <c r="BH607" i="10"/>
  <c r="BG607" i="10"/>
  <c r="BF607" i="10"/>
  <c r="BB607" i="10"/>
  <c r="BJ607" i="10"/>
  <c r="BD607" i="10"/>
  <c r="BC607" i="10"/>
  <c r="BA607" i="10"/>
  <c r="AZ607" i="10"/>
  <c r="AY607" i="10"/>
  <c r="I611" i="10"/>
  <c r="AX609" i="10"/>
  <c r="AY611" i="14" l="1"/>
  <c r="J613" i="14"/>
  <c r="BA609" i="14"/>
  <c r="BE609" i="14"/>
  <c r="BG609" i="14"/>
  <c r="BI609" i="14"/>
  <c r="BL609" i="14"/>
  <c r="BB609" i="14"/>
  <c r="BC609" i="14"/>
  <c r="BJ609" i="14"/>
  <c r="AZ609" i="14"/>
  <c r="BD609" i="14"/>
  <c r="BK609" i="14"/>
  <c r="BH609" i="14"/>
  <c r="BI613" i="13"/>
  <c r="BH613" i="13"/>
  <c r="BC613" i="13"/>
  <c r="BB613" i="13"/>
  <c r="BK613" i="13"/>
  <c r="BL613" i="13"/>
  <c r="BJ613" i="13"/>
  <c r="BG613" i="13"/>
  <c r="BE613" i="13"/>
  <c r="BA613" i="13"/>
  <c r="AZ613" i="13"/>
  <c r="BD613" i="13"/>
  <c r="J617" i="13"/>
  <c r="AY615" i="13"/>
  <c r="J615" i="12"/>
  <c r="AY613" i="12"/>
  <c r="BE611" i="12"/>
  <c r="BD611" i="12"/>
  <c r="BC611" i="12"/>
  <c r="BA611" i="12"/>
  <c r="AZ611" i="12"/>
  <c r="BB611" i="12"/>
  <c r="BI611" i="12"/>
  <c r="BH611" i="12"/>
  <c r="BJ611" i="12"/>
  <c r="BG611" i="12"/>
  <c r="BL611" i="12"/>
  <c r="BK611" i="12"/>
  <c r="I613" i="9"/>
  <c r="AX611" i="9"/>
  <c r="BD609" i="9"/>
  <c r="BF609" i="9"/>
  <c r="AZ609" i="9"/>
  <c r="BA609" i="9"/>
  <c r="BB609" i="9"/>
  <c r="BH609" i="9"/>
  <c r="AY609" i="9"/>
  <c r="BK609" i="9"/>
  <c r="BC609" i="9"/>
  <c r="BI609" i="9"/>
  <c r="BG609" i="9"/>
  <c r="BJ609" i="9"/>
  <c r="AY609" i="10"/>
  <c r="BK609" i="10"/>
  <c r="BH609" i="10"/>
  <c r="BJ609" i="10"/>
  <c r="BI609" i="10"/>
  <c r="BF609" i="10"/>
  <c r="BD609" i="10"/>
  <c r="BC609" i="10"/>
  <c r="BA609" i="10"/>
  <c r="AZ609" i="10"/>
  <c r="BG609" i="10"/>
  <c r="BB609" i="10"/>
  <c r="AX611" i="10"/>
  <c r="I613" i="10"/>
  <c r="BA611" i="14" l="1"/>
  <c r="BD611" i="14"/>
  <c r="BG611" i="14"/>
  <c r="BJ611" i="14"/>
  <c r="AZ611" i="14"/>
  <c r="BC611" i="14"/>
  <c r="BE611" i="14"/>
  <c r="BH611" i="14"/>
  <c r="BI611" i="14"/>
  <c r="BK611" i="14"/>
  <c r="BL611" i="14"/>
  <c r="BB611" i="14"/>
  <c r="AY613" i="14"/>
  <c r="J615" i="14"/>
  <c r="BI615" i="13"/>
  <c r="BH615" i="13"/>
  <c r="BB615" i="13"/>
  <c r="BA615" i="13"/>
  <c r="BL615" i="13"/>
  <c r="BK615" i="13"/>
  <c r="BJ615" i="13"/>
  <c r="BG615" i="13"/>
  <c r="AZ615" i="13"/>
  <c r="BE615" i="13"/>
  <c r="BD615" i="13"/>
  <c r="BC615" i="13"/>
  <c r="AY617" i="13"/>
  <c r="J619" i="13"/>
  <c r="BK613" i="12"/>
  <c r="BJ613" i="12"/>
  <c r="BI613" i="12"/>
  <c r="BG613" i="12"/>
  <c r="BE613" i="12"/>
  <c r="BD613" i="12"/>
  <c r="BC613" i="12"/>
  <c r="BB613" i="12"/>
  <c r="BL613" i="12"/>
  <c r="BH613" i="12"/>
  <c r="BA613" i="12"/>
  <c r="AZ613" i="12"/>
  <c r="AY615" i="12"/>
  <c r="J617" i="12"/>
  <c r="BK611" i="9"/>
  <c r="AY611" i="9"/>
  <c r="BJ611" i="9"/>
  <c r="BG611" i="9"/>
  <c r="BC611" i="9"/>
  <c r="BF611" i="9"/>
  <c r="BD611" i="9"/>
  <c r="BH611" i="9"/>
  <c r="BI611" i="9"/>
  <c r="AZ611" i="9"/>
  <c r="BB611" i="9"/>
  <c r="BA611" i="9"/>
  <c r="AX613" i="9"/>
  <c r="I615" i="9"/>
  <c r="I615" i="10"/>
  <c r="AX613" i="10"/>
  <c r="BD611" i="10"/>
  <c r="BB611" i="10"/>
  <c r="BA611" i="10"/>
  <c r="AZ611" i="10"/>
  <c r="AY611" i="10"/>
  <c r="BF611" i="10"/>
  <c r="BC611" i="10"/>
  <c r="BG611" i="10"/>
  <c r="BJ611" i="10"/>
  <c r="BK611" i="10"/>
  <c r="BI611" i="10"/>
  <c r="BH611" i="10"/>
  <c r="BA613" i="14" l="1"/>
  <c r="BC613" i="14"/>
  <c r="BE613" i="14"/>
  <c r="BI613" i="14"/>
  <c r="BB613" i="14"/>
  <c r="BH613" i="14"/>
  <c r="BL613" i="14"/>
  <c r="BD613" i="14"/>
  <c r="BJ613" i="14"/>
  <c r="AZ613" i="14"/>
  <c r="BG613" i="14"/>
  <c r="BK613" i="14"/>
  <c r="AY615" i="14"/>
  <c r="J617" i="14"/>
  <c r="J621" i="13"/>
  <c r="AY619" i="13"/>
  <c r="BB617" i="13"/>
  <c r="BA617" i="13"/>
  <c r="BH617" i="13"/>
  <c r="BG617" i="13"/>
  <c r="BD617" i="13"/>
  <c r="BC617" i="13"/>
  <c r="AZ617" i="13"/>
  <c r="BL617" i="13"/>
  <c r="BK617" i="13"/>
  <c r="BJ617" i="13"/>
  <c r="BI617" i="13"/>
  <c r="BE617" i="13"/>
  <c r="AY617" i="12"/>
  <c r="J619" i="12"/>
  <c r="BL615" i="12"/>
  <c r="BK615" i="12"/>
  <c r="BJ615" i="12"/>
  <c r="BI615" i="12"/>
  <c r="BH615" i="12"/>
  <c r="BG615" i="12"/>
  <c r="BE615" i="12"/>
  <c r="BD615" i="12"/>
  <c r="BC615" i="12"/>
  <c r="BB615" i="12"/>
  <c r="BA615" i="12"/>
  <c r="AZ615" i="12"/>
  <c r="I617" i="9"/>
  <c r="AX615" i="9"/>
  <c r="BD613" i="9"/>
  <c r="BF613" i="9"/>
  <c r="BB613" i="9"/>
  <c r="BC613" i="9"/>
  <c r="BG613" i="9"/>
  <c r="BJ613" i="9"/>
  <c r="BH613" i="9"/>
  <c r="BI613" i="9"/>
  <c r="BK613" i="9"/>
  <c r="AY613" i="9"/>
  <c r="AZ613" i="9"/>
  <c r="BA613" i="9"/>
  <c r="BJ613" i="10"/>
  <c r="BI613" i="10"/>
  <c r="BH613" i="10"/>
  <c r="BG613" i="10"/>
  <c r="BF613" i="10"/>
  <c r="BD613" i="10"/>
  <c r="BA613" i="10"/>
  <c r="BC613" i="10"/>
  <c r="BB613" i="10"/>
  <c r="AZ613" i="10"/>
  <c r="AY613" i="10"/>
  <c r="BK613" i="10"/>
  <c r="AX615" i="10"/>
  <c r="I617" i="10"/>
  <c r="BE615" i="14" l="1"/>
  <c r="BJ615" i="14"/>
  <c r="BC615" i="14"/>
  <c r="BL615" i="14"/>
  <c r="BA615" i="14"/>
  <c r="BH615" i="14"/>
  <c r="AZ615" i="14"/>
  <c r="BB615" i="14"/>
  <c r="BD615" i="14"/>
  <c r="BG615" i="14"/>
  <c r="BI615" i="14"/>
  <c r="BK615" i="14"/>
  <c r="J619" i="14"/>
  <c r="AY617" i="14"/>
  <c r="BH619" i="13"/>
  <c r="BG619" i="13"/>
  <c r="BB619" i="13"/>
  <c r="BA619" i="13"/>
  <c r="BL619" i="13"/>
  <c r="BI619" i="13"/>
  <c r="BD619" i="13"/>
  <c r="BC619" i="13"/>
  <c r="AZ619" i="13"/>
  <c r="BK619" i="13"/>
  <c r="BJ619" i="13"/>
  <c r="BE619" i="13"/>
  <c r="J623" i="13"/>
  <c r="AY621" i="13"/>
  <c r="J621" i="12"/>
  <c r="AY619" i="12"/>
  <c r="BD617" i="12"/>
  <c r="BC617" i="12"/>
  <c r="BB617" i="12"/>
  <c r="AZ617" i="12"/>
  <c r="BJ617" i="12"/>
  <c r="BI617" i="12"/>
  <c r="BH617" i="12"/>
  <c r="BG617" i="12"/>
  <c r="BE617" i="12"/>
  <c r="BA617" i="12"/>
  <c r="BL617" i="12"/>
  <c r="BK617" i="12"/>
  <c r="BA615" i="9"/>
  <c r="AZ615" i="9"/>
  <c r="BB615" i="9"/>
  <c r="BC615" i="9"/>
  <c r="BF615" i="9"/>
  <c r="BG615" i="9"/>
  <c r="BD615" i="9"/>
  <c r="BI615" i="9"/>
  <c r="BH615" i="9"/>
  <c r="BJ615" i="9"/>
  <c r="BK615" i="9"/>
  <c r="AY615" i="9"/>
  <c r="I619" i="9"/>
  <c r="AX617" i="9"/>
  <c r="AX617" i="10"/>
  <c r="I619" i="10"/>
  <c r="BK615" i="10"/>
  <c r="BJ615" i="10"/>
  <c r="BG615" i="10"/>
  <c r="BI615" i="10"/>
  <c r="BF615" i="10"/>
  <c r="BD615" i="10"/>
  <c r="BC615" i="10"/>
  <c r="AZ615" i="10"/>
  <c r="AY615" i="10"/>
  <c r="BH615" i="10"/>
  <c r="BB615" i="10"/>
  <c r="BA615" i="10"/>
  <c r="J621" i="14" l="1"/>
  <c r="AY619" i="14"/>
  <c r="BA617" i="14"/>
  <c r="BB617" i="14"/>
  <c r="BD617" i="14"/>
  <c r="BG617" i="14"/>
  <c r="BI617" i="14"/>
  <c r="BK617" i="14"/>
  <c r="BC617" i="14"/>
  <c r="BE617" i="14"/>
  <c r="BJ617" i="14"/>
  <c r="AZ617" i="14"/>
  <c r="BH617" i="14"/>
  <c r="BL617" i="14"/>
  <c r="AY623" i="13"/>
  <c r="J625" i="13"/>
  <c r="BL621" i="13"/>
  <c r="BH621" i="13"/>
  <c r="BG621" i="13"/>
  <c r="BA621" i="13"/>
  <c r="AZ621" i="13"/>
  <c r="BK621" i="13"/>
  <c r="BJ621" i="13"/>
  <c r="BI621" i="13"/>
  <c r="BE621" i="13"/>
  <c r="BD621" i="13"/>
  <c r="BC621" i="13"/>
  <c r="BB621" i="13"/>
  <c r="BJ619" i="12"/>
  <c r="BI619" i="12"/>
  <c r="BH619" i="12"/>
  <c r="BE619" i="12"/>
  <c r="BD619" i="12"/>
  <c r="BC619" i="12"/>
  <c r="BB619" i="12"/>
  <c r="BA619" i="12"/>
  <c r="BK619" i="12"/>
  <c r="BG619" i="12"/>
  <c r="BL619" i="12"/>
  <c r="AZ619" i="12"/>
  <c r="J623" i="12"/>
  <c r="AY621" i="12"/>
  <c r="I621" i="9"/>
  <c r="AX619" i="9"/>
  <c r="BD617" i="9"/>
  <c r="BF617" i="9"/>
  <c r="BG617" i="9"/>
  <c r="BH617" i="9"/>
  <c r="BI617" i="9"/>
  <c r="AZ617" i="9"/>
  <c r="AY617" i="9"/>
  <c r="BA617" i="9"/>
  <c r="BB617" i="9"/>
  <c r="BJ617" i="9"/>
  <c r="BK617" i="9"/>
  <c r="BC617" i="9"/>
  <c r="I621" i="10"/>
  <c r="AX619" i="10"/>
  <c r="BC617" i="10"/>
  <c r="BB617" i="10"/>
  <c r="BA617" i="10"/>
  <c r="AZ617" i="10"/>
  <c r="AY617" i="10"/>
  <c r="BH617" i="10"/>
  <c r="BG617" i="10"/>
  <c r="BD617" i="10"/>
  <c r="BF617" i="10"/>
  <c r="BK617" i="10"/>
  <c r="BJ617" i="10"/>
  <c r="BI617" i="10"/>
  <c r="J623" i="14" l="1"/>
  <c r="AY621" i="14"/>
  <c r="BB619" i="14"/>
  <c r="BD619" i="14"/>
  <c r="BG619" i="14"/>
  <c r="BI619" i="14"/>
  <c r="BL619" i="14"/>
  <c r="BA619" i="14"/>
  <c r="BE619" i="14"/>
  <c r="BJ619" i="14"/>
  <c r="BK619" i="14"/>
  <c r="BC619" i="14"/>
  <c r="BH619" i="14"/>
  <c r="AZ619" i="14"/>
  <c r="J627" i="13"/>
  <c r="AY625" i="13"/>
  <c r="BA623" i="13"/>
  <c r="AZ623" i="13"/>
  <c r="BL623" i="13"/>
  <c r="BG623" i="13"/>
  <c r="BE623" i="13"/>
  <c r="BD623" i="13"/>
  <c r="BC623" i="13"/>
  <c r="BB623" i="13"/>
  <c r="BH623" i="13"/>
  <c r="BK623" i="13"/>
  <c r="BJ623" i="13"/>
  <c r="BI623" i="13"/>
  <c r="BK621" i="12"/>
  <c r="BJ621" i="12"/>
  <c r="BI621" i="12"/>
  <c r="BH621" i="12"/>
  <c r="BG621" i="12"/>
  <c r="AZ621" i="12"/>
  <c r="BA621" i="12"/>
  <c r="BD621" i="12"/>
  <c r="BC621" i="12"/>
  <c r="BL621" i="12"/>
  <c r="BE621" i="12"/>
  <c r="BB621" i="12"/>
  <c r="AY623" i="12"/>
  <c r="J625" i="12"/>
  <c r="AY619" i="9"/>
  <c r="AZ619" i="9"/>
  <c r="BC619" i="9"/>
  <c r="BJ619" i="9"/>
  <c r="BK619" i="9"/>
  <c r="BG619" i="9"/>
  <c r="BA619" i="9"/>
  <c r="BH619" i="9"/>
  <c r="BI619" i="9"/>
  <c r="BF619" i="9"/>
  <c r="BB619" i="9"/>
  <c r="BD619" i="9"/>
  <c r="I623" i="9"/>
  <c r="AX621" i="9"/>
  <c r="BI619" i="10"/>
  <c r="BH619" i="10"/>
  <c r="BG619" i="10"/>
  <c r="BF619" i="10"/>
  <c r="BD619" i="10"/>
  <c r="BC619" i="10"/>
  <c r="AZ619" i="10"/>
  <c r="BK619" i="10"/>
  <c r="BJ619" i="10"/>
  <c r="BB619" i="10"/>
  <c r="BA619" i="10"/>
  <c r="AY619" i="10"/>
  <c r="I623" i="10"/>
  <c r="AX621" i="10"/>
  <c r="AY623" i="14" l="1"/>
  <c r="J625" i="14"/>
  <c r="BB621" i="14"/>
  <c r="BD621" i="14"/>
  <c r="BH621" i="14"/>
  <c r="BA621" i="14"/>
  <c r="BC621" i="14"/>
  <c r="BE621" i="14"/>
  <c r="BJ621" i="14"/>
  <c r="BK621" i="14"/>
  <c r="AZ621" i="14"/>
  <c r="BG621" i="14"/>
  <c r="BI621" i="14"/>
  <c r="BL621" i="14"/>
  <c r="BG625" i="13"/>
  <c r="BE625" i="13"/>
  <c r="BA625" i="13"/>
  <c r="AZ625" i="13"/>
  <c r="BL625" i="13"/>
  <c r="BK625" i="13"/>
  <c r="BJ625" i="13"/>
  <c r="BI625" i="13"/>
  <c r="BH625" i="13"/>
  <c r="BD625" i="13"/>
  <c r="BC625" i="13"/>
  <c r="BB625" i="13"/>
  <c r="AY627" i="13"/>
  <c r="J629" i="13"/>
  <c r="J627" i="12"/>
  <c r="AY625" i="12"/>
  <c r="BC623" i="12"/>
  <c r="BB623" i="12"/>
  <c r="BA623" i="12"/>
  <c r="BL623" i="12"/>
  <c r="BK623" i="12"/>
  <c r="BJ623" i="12"/>
  <c r="BI623" i="12"/>
  <c r="BH623" i="12"/>
  <c r="BD623" i="12"/>
  <c r="AZ623" i="12"/>
  <c r="BG623" i="12"/>
  <c r="BE623" i="12"/>
  <c r="BD621" i="9"/>
  <c r="BF621" i="9"/>
  <c r="BI621" i="9"/>
  <c r="BJ621" i="9"/>
  <c r="BK621" i="9"/>
  <c r="BA621" i="9"/>
  <c r="BB621" i="9"/>
  <c r="BC621" i="9"/>
  <c r="BH621" i="9"/>
  <c r="AZ621" i="9"/>
  <c r="AY621" i="9"/>
  <c r="BG621" i="9"/>
  <c r="I625" i="9"/>
  <c r="AX623" i="9"/>
  <c r="BK621" i="10"/>
  <c r="BJ621" i="10"/>
  <c r="BI621" i="10"/>
  <c r="BF621" i="10"/>
  <c r="BH621" i="10"/>
  <c r="BG621" i="10"/>
  <c r="BD621" i="10"/>
  <c r="BC621" i="10"/>
  <c r="BB621" i="10"/>
  <c r="BA621" i="10"/>
  <c r="AZ621" i="10"/>
  <c r="AY621" i="10"/>
  <c r="AX623" i="10"/>
  <c r="I625" i="10"/>
  <c r="BB623" i="14" l="1"/>
  <c r="BG623" i="14"/>
  <c r="BK623" i="14"/>
  <c r="BA623" i="14"/>
  <c r="BC623" i="14"/>
  <c r="BE623" i="14"/>
  <c r="BH623" i="14"/>
  <c r="BI623" i="14"/>
  <c r="BL623" i="14"/>
  <c r="AZ623" i="14"/>
  <c r="BD623" i="14"/>
  <c r="BJ623" i="14"/>
  <c r="J627" i="14"/>
  <c r="AY625" i="14"/>
  <c r="AY629" i="13"/>
  <c r="J631" i="13"/>
  <c r="BL627" i="13"/>
  <c r="BK627" i="13"/>
  <c r="BG627" i="13"/>
  <c r="BE627" i="13"/>
  <c r="AZ627" i="13"/>
  <c r="BJ627" i="13"/>
  <c r="BI627" i="13"/>
  <c r="BB627" i="13"/>
  <c r="BH627" i="13"/>
  <c r="BD627" i="13"/>
  <c r="BC627" i="13"/>
  <c r="BA627" i="13"/>
  <c r="BI625" i="12"/>
  <c r="BH625" i="12"/>
  <c r="BG625" i="12"/>
  <c r="BD625" i="12"/>
  <c r="BC625" i="12"/>
  <c r="BB625" i="12"/>
  <c r="BA625" i="12"/>
  <c r="AZ625" i="12"/>
  <c r="BL625" i="12"/>
  <c r="BK625" i="12"/>
  <c r="BJ625" i="12"/>
  <c r="BE625" i="12"/>
  <c r="J629" i="12"/>
  <c r="AY627" i="12"/>
  <c r="AZ623" i="9"/>
  <c r="BA623" i="9"/>
  <c r="BB623" i="9"/>
  <c r="BF623" i="9"/>
  <c r="AY623" i="9"/>
  <c r="BC623" i="9"/>
  <c r="BG623" i="9"/>
  <c r="BH623" i="9"/>
  <c r="BI623" i="9"/>
  <c r="BK623" i="9"/>
  <c r="BJ623" i="9"/>
  <c r="BD623" i="9"/>
  <c r="I627" i="9"/>
  <c r="AX625" i="9"/>
  <c r="BB623" i="10"/>
  <c r="BA623" i="10"/>
  <c r="AZ623" i="10"/>
  <c r="AY623" i="10"/>
  <c r="BK623" i="10"/>
  <c r="BJ623" i="10"/>
  <c r="BH623" i="10"/>
  <c r="BG623" i="10"/>
  <c r="BF623" i="10"/>
  <c r="BI623" i="10"/>
  <c r="BD623" i="10"/>
  <c r="BC623" i="10"/>
  <c r="I627" i="10"/>
  <c r="AX625" i="10"/>
  <c r="AY627" i="14" l="1"/>
  <c r="J629" i="14"/>
  <c r="BA625" i="14"/>
  <c r="BD625" i="14"/>
  <c r="BI625" i="14"/>
  <c r="BB625" i="14"/>
  <c r="BG625" i="14"/>
  <c r="BK625" i="14"/>
  <c r="AZ625" i="14"/>
  <c r="BC625" i="14"/>
  <c r="BE625" i="14"/>
  <c r="BH625" i="14"/>
  <c r="BJ625" i="14"/>
  <c r="BL625" i="14"/>
  <c r="AY631" i="13"/>
  <c r="J633" i="13"/>
  <c r="AZ629" i="13"/>
  <c r="BL629" i="13"/>
  <c r="BK629" i="13"/>
  <c r="BE629" i="13"/>
  <c r="BD629" i="13"/>
  <c r="BH629" i="13"/>
  <c r="BG629" i="13"/>
  <c r="BC629" i="13"/>
  <c r="BB629" i="13"/>
  <c r="BA629" i="13"/>
  <c r="BJ629" i="13"/>
  <c r="BI629" i="13"/>
  <c r="AY629" i="12"/>
  <c r="J631" i="12"/>
  <c r="BL627" i="12"/>
  <c r="BJ627" i="12"/>
  <c r="BI627" i="12"/>
  <c r="BH627" i="12"/>
  <c r="BG627" i="12"/>
  <c r="BE627" i="12"/>
  <c r="AZ627" i="12"/>
  <c r="BB627" i="12"/>
  <c r="BA627" i="12"/>
  <c r="BK627" i="12"/>
  <c r="BD627" i="12"/>
  <c r="BC627" i="12"/>
  <c r="BD625" i="9"/>
  <c r="BF625" i="9"/>
  <c r="BK625" i="9"/>
  <c r="AY625" i="9"/>
  <c r="BJ625" i="9"/>
  <c r="BG625" i="9"/>
  <c r="BB625" i="9"/>
  <c r="BC625" i="9"/>
  <c r="AZ625" i="9"/>
  <c r="BA625" i="9"/>
  <c r="BH625" i="9"/>
  <c r="BI625" i="9"/>
  <c r="AX627" i="9"/>
  <c r="I629" i="9"/>
  <c r="BH625" i="10"/>
  <c r="BG625" i="10"/>
  <c r="BF625" i="10"/>
  <c r="BD625" i="10"/>
  <c r="BC625" i="10"/>
  <c r="BB625" i="10"/>
  <c r="AY625" i="10"/>
  <c r="BA625" i="10"/>
  <c r="AZ625" i="10"/>
  <c r="BK625" i="10"/>
  <c r="BJ625" i="10"/>
  <c r="BI625" i="10"/>
  <c r="I629" i="10"/>
  <c r="AX627" i="10"/>
  <c r="BC627" i="14" l="1"/>
  <c r="BE627" i="14"/>
  <c r="BH627" i="14"/>
  <c r="BJ627" i="14"/>
  <c r="BL627" i="14"/>
  <c r="BA627" i="14"/>
  <c r="BD627" i="14"/>
  <c r="BI627" i="14"/>
  <c r="AZ627" i="14"/>
  <c r="BB627" i="14"/>
  <c r="BG627" i="14"/>
  <c r="BK627" i="14"/>
  <c r="AY629" i="14"/>
  <c r="J631" i="14"/>
  <c r="J635" i="13"/>
  <c r="AY635" i="13" s="1"/>
  <c r="AY633" i="13"/>
  <c r="BE631" i="13"/>
  <c r="BD631" i="13"/>
  <c r="AZ631" i="13"/>
  <c r="BK631" i="13"/>
  <c r="BJ631" i="13"/>
  <c r="BL631" i="13"/>
  <c r="BI631" i="13"/>
  <c r="BG631" i="13"/>
  <c r="BC631" i="13"/>
  <c r="BB631" i="13"/>
  <c r="BA631" i="13"/>
  <c r="BH631" i="13"/>
  <c r="BB629" i="12"/>
  <c r="BA629" i="12"/>
  <c r="AZ629" i="12"/>
  <c r="BL629" i="12"/>
  <c r="BK629" i="12"/>
  <c r="BE629" i="12"/>
  <c r="BG629" i="12"/>
  <c r="BD629" i="12"/>
  <c r="BC629" i="12"/>
  <c r="BJ629" i="12"/>
  <c r="BI629" i="12"/>
  <c r="BH629" i="12"/>
  <c r="AY631" i="12"/>
  <c r="J633" i="12"/>
  <c r="I631" i="9"/>
  <c r="AX629" i="9"/>
  <c r="BB627" i="9"/>
  <c r="BC627" i="9"/>
  <c r="BD627" i="9"/>
  <c r="BH627" i="9"/>
  <c r="BJ627" i="9"/>
  <c r="BK627" i="9"/>
  <c r="BF627" i="9"/>
  <c r="BI627" i="9"/>
  <c r="AY627" i="9"/>
  <c r="AZ627" i="9"/>
  <c r="BA627" i="9"/>
  <c r="BG627" i="9"/>
  <c r="BK627" i="10"/>
  <c r="BJ627" i="10"/>
  <c r="BI627" i="10"/>
  <c r="BH627" i="10"/>
  <c r="BD627" i="10"/>
  <c r="AZ627" i="10"/>
  <c r="AY627" i="10"/>
  <c r="BC627" i="10"/>
  <c r="BB627" i="10"/>
  <c r="BF627" i="10"/>
  <c r="BA627" i="10"/>
  <c r="BG627" i="10"/>
  <c r="AX629" i="10"/>
  <c r="I631" i="10"/>
  <c r="BA629" i="14" l="1"/>
  <c r="BB629" i="14"/>
  <c r="BD629" i="14"/>
  <c r="BE629" i="14"/>
  <c r="BH629" i="14"/>
  <c r="BI629" i="14"/>
  <c r="BJ629" i="14"/>
  <c r="BL629" i="14"/>
  <c r="AZ629" i="14"/>
  <c r="BC629" i="14"/>
  <c r="BG629" i="14"/>
  <c r="BK629" i="14"/>
  <c r="AY631" i="14"/>
  <c r="J633" i="14"/>
  <c r="BK633" i="13"/>
  <c r="BJ633" i="13"/>
  <c r="BE633" i="13"/>
  <c r="BD633" i="13"/>
  <c r="BL633" i="13"/>
  <c r="BC633" i="13"/>
  <c r="BI633" i="13"/>
  <c r="BH633" i="13"/>
  <c r="BG633" i="13"/>
  <c r="BB633" i="13"/>
  <c r="BA633" i="13"/>
  <c r="AZ633" i="13"/>
  <c r="BL635" i="13"/>
  <c r="BK635" i="13"/>
  <c r="BJ635" i="13"/>
  <c r="BI635" i="13"/>
  <c r="BH635" i="13"/>
  <c r="BG635" i="13"/>
  <c r="BE635" i="13"/>
  <c r="BD635" i="13"/>
  <c r="BC635" i="13"/>
  <c r="BB635" i="13"/>
  <c r="BA635" i="13"/>
  <c r="AZ635" i="13"/>
  <c r="BN3" i="13" a="1"/>
  <c r="AY633" i="12"/>
  <c r="J635" i="12"/>
  <c r="AY635" i="12" s="1"/>
  <c r="BH631" i="12"/>
  <c r="BG631" i="12"/>
  <c r="BE631" i="12"/>
  <c r="BC631" i="12"/>
  <c r="BB631" i="12"/>
  <c r="BA631" i="12"/>
  <c r="AZ631" i="12"/>
  <c r="BK631" i="12"/>
  <c r="BL631" i="12"/>
  <c r="BJ631" i="12"/>
  <c r="BD631" i="12"/>
  <c r="BI631" i="12"/>
  <c r="BD629" i="9"/>
  <c r="BF629" i="9"/>
  <c r="AY629" i="9"/>
  <c r="BB629" i="9"/>
  <c r="BC629" i="9"/>
  <c r="BG629" i="9"/>
  <c r="BI629" i="9"/>
  <c r="BJ629" i="9"/>
  <c r="BK629" i="9"/>
  <c r="AZ629" i="9"/>
  <c r="BA629" i="9"/>
  <c r="BH629" i="9"/>
  <c r="I633" i="9"/>
  <c r="AX631" i="9"/>
  <c r="AX631" i="10"/>
  <c r="I633" i="10"/>
  <c r="BA629" i="10"/>
  <c r="AZ629" i="10"/>
  <c r="AY629" i="10"/>
  <c r="BJ629" i="10"/>
  <c r="BK629" i="10"/>
  <c r="BI629" i="10"/>
  <c r="BH629" i="10"/>
  <c r="BC629" i="10"/>
  <c r="BD629" i="10"/>
  <c r="BG629" i="10"/>
  <c r="BF629" i="10"/>
  <c r="BB629" i="10"/>
  <c r="CR3" i="13" s="1"/>
  <c r="CR183" i="13"/>
  <c r="CS188" i="13"/>
  <c r="CT193" i="13"/>
  <c r="CR227" i="13"/>
  <c r="CS232" i="13"/>
  <c r="CT237" i="13"/>
  <c r="CR243" i="13"/>
  <c r="CS8" i="13"/>
  <c r="CT13" i="13"/>
  <c r="CR19" i="13"/>
  <c r="CS24" i="13"/>
  <c r="CT29" i="13"/>
  <c r="CR35" i="13"/>
  <c r="CS40" i="13"/>
  <c r="CT45" i="13"/>
  <c r="CR51" i="13"/>
  <c r="CS56" i="13"/>
  <c r="CT61" i="13"/>
  <c r="CR67" i="13"/>
  <c r="CS72" i="13"/>
  <c r="CT77" i="13"/>
  <c r="CR83" i="13"/>
  <c r="CS88" i="13"/>
  <c r="CT93" i="13"/>
  <c r="CR99" i="13"/>
  <c r="CS104" i="13"/>
  <c r="CT109" i="13"/>
  <c r="CR115" i="13"/>
  <c r="CS120" i="13"/>
  <c r="CT125" i="13"/>
  <c r="CR131" i="13"/>
  <c r="CS136" i="13"/>
  <c r="CT141" i="13"/>
  <c r="CR147" i="13"/>
  <c r="CS152" i="13"/>
  <c r="CT157" i="13"/>
  <c r="CR163" i="13"/>
  <c r="CS168" i="13"/>
  <c r="CT173" i="13"/>
  <c r="CR179" i="13"/>
  <c r="CS245" i="13"/>
  <c r="CT250" i="13"/>
  <c r="CR256" i="13"/>
  <c r="CS261" i="13"/>
  <c r="CT266" i="13"/>
  <c r="CR272" i="13"/>
  <c r="CS277" i="13"/>
  <c r="CT282" i="13"/>
  <c r="CR288" i="13"/>
  <c r="CS293" i="13"/>
  <c r="CT305" i="13"/>
  <c r="CR311" i="13"/>
  <c r="CS316" i="13"/>
  <c r="CS183" i="13"/>
  <c r="CT188" i="13"/>
  <c r="CR194" i="13"/>
  <c r="CS227" i="13"/>
  <c r="CT232" i="13"/>
  <c r="CR238" i="13"/>
  <c r="CS243" i="13"/>
  <c r="CT8" i="13"/>
  <c r="CR14" i="13"/>
  <c r="CS19" i="13"/>
  <c r="CT24" i="13"/>
  <c r="CR30" i="13"/>
  <c r="CS35" i="13"/>
  <c r="CT40" i="13"/>
  <c r="CR46" i="13"/>
  <c r="CS51" i="13"/>
  <c r="CT56" i="13"/>
  <c r="CR62" i="13"/>
  <c r="CS67" i="13"/>
  <c r="CT72" i="13"/>
  <c r="CR78" i="13"/>
  <c r="CS83" i="13"/>
  <c r="CT88" i="13"/>
  <c r="CR94" i="13"/>
  <c r="CS99" i="13"/>
  <c r="CT104" i="13"/>
  <c r="CR110" i="13"/>
  <c r="CS115" i="13"/>
  <c r="CT120" i="13"/>
  <c r="CR126" i="13"/>
  <c r="CS131" i="13"/>
  <c r="CT136" i="13"/>
  <c r="CR142" i="13"/>
  <c r="CS147" i="13"/>
  <c r="CT152" i="13"/>
  <c r="CR158" i="13"/>
  <c r="CS163" i="13"/>
  <c r="CT168" i="13"/>
  <c r="CR174" i="13"/>
  <c r="CS179" i="13"/>
  <c r="CT245" i="13"/>
  <c r="CR251" i="13"/>
  <c r="CS256" i="13"/>
  <c r="CT261" i="13"/>
  <c r="CR267" i="13"/>
  <c r="CS272" i="13"/>
  <c r="CT277" i="13"/>
  <c r="CR283" i="13"/>
  <c r="CS288" i="13"/>
  <c r="CT293" i="13"/>
  <c r="CR306" i="13"/>
  <c r="CS311" i="13"/>
  <c r="CT316" i="13"/>
  <c r="CR185" i="13"/>
  <c r="CS190" i="13"/>
  <c r="CT195" i="13"/>
  <c r="CR229" i="13"/>
  <c r="CS234" i="13"/>
  <c r="CT239" i="13"/>
  <c r="CR5" i="13"/>
  <c r="CS10" i="13"/>
  <c r="CT15" i="13"/>
  <c r="CR21" i="13"/>
  <c r="CS26" i="13"/>
  <c r="CT31" i="13"/>
  <c r="CR37" i="13"/>
  <c r="CS42" i="13"/>
  <c r="CT47" i="13"/>
  <c r="CR53" i="13"/>
  <c r="CS58" i="13"/>
  <c r="CT63" i="13"/>
  <c r="CR69" i="13"/>
  <c r="CS74" i="13"/>
  <c r="CT79" i="13"/>
  <c r="CR85" i="13"/>
  <c r="CS90" i="13"/>
  <c r="CT95" i="13"/>
  <c r="CR101" i="13"/>
  <c r="CS106" i="13"/>
  <c r="CT111" i="13"/>
  <c r="CR117" i="13"/>
  <c r="CS122" i="13"/>
  <c r="CT127" i="13"/>
  <c r="CR133" i="13"/>
  <c r="CS138" i="13"/>
  <c r="CT143" i="13"/>
  <c r="CR149" i="13"/>
  <c r="CS154" i="13"/>
  <c r="CT159" i="13"/>
  <c r="CR165" i="13"/>
  <c r="CS170" i="13"/>
  <c r="CT175" i="13"/>
  <c r="CR181" i="13"/>
  <c r="CS247" i="13"/>
  <c r="CT252" i="13"/>
  <c r="CR258" i="13"/>
  <c r="CS263" i="13"/>
  <c r="CT268" i="13"/>
  <c r="CR274" i="13"/>
  <c r="CS279" i="13"/>
  <c r="CT284" i="13"/>
  <c r="CR290" i="13"/>
  <c r="CS295" i="13"/>
  <c r="CT307" i="13"/>
  <c r="CR313" i="13"/>
  <c r="CS318" i="13"/>
  <c r="CS185" i="13"/>
  <c r="CT190" i="13"/>
  <c r="CR196" i="13"/>
  <c r="CS229" i="13"/>
  <c r="CT234" i="13"/>
  <c r="CR240" i="13"/>
  <c r="CS5" i="13"/>
  <c r="CT10" i="13"/>
  <c r="CR16" i="13"/>
  <c r="CS21" i="13"/>
  <c r="CT26" i="13"/>
  <c r="CR32" i="13"/>
  <c r="CS37" i="13"/>
  <c r="CT42" i="13"/>
  <c r="CR48" i="13"/>
  <c r="CS53" i="13"/>
  <c r="CT58" i="13"/>
  <c r="CR64" i="13"/>
  <c r="CS69" i="13"/>
  <c r="CT74" i="13"/>
  <c r="CR80" i="13"/>
  <c r="CS85" i="13"/>
  <c r="CT90" i="13"/>
  <c r="CR96" i="13"/>
  <c r="CS101" i="13"/>
  <c r="CT106" i="13"/>
  <c r="CR112" i="13"/>
  <c r="CS117" i="13"/>
  <c r="CT122" i="13"/>
  <c r="CR128" i="13"/>
  <c r="CS133" i="13"/>
  <c r="CT138" i="13"/>
  <c r="CR144" i="13"/>
  <c r="CS149" i="13"/>
  <c r="CT154" i="13"/>
  <c r="CR160" i="13"/>
  <c r="CS165" i="13"/>
  <c r="CT170" i="13"/>
  <c r="CR176" i="13"/>
  <c r="CS181" i="13"/>
  <c r="CT247" i="13"/>
  <c r="CR253" i="13"/>
  <c r="CS258" i="13"/>
  <c r="CT263" i="13"/>
  <c r="CR269" i="13"/>
  <c r="CS274" i="13"/>
  <c r="CT279" i="13"/>
  <c r="CR285" i="13"/>
  <c r="CS290" i="13"/>
  <c r="CT295" i="13"/>
  <c r="CR308" i="13"/>
  <c r="CS313" i="13"/>
  <c r="CT318" i="13"/>
  <c r="CT185" i="13"/>
  <c r="CR191" i="13"/>
  <c r="CS196" i="13"/>
  <c r="CT229" i="13"/>
  <c r="CR235" i="13"/>
  <c r="CS240" i="13"/>
  <c r="CT5" i="13"/>
  <c r="CR11" i="13"/>
  <c r="CS16" i="13"/>
  <c r="CT21" i="13"/>
  <c r="CR27" i="13"/>
  <c r="CS32" i="13"/>
  <c r="CT37" i="13"/>
  <c r="CR43" i="13"/>
  <c r="CS48" i="13"/>
  <c r="CT53" i="13"/>
  <c r="CR59" i="13"/>
  <c r="CS64" i="13"/>
  <c r="CT69" i="13"/>
  <c r="CR75" i="13"/>
  <c r="CS80" i="13"/>
  <c r="CT85" i="13"/>
  <c r="CR91" i="13"/>
  <c r="CS96" i="13"/>
  <c r="CT101" i="13"/>
  <c r="CR107" i="13"/>
  <c r="CS112" i="13"/>
  <c r="CT117" i="13"/>
  <c r="CR123" i="13"/>
  <c r="CS128" i="13"/>
  <c r="CT133" i="13"/>
  <c r="CR139" i="13"/>
  <c r="CS144" i="13"/>
  <c r="CT149" i="13"/>
  <c r="CR155" i="13"/>
  <c r="CS160" i="13"/>
  <c r="CR186" i="13"/>
  <c r="CS191" i="13"/>
  <c r="CT196" i="13"/>
  <c r="CR230" i="13"/>
  <c r="CS235" i="13"/>
  <c r="CT240" i="13"/>
  <c r="CR6" i="13"/>
  <c r="CS11" i="13"/>
  <c r="CT16" i="13"/>
  <c r="CR22" i="13"/>
  <c r="CS27" i="13"/>
  <c r="CT32" i="13"/>
  <c r="CR38" i="13"/>
  <c r="CS43" i="13"/>
  <c r="CT48" i="13"/>
  <c r="CR54" i="13"/>
  <c r="CS59" i="13"/>
  <c r="CT64" i="13"/>
  <c r="CR70" i="13"/>
  <c r="CS75" i="13"/>
  <c r="CT80" i="13"/>
  <c r="CR86" i="13"/>
  <c r="CS91" i="13"/>
  <c r="CT96" i="13"/>
  <c r="CR102" i="13"/>
  <c r="CS107" i="13"/>
  <c r="CT112" i="13"/>
  <c r="CR118" i="13"/>
  <c r="CS123" i="13"/>
  <c r="CT128" i="13"/>
  <c r="CR134" i="13"/>
  <c r="CS139" i="13"/>
  <c r="CT144" i="13"/>
  <c r="CR150" i="13"/>
  <c r="CS155" i="13"/>
  <c r="CT160" i="13"/>
  <c r="CR166" i="13"/>
  <c r="CS171" i="13"/>
  <c r="CT176" i="13"/>
  <c r="CR182" i="13"/>
  <c r="CS248" i="13"/>
  <c r="CT253" i="13"/>
  <c r="CR259" i="13"/>
  <c r="CS264" i="13"/>
  <c r="CT269" i="13"/>
  <c r="CR275" i="13"/>
  <c r="CS280" i="13"/>
  <c r="CT285" i="13"/>
  <c r="CR291" i="13"/>
  <c r="CS296" i="13"/>
  <c r="CT308" i="13"/>
  <c r="CR314" i="13"/>
  <c r="CS319" i="13"/>
  <c r="CR188" i="13"/>
  <c r="CS193" i="13"/>
  <c r="CT226" i="13"/>
  <c r="CR232" i="13"/>
  <c r="CS237" i="13"/>
  <c r="CT242" i="13"/>
  <c r="CR8" i="13"/>
  <c r="CS13" i="13"/>
  <c r="CT18" i="13"/>
  <c r="CR24" i="13"/>
  <c r="CS29" i="13"/>
  <c r="CT34" i="13"/>
  <c r="CR40" i="13"/>
  <c r="CS45" i="13"/>
  <c r="CT50" i="13"/>
  <c r="CR56" i="13"/>
  <c r="CS61" i="13"/>
  <c r="CT66" i="13"/>
  <c r="CR72" i="13"/>
  <c r="CS77" i="13"/>
  <c r="CT82" i="13"/>
  <c r="CR88" i="13"/>
  <c r="CS93" i="13"/>
  <c r="CT98" i="13"/>
  <c r="CR104" i="13"/>
  <c r="CS109" i="13"/>
  <c r="CT114" i="13"/>
  <c r="CR120" i="13"/>
  <c r="CS125" i="13"/>
  <c r="CT183" i="13"/>
  <c r="CT192" i="13"/>
  <c r="CT230" i="13"/>
  <c r="CS239" i="13"/>
  <c r="CS9" i="13"/>
  <c r="CS18" i="13"/>
  <c r="CS28" i="13"/>
  <c r="CS38" i="13"/>
  <c r="CR47" i="13"/>
  <c r="CR57" i="13"/>
  <c r="CR66" i="13"/>
  <c r="CR76" i="13"/>
  <c r="CT84" i="13"/>
  <c r="CT94" i="13"/>
  <c r="CT103" i="13"/>
  <c r="CT113" i="13"/>
  <c r="CT123" i="13"/>
  <c r="CR132" i="13"/>
  <c r="CT140" i="13"/>
  <c r="CT148" i="13"/>
  <c r="CS157" i="13"/>
  <c r="CS166" i="13"/>
  <c r="CS173" i="13"/>
  <c r="CT181" i="13"/>
  <c r="CR250" i="13"/>
  <c r="CT257" i="13"/>
  <c r="CT265" i="13"/>
  <c r="CS273" i="13"/>
  <c r="CS281" i="13"/>
  <c r="CR289" i="13"/>
  <c r="CR297" i="13"/>
  <c r="CT311" i="13"/>
  <c r="CT319" i="13"/>
  <c r="CT231" i="13"/>
  <c r="CR242" i="13"/>
  <c r="CR184" i="13"/>
  <c r="CR193" i="13"/>
  <c r="CR231" i="13"/>
  <c r="CR241" i="13"/>
  <c r="CT9" i="13"/>
  <c r="CT19" i="13"/>
  <c r="CT28" i="13"/>
  <c r="CT38" i="13"/>
  <c r="CS47" i="13"/>
  <c r="CS57" i="13"/>
  <c r="CS66" i="13"/>
  <c r="CS76" i="13"/>
  <c r="CS86" i="13"/>
  <c r="CR95" i="13"/>
  <c r="CR105" i="13"/>
  <c r="CR114" i="13"/>
  <c r="CR124" i="13"/>
  <c r="CS132" i="13"/>
  <c r="CR141" i="13"/>
  <c r="CS150" i="13"/>
  <c r="CS158" i="13"/>
  <c r="CT166" i="13"/>
  <c r="CS174" i="13"/>
  <c r="CS182" i="13"/>
  <c r="CS250" i="13"/>
  <c r="CT258" i="13"/>
  <c r="CR266" i="13"/>
  <c r="CT273" i="13"/>
  <c r="CT281" i="13"/>
  <c r="CS289" i="13"/>
  <c r="CS297" i="13"/>
  <c r="CR312" i="13"/>
  <c r="CT3" i="13"/>
  <c r="CT194" i="13"/>
  <c r="CS184" i="13"/>
  <c r="CS194" i="13"/>
  <c r="CS231" i="13"/>
  <c r="CS241" i="13"/>
  <c r="CR10" i="13"/>
  <c r="CR20" i="13"/>
  <c r="CR29" i="13"/>
  <c r="CR39" i="13"/>
  <c r="CR49" i="13"/>
  <c r="CT57" i="13"/>
  <c r="CT67" i="13"/>
  <c r="CT76" i="13"/>
  <c r="CT86" i="13"/>
  <c r="CS95" i="13"/>
  <c r="CS105" i="13"/>
  <c r="CS114" i="13"/>
  <c r="CS124" i="13"/>
  <c r="CT132" i="13"/>
  <c r="CS141" i="13"/>
  <c r="CT150" i="13"/>
  <c r="CT158" i="13"/>
  <c r="CR167" i="13"/>
  <c r="CT174" i="13"/>
  <c r="CT182" i="13"/>
  <c r="CS251" i="13"/>
  <c r="CS259" i="13"/>
  <c r="CS266" i="13"/>
  <c r="CT274" i="13"/>
  <c r="CR282" i="13"/>
  <c r="CT289" i="13"/>
  <c r="CT297" i="13"/>
  <c r="CS312" i="13"/>
  <c r="CS3" i="13"/>
  <c r="CT184" i="13"/>
  <c r="CT241" i="13"/>
  <c r="CT11" i="13"/>
  <c r="CS20" i="13"/>
  <c r="CS30" i="13"/>
  <c r="CS39" i="13"/>
  <c r="CS49" i="13"/>
  <c r="CR58" i="13"/>
  <c r="CR68" i="13"/>
  <c r="CR77" i="13"/>
  <c r="CR87" i="13"/>
  <c r="CR97" i="13"/>
  <c r="CT105" i="13"/>
  <c r="CT115" i="13"/>
  <c r="CT124" i="13"/>
  <c r="CS134" i="13"/>
  <c r="CS142" i="13"/>
  <c r="CR151" i="13"/>
  <c r="CR159" i="13"/>
  <c r="CS167" i="13"/>
  <c r="CR175" i="13"/>
  <c r="CR244" i="13"/>
  <c r="CT251" i="13"/>
  <c r="CT259" i="13"/>
  <c r="CS267" i="13"/>
  <c r="CS275" i="13"/>
  <c r="CS282" i="13"/>
  <c r="CT290" i="13"/>
  <c r="CR305" i="13"/>
  <c r="CT312" i="13"/>
  <c r="CR233" i="13"/>
  <c r="CR195" i="13"/>
  <c r="CR12" i="13"/>
  <c r="CT20" i="13"/>
  <c r="CT30" i="13"/>
  <c r="CT39" i="13"/>
  <c r="CT49" i="13"/>
  <c r="CT59" i="13"/>
  <c r="CS68" i="13"/>
  <c r="CS78" i="13"/>
  <c r="CS87" i="13"/>
  <c r="CS97" i="13"/>
  <c r="CR106" i="13"/>
  <c r="CR116" i="13"/>
  <c r="CR125" i="13"/>
  <c r="CT134" i="13"/>
  <c r="CT142" i="13"/>
  <c r="CS151" i="13"/>
  <c r="CS159" i="13"/>
  <c r="CT167" i="13"/>
  <c r="CS175" i="13"/>
  <c r="CS244" i="13"/>
  <c r="CR252" i="13"/>
  <c r="CR260" i="13"/>
  <c r="CT267" i="13"/>
  <c r="CT275" i="13"/>
  <c r="CS283" i="13"/>
  <c r="CS291" i="13"/>
  <c r="CS305" i="13"/>
  <c r="CT313" i="13"/>
  <c r="CS195" i="13"/>
  <c r="CS12" i="13"/>
  <c r="CS22" i="13"/>
  <c r="CR31" i="13"/>
  <c r="CR41" i="13"/>
  <c r="CR50" i="13"/>
  <c r="CR60" i="13"/>
  <c r="CT68" i="13"/>
  <c r="CT78" i="13"/>
  <c r="CT87" i="13"/>
  <c r="CT97" i="13"/>
  <c r="CT107" i="13"/>
  <c r="CS116" i="13"/>
  <c r="CS126" i="13"/>
  <c r="CR135" i="13"/>
  <c r="CR143" i="13"/>
  <c r="CT151" i="13"/>
  <c r="CR161" i="13"/>
  <c r="CR168" i="13"/>
  <c r="CS176" i="13"/>
  <c r="CT244" i="13"/>
  <c r="CS252" i="13"/>
  <c r="CS186" i="13"/>
  <c r="CT186" i="13"/>
  <c r="CR187" i="13"/>
  <c r="CS187" i="13"/>
  <c r="CT187" i="13"/>
  <c r="CT225" i="13"/>
  <c r="CT235" i="13"/>
  <c r="CS4" i="13"/>
  <c r="CS14" i="13"/>
  <c r="CS23" i="13"/>
  <c r="CS33" i="13"/>
  <c r="CR42" i="13"/>
  <c r="CR52" i="13"/>
  <c r="CR61" i="13"/>
  <c r="CR71" i="13"/>
  <c r="CR81" i="13"/>
  <c r="CT89" i="13"/>
  <c r="CT99" i="13"/>
  <c r="CT108" i="13"/>
  <c r="CT118" i="13"/>
  <c r="CS127" i="13"/>
  <c r="CR136" i="13"/>
  <c r="CS145" i="13"/>
  <c r="CS153" i="13"/>
  <c r="CR162" i="13"/>
  <c r="CT169" i="13"/>
  <c r="CT177" i="13"/>
  <c r="CS246" i="13"/>
  <c r="CS254" i="13"/>
  <c r="CR262" i="13"/>
  <c r="CR270" i="13"/>
  <c r="CR277" i="13"/>
  <c r="CS285" i="13"/>
  <c r="CT292" i="13"/>
  <c r="CS307" i="13"/>
  <c r="CS315" i="13"/>
  <c r="CR189" i="13"/>
  <c r="CS189" i="13"/>
  <c r="CT189" i="13"/>
  <c r="CR190" i="13"/>
  <c r="CT191" i="13"/>
  <c r="CS228" i="13"/>
  <c r="CS238" i="13"/>
  <c r="CS7" i="13"/>
  <c r="CS17" i="13"/>
  <c r="CR26" i="13"/>
  <c r="CR36" i="13"/>
  <c r="CR45" i="13"/>
  <c r="CR55" i="13"/>
  <c r="CR65" i="13"/>
  <c r="CT73" i="13"/>
  <c r="CT83" i="13"/>
  <c r="CT92" i="13"/>
  <c r="CT102" i="13"/>
  <c r="CS111" i="13"/>
  <c r="CS121" i="13"/>
  <c r="CS130" i="13"/>
  <c r="CT139" i="13"/>
  <c r="CT147" i="13"/>
  <c r="CS156" i="13"/>
  <c r="CS164" i="13"/>
  <c r="CS172" i="13"/>
  <c r="CR180" i="13"/>
  <c r="CR249" i="13"/>
  <c r="CT256" i="13"/>
  <c r="CT264" i="13"/>
  <c r="CT271" i="13"/>
  <c r="CR280" i="13"/>
  <c r="CS287" i="13"/>
  <c r="CR295" i="13"/>
  <c r="CR310" i="13"/>
  <c r="CT317" i="13"/>
  <c r="CR192" i="13"/>
  <c r="CS192" i="13"/>
  <c r="CR225" i="13"/>
  <c r="CR239" i="13"/>
  <c r="CT17" i="13"/>
  <c r="CS36" i="13"/>
  <c r="CS55" i="13"/>
  <c r="CR74" i="13"/>
  <c r="CR93" i="13"/>
  <c r="CR113" i="13"/>
  <c r="CT130" i="13"/>
  <c r="CR148" i="13"/>
  <c r="CT164" i="13"/>
  <c r="CS180" i="13"/>
  <c r="CR257" i="13"/>
  <c r="CR271" i="13"/>
  <c r="CR286" i="13"/>
  <c r="CT306" i="13"/>
  <c r="CR319" i="13"/>
  <c r="CT23" i="13"/>
  <c r="CR228" i="13"/>
  <c r="CR25" i="13"/>
  <c r="CR44" i="13"/>
  <c r="CT62" i="13"/>
  <c r="CT81" i="13"/>
  <c r="CS100" i="13"/>
  <c r="CS119" i="13"/>
  <c r="CS137" i="13"/>
  <c r="CR154" i="13"/>
  <c r="CR171" i="13"/>
  <c r="CR247" i="13"/>
  <c r="CS262" i="13"/>
  <c r="CS276" i="13"/>
  <c r="CT288" i="13"/>
  <c r="CT6" i="13"/>
  <c r="CR63" i="13"/>
  <c r="CR82" i="13"/>
  <c r="CT100" i="13"/>
  <c r="CT119" i="13"/>
  <c r="CT137" i="13"/>
  <c r="CT155" i="13"/>
  <c r="CT171" i="13"/>
  <c r="CR248" i="13"/>
  <c r="CT262" i="13"/>
  <c r="CT276" i="13"/>
  <c r="CT291" i="13"/>
  <c r="CS310" i="13"/>
  <c r="CR7" i="13"/>
  <c r="CS63" i="13"/>
  <c r="CS82" i="13"/>
  <c r="CS102" i="13"/>
  <c r="CR121" i="13"/>
  <c r="CR138" i="13"/>
  <c r="CR156" i="13"/>
  <c r="CR172" i="13"/>
  <c r="CT248" i="13"/>
  <c r="CR263" i="13"/>
  <c r="CR278" i="13"/>
  <c r="CR292" i="13"/>
  <c r="CT310" i="13"/>
  <c r="CS225" i="13"/>
  <c r="CS242" i="13"/>
  <c r="CR18" i="13"/>
  <c r="CT36" i="13"/>
  <c r="CT55" i="13"/>
  <c r="CT75" i="13"/>
  <c r="CS94" i="13"/>
  <c r="CS113" i="13"/>
  <c r="CT131" i="13"/>
  <c r="CS148" i="13"/>
  <c r="CT165" i="13"/>
  <c r="CT180" i="13"/>
  <c r="CS257" i="13"/>
  <c r="CS271" i="13"/>
  <c r="CS286" i="13"/>
  <c r="CR307" i="13"/>
  <c r="CT43" i="13"/>
  <c r="CS44" i="13"/>
  <c r="CR226" i="13"/>
  <c r="CT243" i="13"/>
  <c r="CT22" i="13"/>
  <c r="CS41" i="13"/>
  <c r="CS60" i="13"/>
  <c r="CR79" i="13"/>
  <c r="CR98" i="13"/>
  <c r="CT116" i="13"/>
  <c r="CS135" i="13"/>
  <c r="CR152" i="13"/>
  <c r="CR169" i="13"/>
  <c r="CR245" i="13"/>
  <c r="CS260" i="13"/>
  <c r="CT272" i="13"/>
  <c r="CT286" i="13"/>
  <c r="CS308" i="13"/>
  <c r="CT227" i="13"/>
  <c r="CS62" i="13"/>
  <c r="CS81" i="13"/>
  <c r="CR100" i="13"/>
  <c r="CR119" i="13"/>
  <c r="CT153" i="13"/>
  <c r="CR170" i="13"/>
  <c r="CR261" i="13"/>
  <c r="CT287" i="13"/>
  <c r="CS226" i="13"/>
  <c r="CR4" i="13"/>
  <c r="CR23" i="13"/>
  <c r="CT41" i="13"/>
  <c r="CT60" i="13"/>
  <c r="CS79" i="13"/>
  <c r="CS98" i="13"/>
  <c r="CS118" i="13"/>
  <c r="CT135" i="13"/>
  <c r="CR153" i="13"/>
  <c r="CS169" i="13"/>
  <c r="CR246" i="13"/>
  <c r="CT260" i="13"/>
  <c r="CR273" i="13"/>
  <c r="CR287" i="13"/>
  <c r="CR309" i="13"/>
  <c r="CT4" i="13"/>
  <c r="CR137" i="13"/>
  <c r="CT246" i="13"/>
  <c r="CR276" i="13"/>
  <c r="CS309" i="13"/>
  <c r="CS6" i="13"/>
  <c r="CS25" i="13"/>
  <c r="CT309" i="13"/>
  <c r="CT228" i="13"/>
  <c r="CS230" i="13"/>
  <c r="CS233" i="13"/>
  <c r="CT7" i="13"/>
  <c r="CT27" i="13"/>
  <c r="CS46" i="13"/>
  <c r="CS65" i="13"/>
  <c r="CR84" i="13"/>
  <c r="CR103" i="13"/>
  <c r="CT121" i="13"/>
  <c r="CR140" i="13"/>
  <c r="CT156" i="13"/>
  <c r="CT172" i="13"/>
  <c r="CS249" i="13"/>
  <c r="CR264" i="13"/>
  <c r="CS278" i="13"/>
  <c r="CS292" i="13"/>
  <c r="CS314" i="13"/>
  <c r="CR9" i="13"/>
  <c r="CR28" i="13"/>
  <c r="CT46" i="13"/>
  <c r="CT65" i="13"/>
  <c r="CS84" i="13"/>
  <c r="CS103" i="13"/>
  <c r="CR122" i="13"/>
  <c r="CS140" i="13"/>
  <c r="CR157" i="13"/>
  <c r="CR173" i="13"/>
  <c r="CT249" i="13"/>
  <c r="CR265" i="13"/>
  <c r="CT278" i="13"/>
  <c r="CR293" i="13"/>
  <c r="CT314" i="13"/>
  <c r="CT233" i="13"/>
  <c r="CR234" i="13"/>
  <c r="CR236" i="13"/>
  <c r="CS236" i="13"/>
  <c r="CT236" i="13"/>
  <c r="CR237" i="13"/>
  <c r="CT238" i="13"/>
  <c r="CT12" i="13"/>
  <c r="CS52" i="13"/>
  <c r="CR108" i="13"/>
  <c r="CS146" i="13"/>
  <c r="CT254" i="13"/>
  <c r="CR294" i="13"/>
  <c r="CS162" i="13"/>
  <c r="CT70" i="13"/>
  <c r="CS71" i="13"/>
  <c r="CT71" i="13"/>
  <c r="CS34" i="13"/>
  <c r="CT280" i="13"/>
  <c r="CR318" i="13"/>
  <c r="CT35" i="13"/>
  <c r="CR281" i="13"/>
  <c r="CS284" i="13"/>
  <c r="CR13" i="13"/>
  <c r="CT52" i="13"/>
  <c r="CS108" i="13"/>
  <c r="CT146" i="13"/>
  <c r="CR255" i="13"/>
  <c r="CS294" i="13"/>
  <c r="CT110" i="13"/>
  <c r="CR111" i="13"/>
  <c r="CT126" i="13"/>
  <c r="CS178" i="13"/>
  <c r="CS143" i="13"/>
  <c r="CS92" i="13"/>
  <c r="CT14" i="13"/>
  <c r="CS54" i="13"/>
  <c r="CR109" i="13"/>
  <c r="CS161" i="13"/>
  <c r="CS255" i="13"/>
  <c r="CT294" i="13"/>
  <c r="CS15" i="13"/>
  <c r="CS265" i="13"/>
  <c r="CT296" i="13"/>
  <c r="CR17" i="13"/>
  <c r="CR268" i="13"/>
  <c r="CS306" i="13"/>
  <c r="CT25" i="13"/>
  <c r="CT163" i="13"/>
  <c r="CS268" i="13"/>
  <c r="CR315" i="13"/>
  <c r="CS31" i="13"/>
  <c r="CR164" i="13"/>
  <c r="CS269" i="13"/>
  <c r="CT315" i="13"/>
  <c r="CS89" i="13"/>
  <c r="CR90" i="13"/>
  <c r="CR254" i="13"/>
  <c r="CR15" i="13"/>
  <c r="CT54" i="13"/>
  <c r="CS110" i="13"/>
  <c r="CT161" i="13"/>
  <c r="CT255" i="13"/>
  <c r="CR296" i="13"/>
  <c r="CS70" i="13"/>
  <c r="CT162" i="13"/>
  <c r="CR127" i="13"/>
  <c r="CR33" i="13"/>
  <c r="CR73" i="13"/>
  <c r="CR129" i="13"/>
  <c r="CR177" i="13"/>
  <c r="CS270" i="13"/>
  <c r="CR316" i="13"/>
  <c r="CT33" i="13"/>
  <c r="CS73" i="13"/>
  <c r="CS129" i="13"/>
  <c r="CS177" i="13"/>
  <c r="CT270" i="13"/>
  <c r="CR317" i="13"/>
  <c r="CR34" i="13"/>
  <c r="CR89" i="13"/>
  <c r="CT129" i="13"/>
  <c r="CR178" i="13"/>
  <c r="CR279" i="13"/>
  <c r="CS317" i="13"/>
  <c r="CR130" i="13"/>
  <c r="CT178" i="13"/>
  <c r="CT44" i="13"/>
  <c r="CT91" i="13"/>
  <c r="CR145" i="13"/>
  <c r="CT179" i="13"/>
  <c r="CT283" i="13"/>
  <c r="CS50" i="13"/>
  <c r="CR92" i="13"/>
  <c r="CT145" i="13"/>
  <c r="CS253" i="13"/>
  <c r="CR284" i="13"/>
  <c r="CR146" i="13"/>
  <c r="CT51" i="13"/>
  <c r="BA635" i="12"/>
  <c r="AZ635" i="12"/>
  <c r="BL635" i="12"/>
  <c r="BK635" i="12"/>
  <c r="BJ635" i="12"/>
  <c r="BD635" i="12"/>
  <c r="BC635" i="12"/>
  <c r="BB635" i="12"/>
  <c r="BI635" i="12"/>
  <c r="BH635" i="12"/>
  <c r="BG635" i="12"/>
  <c r="BE635" i="12"/>
  <c r="BN3" i="12" a="1"/>
  <c r="BL633" i="12"/>
  <c r="BK633" i="12"/>
  <c r="BI633" i="12"/>
  <c r="BH633" i="12"/>
  <c r="BG633" i="12"/>
  <c r="BE633" i="12"/>
  <c r="BD633" i="12"/>
  <c r="BJ633" i="12"/>
  <c r="BC633" i="12"/>
  <c r="BB633" i="12"/>
  <c r="BA633" i="12"/>
  <c r="AZ633" i="12"/>
  <c r="BD631" i="9"/>
  <c r="BF631" i="9"/>
  <c r="BG631" i="9"/>
  <c r="BJ631" i="9"/>
  <c r="AZ631" i="9"/>
  <c r="BA631" i="9"/>
  <c r="BH631" i="9"/>
  <c r="AY631" i="9"/>
  <c r="BB631" i="9"/>
  <c r="BC631" i="9"/>
  <c r="BI631" i="9"/>
  <c r="BK631" i="9"/>
  <c r="I635" i="9"/>
  <c r="AX635" i="9" s="1"/>
  <c r="AX633" i="9"/>
  <c r="I635" i="10"/>
  <c r="AX635" i="10" s="1"/>
  <c r="AX633" i="10"/>
  <c r="BG631" i="10"/>
  <c r="BF631" i="10"/>
  <c r="BD631" i="10"/>
  <c r="BC631" i="10"/>
  <c r="BB631" i="10"/>
  <c r="BA631" i="10"/>
  <c r="BJ631" i="10"/>
  <c r="BI631" i="10"/>
  <c r="AZ631" i="10"/>
  <c r="AY631" i="10"/>
  <c r="BH631" i="10"/>
  <c r="BK631" i="10"/>
  <c r="BA631" i="14" l="1"/>
  <c r="BB631" i="14"/>
  <c r="BE631" i="14"/>
  <c r="BI631" i="14"/>
  <c r="BL631" i="14"/>
  <c r="AZ631" i="14"/>
  <c r="BC631" i="14"/>
  <c r="BD631" i="14"/>
  <c r="BG631" i="14"/>
  <c r="BH631" i="14"/>
  <c r="BJ631" i="14"/>
  <c r="BK631" i="14"/>
  <c r="J635" i="14"/>
  <c r="AY635" i="14" s="1"/>
  <c r="AY633" i="14"/>
  <c r="BD633" i="9"/>
  <c r="BF633" i="9"/>
  <c r="BA633" i="9"/>
  <c r="BI633" i="9"/>
  <c r="BH633" i="9"/>
  <c r="BK633" i="9"/>
  <c r="BJ633" i="9"/>
  <c r="AZ633" i="9"/>
  <c r="AY633" i="9"/>
  <c r="BB633" i="9"/>
  <c r="BC633" i="9"/>
  <c r="BG633" i="9"/>
  <c r="BG635" i="9"/>
  <c r="BH635" i="9"/>
  <c r="BI635" i="9"/>
  <c r="BC635" i="9"/>
  <c r="BD635" i="9"/>
  <c r="BF635" i="9"/>
  <c r="BK635" i="9"/>
  <c r="AZ635" i="9"/>
  <c r="BA635" i="9"/>
  <c r="BB635" i="9"/>
  <c r="AY635" i="9"/>
  <c r="BJ635" i="9"/>
  <c r="BM3" i="9" a="1"/>
  <c r="BK633" i="10"/>
  <c r="BJ633" i="10"/>
  <c r="BI633" i="10"/>
  <c r="BH633" i="10"/>
  <c r="BG633" i="10"/>
  <c r="BC633" i="10"/>
  <c r="AY633" i="10"/>
  <c r="BF633" i="10"/>
  <c r="BA633" i="10"/>
  <c r="BD633" i="10"/>
  <c r="BB633" i="10"/>
  <c r="AZ633" i="10"/>
  <c r="AZ635" i="10"/>
  <c r="AY635" i="10"/>
  <c r="BI635" i="10"/>
  <c r="BK635" i="10"/>
  <c r="BA635" i="10"/>
  <c r="BJ635" i="10"/>
  <c r="BH635" i="10"/>
  <c r="BD635" i="10"/>
  <c r="BG635" i="10"/>
  <c r="BB635" i="10"/>
  <c r="BF635" i="10"/>
  <c r="BC635" i="10"/>
  <c r="BM3" i="10" a="1"/>
  <c r="AZ635" i="14" l="1"/>
  <c r="BB635" i="14"/>
  <c r="BC635" i="14"/>
  <c r="BD635" i="14"/>
  <c r="BG635" i="14"/>
  <c r="BH635" i="14"/>
  <c r="BI635" i="14"/>
  <c r="BK635" i="14"/>
  <c r="BA635" i="14"/>
  <c r="BE635" i="14"/>
  <c r="BJ635" i="14"/>
  <c r="BL635" i="14"/>
  <c r="BN3" i="14" s="1" a="1"/>
  <c r="BA633" i="14"/>
  <c r="BB633" i="14"/>
  <c r="BD633" i="14"/>
  <c r="BE633" i="14"/>
  <c r="BG633" i="14"/>
  <c r="BI633" i="14"/>
  <c r="BJ633" i="14"/>
  <c r="BK633" i="14"/>
  <c r="BL633" i="14"/>
  <c r="AZ633" i="14"/>
  <c r="BC633" i="14"/>
  <c r="BH633" i="14"/>
  <c r="CR3" i="14" l="1"/>
  <c r="CS3" i="14"/>
  <c r="CT3" i="14"/>
  <c r="CS48" i="14"/>
  <c r="CT48" i="14"/>
  <c r="CR49" i="14"/>
  <c r="CS49" i="14"/>
  <c r="CT49" i="14"/>
  <c r="CR50" i="14"/>
  <c r="CS50" i="14"/>
  <c r="CT50" i="14"/>
  <c r="CR51" i="14"/>
  <c r="CS51" i="14"/>
  <c r="CT51" i="14"/>
  <c r="CR52" i="14"/>
  <c r="CS52" i="14"/>
  <c r="CT52" i="14"/>
  <c r="CR53" i="14"/>
  <c r="CS53" i="14"/>
  <c r="CT53" i="14"/>
  <c r="CR54" i="14"/>
  <c r="CS54" i="14"/>
  <c r="CT54" i="14"/>
  <c r="CR55" i="14"/>
  <c r="CS55" i="14"/>
  <c r="CT55" i="14"/>
  <c r="CR56" i="14"/>
  <c r="CS56" i="14"/>
  <c r="CT56" i="14"/>
  <c r="CR57" i="14"/>
  <c r="CS57" i="14"/>
  <c r="CT57" i="14"/>
  <c r="CR58" i="14"/>
  <c r="CS58" i="14"/>
  <c r="CT58" i="14"/>
  <c r="CR59" i="14"/>
  <c r="CS59" i="14"/>
  <c r="CT59" i="14"/>
  <c r="CR60" i="14"/>
  <c r="CS60" i="14"/>
  <c r="CT60" i="14"/>
  <c r="CR61" i="14"/>
  <c r="CS61" i="14"/>
  <c r="CT61" i="14"/>
  <c r="CR62" i="14"/>
  <c r="CS62" i="14"/>
  <c r="CT62" i="14"/>
  <c r="CR63" i="14"/>
  <c r="CS63" i="14"/>
  <c r="CT63" i="14"/>
  <c r="CR64" i="14"/>
  <c r="CS64" i="14"/>
  <c r="CT64" i="14"/>
  <c r="CR65" i="14"/>
  <c r="CS65" i="14"/>
  <c r="CT65" i="14"/>
  <c r="CR66" i="14"/>
  <c r="CS66" i="14"/>
  <c r="CT66" i="14"/>
  <c r="CR67" i="14"/>
  <c r="CS67" i="14"/>
  <c r="CT67" i="14"/>
  <c r="CR68" i="14"/>
  <c r="CS68" i="14"/>
  <c r="CT68" i="14"/>
  <c r="CR69" i="14"/>
  <c r="CS69" i="14"/>
  <c r="CT69" i="14"/>
  <c r="CR70" i="14"/>
  <c r="CS70" i="14"/>
  <c r="CT70" i="14"/>
  <c r="CR71" i="14"/>
  <c r="CS71" i="14"/>
  <c r="CT71" i="14"/>
  <c r="CR72" i="14"/>
  <c r="CS72" i="14"/>
  <c r="CT72" i="14"/>
  <c r="CR73" i="14"/>
  <c r="CS73" i="14"/>
  <c r="CT73" i="14"/>
  <c r="CR74" i="14"/>
  <c r="CS74" i="14"/>
  <c r="CT74" i="14"/>
  <c r="CR75" i="14"/>
  <c r="CS75" i="14"/>
  <c r="CT75" i="14"/>
  <c r="CR76" i="14"/>
  <c r="CS76" i="14"/>
  <c r="CT76" i="14"/>
  <c r="CR77" i="14"/>
  <c r="CS77" i="14"/>
  <c r="CT77" i="14"/>
  <c r="CR78" i="14"/>
  <c r="CS78" i="14"/>
  <c r="CT78" i="14"/>
  <c r="CR79" i="14"/>
  <c r="CS79" i="14"/>
  <c r="CT79" i="14"/>
  <c r="CR80" i="14"/>
  <c r="CS80" i="14"/>
  <c r="CT80" i="14"/>
  <c r="CR81" i="14"/>
  <c r="CS81" i="14"/>
  <c r="CT81" i="14"/>
  <c r="CR82" i="14"/>
  <c r="CS82" i="14"/>
  <c r="CT82" i="14"/>
  <c r="CR83" i="14"/>
  <c r="CS83" i="14"/>
  <c r="CT83" i="14"/>
  <c r="CR84" i="14"/>
  <c r="CS84" i="14"/>
  <c r="CT84" i="14"/>
  <c r="CR85" i="14"/>
  <c r="CS85" i="14"/>
  <c r="CT85" i="14"/>
  <c r="CR86" i="14"/>
  <c r="CS86" i="14"/>
  <c r="CT86" i="14"/>
  <c r="CR87" i="14"/>
  <c r="CS87" i="14"/>
  <c r="CT87" i="14"/>
  <c r="CR88" i="14"/>
  <c r="CS88" i="14"/>
  <c r="CT88" i="14"/>
  <c r="CR89" i="14"/>
  <c r="CS89" i="14"/>
  <c r="CT89" i="14"/>
  <c r="CR90" i="14"/>
  <c r="CS90" i="14"/>
  <c r="CT90" i="14"/>
  <c r="CR91" i="14"/>
  <c r="CS91" i="14"/>
  <c r="CT91" i="14"/>
  <c r="CR92" i="14"/>
  <c r="CS92" i="14"/>
  <c r="CT92" i="14"/>
  <c r="CR93" i="14"/>
  <c r="CS93" i="14"/>
  <c r="CT93" i="14"/>
  <c r="CR94" i="14"/>
  <c r="CS94" i="14"/>
  <c r="CT94" i="14"/>
  <c r="CR95" i="14"/>
  <c r="CS95" i="14"/>
  <c r="CT95" i="14"/>
  <c r="CR96" i="14"/>
  <c r="CS96" i="14"/>
  <c r="CT96" i="14"/>
  <c r="CR97" i="14"/>
  <c r="CS97" i="14"/>
  <c r="CT97" i="14"/>
  <c r="CR98" i="14"/>
  <c r="CS98" i="14"/>
  <c r="CT98" i="14"/>
  <c r="CR99" i="14"/>
  <c r="CS99" i="14"/>
  <c r="CT99" i="14"/>
  <c r="CR100" i="14"/>
  <c r="CS100" i="14"/>
  <c r="CT100" i="14"/>
  <c r="CR101" i="14"/>
  <c r="CS101" i="14"/>
  <c r="CT101" i="14"/>
  <c r="CR102" i="14"/>
  <c r="CS102" i="14"/>
  <c r="CT102" i="14"/>
  <c r="CR103" i="14"/>
  <c r="CS103" i="14"/>
  <c r="CT103" i="14"/>
  <c r="CR104" i="14"/>
  <c r="CS104" i="14"/>
  <c r="CT104" i="14"/>
  <c r="CR105" i="14"/>
  <c r="CS105" i="14"/>
  <c r="CT105" i="14"/>
  <c r="CR106" i="14"/>
  <c r="CS106" i="14"/>
  <c r="CT106" i="14"/>
  <c r="CR107" i="14"/>
  <c r="CS107" i="14"/>
  <c r="CT107" i="14"/>
  <c r="CR108" i="14"/>
  <c r="CS108" i="14"/>
  <c r="CT108" i="14"/>
  <c r="CR109" i="14"/>
  <c r="CS109" i="14"/>
  <c r="CT109" i="14"/>
  <c r="CR110" i="14"/>
  <c r="CS110" i="14"/>
  <c r="CT110" i="14"/>
  <c r="CR111" i="14"/>
  <c r="CS111" i="14"/>
  <c r="CT111" i="14"/>
  <c r="CR112" i="14"/>
  <c r="CS112" i="14"/>
  <c r="CT112" i="14"/>
  <c r="CR113" i="14"/>
  <c r="CS113" i="14"/>
  <c r="CT113" i="14"/>
  <c r="CR114" i="14"/>
  <c r="CS114" i="14"/>
  <c r="CT114" i="14"/>
  <c r="CR115" i="14"/>
  <c r="CS115" i="14"/>
  <c r="CT115" i="14"/>
  <c r="CR116" i="14"/>
  <c r="CS116" i="14"/>
  <c r="CT116" i="14"/>
  <c r="CR117" i="14"/>
  <c r="CS117" i="14"/>
  <c r="CT117" i="14"/>
  <c r="CR118" i="14"/>
  <c r="CS118" i="14"/>
  <c r="CT118" i="14"/>
  <c r="CR119" i="14"/>
  <c r="CS119" i="14"/>
  <c r="CT119" i="14"/>
  <c r="CR120" i="14"/>
  <c r="CS120" i="14"/>
  <c r="CT120" i="14"/>
  <c r="CR121" i="14"/>
  <c r="CS121" i="14"/>
  <c r="CT121" i="14"/>
  <c r="CR122" i="14"/>
  <c r="CS122" i="14"/>
  <c r="CT122" i="14"/>
  <c r="CR123" i="14"/>
  <c r="CS123" i="14"/>
  <c r="CT123" i="14"/>
  <c r="CR124" i="14"/>
  <c r="CS124" i="14"/>
  <c r="CT124" i="14"/>
  <c r="CR125" i="14"/>
  <c r="CS125" i="14"/>
  <c r="CT125" i="14"/>
  <c r="CR126" i="14"/>
  <c r="CS126" i="14"/>
  <c r="CT126" i="14"/>
  <c r="CR127" i="14"/>
  <c r="CS127" i="14"/>
  <c r="CT127" i="14"/>
  <c r="CR128" i="14"/>
  <c r="CS128" i="14"/>
  <c r="CT128" i="14"/>
  <c r="CR129" i="14"/>
  <c r="CS129" i="14"/>
  <c r="CT129" i="14"/>
  <c r="CR130" i="14"/>
  <c r="CS130" i="14"/>
  <c r="CT130" i="14"/>
  <c r="CR165" i="14"/>
  <c r="CS165" i="14"/>
  <c r="CT165" i="14"/>
  <c r="CR166" i="14"/>
  <c r="CS166" i="14"/>
  <c r="CT166" i="14"/>
  <c r="CR167" i="14"/>
  <c r="CS167" i="14"/>
  <c r="CT167" i="14"/>
  <c r="CR168" i="14"/>
  <c r="CS168" i="14"/>
  <c r="CT168" i="14"/>
  <c r="CR169" i="14"/>
  <c r="CS169" i="14"/>
  <c r="CT169" i="14"/>
  <c r="CR170" i="14"/>
  <c r="CS170" i="14"/>
  <c r="CT170" i="14"/>
  <c r="CR171" i="14"/>
  <c r="CS171" i="14"/>
  <c r="CT171" i="14"/>
  <c r="CR172" i="14"/>
  <c r="CS172" i="14"/>
  <c r="CT172" i="14"/>
  <c r="CR173" i="14"/>
  <c r="CS173" i="14"/>
  <c r="CT173" i="14"/>
  <c r="CR174" i="14"/>
  <c r="CS174" i="14"/>
  <c r="CT174" i="14"/>
  <c r="CR175" i="14"/>
  <c r="CS175" i="14"/>
  <c r="CT175" i="14"/>
  <c r="CR176" i="14"/>
  <c r="CS176" i="14"/>
  <c r="CT176" i="14"/>
  <c r="CR177" i="14"/>
  <c r="CS177" i="14"/>
  <c r="CT177" i="14"/>
  <c r="CR178" i="14"/>
  <c r="CS178" i="14"/>
  <c r="CT178" i="14"/>
  <c r="CR179" i="14"/>
  <c r="CS179" i="14"/>
  <c r="CT179" i="14"/>
  <c r="CR180" i="14"/>
  <c r="CS180" i="14"/>
  <c r="CT180" i="14"/>
  <c r="CR181" i="14"/>
  <c r="CS181" i="14"/>
  <c r="CT181" i="14"/>
  <c r="CR182" i="14"/>
  <c r="CS182" i="14"/>
  <c r="CT182" i="14"/>
  <c r="CR183" i="14"/>
  <c r="CS183" i="14"/>
  <c r="CT183" i="14"/>
  <c r="CR184" i="14"/>
  <c r="CS184" i="14"/>
  <c r="CT184" i="14"/>
  <c r="CR185" i="14"/>
  <c r="CS185" i="14"/>
  <c r="CT185" i="14"/>
  <c r="CR186" i="14"/>
  <c r="CS186" i="14"/>
  <c r="CT186" i="14"/>
  <c r="CR187" i="14"/>
  <c r="CS187" i="14"/>
  <c r="CT187" i="14"/>
  <c r="CR188" i="14"/>
  <c r="CS188" i="14"/>
  <c r="CT188" i="14"/>
  <c r="CR189" i="14"/>
  <c r="CS189" i="14"/>
  <c r="CT189" i="14"/>
  <c r="CR190" i="14"/>
  <c r="CS190" i="14"/>
  <c r="CT190" i="14"/>
  <c r="CR191" i="14"/>
  <c r="CS191" i="14"/>
  <c r="CT191" i="14"/>
  <c r="CR192" i="14"/>
  <c r="CS192" i="14"/>
  <c r="CT192" i="14"/>
  <c r="CR193" i="14"/>
  <c r="CS193" i="14"/>
  <c r="CT193" i="14"/>
  <c r="CR194" i="14"/>
  <c r="CS194" i="14"/>
  <c r="CT194" i="14"/>
  <c r="CR195" i="14"/>
  <c r="CS195" i="14"/>
  <c r="CT195" i="14"/>
  <c r="CR196" i="14"/>
  <c r="CS196" i="14"/>
  <c r="CT196" i="14"/>
  <c r="CT132" i="14"/>
  <c r="CR134" i="14"/>
  <c r="CT135" i="14"/>
  <c r="CR136" i="14"/>
  <c r="CR147" i="14"/>
  <c r="CR155" i="14"/>
  <c r="CS155" i="14"/>
  <c r="CT155" i="14"/>
  <c r="CR156" i="14"/>
  <c r="CS156" i="14"/>
  <c r="CT156" i="14"/>
  <c r="CR157" i="14"/>
  <c r="CS157" i="14"/>
  <c r="CT157" i="14"/>
  <c r="CR158" i="14"/>
  <c r="CS158" i="14"/>
  <c r="CT158" i="14"/>
  <c r="CR159" i="14"/>
  <c r="CS159" i="14"/>
  <c r="CT159" i="14"/>
  <c r="CR160" i="14"/>
  <c r="CS160" i="14"/>
  <c r="CT160" i="14"/>
  <c r="CR161" i="14"/>
  <c r="CS161" i="14"/>
  <c r="CT161" i="14"/>
  <c r="CR162" i="14"/>
  <c r="CS162" i="14"/>
  <c r="CT162" i="14"/>
  <c r="CR163" i="14"/>
  <c r="CS163" i="14"/>
  <c r="CT163" i="14"/>
  <c r="CR164" i="14"/>
  <c r="CS164" i="14"/>
  <c r="CT164" i="14"/>
  <c r="CR225" i="14"/>
  <c r="CS225" i="14"/>
  <c r="CT225" i="14"/>
  <c r="CR226" i="14"/>
  <c r="CS226" i="14"/>
  <c r="CT226" i="14"/>
  <c r="CR227" i="14"/>
  <c r="CS227" i="14"/>
  <c r="CT227" i="14"/>
  <c r="CR228" i="14"/>
  <c r="CS228" i="14"/>
  <c r="CT228" i="14"/>
  <c r="CR229" i="14"/>
  <c r="CS229" i="14"/>
  <c r="CT229" i="14"/>
  <c r="CR230" i="14"/>
  <c r="CS230" i="14"/>
  <c r="CT230" i="14"/>
  <c r="CR231" i="14"/>
  <c r="CS231" i="14"/>
  <c r="CT231" i="14"/>
  <c r="CR232" i="14"/>
  <c r="CS232" i="14"/>
  <c r="CT232" i="14"/>
  <c r="CR233" i="14"/>
  <c r="CS233" i="14"/>
  <c r="CT233" i="14"/>
  <c r="CR234" i="14"/>
  <c r="CS234" i="14"/>
  <c r="CT234" i="14"/>
  <c r="CR235" i="14"/>
  <c r="CS235" i="14"/>
  <c r="CT235" i="14"/>
  <c r="CR236" i="14"/>
  <c r="CS236" i="14"/>
  <c r="CT236" i="14"/>
  <c r="CR237" i="14"/>
  <c r="CS237" i="14"/>
  <c r="CT237" i="14"/>
  <c r="CR238" i="14"/>
  <c r="CS238" i="14"/>
  <c r="CT238" i="14"/>
  <c r="CR239" i="14"/>
  <c r="CS239" i="14"/>
  <c r="CT239" i="14"/>
  <c r="CR240" i="14"/>
  <c r="CS240" i="14"/>
  <c r="CT240" i="14"/>
  <c r="CR241" i="14"/>
  <c r="CS241" i="14"/>
  <c r="CT241" i="14"/>
  <c r="CR242" i="14"/>
  <c r="CS242" i="14"/>
  <c r="CT242" i="14"/>
  <c r="CR243" i="14"/>
  <c r="CS243" i="14"/>
  <c r="CT243" i="14"/>
  <c r="CR244" i="14"/>
  <c r="CS244" i="14"/>
  <c r="CT244" i="14"/>
  <c r="CR245" i="14"/>
  <c r="CS245" i="14"/>
  <c r="CT245" i="14"/>
  <c r="CR246" i="14"/>
  <c r="CS246" i="14"/>
  <c r="CT246" i="14"/>
  <c r="CR247" i="14"/>
  <c r="CS247" i="14"/>
  <c r="CT247" i="14"/>
  <c r="CR248" i="14"/>
  <c r="CS248" i="14"/>
  <c r="CT248" i="14"/>
  <c r="CR249" i="14"/>
  <c r="CS249" i="14"/>
  <c r="CT249" i="14"/>
  <c r="CR250" i="14"/>
  <c r="CS250" i="14"/>
  <c r="CT250" i="14"/>
  <c r="CR251" i="14"/>
  <c r="CS251" i="14"/>
  <c r="CT251" i="14"/>
  <c r="CR252" i="14"/>
  <c r="CS252" i="14"/>
  <c r="CT252" i="14"/>
  <c r="CR253" i="14"/>
  <c r="CS253" i="14"/>
  <c r="CT253" i="14"/>
  <c r="CR254" i="14"/>
  <c r="CS254" i="14"/>
  <c r="CT254" i="14"/>
  <c r="CR255" i="14"/>
  <c r="CS255" i="14"/>
  <c r="CT255" i="14"/>
  <c r="CR256" i="14"/>
  <c r="CS256" i="14"/>
  <c r="CT256" i="14"/>
  <c r="CR257" i="14"/>
  <c r="CS257" i="14"/>
  <c r="CT257" i="14"/>
  <c r="CR258" i="14"/>
  <c r="CS258" i="14"/>
  <c r="CT258" i="14"/>
  <c r="CR259" i="14"/>
  <c r="CS259" i="14"/>
  <c r="CT259" i="14"/>
  <c r="CR260" i="14"/>
  <c r="CS260" i="14"/>
  <c r="CT260" i="14"/>
  <c r="CR261" i="14"/>
  <c r="CS261" i="14"/>
  <c r="CT261" i="14"/>
  <c r="CR262" i="14"/>
  <c r="CS262" i="14"/>
  <c r="CT262" i="14"/>
  <c r="CR263" i="14"/>
  <c r="CS263" i="14"/>
  <c r="CT263" i="14"/>
  <c r="CR264" i="14"/>
  <c r="CS264" i="14"/>
  <c r="CT264" i="14"/>
  <c r="CR265" i="14"/>
  <c r="CS265" i="14"/>
  <c r="CT265" i="14"/>
  <c r="CR266" i="14"/>
  <c r="CS266" i="14"/>
  <c r="CT266" i="14"/>
  <c r="CR267" i="14"/>
  <c r="CS267" i="14"/>
  <c r="CT267" i="14"/>
  <c r="CR268" i="14"/>
  <c r="CS268" i="14"/>
  <c r="CT268" i="14"/>
  <c r="CR269" i="14"/>
  <c r="CS269" i="14"/>
  <c r="CT269" i="14"/>
  <c r="CR270" i="14"/>
  <c r="CS270" i="14"/>
  <c r="CT270" i="14"/>
  <c r="CR271" i="14"/>
  <c r="CS271" i="14"/>
  <c r="CT271" i="14"/>
  <c r="CR272" i="14"/>
  <c r="CS272" i="14"/>
  <c r="CT272" i="14"/>
  <c r="CR273" i="14"/>
  <c r="CS273" i="14"/>
  <c r="CT273" i="14"/>
  <c r="CR274" i="14"/>
  <c r="CS274" i="14"/>
  <c r="CT274" i="14"/>
  <c r="CR275" i="14"/>
  <c r="CS275" i="14"/>
  <c r="CT275" i="14"/>
  <c r="CR276" i="14"/>
  <c r="CS276" i="14"/>
  <c r="CT276" i="14"/>
  <c r="CR277" i="14"/>
  <c r="CS277" i="14"/>
  <c r="CT277" i="14"/>
  <c r="CR278" i="14"/>
  <c r="CS278" i="14"/>
  <c r="CT278" i="14"/>
  <c r="CR279" i="14"/>
  <c r="CS279" i="14"/>
  <c r="CT279" i="14"/>
  <c r="CR280" i="14"/>
  <c r="CS280" i="14"/>
  <c r="CT280" i="14"/>
  <c r="CR281" i="14"/>
  <c r="CS281" i="14"/>
  <c r="CT281" i="14"/>
  <c r="CR282" i="14"/>
  <c r="CS282" i="14"/>
  <c r="CT282" i="14"/>
  <c r="CR283" i="14"/>
  <c r="CS283" i="14"/>
  <c r="CT283" i="14"/>
  <c r="CR284" i="14"/>
  <c r="CS284" i="14"/>
  <c r="CT284" i="14"/>
  <c r="CR285" i="14"/>
  <c r="CS285" i="14"/>
  <c r="CT285" i="14"/>
  <c r="CR286" i="14"/>
  <c r="CS286" i="14"/>
  <c r="CT286" i="14"/>
  <c r="CR287" i="14"/>
  <c r="CS287" i="14"/>
  <c r="CT287" i="14"/>
  <c r="CR288" i="14"/>
  <c r="CS288" i="14"/>
  <c r="CT288" i="14"/>
  <c r="CR289" i="14"/>
  <c r="CS289" i="14"/>
  <c r="CT289" i="14"/>
  <c r="CR290" i="14"/>
  <c r="CS290" i="14"/>
  <c r="CT290" i="14"/>
  <c r="CR291" i="14"/>
  <c r="CS291" i="14"/>
  <c r="CT291" i="14"/>
  <c r="CR292" i="14"/>
  <c r="CS292" i="14"/>
  <c r="CT292" i="14"/>
  <c r="CR293" i="14"/>
  <c r="CS293" i="14"/>
  <c r="CT293" i="14"/>
  <c r="CR294" i="14"/>
  <c r="CS294" i="14"/>
  <c r="CT294" i="14"/>
  <c r="CR295" i="14"/>
  <c r="CS295" i="14"/>
  <c r="CT295" i="14"/>
  <c r="CR296" i="14"/>
  <c r="CS296" i="14"/>
  <c r="CT296" i="14"/>
  <c r="CR297" i="14"/>
  <c r="CS297" i="14"/>
  <c r="CT297" i="14"/>
  <c r="CR305" i="14"/>
  <c r="CS305" i="14"/>
  <c r="CT305" i="14"/>
  <c r="CR306" i="14"/>
  <c r="CS306" i="14"/>
  <c r="CT306" i="14"/>
  <c r="CR307" i="14"/>
  <c r="CS307" i="14"/>
  <c r="CT307" i="14"/>
  <c r="CR308" i="14"/>
  <c r="CS308" i="14"/>
  <c r="CT308" i="14"/>
  <c r="CR309" i="14"/>
  <c r="CS309" i="14"/>
  <c r="CT309" i="14"/>
  <c r="CR310" i="14"/>
  <c r="CS310" i="14"/>
  <c r="CT310" i="14"/>
  <c r="CR311" i="14"/>
  <c r="CS311" i="14"/>
  <c r="CT311" i="14"/>
  <c r="CR312" i="14"/>
  <c r="CS312" i="14"/>
  <c r="CT312" i="14"/>
  <c r="CR313" i="14"/>
  <c r="CS313" i="14"/>
  <c r="CT313" i="14"/>
  <c r="CR314" i="14"/>
  <c r="CS314" i="14"/>
  <c r="CT314" i="14"/>
  <c r="CR315" i="14"/>
  <c r="CS315" i="14"/>
  <c r="CT315" i="14"/>
  <c r="CR316" i="14"/>
  <c r="CS316" i="14"/>
  <c r="CT316" i="14"/>
  <c r="CR317" i="14"/>
  <c r="CS317" i="14"/>
  <c r="CT317" i="14"/>
  <c r="CR318" i="14"/>
  <c r="CS318" i="14"/>
  <c r="CT318" i="14"/>
  <c r="CR319" i="14"/>
  <c r="CS319" i="14"/>
  <c r="CT319" i="14"/>
  <c r="CT136" i="14"/>
  <c r="CS139" i="14"/>
  <c r="CR150" i="14"/>
  <c r="CT131" i="14"/>
  <c r="CR133" i="14"/>
  <c r="CS134" i="14"/>
  <c r="CR135" i="14"/>
  <c r="CS137" i="14"/>
  <c r="CT140" i="14"/>
  <c r="CT146" i="14"/>
  <c r="CR138" i="14"/>
  <c r="CR139" i="14"/>
  <c r="CR140" i="14"/>
  <c r="CS141" i="14"/>
  <c r="CT142" i="14"/>
  <c r="CS144" i="14"/>
  <c r="CT144" i="14"/>
  <c r="CT145" i="14"/>
  <c r="CS147" i="14"/>
  <c r="CS149" i="14"/>
  <c r="CT150" i="14"/>
  <c r="CR151" i="14"/>
  <c r="CS152" i="14"/>
  <c r="CR153" i="14"/>
  <c r="CT154" i="14"/>
  <c r="CS131" i="14"/>
  <c r="CR132" i="14"/>
  <c r="CS133" i="14"/>
  <c r="CT134" i="14"/>
  <c r="CS142" i="14"/>
  <c r="CT143" i="14"/>
  <c r="CR145" i="14"/>
  <c r="CS146" i="14"/>
  <c r="CR148" i="14"/>
  <c r="CS151" i="14"/>
  <c r="CT152" i="14"/>
  <c r="CS154" i="14"/>
  <c r="CS132" i="14"/>
  <c r="CT133" i="14"/>
  <c r="CS136" i="14"/>
  <c r="CR137" i="14"/>
  <c r="CT137" i="14"/>
  <c r="CT138" i="14"/>
  <c r="CT139" i="14"/>
  <c r="CS140" i="14"/>
  <c r="CR141" i="14"/>
  <c r="CT141" i="14"/>
  <c r="CR142" i="14"/>
  <c r="CR143" i="14"/>
  <c r="CR144" i="14"/>
  <c r="CS145" i="14"/>
  <c r="CR146" i="14"/>
  <c r="CT147" i="14"/>
  <c r="CS148" i="14"/>
  <c r="CR149" i="14"/>
  <c r="CT149" i="14"/>
  <c r="CS150" i="14"/>
  <c r="CT151" i="14"/>
  <c r="CT153" i="14"/>
  <c r="CR154" i="14"/>
  <c r="CR131" i="14"/>
  <c r="CS143" i="14"/>
  <c r="CR152" i="14"/>
  <c r="CS135" i="14"/>
  <c r="CS138" i="14"/>
  <c r="CT148" i="14"/>
  <c r="CS153" i="14"/>
  <c r="CR4" i="14"/>
  <c r="CS4" i="14"/>
  <c r="CT4" i="14"/>
  <c r="CR5" i="14"/>
  <c r="CS5" i="14"/>
  <c r="CT5" i="14"/>
  <c r="CR6" i="14"/>
  <c r="CS6" i="14"/>
  <c r="CT6" i="14"/>
  <c r="CR7" i="14"/>
  <c r="CS7" i="14"/>
  <c r="CT7" i="14"/>
  <c r="CR8" i="14"/>
  <c r="CS8" i="14"/>
  <c r="CT8" i="14"/>
  <c r="CR9" i="14"/>
  <c r="CS9" i="14"/>
  <c r="CT9" i="14"/>
  <c r="CR10" i="14"/>
  <c r="CS10" i="14"/>
  <c r="CT10" i="14"/>
  <c r="CR11" i="14"/>
  <c r="CS11" i="14"/>
  <c r="CT11" i="14"/>
  <c r="CR12" i="14"/>
  <c r="CS12" i="14"/>
  <c r="CT12" i="14"/>
  <c r="CR13" i="14"/>
  <c r="CS13" i="14"/>
  <c r="CT13" i="14"/>
  <c r="CR14" i="14"/>
  <c r="CS14" i="14"/>
  <c r="CT14" i="14"/>
  <c r="CR15" i="14"/>
  <c r="CS15" i="14"/>
  <c r="CT15" i="14"/>
  <c r="CR16" i="14"/>
  <c r="CS16" i="14"/>
  <c r="CT16" i="14"/>
  <c r="CR17" i="14"/>
  <c r="CS17" i="14"/>
  <c r="CT17" i="14"/>
  <c r="CR18" i="14"/>
  <c r="CS18" i="14"/>
  <c r="CT18" i="14"/>
  <c r="CR19" i="14"/>
  <c r="CS19" i="14"/>
  <c r="CT19" i="14"/>
  <c r="CR20" i="14"/>
  <c r="CS20" i="14"/>
  <c r="CT20" i="14"/>
  <c r="CR21" i="14"/>
  <c r="CS21" i="14"/>
  <c r="CT21" i="14"/>
  <c r="CR22" i="14"/>
  <c r="CS22" i="14"/>
  <c r="CT22" i="14"/>
  <c r="CR23" i="14"/>
  <c r="CS23" i="14"/>
  <c r="CT23" i="14"/>
  <c r="CR24" i="14"/>
  <c r="CS24" i="14"/>
  <c r="CT24" i="14"/>
  <c r="CR25" i="14"/>
  <c r="CS25" i="14"/>
  <c r="CT25" i="14"/>
  <c r="CR26" i="14"/>
  <c r="CS26" i="14"/>
  <c r="CT26" i="14"/>
  <c r="CR27" i="14"/>
  <c r="CS27" i="14"/>
  <c r="CT27" i="14"/>
  <c r="CR28" i="14"/>
  <c r="CS28" i="14"/>
  <c r="CT28" i="14"/>
  <c r="CR29" i="14"/>
  <c r="CS29" i="14"/>
  <c r="CT29" i="14"/>
  <c r="CR30" i="14"/>
  <c r="CS30" i="14"/>
  <c r="CT30" i="14"/>
  <c r="CR31" i="14"/>
  <c r="CS31" i="14"/>
  <c r="CT31" i="14"/>
  <c r="CR32" i="14"/>
  <c r="CS32" i="14"/>
  <c r="CT32" i="14"/>
  <c r="CR33" i="14"/>
  <c r="CS33" i="14"/>
  <c r="CT33" i="14"/>
  <c r="CR34" i="14"/>
  <c r="CS34" i="14"/>
  <c r="CT34" i="14"/>
  <c r="CR35" i="14"/>
  <c r="CS35" i="14"/>
  <c r="CT35" i="14"/>
  <c r="CR36" i="14"/>
  <c r="CS36" i="14"/>
  <c r="CT36" i="14"/>
  <c r="CR37" i="14"/>
  <c r="CS37" i="14"/>
  <c r="CT37" i="14"/>
  <c r="CR38" i="14"/>
  <c r="CS38" i="14"/>
  <c r="CT38" i="14"/>
  <c r="CR39" i="14"/>
  <c r="CS39" i="14"/>
  <c r="CT39" i="14"/>
  <c r="CR40" i="14"/>
  <c r="CS40" i="14"/>
  <c r="CT40" i="14"/>
  <c r="CR41" i="14"/>
  <c r="CS41" i="14"/>
  <c r="CT41" i="14"/>
  <c r="CR42" i="14"/>
  <c r="CS42" i="14"/>
  <c r="CT42" i="14"/>
  <c r="CR43" i="14"/>
  <c r="CS43" i="14"/>
  <c r="CT43" i="14"/>
  <c r="CR44" i="14"/>
  <c r="CS44" i="14"/>
  <c r="CT44" i="14"/>
  <c r="CR45" i="14"/>
  <c r="CS45" i="14"/>
  <c r="CT45" i="14"/>
  <c r="CR46" i="14"/>
  <c r="CS46" i="14"/>
  <c r="CT46" i="14"/>
  <c r="CR47" i="14"/>
  <c r="CS47" i="14"/>
  <c r="CT47" i="14"/>
  <c r="CR48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<sst xmlns="http://schemas.openxmlformats.org/spreadsheetml/2006/main" count="37267" uniqueCount="209">
  <si>
    <t>Upper</t>
  </si>
  <si>
    <t>Lower</t>
  </si>
  <si>
    <t>Wall</t>
  </si>
  <si>
    <t>Flange</t>
  </si>
  <si>
    <t>height</t>
  </si>
  <si>
    <t>thick-</t>
  </si>
  <si>
    <t>outside</t>
  </si>
  <si>
    <t>inside</t>
  </si>
  <si>
    <t>Location</t>
  </si>
  <si>
    <t>Mass</t>
  </si>
  <si>
    <t>above</t>
  </si>
  <si>
    <t>ness,</t>
  </si>
  <si>
    <t>diameter,</t>
  </si>
  <si>
    <t>ground,</t>
  </si>
  <si>
    <r>
      <t>t</t>
    </r>
    <r>
      <rPr>
        <vertAlign val="subscript"/>
        <sz val="6"/>
        <color rgb="FF000000"/>
        <rFont val="Arial"/>
        <family val="2"/>
      </rPr>
      <t>i</t>
    </r>
  </si>
  <si>
    <r>
      <t>D</t>
    </r>
    <r>
      <rPr>
        <vertAlign val="subscript"/>
        <sz val="6"/>
        <color rgb="FF000000"/>
        <rFont val="Arial"/>
        <family val="2"/>
      </rPr>
      <t>O,i_UPR</t>
    </r>
  </si>
  <si>
    <r>
      <t>D</t>
    </r>
    <r>
      <rPr>
        <vertAlign val="subscript"/>
        <sz val="6"/>
        <color rgb="FF000000"/>
        <rFont val="Arial"/>
        <family val="2"/>
      </rPr>
      <t>I,i_UPR</t>
    </r>
  </si>
  <si>
    <r>
      <t>D</t>
    </r>
    <r>
      <rPr>
        <vertAlign val="subscript"/>
        <sz val="6"/>
        <color rgb="FF000000"/>
        <rFont val="Arial"/>
        <family val="2"/>
      </rPr>
      <t>O,i_LWR</t>
    </r>
  </si>
  <si>
    <r>
      <t>D</t>
    </r>
    <r>
      <rPr>
        <vertAlign val="subscript"/>
        <sz val="6"/>
        <color rgb="FF000000"/>
        <rFont val="Arial"/>
        <family val="2"/>
      </rPr>
      <t>I,i_LWR</t>
    </r>
  </si>
  <si>
    <r>
      <t>H</t>
    </r>
    <r>
      <rPr>
        <vertAlign val="subscript"/>
        <sz val="6"/>
        <color rgb="FF000000"/>
        <rFont val="Arial"/>
        <family val="2"/>
      </rPr>
      <t>i_UPR</t>
    </r>
  </si>
  <si>
    <r>
      <t>H</t>
    </r>
    <r>
      <rPr>
        <vertAlign val="subscript"/>
        <sz val="6"/>
        <color rgb="FF000000"/>
        <rFont val="Arial"/>
        <family val="2"/>
      </rPr>
      <t>i_LWR</t>
    </r>
  </si>
  <si>
    <t>[m]</t>
  </si>
  <si>
    <t>[mm]</t>
  </si>
  <si>
    <t>[-]</t>
  </si>
  <si>
    <t>[kg]</t>
  </si>
  <si>
    <t>T-FLG</t>
  </si>
  <si>
    <t>L-FLG</t>
  </si>
  <si>
    <t>ti</t>
  </si>
  <si>
    <t>[m]</t>
    <phoneticPr fontId="4" type="noConversion"/>
  </si>
  <si>
    <t>8MW 해상기초 설계용 타워정보</t>
    <phoneticPr fontId="4" type="noConversion"/>
  </si>
  <si>
    <t>WinDS3000/134 tower 정보 from 250617_3MW134_Decrypted.prj</t>
    <phoneticPr fontId="4" type="noConversion"/>
  </si>
  <si>
    <t>모델 전달_251017 -  251001 하중 검토 결과 (DLC6.1)</t>
    <phoneticPr fontId="4" type="noConversion"/>
  </si>
  <si>
    <t>무게</t>
    <phoneticPr fontId="4" type="noConversion"/>
  </si>
  <si>
    <t>부유식 모델 2차_251022 (공진점 검토 후 변경)</t>
    <phoneticPr fontId="4" type="noConversion"/>
  </si>
  <si>
    <t>m^4</t>
    <phoneticPr fontId="4" type="noConversion"/>
  </si>
  <si>
    <t>t</t>
    <phoneticPr fontId="4" type="noConversion"/>
  </si>
  <si>
    <t>Dout_upper</t>
    <phoneticPr fontId="4" type="noConversion"/>
  </si>
  <si>
    <t>Dout_lower</t>
    <phoneticPr fontId="4" type="noConversion"/>
  </si>
  <si>
    <t>mm</t>
    <phoneticPr fontId="4" type="noConversion"/>
  </si>
  <si>
    <t>I_upper</t>
    <phoneticPr fontId="4" type="noConversion"/>
  </si>
  <si>
    <t xml:space="preserve"> Height</t>
    <phoneticPr fontId="4" type="noConversion"/>
  </si>
  <si>
    <t>Total</t>
    <phoneticPr fontId="4" type="noConversion"/>
  </si>
  <si>
    <t>kg</t>
    <phoneticPr fontId="4" type="noConversion"/>
  </si>
  <si>
    <t>부유식 모델 2차_251023 - Dia 5.0m 로 변경 후 강도 검토 결과</t>
    <phoneticPr fontId="4" type="noConversion"/>
  </si>
  <si>
    <t>부유식 모델 2차_251110 - 일부 불일치 수정 (Inner dia 불일치)</t>
    <phoneticPr fontId="4" type="noConversion"/>
  </si>
  <si>
    <t>Section 1</t>
    <phoneticPr fontId="4" type="noConversion"/>
  </si>
  <si>
    <t>Section 2</t>
    <phoneticPr fontId="4" type="noConversion"/>
  </si>
  <si>
    <t>* Section 1 은 삼성중공업 요청에 따라 I.D 5000mm 맞추어 설계</t>
    <phoneticPr fontId="4" type="noConversion"/>
  </si>
  <si>
    <t>부유식 모델 260403 - 2차 ILA 반영 (ULS, ALS)</t>
    <phoneticPr fontId="4" type="noConversion"/>
  </si>
  <si>
    <t>Section 3</t>
    <phoneticPr fontId="4" type="noConversion"/>
  </si>
  <si>
    <t>Shell 무게</t>
    <phoneticPr fontId="4" type="noConversion"/>
  </si>
  <si>
    <t>Shell</t>
    <phoneticPr fontId="4" type="noConversion"/>
  </si>
  <si>
    <r>
      <t>D</t>
    </r>
    <r>
      <rPr>
        <vertAlign val="subscript"/>
        <sz val="9"/>
        <color rgb="FF000000"/>
        <rFont val="Arial"/>
        <family val="2"/>
      </rPr>
      <t>O,i_UPR</t>
    </r>
  </si>
  <si>
    <r>
      <t>D</t>
    </r>
    <r>
      <rPr>
        <vertAlign val="subscript"/>
        <sz val="9"/>
        <color rgb="FF000000"/>
        <rFont val="Arial"/>
        <family val="2"/>
      </rPr>
      <t>I,i_UPR</t>
    </r>
  </si>
  <si>
    <r>
      <t>D</t>
    </r>
    <r>
      <rPr>
        <vertAlign val="subscript"/>
        <sz val="9"/>
        <color rgb="FF000000"/>
        <rFont val="Arial"/>
        <family val="2"/>
      </rPr>
      <t>O,i_LWR</t>
    </r>
  </si>
  <si>
    <r>
      <t>D</t>
    </r>
    <r>
      <rPr>
        <vertAlign val="subscript"/>
        <sz val="9"/>
        <color rgb="FF000000"/>
        <rFont val="Arial"/>
        <family val="2"/>
      </rPr>
      <t>I,i_LWR</t>
    </r>
  </si>
  <si>
    <r>
      <t>H</t>
    </r>
    <r>
      <rPr>
        <vertAlign val="subscript"/>
        <sz val="9"/>
        <color rgb="FF000000"/>
        <rFont val="Arial"/>
        <family val="2"/>
      </rPr>
      <t>i_UPR</t>
    </r>
  </si>
  <si>
    <r>
      <t>H</t>
    </r>
    <r>
      <rPr>
        <vertAlign val="subscript"/>
        <sz val="9"/>
        <color rgb="FF000000"/>
        <rFont val="Arial"/>
        <family val="2"/>
      </rPr>
      <t>i_LWR</t>
    </r>
  </si>
  <si>
    <t>JointID</t>
  </si>
  <si>
    <t>JointXss</t>
  </si>
  <si>
    <t>JointYss</t>
  </si>
  <si>
    <t>JointZss</t>
  </si>
  <si>
    <t>JointType</t>
  </si>
  <si>
    <t>JointDirX</t>
  </si>
  <si>
    <t>JointDirY</t>
  </si>
  <si>
    <t>JointDirZ</t>
  </si>
  <si>
    <t>JointStiff</t>
  </si>
  <si>
    <t>![Coordinates</t>
  </si>
  <si>
    <t>of</t>
  </si>
  <si>
    <t>(-)</t>
  </si>
  <si>
    <t>(m)</t>
  </si>
  <si>
    <t>(Nm/rad)</t>
  </si>
  <si>
    <t>MemberID</t>
  </si>
  <si>
    <t>MJointID1</t>
  </si>
  <si>
    <t>MJointID2</t>
  </si>
  <si>
    <t>MPropSetID1</t>
  </si>
  <si>
    <t>MPropSetID2</t>
  </si>
  <si>
    <t>MType</t>
  </si>
  <si>
    <t>MSpin/COSMID</t>
  </si>
  <si>
    <t>(deg/-)</t>
  </si>
  <si>
    <t>1c</t>
    <phoneticPr fontId="4" type="noConversion"/>
  </si>
  <si>
    <t>PropSetID</t>
  </si>
  <si>
    <t>YoungE</t>
  </si>
  <si>
    <t>ShearG</t>
  </si>
  <si>
    <t>MatDens</t>
  </si>
  <si>
    <t>XsecD</t>
  </si>
  <si>
    <t>XsecT</t>
  </si>
  <si>
    <t>(N/m2)</t>
  </si>
  <si>
    <t>(kg/m3)</t>
  </si>
  <si>
    <t>CMJointID</t>
  </si>
  <si>
    <t>JMass</t>
  </si>
  <si>
    <t>JMXX</t>
  </si>
  <si>
    <t>JMYY</t>
  </si>
  <si>
    <t>JMZZ</t>
  </si>
  <si>
    <t>JMXY</t>
  </si>
  <si>
    <t>JMXZ</t>
  </si>
  <si>
    <t>JMYZ</t>
  </si>
  <si>
    <t>MCGX</t>
  </si>
  <si>
    <t>MCGY</t>
  </si>
  <si>
    <t>MCGZ</t>
  </si>
  <si>
    <t>(kg)</t>
  </si>
  <si>
    <t>(kg*m^2)</t>
  </si>
  <si>
    <t>Weight</t>
    <phoneticPr fontId="4" type="noConversion"/>
  </si>
  <si>
    <t>kg</t>
  </si>
  <si>
    <t>Mass</t>
    <phoneticPr fontId="4" type="noConversion"/>
  </si>
  <si>
    <t>Upper</t>
    <phoneticPr fontId="4" type="noConversion"/>
  </si>
  <si>
    <t>3MW Onshore tower model</t>
    <phoneticPr fontId="4" type="noConversion"/>
  </si>
  <si>
    <t>Ref : DS3000-134-CAL20-0001.R00_Certification load calculation for WinDS3000-134 onshore.pdf</t>
    <phoneticPr fontId="4" type="noConversion"/>
  </si>
  <si>
    <t>Station Number</t>
  </si>
  <si>
    <t>Height (m)</t>
  </si>
  <si>
    <t>Diameter (m)</t>
  </si>
  <si>
    <t>Wall thickness (mm)</t>
  </si>
  <si>
    <t>Material</t>
  </si>
  <si>
    <t>Mass/unit length (kg/m)</t>
  </si>
  <si>
    <t>Stiffness (Nm²)</t>
  </si>
  <si>
    <t>Shear stiffness (N)</t>
  </si>
  <si>
    <t>Torsional stiffness (Nm²)</t>
  </si>
  <si>
    <t>Polar moment of inertia (kgm)</t>
  </si>
  <si>
    <t>S355</t>
  </si>
  <si>
    <t>Mass of hub</t>
  </si>
  <si>
    <t>Mass centre of hub</t>
  </si>
  <si>
    <t>m</t>
  </si>
  <si>
    <t>Hub inertia: about shaft</t>
  </si>
  <si>
    <t>kgm²</t>
  </si>
  <si>
    <t xml:space="preserve">  perpendicular to shaft</t>
  </si>
  <si>
    <t>Total Rotor Mass</t>
  </si>
  <si>
    <t>Total Rotor Inertia</t>
  </si>
  <si>
    <t>Blade Mass</t>
  </si>
  <si>
    <t>First Mass Moment</t>
  </si>
  <si>
    <t>kgm</t>
  </si>
  <si>
    <t>Second Mass Moment</t>
  </si>
  <si>
    <t>Blade inertia about shaft</t>
  </si>
  <si>
    <t>Nacelle mass</t>
  </si>
  <si>
    <t>Nacelle centre of mass lateral offset</t>
  </si>
  <si>
    <t>Nacelle centre of mass above tower top</t>
  </si>
  <si>
    <t>Nacelle centre of mass in front of tower axis</t>
  </si>
  <si>
    <t>Yaw inertia (about tower axis)</t>
  </si>
  <si>
    <t>Nodding inertia (about CoG)</t>
  </si>
  <si>
    <t>Rolling inertia (about CoG)</t>
  </si>
  <si>
    <t>Total Tower-head Mass</t>
  </si>
  <si>
    <t>Total Yaw Inertia: 0° azimuth</t>
  </si>
  <si>
    <t>Total Yaw Inertia: 90° azimuth</t>
  </si>
  <si>
    <t>0  </t>
  </si>
  <si>
    <t>TLM1 </t>
  </si>
  <si>
    <t>7439.2  </t>
  </si>
  <si>
    <t>3441.1  </t>
  </si>
  <si>
    <t>3146.1  </t>
  </si>
  <si>
    <t>1529.4  </t>
  </si>
  <si>
    <t>Node</t>
    <phoneticPr fontId="4" type="noConversion"/>
  </si>
  <si>
    <t>H(m)</t>
    <phoneticPr fontId="4" type="noConversion"/>
  </si>
  <si>
    <t>X(m)</t>
    <phoneticPr fontId="4" type="noConversion"/>
  </si>
  <si>
    <t>Y(m)</t>
    <phoneticPr fontId="4" type="noConversion"/>
  </si>
  <si>
    <t>M(kg)</t>
    <phoneticPr fontId="4" type="noConversion"/>
  </si>
  <si>
    <t>Mooring</t>
    <phoneticPr fontId="4" type="noConversion"/>
  </si>
  <si>
    <t>Floater</t>
  </si>
  <si>
    <t>No</t>
  </si>
  <si>
    <t>N/A</t>
  </si>
  <si>
    <t>Yes</t>
  </si>
  <si>
    <t>BEM</t>
  </si>
  <si>
    <t>Hydrodynamics</t>
  </si>
  <si>
    <t>(with</t>
  </si>
  <si>
    <t>Morison</t>
  </si>
  <si>
    <t>drag)</t>
  </si>
  <si>
    <t>Steel</t>
  </si>
  <si>
    <t>Member</t>
    <phoneticPr fontId="4" type="noConversion"/>
  </si>
  <si>
    <t>Th(mm)</t>
    <phoneticPr fontId="4" type="noConversion"/>
  </si>
  <si>
    <t>Dia(m)</t>
    <phoneticPr fontId="4" type="noConversion"/>
  </si>
  <si>
    <t>Material</t>
    <phoneticPr fontId="4" type="noConversion"/>
  </si>
  <si>
    <t>Flooded?</t>
    <phoneticPr fontId="4" type="noConversion"/>
  </si>
  <si>
    <t>MG(mm)</t>
    <phoneticPr fontId="4" type="noConversion"/>
  </si>
  <si>
    <t>M(kg/m)</t>
    <phoneticPr fontId="4" type="noConversion"/>
  </si>
  <si>
    <t>BS(Nm^2)</t>
    <phoneticPr fontId="4" type="noConversion"/>
  </si>
  <si>
    <t>SS(N)</t>
    <phoneticPr fontId="4" type="noConversion"/>
  </si>
  <si>
    <t>TS(Nm^2)</t>
    <phoneticPr fontId="4" type="noConversion"/>
  </si>
  <si>
    <t>M(kgm)</t>
    <phoneticPr fontId="4" type="noConversion"/>
  </si>
  <si>
    <t>AS(N)</t>
    <phoneticPr fontId="4" type="noConversion"/>
  </si>
  <si>
    <t>Sealed?</t>
    <phoneticPr fontId="4" type="noConversion"/>
  </si>
  <si>
    <t>OffX</t>
    <phoneticPr fontId="4" type="noConversion"/>
  </si>
  <si>
    <t>OffY</t>
    <phoneticPr fontId="4" type="noConversion"/>
  </si>
  <si>
    <t>OffZ</t>
    <phoneticPr fontId="4" type="noConversion"/>
  </si>
  <si>
    <t>2.10E+11</t>
  </si>
  <si>
    <t>8.08E+10</t>
  </si>
  <si>
    <t>7850</t>
  </si>
  <si>
    <t>MJointID1</t>
    <phoneticPr fontId="4" type="noConversion"/>
  </si>
  <si>
    <t>Jointxi</t>
  </si>
  <si>
    <t>Jointyi</t>
  </si>
  <si>
    <t>Jointzi</t>
  </si>
  <si>
    <t>JointAxID</t>
  </si>
  <si>
    <t>JointOvrlp</t>
  </si>
  <si>
    <t>MoorDyn 입력창 : Njoints</t>
    <phoneticPr fontId="4" type="noConversion"/>
  </si>
  <si>
    <t>MoorDyn 입력창 : Nmembers</t>
    <phoneticPr fontId="4" type="noConversion"/>
  </si>
  <si>
    <t>MSecGeom</t>
  </si>
  <si>
    <t>MSpinOrient</t>
  </si>
  <si>
    <t>MDivSize</t>
  </si>
  <si>
    <t>MCoefMod</t>
  </si>
  <si>
    <t>MHstLMod</t>
  </si>
  <si>
    <t>PropPot</t>
  </si>
  <si>
    <t>---- STRUCTURE JOINTS: joints connect structure members (~Hydrodyn Input File) --------</t>
  </si>
  <si>
    <t>NJoints</t>
  </si>
  <si>
    <t>-</t>
  </si>
  <si>
    <t>Number</t>
  </si>
  <si>
    <t>----------------------------------- MEMBERS -------------------------------------------</t>
  </si>
  <si>
    <t>HydroDynR.dat</t>
    <phoneticPr fontId="4" type="noConversion"/>
  </si>
  <si>
    <t>[</t>
  </si>
  <si>
    <t>1.894872E+04]</t>
  </si>
  <si>
    <t>5.631784E+02]</t>
  </si>
  <si>
    <t>0.000000E+00]</t>
  </si>
  <si>
    <t>-9.402080E+04]</t>
  </si>
  <si>
    <t>4.984508E+04]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</si>
</sst>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.0000"/>
    <numFmt numFmtId="177" formatCode="0.000"/>
    <numFmt numFmtId="178" formatCode="0.0"/>
    <numFmt numFmtId="179" formatCode="#,##0_ "/>
    <numFmt numFmtId="180" formatCode="#,##0_);[Red]\(#,##0\)"/>
    <numFmt numFmtId="181" formatCode="0.000_ "/>
    <numFmt numFmtId="182" formatCode="#,##0.000_);[Red]\(#,##0.000\)"/>
    <numFmt numFmtId="183" formatCode="0_);[Red]\(0\)"/>
    <numFmt numFmtId="184" formatCode="0_ "/>
    <numFmt numFmtId="185" formatCode="0.000_);[Red]\(0.000\)"/>
    <numFmt numFmtId="186" formatCode="0.0000_ "/>
    <numFmt numFmtId="187" formatCode="0.0000E+00"/>
  </numFmts>
  <fonts count="18">
    <font>
      <sz val="11"/>
      <color theme="1"/>
      <name val="맑은 고딕"/>
      <family val="2"/>
      <charset val="129"/>
      <scheme val="minor"/>
    </font>
    <font>
      <sz val="6"/>
      <color rgb="FF000000"/>
      <name val="Arial"/>
      <family val="2"/>
    </font>
    <font>
      <sz val="6"/>
      <color rgb="FF000000"/>
      <name val="윤고딕130"/>
      <family val="2"/>
      <charset val="129"/>
    </font>
    <font>
      <vertAlign val="subscript"/>
      <sz val="6"/>
      <color rgb="FF000000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윤고딕130"/>
      <family val="2"/>
      <charset val="129"/>
    </font>
    <font>
      <vertAlign val="subscript"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name val="Calibri"/>
      <family val="2"/>
    </font>
    <font>
      <sz val="10"/>
      <color rgb="FF0A0A0A"/>
      <name val="Arial Unicode MS"/>
      <family val="2"/>
    </font>
    <font>
      <sz val="9"/>
      <color rgb="FFFFFF00"/>
      <name val="맑은 고딕"/>
      <family val="2"/>
      <charset val="129"/>
      <scheme val="minor"/>
    </font>
    <font>
      <sz val="9"/>
      <color rgb="FFFF0000"/>
      <name val="맑은 고딕"/>
      <family val="2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85">
    <xf numFmtId="0" fontId="0" fillId="0" borderId="0" xfId="0">
      <alignment vertical="center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177" fontId="1" fillId="2" borderId="1" xfId="0" applyNumberFormat="1" applyFont="1" applyFill="1" applyBorder="1" applyAlignment="1">
      <alignment horizontal="center" vertical="center" wrapText="1" readingOrder="1"/>
    </xf>
    <xf numFmtId="176" fontId="1" fillId="2" borderId="1" xfId="0" applyNumberFormat="1" applyFont="1" applyFill="1" applyBorder="1" applyAlignment="1">
      <alignment horizontal="center" vertical="center" wrapText="1" readingOrder="1"/>
    </xf>
    <xf numFmtId="176" fontId="2" fillId="2" borderId="1" xfId="0" applyNumberFormat="1" applyFont="1" applyFill="1" applyBorder="1" applyAlignment="1">
      <alignment horizontal="center" vertical="center" wrapText="1" readingOrder="1"/>
    </xf>
    <xf numFmtId="178" fontId="1" fillId="0" borderId="1" xfId="0" applyNumberFormat="1" applyFont="1" applyBorder="1" applyAlignment="1">
      <alignment horizontal="center" vertical="center" wrapText="1" readingOrder="1"/>
    </xf>
    <xf numFmtId="178" fontId="2" fillId="0" borderId="1" xfId="0" applyNumberFormat="1" applyFont="1" applyBorder="1" applyAlignment="1">
      <alignment horizontal="center" vertical="center" wrapText="1" readingOrder="1"/>
    </xf>
    <xf numFmtId="1" fontId="1" fillId="2" borderId="1" xfId="0" applyNumberFormat="1" applyFont="1" applyFill="1" applyBorder="1" applyAlignment="1">
      <alignment horizontal="center" vertical="center" wrapText="1" readingOrder="1"/>
    </xf>
    <xf numFmtId="1" fontId="2" fillId="2" borderId="1" xfId="0" applyNumberFormat="1" applyFont="1" applyFill="1" applyBorder="1" applyAlignment="1">
      <alignment horizontal="center" vertical="center" wrapText="1" readingOrder="1"/>
    </xf>
    <xf numFmtId="178" fontId="2" fillId="2" borderId="1" xfId="0" applyNumberFormat="1" applyFont="1" applyFill="1" applyBorder="1" applyAlignment="1">
      <alignment horizontal="center" vertical="center" wrapText="1" readingOrder="1"/>
    </xf>
    <xf numFmtId="178" fontId="1" fillId="2" borderId="1" xfId="0" applyNumberFormat="1" applyFont="1" applyFill="1" applyBorder="1" applyAlignment="1">
      <alignment horizontal="center" vertical="center" wrapText="1" readingOrder="1"/>
    </xf>
    <xf numFmtId="179" fontId="0" fillId="0" borderId="0" xfId="0" applyNumberFormat="1">
      <alignment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>
      <alignment vertic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 readingOrder="1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 readingOrder="1"/>
    </xf>
    <xf numFmtId="1" fontId="1" fillId="4" borderId="1" xfId="0" applyNumberFormat="1" applyFont="1" applyFill="1" applyBorder="1" applyAlignment="1">
      <alignment horizontal="center" vertical="center" wrapText="1" readingOrder="1"/>
    </xf>
    <xf numFmtId="182" fontId="0" fillId="5" borderId="0" xfId="0" applyNumberFormat="1" applyFill="1">
      <alignment vertical="center"/>
    </xf>
    <xf numFmtId="1" fontId="0" fillId="0" borderId="0" xfId="0" applyNumberFormat="1">
      <alignment vertical="center"/>
    </xf>
    <xf numFmtId="178" fontId="0" fillId="0" borderId="0" xfId="0" applyNumberFormat="1">
      <alignment vertical="center"/>
    </xf>
    <xf numFmtId="9" fontId="0" fillId="0" borderId="0" xfId="1" applyFont="1">
      <alignment vertical="center"/>
    </xf>
    <xf numFmtId="178" fontId="6" fillId="0" borderId="5" xfId="0" applyNumberFormat="1" applyFont="1" applyBorder="1">
      <alignment vertical="center"/>
    </xf>
    <xf numFmtId="178" fontId="7" fillId="0" borderId="9" xfId="0" applyNumberFormat="1" applyFont="1" applyBorder="1" applyAlignment="1">
      <alignment horizontal="right"/>
    </xf>
    <xf numFmtId="178" fontId="6" fillId="0" borderId="5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8" fillId="0" borderId="2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9" fillId="0" borderId="10" xfId="0" applyFont="1" applyBorder="1" applyAlignment="1">
      <alignment horizontal="center" vertical="center" wrapText="1" readingOrder="1"/>
    </xf>
    <xf numFmtId="0" fontId="9" fillId="0" borderId="12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8" fillId="0" borderId="6" xfId="0" applyFont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center" vertical="center" wrapText="1" readingOrder="1"/>
    </xf>
    <xf numFmtId="177" fontId="8" fillId="0" borderId="1" xfId="0" applyNumberFormat="1" applyFont="1" applyBorder="1" applyAlignment="1">
      <alignment horizontal="center" vertical="center" wrapText="1" readingOrder="1"/>
    </xf>
    <xf numFmtId="1" fontId="8" fillId="4" borderId="1" xfId="0" applyNumberFormat="1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178" fontId="9" fillId="0" borderId="6" xfId="0" applyNumberFormat="1" applyFont="1" applyBorder="1" applyAlignment="1">
      <alignment horizontal="center" vertical="center" wrapText="1" readingOrder="1"/>
    </xf>
    <xf numFmtId="178" fontId="8" fillId="0" borderId="6" xfId="0" applyNumberFormat="1" applyFont="1" applyBorder="1" applyAlignment="1">
      <alignment horizontal="center" vertical="center" wrapText="1" readingOrder="1"/>
    </xf>
    <xf numFmtId="0" fontId="6" fillId="0" borderId="0" xfId="0" quotePrefix="1" applyFont="1">
      <alignment vertical="center"/>
    </xf>
    <xf numFmtId="178" fontId="6" fillId="0" borderId="0" xfId="0" applyNumberFormat="1" applyFont="1">
      <alignment vertical="center"/>
    </xf>
    <xf numFmtId="9" fontId="6" fillId="0" borderId="0" xfId="1" applyFont="1">
      <alignment vertical="center"/>
    </xf>
    <xf numFmtId="178" fontId="6" fillId="0" borderId="11" xfId="0" applyNumberFormat="1" applyFont="1" applyBorder="1">
      <alignment vertical="center"/>
    </xf>
    <xf numFmtId="0" fontId="6" fillId="5" borderId="0" xfId="0" applyFont="1" applyFill="1">
      <alignment vertical="center"/>
    </xf>
    <xf numFmtId="178" fontId="6" fillId="0" borderId="9" xfId="0" applyNumberFormat="1" applyFont="1" applyBorder="1" applyAlignment="1">
      <alignment horizontal="center" vertical="center"/>
    </xf>
    <xf numFmtId="178" fontId="6" fillId="0" borderId="9" xfId="0" applyNumberFormat="1" applyFont="1" applyBorder="1">
      <alignment vertical="center"/>
    </xf>
    <xf numFmtId="177" fontId="8" fillId="0" borderId="14" xfId="0" applyNumberFormat="1" applyFont="1" applyBorder="1" applyAlignment="1">
      <alignment horizontal="center" vertical="center" wrapText="1" readingOrder="1"/>
    </xf>
    <xf numFmtId="177" fontId="8" fillId="0" borderId="15" xfId="0" applyNumberFormat="1" applyFont="1" applyBorder="1" applyAlignment="1">
      <alignment horizontal="center" vertical="center" wrapText="1" readingOrder="1"/>
    </xf>
    <xf numFmtId="0" fontId="8" fillId="0" borderId="15" xfId="0" applyFont="1" applyBorder="1" applyAlignment="1">
      <alignment horizontal="center" vertical="center" wrapText="1" readingOrder="1"/>
    </xf>
    <xf numFmtId="1" fontId="8" fillId="4" borderId="15" xfId="0" applyNumberFormat="1" applyFont="1" applyFill="1" applyBorder="1" applyAlignment="1">
      <alignment horizontal="center" vertical="center" wrapText="1" readingOrder="1"/>
    </xf>
    <xf numFmtId="0" fontId="9" fillId="0" borderId="15" xfId="0" applyFont="1" applyBorder="1" applyAlignment="1">
      <alignment horizontal="center" vertical="center" wrapText="1" readingOrder="1"/>
    </xf>
    <xf numFmtId="178" fontId="9" fillId="0" borderId="16" xfId="0" applyNumberFormat="1" applyFont="1" applyBorder="1" applyAlignment="1">
      <alignment horizontal="center" vertical="center" wrapText="1" readingOrder="1"/>
    </xf>
    <xf numFmtId="178" fontId="6" fillId="0" borderId="17" xfId="0" applyNumberFormat="1" applyFont="1" applyBorder="1">
      <alignment vertical="center"/>
    </xf>
    <xf numFmtId="178" fontId="7" fillId="0" borderId="18" xfId="0" applyNumberFormat="1" applyFont="1" applyBorder="1" applyAlignment="1">
      <alignment horizontal="right"/>
    </xf>
    <xf numFmtId="177" fontId="8" fillId="0" borderId="19" xfId="0" applyNumberFormat="1" applyFont="1" applyBorder="1" applyAlignment="1">
      <alignment horizontal="center" vertical="center" wrapText="1" readingOrder="1"/>
    </xf>
    <xf numFmtId="0" fontId="6" fillId="0" borderId="20" xfId="0" applyFont="1" applyBorder="1" applyAlignment="1">
      <alignment horizontal="right"/>
    </xf>
    <xf numFmtId="177" fontId="8" fillId="0" borderId="21" xfId="0" applyNumberFormat="1" applyFont="1" applyBorder="1" applyAlignment="1">
      <alignment horizontal="center" vertical="center" wrapText="1" readingOrder="1"/>
    </xf>
    <xf numFmtId="177" fontId="8" fillId="0" borderId="22" xfId="0" applyNumberFormat="1" applyFont="1" applyBorder="1" applyAlignment="1">
      <alignment horizontal="center" vertical="center" wrapText="1" readingOrder="1"/>
    </xf>
    <xf numFmtId="0" fontId="8" fillId="0" borderId="22" xfId="0" applyFont="1" applyBorder="1" applyAlignment="1">
      <alignment horizontal="center" vertical="center" wrapText="1" readingOrder="1"/>
    </xf>
    <xf numFmtId="1" fontId="8" fillId="4" borderId="22" xfId="0" applyNumberFormat="1" applyFont="1" applyFill="1" applyBorder="1" applyAlignment="1">
      <alignment horizontal="center" vertical="center" wrapText="1" readingOrder="1"/>
    </xf>
    <xf numFmtId="0" fontId="9" fillId="0" borderId="22" xfId="0" applyFont="1" applyBorder="1" applyAlignment="1">
      <alignment horizontal="center" vertical="center" wrapText="1" readingOrder="1"/>
    </xf>
    <xf numFmtId="178" fontId="9" fillId="0" borderId="23" xfId="0" applyNumberFormat="1" applyFont="1" applyBorder="1" applyAlignment="1">
      <alignment horizontal="center" vertical="center" wrapText="1" readingOrder="1"/>
    </xf>
    <xf numFmtId="178" fontId="6" fillId="0" borderId="24" xfId="0" applyNumberFormat="1" applyFont="1" applyBorder="1">
      <alignment vertical="center"/>
    </xf>
    <xf numFmtId="178" fontId="6" fillId="0" borderId="25" xfId="0" applyNumberFormat="1" applyFont="1" applyBorder="1" applyAlignment="1">
      <alignment horizontal="right"/>
    </xf>
    <xf numFmtId="0" fontId="7" fillId="0" borderId="20" xfId="0" applyFont="1" applyBorder="1" applyAlignment="1">
      <alignment horizontal="right"/>
    </xf>
    <xf numFmtId="178" fontId="7" fillId="0" borderId="25" xfId="0" applyNumberFormat="1" applyFont="1" applyBorder="1" applyAlignment="1">
      <alignment horizontal="right"/>
    </xf>
    <xf numFmtId="0" fontId="8" fillId="0" borderId="13" xfId="0" applyFont="1" applyBorder="1" applyAlignment="1">
      <alignment horizontal="center" vertical="center" wrapText="1" readingOrder="1"/>
    </xf>
    <xf numFmtId="0" fontId="8" fillId="0" borderId="7" xfId="0" applyFont="1" applyBorder="1" applyAlignment="1">
      <alignment horizontal="center" vertical="center" wrapText="1" readingOrder="1"/>
    </xf>
    <xf numFmtId="181" fontId="6" fillId="0" borderId="0" xfId="0" applyNumberFormat="1" applyFont="1">
      <alignment vertical="center"/>
    </xf>
    <xf numFmtId="183" fontId="6" fillId="0" borderId="0" xfId="0" applyNumberFormat="1" applyFont="1">
      <alignment vertical="center"/>
    </xf>
    <xf numFmtId="183" fontId="6" fillId="5" borderId="0" xfId="0" applyNumberFormat="1" applyFont="1" applyFill="1">
      <alignment vertical="center"/>
    </xf>
    <xf numFmtId="183" fontId="6" fillId="0" borderId="0" xfId="1" applyNumberFormat="1" applyFont="1">
      <alignment vertical="center"/>
    </xf>
    <xf numFmtId="184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5" borderId="0" xfId="0" applyFont="1" applyFill="1" applyAlignment="1">
      <alignment horizontal="right" vertical="center"/>
    </xf>
    <xf numFmtId="184" fontId="6" fillId="5" borderId="0" xfId="0" applyNumberFormat="1" applyFont="1" applyFill="1">
      <alignment vertical="center"/>
    </xf>
    <xf numFmtId="11" fontId="6" fillId="0" borderId="0" xfId="0" applyNumberFormat="1" applyFont="1">
      <alignment vertical="center"/>
    </xf>
    <xf numFmtId="183" fontId="6" fillId="5" borderId="0" xfId="1" applyNumberFormat="1" applyFont="1" applyFill="1">
      <alignment vertical="center"/>
    </xf>
    <xf numFmtId="185" fontId="6" fillId="0" borderId="0" xfId="0" applyNumberFormat="1" applyFont="1">
      <alignment vertical="center"/>
    </xf>
    <xf numFmtId="185" fontId="6" fillId="5" borderId="0" xfId="0" applyNumberFormat="1" applyFont="1" applyFill="1">
      <alignment vertical="center"/>
    </xf>
    <xf numFmtId="186" fontId="6" fillId="0" borderId="0" xfId="0" applyNumberFormat="1" applyFont="1">
      <alignment vertical="center"/>
    </xf>
    <xf numFmtId="186" fontId="6" fillId="5" borderId="0" xfId="0" applyNumberFormat="1" applyFont="1" applyFill="1">
      <alignment vertical="center"/>
    </xf>
    <xf numFmtId="183" fontId="6" fillId="0" borderId="0" xfId="1" applyNumberFormat="1" applyFont="1" applyFill="1">
      <alignment vertical="center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1" fontId="12" fillId="0" borderId="0" xfId="0" applyNumberFormat="1" applyFont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1" fontId="12" fillId="0" borderId="32" xfId="0" applyNumberFormat="1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1" fillId="6" borderId="0" xfId="0" applyFont="1" applyFill="1" applyAlignment="1">
      <alignment horizontal="justify" vertical="center"/>
    </xf>
    <xf numFmtId="0" fontId="6" fillId="6" borderId="0" xfId="0" applyFont="1" applyFill="1">
      <alignment vertical="center"/>
    </xf>
    <xf numFmtId="183" fontId="6" fillId="6" borderId="0" xfId="0" applyNumberFormat="1" applyFont="1" applyFill="1">
      <alignment vertical="center"/>
    </xf>
    <xf numFmtId="0" fontId="6" fillId="6" borderId="0" xfId="0" applyFont="1" applyFill="1" applyAlignment="1">
      <alignment horizontal="right" vertical="center"/>
    </xf>
    <xf numFmtId="184" fontId="6" fillId="6" borderId="0" xfId="0" applyNumberFormat="1" applyFont="1" applyFill="1">
      <alignment vertical="center"/>
    </xf>
    <xf numFmtId="185" fontId="6" fillId="6" borderId="0" xfId="0" applyNumberFormat="1" applyFont="1" applyFill="1">
      <alignment vertical="center"/>
    </xf>
    <xf numFmtId="186" fontId="6" fillId="6" borderId="0" xfId="0" applyNumberFormat="1" applyFont="1" applyFill="1">
      <alignment vertical="center"/>
    </xf>
    <xf numFmtId="0" fontId="13" fillId="0" borderId="34" xfId="0" applyFont="1" applyBorder="1" applyAlignment="1">
      <alignment horizontal="justify" vertical="center" wrapText="1"/>
    </xf>
    <xf numFmtId="0" fontId="13" fillId="0" borderId="35" xfId="0" applyFont="1" applyBorder="1" applyAlignment="1">
      <alignment horizontal="right" vertical="center" wrapText="1"/>
    </xf>
    <xf numFmtId="0" fontId="13" fillId="0" borderId="36" xfId="0" applyFont="1" applyBorder="1" applyAlignment="1">
      <alignment horizontal="justify" vertical="center" wrapText="1"/>
    </xf>
    <xf numFmtId="0" fontId="13" fillId="0" borderId="29" xfId="0" applyFont="1" applyBorder="1" applyAlignment="1">
      <alignment horizontal="justify" vertical="center" wrapText="1"/>
    </xf>
    <xf numFmtId="0" fontId="13" fillId="0" borderId="0" xfId="0" applyFont="1" applyAlignment="1">
      <alignment horizontal="right" vertical="center" wrapText="1"/>
    </xf>
    <xf numFmtId="0" fontId="13" fillId="0" borderId="30" xfId="0" applyFont="1" applyBorder="1" applyAlignment="1">
      <alignment horizontal="justify" vertical="center" wrapText="1"/>
    </xf>
    <xf numFmtId="0" fontId="13" fillId="0" borderId="31" xfId="0" applyFont="1" applyBorder="1" applyAlignment="1">
      <alignment horizontal="justify" vertical="center" wrapText="1"/>
    </xf>
    <xf numFmtId="11" fontId="13" fillId="0" borderId="32" xfId="0" applyNumberFormat="1" applyFont="1" applyBorder="1" applyAlignment="1">
      <alignment horizontal="right" vertical="center" wrapText="1"/>
    </xf>
    <xf numFmtId="0" fontId="13" fillId="0" borderId="33" xfId="0" applyFont="1" applyBorder="1" applyAlignment="1">
      <alignment horizontal="justify" vertical="center" wrapText="1"/>
    </xf>
    <xf numFmtId="11" fontId="13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11" fontId="6" fillId="0" borderId="0" xfId="0" applyNumberFormat="1" applyFont="1" applyAlignment="1">
      <alignment horizontal="right" vertical="center"/>
    </xf>
    <xf numFmtId="0" fontId="6" fillId="6" borderId="5" xfId="0" applyFont="1" applyFill="1" applyBorder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horizontal="right" vertical="center" wrapText="1"/>
    </xf>
    <xf numFmtId="11" fontId="6" fillId="3" borderId="0" xfId="0" applyNumberFormat="1" applyFont="1" applyFill="1" applyAlignment="1">
      <alignment horizontal="right" vertical="center"/>
    </xf>
    <xf numFmtId="0" fontId="6" fillId="7" borderId="0" xfId="0" applyFont="1" applyFill="1" applyAlignment="1">
      <alignment horizontal="right" vertical="center"/>
    </xf>
    <xf numFmtId="0" fontId="15" fillId="0" borderId="0" xfId="0" applyFont="1" applyAlignment="1">
      <alignment horizontal="left" vertical="center"/>
    </xf>
    <xf numFmtId="183" fontId="6" fillId="9" borderId="0" xfId="0" applyNumberFormat="1" applyFont="1" applyFill="1">
      <alignment vertical="center"/>
    </xf>
    <xf numFmtId="0" fontId="6" fillId="9" borderId="0" xfId="0" applyFont="1" applyFill="1">
      <alignment vertical="center"/>
    </xf>
    <xf numFmtId="11" fontId="6" fillId="9" borderId="0" xfId="0" applyNumberFormat="1" applyFont="1" applyFill="1">
      <alignment vertical="center"/>
    </xf>
    <xf numFmtId="183" fontId="6" fillId="10" borderId="0" xfId="0" applyNumberFormat="1" applyFont="1" applyFill="1">
      <alignment vertical="center"/>
    </xf>
    <xf numFmtId="0" fontId="6" fillId="10" borderId="0" xfId="0" applyFont="1" applyFill="1">
      <alignment vertical="center"/>
    </xf>
    <xf numFmtId="11" fontId="6" fillId="10" borderId="0" xfId="0" applyNumberFormat="1" applyFont="1" applyFill="1">
      <alignment vertical="center"/>
    </xf>
    <xf numFmtId="0" fontId="6" fillId="11" borderId="0" xfId="0" applyFont="1" applyFill="1" applyAlignment="1">
      <alignment horizontal="right" vertical="center"/>
    </xf>
    <xf numFmtId="0" fontId="15" fillId="3" borderId="0" xfId="0" applyFont="1" applyFill="1" applyAlignment="1">
      <alignment horizontal="left" vertical="center"/>
    </xf>
    <xf numFmtId="0" fontId="6" fillId="8" borderId="0" xfId="0" applyFont="1" applyFill="1" applyAlignment="1">
      <alignment horizontal="right" vertical="center"/>
    </xf>
    <xf numFmtId="0" fontId="14" fillId="11" borderId="0" xfId="0" applyFont="1" applyFill="1" applyAlignment="1">
      <alignment horizontal="right" vertical="center" wrapText="1"/>
    </xf>
    <xf numFmtId="11" fontId="6" fillId="11" borderId="0" xfId="0" applyNumberFormat="1" applyFont="1" applyFill="1" applyAlignment="1">
      <alignment horizontal="right" vertical="center"/>
    </xf>
    <xf numFmtId="0" fontId="6" fillId="12" borderId="0" xfId="0" applyFont="1" applyFill="1" applyAlignment="1">
      <alignment horizontal="right" vertical="center"/>
    </xf>
    <xf numFmtId="0" fontId="14" fillId="12" borderId="0" xfId="0" applyFont="1" applyFill="1" applyAlignment="1">
      <alignment horizontal="right" vertical="center" wrapText="1"/>
    </xf>
    <xf numFmtId="0" fontId="6" fillId="13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 wrapText="1"/>
    </xf>
    <xf numFmtId="0" fontId="14" fillId="5" borderId="0" xfId="0" applyFont="1" applyFill="1" applyAlignment="1">
      <alignment horizontal="right" vertical="center" wrapText="1"/>
    </xf>
    <xf numFmtId="0" fontId="6" fillId="14" borderId="0" xfId="0" applyFont="1" applyFill="1" applyAlignment="1">
      <alignment horizontal="right" vertical="center"/>
    </xf>
    <xf numFmtId="0" fontId="14" fillId="14" borderId="0" xfId="0" applyFont="1" applyFill="1" applyAlignment="1">
      <alignment horizontal="right" vertical="center" wrapText="1"/>
    </xf>
    <xf numFmtId="0" fontId="6" fillId="15" borderId="0" xfId="0" applyFont="1" applyFill="1" applyAlignment="1">
      <alignment horizontal="right" vertical="center"/>
    </xf>
    <xf numFmtId="0" fontId="14" fillId="15" borderId="0" xfId="0" applyFont="1" applyFill="1" applyAlignment="1">
      <alignment horizontal="right" vertical="center" wrapText="1"/>
    </xf>
    <xf numFmtId="0" fontId="6" fillId="9" borderId="0" xfId="0" applyFont="1" applyFill="1" applyAlignment="1">
      <alignment horizontal="right" vertical="center"/>
    </xf>
    <xf numFmtId="0" fontId="14" fillId="9" borderId="0" xfId="0" applyFont="1" applyFill="1" applyAlignment="1">
      <alignment horizontal="right" vertical="center" wrapText="1"/>
    </xf>
    <xf numFmtId="0" fontId="6" fillId="0" borderId="5" xfId="0" applyFont="1" applyBorder="1" applyAlignment="1">
      <alignment horizontal="right" vertical="center"/>
    </xf>
    <xf numFmtId="0" fontId="6" fillId="16" borderId="0" xfId="0" applyFont="1" applyFill="1" applyAlignment="1">
      <alignment horizontal="right" vertical="center"/>
    </xf>
    <xf numFmtId="0" fontId="14" fillId="16" borderId="0" xfId="0" applyFont="1" applyFill="1" applyAlignment="1">
      <alignment horizontal="right" vertical="center" wrapText="1"/>
    </xf>
    <xf numFmtId="0" fontId="6" fillId="17" borderId="0" xfId="0" applyFont="1" applyFill="1" applyAlignment="1">
      <alignment horizontal="right" vertical="center"/>
    </xf>
    <xf numFmtId="0" fontId="14" fillId="17" borderId="0" xfId="0" applyFont="1" applyFill="1" applyAlignment="1">
      <alignment horizontal="right" vertical="center" wrapText="1"/>
    </xf>
    <xf numFmtId="11" fontId="6" fillId="17" borderId="0" xfId="0" applyNumberFormat="1" applyFont="1" applyFill="1" applyAlignment="1">
      <alignment horizontal="right" vertical="center"/>
    </xf>
    <xf numFmtId="0" fontId="6" fillId="18" borderId="0" xfId="0" applyFont="1" applyFill="1" applyAlignment="1">
      <alignment horizontal="right" vertical="center"/>
    </xf>
    <xf numFmtId="0" fontId="6" fillId="19" borderId="0" xfId="0" applyFont="1" applyFill="1" applyAlignment="1">
      <alignment horizontal="right" vertical="center"/>
    </xf>
    <xf numFmtId="0" fontId="14" fillId="19" borderId="0" xfId="0" applyFont="1" applyFill="1" applyAlignment="1">
      <alignment horizontal="right" vertical="center" wrapText="1"/>
    </xf>
    <xf numFmtId="0" fontId="16" fillId="0" borderId="0" xfId="0" applyFont="1" applyAlignment="1">
      <alignment horizontal="right" vertical="center"/>
    </xf>
    <xf numFmtId="0" fontId="6" fillId="10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right" vertical="center"/>
    </xf>
    <xf numFmtId="20" fontId="6" fillId="10" borderId="0" xfId="0" applyNumberFormat="1" applyFont="1" applyFill="1" applyAlignment="1">
      <alignment horizontal="right" vertical="center"/>
    </xf>
    <xf numFmtId="0" fontId="6" fillId="20" borderId="0" xfId="0" applyFont="1" applyFill="1" applyAlignment="1">
      <alignment horizontal="right" vertical="center"/>
    </xf>
    <xf numFmtId="0" fontId="6" fillId="20" borderId="0" xfId="0" applyFont="1" applyFill="1" applyAlignment="1">
      <alignment horizontal="left" vertical="center"/>
    </xf>
    <xf numFmtId="20" fontId="6" fillId="20" borderId="0" xfId="0" applyNumberFormat="1" applyFont="1" applyFill="1" applyAlignment="1">
      <alignment horizontal="right" vertical="center"/>
    </xf>
    <xf numFmtId="11" fontId="0" fillId="0" borderId="0" xfId="0" applyNumberFormat="1">
      <alignment vertical="center"/>
    </xf>
    <xf numFmtId="187" fontId="6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7" fillId="0" borderId="7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6" fillId="6" borderId="5" xfId="0" applyFont="1" applyFill="1" applyBorder="1" applyAlignment="1">
      <alignment horizontal="right" vertical="center"/>
    </xf>
    <xf numFmtId="0" fontId="0" fillId="6" borderId="5" xfId="0" applyFill="1" applyBorder="1" applyAlignment="1">
      <alignment horizontal="right" vertical="center"/>
    </xf>
    <xf numFmtId="0" fontId="6" fillId="0" borderId="0" xfId="0" applyFont="1" applyFill="1" applyAlignment="1">
      <alignment horizontal="right" vertical="center"/>
    </xf>
  </cellXfs>
  <cellStyles count="2">
    <cellStyle name="백분율" xfId="1" builtinId="5"/>
    <cellStyle name="표준" xfId="0" builtinId="0"/>
  </cellStyles>
  <dxfs count="1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410936</xdr:colOff>
      <xdr:row>17</xdr:row>
      <xdr:rowOff>182336</xdr:rowOff>
    </xdr:from>
    <xdr:to>
      <xdr:col>49</xdr:col>
      <xdr:colOff>477376</xdr:colOff>
      <xdr:row>28</xdr:row>
      <xdr:rowOff>4461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AC22587-C304-6790-401B-9DDD19E2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51236" y="3427186"/>
          <a:ext cx="4260161" cy="1931234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43</xdr:col>
      <xdr:colOff>405492</xdr:colOff>
      <xdr:row>28</xdr:row>
      <xdr:rowOff>118836</xdr:rowOff>
    </xdr:from>
    <xdr:to>
      <xdr:col>49</xdr:col>
      <xdr:colOff>476250</xdr:colOff>
      <xdr:row>37</xdr:row>
      <xdr:rowOff>39690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865F7EC-F663-E327-8B9E-4390BEA12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45792" y="5427436"/>
          <a:ext cx="4254502" cy="1648962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49</xdr:col>
      <xdr:colOff>639536</xdr:colOff>
      <xdr:row>18</xdr:row>
      <xdr:rowOff>5444</xdr:rowOff>
    </xdr:from>
    <xdr:to>
      <xdr:col>56</xdr:col>
      <xdr:colOff>212099</xdr:colOff>
      <xdr:row>42</xdr:row>
      <xdr:rowOff>122978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E205C6-DBDD-CF9E-6354-7872F855F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170836" y="3440794"/>
          <a:ext cx="4459342" cy="4731263"/>
        </a:xfrm>
        <a:prstGeom prst="rect">
          <a:avLst/>
        </a:prstGeom>
        <a:ln w="25400">
          <a:solidFill>
            <a:schemeClr val="accent1">
              <a:lumMod val="20000"/>
              <a:lumOff val="80000"/>
            </a:schemeClr>
          </a:solidFill>
        </a:ln>
      </xdr:spPr>
    </xdr:pic>
    <xdr:clientData/>
  </xdr:twoCellAnchor>
  <xdr:twoCellAnchor editAs="oneCell">
    <xdr:from>
      <xdr:col>43</xdr:col>
      <xdr:colOff>414566</xdr:colOff>
      <xdr:row>37</xdr:row>
      <xdr:rowOff>134255</xdr:rowOff>
    </xdr:from>
    <xdr:to>
      <xdr:col>49</xdr:col>
      <xdr:colOff>478068</xdr:colOff>
      <xdr:row>56</xdr:row>
      <xdr:rowOff>131420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DC9B280-2AE0-C2F9-B611-E8115F59A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754866" y="7163705"/>
          <a:ext cx="4267200" cy="3613038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55</xdr:col>
      <xdr:colOff>155120</xdr:colOff>
      <xdr:row>7</xdr:row>
      <xdr:rowOff>190716</xdr:rowOff>
    </xdr:from>
    <xdr:to>
      <xdr:col>58</xdr:col>
      <xdr:colOff>268836</xdr:colOff>
      <xdr:row>15</xdr:row>
      <xdr:rowOff>113357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C3E9CE1-8A42-6DC9-E001-C01CC50C6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877420" y="1524216"/>
          <a:ext cx="4247566" cy="1452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489404</xdr:colOff>
      <xdr:row>5</xdr:row>
      <xdr:rowOff>88447</xdr:rowOff>
    </xdr:from>
    <xdr:to>
      <xdr:col>37</xdr:col>
      <xdr:colOff>572574</xdr:colOff>
      <xdr:row>18</xdr:row>
      <xdr:rowOff>17234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B05BD3F-40DC-6057-B32C-6B14C6528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48904" y="1072697"/>
          <a:ext cx="4280520" cy="2392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C1414-25E8-4C57-8C92-9C8D2C67A302}">
  <dimension ref="A1:V56"/>
  <sheetViews>
    <sheetView zoomScale="115" zoomScaleNormal="115" workbookViewId="0">
      <selection activeCell="D37" sqref="D37"/>
    </sheetView>
    <sheetView workbookViewId="1"/>
  </sheetViews>
  <sheetFormatPr defaultRowHeight="16.5"/>
  <cols>
    <col min="21" max="21" width="9.125" style="19"/>
  </cols>
  <sheetData>
    <row r="1" spans="1:21">
      <c r="A1" t="s">
        <v>29</v>
      </c>
      <c r="K1" t="s">
        <v>30</v>
      </c>
    </row>
    <row r="2" spans="1:21">
      <c r="A2" s="1" t="s">
        <v>0</v>
      </c>
      <c r="B2" s="1" t="s">
        <v>1</v>
      </c>
      <c r="C2" s="1" t="s">
        <v>2</v>
      </c>
      <c r="D2" s="1" t="s">
        <v>0</v>
      </c>
      <c r="E2" s="1" t="s">
        <v>0</v>
      </c>
      <c r="F2" s="1" t="s">
        <v>1</v>
      </c>
      <c r="G2" s="1" t="s">
        <v>1</v>
      </c>
      <c r="H2" s="1" t="s">
        <v>3</v>
      </c>
      <c r="I2" s="1" t="s">
        <v>3</v>
      </c>
      <c r="K2" s="1" t="s">
        <v>0</v>
      </c>
      <c r="L2" s="1" t="s">
        <v>1</v>
      </c>
      <c r="M2" s="1" t="s">
        <v>0</v>
      </c>
      <c r="N2" s="1" t="s">
        <v>1</v>
      </c>
      <c r="O2" s="1" t="s">
        <v>0</v>
      </c>
      <c r="P2" s="1" t="s">
        <v>0</v>
      </c>
      <c r="Q2" s="1" t="s">
        <v>1</v>
      </c>
      <c r="R2" s="1" t="s">
        <v>1</v>
      </c>
      <c r="S2" s="1" t="s">
        <v>3</v>
      </c>
      <c r="T2" s="1" t="s">
        <v>3</v>
      </c>
    </row>
    <row r="3" spans="1:21">
      <c r="A3" s="2" t="s">
        <v>4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6</v>
      </c>
      <c r="G3" s="2" t="s">
        <v>7</v>
      </c>
      <c r="H3" s="2" t="s">
        <v>8</v>
      </c>
      <c r="I3" s="2" t="s">
        <v>9</v>
      </c>
      <c r="K3" s="2" t="s">
        <v>4</v>
      </c>
      <c r="L3" s="2" t="s">
        <v>4</v>
      </c>
      <c r="M3" s="2" t="s">
        <v>2</v>
      </c>
      <c r="N3" s="2" t="s">
        <v>2</v>
      </c>
      <c r="O3" s="2" t="s">
        <v>6</v>
      </c>
      <c r="P3" s="2" t="s">
        <v>7</v>
      </c>
      <c r="Q3" s="2" t="s">
        <v>6</v>
      </c>
      <c r="R3" s="2" t="s">
        <v>7</v>
      </c>
      <c r="S3" s="2" t="s">
        <v>8</v>
      </c>
      <c r="T3" s="2" t="s">
        <v>9</v>
      </c>
    </row>
    <row r="4" spans="1:21">
      <c r="A4" s="2" t="s">
        <v>10</v>
      </c>
      <c r="B4" s="2" t="s">
        <v>10</v>
      </c>
      <c r="C4" s="2" t="s">
        <v>11</v>
      </c>
      <c r="D4" s="2" t="s">
        <v>12</v>
      </c>
      <c r="E4" s="2" t="s">
        <v>12</v>
      </c>
      <c r="F4" s="2" t="s">
        <v>12</v>
      </c>
      <c r="G4" s="2" t="s">
        <v>12</v>
      </c>
      <c r="H4" s="3"/>
      <c r="I4" s="3"/>
      <c r="K4" s="2" t="s">
        <v>10</v>
      </c>
      <c r="L4" s="2" t="s">
        <v>10</v>
      </c>
      <c r="M4" s="2" t="s">
        <v>5</v>
      </c>
      <c r="N4" s="2" t="s">
        <v>5</v>
      </c>
      <c r="O4" s="2" t="s">
        <v>12</v>
      </c>
      <c r="P4" s="2" t="s">
        <v>12</v>
      </c>
      <c r="Q4" s="2" t="s">
        <v>12</v>
      </c>
      <c r="R4" s="2" t="s">
        <v>12</v>
      </c>
      <c r="S4" s="3"/>
      <c r="T4" s="3"/>
    </row>
    <row r="5" spans="1:21">
      <c r="A5" s="2" t="s">
        <v>13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3"/>
      <c r="I5" s="3"/>
      <c r="K5" s="2" t="s">
        <v>13</v>
      </c>
      <c r="L5" s="2" t="s">
        <v>13</v>
      </c>
      <c r="M5" s="2" t="s">
        <v>11</v>
      </c>
      <c r="N5" s="2" t="s">
        <v>11</v>
      </c>
      <c r="O5" s="2" t="s">
        <v>15</v>
      </c>
      <c r="P5" s="2" t="s">
        <v>16</v>
      </c>
      <c r="Q5" s="2" t="s">
        <v>17</v>
      </c>
      <c r="R5" s="2" t="s">
        <v>18</v>
      </c>
      <c r="S5" s="3"/>
      <c r="T5" s="3"/>
    </row>
    <row r="6" spans="1:21">
      <c r="A6" s="4" t="s">
        <v>19</v>
      </c>
      <c r="B6" s="4" t="s">
        <v>20</v>
      </c>
      <c r="C6" s="5"/>
      <c r="D6" s="5"/>
      <c r="E6" s="5"/>
      <c r="F6" s="5"/>
      <c r="G6" s="5"/>
      <c r="H6" s="5"/>
      <c r="I6" s="5"/>
      <c r="K6" s="4" t="s">
        <v>19</v>
      </c>
      <c r="L6" s="4" t="s">
        <v>20</v>
      </c>
      <c r="M6" s="5" t="s">
        <v>27</v>
      </c>
      <c r="N6" s="5" t="s">
        <v>27</v>
      </c>
      <c r="O6" s="5"/>
      <c r="P6" s="5"/>
      <c r="Q6" s="5"/>
      <c r="R6" s="5"/>
      <c r="S6" s="5"/>
      <c r="T6" s="5"/>
    </row>
    <row r="7" spans="1:21">
      <c r="A7" s="7" t="s">
        <v>21</v>
      </c>
      <c r="B7" s="7" t="s">
        <v>21</v>
      </c>
      <c r="C7" s="7" t="s">
        <v>22</v>
      </c>
      <c r="D7" s="7" t="s">
        <v>22</v>
      </c>
      <c r="E7" s="7" t="s">
        <v>22</v>
      </c>
      <c r="F7" s="7" t="s">
        <v>22</v>
      </c>
      <c r="G7" s="7" t="s">
        <v>22</v>
      </c>
      <c r="H7" s="7" t="s">
        <v>23</v>
      </c>
      <c r="I7" s="7" t="s">
        <v>24</v>
      </c>
      <c r="K7" s="7" t="s">
        <v>21</v>
      </c>
      <c r="L7" s="7" t="s">
        <v>21</v>
      </c>
      <c r="M7" s="7" t="s">
        <v>22</v>
      </c>
      <c r="N7" s="7" t="s">
        <v>22</v>
      </c>
      <c r="O7" s="7" t="s">
        <v>28</v>
      </c>
      <c r="P7" s="7" t="s">
        <v>28</v>
      </c>
      <c r="Q7" s="7" t="s">
        <v>28</v>
      </c>
      <c r="R7" s="7" t="s">
        <v>28</v>
      </c>
      <c r="S7" s="7" t="s">
        <v>23</v>
      </c>
      <c r="T7" s="7" t="s">
        <v>24</v>
      </c>
      <c r="U7" s="20" t="s">
        <v>32</v>
      </c>
    </row>
    <row r="8" spans="1:21">
      <c r="A8" s="7">
        <v>0.4</v>
      </c>
      <c r="B8" s="7">
        <v>0</v>
      </c>
      <c r="C8" s="7">
        <v>60</v>
      </c>
      <c r="D8" s="7">
        <v>7000</v>
      </c>
      <c r="E8" s="7">
        <v>6880</v>
      </c>
      <c r="F8" s="7">
        <v>7000</v>
      </c>
      <c r="G8" s="7">
        <v>6880</v>
      </c>
      <c r="H8" s="7" t="s">
        <v>25</v>
      </c>
      <c r="I8" s="7">
        <v>32902.389949999997</v>
      </c>
      <c r="K8" s="10">
        <v>18</v>
      </c>
      <c r="L8" s="10">
        <v>15</v>
      </c>
      <c r="M8" s="8">
        <v>34</v>
      </c>
      <c r="N8" s="8">
        <v>34</v>
      </c>
      <c r="O8" s="11">
        <v>4.5</v>
      </c>
      <c r="P8" s="11">
        <v>4.4320000000000004</v>
      </c>
      <c r="Q8" s="11">
        <v>4.5</v>
      </c>
      <c r="R8" s="11">
        <v>4.4320000000000004</v>
      </c>
      <c r="S8" s="8"/>
      <c r="T8" s="8"/>
      <c r="U8" s="19">
        <f>PI()*(O8+P8)/2*(M8/1000)*(K8-L8)*7850</f>
        <v>11234.103479699268</v>
      </c>
    </row>
    <row r="9" spans="1:21">
      <c r="A9" s="7">
        <v>3.38</v>
      </c>
      <c r="B9" s="7">
        <v>0.4</v>
      </c>
      <c r="C9" s="7">
        <v>60</v>
      </c>
      <c r="D9" s="7">
        <v>6970.8913300000004</v>
      </c>
      <c r="E9" s="7">
        <v>6850.8913300000004</v>
      </c>
      <c r="F9" s="7">
        <v>7000</v>
      </c>
      <c r="G9" s="7">
        <v>6880</v>
      </c>
      <c r="H9" s="6"/>
      <c r="I9" s="6"/>
      <c r="K9" s="10">
        <v>20.75</v>
      </c>
      <c r="L9" s="10">
        <v>18</v>
      </c>
      <c r="M9" s="8">
        <v>34</v>
      </c>
      <c r="N9" s="8">
        <v>34</v>
      </c>
      <c r="O9" s="11">
        <v>4.5</v>
      </c>
      <c r="P9" s="11">
        <v>4.4320000000000004</v>
      </c>
      <c r="Q9" s="11">
        <v>4.5</v>
      </c>
      <c r="R9" s="12">
        <v>4.4320000000000004</v>
      </c>
      <c r="S9" s="9"/>
      <c r="T9" s="9"/>
      <c r="U9" s="19">
        <f>PI()*(O9+P9)/2*(M9/1000)*(K9-L9)*7850</f>
        <v>10297.928189724327</v>
      </c>
    </row>
    <row r="10" spans="1:21">
      <c r="A10" s="7">
        <v>6.36</v>
      </c>
      <c r="B10" s="7">
        <v>3.38</v>
      </c>
      <c r="C10" s="7">
        <v>59</v>
      </c>
      <c r="D10" s="7">
        <v>6941.7826599999999</v>
      </c>
      <c r="E10" s="7">
        <v>6823.7826599999999</v>
      </c>
      <c r="F10" s="7">
        <v>6970.8913300000004</v>
      </c>
      <c r="G10" s="7">
        <v>6852.8913300000004</v>
      </c>
      <c r="H10" s="6"/>
      <c r="I10" s="6"/>
      <c r="K10" s="10">
        <v>21</v>
      </c>
      <c r="L10" s="10">
        <v>20.75</v>
      </c>
      <c r="M10" s="8">
        <v>34</v>
      </c>
      <c r="N10" s="8">
        <v>34</v>
      </c>
      <c r="O10" s="11">
        <v>4.5</v>
      </c>
      <c r="P10" s="11">
        <v>4.4320000000000004</v>
      </c>
      <c r="Q10" s="11">
        <v>4.5</v>
      </c>
      <c r="R10" s="12">
        <v>4.4320000000000004</v>
      </c>
      <c r="S10" s="9" t="s">
        <v>26</v>
      </c>
      <c r="T10" s="9">
        <v>3685.5650000000001</v>
      </c>
    </row>
    <row r="11" spans="1:21">
      <c r="A11" s="7">
        <v>8.36</v>
      </c>
      <c r="B11" s="7">
        <v>6.36</v>
      </c>
      <c r="C11" s="7">
        <v>59</v>
      </c>
      <c r="D11" s="7">
        <v>6922.2466400000003</v>
      </c>
      <c r="E11" s="7">
        <v>6804.2466400000003</v>
      </c>
      <c r="F11" s="7">
        <v>6941.7826599999999</v>
      </c>
      <c r="G11" s="7">
        <v>6823.7826599999999</v>
      </c>
      <c r="H11" s="6"/>
      <c r="I11" s="6"/>
      <c r="K11" s="10">
        <v>21.25</v>
      </c>
      <c r="L11" s="10">
        <v>21</v>
      </c>
      <c r="M11" s="8">
        <v>34</v>
      </c>
      <c r="N11" s="8">
        <v>34</v>
      </c>
      <c r="O11" s="11">
        <v>4.5</v>
      </c>
      <c r="P11" s="11">
        <v>4.4320000000000004</v>
      </c>
      <c r="Q11" s="11">
        <v>4.5</v>
      </c>
      <c r="R11" s="12">
        <v>4.4320000000000004</v>
      </c>
      <c r="S11" s="9" t="s">
        <v>26</v>
      </c>
      <c r="T11" s="9">
        <v>3685.5650000000001</v>
      </c>
    </row>
    <row r="12" spans="1:21">
      <c r="A12" s="7">
        <v>9.5549999999999997</v>
      </c>
      <c r="B12" s="7">
        <v>8.36</v>
      </c>
      <c r="C12" s="7">
        <v>58</v>
      </c>
      <c r="D12" s="7">
        <v>6910.5738700000002</v>
      </c>
      <c r="E12" s="7">
        <v>6794.5738700000002</v>
      </c>
      <c r="F12" s="7">
        <v>6922.2466400000003</v>
      </c>
      <c r="G12" s="7">
        <v>6806.2466400000003</v>
      </c>
      <c r="H12" s="6"/>
      <c r="I12" s="6"/>
      <c r="K12" s="10">
        <v>23.83</v>
      </c>
      <c r="L12" s="10">
        <v>21.25</v>
      </c>
      <c r="M12" s="8">
        <v>34</v>
      </c>
      <c r="N12" s="8">
        <v>34</v>
      </c>
      <c r="O12" s="11">
        <v>4.5</v>
      </c>
      <c r="P12" s="11">
        <v>4.4320000000000004</v>
      </c>
      <c r="Q12" s="11">
        <v>4.5</v>
      </c>
      <c r="R12" s="12">
        <v>4.4320000000000004</v>
      </c>
      <c r="S12" s="9"/>
      <c r="T12" s="9"/>
      <c r="U12" s="19">
        <f t="shared" ref="U12:U18" si="0">PI()*(O12+P12)/2*(M12/1000)*(K12-L12)*7850</f>
        <v>9661.3289925413646</v>
      </c>
    </row>
    <row r="13" spans="1:21">
      <c r="A13" s="7">
        <v>11.535</v>
      </c>
      <c r="B13" s="7">
        <v>9.5549999999999997</v>
      </c>
      <c r="C13" s="7">
        <v>57</v>
      </c>
      <c r="D13" s="7">
        <v>6891.2332100000003</v>
      </c>
      <c r="E13" s="7">
        <v>6777.2332100000003</v>
      </c>
      <c r="F13" s="7">
        <v>6910.5738700000002</v>
      </c>
      <c r="G13" s="7">
        <v>6796.5738700000002</v>
      </c>
      <c r="H13" s="6"/>
      <c r="I13" s="6"/>
      <c r="K13" s="10">
        <v>25.8</v>
      </c>
      <c r="L13" s="10">
        <v>23.83</v>
      </c>
      <c r="M13" s="8">
        <v>32</v>
      </c>
      <c r="N13" s="8">
        <v>32</v>
      </c>
      <c r="O13" s="11">
        <v>4.5</v>
      </c>
      <c r="P13" s="11">
        <v>4.4359999999999999</v>
      </c>
      <c r="Q13" s="11">
        <v>4.5</v>
      </c>
      <c r="R13" s="12">
        <v>4.4359999999999999</v>
      </c>
      <c r="S13" s="9"/>
      <c r="T13" s="9"/>
      <c r="U13" s="19">
        <f t="shared" si="0"/>
        <v>6946.2258257456424</v>
      </c>
    </row>
    <row r="14" spans="1:21">
      <c r="A14" s="7">
        <v>14.515000000000001</v>
      </c>
      <c r="B14" s="7">
        <v>11.535</v>
      </c>
      <c r="C14" s="7">
        <v>56</v>
      </c>
      <c r="D14" s="7">
        <v>6862.1245399999998</v>
      </c>
      <c r="E14" s="7">
        <v>6750.1245399999998</v>
      </c>
      <c r="F14" s="7">
        <v>6891.2332100000003</v>
      </c>
      <c r="G14" s="7">
        <v>6779.2332100000003</v>
      </c>
      <c r="H14" s="6"/>
      <c r="I14" s="6"/>
      <c r="K14" s="10">
        <v>28.4</v>
      </c>
      <c r="L14" s="10">
        <v>25.8</v>
      </c>
      <c r="M14" s="8">
        <v>30</v>
      </c>
      <c r="N14" s="8">
        <v>30</v>
      </c>
      <c r="O14" s="11">
        <v>4.5</v>
      </c>
      <c r="P14" s="11">
        <v>4.4400000000000004</v>
      </c>
      <c r="Q14" s="11">
        <v>4.5</v>
      </c>
      <c r="R14" s="12">
        <v>4.4400000000000004</v>
      </c>
      <c r="S14" s="9"/>
      <c r="T14" s="9"/>
      <c r="U14" s="19">
        <f t="shared" si="0"/>
        <v>8598.4794026148393</v>
      </c>
    </row>
    <row r="15" spans="1:21">
      <c r="A15" s="7">
        <v>17.495000000000001</v>
      </c>
      <c r="B15" s="7">
        <v>14.515000000000001</v>
      </c>
      <c r="C15" s="7">
        <v>54</v>
      </c>
      <c r="D15" s="7">
        <v>6833.0158700000002</v>
      </c>
      <c r="E15" s="7">
        <v>6725.0158700000002</v>
      </c>
      <c r="F15" s="7">
        <v>6862.1245399999998</v>
      </c>
      <c r="G15" s="7">
        <v>6754.1245399999998</v>
      </c>
      <c r="H15" s="6"/>
      <c r="I15" s="6"/>
      <c r="K15" s="10">
        <v>31</v>
      </c>
      <c r="L15" s="10">
        <v>28.4</v>
      </c>
      <c r="M15" s="8">
        <v>28</v>
      </c>
      <c r="N15" s="8">
        <v>28</v>
      </c>
      <c r="O15" s="11">
        <v>4.5</v>
      </c>
      <c r="P15" s="11">
        <v>4.444</v>
      </c>
      <c r="Q15" s="11">
        <v>4.5</v>
      </c>
      <c r="R15" s="12">
        <v>4.444</v>
      </c>
      <c r="S15" s="9"/>
      <c r="T15" s="9"/>
      <c r="U15" s="19">
        <f t="shared" si="0"/>
        <v>8028.8381571798727</v>
      </c>
    </row>
    <row r="16" spans="1:21">
      <c r="A16" s="7">
        <v>20.475000000000001</v>
      </c>
      <c r="B16" s="7">
        <v>17.495000000000001</v>
      </c>
      <c r="C16" s="7">
        <v>52</v>
      </c>
      <c r="D16" s="7">
        <v>6803.9071999999996</v>
      </c>
      <c r="E16" s="7">
        <v>6699.9071999999996</v>
      </c>
      <c r="F16" s="7">
        <v>6833.0158700000002</v>
      </c>
      <c r="G16" s="7">
        <v>6729.0158700000002</v>
      </c>
      <c r="H16" s="6"/>
      <c r="I16" s="6"/>
      <c r="K16" s="10">
        <v>33.6</v>
      </c>
      <c r="L16" s="10">
        <v>31</v>
      </c>
      <c r="M16" s="8">
        <v>26</v>
      </c>
      <c r="N16" s="8">
        <v>26</v>
      </c>
      <c r="O16" s="11">
        <v>4.5</v>
      </c>
      <c r="P16" s="11">
        <v>4.4480000000000004</v>
      </c>
      <c r="Q16" s="11">
        <v>4.5</v>
      </c>
      <c r="R16" s="12">
        <v>4.4480000000000004</v>
      </c>
      <c r="S16" s="9"/>
      <c r="T16" s="9"/>
      <c r="U16" s="19">
        <f t="shared" si="0"/>
        <v>7458.6839524964198</v>
      </c>
    </row>
    <row r="17" spans="1:21">
      <c r="A17" s="7">
        <v>20.875</v>
      </c>
      <c r="B17" s="7">
        <v>20.475000000000001</v>
      </c>
      <c r="C17" s="7">
        <v>51</v>
      </c>
      <c r="D17" s="7">
        <v>6800</v>
      </c>
      <c r="E17" s="7">
        <v>6698</v>
      </c>
      <c r="F17" s="7">
        <v>6803.9071999999996</v>
      </c>
      <c r="G17" s="7">
        <v>6701.9071999999996</v>
      </c>
      <c r="H17" s="7" t="s">
        <v>26</v>
      </c>
      <c r="I17" s="7">
        <v>15502.72099</v>
      </c>
      <c r="K17" s="10">
        <v>36.200000000000003</v>
      </c>
      <c r="L17" s="10">
        <v>33.6</v>
      </c>
      <c r="M17" s="8">
        <v>26</v>
      </c>
      <c r="N17" s="8">
        <v>26</v>
      </c>
      <c r="O17" s="11">
        <v>4.5</v>
      </c>
      <c r="P17" s="11">
        <v>4.4480000000000004</v>
      </c>
      <c r="Q17" s="11">
        <v>4.5</v>
      </c>
      <c r="R17" s="11">
        <v>4.4480000000000004</v>
      </c>
      <c r="S17" s="8"/>
      <c r="T17" s="8"/>
      <c r="U17" s="19">
        <f t="shared" si="0"/>
        <v>7458.6839524964198</v>
      </c>
    </row>
    <row r="18" spans="1:21">
      <c r="A18" s="7">
        <v>21.274999999999999</v>
      </c>
      <c r="B18" s="7">
        <v>20.875</v>
      </c>
      <c r="C18" s="7">
        <v>51</v>
      </c>
      <c r="D18" s="7">
        <v>6800</v>
      </c>
      <c r="E18" s="7">
        <v>6698</v>
      </c>
      <c r="F18" s="7">
        <v>6800</v>
      </c>
      <c r="G18" s="7">
        <v>6698</v>
      </c>
      <c r="H18" s="7" t="s">
        <v>26</v>
      </c>
      <c r="I18" s="7">
        <v>15502.72099</v>
      </c>
      <c r="K18" s="10">
        <v>38.800000000000004</v>
      </c>
      <c r="L18" s="10">
        <v>36.200000000000003</v>
      </c>
      <c r="M18" s="8">
        <v>26</v>
      </c>
      <c r="N18" s="8">
        <v>26</v>
      </c>
      <c r="O18" s="11">
        <v>4.5</v>
      </c>
      <c r="P18" s="11">
        <v>4.4480000000000004</v>
      </c>
      <c r="Q18" s="11">
        <v>4.5</v>
      </c>
      <c r="R18" s="11">
        <v>4.4480000000000004</v>
      </c>
      <c r="S18" s="8"/>
      <c r="T18" s="8"/>
      <c r="U18" s="19">
        <f t="shared" si="0"/>
        <v>7458.6839524964198</v>
      </c>
    </row>
    <row r="19" spans="1:21">
      <c r="A19" s="7">
        <v>24.254999999999999</v>
      </c>
      <c r="B19" s="7">
        <v>21.274999999999999</v>
      </c>
      <c r="C19" s="7">
        <v>48</v>
      </c>
      <c r="D19" s="7">
        <v>6690.9332899999999</v>
      </c>
      <c r="E19" s="7">
        <v>6594.9332899999999</v>
      </c>
      <c r="F19" s="7">
        <v>6800</v>
      </c>
      <c r="G19" s="7">
        <v>6704</v>
      </c>
      <c r="H19" s="6"/>
      <c r="I19" s="6"/>
      <c r="K19" s="10">
        <v>39.000000000000007</v>
      </c>
      <c r="L19" s="10">
        <v>38.800000000000004</v>
      </c>
      <c r="M19" s="8">
        <v>26</v>
      </c>
      <c r="N19" s="8">
        <v>26</v>
      </c>
      <c r="O19" s="11">
        <v>4.5</v>
      </c>
      <c r="P19" s="11">
        <v>4.4480000000000004</v>
      </c>
      <c r="Q19" s="11">
        <v>4.5</v>
      </c>
      <c r="R19" s="12">
        <v>4.4480000000000004</v>
      </c>
      <c r="S19" s="9" t="s">
        <v>26</v>
      </c>
      <c r="T19" s="9">
        <v>2751.0250000000001</v>
      </c>
    </row>
    <row r="20" spans="1:21">
      <c r="A20" s="7">
        <v>27.234999999999999</v>
      </c>
      <c r="B20" s="7">
        <v>24.254999999999999</v>
      </c>
      <c r="C20" s="7">
        <v>48</v>
      </c>
      <c r="D20" s="7">
        <v>6581.8665799999999</v>
      </c>
      <c r="E20" s="7">
        <v>6485.8665799999999</v>
      </c>
      <c r="F20" s="7">
        <v>6690.9332899999999</v>
      </c>
      <c r="G20" s="7">
        <v>6594.9332899999999</v>
      </c>
      <c r="H20" s="6"/>
      <c r="I20" s="6"/>
      <c r="K20" s="10">
        <v>39.20000000000001</v>
      </c>
      <c r="L20" s="10">
        <v>39.000000000000007</v>
      </c>
      <c r="M20" s="8">
        <v>26</v>
      </c>
      <c r="N20" s="8">
        <v>26</v>
      </c>
      <c r="O20" s="11">
        <v>4.5</v>
      </c>
      <c r="P20" s="11">
        <v>4.4480000000000004</v>
      </c>
      <c r="Q20" s="11">
        <v>4.5</v>
      </c>
      <c r="R20" s="12">
        <v>4.4480000000000004</v>
      </c>
      <c r="S20" s="9" t="s">
        <v>26</v>
      </c>
      <c r="T20" s="9">
        <v>2751.0250000000001</v>
      </c>
    </row>
    <row r="21" spans="1:21">
      <c r="A21" s="7">
        <v>30.215</v>
      </c>
      <c r="B21" s="7">
        <v>27.234999999999999</v>
      </c>
      <c r="C21" s="7">
        <v>48</v>
      </c>
      <c r="D21" s="7">
        <v>6472.7998699999998</v>
      </c>
      <c r="E21" s="7">
        <v>6376.7998699999998</v>
      </c>
      <c r="F21" s="7">
        <v>6581.8665799999999</v>
      </c>
      <c r="G21" s="7">
        <v>6485.8665799999999</v>
      </c>
      <c r="H21" s="6"/>
      <c r="I21" s="6"/>
      <c r="K21" s="10">
        <v>41.750000000000007</v>
      </c>
      <c r="L21" s="10">
        <v>39.20000000000001</v>
      </c>
      <c r="M21" s="8">
        <v>26</v>
      </c>
      <c r="N21" s="8">
        <v>26</v>
      </c>
      <c r="O21" s="11">
        <v>4.4428571428571431</v>
      </c>
      <c r="P21" s="11">
        <v>4.3908571428571435</v>
      </c>
      <c r="Q21" s="11">
        <v>4.5</v>
      </c>
      <c r="R21" s="12">
        <v>4.4480000000000004</v>
      </c>
      <c r="S21" s="9"/>
      <c r="T21" s="9"/>
      <c r="U21" s="19">
        <f t="shared" ref="U21:U27" si="1">PI()*(O21+P21)/2*(M21/1000)*(K21-L21)*7850</f>
        <v>7221.8158595250461</v>
      </c>
    </row>
    <row r="22" spans="1:21">
      <c r="A22" s="7">
        <v>33.195</v>
      </c>
      <c r="B22" s="7">
        <v>30.215</v>
      </c>
      <c r="C22" s="7">
        <v>47</v>
      </c>
      <c r="D22" s="7">
        <v>6363.7331599999998</v>
      </c>
      <c r="E22" s="7">
        <v>6269.7331599999998</v>
      </c>
      <c r="F22" s="7">
        <v>6472.7998699999998</v>
      </c>
      <c r="G22" s="7">
        <v>6378.7998699999998</v>
      </c>
      <c r="H22" s="6"/>
      <c r="I22" s="6"/>
      <c r="K22" s="10">
        <v>44.300000000000004</v>
      </c>
      <c r="L22" s="10">
        <v>41.750000000000007</v>
      </c>
      <c r="M22" s="8">
        <v>24</v>
      </c>
      <c r="N22" s="8">
        <v>24</v>
      </c>
      <c r="O22" s="11">
        <v>4.3857142857142861</v>
      </c>
      <c r="P22" s="11">
        <v>4.3377142857142861</v>
      </c>
      <c r="Q22" s="11">
        <v>4.4428571428571431</v>
      </c>
      <c r="R22" s="12">
        <v>4.394857142857143</v>
      </c>
      <c r="S22" s="9"/>
      <c r="T22" s="9"/>
      <c r="U22" s="19">
        <f t="shared" si="1"/>
        <v>6583.0653338016309</v>
      </c>
    </row>
    <row r="23" spans="1:21">
      <c r="A23" s="7">
        <v>36.174999999999997</v>
      </c>
      <c r="B23" s="7">
        <v>33.195</v>
      </c>
      <c r="C23" s="7">
        <v>47</v>
      </c>
      <c r="D23" s="7">
        <v>6254.66644</v>
      </c>
      <c r="E23" s="7">
        <v>6160.66644</v>
      </c>
      <c r="F23" s="7">
        <v>6363.7331599999998</v>
      </c>
      <c r="G23" s="7">
        <v>6269.7331599999998</v>
      </c>
      <c r="H23" s="6"/>
      <c r="I23" s="6"/>
      <c r="K23" s="10">
        <v>46.850000000000009</v>
      </c>
      <c r="L23" s="10">
        <v>44.300000000000004</v>
      </c>
      <c r="M23" s="8">
        <v>24</v>
      </c>
      <c r="N23" s="8">
        <v>24</v>
      </c>
      <c r="O23" s="11">
        <v>4.3285714285714283</v>
      </c>
      <c r="P23" s="11">
        <v>4.2805714285714282</v>
      </c>
      <c r="Q23" s="11">
        <v>4.3857142857142861</v>
      </c>
      <c r="R23" s="12">
        <v>4.3377142857142861</v>
      </c>
      <c r="S23" s="9"/>
      <c r="T23" s="9"/>
      <c r="U23" s="19">
        <f t="shared" si="1"/>
        <v>6496.8205370794994</v>
      </c>
    </row>
    <row r="24" spans="1:21">
      <c r="A24" s="7">
        <v>39.155000000000001</v>
      </c>
      <c r="B24" s="7">
        <v>36.174999999999997</v>
      </c>
      <c r="C24" s="7">
        <v>47</v>
      </c>
      <c r="D24" s="7">
        <v>6145.5997299999999</v>
      </c>
      <c r="E24" s="7">
        <v>6051.5997299999999</v>
      </c>
      <c r="F24" s="7">
        <v>6254.66644</v>
      </c>
      <c r="G24" s="7">
        <v>6160.66644</v>
      </c>
      <c r="H24" s="6"/>
      <c r="I24" s="6"/>
      <c r="K24" s="10">
        <v>49.400000000000006</v>
      </c>
      <c r="L24" s="10">
        <v>46.850000000000009</v>
      </c>
      <c r="M24" s="8">
        <v>22</v>
      </c>
      <c r="N24" s="8">
        <v>22</v>
      </c>
      <c r="O24" s="11">
        <v>4.2714285714285714</v>
      </c>
      <c r="P24" s="11">
        <v>4.2274285714285718</v>
      </c>
      <c r="Q24" s="11">
        <v>4.3285714285714283</v>
      </c>
      <c r="R24" s="12">
        <v>4.2845714285714287</v>
      </c>
      <c r="S24" s="9"/>
      <c r="T24" s="9"/>
      <c r="U24" s="19">
        <f t="shared" si="1"/>
        <v>5879.1281158890561</v>
      </c>
    </row>
    <row r="25" spans="1:21">
      <c r="A25" s="7">
        <v>42.134999999999998</v>
      </c>
      <c r="B25" s="7">
        <v>39.155000000000001</v>
      </c>
      <c r="C25" s="7">
        <v>46</v>
      </c>
      <c r="D25" s="7">
        <v>6036.5330199999999</v>
      </c>
      <c r="E25" s="7">
        <v>5944.5330199999999</v>
      </c>
      <c r="F25" s="7">
        <v>6145.5997299999999</v>
      </c>
      <c r="G25" s="7">
        <v>6053.5997299999999</v>
      </c>
      <c r="H25" s="6"/>
      <c r="I25" s="6"/>
      <c r="K25" s="10">
        <v>51.95000000000001</v>
      </c>
      <c r="L25" s="10">
        <v>49.400000000000006</v>
      </c>
      <c r="M25" s="8">
        <v>22</v>
      </c>
      <c r="N25" s="8">
        <v>22</v>
      </c>
      <c r="O25" s="11">
        <v>4.2142857142857135</v>
      </c>
      <c r="P25" s="11">
        <v>4.1702857142857139</v>
      </c>
      <c r="Q25" s="11">
        <v>4.2714285714285714</v>
      </c>
      <c r="R25" s="12">
        <v>4.2274285714285718</v>
      </c>
      <c r="S25" s="9"/>
      <c r="T25" s="9"/>
      <c r="U25" s="19">
        <f t="shared" si="1"/>
        <v>5800.0703855604343</v>
      </c>
    </row>
    <row r="26" spans="1:21">
      <c r="A26" s="7">
        <v>45.115000000000002</v>
      </c>
      <c r="B26" s="7">
        <v>42.134999999999998</v>
      </c>
      <c r="C26" s="7">
        <v>45</v>
      </c>
      <c r="D26" s="7">
        <v>5927.4663099999998</v>
      </c>
      <c r="E26" s="7">
        <v>5837.4663099999998</v>
      </c>
      <c r="F26" s="7">
        <v>6036.5330199999999</v>
      </c>
      <c r="G26" s="7">
        <v>5946.5330199999999</v>
      </c>
      <c r="H26" s="6"/>
      <c r="I26" s="6"/>
      <c r="K26" s="10">
        <v>54.500000000000007</v>
      </c>
      <c r="L26" s="10">
        <v>51.95000000000001</v>
      </c>
      <c r="M26" s="8">
        <v>22</v>
      </c>
      <c r="N26" s="8">
        <v>22</v>
      </c>
      <c r="O26" s="11">
        <v>4.1571428571428566</v>
      </c>
      <c r="P26" s="11">
        <v>4.113142857142857</v>
      </c>
      <c r="Q26" s="11">
        <v>4.2142857142857135</v>
      </c>
      <c r="R26" s="12">
        <v>4.1702857142857139</v>
      </c>
      <c r="S26" s="9"/>
      <c r="T26" s="9"/>
      <c r="U26" s="19">
        <f t="shared" si="1"/>
        <v>5721.0126552317815</v>
      </c>
    </row>
    <row r="27" spans="1:21">
      <c r="A27" s="7">
        <v>48.094999999999999</v>
      </c>
      <c r="B27" s="7">
        <v>45.115000000000002</v>
      </c>
      <c r="C27" s="7">
        <v>44</v>
      </c>
      <c r="D27" s="7">
        <v>5818.3995999999997</v>
      </c>
      <c r="E27" s="7">
        <v>5730.3995999999997</v>
      </c>
      <c r="F27" s="7">
        <v>5927.4663099999998</v>
      </c>
      <c r="G27" s="7">
        <v>5839.4663099999998</v>
      </c>
      <c r="H27" s="6"/>
      <c r="I27" s="6"/>
      <c r="K27" s="10">
        <v>57.050000000000004</v>
      </c>
      <c r="L27" s="10">
        <v>54.500000000000007</v>
      </c>
      <c r="M27" s="8">
        <v>20</v>
      </c>
      <c r="N27" s="8">
        <v>20</v>
      </c>
      <c r="O27" s="11">
        <v>4.0999999999999996</v>
      </c>
      <c r="P27" s="11">
        <v>4.0599999999999996</v>
      </c>
      <c r="Q27" s="11">
        <v>4.1571428571428566</v>
      </c>
      <c r="R27" s="12">
        <v>4.1171428571428565</v>
      </c>
      <c r="S27" s="9"/>
      <c r="T27" s="9"/>
      <c r="U27" s="19">
        <f t="shared" si="1"/>
        <v>5131.5654049678633</v>
      </c>
    </row>
    <row r="28" spans="1:21">
      <c r="A28" s="7">
        <v>51.075000000000003</v>
      </c>
      <c r="B28" s="7">
        <v>48.094999999999999</v>
      </c>
      <c r="C28" s="7">
        <v>43</v>
      </c>
      <c r="D28" s="7">
        <v>5709.3328899999997</v>
      </c>
      <c r="E28" s="7">
        <v>5623.3328899999997</v>
      </c>
      <c r="F28" s="7">
        <v>5818.3995999999997</v>
      </c>
      <c r="G28" s="7">
        <v>5732.3995999999997</v>
      </c>
      <c r="H28" s="6"/>
      <c r="I28" s="6"/>
      <c r="K28" s="10">
        <v>57.225000000000001</v>
      </c>
      <c r="L28" s="10">
        <v>57.050000000000004</v>
      </c>
      <c r="M28" s="8">
        <v>20</v>
      </c>
      <c r="N28" s="8">
        <v>20</v>
      </c>
      <c r="O28" s="11">
        <v>4.0999999999999996</v>
      </c>
      <c r="P28" s="11">
        <v>4.0599999999999996</v>
      </c>
      <c r="Q28" s="11">
        <v>4.0999999999999996</v>
      </c>
      <c r="R28" s="12">
        <v>4.0599999999999996</v>
      </c>
      <c r="S28" s="9" t="s">
        <v>26</v>
      </c>
      <c r="T28" s="9">
        <v>1807.9949999999999</v>
      </c>
    </row>
    <row r="29" spans="1:21">
      <c r="A29" s="7">
        <v>51.33</v>
      </c>
      <c r="B29" s="7">
        <v>51.075000000000003</v>
      </c>
      <c r="C29" s="7">
        <v>43</v>
      </c>
      <c r="D29" s="7">
        <v>5700</v>
      </c>
      <c r="E29" s="7">
        <v>5614</v>
      </c>
      <c r="F29" s="7">
        <v>5709.3328899999997</v>
      </c>
      <c r="G29" s="7">
        <v>5623.3328899999997</v>
      </c>
      <c r="H29" s="7" t="s">
        <v>26</v>
      </c>
      <c r="I29" s="7">
        <v>6111.4857609999999</v>
      </c>
      <c r="K29" s="10">
        <v>57.4</v>
      </c>
      <c r="L29" s="10">
        <v>57.225000000000001</v>
      </c>
      <c r="M29" s="8">
        <v>20</v>
      </c>
      <c r="N29" s="8">
        <v>20</v>
      </c>
      <c r="O29" s="11">
        <v>4.0999999999999996</v>
      </c>
      <c r="P29" s="11">
        <v>4.0599999999999996</v>
      </c>
      <c r="Q29" s="11">
        <v>4.0999999999999996</v>
      </c>
      <c r="R29" s="11">
        <v>4.0599999999999996</v>
      </c>
      <c r="S29" s="8" t="s">
        <v>26</v>
      </c>
      <c r="T29" s="8">
        <v>1807.9949999999999</v>
      </c>
    </row>
    <row r="30" spans="1:21">
      <c r="A30" s="7">
        <v>51.585000000000001</v>
      </c>
      <c r="B30" s="7">
        <v>51.33</v>
      </c>
      <c r="C30" s="7">
        <v>43</v>
      </c>
      <c r="D30" s="7">
        <v>5700</v>
      </c>
      <c r="E30" s="7">
        <v>5614</v>
      </c>
      <c r="F30" s="7">
        <v>5700</v>
      </c>
      <c r="G30" s="7">
        <v>5614</v>
      </c>
      <c r="H30" s="7" t="s">
        <v>26</v>
      </c>
      <c r="I30" s="7">
        <v>6111.4857609999999</v>
      </c>
      <c r="K30" s="10">
        <v>59.949999999999996</v>
      </c>
      <c r="L30" s="10">
        <v>57.4</v>
      </c>
      <c r="M30" s="8">
        <v>20</v>
      </c>
      <c r="N30" s="8">
        <v>20</v>
      </c>
      <c r="O30" s="11">
        <v>4.032398846803857</v>
      </c>
      <c r="P30" s="11">
        <v>3.9923988468038574</v>
      </c>
      <c r="Q30" s="11">
        <v>4.0999999999999996</v>
      </c>
      <c r="R30" s="11">
        <v>4.0599999999999996</v>
      </c>
      <c r="S30" s="8"/>
      <c r="T30" s="8"/>
      <c r="U30" s="19">
        <f t="shared" ref="U30:U41" si="2">PI()*(O30+P30)/2*(M30/1000)*(K30-L30)*7850</f>
        <v>5046.5409591155931</v>
      </c>
    </row>
    <row r="31" spans="1:21">
      <c r="A31" s="7">
        <v>54.484999999999999</v>
      </c>
      <c r="B31" s="7">
        <v>51.585000000000001</v>
      </c>
      <c r="C31" s="7">
        <v>42</v>
      </c>
      <c r="D31" s="7">
        <v>5636.8682900000003</v>
      </c>
      <c r="E31" s="7">
        <v>5552.8682900000003</v>
      </c>
      <c r="F31" s="7">
        <v>5700</v>
      </c>
      <c r="G31" s="7">
        <v>5616</v>
      </c>
      <c r="H31" s="6"/>
      <c r="I31" s="6"/>
      <c r="K31" s="10">
        <v>62.499999999999993</v>
      </c>
      <c r="L31" s="10">
        <v>59.949999999999996</v>
      </c>
      <c r="M31" s="8">
        <v>20</v>
      </c>
      <c r="N31" s="8">
        <v>20</v>
      </c>
      <c r="O31" s="11">
        <v>3.9647976936077147</v>
      </c>
      <c r="P31" s="11">
        <v>3.9247976936077147</v>
      </c>
      <c r="Q31" s="11">
        <v>4.032398846803857</v>
      </c>
      <c r="R31" s="12">
        <v>3.9923988468038574</v>
      </c>
      <c r="S31" s="9"/>
      <c r="T31" s="9"/>
      <c r="U31" s="19">
        <f t="shared" si="2"/>
        <v>4961.5165132633247</v>
      </c>
    </row>
    <row r="32" spans="1:21">
      <c r="A32" s="7">
        <v>57.384999999999998</v>
      </c>
      <c r="B32" s="7">
        <v>54.484999999999999</v>
      </c>
      <c r="C32" s="7">
        <v>41</v>
      </c>
      <c r="D32" s="7">
        <v>5573.7365900000004</v>
      </c>
      <c r="E32" s="7">
        <v>5491.7365900000004</v>
      </c>
      <c r="F32" s="7">
        <v>5636.8682900000003</v>
      </c>
      <c r="G32" s="7">
        <v>5554.8682900000003</v>
      </c>
      <c r="H32" s="6"/>
      <c r="I32" s="6"/>
      <c r="K32" s="10">
        <v>65.049999999999983</v>
      </c>
      <c r="L32" s="10">
        <v>62.499999999999993</v>
      </c>
      <c r="M32" s="8">
        <v>20</v>
      </c>
      <c r="N32" s="8">
        <v>20</v>
      </c>
      <c r="O32" s="11">
        <v>3.897196540411572</v>
      </c>
      <c r="P32" s="11">
        <v>3.857196540411572</v>
      </c>
      <c r="Q32" s="11">
        <v>3.9647976936077147</v>
      </c>
      <c r="R32" s="12">
        <v>3.9247976936077147</v>
      </c>
      <c r="S32" s="9"/>
      <c r="T32" s="9"/>
      <c r="U32" s="19">
        <f t="shared" si="2"/>
        <v>4876.4920674110417</v>
      </c>
    </row>
    <row r="33" spans="1:22">
      <c r="A33" s="7">
        <v>60.284999999999997</v>
      </c>
      <c r="B33" s="7">
        <v>57.384999999999998</v>
      </c>
      <c r="C33" s="7">
        <v>40</v>
      </c>
      <c r="D33" s="7">
        <v>5510.6048799999999</v>
      </c>
      <c r="E33" s="7">
        <v>5430.6048799999999</v>
      </c>
      <c r="F33" s="7">
        <v>5573.7365900000004</v>
      </c>
      <c r="G33" s="7">
        <v>5493.7365900000004</v>
      </c>
      <c r="H33" s="6"/>
      <c r="I33" s="6"/>
      <c r="K33" s="10">
        <v>67.59999999999998</v>
      </c>
      <c r="L33" s="10">
        <v>65.049999999999983</v>
      </c>
      <c r="M33" s="8">
        <v>18</v>
      </c>
      <c r="N33" s="8">
        <v>18</v>
      </c>
      <c r="O33" s="11">
        <v>3.8295953872154298</v>
      </c>
      <c r="P33" s="11">
        <v>3.7935953872154298</v>
      </c>
      <c r="Q33" s="11">
        <v>3.897196540411572</v>
      </c>
      <c r="R33" s="12">
        <v>3.861196540411572</v>
      </c>
      <c r="S33" s="9"/>
      <c r="T33" s="9"/>
      <c r="U33" s="19">
        <f t="shared" si="2"/>
        <v>4314.5847853168643</v>
      </c>
    </row>
    <row r="34" spans="1:22">
      <c r="A34" s="7">
        <v>63.185000000000002</v>
      </c>
      <c r="B34" s="7">
        <v>60.284999999999997</v>
      </c>
      <c r="C34" s="7">
        <v>38</v>
      </c>
      <c r="D34" s="7">
        <v>5447.47318</v>
      </c>
      <c r="E34" s="7">
        <v>5371.47318</v>
      </c>
      <c r="F34" s="7">
        <v>5510.6048799999999</v>
      </c>
      <c r="G34" s="7">
        <v>5434.6048799999999</v>
      </c>
      <c r="H34" s="6"/>
      <c r="I34" s="6"/>
      <c r="K34" s="10">
        <v>70.149999999999991</v>
      </c>
      <c r="L34" s="10">
        <v>67.59999999999998</v>
      </c>
      <c r="M34" s="8">
        <v>18</v>
      </c>
      <c r="N34" s="8">
        <v>18</v>
      </c>
      <c r="O34" s="11">
        <v>3.7619942340192862</v>
      </c>
      <c r="P34" s="11">
        <v>3.7259942340192862</v>
      </c>
      <c r="Q34" s="11">
        <v>3.8295953872154298</v>
      </c>
      <c r="R34" s="12">
        <v>3.7935953872154298</v>
      </c>
      <c r="S34" s="9"/>
      <c r="T34" s="9"/>
      <c r="U34" s="19">
        <f t="shared" si="2"/>
        <v>4238.0627840498446</v>
      </c>
    </row>
    <row r="35" spans="1:22">
      <c r="A35" s="7">
        <v>66.084999999999994</v>
      </c>
      <c r="B35" s="7">
        <v>63.185000000000002</v>
      </c>
      <c r="C35" s="7">
        <v>37</v>
      </c>
      <c r="D35" s="7">
        <v>5384.3414700000003</v>
      </c>
      <c r="E35" s="7">
        <v>5310.3414700000003</v>
      </c>
      <c r="F35" s="7">
        <v>5447.47318</v>
      </c>
      <c r="G35" s="7">
        <v>5373.47318</v>
      </c>
      <c r="H35" s="6"/>
      <c r="I35" s="6"/>
      <c r="K35" s="10">
        <v>72.699999999999989</v>
      </c>
      <c r="L35" s="10">
        <v>70.149999999999991</v>
      </c>
      <c r="M35" s="8">
        <v>18</v>
      </c>
      <c r="N35" s="8">
        <v>18</v>
      </c>
      <c r="O35" s="11">
        <v>3.6943930808231435</v>
      </c>
      <c r="P35" s="11">
        <v>3.6583930808231435</v>
      </c>
      <c r="Q35" s="11">
        <v>3.7619942340192862</v>
      </c>
      <c r="R35" s="12">
        <v>3.7259942340192862</v>
      </c>
      <c r="S35" s="9"/>
      <c r="T35" s="9"/>
      <c r="U35" s="19">
        <f t="shared" si="2"/>
        <v>4161.5407827827785</v>
      </c>
    </row>
    <row r="36" spans="1:22">
      <c r="A36" s="7">
        <v>68.984999999999999</v>
      </c>
      <c r="B36" s="7">
        <v>66.084999999999994</v>
      </c>
      <c r="C36" s="7">
        <v>36</v>
      </c>
      <c r="D36" s="7">
        <v>5321.2097700000004</v>
      </c>
      <c r="E36" s="7">
        <v>5249.2097700000004</v>
      </c>
      <c r="F36" s="7">
        <v>5384.3414700000003</v>
      </c>
      <c r="G36" s="7">
        <v>5312.3414700000003</v>
      </c>
      <c r="H36" s="6"/>
      <c r="I36" s="6"/>
      <c r="K36" s="10">
        <v>75.249999999999986</v>
      </c>
      <c r="L36" s="10">
        <v>72.699999999999989</v>
      </c>
      <c r="M36" s="8">
        <v>16</v>
      </c>
      <c r="N36" s="8">
        <v>16</v>
      </c>
      <c r="O36" s="11">
        <v>3.6267919276270009</v>
      </c>
      <c r="P36" s="11">
        <v>3.5947919276270008</v>
      </c>
      <c r="Q36" s="11">
        <v>3.6943930808231435</v>
      </c>
      <c r="R36" s="12">
        <v>3.6623930808231435</v>
      </c>
      <c r="S36" s="9"/>
      <c r="T36" s="9"/>
      <c r="U36" s="19">
        <f t="shared" si="2"/>
        <v>3633.140184381949</v>
      </c>
    </row>
    <row r="37" spans="1:22">
      <c r="A37" s="7">
        <v>71.885000000000005</v>
      </c>
      <c r="B37" s="7">
        <v>68.984999999999999</v>
      </c>
      <c r="C37" s="7">
        <v>35.5</v>
      </c>
      <c r="D37" s="7">
        <v>5258.0780599999998</v>
      </c>
      <c r="E37" s="7">
        <v>5187.0780599999998</v>
      </c>
      <c r="F37" s="7">
        <v>5321.2097700000004</v>
      </c>
      <c r="G37" s="7">
        <v>5250.2097700000004</v>
      </c>
      <c r="H37" s="6"/>
      <c r="I37" s="6"/>
      <c r="K37" s="10">
        <v>77.799999999999983</v>
      </c>
      <c r="L37" s="10">
        <v>75.249999999999986</v>
      </c>
      <c r="M37" s="8">
        <v>16</v>
      </c>
      <c r="N37" s="8">
        <v>16</v>
      </c>
      <c r="O37" s="11">
        <v>3.5591907744308582</v>
      </c>
      <c r="P37" s="11">
        <v>3.5271907744308582</v>
      </c>
      <c r="Q37" s="11">
        <v>3.6267919276270009</v>
      </c>
      <c r="R37" s="12">
        <v>3.5947919276270008</v>
      </c>
      <c r="S37" s="9"/>
      <c r="T37" s="9"/>
      <c r="U37" s="19">
        <f t="shared" si="2"/>
        <v>3565.1206277001334</v>
      </c>
    </row>
    <row r="38" spans="1:22">
      <c r="A38" s="7">
        <v>74.784999999999997</v>
      </c>
      <c r="B38" s="7">
        <v>71.885000000000005</v>
      </c>
      <c r="C38" s="7">
        <v>34.5</v>
      </c>
      <c r="D38" s="7">
        <v>5194.9463500000002</v>
      </c>
      <c r="E38" s="7">
        <v>5125.9463500000002</v>
      </c>
      <c r="F38" s="7">
        <v>5258.0780599999998</v>
      </c>
      <c r="G38" s="7">
        <v>5189.0780599999998</v>
      </c>
      <c r="H38" s="6"/>
      <c r="I38" s="6"/>
      <c r="K38" s="10">
        <v>80.34999999999998</v>
      </c>
      <c r="L38" s="10">
        <v>77.799999999999983</v>
      </c>
      <c r="M38" s="8">
        <v>16</v>
      </c>
      <c r="N38" s="8">
        <v>16</v>
      </c>
      <c r="O38" s="11">
        <v>3.4915896212347151</v>
      </c>
      <c r="P38" s="11">
        <v>3.459589621234715</v>
      </c>
      <c r="Q38" s="11">
        <v>3.5591907744308582</v>
      </c>
      <c r="R38" s="12">
        <v>3.5271907744308582</v>
      </c>
      <c r="S38" s="9"/>
      <c r="T38" s="9"/>
      <c r="U38" s="19">
        <f t="shared" si="2"/>
        <v>3497.1010710183177</v>
      </c>
    </row>
    <row r="39" spans="1:22">
      <c r="A39" s="7">
        <v>77.685000000000002</v>
      </c>
      <c r="B39" s="7">
        <v>74.784999999999997</v>
      </c>
      <c r="C39" s="7">
        <v>33.5</v>
      </c>
      <c r="D39" s="7">
        <v>5131.8146500000003</v>
      </c>
      <c r="E39" s="7">
        <v>5064.8146500000003</v>
      </c>
      <c r="F39" s="7">
        <v>5194.9463500000002</v>
      </c>
      <c r="G39" s="7">
        <v>5127.9463500000002</v>
      </c>
      <c r="H39" s="6"/>
      <c r="I39" s="6"/>
      <c r="K39" s="10">
        <v>82.899999999999991</v>
      </c>
      <c r="L39" s="10">
        <v>80.34999999999998</v>
      </c>
      <c r="M39" s="8">
        <v>16</v>
      </c>
      <c r="N39" s="8">
        <v>16</v>
      </c>
      <c r="O39" s="11">
        <v>3.4239884680385719</v>
      </c>
      <c r="P39" s="11">
        <v>3.3919884680385723</v>
      </c>
      <c r="Q39" s="11">
        <v>3.4915896212347151</v>
      </c>
      <c r="R39" s="12">
        <v>3.459589621234715</v>
      </c>
      <c r="S39" s="9"/>
      <c r="T39" s="9"/>
      <c r="U39" s="19">
        <f t="shared" si="2"/>
        <v>3429.0815143365212</v>
      </c>
    </row>
    <row r="40" spans="1:22">
      <c r="A40" s="7">
        <v>80.584999999999994</v>
      </c>
      <c r="B40" s="7">
        <v>77.685000000000002</v>
      </c>
      <c r="C40" s="7">
        <v>32.5</v>
      </c>
      <c r="D40" s="7">
        <v>5068.6829399999997</v>
      </c>
      <c r="E40" s="7">
        <v>5003.6829399999997</v>
      </c>
      <c r="F40" s="7">
        <v>5131.8146500000003</v>
      </c>
      <c r="G40" s="7">
        <v>5066.8146500000003</v>
      </c>
      <c r="H40" s="6"/>
      <c r="I40" s="6"/>
      <c r="K40" s="10">
        <v>85.23899999999999</v>
      </c>
      <c r="L40" s="10">
        <v>82.899999999999991</v>
      </c>
      <c r="M40" s="8">
        <v>16</v>
      </c>
      <c r="N40" s="8">
        <v>16</v>
      </c>
      <c r="O40" s="11">
        <v>3.3619809788912085</v>
      </c>
      <c r="P40" s="11">
        <v>3.3299809788912085</v>
      </c>
      <c r="Q40" s="11">
        <v>3.4239884680385719</v>
      </c>
      <c r="R40" s="12">
        <v>3.3919884680385723</v>
      </c>
      <c r="S40" s="9"/>
      <c r="T40" s="9"/>
      <c r="U40" s="19">
        <f t="shared" si="2"/>
        <v>3088.1131283541913</v>
      </c>
    </row>
    <row r="41" spans="1:22">
      <c r="A41" s="7">
        <v>83.484999999999999</v>
      </c>
      <c r="B41" s="7">
        <v>80.584999999999994</v>
      </c>
      <c r="C41" s="7">
        <v>31.5</v>
      </c>
      <c r="D41" s="7">
        <v>5005.5512399999998</v>
      </c>
      <c r="E41" s="7">
        <v>4942.5512399999998</v>
      </c>
      <c r="F41" s="7">
        <v>5068.6829399999997</v>
      </c>
      <c r="G41" s="7">
        <v>5005.6829399999997</v>
      </c>
      <c r="H41" s="6"/>
      <c r="I41" s="6"/>
      <c r="K41" s="10">
        <v>87.576999999999984</v>
      </c>
      <c r="L41" s="10">
        <v>85.23899999999999</v>
      </c>
      <c r="M41" s="8">
        <v>16</v>
      </c>
      <c r="N41" s="8">
        <v>16</v>
      </c>
      <c r="O41" s="11">
        <v>3.3</v>
      </c>
      <c r="P41" s="11">
        <v>3.2679999999999998</v>
      </c>
      <c r="Q41" s="11">
        <v>3.3619809788912085</v>
      </c>
      <c r="R41" s="12">
        <v>3.3299809788912085</v>
      </c>
      <c r="S41" s="9"/>
      <c r="T41" s="9"/>
      <c r="U41" s="19">
        <f t="shared" si="2"/>
        <v>3029.613081647055</v>
      </c>
    </row>
    <row r="42" spans="1:22">
      <c r="A42" s="7">
        <v>83.74</v>
      </c>
      <c r="B42" s="7">
        <v>83.484999999999999</v>
      </c>
      <c r="C42" s="7">
        <v>30.5</v>
      </c>
      <c r="D42" s="7">
        <v>5000</v>
      </c>
      <c r="E42" s="7">
        <v>4939</v>
      </c>
      <c r="F42" s="7">
        <v>5005.5512399999998</v>
      </c>
      <c r="G42" s="7">
        <v>4944.5512399999998</v>
      </c>
      <c r="H42" s="7" t="s">
        <v>26</v>
      </c>
      <c r="I42" s="7">
        <v>5586.2604979999996</v>
      </c>
      <c r="K42" s="10">
        <v>87.776999999999987</v>
      </c>
      <c r="L42" s="10">
        <v>87.576999999999984</v>
      </c>
      <c r="M42" s="8">
        <v>18</v>
      </c>
      <c r="N42" s="8">
        <v>18</v>
      </c>
      <c r="O42" s="11">
        <v>3.3</v>
      </c>
      <c r="P42" s="11">
        <v>3.2639999999999998</v>
      </c>
      <c r="Q42" s="11">
        <v>3.3</v>
      </c>
      <c r="R42" s="11">
        <v>3.2639999999999998</v>
      </c>
      <c r="S42" s="8" t="s">
        <v>26</v>
      </c>
      <c r="T42" s="8">
        <v>1529.35</v>
      </c>
    </row>
    <row r="43" spans="1:22">
      <c r="A43" s="7">
        <v>83.995000000000005</v>
      </c>
      <c r="B43" s="7">
        <v>83.74</v>
      </c>
      <c r="C43" s="7">
        <v>30.5</v>
      </c>
      <c r="D43" s="7">
        <v>5000</v>
      </c>
      <c r="E43" s="7">
        <v>4939</v>
      </c>
      <c r="F43" s="7">
        <v>5000</v>
      </c>
      <c r="G43" s="7">
        <v>4939</v>
      </c>
      <c r="H43" s="7" t="s">
        <v>26</v>
      </c>
      <c r="I43" s="7">
        <v>5586.2604979999996</v>
      </c>
      <c r="T43">
        <f>SUM(T8:T42)</f>
        <v>18018.519999999997</v>
      </c>
      <c r="U43" s="19">
        <f>SUM(U8:U42)</f>
        <v>167817.34169642749</v>
      </c>
      <c r="V43">
        <f>SUM(T43:U43)</f>
        <v>185835.86169642748</v>
      </c>
    </row>
    <row r="44" spans="1:22">
      <c r="A44" s="7">
        <v>86.094999999999999</v>
      </c>
      <c r="B44" s="7">
        <v>83.995000000000005</v>
      </c>
      <c r="C44" s="7">
        <v>30</v>
      </c>
      <c r="D44" s="7">
        <v>4994.7394800000002</v>
      </c>
      <c r="E44" s="7">
        <v>4934.7394800000002</v>
      </c>
      <c r="F44" s="7">
        <v>5000</v>
      </c>
      <c r="G44" s="7">
        <v>4940</v>
      </c>
      <c r="H44" s="6"/>
      <c r="I44" s="6"/>
    </row>
    <row r="45" spans="1:22">
      <c r="A45" s="7">
        <v>88.194999999999993</v>
      </c>
      <c r="B45" s="7">
        <v>86.094999999999999</v>
      </c>
      <c r="C45" s="7">
        <v>29</v>
      </c>
      <c r="D45" s="7">
        <v>4989.4789600000004</v>
      </c>
      <c r="E45" s="7">
        <v>4931.4789600000004</v>
      </c>
      <c r="F45" s="7">
        <v>4994.7394800000002</v>
      </c>
      <c r="G45" s="7">
        <v>4936.7394800000002</v>
      </c>
      <c r="H45" s="6"/>
      <c r="I45" s="6"/>
    </row>
    <row r="46" spans="1:22">
      <c r="A46" s="7">
        <v>90.295000000000002</v>
      </c>
      <c r="B46" s="7">
        <v>88.194999999999993</v>
      </c>
      <c r="C46" s="7">
        <v>28</v>
      </c>
      <c r="D46" s="7">
        <v>4984.2184399999996</v>
      </c>
      <c r="E46" s="7">
        <v>4928.2184399999996</v>
      </c>
      <c r="F46" s="7">
        <v>4989.4789600000004</v>
      </c>
      <c r="G46" s="7">
        <v>4933.4789600000004</v>
      </c>
      <c r="H46" s="6"/>
      <c r="I46" s="6"/>
    </row>
    <row r="47" spans="1:22">
      <c r="A47" s="7">
        <v>92.394999999999996</v>
      </c>
      <c r="B47" s="7">
        <v>90.295000000000002</v>
      </c>
      <c r="C47" s="7">
        <v>27</v>
      </c>
      <c r="D47" s="7">
        <v>4978.9579199999998</v>
      </c>
      <c r="E47" s="7">
        <v>4924.9579199999998</v>
      </c>
      <c r="F47" s="7">
        <v>4984.2184399999996</v>
      </c>
      <c r="G47" s="7">
        <v>4930.2184399999996</v>
      </c>
      <c r="H47" s="6"/>
      <c r="I47" s="6"/>
    </row>
    <row r="48" spans="1:22">
      <c r="A48" s="7">
        <v>94.644999999999996</v>
      </c>
      <c r="B48" s="7">
        <v>92.394999999999996</v>
      </c>
      <c r="C48" s="7">
        <v>26</v>
      </c>
      <c r="D48" s="7">
        <v>4973.3216400000001</v>
      </c>
      <c r="E48" s="7">
        <v>4921.3216400000001</v>
      </c>
      <c r="F48" s="7">
        <v>4978.9579199999998</v>
      </c>
      <c r="G48" s="7">
        <v>4926.9579199999998</v>
      </c>
      <c r="H48" s="6"/>
      <c r="I48" s="6"/>
    </row>
    <row r="49" spans="1:9">
      <c r="A49" s="7">
        <v>96.894999999999996</v>
      </c>
      <c r="B49" s="7">
        <v>94.644999999999996</v>
      </c>
      <c r="C49" s="7">
        <v>24.8</v>
      </c>
      <c r="D49" s="7">
        <v>4967.6853700000001</v>
      </c>
      <c r="E49" s="7">
        <v>4918.0853699999998</v>
      </c>
      <c r="F49" s="7">
        <v>4973.3216400000001</v>
      </c>
      <c r="G49" s="7">
        <v>4923.7216399999998</v>
      </c>
      <c r="H49" s="6"/>
      <c r="I49" s="6"/>
    </row>
    <row r="50" spans="1:9">
      <c r="A50" s="7">
        <v>99.144999999999996</v>
      </c>
      <c r="B50" s="7">
        <v>96.894999999999996</v>
      </c>
      <c r="C50" s="7">
        <v>23.8</v>
      </c>
      <c r="D50" s="7">
        <v>4962.0491000000002</v>
      </c>
      <c r="E50" s="7">
        <v>4914.4490999999998</v>
      </c>
      <c r="F50" s="7">
        <v>4967.6853700000001</v>
      </c>
      <c r="G50" s="7">
        <v>4920.0853699999998</v>
      </c>
      <c r="H50" s="6"/>
      <c r="I50" s="6"/>
    </row>
    <row r="51" spans="1:9">
      <c r="A51" s="7">
        <v>101.395</v>
      </c>
      <c r="B51" s="7">
        <v>99.144999999999996</v>
      </c>
      <c r="C51" s="7">
        <v>23.5</v>
      </c>
      <c r="D51" s="7">
        <v>4956.4128300000002</v>
      </c>
      <c r="E51" s="7">
        <v>4909.4128300000002</v>
      </c>
      <c r="F51" s="7">
        <v>4962.0491000000002</v>
      </c>
      <c r="G51" s="7">
        <v>4915.0491000000002</v>
      </c>
      <c r="H51" s="6"/>
      <c r="I51" s="6"/>
    </row>
    <row r="52" spans="1:9">
      <c r="A52" s="7">
        <v>103.73</v>
      </c>
      <c r="B52" s="7">
        <v>101.395</v>
      </c>
      <c r="C52" s="7">
        <v>23.5</v>
      </c>
      <c r="D52" s="7">
        <v>4950.5636299999996</v>
      </c>
      <c r="E52" s="7">
        <v>4903.5636299999996</v>
      </c>
      <c r="F52" s="7">
        <v>4956.4128300000002</v>
      </c>
      <c r="G52" s="7">
        <v>4909.4128300000002</v>
      </c>
      <c r="H52" s="6"/>
      <c r="I52" s="6"/>
    </row>
    <row r="53" spans="1:9">
      <c r="A53" s="7">
        <v>103.955</v>
      </c>
      <c r="B53" s="7">
        <v>103.73</v>
      </c>
      <c r="C53" s="7">
        <v>30</v>
      </c>
      <c r="D53" s="7">
        <v>4950</v>
      </c>
      <c r="E53" s="7">
        <v>4890</v>
      </c>
      <c r="F53" s="7">
        <v>4950.5636299999996</v>
      </c>
      <c r="G53" s="7">
        <v>4890.5636299999996</v>
      </c>
      <c r="H53" s="7" t="s">
        <v>26</v>
      </c>
      <c r="I53" s="7">
        <v>2968.258421</v>
      </c>
    </row>
    <row r="54" spans="1:9">
      <c r="A54" s="7">
        <v>104.18</v>
      </c>
      <c r="B54" s="7">
        <v>103.955</v>
      </c>
      <c r="C54" s="7">
        <v>30</v>
      </c>
      <c r="D54" s="7">
        <v>4950</v>
      </c>
      <c r="E54" s="7">
        <v>4890</v>
      </c>
      <c r="F54" s="7">
        <v>4950</v>
      </c>
      <c r="G54" s="7">
        <v>4890</v>
      </c>
      <c r="H54" s="7" t="s">
        <v>26</v>
      </c>
      <c r="I54" s="7">
        <v>2968.258421</v>
      </c>
    </row>
    <row r="55" spans="1:9">
      <c r="A55" s="7">
        <v>104.27500000000001</v>
      </c>
      <c r="B55" s="7">
        <v>104.18</v>
      </c>
      <c r="C55" s="7">
        <v>30</v>
      </c>
      <c r="D55" s="7">
        <v>4950</v>
      </c>
      <c r="E55" s="7">
        <v>4890</v>
      </c>
      <c r="F55" s="7">
        <v>4950</v>
      </c>
      <c r="G55" s="7">
        <v>4890</v>
      </c>
      <c r="H55" s="6"/>
      <c r="I55" s="6"/>
    </row>
    <row r="56" spans="1:9">
      <c r="A56" s="7">
        <v>104.55500000000001</v>
      </c>
      <c r="B56" s="7">
        <v>104.27500000000001</v>
      </c>
      <c r="C56" s="7">
        <v>30</v>
      </c>
      <c r="D56" s="7">
        <v>4950</v>
      </c>
      <c r="E56" s="7">
        <v>4890</v>
      </c>
      <c r="F56" s="7">
        <v>4950</v>
      </c>
      <c r="G56" s="7">
        <v>4890</v>
      </c>
      <c r="H56" s="7" t="s">
        <v>26</v>
      </c>
      <c r="I56" s="7">
        <v>4686</v>
      </c>
    </row>
  </sheetData>
  <phoneticPr fontId="4" type="noConversion"/>
  <pageMargins left="0.7" right="0.7" top="0.75" bottom="0.75" header="0.3" footer="0.3"/>
  <headerFooter>
    <oddFooter xml:space="preserve">&amp;R_x000D_&amp;1#&amp;"Aptos"&amp;8&amp;K000000 중요비(Confidential): jihoon9.kim@doosan.com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E760-6755-4D47-9D17-E9EEE2B41477}">
  <dimension ref="B2:M44"/>
  <sheetViews>
    <sheetView topLeftCell="A11" zoomScale="115" zoomScaleNormal="115" workbookViewId="0">
      <selection activeCell="B2" sqref="B2"/>
    </sheetView>
    <sheetView workbookViewId="1"/>
  </sheetViews>
  <sheetFormatPr defaultRowHeight="16.5"/>
  <cols>
    <col min="12" max="12" width="11.75" style="21" bestFit="1" customWidth="1"/>
    <col min="13" max="13" width="11.875" style="21" bestFit="1" customWidth="1"/>
  </cols>
  <sheetData>
    <row r="2" spans="2:12">
      <c r="B2" t="s">
        <v>31</v>
      </c>
    </row>
    <row r="3" spans="2:12">
      <c r="B3" s="1" t="s">
        <v>0</v>
      </c>
      <c r="C3" s="1" t="s">
        <v>1</v>
      </c>
      <c r="D3" s="1" t="s">
        <v>0</v>
      </c>
      <c r="E3" s="1" t="s">
        <v>1</v>
      </c>
      <c r="F3" s="1" t="s">
        <v>0</v>
      </c>
      <c r="G3" s="1" t="s">
        <v>0</v>
      </c>
      <c r="H3" s="1" t="s">
        <v>1</v>
      </c>
      <c r="I3" s="1" t="s">
        <v>1</v>
      </c>
      <c r="J3" s="1" t="s">
        <v>3</v>
      </c>
      <c r="K3" s="1" t="s">
        <v>3</v>
      </c>
    </row>
    <row r="4" spans="2:12">
      <c r="B4" s="2" t="s">
        <v>4</v>
      </c>
      <c r="C4" s="2" t="s">
        <v>4</v>
      </c>
      <c r="D4" s="2" t="s">
        <v>2</v>
      </c>
      <c r="E4" s="2" t="s">
        <v>2</v>
      </c>
      <c r="F4" s="2" t="s">
        <v>6</v>
      </c>
      <c r="G4" s="2" t="s">
        <v>7</v>
      </c>
      <c r="H4" s="2" t="s">
        <v>6</v>
      </c>
      <c r="I4" s="2" t="s">
        <v>7</v>
      </c>
      <c r="J4" s="2" t="s">
        <v>8</v>
      </c>
      <c r="K4" s="2" t="s">
        <v>9</v>
      </c>
    </row>
    <row r="5" spans="2:12">
      <c r="B5" s="2" t="s">
        <v>10</v>
      </c>
      <c r="C5" s="2" t="s">
        <v>10</v>
      </c>
      <c r="D5" s="2" t="s">
        <v>5</v>
      </c>
      <c r="E5" s="2" t="s">
        <v>5</v>
      </c>
      <c r="F5" s="2" t="s">
        <v>12</v>
      </c>
      <c r="G5" s="2" t="s">
        <v>12</v>
      </c>
      <c r="H5" s="2" t="s">
        <v>12</v>
      </c>
      <c r="I5" s="2" t="s">
        <v>12</v>
      </c>
      <c r="J5" s="3"/>
      <c r="K5" s="3"/>
    </row>
    <row r="6" spans="2:12">
      <c r="B6" s="2" t="s">
        <v>13</v>
      </c>
      <c r="C6" s="2" t="s">
        <v>13</v>
      </c>
      <c r="D6" s="2" t="s">
        <v>11</v>
      </c>
      <c r="E6" s="2" t="s">
        <v>11</v>
      </c>
      <c r="F6" s="2" t="s">
        <v>15</v>
      </c>
      <c r="G6" s="2" t="s">
        <v>16</v>
      </c>
      <c r="H6" s="2" t="s">
        <v>17</v>
      </c>
      <c r="I6" s="2" t="s">
        <v>18</v>
      </c>
      <c r="J6" s="3"/>
      <c r="K6" s="3"/>
    </row>
    <row r="7" spans="2:12">
      <c r="B7" s="4" t="s">
        <v>19</v>
      </c>
      <c r="C7" s="4" t="s">
        <v>20</v>
      </c>
      <c r="D7" s="5" t="s">
        <v>27</v>
      </c>
      <c r="E7" s="5" t="s">
        <v>27</v>
      </c>
      <c r="F7" s="5"/>
      <c r="G7" s="5"/>
      <c r="H7" s="5"/>
      <c r="I7" s="5"/>
      <c r="J7" s="5"/>
      <c r="K7" s="5"/>
      <c r="L7" s="21" t="s">
        <v>32</v>
      </c>
    </row>
    <row r="8" spans="2:12">
      <c r="B8" s="7" t="s">
        <v>21</v>
      </c>
      <c r="C8" s="7" t="s">
        <v>21</v>
      </c>
      <c r="D8" s="7" t="s">
        <v>22</v>
      </c>
      <c r="E8" s="7" t="s">
        <v>22</v>
      </c>
      <c r="F8" s="7" t="s">
        <v>28</v>
      </c>
      <c r="G8" s="7" t="s">
        <v>28</v>
      </c>
      <c r="H8" s="7" t="s">
        <v>28</v>
      </c>
      <c r="I8" s="7" t="s">
        <v>28</v>
      </c>
      <c r="J8" s="7" t="s">
        <v>23</v>
      </c>
      <c r="K8" s="7" t="s">
        <v>24</v>
      </c>
    </row>
    <row r="9" spans="2:12">
      <c r="B9" s="10">
        <v>15.3</v>
      </c>
      <c r="C9" s="10">
        <v>15</v>
      </c>
      <c r="D9" s="8">
        <v>45</v>
      </c>
      <c r="E9" s="8">
        <v>45</v>
      </c>
      <c r="F9" s="15">
        <v>4500</v>
      </c>
      <c r="G9" s="15">
        <v>4410</v>
      </c>
      <c r="H9" s="15">
        <v>4500</v>
      </c>
      <c r="I9" s="15">
        <v>4410</v>
      </c>
      <c r="J9" s="9" t="s">
        <v>26</v>
      </c>
      <c r="K9" s="17">
        <v>7366.7760821479951</v>
      </c>
    </row>
    <row r="10" spans="2:12">
      <c r="B10" s="10">
        <v>17.399999999999999</v>
      </c>
      <c r="C10" s="10">
        <v>15.3</v>
      </c>
      <c r="D10" s="8">
        <v>44</v>
      </c>
      <c r="E10" s="8">
        <v>44</v>
      </c>
      <c r="F10" s="15">
        <v>4500</v>
      </c>
      <c r="G10" s="15">
        <v>4412</v>
      </c>
      <c r="H10" s="15">
        <v>4500</v>
      </c>
      <c r="I10" s="16">
        <v>4412</v>
      </c>
      <c r="J10" s="6"/>
      <c r="K10" s="14"/>
      <c r="L10" s="21">
        <f>PI()*(F10+G10)/2000*(D10/1000)*(B10-C10)*7850</f>
        <v>10153.988865221072</v>
      </c>
    </row>
    <row r="11" spans="2:12">
      <c r="B11" s="10">
        <v>19.5</v>
      </c>
      <c r="C11" s="10">
        <v>17.399999999999999</v>
      </c>
      <c r="D11" s="8">
        <v>42</v>
      </c>
      <c r="E11" s="8">
        <v>42</v>
      </c>
      <c r="F11" s="15">
        <v>4500</v>
      </c>
      <c r="G11" s="15">
        <v>4416</v>
      </c>
      <c r="H11" s="15">
        <v>4500</v>
      </c>
      <c r="I11" s="16">
        <v>4416</v>
      </c>
      <c r="J11" s="6"/>
      <c r="K11" s="14"/>
      <c r="L11" s="21">
        <f t="shared" ref="L11:L19" si="0">PI()*(F11+G11)/2000*(D11/1000)*(B11-C11)*7850</f>
        <v>9696.7942058130793</v>
      </c>
    </row>
    <row r="12" spans="2:12">
      <c r="B12" s="10">
        <v>21.6</v>
      </c>
      <c r="C12" s="10">
        <v>19.5</v>
      </c>
      <c r="D12" s="8">
        <v>42</v>
      </c>
      <c r="E12" s="8">
        <v>42</v>
      </c>
      <c r="F12" s="15">
        <v>4500</v>
      </c>
      <c r="G12" s="15">
        <v>4416</v>
      </c>
      <c r="H12" s="15">
        <v>4500</v>
      </c>
      <c r="I12" s="16">
        <v>4416</v>
      </c>
      <c r="J12" s="6"/>
      <c r="K12" s="14"/>
      <c r="L12" s="21">
        <f t="shared" si="0"/>
        <v>9696.7942058130793</v>
      </c>
    </row>
    <row r="13" spans="2:12">
      <c r="B13" s="10">
        <v>23.7</v>
      </c>
      <c r="C13" s="10">
        <v>21.6</v>
      </c>
      <c r="D13" s="8">
        <v>39</v>
      </c>
      <c r="E13" s="8">
        <v>39</v>
      </c>
      <c r="F13" s="15">
        <v>4500</v>
      </c>
      <c r="G13" s="15">
        <v>4422</v>
      </c>
      <c r="H13" s="15">
        <v>4500</v>
      </c>
      <c r="I13" s="16">
        <v>4422</v>
      </c>
      <c r="J13" s="6"/>
      <c r="K13" s="14"/>
      <c r="L13" s="21">
        <f t="shared" si="0"/>
        <v>9010.2253793776345</v>
      </c>
    </row>
    <row r="14" spans="2:12">
      <c r="B14" s="10">
        <v>25.8</v>
      </c>
      <c r="C14" s="10">
        <v>23.7</v>
      </c>
      <c r="D14" s="8">
        <v>38</v>
      </c>
      <c r="E14" s="8">
        <v>38</v>
      </c>
      <c r="F14" s="15">
        <v>4500</v>
      </c>
      <c r="G14" s="15">
        <v>4424</v>
      </c>
      <c r="H14" s="15">
        <v>4500</v>
      </c>
      <c r="I14" s="16">
        <v>4424</v>
      </c>
      <c r="J14" s="6"/>
      <c r="K14" s="14"/>
      <c r="L14" s="21">
        <f t="shared" si="0"/>
        <v>8781.1619472795956</v>
      </c>
    </row>
    <row r="15" spans="2:12">
      <c r="B15" s="10">
        <v>28.4</v>
      </c>
      <c r="C15" s="10">
        <v>25.8</v>
      </c>
      <c r="D15" s="8">
        <v>37</v>
      </c>
      <c r="E15" s="8">
        <v>37</v>
      </c>
      <c r="F15" s="15">
        <v>4500</v>
      </c>
      <c r="G15" s="15">
        <v>4426</v>
      </c>
      <c r="H15" s="15">
        <v>4500</v>
      </c>
      <c r="I15" s="16">
        <v>4426</v>
      </c>
      <c r="J15" s="6"/>
      <c r="K15" s="14"/>
      <c r="L15" s="21">
        <f t="shared" si="0"/>
        <v>10588.184207555487</v>
      </c>
    </row>
    <row r="16" spans="2:12">
      <c r="B16" s="10">
        <v>31</v>
      </c>
      <c r="C16" s="10">
        <v>28.4</v>
      </c>
      <c r="D16" s="8">
        <v>36</v>
      </c>
      <c r="E16" s="8">
        <v>36</v>
      </c>
      <c r="F16" s="15">
        <v>4500</v>
      </c>
      <c r="G16" s="15">
        <v>4428</v>
      </c>
      <c r="H16" s="15">
        <v>4500</v>
      </c>
      <c r="I16" s="16">
        <v>4428</v>
      </c>
      <c r="J16" s="6"/>
      <c r="K16" s="14"/>
      <c r="L16" s="21">
        <f t="shared" si="0"/>
        <v>10304.325383428908</v>
      </c>
    </row>
    <row r="17" spans="2:12">
      <c r="B17" s="10">
        <v>33.6</v>
      </c>
      <c r="C17" s="10">
        <v>31</v>
      </c>
      <c r="D17" s="8">
        <v>35</v>
      </c>
      <c r="E17" s="8">
        <v>35</v>
      </c>
      <c r="F17" s="15">
        <v>4500</v>
      </c>
      <c r="G17" s="15">
        <v>4430</v>
      </c>
      <c r="H17" s="15">
        <v>4500</v>
      </c>
      <c r="I17" s="16">
        <v>4430</v>
      </c>
      <c r="J17" s="6"/>
      <c r="K17" s="14"/>
      <c r="L17" s="21">
        <f t="shared" si="0"/>
        <v>10020.3383194902</v>
      </c>
    </row>
    <row r="18" spans="2:12">
      <c r="B18" s="10">
        <v>36.200000000000003</v>
      </c>
      <c r="C18" s="10">
        <v>33.6</v>
      </c>
      <c r="D18" s="8">
        <v>34</v>
      </c>
      <c r="E18" s="8">
        <v>34</v>
      </c>
      <c r="F18" s="15">
        <v>4500</v>
      </c>
      <c r="G18" s="15">
        <v>4432</v>
      </c>
      <c r="H18" s="15">
        <v>4500</v>
      </c>
      <c r="I18" s="15">
        <v>4432</v>
      </c>
      <c r="J18" s="7"/>
      <c r="K18" s="13"/>
      <c r="L18" s="21">
        <f t="shared" si="0"/>
        <v>9736.2230157393697</v>
      </c>
    </row>
    <row r="19" spans="2:12">
      <c r="B19" s="10">
        <v>38.75</v>
      </c>
      <c r="C19" s="10">
        <v>36.200000000000003</v>
      </c>
      <c r="D19" s="8">
        <v>33</v>
      </c>
      <c r="E19" s="8">
        <v>33</v>
      </c>
      <c r="F19" s="15">
        <v>4500</v>
      </c>
      <c r="G19" s="15">
        <v>4434</v>
      </c>
      <c r="H19" s="15">
        <v>4500</v>
      </c>
      <c r="I19" s="15">
        <v>4434</v>
      </c>
      <c r="J19" s="7"/>
      <c r="K19" s="13"/>
      <c r="L19" s="21">
        <f t="shared" si="0"/>
        <v>9270.2106361730112</v>
      </c>
    </row>
    <row r="20" spans="2:12">
      <c r="B20" s="10">
        <v>39</v>
      </c>
      <c r="C20" s="10">
        <v>38.75</v>
      </c>
      <c r="D20" s="8">
        <v>32</v>
      </c>
      <c r="E20" s="8">
        <v>32</v>
      </c>
      <c r="F20" s="15">
        <v>4500</v>
      </c>
      <c r="G20" s="15">
        <v>4436</v>
      </c>
      <c r="H20" s="15">
        <v>4500</v>
      </c>
      <c r="I20" s="16">
        <v>4436</v>
      </c>
      <c r="J20" s="6" t="s">
        <v>26</v>
      </c>
      <c r="K20" s="17">
        <v>3534.173929490998</v>
      </c>
    </row>
    <row r="21" spans="2:12">
      <c r="B21" s="10">
        <v>39.25</v>
      </c>
      <c r="C21" s="10">
        <v>39</v>
      </c>
      <c r="D21" s="8">
        <v>32</v>
      </c>
      <c r="E21" s="8">
        <v>32</v>
      </c>
      <c r="F21" s="15">
        <v>4500</v>
      </c>
      <c r="G21" s="15">
        <v>4436</v>
      </c>
      <c r="H21" s="15">
        <v>4500</v>
      </c>
      <c r="I21" s="16">
        <v>4436</v>
      </c>
      <c r="J21" s="6" t="s">
        <v>26</v>
      </c>
      <c r="K21" s="17">
        <v>3534.173929490998</v>
      </c>
    </row>
    <row r="22" spans="2:12">
      <c r="B22" s="10">
        <v>41.75</v>
      </c>
      <c r="C22" s="10">
        <v>39.25</v>
      </c>
      <c r="D22" s="8">
        <v>32</v>
      </c>
      <c r="E22" s="8">
        <v>32</v>
      </c>
      <c r="F22" s="15">
        <v>4444.367176634214</v>
      </c>
      <c r="G22" s="15">
        <v>4380.367176634214</v>
      </c>
      <c r="H22" s="15">
        <v>4500</v>
      </c>
      <c r="I22" s="16">
        <v>4436</v>
      </c>
      <c r="J22" s="6"/>
      <c r="K22" s="14"/>
      <c r="L22" s="21">
        <f t="shared" ref="L22:L28" si="1">PI()*(F22+G22)/2000*(D22/1000)*(B22-C22)*7850</f>
        <v>8705.2482728304058</v>
      </c>
    </row>
    <row r="23" spans="2:12">
      <c r="B23" s="10">
        <v>44.3</v>
      </c>
      <c r="C23" s="10">
        <v>41.75</v>
      </c>
      <c r="D23" s="8">
        <v>32</v>
      </c>
      <c r="E23" s="8">
        <v>32</v>
      </c>
      <c r="F23" s="15">
        <v>4387.6216968011131</v>
      </c>
      <c r="G23" s="15">
        <v>4323.6216968011131</v>
      </c>
      <c r="H23" s="15">
        <v>4444.367176634214</v>
      </c>
      <c r="I23" s="16">
        <v>4380.367176634214</v>
      </c>
      <c r="J23" s="6"/>
      <c r="K23" s="14"/>
      <c r="L23" s="21">
        <f t="shared" si="1"/>
        <v>8765.1598495811832</v>
      </c>
    </row>
    <row r="24" spans="2:12">
      <c r="B24" s="10">
        <v>46.85</v>
      </c>
      <c r="C24" s="10">
        <v>44.3</v>
      </c>
      <c r="D24" s="8">
        <v>31</v>
      </c>
      <c r="E24" s="8">
        <v>31</v>
      </c>
      <c r="F24" s="15">
        <v>4330.8762169680112</v>
      </c>
      <c r="G24" s="15">
        <v>4268.8762169680112</v>
      </c>
      <c r="H24" s="15">
        <v>4387.6216968011131</v>
      </c>
      <c r="I24" s="16">
        <v>4325.6216968011131</v>
      </c>
      <c r="J24" s="6"/>
      <c r="K24" s="14"/>
      <c r="L24" s="21">
        <f t="shared" si="1"/>
        <v>8382.5732507322664</v>
      </c>
    </row>
    <row r="25" spans="2:12">
      <c r="B25" s="10">
        <v>49.4</v>
      </c>
      <c r="C25" s="10">
        <v>46.85</v>
      </c>
      <c r="D25" s="8">
        <v>30</v>
      </c>
      <c r="E25" s="8">
        <v>30</v>
      </c>
      <c r="F25" s="15">
        <v>4274.1307371349094</v>
      </c>
      <c r="G25" s="15">
        <v>4214.1307371349094</v>
      </c>
      <c r="H25" s="15">
        <v>4330.8762169680112</v>
      </c>
      <c r="I25" s="16">
        <v>4270.8762169680112</v>
      </c>
      <c r="J25" s="6"/>
      <c r="K25" s="14"/>
      <c r="L25" s="21">
        <f t="shared" si="1"/>
        <v>8006.9979650155328</v>
      </c>
    </row>
    <row r="26" spans="2:12">
      <c r="B26" s="10">
        <v>51.95</v>
      </c>
      <c r="C26" s="10">
        <v>49.4</v>
      </c>
      <c r="D26" s="8">
        <v>30</v>
      </c>
      <c r="E26" s="8">
        <v>30</v>
      </c>
      <c r="F26" s="15">
        <v>4217.3852573018085</v>
      </c>
      <c r="G26" s="15">
        <v>4157.3852573018085</v>
      </c>
      <c r="H26" s="15">
        <v>4274.1307371349094</v>
      </c>
      <c r="I26" s="16">
        <v>4214.1307371349094</v>
      </c>
      <c r="J26" s="6"/>
      <c r="K26" s="14"/>
      <c r="L26" s="21">
        <f t="shared" si="1"/>
        <v>7899.9416631038503</v>
      </c>
    </row>
    <row r="27" spans="2:12">
      <c r="B27" s="10">
        <v>54.5</v>
      </c>
      <c r="C27" s="10">
        <v>51.95</v>
      </c>
      <c r="D27" s="8">
        <v>29</v>
      </c>
      <c r="E27" s="8">
        <v>29</v>
      </c>
      <c r="F27" s="15">
        <v>4160.6397774687066</v>
      </c>
      <c r="G27" s="15">
        <v>4102.6397774687066</v>
      </c>
      <c r="H27" s="15">
        <v>4217.3852573018085</v>
      </c>
      <c r="I27" s="16">
        <v>4159.3852573018085</v>
      </c>
      <c r="J27" s="6"/>
      <c r="K27" s="14"/>
      <c r="L27" s="21">
        <f t="shared" si="1"/>
        <v>7534.9462339164038</v>
      </c>
    </row>
    <row r="28" spans="2:12">
      <c r="B28" s="10">
        <v>57</v>
      </c>
      <c r="C28" s="10">
        <v>54.5</v>
      </c>
      <c r="D28" s="8">
        <v>29</v>
      </c>
      <c r="E28" s="8">
        <v>29</v>
      </c>
      <c r="F28" s="15">
        <v>4105.0069541029206</v>
      </c>
      <c r="G28" s="15">
        <v>4047.0069541029206</v>
      </c>
      <c r="H28" s="15">
        <v>4160.6397774687066</v>
      </c>
      <c r="I28" s="16">
        <v>4102.6397774687066</v>
      </c>
      <c r="J28" s="6"/>
      <c r="K28" s="14"/>
      <c r="L28" s="21">
        <f t="shared" si="1"/>
        <v>7287.7329873895515</v>
      </c>
    </row>
    <row r="29" spans="2:12">
      <c r="B29" s="10">
        <v>57.225000000000001</v>
      </c>
      <c r="C29" s="10">
        <v>57</v>
      </c>
      <c r="D29" s="8">
        <v>28</v>
      </c>
      <c r="E29" s="8">
        <v>28</v>
      </c>
      <c r="F29" s="15">
        <v>4100</v>
      </c>
      <c r="G29" s="15">
        <v>4044</v>
      </c>
      <c r="H29" s="15">
        <v>4105.0069541029206</v>
      </c>
      <c r="I29" s="16">
        <v>4049.0069541029206</v>
      </c>
      <c r="J29" s="6" t="s">
        <v>26</v>
      </c>
      <c r="K29" s="17">
        <v>2463.6248952293263</v>
      </c>
    </row>
    <row r="30" spans="2:12">
      <c r="B30" s="10">
        <v>57.45</v>
      </c>
      <c r="C30" s="10">
        <v>57.225000000000001</v>
      </c>
      <c r="D30" s="8">
        <v>28</v>
      </c>
      <c r="E30" s="8">
        <v>28</v>
      </c>
      <c r="F30" s="15">
        <v>4100</v>
      </c>
      <c r="G30" s="15">
        <v>4044</v>
      </c>
      <c r="H30" s="15">
        <v>4100</v>
      </c>
      <c r="I30" s="15">
        <v>4044</v>
      </c>
      <c r="J30" s="7" t="s">
        <v>26</v>
      </c>
      <c r="K30" s="18">
        <v>2463.6248952293263</v>
      </c>
    </row>
    <row r="31" spans="2:12">
      <c r="B31" s="10">
        <v>59.95</v>
      </c>
      <c r="C31" s="10">
        <v>57.45</v>
      </c>
      <c r="D31" s="8">
        <v>28</v>
      </c>
      <c r="E31" s="8">
        <v>28</v>
      </c>
      <c r="F31" s="15">
        <v>4033.9977559237013</v>
      </c>
      <c r="G31" s="15">
        <v>3977.9977559237013</v>
      </c>
      <c r="H31" s="15">
        <v>4100</v>
      </c>
      <c r="I31" s="15">
        <v>4044</v>
      </c>
      <c r="J31" s="7"/>
      <c r="K31" s="13"/>
      <c r="L31" s="21">
        <f t="shared" ref="L31:L42" si="2">PI()*(F31+G31)/2000*(D31/1000)*(B31-C31)*7850</f>
        <v>6915.5746096087505</v>
      </c>
    </row>
    <row r="32" spans="2:12">
      <c r="B32" s="10">
        <v>62.5</v>
      </c>
      <c r="C32" s="10">
        <v>59.95</v>
      </c>
      <c r="D32" s="8">
        <v>27</v>
      </c>
      <c r="E32" s="8">
        <v>27</v>
      </c>
      <c r="F32" s="15">
        <v>3966.6754669658767</v>
      </c>
      <c r="G32" s="15">
        <v>3912.6754669658767</v>
      </c>
      <c r="H32" s="15">
        <v>4033.9977559237013</v>
      </c>
      <c r="I32" s="16">
        <v>3979.9977559237013</v>
      </c>
      <c r="J32" s="6"/>
      <c r="K32" s="14"/>
      <c r="L32" s="21">
        <f t="shared" si="2"/>
        <v>6689.3500366817771</v>
      </c>
    </row>
    <row r="33" spans="2:13">
      <c r="B33" s="10">
        <v>65.05</v>
      </c>
      <c r="C33" s="10">
        <v>62.5</v>
      </c>
      <c r="D33" s="8">
        <v>26</v>
      </c>
      <c r="E33" s="8">
        <v>26</v>
      </c>
      <c r="F33" s="15">
        <v>3899.3531780080525</v>
      </c>
      <c r="G33" s="15">
        <v>3847.3531780080525</v>
      </c>
      <c r="H33" s="15">
        <v>3966.6754669658767</v>
      </c>
      <c r="I33" s="16">
        <v>3914.6754669658767</v>
      </c>
      <c r="J33" s="6"/>
      <c r="K33" s="14"/>
      <c r="L33" s="21">
        <f t="shared" si="2"/>
        <v>6333.1555687095552</v>
      </c>
    </row>
    <row r="34" spans="2:13">
      <c r="B34" s="10">
        <v>67.599999999999994</v>
      </c>
      <c r="C34" s="10">
        <v>65.05</v>
      </c>
      <c r="D34" s="8">
        <v>26</v>
      </c>
      <c r="E34" s="8">
        <v>26</v>
      </c>
      <c r="F34" s="15">
        <v>3832.0308890502279</v>
      </c>
      <c r="G34" s="15">
        <v>3780.0308890502279</v>
      </c>
      <c r="H34" s="15">
        <v>3899.3531780080525</v>
      </c>
      <c r="I34" s="16">
        <v>3847.3531780080525</v>
      </c>
      <c r="J34" s="6"/>
      <c r="K34" s="14"/>
      <c r="L34" s="21">
        <f t="shared" si="2"/>
        <v>6223.0797481950976</v>
      </c>
    </row>
    <row r="35" spans="2:13">
      <c r="B35" s="10">
        <v>70.150000000000006</v>
      </c>
      <c r="C35" s="10">
        <v>67.599999999999994</v>
      </c>
      <c r="D35" s="8">
        <v>25</v>
      </c>
      <c r="E35" s="8">
        <v>25</v>
      </c>
      <c r="F35" s="15">
        <v>3764.7086000924028</v>
      </c>
      <c r="G35" s="15">
        <v>3714.7086000924028</v>
      </c>
      <c r="H35" s="15">
        <v>3832.0308890502279</v>
      </c>
      <c r="I35" s="16">
        <v>3782.0308890502279</v>
      </c>
      <c r="J35" s="6"/>
      <c r="K35" s="14"/>
      <c r="L35" s="21">
        <f t="shared" si="2"/>
        <v>5879.4605627742276</v>
      </c>
    </row>
    <row r="36" spans="2:13">
      <c r="B36" s="10">
        <v>72.7</v>
      </c>
      <c r="C36" s="10">
        <v>70.150000000000006</v>
      </c>
      <c r="D36" s="8">
        <v>24</v>
      </c>
      <c r="E36" s="8">
        <v>24</v>
      </c>
      <c r="F36" s="15">
        <v>3697.3863111345786</v>
      </c>
      <c r="G36" s="15">
        <v>3649.3863111345786</v>
      </c>
      <c r="H36" s="15">
        <v>3764.7086000924028</v>
      </c>
      <c r="I36" s="16">
        <v>3716.7086000924028</v>
      </c>
      <c r="J36" s="6"/>
      <c r="K36" s="14"/>
      <c r="L36" s="21">
        <f t="shared" si="2"/>
        <v>5544.1829745002124</v>
      </c>
    </row>
    <row r="37" spans="2:13">
      <c r="B37" s="10">
        <v>75.25</v>
      </c>
      <c r="C37" s="10">
        <v>72.7</v>
      </c>
      <c r="D37" s="8">
        <v>23</v>
      </c>
      <c r="E37" s="8">
        <v>23</v>
      </c>
      <c r="F37" s="15">
        <v>3630.064022176754</v>
      </c>
      <c r="G37" s="15">
        <v>3584.064022176754</v>
      </c>
      <c r="H37" s="15">
        <v>3697.3863111345786</v>
      </c>
      <c r="I37" s="16">
        <v>3651.3863111345786</v>
      </c>
      <c r="J37" s="6"/>
      <c r="K37" s="14"/>
      <c r="L37" s="21">
        <f t="shared" si="2"/>
        <v>5217.2469833731448</v>
      </c>
    </row>
    <row r="38" spans="2:13">
      <c r="B38" s="10">
        <v>77.8</v>
      </c>
      <c r="C38" s="10">
        <v>75.25</v>
      </c>
      <c r="D38" s="8">
        <v>23</v>
      </c>
      <c r="E38" s="8">
        <v>23</v>
      </c>
      <c r="F38" s="15">
        <v>3562.7417332189293</v>
      </c>
      <c r="G38" s="15">
        <v>3516.7417332189293</v>
      </c>
      <c r="H38" s="15">
        <v>3630.064022176754</v>
      </c>
      <c r="I38" s="16">
        <v>3584.064022176754</v>
      </c>
      <c r="J38" s="6"/>
      <c r="K38" s="14"/>
      <c r="L38" s="21">
        <f t="shared" si="2"/>
        <v>5119.8722190718936</v>
      </c>
    </row>
    <row r="39" spans="2:13">
      <c r="B39" s="10">
        <v>80.349999999999994</v>
      </c>
      <c r="C39" s="10">
        <v>77.8</v>
      </c>
      <c r="D39" s="8">
        <v>21</v>
      </c>
      <c r="E39" s="8">
        <v>21</v>
      </c>
      <c r="F39" s="15">
        <v>3495.4194442611051</v>
      </c>
      <c r="G39" s="15">
        <v>3453.4194442611051</v>
      </c>
      <c r="H39" s="15">
        <v>3562.7417332189293</v>
      </c>
      <c r="I39" s="16">
        <v>3520.7417332189293</v>
      </c>
      <c r="J39" s="6"/>
      <c r="K39" s="14"/>
      <c r="L39" s="21">
        <f t="shared" si="2"/>
        <v>4588.3997925597687</v>
      </c>
    </row>
    <row r="40" spans="2:13">
      <c r="B40" s="10">
        <v>82.9</v>
      </c>
      <c r="C40" s="10">
        <v>80.349999999999994</v>
      </c>
      <c r="D40" s="8">
        <v>20</v>
      </c>
      <c r="E40" s="8">
        <v>20</v>
      </c>
      <c r="F40" s="15">
        <v>3428.09715530328</v>
      </c>
      <c r="G40" s="15">
        <v>3388.09715530328</v>
      </c>
      <c r="H40" s="15">
        <v>3495.4194442611051</v>
      </c>
      <c r="I40" s="16">
        <v>3455.4194442611051</v>
      </c>
      <c r="J40" s="6"/>
      <c r="K40" s="14"/>
      <c r="L40" s="21">
        <f t="shared" si="2"/>
        <v>4286.4885928734793</v>
      </c>
    </row>
    <row r="41" spans="2:13">
      <c r="B41" s="10">
        <v>85.225999999999999</v>
      </c>
      <c r="C41" s="10">
        <v>82.9</v>
      </c>
      <c r="D41" s="8">
        <v>19</v>
      </c>
      <c r="E41" s="8">
        <v>19</v>
      </c>
      <c r="F41" s="15">
        <v>3366.6886674146917</v>
      </c>
      <c r="G41" s="15">
        <v>3328.6886674146917</v>
      </c>
      <c r="H41" s="15">
        <v>3428.09715530328</v>
      </c>
      <c r="I41" s="16">
        <v>3390.09715530328</v>
      </c>
      <c r="J41" s="6"/>
      <c r="K41" s="14"/>
      <c r="L41" s="21">
        <f t="shared" si="2"/>
        <v>3648.6138546323878</v>
      </c>
    </row>
    <row r="42" spans="2:13">
      <c r="B42" s="10">
        <v>87.552000000000007</v>
      </c>
      <c r="C42" s="10">
        <v>85.225999999999999</v>
      </c>
      <c r="D42" s="8">
        <v>18</v>
      </c>
      <c r="E42" s="8">
        <v>18</v>
      </c>
      <c r="F42" s="15">
        <v>3305.2801795261034</v>
      </c>
      <c r="G42" s="15">
        <v>3269.2801795261034</v>
      </c>
      <c r="H42" s="15">
        <v>3366.6886674146917</v>
      </c>
      <c r="I42" s="16">
        <v>3330.6886674146917</v>
      </c>
      <c r="J42" s="6"/>
      <c r="K42" s="14"/>
      <c r="L42" s="21">
        <f t="shared" si="2"/>
        <v>3394.2081046264175</v>
      </c>
    </row>
    <row r="43" spans="2:13">
      <c r="B43" s="10">
        <v>87.772000000000006</v>
      </c>
      <c r="C43" s="10">
        <v>87.552000000000007</v>
      </c>
      <c r="D43" s="8">
        <v>18</v>
      </c>
      <c r="E43" s="8">
        <v>18</v>
      </c>
      <c r="F43" s="15">
        <v>3300</v>
      </c>
      <c r="G43" s="15">
        <v>3264</v>
      </c>
      <c r="H43" s="15">
        <v>3305.2801795261034</v>
      </c>
      <c r="I43" s="15">
        <v>3269.2801795261034</v>
      </c>
      <c r="J43" s="7" t="s">
        <v>26</v>
      </c>
      <c r="K43" s="13">
        <v>1529.35</v>
      </c>
    </row>
    <row r="44" spans="2:13">
      <c r="K44" s="19">
        <f>SUM(K9:K43)</f>
        <v>20891.723731588645</v>
      </c>
      <c r="L44" s="21">
        <f>SUM(L9:L43)</f>
        <v>217680.47943606734</v>
      </c>
      <c r="M44" s="21">
        <f>SUM(K44:L44)</f>
        <v>238572.20316765597</v>
      </c>
    </row>
  </sheetData>
  <phoneticPr fontId="4" type="noConversion"/>
  <pageMargins left="0.7" right="0.7" top="0.75" bottom="0.75" header="0.3" footer="0.3"/>
  <headerFooter>
    <oddFooter xml:space="preserve">&amp;R_x000D_&amp;1#&amp;"Aptos"&amp;8&amp;K000000 중요비(Confidential): jihoon9.kim@doosan.com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8544-D1D2-459D-A865-33B94A80FAA4}">
  <dimension ref="B2:AX46"/>
  <sheetViews>
    <sheetView topLeftCell="AI1" zoomScaleNormal="100" workbookViewId="0">
      <selection activeCell="BF18" sqref="BF18"/>
    </sheetView>
    <sheetView workbookViewId="1"/>
  </sheetViews>
  <sheetFormatPr defaultRowHeight="16.5"/>
  <cols>
    <col min="12" max="12" width="11.75" style="21" bestFit="1" customWidth="1"/>
    <col min="13" max="13" width="11.875" style="26" bestFit="1" customWidth="1"/>
    <col min="14" max="15" width="11.875" style="21" customWidth="1"/>
    <col min="17" max="17" width="9.125" style="25"/>
    <col min="18" max="18" width="11.875" style="21" customWidth="1"/>
    <col min="32" max="32" width="11.75" style="21" bestFit="1" customWidth="1"/>
  </cols>
  <sheetData>
    <row r="2" spans="2:50">
      <c r="B2" t="s">
        <v>31</v>
      </c>
      <c r="V2" s="27" t="s">
        <v>33</v>
      </c>
      <c r="W2" s="27"/>
      <c r="X2" s="27"/>
      <c r="Y2" s="27"/>
      <c r="AI2" s="27" t="s">
        <v>43</v>
      </c>
      <c r="AJ2" s="27"/>
      <c r="AK2" s="27"/>
      <c r="AL2" s="27"/>
    </row>
    <row r="3" spans="2:50">
      <c r="B3" s="1" t="s">
        <v>0</v>
      </c>
      <c r="C3" s="1" t="s">
        <v>1</v>
      </c>
      <c r="D3" s="1" t="s">
        <v>0</v>
      </c>
      <c r="E3" s="1" t="s">
        <v>1</v>
      </c>
      <c r="F3" s="1" t="s">
        <v>0</v>
      </c>
      <c r="G3" s="1" t="s">
        <v>0</v>
      </c>
      <c r="H3" s="1" t="s">
        <v>1</v>
      </c>
      <c r="I3" s="1" t="s">
        <v>1</v>
      </c>
      <c r="J3" s="1" t="s">
        <v>3</v>
      </c>
      <c r="K3" s="1" t="s">
        <v>3</v>
      </c>
      <c r="V3" s="1" t="s">
        <v>0</v>
      </c>
      <c r="W3" s="1" t="s">
        <v>1</v>
      </c>
      <c r="X3" s="1" t="s">
        <v>0</v>
      </c>
      <c r="Y3" s="1" t="s">
        <v>1</v>
      </c>
      <c r="Z3" s="1" t="s">
        <v>0</v>
      </c>
      <c r="AA3" s="1" t="s">
        <v>0</v>
      </c>
      <c r="AB3" s="1" t="s">
        <v>1</v>
      </c>
      <c r="AC3" s="1" t="s">
        <v>1</v>
      </c>
      <c r="AD3" s="1" t="s">
        <v>3</v>
      </c>
      <c r="AE3" s="1" t="s">
        <v>3</v>
      </c>
      <c r="AI3" s="1" t="s">
        <v>0</v>
      </c>
      <c r="AJ3" s="1" t="s">
        <v>1</v>
      </c>
      <c r="AK3" s="1" t="s">
        <v>0</v>
      </c>
      <c r="AL3" s="1" t="s">
        <v>1</v>
      </c>
      <c r="AM3" s="1" t="s">
        <v>0</v>
      </c>
      <c r="AN3" s="1" t="s">
        <v>0</v>
      </c>
      <c r="AO3" s="1" t="s">
        <v>1</v>
      </c>
      <c r="AP3" s="1" t="s">
        <v>1</v>
      </c>
      <c r="AQ3" s="1" t="s">
        <v>3</v>
      </c>
      <c r="AR3" s="1" t="s">
        <v>3</v>
      </c>
    </row>
    <row r="4" spans="2:50">
      <c r="B4" s="2" t="s">
        <v>4</v>
      </c>
      <c r="C4" s="2" t="s">
        <v>4</v>
      </c>
      <c r="D4" s="2" t="s">
        <v>2</v>
      </c>
      <c r="E4" s="2" t="s">
        <v>2</v>
      </c>
      <c r="F4" s="2" t="s">
        <v>6</v>
      </c>
      <c r="G4" s="2" t="s">
        <v>7</v>
      </c>
      <c r="H4" s="2" t="s">
        <v>6</v>
      </c>
      <c r="I4" s="2" t="s">
        <v>7</v>
      </c>
      <c r="J4" s="2" t="s">
        <v>8</v>
      </c>
      <c r="K4" s="2" t="s">
        <v>9</v>
      </c>
      <c r="V4" s="2" t="s">
        <v>4</v>
      </c>
      <c r="W4" s="2" t="s">
        <v>4</v>
      </c>
      <c r="X4" s="2" t="s">
        <v>2</v>
      </c>
      <c r="Y4" s="2" t="s">
        <v>2</v>
      </c>
      <c r="Z4" s="2" t="s">
        <v>6</v>
      </c>
      <c r="AA4" s="2" t="s">
        <v>7</v>
      </c>
      <c r="AB4" s="2" t="s">
        <v>6</v>
      </c>
      <c r="AC4" s="2" t="s">
        <v>7</v>
      </c>
      <c r="AD4" s="2" t="s">
        <v>8</v>
      </c>
      <c r="AE4" s="2" t="s">
        <v>9</v>
      </c>
      <c r="AI4" s="2" t="s">
        <v>4</v>
      </c>
      <c r="AJ4" s="2" t="s">
        <v>4</v>
      </c>
      <c r="AK4" s="2" t="s">
        <v>2</v>
      </c>
      <c r="AL4" s="2" t="s">
        <v>2</v>
      </c>
      <c r="AM4" s="2" t="s">
        <v>6</v>
      </c>
      <c r="AN4" s="2" t="s">
        <v>7</v>
      </c>
      <c r="AO4" s="2" t="s">
        <v>6</v>
      </c>
      <c r="AP4" s="2" t="s">
        <v>7</v>
      </c>
      <c r="AQ4" s="2" t="s">
        <v>8</v>
      </c>
      <c r="AR4" s="2" t="s">
        <v>9</v>
      </c>
    </row>
    <row r="5" spans="2:50">
      <c r="B5" s="2" t="s">
        <v>10</v>
      </c>
      <c r="C5" s="2" t="s">
        <v>10</v>
      </c>
      <c r="D5" s="2" t="s">
        <v>5</v>
      </c>
      <c r="E5" s="2" t="s">
        <v>5</v>
      </c>
      <c r="F5" s="2" t="s">
        <v>12</v>
      </c>
      <c r="G5" s="2" t="s">
        <v>12</v>
      </c>
      <c r="H5" s="2" t="s">
        <v>12</v>
      </c>
      <c r="I5" s="2" t="s">
        <v>12</v>
      </c>
      <c r="J5" s="3"/>
      <c r="K5" s="3"/>
      <c r="V5" s="2" t="s">
        <v>10</v>
      </c>
      <c r="W5" s="2" t="s">
        <v>10</v>
      </c>
      <c r="X5" s="2" t="s">
        <v>5</v>
      </c>
      <c r="Y5" s="2" t="s">
        <v>5</v>
      </c>
      <c r="Z5" s="2" t="s">
        <v>12</v>
      </c>
      <c r="AA5" s="2" t="s">
        <v>12</v>
      </c>
      <c r="AB5" s="2" t="s">
        <v>12</v>
      </c>
      <c r="AC5" s="2" t="s">
        <v>12</v>
      </c>
      <c r="AD5" s="3"/>
      <c r="AE5" s="3"/>
      <c r="AI5" s="2" t="s">
        <v>10</v>
      </c>
      <c r="AJ5" s="2" t="s">
        <v>10</v>
      </c>
      <c r="AK5" s="2" t="s">
        <v>5</v>
      </c>
      <c r="AL5" s="2" t="s">
        <v>5</v>
      </c>
      <c r="AM5" s="2" t="s">
        <v>12</v>
      </c>
      <c r="AN5" s="2" t="s">
        <v>12</v>
      </c>
      <c r="AO5" s="2" t="s">
        <v>12</v>
      </c>
      <c r="AP5" s="2" t="s">
        <v>12</v>
      </c>
      <c r="AQ5" s="3"/>
      <c r="AR5" s="3"/>
    </row>
    <row r="6" spans="2:50">
      <c r="B6" s="2" t="s">
        <v>13</v>
      </c>
      <c r="C6" s="2" t="s">
        <v>13</v>
      </c>
      <c r="D6" s="2" t="s">
        <v>11</v>
      </c>
      <c r="E6" s="2" t="s">
        <v>11</v>
      </c>
      <c r="F6" s="2" t="s">
        <v>15</v>
      </c>
      <c r="G6" s="2" t="s">
        <v>16</v>
      </c>
      <c r="H6" s="2" t="s">
        <v>17</v>
      </c>
      <c r="I6" s="2" t="s">
        <v>18</v>
      </c>
      <c r="J6" s="3"/>
      <c r="K6" s="3"/>
      <c r="V6" s="2" t="s">
        <v>13</v>
      </c>
      <c r="W6" s="2" t="s">
        <v>13</v>
      </c>
      <c r="X6" s="2" t="s">
        <v>11</v>
      </c>
      <c r="Y6" s="2" t="s">
        <v>11</v>
      </c>
      <c r="Z6" s="2" t="s">
        <v>15</v>
      </c>
      <c r="AA6" s="2" t="s">
        <v>16</v>
      </c>
      <c r="AB6" s="2" t="s">
        <v>17</v>
      </c>
      <c r="AC6" s="2" t="s">
        <v>18</v>
      </c>
      <c r="AD6" s="3"/>
      <c r="AE6" s="3"/>
      <c r="AI6" s="2" t="s">
        <v>13</v>
      </c>
      <c r="AJ6" s="2" t="s">
        <v>13</v>
      </c>
      <c r="AK6" s="2" t="s">
        <v>11</v>
      </c>
      <c r="AL6" s="2" t="s">
        <v>11</v>
      </c>
      <c r="AM6" s="2" t="s">
        <v>15</v>
      </c>
      <c r="AN6" s="2" t="s">
        <v>16</v>
      </c>
      <c r="AO6" s="2" t="s">
        <v>17</v>
      </c>
      <c r="AP6" s="2" t="s">
        <v>18</v>
      </c>
      <c r="AQ6" s="3"/>
      <c r="AR6" s="3"/>
    </row>
    <row r="7" spans="2:50">
      <c r="B7" s="4" t="s">
        <v>19</v>
      </c>
      <c r="C7" s="4" t="s">
        <v>20</v>
      </c>
      <c r="D7" s="5" t="s">
        <v>27</v>
      </c>
      <c r="E7" s="5" t="s">
        <v>27</v>
      </c>
      <c r="F7" s="5"/>
      <c r="G7" s="5"/>
      <c r="H7" s="5"/>
      <c r="I7" s="5"/>
      <c r="J7" s="5"/>
      <c r="K7" s="5"/>
      <c r="L7" s="22" t="s">
        <v>32</v>
      </c>
      <c r="N7" s="21" t="s">
        <v>36</v>
      </c>
      <c r="O7" s="21" t="s">
        <v>37</v>
      </c>
      <c r="P7" s="23" t="s">
        <v>35</v>
      </c>
      <c r="Q7" s="25" t="s">
        <v>39</v>
      </c>
      <c r="R7" s="21" t="s">
        <v>36</v>
      </c>
      <c r="S7" s="23" t="s">
        <v>35</v>
      </c>
      <c r="T7" s="25" t="s">
        <v>39</v>
      </c>
      <c r="V7" s="4" t="s">
        <v>19</v>
      </c>
      <c r="W7" s="4" t="s">
        <v>20</v>
      </c>
      <c r="X7" s="5" t="s">
        <v>27</v>
      </c>
      <c r="Y7" s="5" t="s">
        <v>27</v>
      </c>
      <c r="Z7" s="5"/>
      <c r="AA7" s="5"/>
      <c r="AB7" s="5"/>
      <c r="AC7" s="5"/>
      <c r="AD7" s="5"/>
      <c r="AE7" s="5"/>
      <c r="AF7" s="22" t="s">
        <v>32</v>
      </c>
      <c r="AI7" s="4" t="s">
        <v>19</v>
      </c>
      <c r="AJ7" s="4" t="s">
        <v>20</v>
      </c>
      <c r="AK7" s="5" t="s">
        <v>27</v>
      </c>
      <c r="AL7" s="5" t="s">
        <v>27</v>
      </c>
      <c r="AM7" s="5"/>
      <c r="AN7" s="5"/>
      <c r="AO7" s="5"/>
      <c r="AP7" s="5"/>
      <c r="AQ7" s="5"/>
      <c r="AR7" s="5"/>
    </row>
    <row r="8" spans="2:50">
      <c r="B8" s="7" t="s">
        <v>21</v>
      </c>
      <c r="C8" s="7" t="s">
        <v>21</v>
      </c>
      <c r="D8" s="7" t="s">
        <v>22</v>
      </c>
      <c r="E8" s="7" t="s">
        <v>22</v>
      </c>
      <c r="F8" s="7" t="s">
        <v>28</v>
      </c>
      <c r="G8" s="7" t="s">
        <v>28</v>
      </c>
      <c r="H8" s="7" t="s">
        <v>28</v>
      </c>
      <c r="I8" s="7" t="s">
        <v>28</v>
      </c>
      <c r="J8" s="7" t="s">
        <v>23</v>
      </c>
      <c r="K8" s="7" t="s">
        <v>24</v>
      </c>
      <c r="M8" s="26" t="s">
        <v>40</v>
      </c>
      <c r="P8" s="24" t="s">
        <v>38</v>
      </c>
      <c r="Q8" s="25" t="s">
        <v>34</v>
      </c>
      <c r="S8" s="24" t="s">
        <v>38</v>
      </c>
      <c r="T8" s="25" t="s">
        <v>34</v>
      </c>
      <c r="V8" s="7" t="s">
        <v>21</v>
      </c>
      <c r="W8" s="7" t="s">
        <v>21</v>
      </c>
      <c r="X8" s="7" t="s">
        <v>22</v>
      </c>
      <c r="Y8" s="7" t="s">
        <v>22</v>
      </c>
      <c r="Z8" s="7" t="s">
        <v>28</v>
      </c>
      <c r="AA8" s="7" t="s">
        <v>28</v>
      </c>
      <c r="AB8" s="7" t="s">
        <v>28</v>
      </c>
      <c r="AC8" s="7" t="s">
        <v>28</v>
      </c>
      <c r="AD8" s="7" t="s">
        <v>23</v>
      </c>
      <c r="AE8" s="7" t="s">
        <v>24</v>
      </c>
      <c r="AF8" s="22" t="s">
        <v>42</v>
      </c>
      <c r="AI8" s="7" t="s">
        <v>21</v>
      </c>
      <c r="AJ8" s="7" t="s">
        <v>21</v>
      </c>
      <c r="AK8" s="7" t="s">
        <v>22</v>
      </c>
      <c r="AL8" s="7" t="s">
        <v>22</v>
      </c>
      <c r="AM8" s="7" t="s">
        <v>28</v>
      </c>
      <c r="AN8" s="7" t="s">
        <v>28</v>
      </c>
      <c r="AO8" s="7" t="s">
        <v>28</v>
      </c>
      <c r="AP8" s="7" t="s">
        <v>28</v>
      </c>
      <c r="AQ8" s="7" t="s">
        <v>23</v>
      </c>
      <c r="AR8" s="7" t="s">
        <v>24</v>
      </c>
    </row>
    <row r="9" spans="2:50">
      <c r="B9" s="10">
        <v>15.3</v>
      </c>
      <c r="C9" s="10">
        <v>15</v>
      </c>
      <c r="D9" s="8">
        <v>45</v>
      </c>
      <c r="E9" s="8">
        <v>45</v>
      </c>
      <c r="F9" s="15">
        <v>4500</v>
      </c>
      <c r="G9" s="15">
        <v>4410</v>
      </c>
      <c r="H9" s="15">
        <v>4500</v>
      </c>
      <c r="I9" s="15">
        <v>4410</v>
      </c>
      <c r="J9" s="9" t="s">
        <v>26</v>
      </c>
      <c r="K9" s="17">
        <v>7366.7760821479951</v>
      </c>
      <c r="M9" s="30">
        <f>B9-$C$9</f>
        <v>0.30000000000000071</v>
      </c>
      <c r="N9" s="15">
        <f>F9</f>
        <v>4500</v>
      </c>
      <c r="O9" s="15">
        <f>H9</f>
        <v>4500</v>
      </c>
      <c r="P9" s="8">
        <v>45</v>
      </c>
      <c r="Q9" s="25">
        <f>PI()/4*((N9/2000)^4-(N9/2000-P9/1000)^4)</f>
        <v>1.5626432257795173</v>
      </c>
      <c r="R9" s="29">
        <v>5000</v>
      </c>
      <c r="S9" s="28">
        <v>35</v>
      </c>
      <c r="T9" s="25">
        <f>PI()/4*((R9/2000)^4-(R9/2000-S9/1000)^4)</f>
        <v>1.6823148151752967</v>
      </c>
      <c r="V9" s="10">
        <f>B9</f>
        <v>15.3</v>
      </c>
      <c r="W9" s="10">
        <f>C9</f>
        <v>15</v>
      </c>
      <c r="X9" s="28">
        <f>S9</f>
        <v>35</v>
      </c>
      <c r="Y9" s="28">
        <f>S9</f>
        <v>35</v>
      </c>
      <c r="Z9" s="29">
        <f>R9</f>
        <v>5000</v>
      </c>
      <c r="AA9" s="29">
        <f>Z9-X9</f>
        <v>4965</v>
      </c>
      <c r="AB9" s="29">
        <v>5000</v>
      </c>
      <c r="AC9" s="29">
        <f>AB9-Y9</f>
        <v>4965</v>
      </c>
      <c r="AD9" s="9" t="s">
        <v>26</v>
      </c>
      <c r="AE9" s="17">
        <v>7366.7760821479951</v>
      </c>
      <c r="AI9" s="10">
        <v>15.3</v>
      </c>
      <c r="AJ9" s="10">
        <v>15</v>
      </c>
      <c r="AK9" s="28">
        <v>36</v>
      </c>
      <c r="AL9" s="28">
        <v>36</v>
      </c>
      <c r="AM9" s="29">
        <v>5000</v>
      </c>
      <c r="AN9" s="29">
        <v>4930</v>
      </c>
      <c r="AO9" s="29">
        <v>5000</v>
      </c>
      <c r="AP9" s="29">
        <v>4930</v>
      </c>
      <c r="AQ9" s="9" t="s">
        <v>26</v>
      </c>
      <c r="AR9" s="17">
        <v>7439.1662230143565</v>
      </c>
      <c r="AT9" s="31">
        <v>1</v>
      </c>
      <c r="AU9" s="33" t="str">
        <f>IF('20251110-불일치 수정'!F9=AM9,"-","CHANGE")</f>
        <v>-</v>
      </c>
      <c r="AV9" s="33" t="str">
        <f>IF('20251110-불일치 수정'!G9=AN9,"-","CHANGE")</f>
        <v>CHANGE</v>
      </c>
      <c r="AW9" s="33" t="str">
        <f>IF('20251110-불일치 수정'!H9=AO9,"-","CHANGE")</f>
        <v>-</v>
      </c>
      <c r="AX9" s="33" t="str">
        <f>IF('20251110-불일치 수정'!I9=AP9,"-","CHANGE")</f>
        <v>CHANGE</v>
      </c>
    </row>
    <row r="10" spans="2:50">
      <c r="B10" s="10">
        <v>17.399999999999999</v>
      </c>
      <c r="C10" s="10">
        <v>15.3</v>
      </c>
      <c r="D10" s="8">
        <v>44</v>
      </c>
      <c r="E10" s="8">
        <v>44</v>
      </c>
      <c r="F10" s="15">
        <v>4500</v>
      </c>
      <c r="G10" s="15">
        <v>4412</v>
      </c>
      <c r="H10" s="15">
        <v>4500</v>
      </c>
      <c r="I10" s="16">
        <v>4412</v>
      </c>
      <c r="J10" s="6"/>
      <c r="K10" s="14"/>
      <c r="L10" s="21">
        <f>PI()*(F10+G10)/2000*(D10/1000)*(B10-C10)*7850</f>
        <v>10153.988865221072</v>
      </c>
      <c r="M10" s="30">
        <f t="shared" ref="M10:M43" si="0">B10-$C$9</f>
        <v>2.3999999999999986</v>
      </c>
      <c r="N10" s="15">
        <f t="shared" ref="N10:N43" si="1">F10</f>
        <v>4500</v>
      </c>
      <c r="O10" s="15">
        <f t="shared" ref="O10:O43" si="2">H10</f>
        <v>4500</v>
      </c>
      <c r="P10" s="8">
        <v>44</v>
      </c>
      <c r="Q10" s="25">
        <f t="shared" ref="Q10:Q42" si="3">PI()/4*((N10/2000)^4-(N10/2000-P10/1000)^4)</f>
        <v>1.5289400301409255</v>
      </c>
      <c r="R10" s="29">
        <v>5000</v>
      </c>
      <c r="S10" s="28">
        <v>34</v>
      </c>
      <c r="T10" s="25">
        <f t="shared" ref="T10:T43" si="4">PI()/4*((R10/2000)^4-(R10/2000-S10/1000)^4)</f>
        <v>1.6352317301745916</v>
      </c>
      <c r="V10" s="10">
        <f t="shared" ref="V10:V43" si="5">B10</f>
        <v>17.399999999999999</v>
      </c>
      <c r="W10" s="10">
        <f t="shared" ref="W10:W43" si="6">C10</f>
        <v>15.3</v>
      </c>
      <c r="X10" s="28">
        <f>S10</f>
        <v>34</v>
      </c>
      <c r="Y10" s="28">
        <f t="shared" ref="Y10:Y43" si="7">S10</f>
        <v>34</v>
      </c>
      <c r="Z10" s="29">
        <f t="shared" ref="Z10:Z43" si="8">R10</f>
        <v>5000</v>
      </c>
      <c r="AA10" s="29">
        <f t="shared" ref="AA10:AA43" si="9">Z10-X10</f>
        <v>4966</v>
      </c>
      <c r="AB10" s="29">
        <f>Z9</f>
        <v>5000</v>
      </c>
      <c r="AC10" s="29">
        <f t="shared" ref="AC10:AC43" si="10">AB10-Y10</f>
        <v>4966</v>
      </c>
      <c r="AD10" s="6"/>
      <c r="AE10" s="14"/>
      <c r="AF10" s="21">
        <f>PI()*(Z10+AA10)/2000*(X10/1000)*(V10-W10)*7850</f>
        <v>8774.2222005237272</v>
      </c>
      <c r="AI10" s="10">
        <v>17.399999999999999</v>
      </c>
      <c r="AJ10" s="10">
        <v>15.3</v>
      </c>
      <c r="AK10" s="28">
        <v>35</v>
      </c>
      <c r="AL10" s="28">
        <v>35</v>
      </c>
      <c r="AM10" s="29">
        <v>5000</v>
      </c>
      <c r="AN10" s="29">
        <v>4932</v>
      </c>
      <c r="AO10" s="29">
        <v>5000</v>
      </c>
      <c r="AP10" s="29">
        <v>4932</v>
      </c>
      <c r="AQ10" s="6"/>
      <c r="AR10" s="14"/>
      <c r="AT10" s="31">
        <v>2</v>
      </c>
      <c r="AU10" s="33" t="str">
        <f>IF('20251110-불일치 수정'!F10=AM10,"-","CHANGE")</f>
        <v>-</v>
      </c>
      <c r="AV10" s="33" t="str">
        <f>IF('20251110-불일치 수정'!G10=AN10,"-","CHANGE")</f>
        <v>CHANGE</v>
      </c>
      <c r="AW10" s="33" t="str">
        <f>IF('20251110-불일치 수정'!H10=AO10,"-","CHANGE")</f>
        <v>-</v>
      </c>
      <c r="AX10" s="33" t="str">
        <f>IF('20251110-불일치 수정'!I10=AP10,"-","CHANGE")</f>
        <v>CHANGE</v>
      </c>
    </row>
    <row r="11" spans="2:50">
      <c r="B11" s="10">
        <v>19.5</v>
      </c>
      <c r="C11" s="10">
        <v>17.399999999999999</v>
      </c>
      <c r="D11" s="8">
        <v>42</v>
      </c>
      <c r="E11" s="8">
        <v>42</v>
      </c>
      <c r="F11" s="15">
        <v>4500</v>
      </c>
      <c r="G11" s="15">
        <v>4416</v>
      </c>
      <c r="H11" s="15">
        <v>4500</v>
      </c>
      <c r="I11" s="16">
        <v>4416</v>
      </c>
      <c r="J11" s="6"/>
      <c r="K11" s="14"/>
      <c r="L11" s="21">
        <f t="shared" ref="L11:L19" si="11">PI()*(F11+G11)/2000*(D11/1000)*(B11-C11)*7850</f>
        <v>9696.7942058130793</v>
      </c>
      <c r="M11" s="30">
        <f t="shared" si="0"/>
        <v>4.5</v>
      </c>
      <c r="N11" s="15">
        <f t="shared" si="1"/>
        <v>4500</v>
      </c>
      <c r="O11" s="15">
        <f t="shared" si="2"/>
        <v>4500</v>
      </c>
      <c r="P11" s="8">
        <v>42</v>
      </c>
      <c r="Q11" s="25">
        <f t="shared" si="3"/>
        <v>1.4613960020312013</v>
      </c>
      <c r="R11" s="29">
        <v>5000</v>
      </c>
      <c r="S11" s="28">
        <v>33</v>
      </c>
      <c r="T11" s="25">
        <f t="shared" si="4"/>
        <v>1.5880913316272951</v>
      </c>
      <c r="V11" s="10">
        <f t="shared" si="5"/>
        <v>19.5</v>
      </c>
      <c r="W11" s="10">
        <f t="shared" si="6"/>
        <v>17.399999999999999</v>
      </c>
      <c r="X11" s="28">
        <f t="shared" ref="X11:X43" si="12">S11</f>
        <v>33</v>
      </c>
      <c r="Y11" s="28">
        <f t="shared" si="7"/>
        <v>33</v>
      </c>
      <c r="Z11" s="29">
        <f t="shared" si="8"/>
        <v>5000</v>
      </c>
      <c r="AA11" s="29">
        <f t="shared" si="9"/>
        <v>4967</v>
      </c>
      <c r="AB11" s="29">
        <f t="shared" ref="AB11:AB43" si="13">Z10</f>
        <v>5000</v>
      </c>
      <c r="AC11" s="29">
        <f t="shared" si="10"/>
        <v>4967</v>
      </c>
      <c r="AD11" s="6"/>
      <c r="AE11" s="14"/>
      <c r="AF11" s="21">
        <f t="shared" ref="AF11:AF19" si="14">PI()*(Z11+AA11)/2000*(X11/1000)*(V11-W11)*7850</f>
        <v>8517.0113627405663</v>
      </c>
      <c r="AI11" s="10">
        <v>19.5</v>
      </c>
      <c r="AJ11" s="10">
        <v>17.399999999999999</v>
      </c>
      <c r="AK11" s="28">
        <v>34</v>
      </c>
      <c r="AL11" s="28">
        <v>34</v>
      </c>
      <c r="AM11" s="29">
        <v>5000</v>
      </c>
      <c r="AN11" s="29">
        <v>4932</v>
      </c>
      <c r="AO11" s="29">
        <v>5000</v>
      </c>
      <c r="AP11" s="29">
        <v>4932</v>
      </c>
      <c r="AQ11" s="6"/>
      <c r="AR11" s="14"/>
      <c r="AT11" s="31">
        <v>3</v>
      </c>
      <c r="AU11" s="33" t="str">
        <f>IF('20251110-불일치 수정'!F11=AM11,"-","CHANGE")</f>
        <v>-</v>
      </c>
      <c r="AV11" s="33" t="str">
        <f>IF('20251110-불일치 수정'!G11=AN11,"-","CHANGE")</f>
        <v>-</v>
      </c>
      <c r="AW11" s="33" t="str">
        <f>IF('20251110-불일치 수정'!H11=AO11,"-","CHANGE")</f>
        <v>-</v>
      </c>
      <c r="AX11" s="33" t="str">
        <f>IF('20251110-불일치 수정'!I11=AP11,"-","CHANGE")</f>
        <v>-</v>
      </c>
    </row>
    <row r="12" spans="2:50">
      <c r="B12" s="10">
        <v>21.6</v>
      </c>
      <c r="C12" s="10">
        <v>19.5</v>
      </c>
      <c r="D12" s="8">
        <v>42</v>
      </c>
      <c r="E12" s="8">
        <v>42</v>
      </c>
      <c r="F12" s="15">
        <v>4500</v>
      </c>
      <c r="G12" s="15">
        <v>4416</v>
      </c>
      <c r="H12" s="15">
        <v>4500</v>
      </c>
      <c r="I12" s="16">
        <v>4416</v>
      </c>
      <c r="J12" s="6"/>
      <c r="K12" s="14"/>
      <c r="L12" s="21">
        <f t="shared" si="11"/>
        <v>9696.7942058130793</v>
      </c>
      <c r="M12" s="30">
        <f t="shared" si="0"/>
        <v>6.6000000000000014</v>
      </c>
      <c r="N12" s="15">
        <f t="shared" si="1"/>
        <v>4500</v>
      </c>
      <c r="O12" s="15">
        <f t="shared" si="2"/>
        <v>4500</v>
      </c>
      <c r="P12" s="8">
        <v>42</v>
      </c>
      <c r="Q12" s="25">
        <f t="shared" si="3"/>
        <v>1.4613960020312013</v>
      </c>
      <c r="R12" s="29">
        <v>5000</v>
      </c>
      <c r="S12" s="28">
        <v>33</v>
      </c>
      <c r="T12" s="25">
        <f t="shared" si="4"/>
        <v>1.5880913316272951</v>
      </c>
      <c r="V12" s="10">
        <f t="shared" si="5"/>
        <v>21.6</v>
      </c>
      <c r="W12" s="10">
        <f t="shared" si="6"/>
        <v>19.5</v>
      </c>
      <c r="X12" s="28">
        <f>S12</f>
        <v>33</v>
      </c>
      <c r="Y12" s="28">
        <f t="shared" si="7"/>
        <v>33</v>
      </c>
      <c r="Z12" s="29">
        <f t="shared" si="8"/>
        <v>5000</v>
      </c>
      <c r="AA12" s="29">
        <f t="shared" si="9"/>
        <v>4967</v>
      </c>
      <c r="AB12" s="29">
        <f t="shared" si="13"/>
        <v>5000</v>
      </c>
      <c r="AC12" s="29">
        <f t="shared" si="10"/>
        <v>4967</v>
      </c>
      <c r="AD12" s="6"/>
      <c r="AE12" s="14"/>
      <c r="AF12" s="21">
        <f t="shared" si="14"/>
        <v>8517.0113627405663</v>
      </c>
      <c r="AI12" s="10">
        <v>21.6</v>
      </c>
      <c r="AJ12" s="10">
        <v>19.5</v>
      </c>
      <c r="AK12" s="28">
        <v>34</v>
      </c>
      <c r="AL12" s="28">
        <v>34</v>
      </c>
      <c r="AM12" s="29">
        <v>5000</v>
      </c>
      <c r="AN12" s="29">
        <v>4932</v>
      </c>
      <c r="AO12" s="29">
        <v>5000</v>
      </c>
      <c r="AP12" s="29">
        <v>4932</v>
      </c>
      <c r="AQ12" s="6"/>
      <c r="AR12" s="14"/>
      <c r="AT12" s="31">
        <v>4</v>
      </c>
      <c r="AU12" s="33" t="str">
        <f>IF('20251110-불일치 수정'!F12=AM12,"-","CHANGE")</f>
        <v>-</v>
      </c>
      <c r="AV12" s="33" t="str">
        <f>IF('20251110-불일치 수정'!G12=AN12,"-","CHANGE")</f>
        <v>-</v>
      </c>
      <c r="AW12" s="33" t="str">
        <f>IF('20251110-불일치 수정'!H12=AO12,"-","CHANGE")</f>
        <v>-</v>
      </c>
      <c r="AX12" s="33" t="str">
        <f>IF('20251110-불일치 수정'!I12=AP12,"-","CHANGE")</f>
        <v>-</v>
      </c>
    </row>
    <row r="13" spans="2:50">
      <c r="B13" s="10">
        <v>23.7</v>
      </c>
      <c r="C13" s="10">
        <v>21.6</v>
      </c>
      <c r="D13" s="8">
        <v>39</v>
      </c>
      <c r="E13" s="8">
        <v>39</v>
      </c>
      <c r="F13" s="15">
        <v>4500</v>
      </c>
      <c r="G13" s="15">
        <v>4422</v>
      </c>
      <c r="H13" s="15">
        <v>4500</v>
      </c>
      <c r="I13" s="16">
        <v>4422</v>
      </c>
      <c r="J13" s="6"/>
      <c r="K13" s="14"/>
      <c r="L13" s="21">
        <f t="shared" si="11"/>
        <v>9010.2253793776345</v>
      </c>
      <c r="M13" s="30">
        <f t="shared" si="0"/>
        <v>8.6999999999999993</v>
      </c>
      <c r="N13" s="15">
        <f t="shared" si="1"/>
        <v>4500</v>
      </c>
      <c r="O13" s="15">
        <f t="shared" si="2"/>
        <v>4500</v>
      </c>
      <c r="P13" s="8">
        <v>39</v>
      </c>
      <c r="Q13" s="25">
        <f t="shared" si="3"/>
        <v>1.359735243629365</v>
      </c>
      <c r="R13" s="29">
        <v>5000</v>
      </c>
      <c r="S13" s="28">
        <v>31</v>
      </c>
      <c r="T13" s="25">
        <f t="shared" si="4"/>
        <v>1.4936384079042875</v>
      </c>
      <c r="V13" s="10">
        <f t="shared" si="5"/>
        <v>23.7</v>
      </c>
      <c r="W13" s="10">
        <f t="shared" si="6"/>
        <v>21.6</v>
      </c>
      <c r="X13" s="28">
        <f t="shared" si="12"/>
        <v>31</v>
      </c>
      <c r="Y13" s="28">
        <f t="shared" si="7"/>
        <v>31</v>
      </c>
      <c r="Z13" s="29">
        <f t="shared" si="8"/>
        <v>5000</v>
      </c>
      <c r="AA13" s="29">
        <f t="shared" si="9"/>
        <v>4969</v>
      </c>
      <c r="AB13" s="29">
        <f t="shared" si="13"/>
        <v>5000</v>
      </c>
      <c r="AC13" s="29">
        <f t="shared" si="10"/>
        <v>4969</v>
      </c>
      <c r="AD13" s="6"/>
      <c r="AE13" s="14"/>
      <c r="AF13" s="21">
        <f t="shared" si="14"/>
        <v>8002.4343197095186</v>
      </c>
      <c r="AI13" s="10">
        <v>23.7</v>
      </c>
      <c r="AJ13" s="10">
        <v>21.6</v>
      </c>
      <c r="AK13" s="28">
        <v>34</v>
      </c>
      <c r="AL13" s="28">
        <v>34</v>
      </c>
      <c r="AM13" s="29">
        <v>5000</v>
      </c>
      <c r="AN13" s="29">
        <v>4934</v>
      </c>
      <c r="AO13" s="29">
        <v>5000</v>
      </c>
      <c r="AP13" s="29">
        <v>4934</v>
      </c>
      <c r="AQ13" s="6"/>
      <c r="AR13" s="14"/>
      <c r="AT13" s="31">
        <v>5</v>
      </c>
      <c r="AU13" s="33" t="str">
        <f>IF('20251110-불일치 수정'!F13=AM13,"-","CHANGE")</f>
        <v>-</v>
      </c>
      <c r="AV13" s="33" t="str">
        <f>IF('20251110-불일치 수정'!G13=AN13,"-","CHANGE")</f>
        <v>CHANGE</v>
      </c>
      <c r="AW13" s="33" t="str">
        <f>IF('20251110-불일치 수정'!H13=AO13,"-","CHANGE")</f>
        <v>-</v>
      </c>
      <c r="AX13" s="33" t="str">
        <f>IF('20251110-불일치 수정'!I13=AP13,"-","CHANGE")</f>
        <v>CHANGE</v>
      </c>
    </row>
    <row r="14" spans="2:50">
      <c r="B14" s="10">
        <v>25.8</v>
      </c>
      <c r="C14" s="10">
        <v>23.7</v>
      </c>
      <c r="D14" s="8">
        <v>38</v>
      </c>
      <c r="E14" s="8">
        <v>38</v>
      </c>
      <c r="F14" s="15">
        <v>4500</v>
      </c>
      <c r="G14" s="15">
        <v>4424</v>
      </c>
      <c r="H14" s="15">
        <v>4500</v>
      </c>
      <c r="I14" s="16">
        <v>4424</v>
      </c>
      <c r="J14" s="6"/>
      <c r="K14" s="14"/>
      <c r="L14" s="21">
        <f t="shared" si="11"/>
        <v>8781.1619472795956</v>
      </c>
      <c r="M14" s="30">
        <f t="shared" si="0"/>
        <v>10.8</v>
      </c>
      <c r="N14" s="15">
        <f t="shared" si="1"/>
        <v>4500</v>
      </c>
      <c r="O14" s="15">
        <f t="shared" si="2"/>
        <v>4500</v>
      </c>
      <c r="P14" s="8">
        <v>38</v>
      </c>
      <c r="Q14" s="25">
        <f t="shared" si="3"/>
        <v>1.3257562332586066</v>
      </c>
      <c r="R14" s="29">
        <v>5000</v>
      </c>
      <c r="S14" s="28">
        <v>30</v>
      </c>
      <c r="T14" s="25">
        <f t="shared" si="4"/>
        <v>1.4463257896871451</v>
      </c>
      <c r="V14" s="10">
        <f t="shared" si="5"/>
        <v>25.8</v>
      </c>
      <c r="W14" s="10">
        <f t="shared" si="6"/>
        <v>23.7</v>
      </c>
      <c r="X14" s="28">
        <f t="shared" si="12"/>
        <v>30</v>
      </c>
      <c r="Y14" s="28">
        <f t="shared" si="7"/>
        <v>30</v>
      </c>
      <c r="Z14" s="29">
        <f t="shared" si="8"/>
        <v>5000</v>
      </c>
      <c r="AA14" s="29">
        <f t="shared" si="9"/>
        <v>4970</v>
      </c>
      <c r="AB14" s="29">
        <f t="shared" si="13"/>
        <v>5000</v>
      </c>
      <c r="AC14" s="29">
        <f t="shared" si="10"/>
        <v>4970</v>
      </c>
      <c r="AD14" s="6"/>
      <c r="AE14" s="14"/>
      <c r="AF14" s="21">
        <f t="shared" si="14"/>
        <v>7745.0681144616738</v>
      </c>
      <c r="AI14" s="10">
        <v>25.8</v>
      </c>
      <c r="AJ14" s="10">
        <v>23.7</v>
      </c>
      <c r="AK14" s="28">
        <v>33</v>
      </c>
      <c r="AL14" s="28">
        <v>33</v>
      </c>
      <c r="AM14" s="29">
        <v>5000</v>
      </c>
      <c r="AN14" s="29">
        <v>4934</v>
      </c>
      <c r="AO14" s="29">
        <v>5000</v>
      </c>
      <c r="AP14" s="29">
        <v>4934</v>
      </c>
      <c r="AQ14" s="6"/>
      <c r="AR14" s="14"/>
      <c r="AT14" s="31">
        <v>6</v>
      </c>
      <c r="AU14" s="33" t="str">
        <f>IF('20251110-불일치 수정'!F14=AM14,"-","CHANGE")</f>
        <v>-</v>
      </c>
      <c r="AV14" s="33" t="str">
        <f>IF('20251110-불일치 수정'!G14=AN14,"-","CHANGE")</f>
        <v>-</v>
      </c>
      <c r="AW14" s="33" t="str">
        <f>IF('20251110-불일치 수정'!H14=AO14,"-","CHANGE")</f>
        <v>-</v>
      </c>
      <c r="AX14" s="33" t="str">
        <f>IF('20251110-불일치 수정'!I14=AP14,"-","CHANGE")</f>
        <v>-</v>
      </c>
    </row>
    <row r="15" spans="2:50">
      <c r="B15" s="10">
        <v>28.4</v>
      </c>
      <c r="C15" s="10">
        <v>25.8</v>
      </c>
      <c r="D15" s="8">
        <v>37</v>
      </c>
      <c r="E15" s="8">
        <v>37</v>
      </c>
      <c r="F15" s="15">
        <v>4500</v>
      </c>
      <c r="G15" s="15">
        <v>4426</v>
      </c>
      <c r="H15" s="15">
        <v>4500</v>
      </c>
      <c r="I15" s="16">
        <v>4426</v>
      </c>
      <c r="J15" s="6"/>
      <c r="K15" s="14"/>
      <c r="L15" s="21">
        <f t="shared" si="11"/>
        <v>10588.184207555487</v>
      </c>
      <c r="M15" s="30">
        <f t="shared" si="0"/>
        <v>13.399999999999999</v>
      </c>
      <c r="N15" s="15">
        <f t="shared" si="1"/>
        <v>4500</v>
      </c>
      <c r="O15" s="15">
        <f t="shared" si="2"/>
        <v>4500</v>
      </c>
      <c r="P15" s="8">
        <v>37</v>
      </c>
      <c r="Q15" s="25">
        <f t="shared" si="3"/>
        <v>1.29173110797552</v>
      </c>
      <c r="R15" s="29">
        <v>5000</v>
      </c>
      <c r="S15" s="28">
        <v>29</v>
      </c>
      <c r="T15" s="25">
        <f t="shared" si="4"/>
        <v>1.3989556718405931</v>
      </c>
      <c r="V15" s="10">
        <f t="shared" si="5"/>
        <v>28.4</v>
      </c>
      <c r="W15" s="10">
        <f t="shared" si="6"/>
        <v>25.8</v>
      </c>
      <c r="X15" s="28">
        <f t="shared" si="12"/>
        <v>29</v>
      </c>
      <c r="Y15" s="28">
        <f t="shared" si="7"/>
        <v>29</v>
      </c>
      <c r="Z15" s="29">
        <f t="shared" si="8"/>
        <v>5000</v>
      </c>
      <c r="AA15" s="29">
        <f t="shared" si="9"/>
        <v>4971</v>
      </c>
      <c r="AB15" s="29">
        <f t="shared" si="13"/>
        <v>5000</v>
      </c>
      <c r="AC15" s="29">
        <f t="shared" si="10"/>
        <v>4971</v>
      </c>
      <c r="AD15" s="6"/>
      <c r="AE15" s="14"/>
      <c r="AF15" s="21">
        <f t="shared" si="14"/>
        <v>9270.4239581681741</v>
      </c>
      <c r="AI15" s="10">
        <v>28.4</v>
      </c>
      <c r="AJ15" s="10">
        <v>25.8</v>
      </c>
      <c r="AK15" s="28">
        <v>32</v>
      </c>
      <c r="AL15" s="28">
        <v>32</v>
      </c>
      <c r="AM15" s="29">
        <v>5000</v>
      </c>
      <c r="AN15" s="29">
        <v>4936</v>
      </c>
      <c r="AO15" s="29">
        <v>5000</v>
      </c>
      <c r="AP15" s="29">
        <v>4936</v>
      </c>
      <c r="AQ15" s="6"/>
      <c r="AR15" s="14"/>
      <c r="AT15" s="31">
        <v>7</v>
      </c>
      <c r="AU15" s="33" t="str">
        <f>IF('20251110-불일치 수정'!F15=AM15,"-","CHANGE")</f>
        <v>-</v>
      </c>
      <c r="AV15" s="33" t="str">
        <f>IF('20251110-불일치 수정'!G15=AN15,"-","CHANGE")</f>
        <v>-</v>
      </c>
      <c r="AW15" s="33" t="str">
        <f>IF('20251110-불일치 수정'!H15=AO15,"-","CHANGE")</f>
        <v>-</v>
      </c>
      <c r="AX15" s="33" t="str">
        <f>IF('20251110-불일치 수정'!I15=AP15,"-","CHANGE")</f>
        <v>-</v>
      </c>
    </row>
    <row r="16" spans="2:50">
      <c r="B16" s="10">
        <v>31</v>
      </c>
      <c r="C16" s="10">
        <v>28.4</v>
      </c>
      <c r="D16" s="8">
        <v>36</v>
      </c>
      <c r="E16" s="8">
        <v>36</v>
      </c>
      <c r="F16" s="15">
        <v>4500</v>
      </c>
      <c r="G16" s="15">
        <v>4428</v>
      </c>
      <c r="H16" s="15">
        <v>4500</v>
      </c>
      <c r="I16" s="16">
        <v>4428</v>
      </c>
      <c r="J16" s="6"/>
      <c r="K16" s="14"/>
      <c r="L16" s="21">
        <f t="shared" si="11"/>
        <v>10304.325383428908</v>
      </c>
      <c r="M16" s="30">
        <f t="shared" si="0"/>
        <v>16</v>
      </c>
      <c r="N16" s="15">
        <f t="shared" si="1"/>
        <v>4500</v>
      </c>
      <c r="O16" s="15">
        <f t="shared" si="2"/>
        <v>4500</v>
      </c>
      <c r="P16" s="8">
        <v>36</v>
      </c>
      <c r="Q16" s="25">
        <f t="shared" si="3"/>
        <v>1.2576598260754421</v>
      </c>
      <c r="R16" s="29">
        <v>5000</v>
      </c>
      <c r="S16" s="28">
        <v>29</v>
      </c>
      <c r="T16" s="25">
        <f t="shared" si="4"/>
        <v>1.3989556718405931</v>
      </c>
      <c r="V16" s="10">
        <f t="shared" si="5"/>
        <v>31</v>
      </c>
      <c r="W16" s="10">
        <f t="shared" si="6"/>
        <v>28.4</v>
      </c>
      <c r="X16" s="28">
        <f t="shared" si="12"/>
        <v>29</v>
      </c>
      <c r="Y16" s="28">
        <f t="shared" si="7"/>
        <v>29</v>
      </c>
      <c r="Z16" s="29">
        <f t="shared" si="8"/>
        <v>5000</v>
      </c>
      <c r="AA16" s="29">
        <f t="shared" si="9"/>
        <v>4971</v>
      </c>
      <c r="AB16" s="29">
        <f t="shared" si="13"/>
        <v>5000</v>
      </c>
      <c r="AC16" s="29">
        <f t="shared" si="10"/>
        <v>4971</v>
      </c>
      <c r="AD16" s="6"/>
      <c r="AE16" s="14"/>
      <c r="AF16" s="21">
        <f t="shared" si="14"/>
        <v>9270.423958168185</v>
      </c>
      <c r="AI16" s="10">
        <v>31</v>
      </c>
      <c r="AJ16" s="10">
        <v>28.4</v>
      </c>
      <c r="AK16" s="28">
        <v>31</v>
      </c>
      <c r="AL16" s="28">
        <v>31</v>
      </c>
      <c r="AM16" s="29">
        <v>5000</v>
      </c>
      <c r="AN16" s="29">
        <v>4938</v>
      </c>
      <c r="AO16" s="29">
        <v>5000</v>
      </c>
      <c r="AP16" s="29">
        <v>4938</v>
      </c>
      <c r="AQ16" s="6"/>
      <c r="AR16" s="14"/>
      <c r="AT16" s="31">
        <v>8</v>
      </c>
      <c r="AU16" s="33" t="str">
        <f>IF('20251110-불일치 수정'!F16=AM16,"-","CHANGE")</f>
        <v>-</v>
      </c>
      <c r="AV16" s="33" t="str">
        <f>IF('20251110-불일치 수정'!G16=AN16,"-","CHANGE")</f>
        <v>-</v>
      </c>
      <c r="AW16" s="33" t="str">
        <f>IF('20251110-불일치 수정'!H16=AO16,"-","CHANGE")</f>
        <v>-</v>
      </c>
      <c r="AX16" s="33" t="str">
        <f>IF('20251110-불일치 수정'!I16=AP16,"-","CHANGE")</f>
        <v>-</v>
      </c>
    </row>
    <row r="17" spans="2:50">
      <c r="B17" s="10">
        <v>33.6</v>
      </c>
      <c r="C17" s="10">
        <v>31</v>
      </c>
      <c r="D17" s="8">
        <v>35</v>
      </c>
      <c r="E17" s="8">
        <v>35</v>
      </c>
      <c r="F17" s="15">
        <v>4500</v>
      </c>
      <c r="G17" s="15">
        <v>4430</v>
      </c>
      <c r="H17" s="15">
        <v>4500</v>
      </c>
      <c r="I17" s="16">
        <v>4430</v>
      </c>
      <c r="J17" s="6"/>
      <c r="K17" s="14"/>
      <c r="L17" s="21">
        <f t="shared" si="11"/>
        <v>10020.3383194902</v>
      </c>
      <c r="M17" s="30">
        <f t="shared" si="0"/>
        <v>18.600000000000001</v>
      </c>
      <c r="N17" s="15">
        <f t="shared" si="1"/>
        <v>4500</v>
      </c>
      <c r="O17" s="15">
        <f t="shared" si="2"/>
        <v>4500</v>
      </c>
      <c r="P17" s="8">
        <v>35</v>
      </c>
      <c r="Q17" s="25">
        <f t="shared" si="3"/>
        <v>1.2235423458348904</v>
      </c>
      <c r="R17" s="29">
        <v>5000</v>
      </c>
      <c r="S17" s="28">
        <v>28</v>
      </c>
      <c r="T17" s="25">
        <f t="shared" si="4"/>
        <v>1.3515280077967879</v>
      </c>
      <c r="V17" s="10">
        <f t="shared" si="5"/>
        <v>33.6</v>
      </c>
      <c r="W17" s="10">
        <f t="shared" si="6"/>
        <v>31</v>
      </c>
      <c r="X17" s="28">
        <f t="shared" si="12"/>
        <v>28</v>
      </c>
      <c r="Y17" s="28">
        <f t="shared" si="7"/>
        <v>28</v>
      </c>
      <c r="Z17" s="29">
        <f t="shared" si="8"/>
        <v>5000</v>
      </c>
      <c r="AA17" s="29">
        <f t="shared" si="9"/>
        <v>4972</v>
      </c>
      <c r="AB17" s="29">
        <f t="shared" si="13"/>
        <v>5000</v>
      </c>
      <c r="AC17" s="29">
        <f t="shared" si="10"/>
        <v>4972</v>
      </c>
      <c r="AD17" s="6"/>
      <c r="AE17" s="14"/>
      <c r="AF17" s="21">
        <f t="shared" si="14"/>
        <v>8951.651845192051</v>
      </c>
      <c r="AI17" s="10">
        <v>33.6</v>
      </c>
      <c r="AJ17" s="10">
        <v>31</v>
      </c>
      <c r="AK17" s="28">
        <v>31</v>
      </c>
      <c r="AL17" s="28">
        <v>31</v>
      </c>
      <c r="AM17" s="29">
        <v>5000</v>
      </c>
      <c r="AN17" s="29">
        <v>4938</v>
      </c>
      <c r="AO17" s="29">
        <v>5000</v>
      </c>
      <c r="AP17" s="29">
        <v>4938</v>
      </c>
      <c r="AQ17" s="6"/>
      <c r="AR17" s="14"/>
      <c r="AT17" s="31">
        <v>9</v>
      </c>
      <c r="AU17" s="33" t="str">
        <f>IF('20251110-불일치 수정'!F17=AM17,"-","CHANGE")</f>
        <v>-</v>
      </c>
      <c r="AV17" s="33" t="str">
        <f>IF('20251110-불일치 수정'!G17=AN17,"-","CHANGE")</f>
        <v>-</v>
      </c>
      <c r="AW17" s="33" t="str">
        <f>IF('20251110-불일치 수정'!H17=AO17,"-","CHANGE")</f>
        <v>-</v>
      </c>
      <c r="AX17" s="33" t="str">
        <f>IF('20251110-불일치 수정'!I17=AP17,"-","CHANGE")</f>
        <v>-</v>
      </c>
    </row>
    <row r="18" spans="2:50">
      <c r="B18" s="10">
        <v>36.200000000000003</v>
      </c>
      <c r="C18" s="10">
        <v>33.6</v>
      </c>
      <c r="D18" s="8">
        <v>34</v>
      </c>
      <c r="E18" s="8">
        <v>34</v>
      </c>
      <c r="F18" s="15">
        <v>4500</v>
      </c>
      <c r="G18" s="15">
        <v>4432</v>
      </c>
      <c r="H18" s="15">
        <v>4500</v>
      </c>
      <c r="I18" s="15">
        <v>4432</v>
      </c>
      <c r="J18" s="7"/>
      <c r="K18" s="13"/>
      <c r="L18" s="21">
        <f t="shared" si="11"/>
        <v>9736.2230157393697</v>
      </c>
      <c r="M18" s="30">
        <f t="shared" si="0"/>
        <v>21.200000000000003</v>
      </c>
      <c r="N18" s="15">
        <f t="shared" si="1"/>
        <v>4500</v>
      </c>
      <c r="O18" s="15">
        <f t="shared" si="2"/>
        <v>4500</v>
      </c>
      <c r="P18" s="8">
        <v>34</v>
      </c>
      <c r="Q18" s="25">
        <f t="shared" si="3"/>
        <v>1.1893786255114931</v>
      </c>
      <c r="R18" s="29">
        <v>5000</v>
      </c>
      <c r="S18" s="28">
        <v>27</v>
      </c>
      <c r="T18" s="25">
        <f t="shared" si="4"/>
        <v>1.30404275096904</v>
      </c>
      <c r="V18" s="10">
        <f t="shared" si="5"/>
        <v>36.200000000000003</v>
      </c>
      <c r="W18" s="10">
        <f t="shared" si="6"/>
        <v>33.6</v>
      </c>
      <c r="X18" s="28">
        <f t="shared" si="12"/>
        <v>27</v>
      </c>
      <c r="Y18" s="28">
        <f t="shared" si="7"/>
        <v>27</v>
      </c>
      <c r="Z18" s="29">
        <f t="shared" si="8"/>
        <v>5000</v>
      </c>
      <c r="AA18" s="29">
        <f t="shared" si="9"/>
        <v>4973</v>
      </c>
      <c r="AB18" s="29">
        <f t="shared" si="13"/>
        <v>5000</v>
      </c>
      <c r="AC18" s="29">
        <f t="shared" si="10"/>
        <v>4973</v>
      </c>
      <c r="AD18" s="7"/>
      <c r="AE18" s="13"/>
      <c r="AF18" s="21">
        <f t="shared" si="14"/>
        <v>8632.8156123098561</v>
      </c>
      <c r="AI18" s="10">
        <v>36.200000000000003</v>
      </c>
      <c r="AJ18" s="10">
        <v>33.6</v>
      </c>
      <c r="AK18" s="28">
        <v>30</v>
      </c>
      <c r="AL18" s="28">
        <v>30</v>
      </c>
      <c r="AM18" s="29">
        <v>5000</v>
      </c>
      <c r="AN18" s="29">
        <v>4940</v>
      </c>
      <c r="AO18" s="29">
        <v>5000</v>
      </c>
      <c r="AP18" s="29">
        <v>4940</v>
      </c>
      <c r="AQ18" s="7"/>
      <c r="AR18" s="13"/>
      <c r="AT18" s="31">
        <v>10</v>
      </c>
      <c r="AU18" s="33" t="str">
        <f>IF('20251110-불일치 수정'!F18=AM18,"-","CHANGE")</f>
        <v>-</v>
      </c>
      <c r="AV18" s="33" t="str">
        <f>IF('20251110-불일치 수정'!G18=AN18,"-","CHANGE")</f>
        <v>-</v>
      </c>
      <c r="AW18" s="33" t="str">
        <f>IF('20251110-불일치 수정'!H18=AO18,"-","CHANGE")</f>
        <v>-</v>
      </c>
      <c r="AX18" s="33" t="str">
        <f>IF('20251110-불일치 수정'!I18=AP18,"-","CHANGE")</f>
        <v>-</v>
      </c>
    </row>
    <row r="19" spans="2:50">
      <c r="B19" s="10">
        <v>38.75</v>
      </c>
      <c r="C19" s="10">
        <v>36.200000000000003</v>
      </c>
      <c r="D19" s="8">
        <v>33</v>
      </c>
      <c r="E19" s="8">
        <v>33</v>
      </c>
      <c r="F19" s="15">
        <v>4500</v>
      </c>
      <c r="G19" s="15">
        <v>4434</v>
      </c>
      <c r="H19" s="15">
        <v>4500</v>
      </c>
      <c r="I19" s="15">
        <v>4434</v>
      </c>
      <c r="J19" s="7"/>
      <c r="K19" s="13"/>
      <c r="L19" s="21">
        <f t="shared" si="11"/>
        <v>9270.2106361730112</v>
      </c>
      <c r="M19" s="30">
        <f t="shared" si="0"/>
        <v>23.75</v>
      </c>
      <c r="N19" s="15">
        <f t="shared" si="1"/>
        <v>4500</v>
      </c>
      <c r="O19" s="15">
        <f t="shared" si="2"/>
        <v>4500</v>
      </c>
      <c r="P19" s="8">
        <v>33</v>
      </c>
      <c r="Q19" s="25">
        <f t="shared" si="3"/>
        <v>1.1551686233441107</v>
      </c>
      <c r="R19" s="29">
        <v>5000</v>
      </c>
      <c r="S19" s="28">
        <v>26</v>
      </c>
      <c r="T19" s="25">
        <f t="shared" si="4"/>
        <v>1.2564998547518029</v>
      </c>
      <c r="V19" s="10">
        <f t="shared" si="5"/>
        <v>38.75</v>
      </c>
      <c r="W19" s="10">
        <f t="shared" si="6"/>
        <v>36.200000000000003</v>
      </c>
      <c r="X19" s="28">
        <f t="shared" si="12"/>
        <v>26</v>
      </c>
      <c r="Y19" s="28">
        <f t="shared" si="7"/>
        <v>26</v>
      </c>
      <c r="Z19" s="29">
        <f t="shared" si="8"/>
        <v>5000</v>
      </c>
      <c r="AA19" s="29">
        <f t="shared" si="9"/>
        <v>4974</v>
      </c>
      <c r="AB19" s="29">
        <f t="shared" si="13"/>
        <v>5000</v>
      </c>
      <c r="AC19" s="29">
        <f t="shared" si="10"/>
        <v>4974</v>
      </c>
      <c r="AD19" s="7"/>
      <c r="AE19" s="13"/>
      <c r="AF19" s="21">
        <f t="shared" si="14"/>
        <v>8154.0322737615552</v>
      </c>
      <c r="AI19" s="10">
        <v>38.75</v>
      </c>
      <c r="AJ19" s="10">
        <v>36.200000000000003</v>
      </c>
      <c r="AK19" s="28">
        <v>29</v>
      </c>
      <c r="AL19" s="28">
        <v>29</v>
      </c>
      <c r="AM19" s="29">
        <v>5000</v>
      </c>
      <c r="AN19" s="29">
        <v>4942</v>
      </c>
      <c r="AO19" s="29">
        <v>5000</v>
      </c>
      <c r="AP19" s="29">
        <v>4942</v>
      </c>
      <c r="AQ19" s="7"/>
      <c r="AR19" s="13"/>
      <c r="AS19" s="21"/>
      <c r="AT19" s="31">
        <v>11</v>
      </c>
      <c r="AU19" s="33" t="str">
        <f>IF('20251110-불일치 수정'!F19=AM19,"-","CHANGE")</f>
        <v>-</v>
      </c>
      <c r="AV19" s="33" t="str">
        <f>IF('20251110-불일치 수정'!G19=AN19,"-","CHANGE")</f>
        <v>-</v>
      </c>
      <c r="AW19" s="33" t="str">
        <f>IF('20251110-불일치 수정'!H19=AO19,"-","CHANGE")</f>
        <v>-</v>
      </c>
      <c r="AX19" s="33" t="str">
        <f>IF('20251110-불일치 수정'!I19=AP19,"-","CHANGE")</f>
        <v>-</v>
      </c>
    </row>
    <row r="20" spans="2:50">
      <c r="B20" s="10">
        <v>39</v>
      </c>
      <c r="C20" s="10">
        <v>38.75</v>
      </c>
      <c r="D20" s="8">
        <v>32</v>
      </c>
      <c r="E20" s="8">
        <v>32</v>
      </c>
      <c r="F20" s="15">
        <v>4500</v>
      </c>
      <c r="G20" s="15">
        <v>4436</v>
      </c>
      <c r="H20" s="15">
        <v>4500</v>
      </c>
      <c r="I20" s="16">
        <v>4436</v>
      </c>
      <c r="J20" s="6" t="s">
        <v>26</v>
      </c>
      <c r="K20" s="17">
        <v>3534.173929490998</v>
      </c>
      <c r="M20" s="30">
        <f t="shared" si="0"/>
        <v>24</v>
      </c>
      <c r="N20" s="15">
        <f t="shared" si="1"/>
        <v>4500</v>
      </c>
      <c r="O20" s="15">
        <f t="shared" si="2"/>
        <v>4500</v>
      </c>
      <c r="P20" s="8">
        <v>32</v>
      </c>
      <c r="Q20" s="25">
        <f t="shared" si="3"/>
        <v>1.1209122975526655</v>
      </c>
      <c r="R20" s="29">
        <v>5000</v>
      </c>
      <c r="S20" s="28">
        <v>26</v>
      </c>
      <c r="T20" s="25">
        <f t="shared" si="4"/>
        <v>1.2564998547518029</v>
      </c>
      <c r="V20" s="10">
        <f t="shared" si="5"/>
        <v>39</v>
      </c>
      <c r="W20" s="10">
        <f t="shared" si="6"/>
        <v>38.75</v>
      </c>
      <c r="X20" s="28">
        <f t="shared" si="12"/>
        <v>26</v>
      </c>
      <c r="Y20" s="28">
        <f t="shared" si="7"/>
        <v>26</v>
      </c>
      <c r="Z20" s="29">
        <f t="shared" si="8"/>
        <v>5000</v>
      </c>
      <c r="AA20" s="29">
        <f t="shared" si="9"/>
        <v>4974</v>
      </c>
      <c r="AB20" s="29">
        <f t="shared" si="13"/>
        <v>5000</v>
      </c>
      <c r="AC20" s="29">
        <f t="shared" si="10"/>
        <v>4974</v>
      </c>
      <c r="AD20" s="6" t="s">
        <v>26</v>
      </c>
      <c r="AE20" s="17">
        <v>3534.173929490998</v>
      </c>
      <c r="AI20" s="10">
        <v>39</v>
      </c>
      <c r="AJ20" s="10">
        <v>38.75</v>
      </c>
      <c r="AK20" s="28">
        <v>29</v>
      </c>
      <c r="AL20" s="28">
        <v>29</v>
      </c>
      <c r="AM20" s="29">
        <v>5000</v>
      </c>
      <c r="AN20" s="29">
        <v>4942</v>
      </c>
      <c r="AO20" s="29">
        <v>5000</v>
      </c>
      <c r="AP20" s="29">
        <v>4942</v>
      </c>
      <c r="AQ20" s="6" t="s">
        <v>26</v>
      </c>
      <c r="AR20" s="17">
        <v>3441.0786078053566</v>
      </c>
      <c r="AT20" s="31">
        <v>12</v>
      </c>
      <c r="AU20" s="33" t="str">
        <f>IF('20251110-불일치 수정'!F20=AM20,"-","CHANGE")</f>
        <v>-</v>
      </c>
      <c r="AV20" s="33" t="str">
        <f>IF('20251110-불일치 수정'!G20=AN20,"-","CHANGE")</f>
        <v>-</v>
      </c>
      <c r="AW20" s="33" t="str">
        <f>IF('20251110-불일치 수정'!H20=AO20,"-","CHANGE")</f>
        <v>-</v>
      </c>
      <c r="AX20" s="33" t="str">
        <f>IF('20251110-불일치 수정'!I20=AP20,"-","CHANGE")</f>
        <v>-</v>
      </c>
    </row>
    <row r="21" spans="2:50">
      <c r="B21" s="10">
        <v>39.25</v>
      </c>
      <c r="C21" s="10">
        <v>39</v>
      </c>
      <c r="D21" s="8">
        <v>32</v>
      </c>
      <c r="E21" s="8">
        <v>32</v>
      </c>
      <c r="F21" s="15">
        <v>4500</v>
      </c>
      <c r="G21" s="15">
        <v>4436</v>
      </c>
      <c r="H21" s="15">
        <v>4500</v>
      </c>
      <c r="I21" s="16">
        <v>4436</v>
      </c>
      <c r="J21" s="6" t="s">
        <v>26</v>
      </c>
      <c r="K21" s="17">
        <v>3534.173929490998</v>
      </c>
      <c r="M21" s="30">
        <f t="shared" si="0"/>
        <v>24.25</v>
      </c>
      <c r="N21" s="15">
        <f t="shared" si="1"/>
        <v>4500</v>
      </c>
      <c r="O21" s="15">
        <f t="shared" si="2"/>
        <v>4500</v>
      </c>
      <c r="P21" s="8">
        <v>32</v>
      </c>
      <c r="Q21" s="25">
        <f t="shared" si="3"/>
        <v>1.1209122975526655</v>
      </c>
      <c r="R21" s="29">
        <v>5000</v>
      </c>
      <c r="S21" s="28">
        <v>26</v>
      </c>
      <c r="T21" s="25">
        <f t="shared" si="4"/>
        <v>1.2564998547518029</v>
      </c>
      <c r="V21" s="10">
        <f t="shared" si="5"/>
        <v>39.25</v>
      </c>
      <c r="W21" s="10">
        <f t="shared" si="6"/>
        <v>39</v>
      </c>
      <c r="X21" s="28">
        <f t="shared" si="12"/>
        <v>26</v>
      </c>
      <c r="Y21" s="28">
        <f t="shared" si="7"/>
        <v>26</v>
      </c>
      <c r="Z21" s="29">
        <f t="shared" si="8"/>
        <v>5000</v>
      </c>
      <c r="AA21" s="29">
        <f t="shared" si="9"/>
        <v>4974</v>
      </c>
      <c r="AB21" s="29">
        <f t="shared" si="13"/>
        <v>5000</v>
      </c>
      <c r="AC21" s="29">
        <f t="shared" si="10"/>
        <v>4974</v>
      </c>
      <c r="AD21" s="6" t="s">
        <v>26</v>
      </c>
      <c r="AE21" s="17">
        <v>3534.173929490998</v>
      </c>
      <c r="AI21" s="10">
        <v>39.25</v>
      </c>
      <c r="AJ21" s="10">
        <v>39</v>
      </c>
      <c r="AK21" s="28">
        <v>28</v>
      </c>
      <c r="AL21" s="28">
        <v>28</v>
      </c>
      <c r="AM21" s="29">
        <v>5000</v>
      </c>
      <c r="AN21" s="29">
        <v>4944</v>
      </c>
      <c r="AO21" s="29">
        <v>5000</v>
      </c>
      <c r="AP21" s="29">
        <v>4944</v>
      </c>
      <c r="AQ21" s="6" t="s">
        <v>26</v>
      </c>
      <c r="AR21" s="17">
        <v>3441.0786078053566</v>
      </c>
      <c r="AT21" s="31">
        <v>13</v>
      </c>
      <c r="AU21" s="33" t="str">
        <f>IF('20251110-불일치 수정'!F21=AM21,"-","CHANGE")</f>
        <v>-</v>
      </c>
      <c r="AV21" s="33" t="str">
        <f>IF('20251110-불일치 수정'!G21=AN21,"-","CHANGE")</f>
        <v>-</v>
      </c>
      <c r="AW21" s="33" t="str">
        <f>IF('20251110-불일치 수정'!H21=AO21,"-","CHANGE")</f>
        <v>-</v>
      </c>
      <c r="AX21" s="33" t="str">
        <f>IF('20251110-불일치 수정'!I21=AP21,"-","CHANGE")</f>
        <v>-</v>
      </c>
    </row>
    <row r="22" spans="2:50">
      <c r="B22" s="10">
        <v>41.75</v>
      </c>
      <c r="C22" s="10">
        <v>39.25</v>
      </c>
      <c r="D22" s="8">
        <v>32</v>
      </c>
      <c r="E22" s="8">
        <v>32</v>
      </c>
      <c r="F22" s="15">
        <v>4444.367176634214</v>
      </c>
      <c r="G22" s="15">
        <v>4380.367176634214</v>
      </c>
      <c r="H22" s="15">
        <v>4500</v>
      </c>
      <c r="I22" s="16">
        <v>4436</v>
      </c>
      <c r="J22" s="6"/>
      <c r="K22" s="14"/>
      <c r="L22" s="21">
        <f t="shared" ref="L22:L28" si="15">PI()*(F22+G22)/2000*(D22/1000)*(B22-C22)*7850</f>
        <v>8705.2482728304058</v>
      </c>
      <c r="M22" s="30">
        <f t="shared" si="0"/>
        <v>26.75</v>
      </c>
      <c r="N22" s="15">
        <f t="shared" si="1"/>
        <v>4444.367176634214</v>
      </c>
      <c r="O22" s="15">
        <f t="shared" si="2"/>
        <v>4500</v>
      </c>
      <c r="P22" s="8">
        <v>32</v>
      </c>
      <c r="Q22" s="25">
        <f t="shared" si="3"/>
        <v>1.0795621299174951</v>
      </c>
      <c r="R22" s="29">
        <v>5000</v>
      </c>
      <c r="S22" s="28">
        <v>25</v>
      </c>
      <c r="T22" s="25">
        <f t="shared" si="4"/>
        <v>1.2088992725207577</v>
      </c>
      <c r="V22" s="10">
        <f t="shared" si="5"/>
        <v>41.75</v>
      </c>
      <c r="W22" s="10">
        <f t="shared" si="6"/>
        <v>39.25</v>
      </c>
      <c r="X22" s="28">
        <f t="shared" si="12"/>
        <v>25</v>
      </c>
      <c r="Y22" s="28">
        <f t="shared" si="7"/>
        <v>25</v>
      </c>
      <c r="Z22" s="29">
        <f t="shared" si="8"/>
        <v>5000</v>
      </c>
      <c r="AA22" s="29">
        <f t="shared" si="9"/>
        <v>4975</v>
      </c>
      <c r="AB22" s="29">
        <f t="shared" si="13"/>
        <v>5000</v>
      </c>
      <c r="AC22" s="29">
        <f t="shared" si="10"/>
        <v>4975</v>
      </c>
      <c r="AD22" s="6"/>
      <c r="AE22" s="14"/>
      <c r="AF22" s="21">
        <f t="shared" ref="AF22:AF28" si="16">PI()*(Z22+AA22)/2000*(X22/1000)*(V22-W22)*7850</f>
        <v>7687.4526796416185</v>
      </c>
      <c r="AI22" s="10">
        <v>41.75</v>
      </c>
      <c r="AJ22" s="10">
        <v>39.25</v>
      </c>
      <c r="AK22" s="28">
        <v>28</v>
      </c>
      <c r="AL22" s="28">
        <v>28</v>
      </c>
      <c r="AM22" s="29">
        <v>5000</v>
      </c>
      <c r="AN22" s="29">
        <v>4944</v>
      </c>
      <c r="AO22" s="29">
        <v>5000</v>
      </c>
      <c r="AP22" s="29">
        <v>4944</v>
      </c>
      <c r="AQ22" s="6"/>
      <c r="AR22" s="14"/>
      <c r="AT22" s="31">
        <v>14</v>
      </c>
      <c r="AU22" s="33" t="str">
        <f>IF('20251110-불일치 수정'!F22=AM22,"-","CHANGE")</f>
        <v>-</v>
      </c>
      <c r="AV22" s="33" t="str">
        <f>IF('20251110-불일치 수정'!G22=AN22,"-","CHANGE")</f>
        <v>-</v>
      </c>
      <c r="AW22" s="33" t="str">
        <f>IF('20251110-불일치 수정'!H22=AO22,"-","CHANGE")</f>
        <v>-</v>
      </c>
      <c r="AX22" s="33" t="str">
        <f>IF('20251110-불일치 수정'!I22=AP22,"-","CHANGE")</f>
        <v>-</v>
      </c>
    </row>
    <row r="23" spans="2:50">
      <c r="B23" s="10">
        <v>44.3</v>
      </c>
      <c r="C23" s="10">
        <v>41.75</v>
      </c>
      <c r="D23" s="8">
        <v>32</v>
      </c>
      <c r="E23" s="8">
        <v>32</v>
      </c>
      <c r="F23" s="15">
        <v>4387.6216968011131</v>
      </c>
      <c r="G23" s="15">
        <v>4323.6216968011131</v>
      </c>
      <c r="H23" s="15">
        <v>4444.367176634214</v>
      </c>
      <c r="I23" s="16">
        <v>4380.367176634214</v>
      </c>
      <c r="J23" s="6"/>
      <c r="K23" s="14"/>
      <c r="L23" s="21">
        <f t="shared" si="15"/>
        <v>8765.1598495811832</v>
      </c>
      <c r="M23" s="30">
        <f t="shared" si="0"/>
        <v>29.299999999999997</v>
      </c>
      <c r="N23" s="15">
        <f t="shared" si="1"/>
        <v>4387.6216968011131</v>
      </c>
      <c r="O23" s="15">
        <f t="shared" si="2"/>
        <v>4444.367176634214</v>
      </c>
      <c r="P23" s="8">
        <v>32</v>
      </c>
      <c r="Q23" s="25">
        <f t="shared" si="3"/>
        <v>1.0384456282337839</v>
      </c>
      <c r="R23" s="29">
        <v>5000</v>
      </c>
      <c r="S23" s="28">
        <v>24</v>
      </c>
      <c r="T23" s="25">
        <f t="shared" si="4"/>
        <v>1.1612409576326388</v>
      </c>
      <c r="V23" s="10">
        <f t="shared" si="5"/>
        <v>44.3</v>
      </c>
      <c r="W23" s="10">
        <f t="shared" si="6"/>
        <v>41.75</v>
      </c>
      <c r="X23" s="28">
        <f t="shared" si="12"/>
        <v>24</v>
      </c>
      <c r="Y23" s="28">
        <f t="shared" si="7"/>
        <v>24</v>
      </c>
      <c r="Z23" s="29">
        <f t="shared" si="8"/>
        <v>5000</v>
      </c>
      <c r="AA23" s="29">
        <f t="shared" si="9"/>
        <v>4976</v>
      </c>
      <c r="AB23" s="29">
        <f t="shared" si="13"/>
        <v>5000</v>
      </c>
      <c r="AC23" s="29">
        <f t="shared" si="10"/>
        <v>4976</v>
      </c>
      <c r="AD23" s="6"/>
      <c r="AE23" s="14"/>
      <c r="AF23" s="21">
        <f t="shared" si="16"/>
        <v>7528.3083058763823</v>
      </c>
      <c r="AI23" s="10">
        <v>44.3</v>
      </c>
      <c r="AJ23" s="10">
        <v>41.75</v>
      </c>
      <c r="AK23" s="28">
        <v>27</v>
      </c>
      <c r="AL23" s="28">
        <v>27</v>
      </c>
      <c r="AM23" s="29">
        <v>5000</v>
      </c>
      <c r="AN23" s="29">
        <v>4946</v>
      </c>
      <c r="AO23" s="29">
        <v>5000</v>
      </c>
      <c r="AP23" s="29">
        <v>4946</v>
      </c>
      <c r="AQ23" s="6"/>
      <c r="AR23" s="14"/>
      <c r="AT23" s="31">
        <v>15</v>
      </c>
      <c r="AU23" s="33" t="str">
        <f>IF('20251110-불일치 수정'!F23=AM23,"-","CHANGE")</f>
        <v>-</v>
      </c>
      <c r="AV23" s="33" t="str">
        <f>IF('20251110-불일치 수정'!G23=AN23,"-","CHANGE")</f>
        <v>-</v>
      </c>
      <c r="AW23" s="33" t="str">
        <f>IF('20251110-불일치 수정'!H23=AO23,"-","CHANGE")</f>
        <v>-</v>
      </c>
      <c r="AX23" s="33" t="str">
        <f>IF('20251110-불일치 수정'!I23=AP23,"-","CHANGE")</f>
        <v>-</v>
      </c>
    </row>
    <row r="24" spans="2:50">
      <c r="B24" s="10">
        <v>46.85</v>
      </c>
      <c r="C24" s="10">
        <v>44.3</v>
      </c>
      <c r="D24" s="8">
        <v>31</v>
      </c>
      <c r="E24" s="8">
        <v>31</v>
      </c>
      <c r="F24" s="15">
        <v>4330.8762169680112</v>
      </c>
      <c r="G24" s="15">
        <v>4268.8762169680112</v>
      </c>
      <c r="H24" s="15">
        <v>4387.6216968011131</v>
      </c>
      <c r="I24" s="16">
        <v>4325.6216968011131</v>
      </c>
      <c r="J24" s="6"/>
      <c r="K24" s="14"/>
      <c r="L24" s="21">
        <f t="shared" si="15"/>
        <v>8382.5732507322664</v>
      </c>
      <c r="M24" s="30">
        <f t="shared" si="0"/>
        <v>31.85</v>
      </c>
      <c r="N24" s="15">
        <f t="shared" si="1"/>
        <v>4330.8762169680112</v>
      </c>
      <c r="O24" s="15">
        <f t="shared" si="2"/>
        <v>4387.6216968011131</v>
      </c>
      <c r="P24" s="8">
        <v>31</v>
      </c>
      <c r="Q24" s="25">
        <f t="shared" si="3"/>
        <v>0.96785882135950796</v>
      </c>
      <c r="R24" s="29">
        <v>5000</v>
      </c>
      <c r="S24" s="28">
        <v>23</v>
      </c>
      <c r="T24" s="25">
        <f t="shared" si="4"/>
        <v>1.1135248634253743</v>
      </c>
      <c r="V24" s="10">
        <f t="shared" si="5"/>
        <v>46.85</v>
      </c>
      <c r="W24" s="10">
        <f t="shared" si="6"/>
        <v>44.3</v>
      </c>
      <c r="X24" s="28">
        <f t="shared" si="12"/>
        <v>23</v>
      </c>
      <c r="Y24" s="28">
        <f t="shared" si="7"/>
        <v>23</v>
      </c>
      <c r="Z24" s="29">
        <f t="shared" si="8"/>
        <v>5000</v>
      </c>
      <c r="AA24" s="29">
        <f t="shared" si="9"/>
        <v>4977</v>
      </c>
      <c r="AB24" s="29">
        <f t="shared" si="13"/>
        <v>5000</v>
      </c>
      <c r="AC24" s="29">
        <f t="shared" si="10"/>
        <v>4977</v>
      </c>
      <c r="AD24" s="6"/>
      <c r="AE24" s="14"/>
      <c r="AF24" s="21">
        <f t="shared" si="16"/>
        <v>7215.3519916874002</v>
      </c>
      <c r="AI24" s="10">
        <v>46.85</v>
      </c>
      <c r="AJ24" s="10">
        <v>44.3</v>
      </c>
      <c r="AK24" s="28">
        <v>26</v>
      </c>
      <c r="AL24" s="28">
        <v>26</v>
      </c>
      <c r="AM24" s="29">
        <v>5000</v>
      </c>
      <c r="AN24" s="29">
        <v>4948</v>
      </c>
      <c r="AO24" s="29">
        <v>5000</v>
      </c>
      <c r="AP24" s="29">
        <v>4948</v>
      </c>
      <c r="AQ24" s="6"/>
      <c r="AR24" s="14"/>
      <c r="AT24" s="31">
        <v>16</v>
      </c>
      <c r="AU24" s="33" t="str">
        <f>IF('20251110-불일치 수정'!F24=AM24,"-","CHANGE")</f>
        <v>-</v>
      </c>
      <c r="AV24" s="33" t="str">
        <f>IF('20251110-불일치 수정'!G24=AN24,"-","CHANGE")</f>
        <v>-</v>
      </c>
      <c r="AW24" s="33" t="str">
        <f>IF('20251110-불일치 수정'!H24=AO24,"-","CHANGE")</f>
        <v>-</v>
      </c>
      <c r="AX24" s="33" t="str">
        <f>IF('20251110-불일치 수정'!I24=AP24,"-","CHANGE")</f>
        <v>-</v>
      </c>
    </row>
    <row r="25" spans="2:50">
      <c r="B25" s="10">
        <v>49.4</v>
      </c>
      <c r="C25" s="10">
        <v>46.85</v>
      </c>
      <c r="D25" s="8">
        <v>30</v>
      </c>
      <c r="E25" s="8">
        <v>30</v>
      </c>
      <c r="F25" s="15">
        <v>4274.1307371349094</v>
      </c>
      <c r="G25" s="15">
        <v>4214.1307371349094</v>
      </c>
      <c r="H25" s="15">
        <v>4330.8762169680112</v>
      </c>
      <c r="I25" s="16">
        <v>4270.8762169680112</v>
      </c>
      <c r="J25" s="6"/>
      <c r="K25" s="14"/>
      <c r="L25" s="21">
        <f t="shared" si="15"/>
        <v>8006.9979650155328</v>
      </c>
      <c r="M25" s="30">
        <f t="shared" si="0"/>
        <v>34.4</v>
      </c>
      <c r="N25" s="15">
        <f t="shared" si="1"/>
        <v>4274.1307371349094</v>
      </c>
      <c r="O25" s="15">
        <f t="shared" si="2"/>
        <v>4330.8762169680112</v>
      </c>
      <c r="P25" s="8">
        <v>30</v>
      </c>
      <c r="Q25" s="25">
        <f t="shared" si="3"/>
        <v>0.90067705678691923</v>
      </c>
      <c r="R25" s="29">
        <v>5000</v>
      </c>
      <c r="S25" s="28">
        <v>22</v>
      </c>
      <c r="T25" s="25">
        <f t="shared" si="4"/>
        <v>1.0657509432180297</v>
      </c>
      <c r="V25" s="10">
        <f t="shared" si="5"/>
        <v>49.4</v>
      </c>
      <c r="W25" s="10">
        <f t="shared" si="6"/>
        <v>46.85</v>
      </c>
      <c r="X25" s="28">
        <f t="shared" si="12"/>
        <v>22</v>
      </c>
      <c r="Y25" s="28">
        <f t="shared" si="7"/>
        <v>22</v>
      </c>
      <c r="Z25" s="29">
        <f t="shared" si="8"/>
        <v>5000</v>
      </c>
      <c r="AA25" s="29">
        <f t="shared" si="9"/>
        <v>4978</v>
      </c>
      <c r="AB25" s="29">
        <f t="shared" si="13"/>
        <v>5000</v>
      </c>
      <c r="AC25" s="29">
        <f t="shared" si="10"/>
        <v>4978</v>
      </c>
      <c r="AD25" s="6"/>
      <c r="AE25" s="14"/>
      <c r="AF25" s="21">
        <f t="shared" si="16"/>
        <v>6902.3327906674349</v>
      </c>
      <c r="AI25" s="10">
        <v>49.4</v>
      </c>
      <c r="AJ25" s="10">
        <v>46.85</v>
      </c>
      <c r="AK25" s="28">
        <v>26</v>
      </c>
      <c r="AL25" s="28">
        <v>26</v>
      </c>
      <c r="AM25" s="29">
        <v>5000</v>
      </c>
      <c r="AN25" s="29">
        <v>4950</v>
      </c>
      <c r="AO25" s="29">
        <v>5000</v>
      </c>
      <c r="AP25" s="29">
        <v>4950</v>
      </c>
      <c r="AQ25" s="6"/>
      <c r="AR25" s="14"/>
      <c r="AT25" s="31">
        <v>17</v>
      </c>
      <c r="AU25" s="33" t="str">
        <f>IF('20251110-불일치 수정'!F25=AM25,"-","CHANGE")</f>
        <v>-</v>
      </c>
      <c r="AV25" s="33" t="str">
        <f>IF('20251110-불일치 수정'!G25=AN25,"-","CHANGE")</f>
        <v>CHANGE</v>
      </c>
      <c r="AW25" s="33" t="str">
        <f>IF('20251110-불일치 수정'!H25=AO25,"-","CHANGE")</f>
        <v>-</v>
      </c>
      <c r="AX25" s="33" t="str">
        <f>IF('20251110-불일치 수정'!I25=AP25,"-","CHANGE")</f>
        <v>CHANGE</v>
      </c>
    </row>
    <row r="26" spans="2:50">
      <c r="B26" s="10">
        <v>51.95</v>
      </c>
      <c r="C26" s="10">
        <v>49.4</v>
      </c>
      <c r="D26" s="8">
        <v>30</v>
      </c>
      <c r="E26" s="8">
        <v>30</v>
      </c>
      <c r="F26" s="15">
        <v>4217.3852573018085</v>
      </c>
      <c r="G26" s="15">
        <v>4157.3852573018085</v>
      </c>
      <c r="H26" s="15">
        <v>4274.1307371349094</v>
      </c>
      <c r="I26" s="16">
        <v>4214.1307371349094</v>
      </c>
      <c r="J26" s="6"/>
      <c r="K26" s="14"/>
      <c r="L26" s="21">
        <f t="shared" si="15"/>
        <v>7899.9416631038503</v>
      </c>
      <c r="M26" s="30">
        <f t="shared" si="0"/>
        <v>36.950000000000003</v>
      </c>
      <c r="N26" s="15">
        <f t="shared" si="1"/>
        <v>4217.3852573018085</v>
      </c>
      <c r="O26" s="15">
        <f t="shared" si="2"/>
        <v>4274.1307371349094</v>
      </c>
      <c r="P26" s="8">
        <v>30</v>
      </c>
      <c r="Q26" s="25">
        <f t="shared" si="3"/>
        <v>0.86503203367183101</v>
      </c>
      <c r="R26" s="29">
        <v>5000</v>
      </c>
      <c r="S26" s="28">
        <v>21</v>
      </c>
      <c r="T26" s="25">
        <f t="shared" si="4"/>
        <v>1.0179191503108471</v>
      </c>
      <c r="V26" s="10">
        <f t="shared" si="5"/>
        <v>51.95</v>
      </c>
      <c r="W26" s="10">
        <f t="shared" si="6"/>
        <v>49.4</v>
      </c>
      <c r="X26" s="28">
        <f t="shared" si="12"/>
        <v>21</v>
      </c>
      <c r="Y26" s="28">
        <f t="shared" si="7"/>
        <v>21</v>
      </c>
      <c r="Z26" s="29">
        <f t="shared" si="8"/>
        <v>5000</v>
      </c>
      <c r="AA26" s="29">
        <f t="shared" si="9"/>
        <v>4979</v>
      </c>
      <c r="AB26" s="29">
        <f t="shared" si="13"/>
        <v>5000</v>
      </c>
      <c r="AC26" s="29">
        <f t="shared" si="10"/>
        <v>4979</v>
      </c>
      <c r="AD26" s="6"/>
      <c r="AE26" s="14"/>
      <c r="AF26" s="21">
        <f t="shared" si="16"/>
        <v>6589.2507028165646</v>
      </c>
      <c r="AI26" s="10">
        <v>51.95</v>
      </c>
      <c r="AJ26" s="10">
        <v>49.4</v>
      </c>
      <c r="AK26" s="28">
        <v>25</v>
      </c>
      <c r="AL26" s="28">
        <v>25</v>
      </c>
      <c r="AM26" s="29">
        <v>5000</v>
      </c>
      <c r="AN26" s="29">
        <v>4950</v>
      </c>
      <c r="AO26" s="29">
        <v>5000</v>
      </c>
      <c r="AP26" s="29">
        <v>4950</v>
      </c>
      <c r="AQ26" s="6"/>
      <c r="AR26" s="14"/>
      <c r="AT26" s="31">
        <v>18</v>
      </c>
      <c r="AU26" s="33" t="str">
        <f>IF('20251110-불일치 수정'!F26=AM26,"-","CHANGE")</f>
        <v>-</v>
      </c>
      <c r="AV26" s="33" t="str">
        <f>IF('20251110-불일치 수정'!G26=AN26,"-","CHANGE")</f>
        <v>-</v>
      </c>
      <c r="AW26" s="33" t="str">
        <f>IF('20251110-불일치 수정'!H26=AO26,"-","CHANGE")</f>
        <v>-</v>
      </c>
      <c r="AX26" s="33" t="str">
        <f>IF('20251110-불일치 수정'!I26=AP26,"-","CHANGE")</f>
        <v>-</v>
      </c>
    </row>
    <row r="27" spans="2:50">
      <c r="B27" s="10">
        <v>54.5</v>
      </c>
      <c r="C27" s="10">
        <v>51.95</v>
      </c>
      <c r="D27" s="8">
        <v>29</v>
      </c>
      <c r="E27" s="8">
        <v>29</v>
      </c>
      <c r="F27" s="15">
        <v>4160.6397774687066</v>
      </c>
      <c r="G27" s="15">
        <v>4102.6397774687066</v>
      </c>
      <c r="H27" s="15">
        <v>4217.3852573018085</v>
      </c>
      <c r="I27" s="16">
        <v>4159.3852573018085</v>
      </c>
      <c r="J27" s="6"/>
      <c r="K27" s="14"/>
      <c r="L27" s="21">
        <f t="shared" si="15"/>
        <v>7534.9462339164038</v>
      </c>
      <c r="M27" s="30">
        <f t="shared" si="0"/>
        <v>39.5</v>
      </c>
      <c r="N27" s="15">
        <f t="shared" si="1"/>
        <v>4160.6397774687066</v>
      </c>
      <c r="O27" s="15">
        <f t="shared" si="2"/>
        <v>4217.3852573018085</v>
      </c>
      <c r="P27" s="8">
        <v>29</v>
      </c>
      <c r="Q27" s="25">
        <f t="shared" si="3"/>
        <v>0.80324240735092722</v>
      </c>
      <c r="R27" s="29">
        <v>5000</v>
      </c>
      <c r="S27" s="28">
        <v>20</v>
      </c>
      <c r="T27" s="25">
        <f t="shared" si="4"/>
        <v>0.97002943798521224</v>
      </c>
      <c r="V27" s="10">
        <f t="shared" si="5"/>
        <v>54.5</v>
      </c>
      <c r="W27" s="10">
        <f t="shared" si="6"/>
        <v>51.95</v>
      </c>
      <c r="X27" s="28">
        <f t="shared" si="12"/>
        <v>20</v>
      </c>
      <c r="Y27" s="28">
        <f t="shared" si="7"/>
        <v>20</v>
      </c>
      <c r="Z27" s="29">
        <f t="shared" si="8"/>
        <v>5000</v>
      </c>
      <c r="AA27" s="29">
        <f t="shared" si="9"/>
        <v>4980</v>
      </c>
      <c r="AB27" s="29">
        <f t="shared" si="13"/>
        <v>5000</v>
      </c>
      <c r="AC27" s="29">
        <f t="shared" si="10"/>
        <v>4980</v>
      </c>
      <c r="AD27" s="6"/>
      <c r="AE27" s="14"/>
      <c r="AF27" s="21">
        <f t="shared" si="16"/>
        <v>6276.1057281347148</v>
      </c>
      <c r="AI27" s="10">
        <v>54.5</v>
      </c>
      <c r="AJ27" s="10">
        <v>51.95</v>
      </c>
      <c r="AK27" s="28">
        <v>24</v>
      </c>
      <c r="AL27" s="28">
        <v>24</v>
      </c>
      <c r="AM27" s="29">
        <v>5000</v>
      </c>
      <c r="AN27" s="29">
        <v>4952</v>
      </c>
      <c r="AO27" s="29">
        <v>5000</v>
      </c>
      <c r="AP27" s="29">
        <v>4952</v>
      </c>
      <c r="AQ27" s="6"/>
      <c r="AR27" s="14"/>
      <c r="AT27" s="31">
        <v>19</v>
      </c>
      <c r="AU27" s="33" t="str">
        <f>IF('20251110-불일치 수정'!F27=AM27,"-","CHANGE")</f>
        <v>-</v>
      </c>
      <c r="AV27" s="33" t="str">
        <f>IF('20251110-불일치 수정'!G27=AN27,"-","CHANGE")</f>
        <v>-</v>
      </c>
      <c r="AW27" s="33" t="str">
        <f>IF('20251110-불일치 수정'!H27=AO27,"-","CHANGE")</f>
        <v>-</v>
      </c>
      <c r="AX27" s="33" t="str">
        <f>IF('20251110-불일치 수정'!I27=AP27,"-","CHANGE")</f>
        <v>-</v>
      </c>
    </row>
    <row r="28" spans="2:50">
      <c r="B28" s="10">
        <v>57</v>
      </c>
      <c r="C28" s="10">
        <v>54.5</v>
      </c>
      <c r="D28" s="8">
        <v>29</v>
      </c>
      <c r="E28" s="8">
        <v>29</v>
      </c>
      <c r="F28" s="15">
        <v>4105.0069541029206</v>
      </c>
      <c r="G28" s="15">
        <v>4047.0069541029206</v>
      </c>
      <c r="H28" s="15">
        <v>4160.6397774687066</v>
      </c>
      <c r="I28" s="16">
        <v>4102.6397774687066</v>
      </c>
      <c r="J28" s="6"/>
      <c r="K28" s="14"/>
      <c r="L28" s="21">
        <f t="shared" si="15"/>
        <v>7287.7329873895515</v>
      </c>
      <c r="M28" s="30">
        <f t="shared" si="0"/>
        <v>42</v>
      </c>
      <c r="N28" s="15">
        <f t="shared" si="1"/>
        <v>4105.0069541029206</v>
      </c>
      <c r="O28" s="15">
        <f t="shared" si="2"/>
        <v>4160.6397774687066</v>
      </c>
      <c r="P28" s="8">
        <v>29</v>
      </c>
      <c r="Q28" s="25">
        <f t="shared" si="3"/>
        <v>0.7712312453793857</v>
      </c>
      <c r="R28" s="29">
        <v>5000</v>
      </c>
      <c r="S28" s="28">
        <v>20</v>
      </c>
      <c r="T28" s="25">
        <f t="shared" si="4"/>
        <v>0.97002943798521224</v>
      </c>
      <c r="V28" s="10">
        <f t="shared" si="5"/>
        <v>57</v>
      </c>
      <c r="W28" s="10">
        <f t="shared" si="6"/>
        <v>54.5</v>
      </c>
      <c r="X28" s="28">
        <f t="shared" si="12"/>
        <v>20</v>
      </c>
      <c r="Y28" s="28">
        <f t="shared" si="7"/>
        <v>20</v>
      </c>
      <c r="Z28" s="29">
        <f t="shared" si="8"/>
        <v>5000</v>
      </c>
      <c r="AA28" s="29">
        <f t="shared" si="9"/>
        <v>4980</v>
      </c>
      <c r="AB28" s="29">
        <f t="shared" si="13"/>
        <v>5000</v>
      </c>
      <c r="AC28" s="29">
        <f t="shared" si="10"/>
        <v>4980</v>
      </c>
      <c r="AD28" s="6"/>
      <c r="AE28" s="14"/>
      <c r="AF28" s="21">
        <f t="shared" si="16"/>
        <v>6153.0448315046297</v>
      </c>
      <c r="AI28" s="10">
        <v>57</v>
      </c>
      <c r="AJ28" s="10">
        <v>54.5</v>
      </c>
      <c r="AK28" s="28">
        <v>23</v>
      </c>
      <c r="AL28" s="28">
        <v>23</v>
      </c>
      <c r="AM28" s="29">
        <v>5000</v>
      </c>
      <c r="AN28" s="29">
        <v>4954</v>
      </c>
      <c r="AO28" s="29">
        <v>5000</v>
      </c>
      <c r="AP28" s="29">
        <v>4954</v>
      </c>
      <c r="AQ28" s="6"/>
      <c r="AR28" s="14"/>
      <c r="AT28" s="31">
        <v>20</v>
      </c>
      <c r="AU28" s="33" t="str">
        <f>IF('20251110-불일치 수정'!F28=AM28,"-","CHANGE")</f>
        <v>-</v>
      </c>
      <c r="AV28" s="33" t="str">
        <f>IF('20251110-불일치 수정'!G28=AN28,"-","CHANGE")</f>
        <v>-</v>
      </c>
      <c r="AW28" s="33" t="str">
        <f>IF('20251110-불일치 수정'!H28=AO28,"-","CHANGE")</f>
        <v>-</v>
      </c>
      <c r="AX28" s="33" t="str">
        <f>IF('20251110-불일치 수정'!I28=AP28,"-","CHANGE")</f>
        <v>-</v>
      </c>
    </row>
    <row r="29" spans="2:50">
      <c r="B29" s="10">
        <v>57.225000000000001</v>
      </c>
      <c r="C29" s="10">
        <v>57</v>
      </c>
      <c r="D29" s="8">
        <v>28</v>
      </c>
      <c r="E29" s="8">
        <v>28</v>
      </c>
      <c r="F29" s="15">
        <v>4100</v>
      </c>
      <c r="G29" s="15">
        <v>4044</v>
      </c>
      <c r="H29" s="15">
        <v>4105.0069541029206</v>
      </c>
      <c r="I29" s="16">
        <v>4049.0069541029206</v>
      </c>
      <c r="J29" s="6" t="s">
        <v>26</v>
      </c>
      <c r="K29" s="17">
        <v>2463.6248952293263</v>
      </c>
      <c r="M29" s="30">
        <f t="shared" si="0"/>
        <v>42.225000000000001</v>
      </c>
      <c r="N29" s="15">
        <f t="shared" si="1"/>
        <v>4100</v>
      </c>
      <c r="O29" s="15">
        <f t="shared" si="2"/>
        <v>4105.0069541029206</v>
      </c>
      <c r="P29" s="8">
        <v>28</v>
      </c>
      <c r="Q29" s="25">
        <f t="shared" si="3"/>
        <v>0.74244067870247155</v>
      </c>
      <c r="R29" s="29">
        <v>5000</v>
      </c>
      <c r="S29" s="28">
        <v>29</v>
      </c>
      <c r="T29" s="25">
        <f t="shared" si="4"/>
        <v>1.3989556718405931</v>
      </c>
      <c r="V29" s="10">
        <f t="shared" si="5"/>
        <v>57.225000000000001</v>
      </c>
      <c r="W29" s="10">
        <f t="shared" si="6"/>
        <v>57</v>
      </c>
      <c r="X29" s="28">
        <f t="shared" si="12"/>
        <v>29</v>
      </c>
      <c r="Y29" s="28">
        <f t="shared" si="7"/>
        <v>29</v>
      </c>
      <c r="Z29" s="29">
        <f t="shared" si="8"/>
        <v>5000</v>
      </c>
      <c r="AA29" s="29">
        <f t="shared" si="9"/>
        <v>4971</v>
      </c>
      <c r="AB29" s="29">
        <f t="shared" si="13"/>
        <v>5000</v>
      </c>
      <c r="AC29" s="29">
        <f t="shared" si="10"/>
        <v>4971</v>
      </c>
      <c r="AD29" s="6" t="s">
        <v>26</v>
      </c>
      <c r="AE29" s="17">
        <v>2463.6248952293263</v>
      </c>
      <c r="AI29" s="10">
        <v>57.225000000000001</v>
      </c>
      <c r="AJ29" s="10">
        <v>57</v>
      </c>
      <c r="AK29" s="28">
        <v>22</v>
      </c>
      <c r="AL29" s="28">
        <v>22</v>
      </c>
      <c r="AM29" s="29">
        <v>5000</v>
      </c>
      <c r="AN29" s="29">
        <v>4956</v>
      </c>
      <c r="AO29" s="29">
        <v>5000</v>
      </c>
      <c r="AP29" s="29">
        <v>4956</v>
      </c>
      <c r="AQ29" s="6" t="s">
        <v>26</v>
      </c>
      <c r="AR29" s="17">
        <v>3146.1319722308913</v>
      </c>
      <c r="AT29" s="31">
        <v>21</v>
      </c>
      <c r="AU29" s="33" t="str">
        <f>IF('20251110-불일치 수정'!F29=AM29,"-","CHANGE")</f>
        <v>-</v>
      </c>
      <c r="AV29" s="33" t="str">
        <f>IF('20251110-불일치 수정'!G29=AN29,"-","CHANGE")</f>
        <v>-</v>
      </c>
      <c r="AW29" s="33" t="str">
        <f>IF('20251110-불일치 수정'!H29=AO29,"-","CHANGE")</f>
        <v>-</v>
      </c>
      <c r="AX29" s="33" t="str">
        <f>IF('20251110-불일치 수정'!I29=AP29,"-","CHANGE")</f>
        <v>-</v>
      </c>
    </row>
    <row r="30" spans="2:50">
      <c r="B30" s="10">
        <v>57.45</v>
      </c>
      <c r="C30" s="10">
        <v>57.225000000000001</v>
      </c>
      <c r="D30" s="8">
        <v>28</v>
      </c>
      <c r="E30" s="8">
        <v>28</v>
      </c>
      <c r="F30" s="15">
        <v>4100</v>
      </c>
      <c r="G30" s="15">
        <v>4044</v>
      </c>
      <c r="H30" s="15">
        <v>4100</v>
      </c>
      <c r="I30" s="15">
        <v>4044</v>
      </c>
      <c r="J30" s="7" t="s">
        <v>26</v>
      </c>
      <c r="K30" s="18">
        <v>2463.6248952293263</v>
      </c>
      <c r="M30" s="30">
        <f t="shared" si="0"/>
        <v>42.45</v>
      </c>
      <c r="N30" s="15">
        <f t="shared" si="1"/>
        <v>4100</v>
      </c>
      <c r="O30" s="15">
        <f t="shared" si="2"/>
        <v>4100</v>
      </c>
      <c r="P30" s="8">
        <v>28</v>
      </c>
      <c r="Q30" s="25">
        <f t="shared" si="3"/>
        <v>0.74244067870247155</v>
      </c>
      <c r="R30" s="29">
        <v>5000</v>
      </c>
      <c r="S30" s="28">
        <v>20</v>
      </c>
      <c r="T30" s="25">
        <f t="shared" si="4"/>
        <v>0.97002943798521224</v>
      </c>
      <c r="V30" s="10">
        <f t="shared" si="5"/>
        <v>57.45</v>
      </c>
      <c r="W30" s="10">
        <f t="shared" si="6"/>
        <v>57.225000000000001</v>
      </c>
      <c r="X30" s="28">
        <f t="shared" si="12"/>
        <v>20</v>
      </c>
      <c r="Y30" s="28">
        <f t="shared" si="7"/>
        <v>20</v>
      </c>
      <c r="Z30" s="29">
        <f t="shared" si="8"/>
        <v>5000</v>
      </c>
      <c r="AA30" s="29">
        <f t="shared" si="9"/>
        <v>4980</v>
      </c>
      <c r="AB30" s="29">
        <f t="shared" si="13"/>
        <v>5000</v>
      </c>
      <c r="AC30" s="29">
        <f t="shared" si="10"/>
        <v>4980</v>
      </c>
      <c r="AD30" s="7" t="s">
        <v>26</v>
      </c>
      <c r="AE30" s="18">
        <v>2463.6248952293263</v>
      </c>
      <c r="AI30" s="10">
        <v>57.45</v>
      </c>
      <c r="AJ30" s="10">
        <v>57.225000000000001</v>
      </c>
      <c r="AK30" s="28">
        <v>22</v>
      </c>
      <c r="AL30" s="28">
        <v>22</v>
      </c>
      <c r="AM30" s="29">
        <v>5000</v>
      </c>
      <c r="AN30" s="29">
        <v>4956</v>
      </c>
      <c r="AO30" s="29">
        <v>5000</v>
      </c>
      <c r="AP30" s="29">
        <v>4956</v>
      </c>
      <c r="AQ30" s="7" t="s">
        <v>26</v>
      </c>
      <c r="AR30" s="18">
        <v>3146.1319722308913</v>
      </c>
      <c r="AT30" s="31">
        <v>22</v>
      </c>
      <c r="AU30" s="33" t="str">
        <f>IF('20251110-불일치 수정'!F30=AM30,"-","CHANGE")</f>
        <v>-</v>
      </c>
      <c r="AV30" s="33" t="str">
        <f>IF('20251110-불일치 수정'!G30=AN30,"-","CHANGE")</f>
        <v>-</v>
      </c>
      <c r="AW30" s="33" t="str">
        <f>IF('20251110-불일치 수정'!H30=AO30,"-","CHANGE")</f>
        <v>-</v>
      </c>
      <c r="AX30" s="33" t="str">
        <f>IF('20251110-불일치 수정'!I30=AP30,"-","CHANGE")</f>
        <v>-</v>
      </c>
    </row>
    <row r="31" spans="2:50">
      <c r="B31" s="10">
        <v>59.95</v>
      </c>
      <c r="C31" s="10">
        <v>57.45</v>
      </c>
      <c r="D31" s="8">
        <v>28</v>
      </c>
      <c r="E31" s="8">
        <v>28</v>
      </c>
      <c r="F31" s="15">
        <v>4033.9977559237013</v>
      </c>
      <c r="G31" s="15">
        <v>3977.9977559237013</v>
      </c>
      <c r="H31" s="15">
        <v>4100</v>
      </c>
      <c r="I31" s="15">
        <v>4044</v>
      </c>
      <c r="J31" s="7"/>
      <c r="K31" s="13"/>
      <c r="L31" s="21">
        <f t="shared" ref="L31:L42" si="17">PI()*(F31+G31)/2000*(D31/1000)*(B31-C31)*7850</f>
        <v>6915.5746096087505</v>
      </c>
      <c r="M31" s="26">
        <f t="shared" si="0"/>
        <v>44.95</v>
      </c>
      <c r="N31" s="15">
        <f t="shared" si="1"/>
        <v>4033.9977559237013</v>
      </c>
      <c r="O31" s="15">
        <f t="shared" si="2"/>
        <v>4100</v>
      </c>
      <c r="P31" s="8">
        <v>28</v>
      </c>
      <c r="Q31" s="25">
        <f t="shared" si="3"/>
        <v>0.706921578136119</v>
      </c>
      <c r="R31" s="29">
        <v>4800</v>
      </c>
      <c r="S31" s="28">
        <v>20</v>
      </c>
      <c r="T31" s="25">
        <f t="shared" si="4"/>
        <v>0.85779038556894338</v>
      </c>
      <c r="V31" s="10">
        <f t="shared" si="5"/>
        <v>59.95</v>
      </c>
      <c r="W31" s="10">
        <f t="shared" si="6"/>
        <v>57.45</v>
      </c>
      <c r="X31" s="28">
        <f t="shared" si="12"/>
        <v>20</v>
      </c>
      <c r="Y31" s="28">
        <f t="shared" si="7"/>
        <v>20</v>
      </c>
      <c r="Z31" s="29">
        <f t="shared" si="8"/>
        <v>4800</v>
      </c>
      <c r="AA31" s="29">
        <f t="shared" si="9"/>
        <v>4780</v>
      </c>
      <c r="AB31" s="29">
        <f t="shared" si="13"/>
        <v>5000</v>
      </c>
      <c r="AC31" s="29">
        <f t="shared" si="10"/>
        <v>4980</v>
      </c>
      <c r="AD31" s="7"/>
      <c r="AE31" s="13"/>
      <c r="AF31" s="21">
        <f t="shared" ref="AF31:AF42" si="18">PI()*(Z31+AA31)/2000*(X31/1000)*(V31-W31)*7850</f>
        <v>5906.4298081978304</v>
      </c>
      <c r="AI31" s="10">
        <v>59.95</v>
      </c>
      <c r="AJ31" s="10">
        <v>57.45</v>
      </c>
      <c r="AK31" s="28">
        <v>22</v>
      </c>
      <c r="AL31" s="28">
        <v>22</v>
      </c>
      <c r="AM31" s="29">
        <v>4859.7452313378653</v>
      </c>
      <c r="AN31" s="29">
        <v>4815.7452313378653</v>
      </c>
      <c r="AO31" s="29">
        <v>5000</v>
      </c>
      <c r="AP31" s="29">
        <v>4956</v>
      </c>
      <c r="AQ31" s="7"/>
      <c r="AR31" s="13"/>
      <c r="AT31" s="31">
        <v>23</v>
      </c>
      <c r="AU31" s="33" t="str">
        <f>IF('20251110-불일치 수정'!F31=AM31,"-","CHANGE")</f>
        <v>-</v>
      </c>
      <c r="AV31" s="33" t="str">
        <f>IF('20251110-불일치 수정'!G31=AN31,"-","CHANGE")</f>
        <v>-</v>
      </c>
      <c r="AW31" s="33" t="str">
        <f>IF('20251110-불일치 수정'!H31=AO31,"-","CHANGE")</f>
        <v>-</v>
      </c>
      <c r="AX31" s="33" t="str">
        <f>IF('20251110-불일치 수정'!I31=AP31,"-","CHANGE")</f>
        <v>-</v>
      </c>
    </row>
    <row r="32" spans="2:50">
      <c r="B32" s="10">
        <v>62.5</v>
      </c>
      <c r="C32" s="10">
        <v>59.95</v>
      </c>
      <c r="D32" s="8">
        <v>27</v>
      </c>
      <c r="E32" s="8">
        <v>27</v>
      </c>
      <c r="F32" s="15">
        <v>3966.6754669658767</v>
      </c>
      <c r="G32" s="15">
        <v>3912.6754669658767</v>
      </c>
      <c r="H32" s="15">
        <v>4033.9977559237013</v>
      </c>
      <c r="I32" s="16">
        <v>3979.9977559237013</v>
      </c>
      <c r="J32" s="6"/>
      <c r="K32" s="14"/>
      <c r="L32" s="21">
        <f t="shared" si="17"/>
        <v>6689.3500366817771</v>
      </c>
      <c r="M32" s="26">
        <f t="shared" si="0"/>
        <v>47.5</v>
      </c>
      <c r="N32" s="15">
        <f t="shared" si="1"/>
        <v>3966.6754669658767</v>
      </c>
      <c r="O32" s="15">
        <f t="shared" si="2"/>
        <v>4033.9977559237013</v>
      </c>
      <c r="P32" s="8">
        <v>27</v>
      </c>
      <c r="Q32" s="25">
        <f t="shared" si="3"/>
        <v>0.6483737021321434</v>
      </c>
      <c r="R32" s="29">
        <v>4600</v>
      </c>
      <c r="S32" s="28">
        <v>20</v>
      </c>
      <c r="T32" s="25">
        <f t="shared" si="4"/>
        <v>0.75456142088316258</v>
      </c>
      <c r="V32" s="10">
        <f t="shared" si="5"/>
        <v>62.5</v>
      </c>
      <c r="W32" s="10">
        <f t="shared" si="6"/>
        <v>59.95</v>
      </c>
      <c r="X32" s="28">
        <f t="shared" si="12"/>
        <v>20</v>
      </c>
      <c r="Y32" s="28">
        <f t="shared" si="7"/>
        <v>20</v>
      </c>
      <c r="Z32" s="29">
        <f t="shared" si="8"/>
        <v>4600</v>
      </c>
      <c r="AA32" s="29">
        <f t="shared" si="9"/>
        <v>4580</v>
      </c>
      <c r="AB32" s="29">
        <f t="shared" si="13"/>
        <v>4800</v>
      </c>
      <c r="AC32" s="29">
        <f t="shared" si="10"/>
        <v>4780</v>
      </c>
      <c r="AD32" s="6"/>
      <c r="AE32" s="14"/>
      <c r="AF32" s="21">
        <f t="shared" si="18"/>
        <v>5773.0110805888471</v>
      </c>
      <c r="AI32" s="10">
        <v>62.5</v>
      </c>
      <c r="AJ32" s="10">
        <v>59.95</v>
      </c>
      <c r="AK32" s="28">
        <v>22</v>
      </c>
      <c r="AL32" s="28">
        <v>22</v>
      </c>
      <c r="AM32" s="29">
        <v>4716.685367302488</v>
      </c>
      <c r="AN32" s="29">
        <v>4672.685367302488</v>
      </c>
      <c r="AO32" s="29">
        <v>4859.7452313378653</v>
      </c>
      <c r="AP32" s="29">
        <v>4815.7452313378653</v>
      </c>
      <c r="AQ32" s="6"/>
      <c r="AR32" s="14"/>
      <c r="AT32" s="31">
        <v>24</v>
      </c>
      <c r="AU32" s="33" t="str">
        <f>IF('20251110-불일치 수정'!F32=AM32,"-","CHANGE")</f>
        <v>-</v>
      </c>
      <c r="AV32" s="33" t="str">
        <f>IF('20251110-불일치 수정'!G32=AN32,"-","CHANGE")</f>
        <v>-</v>
      </c>
      <c r="AW32" s="33" t="str">
        <f>IF('20251110-불일치 수정'!H32=AO32,"-","CHANGE")</f>
        <v>-</v>
      </c>
      <c r="AX32" s="33" t="str">
        <f>IF('20251110-불일치 수정'!I32=AP32,"-","CHANGE")</f>
        <v>-</v>
      </c>
    </row>
    <row r="33" spans="2:50">
      <c r="B33" s="10">
        <v>65.05</v>
      </c>
      <c r="C33" s="10">
        <v>62.5</v>
      </c>
      <c r="D33" s="8">
        <v>26</v>
      </c>
      <c r="E33" s="8">
        <v>26</v>
      </c>
      <c r="F33" s="15">
        <v>3899.3531780080525</v>
      </c>
      <c r="G33" s="15">
        <v>3847.3531780080525</v>
      </c>
      <c r="H33" s="15">
        <v>3966.6754669658767</v>
      </c>
      <c r="I33" s="16">
        <v>3914.6754669658767</v>
      </c>
      <c r="J33" s="6"/>
      <c r="K33" s="14"/>
      <c r="L33" s="21">
        <f t="shared" si="17"/>
        <v>6333.1555687095552</v>
      </c>
      <c r="M33" s="26">
        <f t="shared" si="0"/>
        <v>50.05</v>
      </c>
      <c r="N33" s="15">
        <f t="shared" si="1"/>
        <v>3899.3531780080525</v>
      </c>
      <c r="O33" s="15">
        <f t="shared" si="2"/>
        <v>3966.6754669658767</v>
      </c>
      <c r="P33" s="8">
        <v>26</v>
      </c>
      <c r="Q33" s="25">
        <f t="shared" si="3"/>
        <v>0.59335430392935185</v>
      </c>
      <c r="R33" s="29">
        <v>4200</v>
      </c>
      <c r="S33" s="28">
        <v>21</v>
      </c>
      <c r="T33" s="25">
        <f t="shared" si="4"/>
        <v>0.60187632491291576</v>
      </c>
      <c r="V33" s="10">
        <f t="shared" si="5"/>
        <v>65.05</v>
      </c>
      <c r="W33" s="10">
        <f t="shared" si="6"/>
        <v>62.5</v>
      </c>
      <c r="X33" s="28">
        <f t="shared" si="12"/>
        <v>21</v>
      </c>
      <c r="Y33" s="28">
        <f t="shared" si="7"/>
        <v>21</v>
      </c>
      <c r="Z33" s="29">
        <f t="shared" si="8"/>
        <v>4200</v>
      </c>
      <c r="AA33" s="29">
        <f t="shared" si="9"/>
        <v>4179</v>
      </c>
      <c r="AB33" s="29">
        <f t="shared" si="13"/>
        <v>4600</v>
      </c>
      <c r="AC33" s="29">
        <f t="shared" si="10"/>
        <v>4579</v>
      </c>
      <c r="AD33" s="6"/>
      <c r="AE33" s="14"/>
      <c r="AF33" s="21">
        <f t="shared" si="18"/>
        <v>5532.7519429702234</v>
      </c>
      <c r="AI33" s="10">
        <v>65.05</v>
      </c>
      <c r="AJ33" s="10">
        <v>62.5</v>
      </c>
      <c r="AK33" s="28">
        <v>22</v>
      </c>
      <c r="AL33" s="28">
        <v>22</v>
      </c>
      <c r="AM33" s="29">
        <v>4573.6255032671115</v>
      </c>
      <c r="AN33" s="29">
        <v>4529.6255032671115</v>
      </c>
      <c r="AO33" s="29">
        <v>4716.685367302488</v>
      </c>
      <c r="AP33" s="29">
        <v>4672.685367302488</v>
      </c>
      <c r="AQ33" s="6"/>
      <c r="AR33" s="14"/>
      <c r="AT33" s="31">
        <v>25</v>
      </c>
      <c r="AU33" s="33" t="str">
        <f>IF('20251110-불일치 수정'!F33=AM33,"-","CHANGE")</f>
        <v>-</v>
      </c>
      <c r="AV33" s="33" t="str">
        <f>IF('20251110-불일치 수정'!G33=AN33,"-","CHANGE")</f>
        <v>-</v>
      </c>
      <c r="AW33" s="33" t="str">
        <f>IF('20251110-불일치 수정'!H33=AO33,"-","CHANGE")</f>
        <v>-</v>
      </c>
      <c r="AX33" s="33" t="str">
        <f>IF('20251110-불일치 수정'!I33=AP33,"-","CHANGE")</f>
        <v>-</v>
      </c>
    </row>
    <row r="34" spans="2:50">
      <c r="B34" s="10">
        <v>67.599999999999994</v>
      </c>
      <c r="C34" s="10">
        <v>65.05</v>
      </c>
      <c r="D34" s="8">
        <v>26</v>
      </c>
      <c r="E34" s="8">
        <v>26</v>
      </c>
      <c r="F34" s="15">
        <v>3832.0308890502279</v>
      </c>
      <c r="G34" s="15">
        <v>3780.0308890502279</v>
      </c>
      <c r="H34" s="15">
        <v>3899.3531780080525</v>
      </c>
      <c r="I34" s="16">
        <v>3847.3531780080525</v>
      </c>
      <c r="J34" s="6"/>
      <c r="K34" s="14"/>
      <c r="L34" s="21">
        <f t="shared" si="17"/>
        <v>6223.0797481950976</v>
      </c>
      <c r="M34" s="26">
        <f t="shared" si="0"/>
        <v>52.599999999999994</v>
      </c>
      <c r="N34" s="15">
        <f t="shared" si="1"/>
        <v>3832.0308890502279</v>
      </c>
      <c r="O34" s="15">
        <f t="shared" si="2"/>
        <v>3899.3531780080525</v>
      </c>
      <c r="P34" s="8">
        <v>26</v>
      </c>
      <c r="Q34" s="25">
        <f t="shared" si="3"/>
        <v>0.56295078091699469</v>
      </c>
      <c r="R34" s="29">
        <v>4000</v>
      </c>
      <c r="S34" s="28">
        <v>23</v>
      </c>
      <c r="T34" s="25">
        <f t="shared" si="4"/>
        <v>0.56815786090705156</v>
      </c>
      <c r="V34" s="10">
        <f t="shared" si="5"/>
        <v>67.599999999999994</v>
      </c>
      <c r="W34" s="10">
        <f t="shared" si="6"/>
        <v>65.05</v>
      </c>
      <c r="X34" s="28">
        <f t="shared" si="12"/>
        <v>23</v>
      </c>
      <c r="Y34" s="28">
        <f t="shared" si="7"/>
        <v>23</v>
      </c>
      <c r="Z34" s="29">
        <f t="shared" si="8"/>
        <v>4000</v>
      </c>
      <c r="AA34" s="29">
        <f t="shared" si="9"/>
        <v>3977</v>
      </c>
      <c r="AB34" s="29">
        <f t="shared" si="13"/>
        <v>4200</v>
      </c>
      <c r="AC34" s="29">
        <f t="shared" si="10"/>
        <v>4177</v>
      </c>
      <c r="AD34" s="6"/>
      <c r="AE34" s="14"/>
      <c r="AF34" s="21">
        <f t="shared" si="18"/>
        <v>5768.9548799930062</v>
      </c>
      <c r="AI34" s="10">
        <v>67.599999999999994</v>
      </c>
      <c r="AJ34" s="10">
        <v>65.05</v>
      </c>
      <c r="AK34" s="28">
        <v>23</v>
      </c>
      <c r="AL34" s="28">
        <v>23</v>
      </c>
      <c r="AM34" s="29">
        <v>4430.5656392317342</v>
      </c>
      <c r="AN34" s="29">
        <v>4384.5656392317342</v>
      </c>
      <c r="AO34" s="29">
        <v>4573.6255032671115</v>
      </c>
      <c r="AP34" s="29">
        <v>4527.6255032671115</v>
      </c>
      <c r="AQ34" s="6"/>
      <c r="AR34" s="14"/>
      <c r="AT34" s="31">
        <v>26</v>
      </c>
      <c r="AU34" s="33" t="str">
        <f>IF('20251110-불일치 수정'!F34=AM34,"-","CHANGE")</f>
        <v>-</v>
      </c>
      <c r="AV34" s="33" t="str">
        <f>IF('20251110-불일치 수정'!G34=AN34,"-","CHANGE")</f>
        <v>-</v>
      </c>
      <c r="AW34" s="33" t="str">
        <f>IF('20251110-불일치 수정'!H34=AO34,"-","CHANGE")</f>
        <v>-</v>
      </c>
      <c r="AX34" s="33" t="str">
        <f>IF('20251110-불일치 수정'!I34=AP34,"-","CHANGE")</f>
        <v>-</v>
      </c>
    </row>
    <row r="35" spans="2:50">
      <c r="B35" s="10">
        <v>70.150000000000006</v>
      </c>
      <c r="C35" s="10">
        <v>67.599999999999994</v>
      </c>
      <c r="D35" s="8">
        <v>25</v>
      </c>
      <c r="E35" s="8">
        <v>25</v>
      </c>
      <c r="F35" s="15">
        <v>3764.7086000924028</v>
      </c>
      <c r="G35" s="15">
        <v>3714.7086000924028</v>
      </c>
      <c r="H35" s="15">
        <v>3832.0308890502279</v>
      </c>
      <c r="I35" s="16">
        <v>3782.0308890502279</v>
      </c>
      <c r="J35" s="6"/>
      <c r="K35" s="14"/>
      <c r="L35" s="21">
        <f t="shared" si="17"/>
        <v>5879.4605627742276</v>
      </c>
      <c r="M35" s="26">
        <f t="shared" si="0"/>
        <v>55.150000000000006</v>
      </c>
      <c r="N35" s="15">
        <f t="shared" si="1"/>
        <v>3764.7086000924028</v>
      </c>
      <c r="O35" s="15">
        <f t="shared" si="2"/>
        <v>3832.0308890502279</v>
      </c>
      <c r="P35" s="8">
        <v>25</v>
      </c>
      <c r="Q35" s="25">
        <f t="shared" si="3"/>
        <v>0.51349071086836418</v>
      </c>
      <c r="R35" s="29">
        <v>3764.7086000924028</v>
      </c>
      <c r="S35" s="28">
        <v>25</v>
      </c>
      <c r="T35" s="25">
        <f t="shared" si="4"/>
        <v>0.51349071086836418</v>
      </c>
      <c r="V35" s="10">
        <f t="shared" si="5"/>
        <v>70.150000000000006</v>
      </c>
      <c r="W35" s="10">
        <f t="shared" si="6"/>
        <v>67.599999999999994</v>
      </c>
      <c r="X35" s="28">
        <f t="shared" si="12"/>
        <v>25</v>
      </c>
      <c r="Y35" s="28">
        <f t="shared" si="7"/>
        <v>25</v>
      </c>
      <c r="Z35" s="29">
        <f t="shared" si="8"/>
        <v>3764.7086000924028</v>
      </c>
      <c r="AA35" s="29">
        <f t="shared" si="9"/>
        <v>3739.7086000924028</v>
      </c>
      <c r="AB35" s="29">
        <f t="shared" si="13"/>
        <v>4000</v>
      </c>
      <c r="AC35" s="29">
        <f t="shared" si="10"/>
        <v>3975</v>
      </c>
      <c r="AD35" s="6"/>
      <c r="AE35" s="14"/>
      <c r="AF35" s="21">
        <f t="shared" si="18"/>
        <v>5899.1126974439876</v>
      </c>
      <c r="AI35" s="10">
        <v>70.150000000000006</v>
      </c>
      <c r="AJ35" s="10">
        <v>67.599999999999994</v>
      </c>
      <c r="AK35" s="28">
        <v>25</v>
      </c>
      <c r="AL35" s="28">
        <v>25</v>
      </c>
      <c r="AM35" s="29">
        <v>4287.5057751963559</v>
      </c>
      <c r="AN35" s="29">
        <v>4237.5057751963559</v>
      </c>
      <c r="AO35" s="29">
        <v>4430.5656392317342</v>
      </c>
      <c r="AP35" s="29">
        <v>4380.5656392317342</v>
      </c>
      <c r="AQ35" s="6"/>
      <c r="AR35" s="14"/>
      <c r="AT35" s="31">
        <v>27</v>
      </c>
      <c r="AU35" s="33" t="str">
        <f>IF('20251110-불일치 수정'!F35=AM35,"-","CHANGE")</f>
        <v>-</v>
      </c>
      <c r="AV35" s="33" t="str">
        <f>IF('20251110-불일치 수정'!G35=AN35,"-","CHANGE")</f>
        <v>-</v>
      </c>
      <c r="AW35" s="33" t="str">
        <f>IF('20251110-불일치 수정'!H35=AO35,"-","CHANGE")</f>
        <v>-</v>
      </c>
      <c r="AX35" s="33" t="str">
        <f>IF('20251110-불일치 수정'!I35=AP35,"-","CHANGE")</f>
        <v>-</v>
      </c>
    </row>
    <row r="36" spans="2:50">
      <c r="B36" s="10">
        <v>72.7</v>
      </c>
      <c r="C36" s="10">
        <v>70.150000000000006</v>
      </c>
      <c r="D36" s="8">
        <v>24</v>
      </c>
      <c r="E36" s="8">
        <v>24</v>
      </c>
      <c r="F36" s="15">
        <v>3697.3863111345786</v>
      </c>
      <c r="G36" s="15">
        <v>3649.3863111345786</v>
      </c>
      <c r="H36" s="15">
        <v>3764.7086000924028</v>
      </c>
      <c r="I36" s="16">
        <v>3716.7086000924028</v>
      </c>
      <c r="J36" s="6"/>
      <c r="K36" s="14"/>
      <c r="L36" s="21">
        <f t="shared" si="17"/>
        <v>5544.1829745002124</v>
      </c>
      <c r="M36" s="26">
        <f t="shared" si="0"/>
        <v>57.7</v>
      </c>
      <c r="N36" s="15">
        <f t="shared" si="1"/>
        <v>3697.3863111345786</v>
      </c>
      <c r="O36" s="15">
        <f t="shared" si="2"/>
        <v>3764.7086000924028</v>
      </c>
      <c r="P36" s="8">
        <v>24</v>
      </c>
      <c r="Q36" s="25">
        <f t="shared" si="3"/>
        <v>0.46718562921088519</v>
      </c>
      <c r="R36" s="29">
        <v>3697.3863111345786</v>
      </c>
      <c r="S36" s="28">
        <v>24</v>
      </c>
      <c r="T36" s="25">
        <f t="shared" si="4"/>
        <v>0.46718562921088519</v>
      </c>
      <c r="V36" s="10">
        <f t="shared" si="5"/>
        <v>72.7</v>
      </c>
      <c r="W36" s="10">
        <f t="shared" si="6"/>
        <v>70.150000000000006</v>
      </c>
      <c r="X36" s="28">
        <f t="shared" si="12"/>
        <v>24</v>
      </c>
      <c r="Y36" s="28">
        <f t="shared" si="7"/>
        <v>24</v>
      </c>
      <c r="Z36" s="29">
        <f t="shared" si="8"/>
        <v>3697.3863111345786</v>
      </c>
      <c r="AA36" s="29">
        <f t="shared" si="9"/>
        <v>3673.3863111345786</v>
      </c>
      <c r="AB36" s="29">
        <f t="shared" si="13"/>
        <v>3764.7086000924028</v>
      </c>
      <c r="AC36" s="29">
        <f t="shared" si="10"/>
        <v>3740.7086000924028</v>
      </c>
      <c r="AD36" s="6"/>
      <c r="AE36" s="14"/>
      <c r="AF36" s="21">
        <f t="shared" si="18"/>
        <v>5562.294381811862</v>
      </c>
      <c r="AI36" s="10">
        <v>72.7</v>
      </c>
      <c r="AJ36" s="10">
        <v>70.150000000000006</v>
      </c>
      <c r="AK36" s="28">
        <v>24</v>
      </c>
      <c r="AL36" s="28">
        <v>24</v>
      </c>
      <c r="AM36" s="29">
        <v>4144.4459111609794</v>
      </c>
      <c r="AN36" s="29">
        <v>4096.4459111609794</v>
      </c>
      <c r="AO36" s="29">
        <v>4287.5057751963559</v>
      </c>
      <c r="AP36" s="29">
        <v>4239.5057751963559</v>
      </c>
      <c r="AQ36" s="6"/>
      <c r="AR36" s="14"/>
      <c r="AT36" s="31">
        <v>28</v>
      </c>
      <c r="AU36" s="33" t="str">
        <f>IF('20251110-불일치 수정'!F36=AM36,"-","CHANGE")</f>
        <v>-</v>
      </c>
      <c r="AV36" s="33" t="str">
        <f>IF('20251110-불일치 수정'!G36=AN36,"-","CHANGE")</f>
        <v>-</v>
      </c>
      <c r="AW36" s="33" t="str">
        <f>IF('20251110-불일치 수정'!H36=AO36,"-","CHANGE")</f>
        <v>-</v>
      </c>
      <c r="AX36" s="33" t="str">
        <f>IF('20251110-불일치 수정'!I36=AP36,"-","CHANGE")</f>
        <v>-</v>
      </c>
    </row>
    <row r="37" spans="2:50">
      <c r="B37" s="10">
        <v>75.25</v>
      </c>
      <c r="C37" s="10">
        <v>72.7</v>
      </c>
      <c r="D37" s="8">
        <v>23</v>
      </c>
      <c r="E37" s="8">
        <v>23</v>
      </c>
      <c r="F37" s="15">
        <v>3630.064022176754</v>
      </c>
      <c r="G37" s="15">
        <v>3584.064022176754</v>
      </c>
      <c r="H37" s="15">
        <v>3697.3863111345786</v>
      </c>
      <c r="I37" s="16">
        <v>3651.3863111345786</v>
      </c>
      <c r="J37" s="6"/>
      <c r="K37" s="14"/>
      <c r="L37" s="21">
        <f t="shared" si="17"/>
        <v>5217.2469833731448</v>
      </c>
      <c r="M37" s="26">
        <f t="shared" si="0"/>
        <v>60.25</v>
      </c>
      <c r="N37" s="15">
        <f t="shared" si="1"/>
        <v>3630.064022176754</v>
      </c>
      <c r="O37" s="15">
        <f t="shared" si="2"/>
        <v>3697.3863111345786</v>
      </c>
      <c r="P37" s="8">
        <v>23</v>
      </c>
      <c r="Q37" s="25">
        <f t="shared" si="3"/>
        <v>0.42390343049427692</v>
      </c>
      <c r="R37" s="29">
        <v>3630.064022176754</v>
      </c>
      <c r="S37" s="28">
        <v>23</v>
      </c>
      <c r="T37" s="25">
        <f t="shared" si="4"/>
        <v>0.42390343049427692</v>
      </c>
      <c r="V37" s="10">
        <f t="shared" si="5"/>
        <v>75.25</v>
      </c>
      <c r="W37" s="10">
        <f t="shared" si="6"/>
        <v>72.7</v>
      </c>
      <c r="X37" s="28">
        <f t="shared" si="12"/>
        <v>23</v>
      </c>
      <c r="Y37" s="28">
        <f t="shared" si="7"/>
        <v>23</v>
      </c>
      <c r="Z37" s="29">
        <f t="shared" si="8"/>
        <v>3630.064022176754</v>
      </c>
      <c r="AA37" s="29">
        <f t="shared" si="9"/>
        <v>3607.064022176754</v>
      </c>
      <c r="AB37" s="29">
        <f t="shared" si="13"/>
        <v>3697.3863111345786</v>
      </c>
      <c r="AC37" s="29">
        <f t="shared" si="10"/>
        <v>3674.3863111345786</v>
      </c>
      <c r="AD37" s="6"/>
      <c r="AE37" s="14"/>
      <c r="AF37" s="21">
        <f t="shared" si="18"/>
        <v>5233.8805501576308</v>
      </c>
      <c r="AI37" s="10">
        <v>75.25</v>
      </c>
      <c r="AJ37" s="10">
        <v>72.7</v>
      </c>
      <c r="AK37" s="28">
        <v>23</v>
      </c>
      <c r="AL37" s="28">
        <v>23</v>
      </c>
      <c r="AM37" s="29">
        <v>4001.3860471256021</v>
      </c>
      <c r="AN37" s="29">
        <v>3955.3860471256021</v>
      </c>
      <c r="AO37" s="29">
        <v>4144.4459111609794</v>
      </c>
      <c r="AP37" s="29">
        <v>4098.4459111609794</v>
      </c>
      <c r="AQ37" s="6"/>
      <c r="AR37" s="14"/>
      <c r="AT37" s="31">
        <v>29</v>
      </c>
      <c r="AU37" s="33" t="str">
        <f>IF('20251110-불일치 수정'!F37=AM37,"-","CHANGE")</f>
        <v>-</v>
      </c>
      <c r="AV37" s="33" t="str">
        <f>IF('20251110-불일치 수정'!G37=AN37,"-","CHANGE")</f>
        <v>-</v>
      </c>
      <c r="AW37" s="33" t="str">
        <f>IF('20251110-불일치 수정'!H37=AO37,"-","CHANGE")</f>
        <v>-</v>
      </c>
      <c r="AX37" s="33" t="str">
        <f>IF('20251110-불일치 수정'!I37=AP37,"-","CHANGE")</f>
        <v>-</v>
      </c>
    </row>
    <row r="38" spans="2:50">
      <c r="B38" s="10">
        <v>77.8</v>
      </c>
      <c r="C38" s="10">
        <v>75.25</v>
      </c>
      <c r="D38" s="8">
        <v>23</v>
      </c>
      <c r="E38" s="8">
        <v>23</v>
      </c>
      <c r="F38" s="15">
        <v>3562.7417332189293</v>
      </c>
      <c r="G38" s="15">
        <v>3516.7417332189293</v>
      </c>
      <c r="H38" s="15">
        <v>3630.064022176754</v>
      </c>
      <c r="I38" s="16">
        <v>3584.064022176754</v>
      </c>
      <c r="J38" s="6"/>
      <c r="K38" s="14"/>
      <c r="L38" s="21">
        <f t="shared" si="17"/>
        <v>5119.8722190718936</v>
      </c>
      <c r="M38" s="26">
        <f t="shared" si="0"/>
        <v>62.8</v>
      </c>
      <c r="N38" s="15">
        <f t="shared" si="1"/>
        <v>3562.7417332189293</v>
      </c>
      <c r="O38" s="15">
        <f t="shared" si="2"/>
        <v>3630.064022176754</v>
      </c>
      <c r="P38" s="8">
        <v>23</v>
      </c>
      <c r="Q38" s="25">
        <f t="shared" si="3"/>
        <v>0.40060907718604538</v>
      </c>
      <c r="R38" s="29">
        <v>3562.7417332189293</v>
      </c>
      <c r="S38" s="28">
        <v>23</v>
      </c>
      <c r="T38" s="25">
        <f t="shared" si="4"/>
        <v>0.40060907718604538</v>
      </c>
      <c r="V38" s="10">
        <f t="shared" si="5"/>
        <v>77.8</v>
      </c>
      <c r="W38" s="10">
        <f t="shared" si="6"/>
        <v>75.25</v>
      </c>
      <c r="X38" s="28">
        <f t="shared" si="12"/>
        <v>23</v>
      </c>
      <c r="Y38" s="28">
        <f t="shared" si="7"/>
        <v>23</v>
      </c>
      <c r="Z38" s="29">
        <f t="shared" si="8"/>
        <v>3562.7417332189293</v>
      </c>
      <c r="AA38" s="29">
        <f t="shared" si="9"/>
        <v>3539.7417332189293</v>
      </c>
      <c r="AB38" s="29">
        <f t="shared" si="13"/>
        <v>3630.064022176754</v>
      </c>
      <c r="AC38" s="29">
        <f t="shared" si="10"/>
        <v>3607.064022176754</v>
      </c>
      <c r="AD38" s="6"/>
      <c r="AE38" s="14"/>
      <c r="AF38" s="21">
        <f t="shared" si="18"/>
        <v>5136.5057858563778</v>
      </c>
      <c r="AI38" s="10">
        <v>77.8</v>
      </c>
      <c r="AJ38" s="10">
        <v>75.25</v>
      </c>
      <c r="AK38" s="28">
        <v>23</v>
      </c>
      <c r="AL38" s="28">
        <v>23</v>
      </c>
      <c r="AM38" s="29">
        <v>3858.3261830902252</v>
      </c>
      <c r="AN38" s="29">
        <v>3812.3261830902252</v>
      </c>
      <c r="AO38" s="29">
        <v>4001.3860471256021</v>
      </c>
      <c r="AP38" s="29">
        <v>3955.3860471256021</v>
      </c>
      <c r="AQ38" s="6"/>
      <c r="AR38" s="14"/>
      <c r="AT38" s="31">
        <v>30</v>
      </c>
      <c r="AU38" s="33" t="str">
        <f>IF('20251110-불일치 수정'!F38=AM38,"-","CHANGE")</f>
        <v>-</v>
      </c>
      <c r="AV38" s="33" t="str">
        <f>IF('20251110-불일치 수정'!G38=AN38,"-","CHANGE")</f>
        <v>-</v>
      </c>
      <c r="AW38" s="33" t="str">
        <f>IF('20251110-불일치 수정'!H38=AO38,"-","CHANGE")</f>
        <v>-</v>
      </c>
      <c r="AX38" s="33" t="str">
        <f>IF('20251110-불일치 수정'!I38=AP38,"-","CHANGE")</f>
        <v>-</v>
      </c>
    </row>
    <row r="39" spans="2:50">
      <c r="B39" s="10">
        <v>80.349999999999994</v>
      </c>
      <c r="C39" s="10">
        <v>77.8</v>
      </c>
      <c r="D39" s="8">
        <v>21</v>
      </c>
      <c r="E39" s="8">
        <v>21</v>
      </c>
      <c r="F39" s="15">
        <v>3495.4194442611051</v>
      </c>
      <c r="G39" s="15">
        <v>3453.4194442611051</v>
      </c>
      <c r="H39" s="15">
        <v>3562.7417332189293</v>
      </c>
      <c r="I39" s="16">
        <v>3520.7417332189293</v>
      </c>
      <c r="J39" s="6"/>
      <c r="K39" s="14"/>
      <c r="L39" s="21">
        <f t="shared" si="17"/>
        <v>4588.3997925597687</v>
      </c>
      <c r="M39" s="26">
        <f t="shared" si="0"/>
        <v>65.349999999999994</v>
      </c>
      <c r="N39" s="15">
        <f t="shared" si="1"/>
        <v>3495.4194442611051</v>
      </c>
      <c r="O39" s="15">
        <f t="shared" si="2"/>
        <v>3562.7417332189293</v>
      </c>
      <c r="P39" s="8">
        <v>21</v>
      </c>
      <c r="Q39" s="25">
        <f t="shared" si="3"/>
        <v>0.34589301057888805</v>
      </c>
      <c r="R39" s="29">
        <v>3495.4194442611051</v>
      </c>
      <c r="S39" s="28">
        <v>21</v>
      </c>
      <c r="T39" s="25">
        <f t="shared" si="4"/>
        <v>0.34589301057888805</v>
      </c>
      <c r="V39" s="10">
        <f t="shared" si="5"/>
        <v>80.349999999999994</v>
      </c>
      <c r="W39" s="10">
        <f t="shared" si="6"/>
        <v>77.8</v>
      </c>
      <c r="X39" s="28">
        <f t="shared" si="12"/>
        <v>21</v>
      </c>
      <c r="Y39" s="28">
        <f t="shared" si="7"/>
        <v>21</v>
      </c>
      <c r="Z39" s="29">
        <f t="shared" si="8"/>
        <v>3495.4194442611051</v>
      </c>
      <c r="AA39" s="29">
        <f t="shared" si="9"/>
        <v>3474.4194442611051</v>
      </c>
      <c r="AB39" s="29">
        <f t="shared" si="13"/>
        <v>3562.7417332189293</v>
      </c>
      <c r="AC39" s="29">
        <f t="shared" si="10"/>
        <v>3541.7417332189293</v>
      </c>
      <c r="AD39" s="6"/>
      <c r="AE39" s="14"/>
      <c r="AF39" s="21">
        <f t="shared" si="18"/>
        <v>4602.2663387827515</v>
      </c>
      <c r="AI39" s="10">
        <v>80.349999999999994</v>
      </c>
      <c r="AJ39" s="10">
        <v>77.8</v>
      </c>
      <c r="AK39" s="28">
        <v>21</v>
      </c>
      <c r="AL39" s="28">
        <v>21</v>
      </c>
      <c r="AM39" s="29">
        <v>3715.2663190548483</v>
      </c>
      <c r="AN39" s="29">
        <v>3673.2663190548483</v>
      </c>
      <c r="AO39" s="29">
        <v>3858.3261830902252</v>
      </c>
      <c r="AP39" s="29">
        <v>3816.3261830902252</v>
      </c>
      <c r="AQ39" s="6"/>
      <c r="AR39" s="14"/>
      <c r="AT39" s="31">
        <v>31</v>
      </c>
      <c r="AU39" s="33" t="str">
        <f>IF('20251110-불일치 수정'!F39=AM39,"-","CHANGE")</f>
        <v>-</v>
      </c>
      <c r="AV39" s="33" t="str">
        <f>IF('20251110-불일치 수정'!G39=AN39,"-","CHANGE")</f>
        <v>-</v>
      </c>
      <c r="AW39" s="33" t="str">
        <f>IF('20251110-불일치 수정'!H39=AO39,"-","CHANGE")</f>
        <v>-</v>
      </c>
      <c r="AX39" s="33" t="str">
        <f>IF('20251110-불일치 수정'!I39=AP39,"-","CHANGE")</f>
        <v>-</v>
      </c>
    </row>
    <row r="40" spans="2:50">
      <c r="B40" s="10">
        <v>82.9</v>
      </c>
      <c r="C40" s="10">
        <v>80.349999999999994</v>
      </c>
      <c r="D40" s="8">
        <v>20</v>
      </c>
      <c r="E40" s="8">
        <v>20</v>
      </c>
      <c r="F40" s="15">
        <v>3428.09715530328</v>
      </c>
      <c r="G40" s="15">
        <v>3388.09715530328</v>
      </c>
      <c r="H40" s="15">
        <v>3495.4194442611051</v>
      </c>
      <c r="I40" s="16">
        <v>3455.4194442611051</v>
      </c>
      <c r="J40" s="6"/>
      <c r="K40" s="14"/>
      <c r="L40" s="21">
        <f t="shared" si="17"/>
        <v>4286.4885928734793</v>
      </c>
      <c r="M40" s="26">
        <f t="shared" si="0"/>
        <v>67.900000000000006</v>
      </c>
      <c r="N40" s="15">
        <f t="shared" si="1"/>
        <v>3428.09715530328</v>
      </c>
      <c r="O40" s="15">
        <f t="shared" si="2"/>
        <v>3495.4194442611051</v>
      </c>
      <c r="P40" s="8">
        <v>20</v>
      </c>
      <c r="Q40" s="25">
        <f t="shared" si="3"/>
        <v>0.31091432897585825</v>
      </c>
      <c r="R40" s="29">
        <v>3428.09715530328</v>
      </c>
      <c r="S40" s="28">
        <v>20</v>
      </c>
      <c r="T40" s="25">
        <f t="shared" si="4"/>
        <v>0.31091432897585825</v>
      </c>
      <c r="V40" s="10">
        <f t="shared" si="5"/>
        <v>82.9</v>
      </c>
      <c r="W40" s="10">
        <f t="shared" si="6"/>
        <v>80.349999999999994</v>
      </c>
      <c r="X40" s="28">
        <f t="shared" si="12"/>
        <v>20</v>
      </c>
      <c r="Y40" s="28">
        <f t="shared" si="7"/>
        <v>20</v>
      </c>
      <c r="Z40" s="29">
        <f t="shared" si="8"/>
        <v>3428.09715530328</v>
      </c>
      <c r="AA40" s="29">
        <f t="shared" si="9"/>
        <v>3408.09715530328</v>
      </c>
      <c r="AB40" s="29">
        <f t="shared" si="13"/>
        <v>3495.4194442611051</v>
      </c>
      <c r="AC40" s="29">
        <f t="shared" si="10"/>
        <v>3475.4194442611051</v>
      </c>
      <c r="AD40" s="6"/>
      <c r="AE40" s="14"/>
      <c r="AF40" s="21">
        <f t="shared" si="18"/>
        <v>4299.0659590621262</v>
      </c>
      <c r="AI40" s="10">
        <v>82.9</v>
      </c>
      <c r="AJ40" s="10">
        <v>80.349999999999994</v>
      </c>
      <c r="AK40" s="28">
        <v>20</v>
      </c>
      <c r="AL40" s="28">
        <v>20</v>
      </c>
      <c r="AM40" s="29">
        <v>3572.20645501947</v>
      </c>
      <c r="AN40" s="29">
        <v>3532.20645501947</v>
      </c>
      <c r="AO40" s="29">
        <v>3715.2663190548483</v>
      </c>
      <c r="AP40" s="29">
        <v>3675.2663190548483</v>
      </c>
      <c r="AQ40" s="6"/>
      <c r="AR40" s="14"/>
      <c r="AT40" s="31">
        <v>32</v>
      </c>
      <c r="AU40" s="33" t="str">
        <f>IF('20251110-불일치 수정'!F40=AM40,"-","CHANGE")</f>
        <v>-</v>
      </c>
      <c r="AV40" s="33" t="str">
        <f>IF('20251110-불일치 수정'!G40=AN40,"-","CHANGE")</f>
        <v>-</v>
      </c>
      <c r="AW40" s="33" t="str">
        <f>IF('20251110-불일치 수정'!H40=AO40,"-","CHANGE")</f>
        <v>-</v>
      </c>
      <c r="AX40" s="33" t="str">
        <f>IF('20251110-불일치 수정'!I40=AP40,"-","CHANGE")</f>
        <v>-</v>
      </c>
    </row>
    <row r="41" spans="2:50">
      <c r="B41" s="10">
        <v>85.225999999999999</v>
      </c>
      <c r="C41" s="10">
        <v>82.9</v>
      </c>
      <c r="D41" s="8">
        <v>19</v>
      </c>
      <c r="E41" s="8">
        <v>19</v>
      </c>
      <c r="F41" s="15">
        <v>3366.6886674146917</v>
      </c>
      <c r="G41" s="15">
        <v>3328.6886674146917</v>
      </c>
      <c r="H41" s="15">
        <v>3428.09715530328</v>
      </c>
      <c r="I41" s="16">
        <v>3390.09715530328</v>
      </c>
      <c r="J41" s="6"/>
      <c r="K41" s="14"/>
      <c r="L41" s="21">
        <f t="shared" si="17"/>
        <v>3648.6138546323878</v>
      </c>
      <c r="M41" s="26">
        <f t="shared" si="0"/>
        <v>70.225999999999999</v>
      </c>
      <c r="N41" s="15">
        <f t="shared" si="1"/>
        <v>3366.6886674146917</v>
      </c>
      <c r="O41" s="15">
        <f t="shared" si="2"/>
        <v>3428.09715530328</v>
      </c>
      <c r="P41" s="8">
        <v>19</v>
      </c>
      <c r="Q41" s="25">
        <f t="shared" si="3"/>
        <v>0.27993852005592568</v>
      </c>
      <c r="R41" s="29">
        <v>3366.6886674146917</v>
      </c>
      <c r="S41" s="28">
        <v>19</v>
      </c>
      <c r="T41" s="25">
        <f t="shared" si="4"/>
        <v>0.27993852005592568</v>
      </c>
      <c r="V41" s="10">
        <f t="shared" si="5"/>
        <v>85.225999999999999</v>
      </c>
      <c r="W41" s="10">
        <f t="shared" si="6"/>
        <v>82.9</v>
      </c>
      <c r="X41" s="28">
        <f t="shared" si="12"/>
        <v>19</v>
      </c>
      <c r="Y41" s="28">
        <f t="shared" si="7"/>
        <v>19</v>
      </c>
      <c r="Z41" s="29">
        <f t="shared" si="8"/>
        <v>3366.6886674146917</v>
      </c>
      <c r="AA41" s="29">
        <f t="shared" si="9"/>
        <v>3347.6886674146917</v>
      </c>
      <c r="AB41" s="29">
        <f t="shared" si="13"/>
        <v>3428.09715530328</v>
      </c>
      <c r="AC41" s="29">
        <f t="shared" si="10"/>
        <v>3409.09715530328</v>
      </c>
      <c r="AD41" s="6"/>
      <c r="AE41" s="14"/>
      <c r="AF41" s="21">
        <f t="shared" si="18"/>
        <v>3658.9678137554074</v>
      </c>
      <c r="AI41" s="10">
        <v>85.225999999999999</v>
      </c>
      <c r="AJ41" s="10">
        <v>82.9</v>
      </c>
      <c r="AK41" s="28">
        <v>19</v>
      </c>
      <c r="AL41" s="28">
        <v>19</v>
      </c>
      <c r="AM41" s="29">
        <v>3441.7134182562204</v>
      </c>
      <c r="AN41" s="29">
        <v>3403.7134182562204</v>
      </c>
      <c r="AO41" s="29">
        <v>3572.20645501947</v>
      </c>
      <c r="AP41" s="29">
        <v>3534.20645501947</v>
      </c>
      <c r="AQ41" s="6"/>
      <c r="AR41" s="14"/>
      <c r="AT41" s="31">
        <v>33</v>
      </c>
      <c r="AU41" s="33" t="str">
        <f>IF('20251110-불일치 수정'!F41=AM41,"-","CHANGE")</f>
        <v>-</v>
      </c>
      <c r="AV41" s="33" t="str">
        <f>IF('20251110-불일치 수정'!G41=AN41,"-","CHANGE")</f>
        <v>-</v>
      </c>
      <c r="AW41" s="33" t="str">
        <f>IF('20251110-불일치 수정'!H41=AO41,"-","CHANGE")</f>
        <v>-</v>
      </c>
      <c r="AX41" s="33" t="str">
        <f>IF('20251110-불일치 수정'!I41=AP41,"-","CHANGE")</f>
        <v>-</v>
      </c>
    </row>
    <row r="42" spans="2:50">
      <c r="B42" s="10">
        <v>87.552000000000007</v>
      </c>
      <c r="C42" s="10">
        <v>85.225999999999999</v>
      </c>
      <c r="D42" s="8">
        <v>18</v>
      </c>
      <c r="E42" s="8">
        <v>18</v>
      </c>
      <c r="F42" s="15">
        <v>3305.2801795261034</v>
      </c>
      <c r="G42" s="15">
        <v>3269.2801795261034</v>
      </c>
      <c r="H42" s="15">
        <v>3366.6886674146917</v>
      </c>
      <c r="I42" s="16">
        <v>3330.6886674146917</v>
      </c>
      <c r="J42" s="6"/>
      <c r="K42" s="14"/>
      <c r="L42" s="21">
        <f t="shared" si="17"/>
        <v>3394.2081046264175</v>
      </c>
      <c r="M42" s="26">
        <f t="shared" si="0"/>
        <v>72.552000000000007</v>
      </c>
      <c r="N42" s="15">
        <f t="shared" si="1"/>
        <v>3305.2801795261034</v>
      </c>
      <c r="O42" s="15">
        <f t="shared" si="2"/>
        <v>3366.6886674146917</v>
      </c>
      <c r="P42" s="8">
        <v>18</v>
      </c>
      <c r="Q42" s="25">
        <f t="shared" si="3"/>
        <v>0.25110512434655896</v>
      </c>
      <c r="R42" s="29">
        <v>3305.2801795261034</v>
      </c>
      <c r="S42" s="28">
        <v>18</v>
      </c>
      <c r="T42" s="25">
        <f t="shared" si="4"/>
        <v>0.25110512434655896</v>
      </c>
      <c r="V42" s="10">
        <f t="shared" si="5"/>
        <v>87.552000000000007</v>
      </c>
      <c r="W42" s="10">
        <f t="shared" si="6"/>
        <v>85.225999999999999</v>
      </c>
      <c r="X42" s="28">
        <f t="shared" si="12"/>
        <v>18</v>
      </c>
      <c r="Y42" s="28">
        <f t="shared" si="7"/>
        <v>18</v>
      </c>
      <c r="Z42" s="29">
        <f t="shared" si="8"/>
        <v>3305.2801795261034</v>
      </c>
      <c r="AA42" s="29">
        <f t="shared" si="9"/>
        <v>3287.2801795261034</v>
      </c>
      <c r="AB42" s="29">
        <f t="shared" si="13"/>
        <v>3366.6886674146917</v>
      </c>
      <c r="AC42" s="29">
        <f t="shared" si="10"/>
        <v>3348.6886674146917</v>
      </c>
      <c r="AD42" s="6"/>
      <c r="AE42" s="14"/>
      <c r="AF42" s="21">
        <f t="shared" si="18"/>
        <v>3403.5008546426457</v>
      </c>
      <c r="AI42" s="10">
        <v>87.552000000000007</v>
      </c>
      <c r="AJ42" s="10">
        <v>85.225999999999999</v>
      </c>
      <c r="AK42" s="28">
        <v>18</v>
      </c>
      <c r="AL42" s="28">
        <v>18</v>
      </c>
      <c r="AM42" s="29">
        <v>3311.2203814929699</v>
      </c>
      <c r="AN42" s="29">
        <v>3275.2203814929699</v>
      </c>
      <c r="AO42" s="29">
        <v>3441.7134182562204</v>
      </c>
      <c r="AP42" s="29">
        <v>3405.7134182562204</v>
      </c>
      <c r="AQ42" s="6"/>
      <c r="AR42" s="14"/>
      <c r="AT42" s="31">
        <v>34</v>
      </c>
      <c r="AU42" s="33" t="str">
        <f>IF('20251110-불일치 수정'!F42=AM42,"-","CHANGE")</f>
        <v>-</v>
      </c>
      <c r="AV42" s="33" t="str">
        <f>IF('20251110-불일치 수정'!G42=AN42,"-","CHANGE")</f>
        <v>-</v>
      </c>
      <c r="AW42" s="33" t="str">
        <f>IF('20251110-불일치 수정'!H42=AO42,"-","CHANGE")</f>
        <v>-</v>
      </c>
      <c r="AX42" s="33" t="str">
        <f>IF('20251110-불일치 수정'!I42=AP42,"-","CHANGE")</f>
        <v>-</v>
      </c>
    </row>
    <row r="43" spans="2:50">
      <c r="B43" s="10">
        <v>87.777000000000001</v>
      </c>
      <c r="C43" s="10">
        <v>87.552000000000007</v>
      </c>
      <c r="D43" s="8">
        <v>18</v>
      </c>
      <c r="E43" s="8">
        <v>18</v>
      </c>
      <c r="F43" s="15">
        <v>3300</v>
      </c>
      <c r="G43" s="15">
        <v>3264</v>
      </c>
      <c r="H43" s="15">
        <v>3305.2801795261034</v>
      </c>
      <c r="I43" s="15">
        <v>3269.2801795261034</v>
      </c>
      <c r="J43" s="7" t="s">
        <v>26</v>
      </c>
      <c r="K43" s="13">
        <v>1529.35</v>
      </c>
      <c r="M43" s="26">
        <f t="shared" si="0"/>
        <v>72.777000000000001</v>
      </c>
      <c r="N43" s="15">
        <f t="shared" si="1"/>
        <v>3300</v>
      </c>
      <c r="O43" s="15">
        <f t="shared" si="2"/>
        <v>3305.2801795261034</v>
      </c>
      <c r="P43" s="8">
        <v>18</v>
      </c>
      <c r="Q43" s="25">
        <f>PI()/4*((N43/2000)^4-(N43/2000-P43/1000)^4)</f>
        <v>0.24989708145624928</v>
      </c>
      <c r="R43" s="29">
        <v>3300</v>
      </c>
      <c r="S43" s="28">
        <v>18</v>
      </c>
      <c r="T43" s="25">
        <f t="shared" si="4"/>
        <v>0.24989708145624928</v>
      </c>
      <c r="V43" s="10">
        <f t="shared" si="5"/>
        <v>87.777000000000001</v>
      </c>
      <c r="W43" s="10">
        <f t="shared" si="6"/>
        <v>87.552000000000007</v>
      </c>
      <c r="X43" s="28">
        <f t="shared" si="12"/>
        <v>18</v>
      </c>
      <c r="Y43" s="28">
        <f t="shared" si="7"/>
        <v>18</v>
      </c>
      <c r="Z43" s="29">
        <f t="shared" si="8"/>
        <v>3300</v>
      </c>
      <c r="AA43" s="29">
        <f t="shared" si="9"/>
        <v>3282</v>
      </c>
      <c r="AB43" s="29">
        <f t="shared" si="13"/>
        <v>3305.2801795261034</v>
      </c>
      <c r="AC43" s="29">
        <f t="shared" si="10"/>
        <v>3287.2801795261034</v>
      </c>
      <c r="AD43" s="7" t="s">
        <v>26</v>
      </c>
      <c r="AE43" s="13">
        <v>1529.35</v>
      </c>
      <c r="AI43" s="10">
        <v>87.751999999999995</v>
      </c>
      <c r="AJ43" s="10">
        <v>87.552000000000007</v>
      </c>
      <c r="AK43" s="28">
        <v>18</v>
      </c>
      <c r="AL43" s="28">
        <v>18</v>
      </c>
      <c r="AM43" s="29">
        <v>3300</v>
      </c>
      <c r="AN43" s="29">
        <v>3264</v>
      </c>
      <c r="AO43" s="29">
        <v>3311.2203814929699</v>
      </c>
      <c r="AP43" s="29">
        <v>3275.2203814929699</v>
      </c>
      <c r="AQ43" s="7" t="s">
        <v>26</v>
      </c>
      <c r="AR43" s="13">
        <v>1529.35</v>
      </c>
      <c r="AS43" s="21"/>
      <c r="AT43" s="31">
        <v>35</v>
      </c>
      <c r="AU43" s="33" t="str">
        <f>IF('20251110-불일치 수정'!F43=AM43,"-","CHANGE")</f>
        <v>-</v>
      </c>
      <c r="AV43" s="33" t="str">
        <f>IF('20251110-불일치 수정'!G43=AN43,"-","CHANGE")</f>
        <v>-</v>
      </c>
      <c r="AW43" s="33" t="str">
        <f>IF('20251110-불일치 수정'!H43=AO43,"-","CHANGE")</f>
        <v>-</v>
      </c>
      <c r="AX43" s="33" t="str">
        <f>IF('20251110-불일치 수정'!I43=AP43,"-","CHANGE")</f>
        <v>-</v>
      </c>
    </row>
    <row r="44" spans="2:50">
      <c r="K44" s="19">
        <f>SUM(K9:K43)</f>
        <v>20891.723731588645</v>
      </c>
      <c r="L44" s="21">
        <f>SUM(L9:L43)</f>
        <v>217680.47943606734</v>
      </c>
      <c r="AE44" s="19">
        <f>SUM(AE9:AE43)</f>
        <v>20891.723731588645</v>
      </c>
      <c r="AF44" s="21">
        <f>SUM(AF9:AF43)</f>
        <v>194963.68413136739</v>
      </c>
      <c r="AR44" s="19"/>
    </row>
    <row r="45" spans="2:50">
      <c r="L45" s="21">
        <f>K44+L44</f>
        <v>238572.20316765597</v>
      </c>
      <c r="AE45" t="s">
        <v>41</v>
      </c>
      <c r="AF45" s="21">
        <f>AE44+AF44</f>
        <v>215855.40786295605</v>
      </c>
      <c r="AR45" t="s">
        <v>41</v>
      </c>
    </row>
    <row r="46" spans="2:50">
      <c r="Z46" s="31"/>
    </row>
  </sheetData>
  <phoneticPr fontId="4" type="noConversion"/>
  <pageMargins left="0.7" right="0.7" top="0.75" bottom="0.75" header="0.3" footer="0.3"/>
  <headerFooter>
    <oddFooter xml:space="preserve">&amp;R_x000D_&amp;1#&amp;"Aptos"&amp;8&amp;K000000 중요비(Confidential): jihoon9.kim@doosan.com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234B-ECED-4438-9154-BFC8C5DC0DB4}">
  <dimension ref="B2:O45"/>
  <sheetViews>
    <sheetView zoomScaleNormal="100" workbookViewId="0">
      <selection activeCell="R23" sqref="R23"/>
    </sheetView>
    <sheetView workbookViewId="1"/>
  </sheetViews>
  <sheetFormatPr defaultRowHeight="16.5"/>
  <cols>
    <col min="12" max="12" width="9.375" bestFit="1" customWidth="1"/>
  </cols>
  <sheetData>
    <row r="2" spans="2:15">
      <c r="B2" s="27" t="s">
        <v>44</v>
      </c>
      <c r="C2" s="27"/>
      <c r="D2" s="27"/>
      <c r="E2" s="27"/>
    </row>
    <row r="3" spans="2:15">
      <c r="B3" s="1" t="s">
        <v>0</v>
      </c>
      <c r="C3" s="1" t="s">
        <v>1</v>
      </c>
      <c r="D3" s="1" t="s">
        <v>0</v>
      </c>
      <c r="E3" s="1" t="s">
        <v>1</v>
      </c>
      <c r="F3" s="1" t="s">
        <v>0</v>
      </c>
      <c r="G3" s="1" t="s">
        <v>0</v>
      </c>
      <c r="H3" s="1" t="s">
        <v>1</v>
      </c>
      <c r="I3" s="1" t="s">
        <v>1</v>
      </c>
      <c r="J3" s="1" t="s">
        <v>3</v>
      </c>
      <c r="K3" s="1" t="s">
        <v>3</v>
      </c>
    </row>
    <row r="4" spans="2:15">
      <c r="B4" s="2" t="s">
        <v>4</v>
      </c>
      <c r="C4" s="2" t="s">
        <v>4</v>
      </c>
      <c r="D4" s="2" t="s">
        <v>2</v>
      </c>
      <c r="E4" s="2" t="s">
        <v>2</v>
      </c>
      <c r="F4" s="2" t="s">
        <v>6</v>
      </c>
      <c r="G4" s="2" t="s">
        <v>7</v>
      </c>
      <c r="H4" s="2" t="s">
        <v>6</v>
      </c>
      <c r="I4" s="2" t="s">
        <v>7</v>
      </c>
      <c r="J4" s="2" t="s">
        <v>8</v>
      </c>
      <c r="K4" s="2" t="s">
        <v>9</v>
      </c>
    </row>
    <row r="5" spans="2:15">
      <c r="B5" s="2" t="s">
        <v>10</v>
      </c>
      <c r="C5" s="2" t="s">
        <v>10</v>
      </c>
      <c r="D5" s="2" t="s">
        <v>5</v>
      </c>
      <c r="E5" s="2" t="s">
        <v>5</v>
      </c>
      <c r="F5" s="2" t="s">
        <v>12</v>
      </c>
      <c r="G5" s="2" t="s">
        <v>12</v>
      </c>
      <c r="H5" s="2" t="s">
        <v>12</v>
      </c>
      <c r="I5" s="2" t="s">
        <v>12</v>
      </c>
      <c r="J5" s="3"/>
      <c r="K5" s="3"/>
    </row>
    <row r="6" spans="2:15">
      <c r="B6" s="2" t="s">
        <v>13</v>
      </c>
      <c r="C6" s="2" t="s">
        <v>13</v>
      </c>
      <c r="D6" s="2" t="s">
        <v>11</v>
      </c>
      <c r="E6" s="2" t="s">
        <v>11</v>
      </c>
      <c r="F6" s="2" t="s">
        <v>15</v>
      </c>
      <c r="G6" s="2" t="s">
        <v>16</v>
      </c>
      <c r="H6" s="2" t="s">
        <v>17</v>
      </c>
      <c r="I6" s="2" t="s">
        <v>18</v>
      </c>
      <c r="J6" s="3"/>
      <c r="K6" s="3"/>
    </row>
    <row r="7" spans="2:15">
      <c r="B7" s="4" t="s">
        <v>19</v>
      </c>
      <c r="C7" s="4" t="s">
        <v>20</v>
      </c>
      <c r="D7" s="5" t="s">
        <v>27</v>
      </c>
      <c r="E7" s="5" t="s">
        <v>27</v>
      </c>
      <c r="F7" s="5"/>
      <c r="G7" s="5"/>
      <c r="H7" s="5"/>
      <c r="I7" s="5"/>
      <c r="J7" s="5"/>
      <c r="K7" s="5"/>
      <c r="L7" s="22" t="s">
        <v>32</v>
      </c>
    </row>
    <row r="8" spans="2:15">
      <c r="B8" s="7" t="s">
        <v>21</v>
      </c>
      <c r="C8" s="7" t="s">
        <v>21</v>
      </c>
      <c r="D8" s="7" t="s">
        <v>22</v>
      </c>
      <c r="E8" s="7" t="s">
        <v>22</v>
      </c>
      <c r="F8" s="7" t="s">
        <v>28</v>
      </c>
      <c r="G8" s="7" t="s">
        <v>28</v>
      </c>
      <c r="H8" s="7" t="s">
        <v>28</v>
      </c>
      <c r="I8" s="7" t="s">
        <v>28</v>
      </c>
      <c r="J8" s="7" t="s">
        <v>23</v>
      </c>
      <c r="K8" s="7" t="s">
        <v>24</v>
      </c>
      <c r="L8" s="22" t="s">
        <v>42</v>
      </c>
    </row>
    <row r="9" spans="2:15">
      <c r="B9" s="10">
        <v>15.3</v>
      </c>
      <c r="C9" s="10">
        <v>15</v>
      </c>
      <c r="D9" s="28">
        <v>36</v>
      </c>
      <c r="E9" s="28">
        <v>36</v>
      </c>
      <c r="F9" s="29">
        <v>5000</v>
      </c>
      <c r="G9" s="29">
        <f>F9-2*D9</f>
        <v>4928</v>
      </c>
      <c r="H9" s="29">
        <v>5000</v>
      </c>
      <c r="I9" s="29">
        <f>H9-2*E9</f>
        <v>4928</v>
      </c>
      <c r="J9" s="9" t="s">
        <v>26</v>
      </c>
      <c r="K9" s="17">
        <v>7439.1662230143565</v>
      </c>
      <c r="L9" s="32">
        <f t="shared" ref="L9:L43" si="0">1/3*PI()*(B9-C9)*((F9/2000)^2+(F9/2000*H9/2000)+(H9/2000)^2-((G9/2000)^2+(G9/2000*I9/2000)+(I9/2000)^2))*7850</f>
        <v>1322.1327337505461</v>
      </c>
      <c r="N9" s="32"/>
      <c r="O9" s="33"/>
    </row>
    <row r="10" spans="2:15">
      <c r="B10" s="10">
        <v>17.399999999999999</v>
      </c>
      <c r="C10" s="10">
        <v>15.3</v>
      </c>
      <c r="D10" s="28">
        <v>35</v>
      </c>
      <c r="E10" s="28">
        <v>35</v>
      </c>
      <c r="F10" s="29">
        <v>5000</v>
      </c>
      <c r="G10" s="29">
        <f t="shared" ref="G10:G43" si="1">F10-2*D10</f>
        <v>4930</v>
      </c>
      <c r="H10" s="29">
        <v>5000</v>
      </c>
      <c r="I10" s="29">
        <f t="shared" ref="I10:I43" si="2">H10-2*E10</f>
        <v>4930</v>
      </c>
      <c r="J10" s="6"/>
      <c r="K10" s="14"/>
      <c r="L10" s="32">
        <f t="shared" si="0"/>
        <v>8999.660391779249</v>
      </c>
      <c r="N10" s="32"/>
      <c r="O10" s="33"/>
    </row>
    <row r="11" spans="2:15">
      <c r="B11" s="10">
        <v>19.5</v>
      </c>
      <c r="C11" s="10">
        <v>17.399999999999999</v>
      </c>
      <c r="D11" s="28">
        <v>34</v>
      </c>
      <c r="E11" s="28">
        <v>34</v>
      </c>
      <c r="F11" s="29">
        <v>5000</v>
      </c>
      <c r="G11" s="29">
        <f t="shared" si="1"/>
        <v>4932</v>
      </c>
      <c r="H11" s="29">
        <v>5000</v>
      </c>
      <c r="I11" s="29">
        <f t="shared" si="2"/>
        <v>4932</v>
      </c>
      <c r="J11" s="6"/>
      <c r="K11" s="14"/>
      <c r="L11" s="32">
        <f t="shared" si="0"/>
        <v>8744.2880689946996</v>
      </c>
      <c r="N11" s="32"/>
      <c r="O11" s="33"/>
    </row>
    <row r="12" spans="2:15">
      <c r="B12" s="10">
        <v>21.6</v>
      </c>
      <c r="C12" s="10">
        <v>19.5</v>
      </c>
      <c r="D12" s="28">
        <v>34</v>
      </c>
      <c r="E12" s="28">
        <v>34</v>
      </c>
      <c r="F12" s="29">
        <v>5000</v>
      </c>
      <c r="G12" s="29">
        <f t="shared" si="1"/>
        <v>4932</v>
      </c>
      <c r="H12" s="29">
        <v>5000</v>
      </c>
      <c r="I12" s="29">
        <f t="shared" si="2"/>
        <v>4932</v>
      </c>
      <c r="J12" s="6"/>
      <c r="K12" s="14"/>
      <c r="L12" s="32">
        <f t="shared" si="0"/>
        <v>8744.2880689946996</v>
      </c>
      <c r="N12" s="32"/>
      <c r="O12" s="33"/>
    </row>
    <row r="13" spans="2:15">
      <c r="B13" s="10">
        <v>23.7</v>
      </c>
      <c r="C13" s="10">
        <v>21.6</v>
      </c>
      <c r="D13" s="28">
        <v>34</v>
      </c>
      <c r="E13" s="28">
        <v>34</v>
      </c>
      <c r="F13" s="29">
        <v>5000</v>
      </c>
      <c r="G13" s="29">
        <f t="shared" si="1"/>
        <v>4932</v>
      </c>
      <c r="H13" s="29">
        <v>5000</v>
      </c>
      <c r="I13" s="29">
        <f t="shared" si="2"/>
        <v>4932</v>
      </c>
      <c r="J13" s="6"/>
      <c r="K13" s="14"/>
      <c r="L13" s="32">
        <f t="shared" si="0"/>
        <v>8744.2880689946869</v>
      </c>
      <c r="N13" s="32"/>
      <c r="O13" s="33"/>
    </row>
    <row r="14" spans="2:15">
      <c r="B14" s="10">
        <v>25.8</v>
      </c>
      <c r="C14" s="10">
        <v>23.7</v>
      </c>
      <c r="D14" s="28">
        <v>33</v>
      </c>
      <c r="E14" s="28">
        <v>33</v>
      </c>
      <c r="F14" s="29">
        <v>5000</v>
      </c>
      <c r="G14" s="29">
        <f t="shared" si="1"/>
        <v>4934</v>
      </c>
      <c r="H14" s="29">
        <v>5000</v>
      </c>
      <c r="I14" s="29">
        <f t="shared" si="2"/>
        <v>4934</v>
      </c>
      <c r="J14" s="6"/>
      <c r="K14" s="14"/>
      <c r="L14" s="32">
        <f t="shared" si="0"/>
        <v>8488.8121679005508</v>
      </c>
      <c r="N14" s="32"/>
      <c r="O14" s="33"/>
    </row>
    <row r="15" spans="2:15">
      <c r="B15" s="10">
        <v>28.4</v>
      </c>
      <c r="C15" s="10">
        <v>25.8</v>
      </c>
      <c r="D15" s="28">
        <v>32</v>
      </c>
      <c r="E15" s="28">
        <v>32</v>
      </c>
      <c r="F15" s="29">
        <v>5000</v>
      </c>
      <c r="G15" s="29">
        <f t="shared" si="1"/>
        <v>4936</v>
      </c>
      <c r="H15" s="29">
        <v>5000</v>
      </c>
      <c r="I15" s="29">
        <f t="shared" si="2"/>
        <v>4936</v>
      </c>
      <c r="J15" s="6"/>
      <c r="K15" s="14"/>
      <c r="L15" s="32">
        <f t="shared" si="0"/>
        <v>10193.526185757637</v>
      </c>
      <c r="N15" s="32"/>
      <c r="O15" s="33"/>
    </row>
    <row r="16" spans="2:15">
      <c r="B16" s="10">
        <v>31</v>
      </c>
      <c r="C16" s="10">
        <v>28.4</v>
      </c>
      <c r="D16" s="28">
        <v>31</v>
      </c>
      <c r="E16" s="28">
        <v>31</v>
      </c>
      <c r="F16" s="29">
        <v>5000</v>
      </c>
      <c r="G16" s="29">
        <f t="shared" si="1"/>
        <v>4938</v>
      </c>
      <c r="H16" s="29">
        <v>5000</v>
      </c>
      <c r="I16" s="29">
        <f t="shared" si="2"/>
        <v>4938</v>
      </c>
      <c r="J16" s="6"/>
      <c r="K16" s="14"/>
      <c r="L16" s="32">
        <f t="shared" si="0"/>
        <v>9876.9662095406184</v>
      </c>
      <c r="N16" s="32"/>
      <c r="O16" s="33"/>
    </row>
    <row r="17" spans="2:15">
      <c r="B17" s="10">
        <v>33.6</v>
      </c>
      <c r="C17" s="10">
        <v>31</v>
      </c>
      <c r="D17" s="28">
        <v>31</v>
      </c>
      <c r="E17" s="28">
        <v>31</v>
      </c>
      <c r="F17" s="29">
        <v>5000</v>
      </c>
      <c r="G17" s="29">
        <f t="shared" si="1"/>
        <v>4938</v>
      </c>
      <c r="H17" s="29">
        <v>5000</v>
      </c>
      <c r="I17" s="29">
        <f t="shared" si="2"/>
        <v>4938</v>
      </c>
      <c r="J17" s="6"/>
      <c r="K17" s="14"/>
      <c r="L17" s="32">
        <f t="shared" si="0"/>
        <v>9876.9662095406184</v>
      </c>
      <c r="N17" s="32"/>
      <c r="O17" s="33"/>
    </row>
    <row r="18" spans="2:15">
      <c r="B18" s="10">
        <v>36.200000000000003</v>
      </c>
      <c r="C18" s="10">
        <v>33.6</v>
      </c>
      <c r="D18" s="28">
        <v>30</v>
      </c>
      <c r="E18" s="28">
        <v>30</v>
      </c>
      <c r="F18" s="29">
        <v>5000</v>
      </c>
      <c r="G18" s="29">
        <f t="shared" si="1"/>
        <v>4940</v>
      </c>
      <c r="H18" s="29">
        <v>5000</v>
      </c>
      <c r="I18" s="29">
        <f t="shared" si="2"/>
        <v>4940</v>
      </c>
      <c r="J18" s="7"/>
      <c r="K18" s="13"/>
      <c r="L18" s="32">
        <f t="shared" si="0"/>
        <v>9560.2779935113322</v>
      </c>
      <c r="N18" s="32"/>
      <c r="O18" s="33"/>
    </row>
    <row r="19" spans="2:15">
      <c r="B19" s="10">
        <v>38.75</v>
      </c>
      <c r="C19" s="10">
        <v>36.200000000000003</v>
      </c>
      <c r="D19" s="28">
        <v>29</v>
      </c>
      <c r="E19" s="28">
        <v>29</v>
      </c>
      <c r="F19" s="29">
        <v>5000</v>
      </c>
      <c r="G19" s="29">
        <f t="shared" si="1"/>
        <v>4942</v>
      </c>
      <c r="H19" s="29">
        <v>5000</v>
      </c>
      <c r="I19" s="29">
        <f t="shared" si="2"/>
        <v>4942</v>
      </c>
      <c r="J19" s="7"/>
      <c r="K19" s="13"/>
      <c r="L19" s="32">
        <f t="shared" si="0"/>
        <v>9065.7026619455864</v>
      </c>
      <c r="N19" s="32"/>
      <c r="O19" s="33"/>
    </row>
    <row r="20" spans="2:15">
      <c r="B20" s="10">
        <v>39</v>
      </c>
      <c r="C20" s="10">
        <v>38.75</v>
      </c>
      <c r="D20" s="28">
        <v>29</v>
      </c>
      <c r="E20" s="28">
        <v>29</v>
      </c>
      <c r="F20" s="29">
        <v>5000</v>
      </c>
      <c r="G20" s="29">
        <f t="shared" si="1"/>
        <v>4942</v>
      </c>
      <c r="H20" s="29">
        <v>5000</v>
      </c>
      <c r="I20" s="29">
        <f t="shared" si="2"/>
        <v>4942</v>
      </c>
      <c r="J20" s="6" t="s">
        <v>26</v>
      </c>
      <c r="K20" s="17">
        <v>3441.0786078053566</v>
      </c>
      <c r="L20" s="32">
        <f t="shared" si="0"/>
        <v>888.79437862211716</v>
      </c>
      <c r="N20" s="32"/>
      <c r="O20" s="33"/>
    </row>
    <row r="21" spans="2:15">
      <c r="B21" s="10">
        <v>39.25</v>
      </c>
      <c r="C21" s="10">
        <v>39</v>
      </c>
      <c r="D21" s="28">
        <v>28</v>
      </c>
      <c r="E21" s="28">
        <v>28</v>
      </c>
      <c r="F21" s="29">
        <v>5000</v>
      </c>
      <c r="G21" s="29">
        <f t="shared" si="1"/>
        <v>4944</v>
      </c>
      <c r="H21" s="29">
        <v>5000</v>
      </c>
      <c r="I21" s="29">
        <f t="shared" si="2"/>
        <v>4944</v>
      </c>
      <c r="J21" s="6" t="s">
        <v>26</v>
      </c>
      <c r="K21" s="17">
        <v>3441.0786078053566</v>
      </c>
      <c r="L21" s="32">
        <f t="shared" si="0"/>
        <v>858.31892711698197</v>
      </c>
      <c r="N21" s="32"/>
      <c r="O21" s="33"/>
    </row>
    <row r="22" spans="2:15">
      <c r="B22" s="10">
        <v>41.75</v>
      </c>
      <c r="C22" s="10">
        <v>39.25</v>
      </c>
      <c r="D22" s="28">
        <v>28</v>
      </c>
      <c r="E22" s="28">
        <v>28</v>
      </c>
      <c r="F22" s="29">
        <v>5000</v>
      </c>
      <c r="G22" s="29">
        <f t="shared" si="1"/>
        <v>4944</v>
      </c>
      <c r="H22" s="29">
        <v>5000</v>
      </c>
      <c r="I22" s="29">
        <f t="shared" si="2"/>
        <v>4944</v>
      </c>
      <c r="J22" s="6"/>
      <c r="K22" s="14"/>
      <c r="L22" s="32">
        <f t="shared" si="0"/>
        <v>8583.1892711698201</v>
      </c>
      <c r="N22" s="32"/>
      <c r="O22" s="33"/>
    </row>
    <row r="23" spans="2:15">
      <c r="B23" s="10">
        <v>44.3</v>
      </c>
      <c r="C23" s="10">
        <v>41.75</v>
      </c>
      <c r="D23" s="28">
        <v>27</v>
      </c>
      <c r="E23" s="28">
        <v>27</v>
      </c>
      <c r="F23" s="29">
        <v>5000</v>
      </c>
      <c r="G23" s="29">
        <f t="shared" si="1"/>
        <v>4946</v>
      </c>
      <c r="H23" s="29">
        <v>5000</v>
      </c>
      <c r="I23" s="29">
        <f t="shared" si="2"/>
        <v>4946</v>
      </c>
      <c r="J23" s="6"/>
      <c r="K23" s="14"/>
      <c r="L23" s="32">
        <f t="shared" si="0"/>
        <v>8443.8776775789593</v>
      </c>
      <c r="N23" s="32"/>
      <c r="O23" s="33"/>
    </row>
    <row r="24" spans="2:15">
      <c r="B24" s="10">
        <v>46.85</v>
      </c>
      <c r="C24" s="10">
        <v>44.3</v>
      </c>
      <c r="D24" s="28">
        <v>26</v>
      </c>
      <c r="E24" s="28">
        <v>26</v>
      </c>
      <c r="F24" s="29">
        <v>5000</v>
      </c>
      <c r="G24" s="29">
        <f t="shared" si="1"/>
        <v>4948</v>
      </c>
      <c r="H24" s="29">
        <v>5000</v>
      </c>
      <c r="I24" s="29">
        <f t="shared" si="2"/>
        <v>4948</v>
      </c>
      <c r="J24" s="6"/>
      <c r="K24" s="14"/>
      <c r="L24" s="32">
        <f t="shared" si="0"/>
        <v>8132.7765249027188</v>
      </c>
      <c r="N24" s="32"/>
      <c r="O24" s="33"/>
    </row>
    <row r="25" spans="2:15">
      <c r="B25" s="10">
        <v>49.4</v>
      </c>
      <c r="C25" s="10">
        <v>46.85</v>
      </c>
      <c r="D25" s="28">
        <v>26</v>
      </c>
      <c r="E25" s="28">
        <v>26</v>
      </c>
      <c r="F25" s="29">
        <v>5000</v>
      </c>
      <c r="G25" s="29">
        <f t="shared" si="1"/>
        <v>4948</v>
      </c>
      <c r="H25" s="29">
        <v>5000</v>
      </c>
      <c r="I25" s="29">
        <f t="shared" si="2"/>
        <v>4948</v>
      </c>
      <c r="J25" s="6"/>
      <c r="K25" s="14"/>
      <c r="L25" s="32">
        <f t="shared" si="0"/>
        <v>8132.7765249026961</v>
      </c>
      <c r="N25" s="32"/>
      <c r="O25" s="33"/>
    </row>
    <row r="26" spans="2:15">
      <c r="B26" s="10">
        <v>51.95</v>
      </c>
      <c r="C26" s="10">
        <v>49.4</v>
      </c>
      <c r="D26" s="28">
        <v>25</v>
      </c>
      <c r="E26" s="28">
        <v>25</v>
      </c>
      <c r="F26" s="29">
        <v>5000</v>
      </c>
      <c r="G26" s="29">
        <f t="shared" si="1"/>
        <v>4950</v>
      </c>
      <c r="H26" s="29">
        <v>5000</v>
      </c>
      <c r="I26" s="29">
        <f t="shared" si="2"/>
        <v>4950</v>
      </c>
      <c r="J26" s="6"/>
      <c r="K26" s="14"/>
      <c r="L26" s="32">
        <f t="shared" si="0"/>
        <v>7821.5495985646639</v>
      </c>
      <c r="N26" s="32"/>
      <c r="O26" s="33"/>
    </row>
    <row r="27" spans="2:15">
      <c r="B27" s="10">
        <v>54.5</v>
      </c>
      <c r="C27" s="10">
        <v>51.95</v>
      </c>
      <c r="D27" s="28">
        <v>24</v>
      </c>
      <c r="E27" s="28">
        <v>24</v>
      </c>
      <c r="F27" s="29">
        <v>5000</v>
      </c>
      <c r="G27" s="29">
        <f t="shared" si="1"/>
        <v>4952</v>
      </c>
      <c r="H27" s="29">
        <v>5000</v>
      </c>
      <c r="I27" s="29">
        <f t="shared" si="2"/>
        <v>4952</v>
      </c>
      <c r="J27" s="6"/>
      <c r="K27" s="14"/>
      <c r="L27" s="32">
        <f t="shared" si="0"/>
        <v>7510.19689856472</v>
      </c>
      <c r="N27" s="32"/>
      <c r="O27" s="33"/>
    </row>
    <row r="28" spans="2:15">
      <c r="B28" s="10">
        <v>57</v>
      </c>
      <c r="C28" s="10">
        <v>54.5</v>
      </c>
      <c r="D28" s="28">
        <v>23</v>
      </c>
      <c r="E28" s="28">
        <v>23</v>
      </c>
      <c r="F28" s="29">
        <v>5000</v>
      </c>
      <c r="G28" s="29">
        <f t="shared" si="1"/>
        <v>4954</v>
      </c>
      <c r="H28" s="29">
        <v>5000</v>
      </c>
      <c r="I28" s="29">
        <f t="shared" si="2"/>
        <v>4954</v>
      </c>
      <c r="J28" s="6"/>
      <c r="K28" s="14"/>
      <c r="L28" s="32">
        <f t="shared" si="0"/>
        <v>7057.5670832381757</v>
      </c>
      <c r="N28" s="32"/>
      <c r="O28" s="33"/>
    </row>
    <row r="29" spans="2:15">
      <c r="B29" s="10">
        <v>57.225000000000001</v>
      </c>
      <c r="C29" s="10">
        <v>57</v>
      </c>
      <c r="D29" s="28">
        <v>22</v>
      </c>
      <c r="E29" s="28">
        <v>22</v>
      </c>
      <c r="F29" s="29">
        <v>5000</v>
      </c>
      <c r="G29" s="29">
        <f t="shared" si="1"/>
        <v>4956</v>
      </c>
      <c r="H29" s="29">
        <v>5000</v>
      </c>
      <c r="I29" s="29">
        <f t="shared" si="2"/>
        <v>4956</v>
      </c>
      <c r="J29" s="6" t="s">
        <v>26</v>
      </c>
      <c r="K29" s="17">
        <v>3146.1319722308913</v>
      </c>
      <c r="L29" s="32">
        <f t="shared" si="0"/>
        <v>607.68654508051566</v>
      </c>
      <c r="N29" s="32"/>
      <c r="O29" s="33"/>
    </row>
    <row r="30" spans="2:15">
      <c r="B30" s="10">
        <v>57.45</v>
      </c>
      <c r="C30" s="10">
        <v>57.225000000000001</v>
      </c>
      <c r="D30" s="28">
        <v>22</v>
      </c>
      <c r="E30" s="28">
        <v>22</v>
      </c>
      <c r="F30" s="29">
        <v>5000</v>
      </c>
      <c r="G30" s="29">
        <f t="shared" si="1"/>
        <v>4956</v>
      </c>
      <c r="H30" s="29">
        <v>5000</v>
      </c>
      <c r="I30" s="29">
        <f t="shared" si="2"/>
        <v>4956</v>
      </c>
      <c r="J30" s="7" t="s">
        <v>26</v>
      </c>
      <c r="K30" s="18">
        <v>3146.1319722308913</v>
      </c>
      <c r="L30" s="32">
        <f t="shared" si="0"/>
        <v>607.68654508051566</v>
      </c>
      <c r="N30" s="32"/>
      <c r="O30" s="33"/>
    </row>
    <row r="31" spans="2:15">
      <c r="B31" s="10">
        <v>59.95</v>
      </c>
      <c r="C31" s="10">
        <v>57.45</v>
      </c>
      <c r="D31" s="28">
        <v>22</v>
      </c>
      <c r="E31" s="28">
        <v>22</v>
      </c>
      <c r="F31" s="29">
        <v>4859.7452313378653</v>
      </c>
      <c r="G31" s="29">
        <f t="shared" si="1"/>
        <v>4815.7452313378653</v>
      </c>
      <c r="H31" s="29">
        <v>5000</v>
      </c>
      <c r="I31" s="29">
        <f t="shared" si="2"/>
        <v>4956</v>
      </c>
      <c r="J31" s="7"/>
      <c r="K31" s="13"/>
      <c r="L31" s="32">
        <f t="shared" si="0"/>
        <v>6656.9531572499309</v>
      </c>
      <c r="N31" s="32"/>
      <c r="O31" s="33"/>
    </row>
    <row r="32" spans="2:15">
      <c r="B32" s="10">
        <v>62.5</v>
      </c>
      <c r="C32" s="10">
        <v>59.95</v>
      </c>
      <c r="D32" s="28">
        <v>22</v>
      </c>
      <c r="E32" s="28">
        <v>22</v>
      </c>
      <c r="F32" s="29">
        <v>4716.685367302488</v>
      </c>
      <c r="G32" s="29">
        <f t="shared" si="1"/>
        <v>4672.685367302488</v>
      </c>
      <c r="H32" s="29">
        <v>4859.7452313378653</v>
      </c>
      <c r="I32" s="29">
        <f t="shared" si="2"/>
        <v>4815.7452313378653</v>
      </c>
      <c r="J32" s="6"/>
      <c r="K32" s="14"/>
      <c r="L32" s="32">
        <f t="shared" si="0"/>
        <v>6594.107866882845</v>
      </c>
      <c r="N32" s="32"/>
      <c r="O32" s="33"/>
    </row>
    <row r="33" spans="2:15">
      <c r="B33" s="10">
        <v>65.05</v>
      </c>
      <c r="C33" s="10">
        <v>62.5</v>
      </c>
      <c r="D33" s="28">
        <v>22</v>
      </c>
      <c r="E33" s="28">
        <v>22</v>
      </c>
      <c r="F33" s="29">
        <v>4573.6255032671115</v>
      </c>
      <c r="G33" s="29">
        <f t="shared" si="1"/>
        <v>4529.6255032671115</v>
      </c>
      <c r="H33" s="29">
        <v>4716.685367302488</v>
      </c>
      <c r="I33" s="29">
        <f t="shared" si="2"/>
        <v>4672.685367302488</v>
      </c>
      <c r="J33" s="6"/>
      <c r="K33" s="14"/>
      <c r="L33" s="32">
        <f t="shared" si="0"/>
        <v>6396.1830742269485</v>
      </c>
      <c r="N33" s="32"/>
      <c r="O33" s="33"/>
    </row>
    <row r="34" spans="2:15">
      <c r="B34" s="10">
        <v>67.599999999999994</v>
      </c>
      <c r="C34" s="10">
        <v>65.05</v>
      </c>
      <c r="D34" s="28">
        <v>23</v>
      </c>
      <c r="E34" s="28">
        <v>23</v>
      </c>
      <c r="F34" s="29">
        <v>4430.5656392317342</v>
      </c>
      <c r="G34" s="29">
        <f t="shared" si="1"/>
        <v>4384.5656392317342</v>
      </c>
      <c r="H34" s="29">
        <v>4573.6255032671115</v>
      </c>
      <c r="I34" s="29">
        <f t="shared" si="2"/>
        <v>4527.6255032671115</v>
      </c>
      <c r="J34" s="6"/>
      <c r="K34" s="14"/>
      <c r="L34" s="32">
        <f t="shared" si="0"/>
        <v>6478.5508972581392</v>
      </c>
      <c r="N34" s="32"/>
      <c r="O34" s="33"/>
    </row>
    <row r="35" spans="2:15">
      <c r="B35" s="10">
        <v>70.150000000000006</v>
      </c>
      <c r="C35" s="10">
        <v>67.599999999999994</v>
      </c>
      <c r="D35" s="28">
        <v>25</v>
      </c>
      <c r="E35" s="28">
        <v>25</v>
      </c>
      <c r="F35" s="29">
        <v>4287.5057751963559</v>
      </c>
      <c r="G35" s="29">
        <f t="shared" si="1"/>
        <v>4237.5057751963559</v>
      </c>
      <c r="H35" s="29">
        <v>4430.5656392317342</v>
      </c>
      <c r="I35" s="29">
        <f t="shared" si="2"/>
        <v>4380.5656392317342</v>
      </c>
      <c r="J35" s="6"/>
      <c r="K35" s="14"/>
      <c r="L35" s="32">
        <f t="shared" si="0"/>
        <v>6813.8442705377747</v>
      </c>
      <c r="N35" s="32"/>
      <c r="O35" s="33"/>
    </row>
    <row r="36" spans="2:15">
      <c r="B36" s="10">
        <v>72.7</v>
      </c>
      <c r="C36" s="10">
        <v>70.150000000000006</v>
      </c>
      <c r="D36" s="28">
        <v>24</v>
      </c>
      <c r="E36" s="28">
        <v>24</v>
      </c>
      <c r="F36" s="29">
        <v>4144.4459111609794</v>
      </c>
      <c r="G36" s="29">
        <f t="shared" si="1"/>
        <v>4096.4459111609794</v>
      </c>
      <c r="H36" s="29">
        <v>4287.5057751963559</v>
      </c>
      <c r="I36" s="29">
        <f t="shared" si="2"/>
        <v>4239.5057751963559</v>
      </c>
      <c r="J36" s="6"/>
      <c r="K36" s="14"/>
      <c r="L36" s="32">
        <f t="shared" si="0"/>
        <v>6326.8818280343003</v>
      </c>
      <c r="N36" s="32"/>
      <c r="O36" s="33"/>
    </row>
    <row r="37" spans="2:15">
      <c r="B37" s="10">
        <v>75.25</v>
      </c>
      <c r="C37" s="10">
        <v>72.7</v>
      </c>
      <c r="D37" s="28">
        <v>23</v>
      </c>
      <c r="E37" s="28">
        <v>23</v>
      </c>
      <c r="F37" s="29">
        <v>4001.3860471256021</v>
      </c>
      <c r="G37" s="29">
        <f t="shared" si="1"/>
        <v>3955.3860471256021</v>
      </c>
      <c r="H37" s="29">
        <v>4144.4459111609794</v>
      </c>
      <c r="I37" s="29">
        <f t="shared" si="2"/>
        <v>4098.4459111609794</v>
      </c>
      <c r="J37" s="6"/>
      <c r="K37" s="14"/>
      <c r="L37" s="32">
        <f t="shared" si="0"/>
        <v>5857.7867748377803</v>
      </c>
      <c r="N37" s="32"/>
      <c r="O37" s="33"/>
    </row>
    <row r="38" spans="2:15">
      <c r="B38" s="10">
        <v>77.8</v>
      </c>
      <c r="C38" s="10">
        <v>75.25</v>
      </c>
      <c r="D38" s="28">
        <v>23</v>
      </c>
      <c r="E38" s="28">
        <v>23</v>
      </c>
      <c r="F38" s="29">
        <v>3858.3261830902252</v>
      </c>
      <c r="G38" s="29">
        <f t="shared" si="1"/>
        <v>3812.3261830902252</v>
      </c>
      <c r="H38" s="29">
        <v>4001.3860471256021</v>
      </c>
      <c r="I38" s="29">
        <f t="shared" si="2"/>
        <v>3955.3860471256021</v>
      </c>
      <c r="J38" s="6"/>
      <c r="K38" s="14"/>
      <c r="L38" s="32">
        <f t="shared" si="0"/>
        <v>5650.865400697623</v>
      </c>
      <c r="N38" s="32"/>
      <c r="O38" s="33"/>
    </row>
    <row r="39" spans="2:15">
      <c r="B39" s="10">
        <v>80.349999999999994</v>
      </c>
      <c r="C39" s="10">
        <v>77.8</v>
      </c>
      <c r="D39" s="28">
        <v>21</v>
      </c>
      <c r="E39" s="28">
        <v>21</v>
      </c>
      <c r="F39" s="29">
        <v>3715.2663190548483</v>
      </c>
      <c r="G39" s="29">
        <f t="shared" si="1"/>
        <v>3673.2663190548483</v>
      </c>
      <c r="H39" s="29">
        <v>3858.3261830902252</v>
      </c>
      <c r="I39" s="29">
        <f t="shared" si="2"/>
        <v>3816.3261830902252</v>
      </c>
      <c r="J39" s="6"/>
      <c r="K39" s="14"/>
      <c r="L39" s="32">
        <f t="shared" si="0"/>
        <v>4973.1988363651117</v>
      </c>
      <c r="N39" s="32"/>
      <c r="O39" s="33"/>
    </row>
    <row r="40" spans="2:15">
      <c r="B40" s="10">
        <v>82.9</v>
      </c>
      <c r="C40" s="10">
        <v>80.349999999999994</v>
      </c>
      <c r="D40" s="28">
        <v>20</v>
      </c>
      <c r="E40" s="28">
        <v>20</v>
      </c>
      <c r="F40" s="29">
        <v>3572.20645501947</v>
      </c>
      <c r="G40" s="29">
        <f t="shared" si="1"/>
        <v>3532.20645501947</v>
      </c>
      <c r="H40" s="29">
        <v>3715.2663190548483</v>
      </c>
      <c r="I40" s="29">
        <f t="shared" si="2"/>
        <v>3675.2663190548483</v>
      </c>
      <c r="J40" s="6"/>
      <c r="K40" s="14"/>
      <c r="L40" s="32">
        <f t="shared" si="0"/>
        <v>4557.7059510890276</v>
      </c>
      <c r="N40" s="32"/>
      <c r="O40" s="33"/>
    </row>
    <row r="41" spans="2:15">
      <c r="B41" s="10">
        <v>85.225999999999999</v>
      </c>
      <c r="C41" s="10">
        <v>82.9</v>
      </c>
      <c r="D41" s="28">
        <v>19</v>
      </c>
      <c r="E41" s="28">
        <v>19</v>
      </c>
      <c r="F41" s="29">
        <v>3441.7134182562204</v>
      </c>
      <c r="G41" s="29">
        <f t="shared" si="1"/>
        <v>3403.7134182562204</v>
      </c>
      <c r="H41" s="29">
        <v>3572.20645501947</v>
      </c>
      <c r="I41" s="29">
        <f t="shared" si="2"/>
        <v>3534.20645501947</v>
      </c>
      <c r="J41" s="6"/>
      <c r="K41" s="14"/>
      <c r="L41" s="32">
        <f t="shared" si="0"/>
        <v>3801.4941691240433</v>
      </c>
      <c r="N41" s="32"/>
      <c r="O41" s="33"/>
    </row>
    <row r="42" spans="2:15">
      <c r="B42" s="10">
        <v>87.552000000000007</v>
      </c>
      <c r="C42" s="10">
        <v>85.225999999999999</v>
      </c>
      <c r="D42" s="28">
        <v>18</v>
      </c>
      <c r="E42" s="28">
        <v>18</v>
      </c>
      <c r="F42" s="29">
        <v>3311.2203814929699</v>
      </c>
      <c r="G42" s="29">
        <f t="shared" si="1"/>
        <v>3275.2203814929699</v>
      </c>
      <c r="H42" s="29">
        <v>3441.7134182562204</v>
      </c>
      <c r="I42" s="29">
        <f t="shared" si="2"/>
        <v>3405.7134182562204</v>
      </c>
      <c r="J42" s="6"/>
      <c r="K42" s="14"/>
      <c r="L42" s="32">
        <f t="shared" si="0"/>
        <v>3467.7103709234671</v>
      </c>
      <c r="N42" s="32"/>
      <c r="O42" s="33"/>
    </row>
    <row r="43" spans="2:15">
      <c r="B43" s="10">
        <v>87.777000000000001</v>
      </c>
      <c r="C43" s="10">
        <v>87.552000000000007</v>
      </c>
      <c r="D43" s="28">
        <v>18</v>
      </c>
      <c r="E43" s="28">
        <v>18</v>
      </c>
      <c r="F43" s="29">
        <v>3300</v>
      </c>
      <c r="G43" s="29">
        <f t="shared" si="1"/>
        <v>3264</v>
      </c>
      <c r="H43" s="29">
        <v>3311.2203814929699</v>
      </c>
      <c r="I43" s="29">
        <f t="shared" si="2"/>
        <v>3275.2203814929699</v>
      </c>
      <c r="J43" s="7" t="s">
        <v>26</v>
      </c>
      <c r="K43" s="13">
        <v>1529.35</v>
      </c>
      <c r="L43" s="32">
        <f t="shared" si="0"/>
        <v>328.36349584491057</v>
      </c>
      <c r="N43" s="32"/>
      <c r="O43" s="33"/>
    </row>
    <row r="44" spans="2:15">
      <c r="K44" s="19"/>
    </row>
    <row r="45" spans="2:15">
      <c r="K45" t="s">
        <v>41</v>
      </c>
      <c r="L45" s="32">
        <f>SUM(L9:L43)</f>
        <v>220164.97482860403</v>
      </c>
    </row>
  </sheetData>
  <phoneticPr fontId="4" type="noConversion"/>
  <pageMargins left="0.7" right="0.7" top="0.75" bottom="0.75" header="0.3" footer="0.3"/>
  <headerFooter>
    <oddFooter xml:space="preserve">&amp;R_x000D_&amp;1#&amp;"Aptos"&amp;8&amp;K000000 중요비(Confidential): jihoon9.kim@doosan.com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2E51-F42D-4AAC-B053-40E05FA66D80}">
  <dimension ref="B2:Y44"/>
  <sheetViews>
    <sheetView zoomScaleNormal="100" workbookViewId="0">
      <selection activeCell="N25" sqref="N25"/>
    </sheetView>
    <sheetView workbookViewId="1"/>
  </sheetViews>
  <sheetFormatPr defaultColWidth="9.125" defaultRowHeight="12"/>
  <cols>
    <col min="1" max="11" width="9.125" style="37"/>
    <col min="12" max="12" width="9.375" style="37" bestFit="1" customWidth="1"/>
    <col min="13" max="13" width="9.5" style="37" bestFit="1" customWidth="1"/>
    <col min="14" max="16384" width="9.125" style="37"/>
  </cols>
  <sheetData>
    <row r="2" spans="2:25">
      <c r="B2" s="37" t="s">
        <v>48</v>
      </c>
    </row>
    <row r="3" spans="2:25">
      <c r="B3" s="38" t="s">
        <v>0</v>
      </c>
      <c r="C3" s="38" t="s">
        <v>1</v>
      </c>
      <c r="D3" s="38" t="s">
        <v>0</v>
      </c>
      <c r="E3" s="38" t="s">
        <v>1</v>
      </c>
      <c r="F3" s="38" t="s">
        <v>0</v>
      </c>
      <c r="G3" s="38" t="s">
        <v>0</v>
      </c>
      <c r="H3" s="38" t="s">
        <v>1</v>
      </c>
      <c r="I3" s="38" t="s">
        <v>1</v>
      </c>
      <c r="J3" s="38" t="s">
        <v>3</v>
      </c>
      <c r="K3" s="38" t="s">
        <v>3</v>
      </c>
      <c r="L3" s="38" t="s">
        <v>51</v>
      </c>
      <c r="M3" s="38" t="s">
        <v>41</v>
      </c>
    </row>
    <row r="4" spans="2:25">
      <c r="B4" s="39" t="s">
        <v>4</v>
      </c>
      <c r="C4" s="39" t="s">
        <v>4</v>
      </c>
      <c r="D4" s="39" t="s">
        <v>2</v>
      </c>
      <c r="E4" s="39" t="s">
        <v>2</v>
      </c>
      <c r="F4" s="39" t="s">
        <v>6</v>
      </c>
      <c r="G4" s="39" t="s">
        <v>7</v>
      </c>
      <c r="H4" s="39" t="s">
        <v>6</v>
      </c>
      <c r="I4" s="39" t="s">
        <v>7</v>
      </c>
      <c r="J4" s="39" t="s">
        <v>8</v>
      </c>
      <c r="K4" s="39" t="s">
        <v>9</v>
      </c>
      <c r="L4" s="39" t="s">
        <v>9</v>
      </c>
      <c r="M4" s="39" t="s">
        <v>9</v>
      </c>
    </row>
    <row r="5" spans="2:25">
      <c r="B5" s="39" t="s">
        <v>10</v>
      </c>
      <c r="C5" s="39" t="s">
        <v>10</v>
      </c>
      <c r="D5" s="39" t="s">
        <v>5</v>
      </c>
      <c r="E5" s="39" t="s">
        <v>5</v>
      </c>
      <c r="F5" s="39" t="s">
        <v>12</v>
      </c>
      <c r="G5" s="39" t="s">
        <v>12</v>
      </c>
      <c r="H5" s="39" t="s">
        <v>12</v>
      </c>
      <c r="I5" s="39" t="s">
        <v>12</v>
      </c>
      <c r="J5" s="40"/>
      <c r="K5" s="40"/>
      <c r="L5" s="40"/>
      <c r="M5" s="40"/>
    </row>
    <row r="6" spans="2:25" ht="13.5">
      <c r="B6" s="39" t="s">
        <v>13</v>
      </c>
      <c r="C6" s="39" t="s">
        <v>13</v>
      </c>
      <c r="D6" s="39" t="s">
        <v>11</v>
      </c>
      <c r="E6" s="39" t="s">
        <v>11</v>
      </c>
      <c r="F6" s="39" t="s">
        <v>52</v>
      </c>
      <c r="G6" s="39" t="s">
        <v>53</v>
      </c>
      <c r="H6" s="39" t="s">
        <v>54</v>
      </c>
      <c r="I6" s="39" t="s">
        <v>55</v>
      </c>
      <c r="J6" s="40"/>
      <c r="K6" s="40"/>
      <c r="L6" s="40"/>
      <c r="M6" s="40"/>
      <c r="O6" s="57"/>
      <c r="P6" s="57"/>
      <c r="Q6" s="57"/>
      <c r="R6" s="57"/>
      <c r="S6" s="57"/>
      <c r="T6" s="57"/>
      <c r="U6" s="57"/>
      <c r="V6" s="57"/>
      <c r="W6" s="57"/>
      <c r="X6" s="57"/>
    </row>
    <row r="7" spans="2:25" ht="13.5">
      <c r="B7" s="41" t="s">
        <v>56</v>
      </c>
      <c r="C7" s="41" t="s">
        <v>57</v>
      </c>
      <c r="D7" s="42" t="s">
        <v>27</v>
      </c>
      <c r="E7" s="42" t="s">
        <v>27</v>
      </c>
      <c r="F7" s="42"/>
      <c r="G7" s="42"/>
      <c r="H7" s="42"/>
      <c r="I7" s="42"/>
      <c r="J7" s="42"/>
      <c r="K7" s="43"/>
      <c r="L7" s="43" t="s">
        <v>50</v>
      </c>
      <c r="M7" s="44" t="s">
        <v>41</v>
      </c>
      <c r="O7" s="37" t="s">
        <v>58</v>
      </c>
      <c r="P7" s="37" t="s">
        <v>59</v>
      </c>
      <c r="Q7" s="37" t="s">
        <v>60</v>
      </c>
      <c r="R7" s="37" t="s">
        <v>61</v>
      </c>
      <c r="S7" s="37" t="s">
        <v>62</v>
      </c>
      <c r="T7" s="37" t="s">
        <v>63</v>
      </c>
      <c r="U7" s="37" t="s">
        <v>64</v>
      </c>
      <c r="V7" s="37" t="s">
        <v>65</v>
      </c>
      <c r="W7" s="37" t="s">
        <v>66</v>
      </c>
      <c r="X7" s="37" t="s">
        <v>67</v>
      </c>
      <c r="Y7" s="37" t="s">
        <v>68</v>
      </c>
    </row>
    <row r="8" spans="2:25">
      <c r="B8" s="45" t="s">
        <v>21</v>
      </c>
      <c r="C8" s="45" t="s">
        <v>21</v>
      </c>
      <c r="D8" s="45" t="s">
        <v>22</v>
      </c>
      <c r="E8" s="45" t="s">
        <v>22</v>
      </c>
      <c r="F8" s="45" t="s">
        <v>28</v>
      </c>
      <c r="G8" s="45" t="s">
        <v>28</v>
      </c>
      <c r="H8" s="45" t="s">
        <v>28</v>
      </c>
      <c r="I8" s="45" t="s">
        <v>28</v>
      </c>
      <c r="J8" s="45" t="s">
        <v>23</v>
      </c>
      <c r="K8" s="46" t="s">
        <v>24</v>
      </c>
      <c r="L8" s="46" t="s">
        <v>24</v>
      </c>
      <c r="M8" s="47" t="s">
        <v>24</v>
      </c>
      <c r="P8" s="37" t="s">
        <v>69</v>
      </c>
      <c r="Q8" s="37" t="s">
        <v>70</v>
      </c>
      <c r="R8" s="37" t="s">
        <v>70</v>
      </c>
      <c r="S8" s="37" t="s">
        <v>70</v>
      </c>
      <c r="T8" s="37" t="s">
        <v>69</v>
      </c>
      <c r="U8" s="37" t="s">
        <v>69</v>
      </c>
      <c r="V8" s="37" t="s">
        <v>69</v>
      </c>
      <c r="W8" s="37" t="s">
        <v>69</v>
      </c>
      <c r="X8" s="37" t="s">
        <v>71</v>
      </c>
    </row>
    <row r="9" spans="2:25">
      <c r="B9" s="48">
        <v>26.3</v>
      </c>
      <c r="C9" s="48">
        <v>26</v>
      </c>
      <c r="D9" s="45">
        <v>63</v>
      </c>
      <c r="E9" s="45">
        <f>D9</f>
        <v>63</v>
      </c>
      <c r="F9" s="49">
        <v>5126</v>
      </c>
      <c r="G9" s="49">
        <v>5000</v>
      </c>
      <c r="H9" s="49">
        <v>5126</v>
      </c>
      <c r="I9" s="49">
        <v>5000</v>
      </c>
      <c r="J9" s="50" t="s">
        <v>26</v>
      </c>
      <c r="K9" s="51">
        <v>9670.9088764292337</v>
      </c>
      <c r="L9" s="34">
        <f t="shared" ref="L9:L43" si="0">1/3*PI()*(B9-C9)*((F9/2000)^2+(F9/2000*H9/2000)+(H9/2000)^2-((G9/2000)^2+(G9/2000*I9/2000)+(I9/2000)^2))*7850</f>
        <v>2359.8764210743966</v>
      </c>
      <c r="M9" s="181" t="s">
        <v>45</v>
      </c>
      <c r="N9" s="54"/>
      <c r="O9" s="55"/>
    </row>
    <row r="10" spans="2:25">
      <c r="B10" s="48">
        <v>28.8</v>
      </c>
      <c r="C10" s="48">
        <v>26.3</v>
      </c>
      <c r="D10" s="45">
        <v>63</v>
      </c>
      <c r="E10" s="45">
        <f t="shared" ref="E10:E43" si="1">D10</f>
        <v>63</v>
      </c>
      <c r="F10" s="49">
        <v>5126</v>
      </c>
      <c r="G10" s="49">
        <v>5000</v>
      </c>
      <c r="H10" s="49">
        <v>5126</v>
      </c>
      <c r="I10" s="49">
        <v>5000</v>
      </c>
      <c r="J10" s="50"/>
      <c r="K10" s="51"/>
      <c r="L10" s="34">
        <f t="shared" si="0"/>
        <v>19665.636842286593</v>
      </c>
      <c r="M10" s="181"/>
      <c r="N10" s="54"/>
      <c r="O10" s="55"/>
    </row>
    <row r="11" spans="2:25">
      <c r="B11" s="48">
        <v>31.3</v>
      </c>
      <c r="C11" s="48">
        <v>28.8</v>
      </c>
      <c r="D11" s="45">
        <v>63</v>
      </c>
      <c r="E11" s="45">
        <f t="shared" si="1"/>
        <v>63</v>
      </c>
      <c r="F11" s="49">
        <v>5126</v>
      </c>
      <c r="G11" s="49">
        <v>5000</v>
      </c>
      <c r="H11" s="49">
        <v>5126</v>
      </c>
      <c r="I11" s="49">
        <v>5000</v>
      </c>
      <c r="J11" s="50"/>
      <c r="K11" s="51"/>
      <c r="L11" s="34">
        <f t="shared" si="0"/>
        <v>19665.636842286593</v>
      </c>
      <c r="M11" s="181"/>
      <c r="N11" s="54"/>
      <c r="O11" s="55"/>
    </row>
    <row r="12" spans="2:25">
      <c r="B12" s="48">
        <v>33.6</v>
      </c>
      <c r="C12" s="48">
        <v>31.3</v>
      </c>
      <c r="D12" s="45">
        <v>50</v>
      </c>
      <c r="E12" s="45">
        <f t="shared" si="1"/>
        <v>50</v>
      </c>
      <c r="F12" s="49">
        <v>5100</v>
      </c>
      <c r="G12" s="49">
        <v>5000</v>
      </c>
      <c r="H12" s="49">
        <v>5100</v>
      </c>
      <c r="I12" s="49">
        <v>5000</v>
      </c>
      <c r="J12" s="50"/>
      <c r="K12" s="51"/>
      <c r="L12" s="34">
        <f t="shared" si="0"/>
        <v>14322.167478542347</v>
      </c>
      <c r="M12" s="181"/>
      <c r="N12" s="54"/>
      <c r="O12" s="55"/>
    </row>
    <row r="13" spans="2:25">
      <c r="B13" s="48">
        <v>35.9</v>
      </c>
      <c r="C13" s="48">
        <v>33.6</v>
      </c>
      <c r="D13" s="45">
        <v>43</v>
      </c>
      <c r="E13" s="45">
        <f t="shared" si="1"/>
        <v>43</v>
      </c>
      <c r="F13" s="49">
        <v>5086</v>
      </c>
      <c r="G13" s="49">
        <v>5000</v>
      </c>
      <c r="H13" s="49">
        <v>5086</v>
      </c>
      <c r="I13" s="49">
        <v>5000</v>
      </c>
      <c r="J13" s="50"/>
      <c r="K13" s="51"/>
      <c r="L13" s="34">
        <f t="shared" si="0"/>
        <v>12299.990873482855</v>
      </c>
      <c r="M13" s="181"/>
      <c r="N13" s="54"/>
      <c r="O13" s="55"/>
    </row>
    <row r="14" spans="2:25">
      <c r="B14" s="48">
        <v>38.200000000000003</v>
      </c>
      <c r="C14" s="48">
        <v>35.9</v>
      </c>
      <c r="D14" s="45">
        <v>40</v>
      </c>
      <c r="E14" s="45">
        <f t="shared" si="1"/>
        <v>40</v>
      </c>
      <c r="F14" s="49">
        <v>5080</v>
      </c>
      <c r="G14" s="49">
        <v>5000</v>
      </c>
      <c r="H14" s="49">
        <v>5080</v>
      </c>
      <c r="I14" s="49">
        <v>5000</v>
      </c>
      <c r="J14" s="50"/>
      <c r="K14" s="51"/>
      <c r="L14" s="34">
        <f t="shared" si="0"/>
        <v>11435.045400689682</v>
      </c>
      <c r="M14" s="181"/>
      <c r="N14" s="54"/>
      <c r="O14" s="55"/>
    </row>
    <row r="15" spans="2:25">
      <c r="B15" s="48">
        <v>40.5</v>
      </c>
      <c r="C15" s="48">
        <v>38.200000000000003</v>
      </c>
      <c r="D15" s="45">
        <v>38</v>
      </c>
      <c r="E15" s="45">
        <f t="shared" si="1"/>
        <v>38</v>
      </c>
      <c r="F15" s="49">
        <v>5076</v>
      </c>
      <c r="G15" s="49">
        <v>5000</v>
      </c>
      <c r="H15" s="49">
        <v>5076</v>
      </c>
      <c r="I15" s="49">
        <v>5000</v>
      </c>
      <c r="J15" s="50"/>
      <c r="K15" s="51"/>
      <c r="L15" s="34">
        <f t="shared" si="0"/>
        <v>10858.982300047712</v>
      </c>
      <c r="M15" s="181"/>
      <c r="N15" s="54"/>
      <c r="O15" s="55"/>
    </row>
    <row r="16" spans="2:25">
      <c r="B16" s="48">
        <v>42.8</v>
      </c>
      <c r="C16" s="48">
        <v>40.5</v>
      </c>
      <c r="D16" s="45">
        <v>37</v>
      </c>
      <c r="E16" s="45">
        <f t="shared" si="1"/>
        <v>37</v>
      </c>
      <c r="F16" s="49">
        <v>5074</v>
      </c>
      <c r="G16" s="49">
        <v>5000</v>
      </c>
      <c r="H16" s="49">
        <v>5074</v>
      </c>
      <c r="I16" s="49">
        <v>5000</v>
      </c>
      <c r="J16" s="50"/>
      <c r="K16" s="51"/>
      <c r="L16" s="34">
        <f t="shared" si="0"/>
        <v>10571.120914092902</v>
      </c>
      <c r="M16" s="181"/>
      <c r="N16" s="54"/>
      <c r="O16" s="55"/>
    </row>
    <row r="17" spans="2:15">
      <c r="B17" s="48">
        <v>45.1</v>
      </c>
      <c r="C17" s="48">
        <v>42.8</v>
      </c>
      <c r="D17" s="45">
        <v>36</v>
      </c>
      <c r="E17" s="45">
        <f t="shared" si="1"/>
        <v>36</v>
      </c>
      <c r="F17" s="49">
        <v>5072</v>
      </c>
      <c r="G17" s="49">
        <v>5000</v>
      </c>
      <c r="H17" s="49">
        <v>5072</v>
      </c>
      <c r="I17" s="49">
        <v>5000</v>
      </c>
      <c r="J17" s="50"/>
      <c r="K17" s="51"/>
      <c r="L17" s="34">
        <f t="shared" si="0"/>
        <v>10283.372971048828</v>
      </c>
      <c r="M17" s="181"/>
      <c r="N17" s="54"/>
      <c r="O17" s="55"/>
    </row>
    <row r="18" spans="2:15">
      <c r="B18" s="48">
        <v>47.4</v>
      </c>
      <c r="C18" s="48">
        <v>45.1</v>
      </c>
      <c r="D18" s="45">
        <v>35</v>
      </c>
      <c r="E18" s="45">
        <f t="shared" si="1"/>
        <v>35</v>
      </c>
      <c r="F18" s="49">
        <v>5070</v>
      </c>
      <c r="G18" s="49">
        <v>5000</v>
      </c>
      <c r="H18" s="49">
        <v>5070</v>
      </c>
      <c r="I18" s="49">
        <v>5000</v>
      </c>
      <c r="J18" s="45"/>
      <c r="K18" s="52"/>
      <c r="L18" s="34">
        <f t="shared" si="0"/>
        <v>9995.738470915323</v>
      </c>
      <c r="M18" s="181"/>
      <c r="N18" s="54"/>
      <c r="O18" s="55"/>
    </row>
    <row r="19" spans="2:15">
      <c r="B19" s="48">
        <v>49.75</v>
      </c>
      <c r="C19" s="48">
        <v>47.4</v>
      </c>
      <c r="D19" s="45">
        <v>33</v>
      </c>
      <c r="E19" s="45">
        <f t="shared" si="1"/>
        <v>33</v>
      </c>
      <c r="F19" s="49">
        <v>5066</v>
      </c>
      <c r="G19" s="49">
        <v>5000</v>
      </c>
      <c r="H19" s="49">
        <v>5066</v>
      </c>
      <c r="I19" s="49">
        <v>5000</v>
      </c>
      <c r="J19" s="45"/>
      <c r="K19" s="52"/>
      <c r="L19" s="34">
        <f t="shared" si="0"/>
        <v>9625.6100124106579</v>
      </c>
      <c r="M19" s="181"/>
      <c r="N19" s="54"/>
      <c r="O19" s="55"/>
    </row>
    <row r="20" spans="2:15">
      <c r="B20" s="48">
        <v>50</v>
      </c>
      <c r="C20" s="48">
        <v>49.75</v>
      </c>
      <c r="D20" s="45">
        <v>33</v>
      </c>
      <c r="E20" s="45">
        <f t="shared" si="1"/>
        <v>33</v>
      </c>
      <c r="F20" s="49">
        <v>5066</v>
      </c>
      <c r="G20" s="49">
        <v>5000</v>
      </c>
      <c r="H20" s="49">
        <v>5066</v>
      </c>
      <c r="I20" s="49">
        <v>5000</v>
      </c>
      <c r="J20" s="50" t="s">
        <v>26</v>
      </c>
      <c r="K20" s="51">
        <v>3984.0361077185366</v>
      </c>
      <c r="L20" s="34">
        <f t="shared" si="0"/>
        <v>1024.0010651500691</v>
      </c>
      <c r="M20" s="35">
        <f>SUM(K9:L20)</f>
        <v>145762.1245761757</v>
      </c>
      <c r="N20" s="56"/>
      <c r="O20" s="55"/>
    </row>
    <row r="21" spans="2:15">
      <c r="B21" s="48">
        <v>50.25</v>
      </c>
      <c r="C21" s="48">
        <v>50</v>
      </c>
      <c r="D21" s="45">
        <v>33</v>
      </c>
      <c r="E21" s="45">
        <f t="shared" si="1"/>
        <v>33</v>
      </c>
      <c r="F21" s="49">
        <v>5066</v>
      </c>
      <c r="G21" s="49">
        <v>5000</v>
      </c>
      <c r="H21" s="49">
        <v>5066</v>
      </c>
      <c r="I21" s="49">
        <v>5000</v>
      </c>
      <c r="J21" s="50" t="s">
        <v>26</v>
      </c>
      <c r="K21" s="51">
        <v>3984.0361077185366</v>
      </c>
      <c r="L21" s="34">
        <f t="shared" si="0"/>
        <v>1024.0010651500691</v>
      </c>
      <c r="M21" s="179" t="s">
        <v>46</v>
      </c>
      <c r="N21" s="56"/>
      <c r="O21" s="55"/>
    </row>
    <row r="22" spans="2:15">
      <c r="B22" s="48">
        <v>52.75</v>
      </c>
      <c r="C22" s="48">
        <v>50.25</v>
      </c>
      <c r="D22" s="45">
        <v>33</v>
      </c>
      <c r="E22" s="45">
        <f t="shared" si="1"/>
        <v>33</v>
      </c>
      <c r="F22" s="49">
        <v>5066</v>
      </c>
      <c r="G22" s="49">
        <v>5000</v>
      </c>
      <c r="H22" s="49">
        <v>5066</v>
      </c>
      <c r="I22" s="49">
        <v>5000</v>
      </c>
      <c r="J22" s="50"/>
      <c r="K22" s="51"/>
      <c r="L22" s="34">
        <f t="shared" si="0"/>
        <v>10240.010651500692</v>
      </c>
      <c r="M22" s="180"/>
      <c r="N22" s="54"/>
      <c r="O22" s="55"/>
    </row>
    <row r="23" spans="2:15">
      <c r="B23" s="48">
        <v>55.3</v>
      </c>
      <c r="C23" s="48">
        <v>52.75</v>
      </c>
      <c r="D23" s="45">
        <v>29</v>
      </c>
      <c r="E23" s="45">
        <f t="shared" si="1"/>
        <v>29</v>
      </c>
      <c r="F23" s="49">
        <v>5066</v>
      </c>
      <c r="G23" s="49">
        <v>5008</v>
      </c>
      <c r="H23" s="49">
        <v>5066</v>
      </c>
      <c r="I23" s="49">
        <v>5008</v>
      </c>
      <c r="J23" s="50"/>
      <c r="K23" s="51"/>
      <c r="L23" s="34">
        <f t="shared" si="0"/>
        <v>9186.0680563708902</v>
      </c>
      <c r="M23" s="180"/>
      <c r="N23" s="54"/>
      <c r="O23" s="55"/>
    </row>
    <row r="24" spans="2:15">
      <c r="B24" s="48">
        <v>57.85</v>
      </c>
      <c r="C24" s="48">
        <v>55.3</v>
      </c>
      <c r="D24" s="45">
        <v>28</v>
      </c>
      <c r="E24" s="45">
        <f t="shared" si="1"/>
        <v>28</v>
      </c>
      <c r="F24" s="49">
        <v>5066</v>
      </c>
      <c r="G24" s="49">
        <v>5010</v>
      </c>
      <c r="H24" s="49">
        <v>5066</v>
      </c>
      <c r="I24" s="49">
        <v>5010</v>
      </c>
      <c r="J24" s="50"/>
      <c r="K24" s="51"/>
      <c r="L24" s="34">
        <f t="shared" si="0"/>
        <v>8871.067920176336</v>
      </c>
      <c r="M24" s="180"/>
      <c r="N24" s="54"/>
      <c r="O24" s="55"/>
    </row>
    <row r="25" spans="2:15">
      <c r="B25" s="48">
        <v>60.4</v>
      </c>
      <c r="C25" s="48">
        <v>57.85</v>
      </c>
      <c r="D25" s="45">
        <v>27</v>
      </c>
      <c r="E25" s="45">
        <f t="shared" si="1"/>
        <v>27</v>
      </c>
      <c r="F25" s="49">
        <v>5066</v>
      </c>
      <c r="G25" s="49">
        <v>5012</v>
      </c>
      <c r="H25" s="49">
        <v>5066</v>
      </c>
      <c r="I25" s="49">
        <v>5012</v>
      </c>
      <c r="J25" s="50"/>
      <c r="K25" s="51"/>
      <c r="L25" s="34">
        <f t="shared" si="0"/>
        <v>8555.9420103197899</v>
      </c>
      <c r="M25" s="180"/>
      <c r="N25" s="54"/>
      <c r="O25" s="55"/>
    </row>
    <row r="26" spans="2:15">
      <c r="B26" s="48">
        <v>62.95</v>
      </c>
      <c r="C26" s="48">
        <v>60.4</v>
      </c>
      <c r="D26" s="45">
        <v>26</v>
      </c>
      <c r="E26" s="45">
        <f t="shared" si="1"/>
        <v>26</v>
      </c>
      <c r="F26" s="49">
        <v>5066</v>
      </c>
      <c r="G26" s="49">
        <v>5014</v>
      </c>
      <c r="H26" s="49">
        <v>5066</v>
      </c>
      <c r="I26" s="49">
        <v>5014</v>
      </c>
      <c r="J26" s="50"/>
      <c r="K26" s="51"/>
      <c r="L26" s="34">
        <f t="shared" si="0"/>
        <v>8240.6903268012738</v>
      </c>
      <c r="M26" s="180"/>
      <c r="N26" s="54"/>
      <c r="O26" s="55"/>
    </row>
    <row r="27" spans="2:15">
      <c r="B27" s="48">
        <v>65.5</v>
      </c>
      <c r="C27" s="48">
        <v>62.95</v>
      </c>
      <c r="D27" s="45">
        <v>25</v>
      </c>
      <c r="E27" s="45">
        <f t="shared" si="1"/>
        <v>25</v>
      </c>
      <c r="F27" s="49">
        <v>5066</v>
      </c>
      <c r="G27" s="49">
        <v>5016</v>
      </c>
      <c r="H27" s="49">
        <v>5066</v>
      </c>
      <c r="I27" s="49">
        <v>5016</v>
      </c>
      <c r="J27" s="50"/>
      <c r="K27" s="51"/>
      <c r="L27" s="34">
        <f t="shared" si="0"/>
        <v>7925.3128696209951</v>
      </c>
      <c r="M27" s="180"/>
      <c r="N27" s="54"/>
      <c r="O27" s="55"/>
    </row>
    <row r="28" spans="2:15">
      <c r="B28" s="48">
        <v>68</v>
      </c>
      <c r="C28" s="48">
        <v>65.5</v>
      </c>
      <c r="D28" s="45">
        <v>24</v>
      </c>
      <c r="E28" s="45">
        <f t="shared" si="1"/>
        <v>24</v>
      </c>
      <c r="F28" s="49">
        <v>5066</v>
      </c>
      <c r="G28" s="49">
        <v>5018</v>
      </c>
      <c r="H28" s="49">
        <v>5066</v>
      </c>
      <c r="I28" s="49">
        <v>5018</v>
      </c>
      <c r="J28" s="50"/>
      <c r="K28" s="51"/>
      <c r="L28" s="34">
        <f t="shared" si="0"/>
        <v>7460.5976850772613</v>
      </c>
      <c r="M28" s="180"/>
      <c r="N28" s="54"/>
      <c r="O28" s="55"/>
    </row>
    <row r="29" spans="2:15">
      <c r="B29" s="48">
        <v>68.224999999999994</v>
      </c>
      <c r="C29" s="48">
        <v>68</v>
      </c>
      <c r="D29" s="45">
        <v>24</v>
      </c>
      <c r="E29" s="45">
        <f t="shared" si="1"/>
        <v>24</v>
      </c>
      <c r="F29" s="49">
        <v>5066</v>
      </c>
      <c r="G29" s="49">
        <v>5018</v>
      </c>
      <c r="H29" s="49">
        <v>5066</v>
      </c>
      <c r="I29" s="49">
        <v>5018</v>
      </c>
      <c r="J29" s="50" t="s">
        <v>26</v>
      </c>
      <c r="K29" s="51">
        <v>3152.4502491280114</v>
      </c>
      <c r="L29" s="34">
        <f t="shared" si="0"/>
        <v>671.45379165693669</v>
      </c>
      <c r="M29" s="35">
        <f>SUM(K21:L29)</f>
        <v>69311.630733520797</v>
      </c>
      <c r="N29" s="54"/>
      <c r="O29" s="55"/>
    </row>
    <row r="30" spans="2:15">
      <c r="B30" s="48">
        <v>68.45</v>
      </c>
      <c r="C30" s="48">
        <v>68.224999999999994</v>
      </c>
      <c r="D30" s="45">
        <v>24</v>
      </c>
      <c r="E30" s="45">
        <f t="shared" si="1"/>
        <v>24</v>
      </c>
      <c r="F30" s="49">
        <v>5066</v>
      </c>
      <c r="G30" s="49">
        <v>5018</v>
      </c>
      <c r="H30" s="49">
        <v>5066</v>
      </c>
      <c r="I30" s="49">
        <v>5018</v>
      </c>
      <c r="J30" s="50" t="s">
        <v>26</v>
      </c>
      <c r="K30" s="51">
        <v>3152.4502491280114</v>
      </c>
      <c r="L30" s="34">
        <f t="shared" si="0"/>
        <v>671.45379165697909</v>
      </c>
      <c r="M30" s="179" t="s">
        <v>49</v>
      </c>
      <c r="N30" s="54"/>
      <c r="O30" s="55"/>
    </row>
    <row r="31" spans="2:15">
      <c r="B31" s="48">
        <v>70.95</v>
      </c>
      <c r="C31" s="48">
        <v>68.45</v>
      </c>
      <c r="D31" s="45">
        <v>24</v>
      </c>
      <c r="E31" s="45">
        <f t="shared" si="1"/>
        <v>24</v>
      </c>
      <c r="F31" s="49">
        <v>4920.420153658456</v>
      </c>
      <c r="G31" s="49">
        <v>4872.420153658456</v>
      </c>
      <c r="H31" s="49">
        <v>5066</v>
      </c>
      <c r="I31" s="49">
        <v>5018</v>
      </c>
      <c r="J31" s="45"/>
      <c r="K31" s="52"/>
      <c r="L31" s="34">
        <f t="shared" si="0"/>
        <v>7352.8911534816998</v>
      </c>
      <c r="M31" s="180"/>
      <c r="N31" s="54"/>
      <c r="O31" s="55"/>
    </row>
    <row r="32" spans="2:15">
      <c r="B32" s="48">
        <v>73.5</v>
      </c>
      <c r="C32" s="48">
        <v>70.95</v>
      </c>
      <c r="D32" s="45">
        <v>20</v>
      </c>
      <c r="E32" s="45">
        <f t="shared" si="1"/>
        <v>20</v>
      </c>
      <c r="F32" s="49">
        <v>4771.9287103900815</v>
      </c>
      <c r="G32" s="49">
        <v>4731.9287103900815</v>
      </c>
      <c r="H32" s="49">
        <v>4920.420153658456</v>
      </c>
      <c r="I32" s="49">
        <v>4880.420153658456</v>
      </c>
      <c r="J32" s="50"/>
      <c r="K32" s="51"/>
      <c r="L32" s="34">
        <f t="shared" si="0"/>
        <v>6070.0563121853575</v>
      </c>
      <c r="M32" s="180"/>
      <c r="N32" s="54"/>
      <c r="O32" s="55"/>
    </row>
    <row r="33" spans="2:15">
      <c r="B33" s="48">
        <v>76.05</v>
      </c>
      <c r="C33" s="48">
        <v>73.5</v>
      </c>
      <c r="D33" s="45">
        <v>20</v>
      </c>
      <c r="E33" s="45">
        <f t="shared" si="1"/>
        <v>20</v>
      </c>
      <c r="F33" s="49">
        <v>4623.437267121707</v>
      </c>
      <c r="G33" s="49">
        <v>4583.437267121707</v>
      </c>
      <c r="H33" s="49">
        <v>4771.9287103900815</v>
      </c>
      <c r="I33" s="49">
        <v>4731.9287103900815</v>
      </c>
      <c r="J33" s="50"/>
      <c r="K33" s="51"/>
      <c r="L33" s="34">
        <f t="shared" si="0"/>
        <v>5883.293186398646</v>
      </c>
      <c r="M33" s="180"/>
      <c r="N33" s="54"/>
      <c r="O33" s="55"/>
    </row>
    <row r="34" spans="2:15">
      <c r="B34" s="48">
        <v>78.599999999999994</v>
      </c>
      <c r="C34" s="48">
        <v>76.05</v>
      </c>
      <c r="D34" s="45">
        <v>19</v>
      </c>
      <c r="E34" s="45">
        <f t="shared" si="1"/>
        <v>19</v>
      </c>
      <c r="F34" s="49">
        <v>4474.9458238533325</v>
      </c>
      <c r="G34" s="49">
        <v>4436.9458238533325</v>
      </c>
      <c r="H34" s="49">
        <v>4623.437267121707</v>
      </c>
      <c r="I34" s="49">
        <v>4585.437267121707</v>
      </c>
      <c r="J34" s="50"/>
      <c r="K34" s="51"/>
      <c r="L34" s="34">
        <f t="shared" si="0"/>
        <v>5412.8984073692654</v>
      </c>
      <c r="M34" s="180"/>
      <c r="N34" s="54"/>
      <c r="O34" s="55"/>
    </row>
    <row r="35" spans="2:15">
      <c r="B35" s="48">
        <v>81.150000000000006</v>
      </c>
      <c r="C35" s="48">
        <v>78.599999999999994</v>
      </c>
      <c r="D35" s="45">
        <v>19</v>
      </c>
      <c r="E35" s="45">
        <f t="shared" si="1"/>
        <v>19</v>
      </c>
      <c r="F35" s="49">
        <v>4326.4543805849571</v>
      </c>
      <c r="G35" s="49">
        <v>4288.4543805849571</v>
      </c>
      <c r="H35" s="49">
        <v>4474.9458238533325</v>
      </c>
      <c r="I35" s="49">
        <v>4436.9458238533325</v>
      </c>
      <c r="J35" s="50"/>
      <c r="K35" s="51"/>
      <c r="L35" s="34">
        <f t="shared" si="0"/>
        <v>5235.4734378719095</v>
      </c>
      <c r="M35" s="180"/>
      <c r="N35" s="54"/>
      <c r="O35" s="55"/>
    </row>
    <row r="36" spans="2:15">
      <c r="B36" s="48">
        <v>83.7</v>
      </c>
      <c r="C36" s="48">
        <v>81.150000000000006</v>
      </c>
      <c r="D36" s="45">
        <v>18</v>
      </c>
      <c r="E36" s="45">
        <f t="shared" si="1"/>
        <v>18</v>
      </c>
      <c r="F36" s="49">
        <v>4177.9629373165826</v>
      </c>
      <c r="G36" s="49">
        <v>4141.9629373165826</v>
      </c>
      <c r="H36" s="49">
        <v>4326.4543805849571</v>
      </c>
      <c r="I36" s="49">
        <v>4290.4543805849571</v>
      </c>
      <c r="J36" s="50"/>
      <c r="K36" s="51"/>
      <c r="L36" s="34">
        <f t="shared" si="0"/>
        <v>4792.9673540486929</v>
      </c>
      <c r="M36" s="180"/>
      <c r="N36" s="54"/>
      <c r="O36" s="55"/>
    </row>
    <row r="37" spans="2:15">
      <c r="B37" s="48">
        <v>86.25</v>
      </c>
      <c r="C37" s="48">
        <v>83.7</v>
      </c>
      <c r="D37" s="45">
        <v>18</v>
      </c>
      <c r="E37" s="45">
        <f t="shared" si="1"/>
        <v>18</v>
      </c>
      <c r="F37" s="49">
        <v>4029.4714940482081</v>
      </c>
      <c r="G37" s="49">
        <v>3993.4714940482081</v>
      </c>
      <c r="H37" s="49">
        <v>4177.9629373165826</v>
      </c>
      <c r="I37" s="49">
        <v>4141.9629373165826</v>
      </c>
      <c r="J37" s="50"/>
      <c r="K37" s="51"/>
      <c r="L37" s="34">
        <f t="shared" si="0"/>
        <v>4624.8805408406006</v>
      </c>
      <c r="M37" s="180"/>
      <c r="N37" s="54"/>
      <c r="O37" s="55"/>
    </row>
    <row r="38" spans="2:15">
      <c r="B38" s="48">
        <v>88.8</v>
      </c>
      <c r="C38" s="48">
        <v>86.25</v>
      </c>
      <c r="D38" s="45">
        <v>17</v>
      </c>
      <c r="E38" s="45">
        <f t="shared" si="1"/>
        <v>17</v>
      </c>
      <c r="F38" s="49">
        <v>3880.9800507798336</v>
      </c>
      <c r="G38" s="49">
        <v>3846.9800507798336</v>
      </c>
      <c r="H38" s="49">
        <v>4029.4714940482081</v>
      </c>
      <c r="I38" s="49">
        <v>3995.4714940482081</v>
      </c>
      <c r="J38" s="50"/>
      <c r="K38" s="51"/>
      <c r="L38" s="34">
        <f t="shared" si="0"/>
        <v>4210.2631522234915</v>
      </c>
      <c r="M38" s="180"/>
      <c r="N38" s="54"/>
      <c r="O38" s="55"/>
    </row>
    <row r="39" spans="2:15">
      <c r="B39" s="48">
        <v>91.35</v>
      </c>
      <c r="C39" s="48">
        <v>88.8</v>
      </c>
      <c r="D39" s="45">
        <v>17</v>
      </c>
      <c r="E39" s="45">
        <f t="shared" si="1"/>
        <v>17</v>
      </c>
      <c r="F39" s="49">
        <v>3732.4886075114591</v>
      </c>
      <c r="G39" s="49">
        <v>3698.4886075114591</v>
      </c>
      <c r="H39" s="49">
        <v>3880.9800507798336</v>
      </c>
      <c r="I39" s="49">
        <v>3846.9800507798336</v>
      </c>
      <c r="J39" s="50"/>
      <c r="K39" s="51"/>
      <c r="L39" s="34">
        <f t="shared" si="0"/>
        <v>4051.5144953047638</v>
      </c>
      <c r="M39" s="180"/>
      <c r="N39" s="54"/>
      <c r="O39" s="55"/>
    </row>
    <row r="40" spans="2:15">
      <c r="B40" s="48">
        <v>93.9</v>
      </c>
      <c r="C40" s="48">
        <v>91.35</v>
      </c>
      <c r="D40" s="45">
        <v>17</v>
      </c>
      <c r="E40" s="45">
        <f t="shared" si="1"/>
        <v>17</v>
      </c>
      <c r="F40" s="49">
        <v>3583.9971642430837</v>
      </c>
      <c r="G40" s="49">
        <v>3549.9971642430837</v>
      </c>
      <c r="H40" s="49">
        <v>3732.4886075114591</v>
      </c>
      <c r="I40" s="49">
        <v>3698.4886075114591</v>
      </c>
      <c r="J40" s="50"/>
      <c r="K40" s="51"/>
      <c r="L40" s="34">
        <f t="shared" si="0"/>
        <v>3892.7658383860576</v>
      </c>
      <c r="M40" s="180"/>
      <c r="N40" s="54"/>
      <c r="O40" s="55"/>
    </row>
    <row r="41" spans="2:15">
      <c r="B41" s="48">
        <v>96.225999999999999</v>
      </c>
      <c r="C41" s="48">
        <v>93.9</v>
      </c>
      <c r="D41" s="45">
        <v>17</v>
      </c>
      <c r="E41" s="45">
        <f t="shared" si="1"/>
        <v>17</v>
      </c>
      <c r="F41" s="49">
        <v>3448.5496752069112</v>
      </c>
      <c r="G41" s="49">
        <v>3414.5496752069112</v>
      </c>
      <c r="H41" s="49">
        <v>3583.9971642430837</v>
      </c>
      <c r="I41" s="49">
        <v>3549.9971642430837</v>
      </c>
      <c r="J41" s="50"/>
      <c r="K41" s="51"/>
      <c r="L41" s="34">
        <f t="shared" si="0"/>
        <v>3412.3694023142898</v>
      </c>
      <c r="M41" s="180"/>
      <c r="N41" s="54"/>
      <c r="O41" s="55"/>
    </row>
    <row r="42" spans="2:15">
      <c r="B42" s="48">
        <v>98.552000000000007</v>
      </c>
      <c r="C42" s="48">
        <v>96.225999999999999</v>
      </c>
      <c r="D42" s="45">
        <v>18</v>
      </c>
      <c r="E42" s="45">
        <f t="shared" si="1"/>
        <v>18</v>
      </c>
      <c r="F42" s="49">
        <v>3313.1021861707386</v>
      </c>
      <c r="G42" s="49">
        <v>3277.1021861707386</v>
      </c>
      <c r="H42" s="49">
        <v>3448.5496752069112</v>
      </c>
      <c r="I42" s="49">
        <v>3412.5496752069112</v>
      </c>
      <c r="J42" s="50"/>
      <c r="K42" s="51"/>
      <c r="L42" s="34">
        <f t="shared" si="0"/>
        <v>3472.2111913312096</v>
      </c>
      <c r="M42" s="180"/>
      <c r="N42" s="54"/>
      <c r="O42" s="55"/>
    </row>
    <row r="43" spans="2:15">
      <c r="B43" s="48">
        <v>98.777000000000001</v>
      </c>
      <c r="C43" s="48">
        <v>98.552000000000007</v>
      </c>
      <c r="D43" s="45">
        <v>18</v>
      </c>
      <c r="E43" s="45">
        <f t="shared" si="1"/>
        <v>18</v>
      </c>
      <c r="F43" s="49">
        <v>3300</v>
      </c>
      <c r="G43" s="49">
        <v>3264</v>
      </c>
      <c r="H43" s="49">
        <v>3313.1021861707386</v>
      </c>
      <c r="I43" s="49">
        <v>3277.1021861707386</v>
      </c>
      <c r="J43" s="50" t="s">
        <v>26</v>
      </c>
      <c r="K43" s="51">
        <v>1529.35</v>
      </c>
      <c r="L43" s="34">
        <f t="shared" si="0"/>
        <v>328.45747230906557</v>
      </c>
      <c r="M43" s="35">
        <f>SUM(K30:L43)</f>
        <v>64093.295984850032</v>
      </c>
      <c r="N43" s="54"/>
      <c r="O43" s="55"/>
    </row>
    <row r="44" spans="2:15">
      <c r="B44" s="53" t="s">
        <v>47</v>
      </c>
      <c r="L44" s="36" t="s">
        <v>41</v>
      </c>
      <c r="M44" s="34">
        <f>M43+M29+M20</f>
        <v>279167.05129454652</v>
      </c>
    </row>
  </sheetData>
  <mergeCells count="3">
    <mergeCell ref="M21:M28"/>
    <mergeCell ref="M30:M42"/>
    <mergeCell ref="M9:M19"/>
  </mergeCells>
  <phoneticPr fontId="4" type="noConversion"/>
  <pageMargins left="0.7" right="0.7" top="0.75" bottom="0.75" header="0.3" footer="0.3"/>
  <headerFooter>
    <oddFooter xml:space="preserve">&amp;R_x000D_&amp;1#&amp;"Aptos"&amp;8&amp;K000000 중요비(Confidential): jihoon9.kim@doosan.com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9290-EE9D-4C24-9780-215961BC8C35}">
  <dimension ref="A2:BH47"/>
  <sheetViews>
    <sheetView topLeftCell="AC1" workbookViewId="0">
      <selection activeCell="AT19" sqref="AT19"/>
    </sheetView>
    <sheetView workbookViewId="1"/>
  </sheetViews>
  <sheetFormatPr defaultColWidth="9.125" defaultRowHeight="12"/>
  <cols>
    <col min="1" max="11" width="9.125" style="37"/>
    <col min="12" max="12" width="9.375" style="37" bestFit="1" customWidth="1"/>
    <col min="13" max="13" width="9.5" style="37" bestFit="1" customWidth="1"/>
    <col min="14" max="17" width="9.125" style="37"/>
    <col min="18" max="18" width="9.125" style="83"/>
    <col min="19" max="33" width="9.125" style="37"/>
    <col min="34" max="34" width="9.125" style="87"/>
    <col min="35" max="35" width="9.125" style="86"/>
    <col min="36" max="36" width="12.625" style="93" customWidth="1"/>
    <col min="37" max="41" width="9.125" style="37"/>
    <col min="42" max="42" width="9.125" style="93"/>
    <col min="43" max="43" width="9.125" style="95"/>
    <col min="44" max="57" width="9.125" style="37"/>
    <col min="58" max="58" width="35.875" style="37" customWidth="1"/>
    <col min="59" max="16384" width="9.125" style="37"/>
  </cols>
  <sheetData>
    <row r="2" spans="1:55">
      <c r="B2" s="37" t="s">
        <v>48</v>
      </c>
    </row>
    <row r="3" spans="1:55">
      <c r="B3" s="38" t="s">
        <v>105</v>
      </c>
      <c r="C3" s="38" t="s">
        <v>1</v>
      </c>
      <c r="D3" s="38" t="s">
        <v>0</v>
      </c>
      <c r="E3" s="38" t="s">
        <v>1</v>
      </c>
      <c r="F3" s="38" t="s">
        <v>0</v>
      </c>
      <c r="G3" s="38" t="s">
        <v>0</v>
      </c>
      <c r="H3" s="38" t="s">
        <v>1</v>
      </c>
      <c r="I3" s="38" t="s">
        <v>1</v>
      </c>
      <c r="J3" s="38" t="s">
        <v>3</v>
      </c>
      <c r="K3" s="38" t="s">
        <v>3</v>
      </c>
      <c r="L3" s="38" t="s">
        <v>51</v>
      </c>
      <c r="M3" s="38" t="s">
        <v>41</v>
      </c>
      <c r="O3" s="38" t="s">
        <v>0</v>
      </c>
      <c r="P3" s="38" t="s">
        <v>1</v>
      </c>
    </row>
    <row r="4" spans="1:55">
      <c r="B4" s="39" t="s">
        <v>4</v>
      </c>
      <c r="C4" s="39" t="s">
        <v>4</v>
      </c>
      <c r="D4" s="39" t="s">
        <v>2</v>
      </c>
      <c r="E4" s="39" t="s">
        <v>2</v>
      </c>
      <c r="F4" s="39" t="s">
        <v>6</v>
      </c>
      <c r="G4" s="39" t="s">
        <v>7</v>
      </c>
      <c r="H4" s="39" t="s">
        <v>6</v>
      </c>
      <c r="I4" s="39" t="s">
        <v>7</v>
      </c>
      <c r="J4" s="39" t="s">
        <v>8</v>
      </c>
      <c r="K4" s="39" t="s">
        <v>9</v>
      </c>
      <c r="L4" s="39" t="s">
        <v>9</v>
      </c>
      <c r="M4" s="39" t="s">
        <v>9</v>
      </c>
      <c r="O4" s="39" t="s">
        <v>4</v>
      </c>
      <c r="P4" s="39" t="s">
        <v>4</v>
      </c>
    </row>
    <row r="5" spans="1:55">
      <c r="B5" s="39" t="s">
        <v>10</v>
      </c>
      <c r="C5" s="39" t="s">
        <v>10</v>
      </c>
      <c r="D5" s="39" t="s">
        <v>5</v>
      </c>
      <c r="E5" s="39" t="s">
        <v>5</v>
      </c>
      <c r="F5" s="39" t="s">
        <v>12</v>
      </c>
      <c r="G5" s="39" t="s">
        <v>12</v>
      </c>
      <c r="H5" s="39" t="s">
        <v>12</v>
      </c>
      <c r="I5" s="39" t="s">
        <v>12</v>
      </c>
      <c r="J5" s="40"/>
      <c r="K5" s="40"/>
      <c r="L5" s="40"/>
      <c r="M5" s="40"/>
      <c r="O5" s="39" t="s">
        <v>10</v>
      </c>
      <c r="P5" s="39" t="s">
        <v>10</v>
      </c>
    </row>
    <row r="6" spans="1:55" ht="13.5">
      <c r="B6" s="39" t="s">
        <v>13</v>
      </c>
      <c r="C6" s="39" t="s">
        <v>13</v>
      </c>
      <c r="D6" s="39" t="s">
        <v>11</v>
      </c>
      <c r="E6" s="39" t="s">
        <v>11</v>
      </c>
      <c r="F6" s="39" t="s">
        <v>52</v>
      </c>
      <c r="G6" s="39" t="s">
        <v>53</v>
      </c>
      <c r="H6" s="39" t="s">
        <v>54</v>
      </c>
      <c r="I6" s="39" t="s">
        <v>55</v>
      </c>
      <c r="J6" s="40"/>
      <c r="K6" s="40"/>
      <c r="L6" s="40"/>
      <c r="M6" s="40"/>
      <c r="O6" s="39" t="s">
        <v>13</v>
      </c>
      <c r="P6" s="39" t="s">
        <v>13</v>
      </c>
      <c r="R6" s="84"/>
      <c r="S6" s="57"/>
      <c r="T6" s="57"/>
      <c r="U6" s="57"/>
      <c r="V6" s="57"/>
      <c r="W6" s="57"/>
      <c r="X6" s="57"/>
      <c r="Y6" s="57"/>
      <c r="Z6" s="57"/>
      <c r="AA6" s="57"/>
      <c r="AC6" s="57"/>
      <c r="AD6" s="57"/>
      <c r="AE6" s="57"/>
      <c r="AF6" s="57"/>
      <c r="AG6" s="57"/>
      <c r="AH6" s="89"/>
      <c r="AI6" s="90"/>
      <c r="AL6" s="57"/>
      <c r="AM6" s="57"/>
      <c r="AN6" s="57"/>
      <c r="AO6" s="57"/>
      <c r="AP6" s="94"/>
      <c r="AQ6" s="96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</row>
    <row r="7" spans="1:55" ht="13.5">
      <c r="B7" s="41" t="s">
        <v>56</v>
      </c>
      <c r="C7" s="41" t="s">
        <v>57</v>
      </c>
      <c r="D7" s="42" t="s">
        <v>27</v>
      </c>
      <c r="E7" s="42" t="s">
        <v>27</v>
      </c>
      <c r="F7" s="42"/>
      <c r="G7" s="42"/>
      <c r="H7" s="42"/>
      <c r="I7" s="42"/>
      <c r="J7" s="42"/>
      <c r="K7" s="43"/>
      <c r="L7" s="43" t="s">
        <v>50</v>
      </c>
      <c r="M7" s="44" t="s">
        <v>41</v>
      </c>
      <c r="O7" s="39" t="s">
        <v>56</v>
      </c>
      <c r="P7" s="39" t="s">
        <v>57</v>
      </c>
      <c r="R7" s="83" t="s">
        <v>58</v>
      </c>
      <c r="S7" s="37" t="s">
        <v>59</v>
      </c>
      <c r="T7" s="37" t="s">
        <v>60</v>
      </c>
      <c r="U7" s="37" t="s">
        <v>61</v>
      </c>
      <c r="V7" s="37" t="s">
        <v>62</v>
      </c>
      <c r="W7" s="37" t="s">
        <v>63</v>
      </c>
      <c r="X7" s="37" t="s">
        <v>64</v>
      </c>
      <c r="Y7" s="37" t="s">
        <v>65</v>
      </c>
      <c r="Z7" s="37" t="s">
        <v>66</v>
      </c>
      <c r="AA7" s="37" t="s">
        <v>67</v>
      </c>
      <c r="AB7" s="37" t="s">
        <v>68</v>
      </c>
      <c r="AC7" s="37" t="s">
        <v>72</v>
      </c>
      <c r="AD7" s="37" t="s">
        <v>73</v>
      </c>
      <c r="AE7" s="37" t="s">
        <v>74</v>
      </c>
      <c r="AF7" s="37" t="s">
        <v>75</v>
      </c>
      <c r="AG7" s="37" t="s">
        <v>76</v>
      </c>
      <c r="AH7" s="88" t="s">
        <v>77</v>
      </c>
      <c r="AI7" s="86" t="s">
        <v>78</v>
      </c>
      <c r="AJ7" s="93" t="s">
        <v>102</v>
      </c>
      <c r="AL7" s="37" t="s">
        <v>81</v>
      </c>
      <c r="AM7" s="37" t="s">
        <v>82</v>
      </c>
      <c r="AN7" s="37" t="s">
        <v>83</v>
      </c>
      <c r="AO7" s="37" t="s">
        <v>84</v>
      </c>
      <c r="AP7" s="93" t="s">
        <v>85</v>
      </c>
      <c r="AQ7" s="95" t="s">
        <v>86</v>
      </c>
      <c r="AS7" s="37" t="s">
        <v>89</v>
      </c>
      <c r="AT7" s="37" t="s">
        <v>90</v>
      </c>
      <c r="AU7" s="37" t="s">
        <v>91</v>
      </c>
      <c r="AV7" s="37" t="s">
        <v>92</v>
      </c>
      <c r="AW7" s="37" t="s">
        <v>93</v>
      </c>
      <c r="AX7" s="37" t="s">
        <v>94</v>
      </c>
      <c r="AY7" s="37" t="s">
        <v>95</v>
      </c>
      <c r="AZ7" s="37" t="s">
        <v>96</v>
      </c>
      <c r="BA7" s="37" t="s">
        <v>97</v>
      </c>
      <c r="BB7" s="37" t="s">
        <v>98</v>
      </c>
      <c r="BC7" s="37" t="s">
        <v>99</v>
      </c>
    </row>
    <row r="8" spans="1:55" ht="12.75" thickBot="1">
      <c r="B8" s="38" t="s">
        <v>21</v>
      </c>
      <c r="C8" s="38" t="s">
        <v>21</v>
      </c>
      <c r="D8" s="38" t="s">
        <v>22</v>
      </c>
      <c r="E8" s="38" t="s">
        <v>22</v>
      </c>
      <c r="F8" s="38" t="s">
        <v>28</v>
      </c>
      <c r="G8" s="38" t="s">
        <v>28</v>
      </c>
      <c r="H8" s="38" t="s">
        <v>28</v>
      </c>
      <c r="I8" s="38" t="s">
        <v>28</v>
      </c>
      <c r="J8" s="38" t="s">
        <v>23</v>
      </c>
      <c r="K8" s="80" t="s">
        <v>24</v>
      </c>
      <c r="L8" s="80" t="s">
        <v>24</v>
      </c>
      <c r="M8" s="81" t="s">
        <v>24</v>
      </c>
      <c r="O8" s="47" t="s">
        <v>21</v>
      </c>
      <c r="P8" s="47" t="s">
        <v>21</v>
      </c>
      <c r="R8" s="37" t="s">
        <v>69</v>
      </c>
      <c r="S8" s="37" t="s">
        <v>70</v>
      </c>
      <c r="T8" s="37" t="s">
        <v>70</v>
      </c>
      <c r="U8" s="37" t="s">
        <v>70</v>
      </c>
      <c r="V8" s="37" t="s">
        <v>69</v>
      </c>
      <c r="W8" s="37" t="s">
        <v>69</v>
      </c>
      <c r="X8" s="37" t="s">
        <v>69</v>
      </c>
      <c r="Y8" s="37" t="s">
        <v>69</v>
      </c>
      <c r="Z8" s="37" t="s">
        <v>71</v>
      </c>
      <c r="AC8" s="37" t="s">
        <v>69</v>
      </c>
      <c r="AD8" s="37" t="s">
        <v>69</v>
      </c>
      <c r="AE8" s="37" t="s">
        <v>69</v>
      </c>
      <c r="AF8" s="37" t="s">
        <v>69</v>
      </c>
      <c r="AG8" s="88" t="s">
        <v>69</v>
      </c>
      <c r="AH8" s="86" t="s">
        <v>69</v>
      </c>
      <c r="AI8" s="37" t="s">
        <v>79</v>
      </c>
      <c r="AJ8" s="93" t="s">
        <v>42</v>
      </c>
      <c r="AL8" s="37" t="s">
        <v>69</v>
      </c>
      <c r="AM8" s="37" t="s">
        <v>87</v>
      </c>
      <c r="AN8" s="37" t="s">
        <v>87</v>
      </c>
      <c r="AO8" s="37" t="s">
        <v>88</v>
      </c>
      <c r="AP8" s="93" t="s">
        <v>70</v>
      </c>
      <c r="AQ8" s="95" t="s">
        <v>70</v>
      </c>
      <c r="AS8" s="37" t="s">
        <v>69</v>
      </c>
      <c r="AT8" s="37" t="s">
        <v>100</v>
      </c>
      <c r="AU8" s="37" t="s">
        <v>101</v>
      </c>
      <c r="AV8" s="37" t="s">
        <v>101</v>
      </c>
      <c r="AW8" s="37" t="s">
        <v>101</v>
      </c>
      <c r="AX8" s="37" t="s">
        <v>101</v>
      </c>
      <c r="AY8" s="37" t="s">
        <v>101</v>
      </c>
      <c r="AZ8" s="37" t="s">
        <v>101</v>
      </c>
      <c r="BA8" s="37" t="s">
        <v>70</v>
      </c>
      <c r="BB8" s="37" t="s">
        <v>70</v>
      </c>
      <c r="BC8" s="37" t="s">
        <v>70</v>
      </c>
    </row>
    <row r="9" spans="1:55">
      <c r="A9" s="37">
        <v>35</v>
      </c>
      <c r="B9" s="60">
        <v>98.777000000000001</v>
      </c>
      <c r="C9" s="61">
        <v>98.552000000000007</v>
      </c>
      <c r="D9" s="62">
        <v>18</v>
      </c>
      <c r="E9" s="62">
        <f t="shared" ref="E9:E43" si="0">D9</f>
        <v>18</v>
      </c>
      <c r="F9" s="63">
        <v>3300</v>
      </c>
      <c r="G9" s="63">
        <v>3264</v>
      </c>
      <c r="H9" s="63">
        <v>3313.1021861707386</v>
      </c>
      <c r="I9" s="63">
        <v>3277.1021861707386</v>
      </c>
      <c r="J9" s="64" t="s">
        <v>26</v>
      </c>
      <c r="K9" s="65">
        <v>1529.35</v>
      </c>
      <c r="L9" s="66">
        <f t="shared" ref="L9:L43" si="1">1/3*PI()*(B9-C9)*((F9/2000)^2+(F9/2000*H9/2000)+(H9/2000)^2-((G9/2000)^2+(G9/2000*I9/2000)+(I9/2000)^2))*7850</f>
        <v>328.45747230906557</v>
      </c>
      <c r="M9" s="67"/>
      <c r="N9" s="54"/>
      <c r="O9" s="82">
        <f t="shared" ref="O9:O43" si="2">B9-14</f>
        <v>84.777000000000001</v>
      </c>
      <c r="P9" s="82">
        <f t="shared" ref="P9:P43" si="3">C9-14</f>
        <v>84.552000000000007</v>
      </c>
      <c r="Q9" s="54"/>
      <c r="R9" s="92">
        <v>1</v>
      </c>
      <c r="S9" s="37">
        <v>0</v>
      </c>
      <c r="T9" s="37">
        <v>0</v>
      </c>
      <c r="U9" s="82">
        <f>O9-12</f>
        <v>72.777000000000001</v>
      </c>
      <c r="V9" s="37">
        <v>1</v>
      </c>
      <c r="W9" s="37">
        <v>0</v>
      </c>
      <c r="X9" s="37">
        <v>0</v>
      </c>
      <c r="Y9" s="37">
        <v>0</v>
      </c>
      <c r="Z9" s="37">
        <v>0</v>
      </c>
      <c r="AC9" s="85">
        <v>1</v>
      </c>
      <c r="AD9" s="83">
        <f>AC9</f>
        <v>1</v>
      </c>
      <c r="AE9" s="83">
        <f>AD9+1</f>
        <v>2</v>
      </c>
      <c r="AF9" s="83">
        <f>AD9</f>
        <v>1</v>
      </c>
      <c r="AG9" s="83">
        <f>AE9</f>
        <v>2</v>
      </c>
      <c r="AH9" s="87" t="s">
        <v>80</v>
      </c>
      <c r="AI9" s="86">
        <v>0</v>
      </c>
      <c r="AJ9" s="93">
        <f>(U9-U10)*PI()/4*(AP9^2-(AP9-2*AQ9)^2+AP10^2-(AP10-AQ10*2)^2)/2*AO9</f>
        <v>335.87597508577238</v>
      </c>
      <c r="AL9" s="83">
        <f>R9</f>
        <v>1</v>
      </c>
      <c r="AM9" s="91">
        <v>210000000000</v>
      </c>
      <c r="AN9" s="91">
        <v>80769000000</v>
      </c>
      <c r="AO9" s="37">
        <v>7850</v>
      </c>
      <c r="AP9" s="93">
        <f>H9/1000</f>
        <v>3.3131021861707386</v>
      </c>
      <c r="AQ9" s="95">
        <f>(H9-I9)/2/1000</f>
        <v>1.7999999999999999E-2</v>
      </c>
      <c r="AR9" s="37">
        <v>1</v>
      </c>
      <c r="AS9" s="134">
        <f>R9</f>
        <v>1</v>
      </c>
      <c r="AT9" s="135">
        <v>74141</v>
      </c>
      <c r="AU9" s="136">
        <v>25700000</v>
      </c>
      <c r="AV9" s="136">
        <v>12900000</v>
      </c>
      <c r="AW9" s="136">
        <v>13000000</v>
      </c>
      <c r="AX9" s="135">
        <v>0</v>
      </c>
      <c r="AY9" s="136">
        <v>1010000</v>
      </c>
      <c r="AZ9" s="135">
        <v>0</v>
      </c>
      <c r="BA9" s="135">
        <v>-4.1369999999999996</v>
      </c>
      <c r="BB9" s="135">
        <v>0</v>
      </c>
      <c r="BC9" s="135">
        <v>2.29</v>
      </c>
    </row>
    <row r="10" spans="1:55">
      <c r="A10" s="37">
        <v>34</v>
      </c>
      <c r="B10" s="68">
        <v>98.552000000000007</v>
      </c>
      <c r="C10" s="48">
        <v>96.225999999999999</v>
      </c>
      <c r="D10" s="45">
        <v>18</v>
      </c>
      <c r="E10" s="45">
        <f t="shared" si="0"/>
        <v>18</v>
      </c>
      <c r="F10" s="49">
        <v>3313.1021861707386</v>
      </c>
      <c r="G10" s="49">
        <v>3277.1021861707386</v>
      </c>
      <c r="H10" s="49">
        <v>3448.5496752069112</v>
      </c>
      <c r="I10" s="49">
        <v>3412.5496752069112</v>
      </c>
      <c r="J10" s="50"/>
      <c r="K10" s="51"/>
      <c r="L10" s="34">
        <f t="shared" si="1"/>
        <v>3472.2111913312096</v>
      </c>
      <c r="M10" s="78"/>
      <c r="N10" s="54"/>
      <c r="O10" s="82">
        <f t="shared" si="2"/>
        <v>84.552000000000007</v>
      </c>
      <c r="P10" s="82">
        <f t="shared" si="3"/>
        <v>82.225999999999999</v>
      </c>
      <c r="Q10" s="54"/>
      <c r="R10" s="85">
        <f>R9+1</f>
        <v>2</v>
      </c>
      <c r="S10" s="37">
        <v>0</v>
      </c>
      <c r="T10" s="37">
        <v>0</v>
      </c>
      <c r="U10" s="82">
        <f t="shared" ref="U10:U43" si="4">O10-12</f>
        <v>72.552000000000007</v>
      </c>
      <c r="V10" s="37">
        <v>1</v>
      </c>
      <c r="W10" s="37">
        <v>0</v>
      </c>
      <c r="X10" s="37">
        <v>0</v>
      </c>
      <c r="Y10" s="37">
        <v>0</v>
      </c>
      <c r="Z10" s="37">
        <v>0</v>
      </c>
      <c r="AC10" s="85">
        <f>AC9+1</f>
        <v>2</v>
      </c>
      <c r="AD10" s="83">
        <f t="shared" ref="AD10:AD43" si="5">AC10</f>
        <v>2</v>
      </c>
      <c r="AE10" s="83">
        <f t="shared" ref="AE10:AE43" si="6">AD10+1</f>
        <v>3</v>
      </c>
      <c r="AF10" s="83">
        <f t="shared" ref="AF10:AF43" si="7">AD10</f>
        <v>2</v>
      </c>
      <c r="AG10" s="83">
        <f t="shared" ref="AG10:AG43" si="8">AE10</f>
        <v>3</v>
      </c>
      <c r="AH10" s="87" t="s">
        <v>80</v>
      </c>
      <c r="AI10" s="86">
        <v>0</v>
      </c>
      <c r="AJ10" s="93">
        <f t="shared" ref="AJ10:AJ43" si="9">(U10-U11)*PI()/4*(AP10^2-(AP10-2*AQ10)^2+AP11^2-(AP11-AQ11*2)^2)/2*AO10</f>
        <v>3510.2745374984852</v>
      </c>
      <c r="AL10" s="83">
        <f t="shared" ref="AL10:AL44" si="10">R10</f>
        <v>2</v>
      </c>
      <c r="AM10" s="91">
        <v>210000000000</v>
      </c>
      <c r="AN10" s="91">
        <v>80769000000</v>
      </c>
      <c r="AO10" s="37">
        <v>7850</v>
      </c>
      <c r="AP10" s="93">
        <f t="shared" ref="AP10:AP43" si="11">H10/1000</f>
        <v>3.4485496752069111</v>
      </c>
      <c r="AQ10" s="95">
        <f t="shared" ref="AQ10:AQ43" si="12">(H10-I10)/2/1000</f>
        <v>1.7999999999999999E-2</v>
      </c>
      <c r="AR10" s="37">
        <f>AR9+1</f>
        <v>2</v>
      </c>
      <c r="AS10" s="137">
        <v>1</v>
      </c>
      <c r="AT10" s="138">
        <v>125236</v>
      </c>
      <c r="AU10" s="138">
        <v>275349</v>
      </c>
      <c r="AV10" s="139">
        <v>1830000</v>
      </c>
      <c r="AW10" s="139">
        <v>1840000</v>
      </c>
      <c r="AX10" s="138">
        <v>0</v>
      </c>
      <c r="AY10" s="138">
        <v>0</v>
      </c>
      <c r="AZ10" s="138">
        <v>0</v>
      </c>
      <c r="BA10" s="138">
        <v>1.756</v>
      </c>
      <c r="BB10" s="138">
        <v>4.3999999999999997E-2</v>
      </c>
      <c r="BC10" s="138">
        <v>1.5429999999999999</v>
      </c>
    </row>
    <row r="11" spans="1:55">
      <c r="A11" s="37">
        <v>33</v>
      </c>
      <c r="B11" s="68">
        <v>96.225999999999999</v>
      </c>
      <c r="C11" s="48">
        <v>93.9</v>
      </c>
      <c r="D11" s="45">
        <v>17</v>
      </c>
      <c r="E11" s="45">
        <f t="shared" si="0"/>
        <v>17</v>
      </c>
      <c r="F11" s="49">
        <v>3448.5496752069112</v>
      </c>
      <c r="G11" s="49">
        <v>3414.5496752069112</v>
      </c>
      <c r="H11" s="49">
        <v>3583.9971642430837</v>
      </c>
      <c r="I11" s="49">
        <v>3549.9971642430837</v>
      </c>
      <c r="J11" s="50"/>
      <c r="K11" s="51"/>
      <c r="L11" s="34">
        <f t="shared" si="1"/>
        <v>3412.3694023142898</v>
      </c>
      <c r="M11" s="78"/>
      <c r="N11" s="54"/>
      <c r="O11" s="82">
        <f t="shared" si="2"/>
        <v>82.225999999999999</v>
      </c>
      <c r="P11" s="82">
        <f t="shared" si="3"/>
        <v>79.900000000000006</v>
      </c>
      <c r="Q11" s="54"/>
      <c r="R11" s="85">
        <v>3</v>
      </c>
      <c r="S11" s="37">
        <v>0</v>
      </c>
      <c r="T11" s="37">
        <v>0</v>
      </c>
      <c r="U11" s="82">
        <f t="shared" si="4"/>
        <v>70.225999999999999</v>
      </c>
      <c r="V11" s="37">
        <v>1</v>
      </c>
      <c r="W11" s="37">
        <v>0</v>
      </c>
      <c r="X11" s="37">
        <v>0</v>
      </c>
      <c r="Y11" s="37">
        <v>0</v>
      </c>
      <c r="Z11" s="37">
        <v>0</v>
      </c>
      <c r="AC11" s="85">
        <f t="shared" ref="AC11:AC43" si="13">AC10+1</f>
        <v>3</v>
      </c>
      <c r="AD11" s="83">
        <f t="shared" si="5"/>
        <v>3</v>
      </c>
      <c r="AE11" s="83">
        <f t="shared" si="6"/>
        <v>4</v>
      </c>
      <c r="AF11" s="83">
        <f t="shared" si="7"/>
        <v>3</v>
      </c>
      <c r="AG11" s="83">
        <f t="shared" si="8"/>
        <v>4</v>
      </c>
      <c r="AH11" s="87" t="s">
        <v>80</v>
      </c>
      <c r="AI11" s="86">
        <v>0</v>
      </c>
      <c r="AJ11" s="93">
        <f t="shared" si="9"/>
        <v>3550.8130745435005</v>
      </c>
      <c r="AL11" s="83">
        <f t="shared" si="10"/>
        <v>3</v>
      </c>
      <c r="AM11" s="91">
        <v>210000000000</v>
      </c>
      <c r="AN11" s="91">
        <v>80769000000</v>
      </c>
      <c r="AO11" s="37">
        <v>7850</v>
      </c>
      <c r="AP11" s="93">
        <f t="shared" si="11"/>
        <v>3.5839971642430837</v>
      </c>
      <c r="AQ11" s="95">
        <f t="shared" si="12"/>
        <v>1.7000000000000001E-2</v>
      </c>
      <c r="AR11" s="37">
        <f t="shared" ref="AR11:AR16" si="14">AR10+1</f>
        <v>3</v>
      </c>
      <c r="AS11" s="83">
        <f>R9</f>
        <v>1</v>
      </c>
      <c r="AT11" s="54">
        <f>K9</f>
        <v>1529.35</v>
      </c>
      <c r="AU11" s="37">
        <v>0</v>
      </c>
      <c r="AV11" s="37">
        <v>0</v>
      </c>
      <c r="AW11" s="37">
        <v>0</v>
      </c>
      <c r="AX11" s="37">
        <v>0</v>
      </c>
      <c r="AY11" s="37">
        <v>0</v>
      </c>
      <c r="AZ11" s="37">
        <v>0</v>
      </c>
      <c r="BA11" s="37">
        <v>0</v>
      </c>
      <c r="BB11" s="37">
        <v>0</v>
      </c>
      <c r="BC11" s="37">
        <v>0</v>
      </c>
    </row>
    <row r="12" spans="1:55">
      <c r="A12" s="37">
        <v>32</v>
      </c>
      <c r="B12" s="68">
        <v>93.9</v>
      </c>
      <c r="C12" s="48">
        <v>91.35</v>
      </c>
      <c r="D12" s="45">
        <v>17</v>
      </c>
      <c r="E12" s="45">
        <f t="shared" si="0"/>
        <v>17</v>
      </c>
      <c r="F12" s="49">
        <v>3583.9971642430837</v>
      </c>
      <c r="G12" s="49">
        <v>3549.9971642430837</v>
      </c>
      <c r="H12" s="49">
        <v>3732.4886075114591</v>
      </c>
      <c r="I12" s="49">
        <v>3698.4886075114591</v>
      </c>
      <c r="J12" s="50"/>
      <c r="K12" s="51"/>
      <c r="L12" s="34">
        <f t="shared" si="1"/>
        <v>3892.7658383860576</v>
      </c>
      <c r="M12" s="78"/>
      <c r="N12" s="54"/>
      <c r="O12" s="82">
        <f t="shared" si="2"/>
        <v>79.900000000000006</v>
      </c>
      <c r="P12" s="82">
        <f t="shared" si="3"/>
        <v>77.349999999999994</v>
      </c>
      <c r="Q12" s="54"/>
      <c r="R12" s="85">
        <f t="shared" ref="R12:R44" si="15">R11+1</f>
        <v>4</v>
      </c>
      <c r="S12" s="37">
        <v>0</v>
      </c>
      <c r="T12" s="37">
        <v>0</v>
      </c>
      <c r="U12" s="82">
        <f t="shared" si="4"/>
        <v>67.900000000000006</v>
      </c>
      <c r="V12" s="37">
        <v>1</v>
      </c>
      <c r="W12" s="37">
        <v>0</v>
      </c>
      <c r="X12" s="37">
        <v>0</v>
      </c>
      <c r="Y12" s="37">
        <v>0</v>
      </c>
      <c r="Z12" s="37">
        <v>0</v>
      </c>
      <c r="AC12" s="85">
        <f t="shared" si="13"/>
        <v>4</v>
      </c>
      <c r="AD12" s="83">
        <f t="shared" si="5"/>
        <v>4</v>
      </c>
      <c r="AE12" s="83">
        <f t="shared" si="6"/>
        <v>5</v>
      </c>
      <c r="AF12" s="83">
        <f t="shared" si="7"/>
        <v>4</v>
      </c>
      <c r="AG12" s="83">
        <f t="shared" si="8"/>
        <v>5</v>
      </c>
      <c r="AH12" s="87" t="s">
        <v>80</v>
      </c>
      <c r="AI12" s="86">
        <v>0</v>
      </c>
      <c r="AJ12" s="93">
        <f t="shared" si="9"/>
        <v>4051.5144953047543</v>
      </c>
      <c r="AL12" s="83">
        <f t="shared" si="10"/>
        <v>4</v>
      </c>
      <c r="AM12" s="91">
        <v>210000000000</v>
      </c>
      <c r="AN12" s="91">
        <v>80769000000</v>
      </c>
      <c r="AO12" s="37">
        <v>7850</v>
      </c>
      <c r="AP12" s="93">
        <f t="shared" si="11"/>
        <v>3.7324886075114589</v>
      </c>
      <c r="AQ12" s="95">
        <f t="shared" si="12"/>
        <v>1.7000000000000001E-2</v>
      </c>
      <c r="AR12" s="37">
        <f t="shared" si="14"/>
        <v>4</v>
      </c>
      <c r="AS12" s="83">
        <f>R22</f>
        <v>14</v>
      </c>
      <c r="AT12" s="54">
        <f>K22</f>
        <v>3152.4502491280114</v>
      </c>
      <c r="AU12" s="37">
        <v>0</v>
      </c>
      <c r="AV12" s="37">
        <v>0</v>
      </c>
      <c r="AW12" s="37">
        <v>0</v>
      </c>
      <c r="AX12" s="37">
        <v>0</v>
      </c>
      <c r="AY12" s="37">
        <v>0</v>
      </c>
      <c r="AZ12" s="37">
        <v>0</v>
      </c>
      <c r="BA12" s="37">
        <v>0</v>
      </c>
      <c r="BB12" s="37">
        <v>0</v>
      </c>
      <c r="BC12" s="37">
        <v>0</v>
      </c>
    </row>
    <row r="13" spans="1:55">
      <c r="A13" s="37">
        <v>31</v>
      </c>
      <c r="B13" s="68">
        <v>91.35</v>
      </c>
      <c r="C13" s="48">
        <v>88.8</v>
      </c>
      <c r="D13" s="45">
        <v>17</v>
      </c>
      <c r="E13" s="45">
        <f t="shared" si="0"/>
        <v>17</v>
      </c>
      <c r="F13" s="49">
        <v>3732.4886075114591</v>
      </c>
      <c r="G13" s="49">
        <v>3698.4886075114591</v>
      </c>
      <c r="H13" s="49">
        <v>3880.9800507798336</v>
      </c>
      <c r="I13" s="49">
        <v>3846.9800507798336</v>
      </c>
      <c r="J13" s="50"/>
      <c r="K13" s="51"/>
      <c r="L13" s="34">
        <f t="shared" si="1"/>
        <v>4051.5144953047638</v>
      </c>
      <c r="M13" s="78"/>
      <c r="N13" s="54"/>
      <c r="O13" s="82">
        <f t="shared" si="2"/>
        <v>77.349999999999994</v>
      </c>
      <c r="P13" s="82">
        <f t="shared" si="3"/>
        <v>74.8</v>
      </c>
      <c r="Q13" s="54"/>
      <c r="R13" s="85">
        <f t="shared" si="15"/>
        <v>5</v>
      </c>
      <c r="S13" s="37">
        <v>0</v>
      </c>
      <c r="T13" s="37">
        <v>0</v>
      </c>
      <c r="U13" s="82">
        <f t="shared" si="4"/>
        <v>65.349999999999994</v>
      </c>
      <c r="V13" s="37">
        <v>1</v>
      </c>
      <c r="W13" s="37">
        <v>0</v>
      </c>
      <c r="X13" s="37">
        <v>0</v>
      </c>
      <c r="Y13" s="37">
        <v>0</v>
      </c>
      <c r="Z13" s="37">
        <v>0</v>
      </c>
      <c r="AC13" s="85">
        <f t="shared" si="13"/>
        <v>5</v>
      </c>
      <c r="AD13" s="83">
        <f t="shared" si="5"/>
        <v>5</v>
      </c>
      <c r="AE13" s="83">
        <f t="shared" si="6"/>
        <v>6</v>
      </c>
      <c r="AF13" s="83">
        <f t="shared" si="7"/>
        <v>5</v>
      </c>
      <c r="AG13" s="83">
        <f t="shared" si="8"/>
        <v>6</v>
      </c>
      <c r="AH13" s="87" t="s">
        <v>80</v>
      </c>
      <c r="AI13" s="86">
        <v>0</v>
      </c>
      <c r="AJ13" s="93">
        <f t="shared" si="9"/>
        <v>4210.2631522234451</v>
      </c>
      <c r="AL13" s="83">
        <f t="shared" si="10"/>
        <v>5</v>
      </c>
      <c r="AM13" s="91">
        <v>210000000000</v>
      </c>
      <c r="AN13" s="91">
        <v>80769000000</v>
      </c>
      <c r="AO13" s="37">
        <v>7850</v>
      </c>
      <c r="AP13" s="93">
        <f t="shared" si="11"/>
        <v>3.8809800507798338</v>
      </c>
      <c r="AQ13" s="95">
        <f t="shared" si="12"/>
        <v>1.7000000000000001E-2</v>
      </c>
      <c r="AR13" s="37">
        <f t="shared" si="14"/>
        <v>5</v>
      </c>
      <c r="AS13" s="83">
        <f>R23</f>
        <v>15</v>
      </c>
      <c r="AT13" s="54">
        <f>K23</f>
        <v>3152.4502491280114</v>
      </c>
      <c r="AU13" s="37">
        <v>0</v>
      </c>
      <c r="AV13" s="37">
        <v>0</v>
      </c>
      <c r="AW13" s="37">
        <v>0</v>
      </c>
      <c r="AX13" s="37">
        <v>0</v>
      </c>
      <c r="AY13" s="37">
        <v>0</v>
      </c>
      <c r="AZ13" s="37">
        <v>0</v>
      </c>
      <c r="BA13" s="37">
        <v>0</v>
      </c>
      <c r="BB13" s="37">
        <v>0</v>
      </c>
      <c r="BC13" s="37">
        <v>0</v>
      </c>
    </row>
    <row r="14" spans="1:55">
      <c r="A14" s="37">
        <v>30</v>
      </c>
      <c r="B14" s="68">
        <v>88.8</v>
      </c>
      <c r="C14" s="48">
        <v>86.25</v>
      </c>
      <c r="D14" s="45">
        <v>17</v>
      </c>
      <c r="E14" s="45">
        <f t="shared" si="0"/>
        <v>17</v>
      </c>
      <c r="F14" s="49">
        <v>3880.9800507798336</v>
      </c>
      <c r="G14" s="49">
        <v>3846.9800507798336</v>
      </c>
      <c r="H14" s="49">
        <v>4029.4714940482081</v>
      </c>
      <c r="I14" s="49">
        <v>3995.4714940482081</v>
      </c>
      <c r="J14" s="50"/>
      <c r="K14" s="51"/>
      <c r="L14" s="34">
        <f t="shared" si="1"/>
        <v>4210.2631522234915</v>
      </c>
      <c r="M14" s="78"/>
      <c r="N14" s="54"/>
      <c r="O14" s="82">
        <f t="shared" si="2"/>
        <v>74.8</v>
      </c>
      <c r="P14" s="82">
        <f t="shared" si="3"/>
        <v>72.25</v>
      </c>
      <c r="Q14" s="54"/>
      <c r="R14" s="85">
        <f t="shared" si="15"/>
        <v>6</v>
      </c>
      <c r="S14" s="37">
        <v>0</v>
      </c>
      <c r="T14" s="37">
        <v>0</v>
      </c>
      <c r="U14" s="82">
        <f t="shared" si="4"/>
        <v>62.8</v>
      </c>
      <c r="V14" s="37">
        <v>1</v>
      </c>
      <c r="W14" s="37">
        <v>0</v>
      </c>
      <c r="X14" s="37">
        <v>0</v>
      </c>
      <c r="Y14" s="37">
        <v>0</v>
      </c>
      <c r="Z14" s="37">
        <v>0</v>
      </c>
      <c r="AC14" s="85">
        <f t="shared" si="13"/>
        <v>6</v>
      </c>
      <c r="AD14" s="83">
        <f t="shared" si="5"/>
        <v>6</v>
      </c>
      <c r="AE14" s="83">
        <f t="shared" si="6"/>
        <v>7</v>
      </c>
      <c r="AF14" s="83">
        <f t="shared" si="7"/>
        <v>6</v>
      </c>
      <c r="AG14" s="83">
        <f t="shared" si="8"/>
        <v>7</v>
      </c>
      <c r="AH14" s="87" t="s">
        <v>80</v>
      </c>
      <c r="AI14" s="86">
        <v>0</v>
      </c>
      <c r="AJ14" s="93">
        <f t="shared" si="9"/>
        <v>4499.2807140636951</v>
      </c>
      <c r="AL14" s="83">
        <f t="shared" si="10"/>
        <v>6</v>
      </c>
      <c r="AM14" s="91">
        <v>210000000000</v>
      </c>
      <c r="AN14" s="91">
        <v>80769000000</v>
      </c>
      <c r="AO14" s="37">
        <v>7850</v>
      </c>
      <c r="AP14" s="93">
        <f t="shared" si="11"/>
        <v>4.0294714940482077</v>
      </c>
      <c r="AQ14" s="95">
        <f t="shared" si="12"/>
        <v>1.7000000000000001E-2</v>
      </c>
      <c r="AR14" s="37">
        <f t="shared" si="14"/>
        <v>6</v>
      </c>
      <c r="AS14" s="83">
        <f>R31</f>
        <v>23</v>
      </c>
      <c r="AT14" s="54">
        <f>K31</f>
        <v>3984.0361077185366</v>
      </c>
      <c r="AU14" s="37">
        <v>0</v>
      </c>
      <c r="AV14" s="37">
        <v>0</v>
      </c>
      <c r="AW14" s="37">
        <v>0</v>
      </c>
      <c r="AX14" s="37">
        <v>0</v>
      </c>
      <c r="AY14" s="37">
        <v>0</v>
      </c>
      <c r="AZ14" s="37">
        <v>0</v>
      </c>
      <c r="BA14" s="37">
        <v>0</v>
      </c>
      <c r="BB14" s="37">
        <v>0</v>
      </c>
      <c r="BC14" s="37">
        <v>0</v>
      </c>
    </row>
    <row r="15" spans="1:55">
      <c r="A15" s="37">
        <v>29</v>
      </c>
      <c r="B15" s="68">
        <v>86.25</v>
      </c>
      <c r="C15" s="48">
        <v>83.7</v>
      </c>
      <c r="D15" s="45">
        <v>18</v>
      </c>
      <c r="E15" s="45">
        <f t="shared" si="0"/>
        <v>18</v>
      </c>
      <c r="F15" s="49">
        <v>4029.4714940482081</v>
      </c>
      <c r="G15" s="49">
        <v>3993.4714940482081</v>
      </c>
      <c r="H15" s="49">
        <v>4177.9629373165826</v>
      </c>
      <c r="I15" s="49">
        <v>4141.9629373165826</v>
      </c>
      <c r="J15" s="50"/>
      <c r="K15" s="51"/>
      <c r="L15" s="34">
        <f t="shared" si="1"/>
        <v>4624.8805408406006</v>
      </c>
      <c r="M15" s="78"/>
      <c r="N15" s="54"/>
      <c r="O15" s="82">
        <f t="shared" si="2"/>
        <v>72.25</v>
      </c>
      <c r="P15" s="82">
        <f t="shared" si="3"/>
        <v>69.7</v>
      </c>
      <c r="Q15" s="54"/>
      <c r="R15" s="85">
        <f t="shared" si="15"/>
        <v>7</v>
      </c>
      <c r="S15" s="37">
        <v>0</v>
      </c>
      <c r="T15" s="37">
        <v>0</v>
      </c>
      <c r="U15" s="82">
        <f t="shared" si="4"/>
        <v>60.25</v>
      </c>
      <c r="V15" s="37">
        <v>1</v>
      </c>
      <c r="W15" s="37">
        <v>0</v>
      </c>
      <c r="X15" s="37">
        <v>0</v>
      </c>
      <c r="Y15" s="37">
        <v>0</v>
      </c>
      <c r="Z15" s="37">
        <v>0</v>
      </c>
      <c r="AC15" s="85">
        <f t="shared" si="13"/>
        <v>7</v>
      </c>
      <c r="AD15" s="83">
        <f t="shared" si="5"/>
        <v>7</v>
      </c>
      <c r="AE15" s="83">
        <f t="shared" si="6"/>
        <v>8</v>
      </c>
      <c r="AF15" s="83">
        <f t="shared" si="7"/>
        <v>7</v>
      </c>
      <c r="AG15" s="83">
        <f t="shared" si="8"/>
        <v>8</v>
      </c>
      <c r="AH15" s="87" t="s">
        <v>80</v>
      </c>
      <c r="AI15" s="86">
        <v>0</v>
      </c>
      <c r="AJ15" s="93">
        <f t="shared" si="9"/>
        <v>4792.9673540485901</v>
      </c>
      <c r="AL15" s="83">
        <f t="shared" si="10"/>
        <v>7</v>
      </c>
      <c r="AM15" s="91">
        <v>210000000000</v>
      </c>
      <c r="AN15" s="91">
        <v>80769000000</v>
      </c>
      <c r="AO15" s="37">
        <v>7850</v>
      </c>
      <c r="AP15" s="93">
        <f t="shared" si="11"/>
        <v>4.1779629373165825</v>
      </c>
      <c r="AQ15" s="95">
        <f t="shared" si="12"/>
        <v>1.7999999999999999E-2</v>
      </c>
      <c r="AR15" s="37">
        <f t="shared" si="14"/>
        <v>7</v>
      </c>
      <c r="AS15" s="83">
        <f>R32</f>
        <v>24</v>
      </c>
      <c r="AT15" s="54">
        <f>K32</f>
        <v>3984.0361077185366</v>
      </c>
      <c r="AU15" s="37">
        <v>0</v>
      </c>
      <c r="AV15" s="37">
        <v>0</v>
      </c>
      <c r="AW15" s="37">
        <v>0</v>
      </c>
      <c r="AX15" s="37">
        <v>0</v>
      </c>
      <c r="AY15" s="37">
        <v>0</v>
      </c>
      <c r="AZ15" s="37">
        <v>0</v>
      </c>
      <c r="BA15" s="37">
        <v>0</v>
      </c>
      <c r="BB15" s="37">
        <v>0</v>
      </c>
      <c r="BC15" s="37">
        <v>0</v>
      </c>
    </row>
    <row r="16" spans="1:55">
      <c r="A16" s="37">
        <v>28</v>
      </c>
      <c r="B16" s="68">
        <v>83.7</v>
      </c>
      <c r="C16" s="48">
        <v>81.150000000000006</v>
      </c>
      <c r="D16" s="45">
        <v>18</v>
      </c>
      <c r="E16" s="45">
        <f t="shared" si="0"/>
        <v>18</v>
      </c>
      <c r="F16" s="49">
        <v>4177.9629373165826</v>
      </c>
      <c r="G16" s="49">
        <v>4141.9629373165826</v>
      </c>
      <c r="H16" s="49">
        <v>4326.4543805849571</v>
      </c>
      <c r="I16" s="49">
        <v>4290.4543805849571</v>
      </c>
      <c r="J16" s="50"/>
      <c r="K16" s="51"/>
      <c r="L16" s="34">
        <f t="shared" si="1"/>
        <v>4792.9673540486929</v>
      </c>
      <c r="M16" s="78"/>
      <c r="N16" s="54"/>
      <c r="O16" s="82">
        <f t="shared" si="2"/>
        <v>69.7</v>
      </c>
      <c r="P16" s="82">
        <f t="shared" si="3"/>
        <v>67.150000000000006</v>
      </c>
      <c r="Q16" s="54"/>
      <c r="R16" s="85">
        <f t="shared" si="15"/>
        <v>8</v>
      </c>
      <c r="S16" s="37">
        <v>0</v>
      </c>
      <c r="T16" s="37">
        <v>0</v>
      </c>
      <c r="U16" s="82">
        <f t="shared" si="4"/>
        <v>57.7</v>
      </c>
      <c r="V16" s="37">
        <v>1</v>
      </c>
      <c r="W16" s="37">
        <v>0</v>
      </c>
      <c r="X16" s="37">
        <v>0</v>
      </c>
      <c r="Y16" s="37">
        <v>0</v>
      </c>
      <c r="Z16" s="37">
        <v>0</v>
      </c>
      <c r="AC16" s="85">
        <f t="shared" si="13"/>
        <v>8</v>
      </c>
      <c r="AD16" s="83">
        <f t="shared" si="5"/>
        <v>8</v>
      </c>
      <c r="AE16" s="83">
        <f t="shared" si="6"/>
        <v>9</v>
      </c>
      <c r="AF16" s="83">
        <f t="shared" si="7"/>
        <v>8</v>
      </c>
      <c r="AG16" s="83">
        <f t="shared" si="8"/>
        <v>9</v>
      </c>
      <c r="AH16" s="87" t="s">
        <v>80</v>
      </c>
      <c r="AI16" s="86">
        <v>0</v>
      </c>
      <c r="AJ16" s="93">
        <f t="shared" si="9"/>
        <v>5100.5983416366098</v>
      </c>
      <c r="AL16" s="83">
        <f t="shared" si="10"/>
        <v>8</v>
      </c>
      <c r="AM16" s="91">
        <v>210000000000</v>
      </c>
      <c r="AN16" s="91">
        <v>80769000000</v>
      </c>
      <c r="AO16" s="37">
        <v>7850</v>
      </c>
      <c r="AP16" s="93">
        <f t="shared" si="11"/>
        <v>4.3264543805849573</v>
      </c>
      <c r="AQ16" s="95">
        <f t="shared" si="12"/>
        <v>1.7999999999999999E-2</v>
      </c>
      <c r="AR16" s="37">
        <f t="shared" si="14"/>
        <v>8</v>
      </c>
      <c r="AS16" s="83">
        <f>R44</f>
        <v>36</v>
      </c>
      <c r="AT16" s="54">
        <f>K43</f>
        <v>9670.9088764292337</v>
      </c>
      <c r="AU16" s="37">
        <v>0</v>
      </c>
      <c r="AV16" s="37">
        <v>0</v>
      </c>
      <c r="AW16" s="37">
        <v>0</v>
      </c>
      <c r="AX16" s="37">
        <v>0</v>
      </c>
      <c r="AY16" s="37">
        <v>0</v>
      </c>
      <c r="AZ16" s="37">
        <v>0</v>
      </c>
      <c r="BA16" s="37">
        <v>0</v>
      </c>
      <c r="BB16" s="37">
        <v>0</v>
      </c>
      <c r="BC16" s="37">
        <v>0</v>
      </c>
    </row>
    <row r="17" spans="1:60">
      <c r="A17" s="37">
        <v>27</v>
      </c>
      <c r="B17" s="68">
        <v>81.150000000000006</v>
      </c>
      <c r="C17" s="48">
        <v>78.599999999999994</v>
      </c>
      <c r="D17" s="45">
        <v>19</v>
      </c>
      <c r="E17" s="45">
        <f t="shared" si="0"/>
        <v>19</v>
      </c>
      <c r="F17" s="49">
        <v>4326.4543805849571</v>
      </c>
      <c r="G17" s="49">
        <v>4288.4543805849571</v>
      </c>
      <c r="H17" s="49">
        <v>4474.9458238533325</v>
      </c>
      <c r="I17" s="49">
        <v>4436.9458238533325</v>
      </c>
      <c r="J17" s="50"/>
      <c r="K17" s="51"/>
      <c r="L17" s="34">
        <f t="shared" si="1"/>
        <v>5235.4734378719095</v>
      </c>
      <c r="M17" s="78"/>
      <c r="N17" s="54"/>
      <c r="O17" s="82">
        <f t="shared" si="2"/>
        <v>67.150000000000006</v>
      </c>
      <c r="P17" s="82">
        <f t="shared" si="3"/>
        <v>64.599999999999994</v>
      </c>
      <c r="Q17" s="54"/>
      <c r="R17" s="85">
        <f t="shared" si="15"/>
        <v>9</v>
      </c>
      <c r="S17" s="37">
        <v>0</v>
      </c>
      <c r="T17" s="37">
        <v>0</v>
      </c>
      <c r="U17" s="82">
        <f t="shared" si="4"/>
        <v>55.150000000000006</v>
      </c>
      <c r="V17" s="37">
        <v>1</v>
      </c>
      <c r="W17" s="37">
        <v>0</v>
      </c>
      <c r="X17" s="37">
        <v>0</v>
      </c>
      <c r="Y17" s="37">
        <v>0</v>
      </c>
      <c r="Z17" s="37">
        <v>0</v>
      </c>
      <c r="AC17" s="85">
        <f t="shared" si="13"/>
        <v>9</v>
      </c>
      <c r="AD17" s="83">
        <f t="shared" si="5"/>
        <v>9</v>
      </c>
      <c r="AE17" s="83">
        <f t="shared" si="6"/>
        <v>10</v>
      </c>
      <c r="AF17" s="83">
        <f t="shared" si="7"/>
        <v>9</v>
      </c>
      <c r="AG17" s="83">
        <f t="shared" si="8"/>
        <v>10</v>
      </c>
      <c r="AH17" s="87" t="s">
        <v>80</v>
      </c>
      <c r="AI17" s="86">
        <v>0</v>
      </c>
      <c r="AJ17" s="93">
        <f t="shared" si="9"/>
        <v>5412.8984073693337</v>
      </c>
      <c r="AL17" s="83">
        <f t="shared" si="10"/>
        <v>9</v>
      </c>
      <c r="AM17" s="91">
        <v>210000000000</v>
      </c>
      <c r="AN17" s="91">
        <v>80769000000</v>
      </c>
      <c r="AO17" s="37">
        <v>7850</v>
      </c>
      <c r="AP17" s="93">
        <f t="shared" si="11"/>
        <v>4.4749458238533322</v>
      </c>
      <c r="AQ17" s="95">
        <f t="shared" si="12"/>
        <v>1.9E-2</v>
      </c>
    </row>
    <row r="18" spans="1:60">
      <c r="A18" s="37">
        <v>26</v>
      </c>
      <c r="B18" s="68">
        <v>78.599999999999994</v>
      </c>
      <c r="C18" s="48">
        <v>76.05</v>
      </c>
      <c r="D18" s="45">
        <v>19</v>
      </c>
      <c r="E18" s="45">
        <f t="shared" si="0"/>
        <v>19</v>
      </c>
      <c r="F18" s="49">
        <v>4474.9458238533325</v>
      </c>
      <c r="G18" s="49">
        <v>4436.9458238533325</v>
      </c>
      <c r="H18" s="49">
        <v>4623.437267121707</v>
      </c>
      <c r="I18" s="49">
        <v>4585.437267121707</v>
      </c>
      <c r="J18" s="50"/>
      <c r="K18" s="51"/>
      <c r="L18" s="34">
        <f t="shared" si="1"/>
        <v>5412.8984073692654</v>
      </c>
      <c r="M18" s="78"/>
      <c r="N18" s="54"/>
      <c r="O18" s="82">
        <f t="shared" si="2"/>
        <v>64.599999999999994</v>
      </c>
      <c r="P18" s="82">
        <f t="shared" si="3"/>
        <v>62.05</v>
      </c>
      <c r="Q18" s="54"/>
      <c r="R18" s="85">
        <f t="shared" si="15"/>
        <v>10</v>
      </c>
      <c r="S18" s="37">
        <v>0</v>
      </c>
      <c r="T18" s="37">
        <v>0</v>
      </c>
      <c r="U18" s="82">
        <f t="shared" si="4"/>
        <v>52.599999999999994</v>
      </c>
      <c r="V18" s="37">
        <v>1</v>
      </c>
      <c r="W18" s="37">
        <v>0</v>
      </c>
      <c r="X18" s="37">
        <v>0</v>
      </c>
      <c r="Y18" s="37">
        <v>0</v>
      </c>
      <c r="Z18" s="37">
        <v>0</v>
      </c>
      <c r="AC18" s="85">
        <f t="shared" si="13"/>
        <v>10</v>
      </c>
      <c r="AD18" s="83">
        <f t="shared" si="5"/>
        <v>10</v>
      </c>
      <c r="AE18" s="83">
        <f t="shared" si="6"/>
        <v>11</v>
      </c>
      <c r="AF18" s="83">
        <f t="shared" si="7"/>
        <v>10</v>
      </c>
      <c r="AG18" s="83">
        <f t="shared" si="8"/>
        <v>11</v>
      </c>
      <c r="AH18" s="87" t="s">
        <v>80</v>
      </c>
      <c r="AI18" s="86">
        <v>0</v>
      </c>
      <c r="AJ18" s="93">
        <f t="shared" si="9"/>
        <v>5739.1428207049794</v>
      </c>
      <c r="AL18" s="83">
        <f t="shared" si="10"/>
        <v>10</v>
      </c>
      <c r="AM18" s="91">
        <v>210000000000</v>
      </c>
      <c r="AN18" s="91">
        <v>80769000000</v>
      </c>
      <c r="AO18" s="37">
        <v>7850</v>
      </c>
      <c r="AP18" s="93">
        <f t="shared" si="11"/>
        <v>4.623437267121707</v>
      </c>
      <c r="AQ18" s="95">
        <f t="shared" si="12"/>
        <v>1.9E-2</v>
      </c>
    </row>
    <row r="19" spans="1:60">
      <c r="A19" s="37">
        <v>25</v>
      </c>
      <c r="B19" s="68">
        <v>76.05</v>
      </c>
      <c r="C19" s="48">
        <v>73.5</v>
      </c>
      <c r="D19" s="45">
        <v>20</v>
      </c>
      <c r="E19" s="45">
        <f t="shared" si="0"/>
        <v>20</v>
      </c>
      <c r="F19" s="49">
        <v>4623.437267121707</v>
      </c>
      <c r="G19" s="49">
        <v>4583.437267121707</v>
      </c>
      <c r="H19" s="49">
        <v>4771.9287103900815</v>
      </c>
      <c r="I19" s="49">
        <v>4731.9287103900815</v>
      </c>
      <c r="J19" s="50"/>
      <c r="K19" s="51"/>
      <c r="L19" s="34">
        <f t="shared" si="1"/>
        <v>5883.293186398646</v>
      </c>
      <c r="M19" s="78"/>
      <c r="N19" s="54"/>
      <c r="O19" s="82">
        <f t="shared" si="2"/>
        <v>62.05</v>
      </c>
      <c r="P19" s="82">
        <f t="shared" si="3"/>
        <v>59.5</v>
      </c>
      <c r="Q19" s="54"/>
      <c r="R19" s="85">
        <f t="shared" si="15"/>
        <v>11</v>
      </c>
      <c r="S19" s="37">
        <v>0</v>
      </c>
      <c r="T19" s="37">
        <v>0</v>
      </c>
      <c r="U19" s="82">
        <f t="shared" si="4"/>
        <v>50.05</v>
      </c>
      <c r="V19" s="37">
        <v>1</v>
      </c>
      <c r="W19" s="37">
        <v>0</v>
      </c>
      <c r="X19" s="37">
        <v>0</v>
      </c>
      <c r="Y19" s="37">
        <v>0</v>
      </c>
      <c r="Z19" s="37">
        <v>0</v>
      </c>
      <c r="AC19" s="85">
        <f t="shared" si="13"/>
        <v>11</v>
      </c>
      <c r="AD19" s="83">
        <f t="shared" si="5"/>
        <v>11</v>
      </c>
      <c r="AE19" s="83">
        <f t="shared" si="6"/>
        <v>12</v>
      </c>
      <c r="AF19" s="83">
        <f t="shared" si="7"/>
        <v>11</v>
      </c>
      <c r="AG19" s="83">
        <f t="shared" si="8"/>
        <v>12</v>
      </c>
      <c r="AH19" s="87" t="s">
        <v>80</v>
      </c>
      <c r="AI19" s="86">
        <v>0</v>
      </c>
      <c r="AJ19" s="93">
        <f t="shared" si="9"/>
        <v>6070.0563121853302</v>
      </c>
      <c r="AL19" s="83">
        <f t="shared" si="10"/>
        <v>11</v>
      </c>
      <c r="AM19" s="91">
        <v>210000000000</v>
      </c>
      <c r="AN19" s="91">
        <v>80769000000</v>
      </c>
      <c r="AO19" s="37">
        <v>7850</v>
      </c>
      <c r="AP19" s="93">
        <f t="shared" si="11"/>
        <v>4.7719287103900818</v>
      </c>
      <c r="AQ19" s="95">
        <f t="shared" si="12"/>
        <v>0.02</v>
      </c>
      <c r="BF19" s="37" t="s">
        <v>106</v>
      </c>
    </row>
    <row r="20" spans="1:60" ht="12.75" thickBot="1">
      <c r="A20" s="37">
        <v>24</v>
      </c>
      <c r="B20" s="68">
        <v>73.5</v>
      </c>
      <c r="C20" s="48">
        <v>70.95</v>
      </c>
      <c r="D20" s="45">
        <v>20</v>
      </c>
      <c r="E20" s="45">
        <f t="shared" si="0"/>
        <v>20</v>
      </c>
      <c r="F20" s="49">
        <v>4771.9287103900815</v>
      </c>
      <c r="G20" s="49">
        <v>4731.9287103900815</v>
      </c>
      <c r="H20" s="49">
        <v>4920.420153658456</v>
      </c>
      <c r="I20" s="49">
        <v>4880.420153658456</v>
      </c>
      <c r="J20" s="50"/>
      <c r="K20" s="51"/>
      <c r="L20" s="34">
        <f t="shared" si="1"/>
        <v>6070.0563121853575</v>
      </c>
      <c r="M20" s="78"/>
      <c r="N20" s="54"/>
      <c r="O20" s="82">
        <f t="shared" si="2"/>
        <v>59.5</v>
      </c>
      <c r="P20" s="82">
        <f t="shared" si="3"/>
        <v>56.95</v>
      </c>
      <c r="Q20" s="54"/>
      <c r="R20" s="85">
        <f t="shared" si="15"/>
        <v>12</v>
      </c>
      <c r="S20" s="37">
        <v>0</v>
      </c>
      <c r="T20" s="37">
        <v>0</v>
      </c>
      <c r="U20" s="82">
        <f t="shared" si="4"/>
        <v>47.5</v>
      </c>
      <c r="V20" s="37">
        <v>1</v>
      </c>
      <c r="W20" s="37">
        <v>0</v>
      </c>
      <c r="X20" s="37">
        <v>0</v>
      </c>
      <c r="Y20" s="37">
        <v>0</v>
      </c>
      <c r="Z20" s="37">
        <v>0</v>
      </c>
      <c r="AC20" s="85">
        <f t="shared" si="13"/>
        <v>12</v>
      </c>
      <c r="AD20" s="83">
        <f t="shared" si="5"/>
        <v>12</v>
      </c>
      <c r="AE20" s="83">
        <f t="shared" si="6"/>
        <v>13</v>
      </c>
      <c r="AF20" s="83">
        <f t="shared" si="7"/>
        <v>12</v>
      </c>
      <c r="AG20" s="83">
        <f t="shared" si="8"/>
        <v>13</v>
      </c>
      <c r="AH20" s="87" t="s">
        <v>80</v>
      </c>
      <c r="AI20" s="86">
        <v>0</v>
      </c>
      <c r="AJ20" s="93">
        <f t="shared" si="9"/>
        <v>6886.6237569287287</v>
      </c>
      <c r="AL20" s="83">
        <f t="shared" si="10"/>
        <v>12</v>
      </c>
      <c r="AM20" s="91">
        <v>210000000000</v>
      </c>
      <c r="AN20" s="91">
        <v>80769000000</v>
      </c>
      <c r="AO20" s="37">
        <v>7850</v>
      </c>
      <c r="AP20" s="93">
        <f t="shared" si="11"/>
        <v>4.9204201536584558</v>
      </c>
      <c r="AQ20" s="95">
        <f t="shared" si="12"/>
        <v>0.02</v>
      </c>
      <c r="BF20" s="37" t="s">
        <v>107</v>
      </c>
    </row>
    <row r="21" spans="1:60" ht="12.75">
      <c r="A21" s="37">
        <v>23</v>
      </c>
      <c r="B21" s="68">
        <v>70.95</v>
      </c>
      <c r="C21" s="48">
        <v>68.45</v>
      </c>
      <c r="D21" s="45">
        <v>24</v>
      </c>
      <c r="E21" s="45">
        <f t="shared" si="0"/>
        <v>24</v>
      </c>
      <c r="F21" s="49">
        <v>4920.420153658456</v>
      </c>
      <c r="G21" s="49">
        <v>4872.420153658456</v>
      </c>
      <c r="H21" s="49">
        <v>5066</v>
      </c>
      <c r="I21" s="49">
        <v>5018</v>
      </c>
      <c r="J21" s="45"/>
      <c r="K21" s="52"/>
      <c r="L21" s="34">
        <f t="shared" si="1"/>
        <v>7352.8911534816998</v>
      </c>
      <c r="M21" s="78"/>
      <c r="N21" s="54"/>
      <c r="O21" s="82">
        <f t="shared" si="2"/>
        <v>56.95</v>
      </c>
      <c r="P21" s="82">
        <f t="shared" si="3"/>
        <v>54.45</v>
      </c>
      <c r="Q21" s="54"/>
      <c r="R21" s="85">
        <f t="shared" si="15"/>
        <v>13</v>
      </c>
      <c r="S21" s="37">
        <v>0</v>
      </c>
      <c r="T21" s="37">
        <v>0</v>
      </c>
      <c r="U21" s="82">
        <f t="shared" si="4"/>
        <v>44.95</v>
      </c>
      <c r="V21" s="37">
        <v>1</v>
      </c>
      <c r="W21" s="37">
        <v>0</v>
      </c>
      <c r="X21" s="37">
        <v>0</v>
      </c>
      <c r="Y21" s="37">
        <v>0</v>
      </c>
      <c r="Z21" s="37">
        <v>0</v>
      </c>
      <c r="AC21" s="85">
        <f t="shared" si="13"/>
        <v>13</v>
      </c>
      <c r="AD21" s="83">
        <f t="shared" si="5"/>
        <v>13</v>
      </c>
      <c r="AE21" s="83">
        <f t="shared" si="6"/>
        <v>14</v>
      </c>
      <c r="AF21" s="83">
        <f t="shared" si="7"/>
        <v>13</v>
      </c>
      <c r="AG21" s="83">
        <f t="shared" si="8"/>
        <v>14</v>
      </c>
      <c r="AH21" s="87" t="s">
        <v>80</v>
      </c>
      <c r="AI21" s="86">
        <v>0</v>
      </c>
      <c r="AJ21" s="93">
        <f t="shared" si="9"/>
        <v>7460.5976850772622</v>
      </c>
      <c r="AL21" s="83">
        <f t="shared" si="10"/>
        <v>13</v>
      </c>
      <c r="AM21" s="91">
        <v>210000000000</v>
      </c>
      <c r="AN21" s="91">
        <v>80769000000</v>
      </c>
      <c r="AO21" s="37">
        <v>7850</v>
      </c>
      <c r="AP21" s="93">
        <f t="shared" si="11"/>
        <v>5.0659999999999998</v>
      </c>
      <c r="AQ21" s="95">
        <f t="shared" si="12"/>
        <v>2.4E-2</v>
      </c>
      <c r="BF21" s="116" t="s">
        <v>127</v>
      </c>
      <c r="BG21" s="117">
        <v>14176.5</v>
      </c>
      <c r="BH21" s="118" t="s">
        <v>103</v>
      </c>
    </row>
    <row r="22" spans="1:60" ht="13.5" thickBot="1">
      <c r="A22" s="37">
        <v>22</v>
      </c>
      <c r="B22" s="70">
        <v>68.45</v>
      </c>
      <c r="C22" s="71">
        <v>68.224999999999994</v>
      </c>
      <c r="D22" s="72">
        <v>24</v>
      </c>
      <c r="E22" s="72">
        <f t="shared" si="0"/>
        <v>24</v>
      </c>
      <c r="F22" s="73">
        <v>5066</v>
      </c>
      <c r="G22" s="73">
        <v>5018</v>
      </c>
      <c r="H22" s="73">
        <v>5066</v>
      </c>
      <c r="I22" s="73">
        <v>5018</v>
      </c>
      <c r="J22" s="74" t="s">
        <v>26</v>
      </c>
      <c r="K22" s="75">
        <v>3152.4502491280114</v>
      </c>
      <c r="L22" s="76">
        <f t="shared" si="1"/>
        <v>671.45379165697909</v>
      </c>
      <c r="M22" s="79">
        <f>SUM(K9:L22)</f>
        <v>64093.29598485004</v>
      </c>
      <c r="N22" s="54"/>
      <c r="O22" s="82">
        <f t="shared" si="2"/>
        <v>54.45</v>
      </c>
      <c r="P22" s="82">
        <f t="shared" si="3"/>
        <v>54.224999999999994</v>
      </c>
      <c r="Q22" s="54"/>
      <c r="R22" s="92">
        <f t="shared" si="15"/>
        <v>14</v>
      </c>
      <c r="S22" s="37">
        <v>0</v>
      </c>
      <c r="T22" s="37">
        <v>0</v>
      </c>
      <c r="U22" s="82">
        <f t="shared" si="4"/>
        <v>42.45</v>
      </c>
      <c r="V22" s="37">
        <v>1</v>
      </c>
      <c r="W22" s="37">
        <v>0</v>
      </c>
      <c r="X22" s="37">
        <v>0</v>
      </c>
      <c r="Y22" s="37">
        <v>0</v>
      </c>
      <c r="Z22" s="37">
        <v>0</v>
      </c>
      <c r="AC22" s="85">
        <f t="shared" si="13"/>
        <v>14</v>
      </c>
      <c r="AD22" s="83">
        <f t="shared" si="5"/>
        <v>14</v>
      </c>
      <c r="AE22" s="83">
        <f t="shared" si="6"/>
        <v>15</v>
      </c>
      <c r="AF22" s="83">
        <f t="shared" si="7"/>
        <v>14</v>
      </c>
      <c r="AG22" s="83">
        <f t="shared" si="8"/>
        <v>15</v>
      </c>
      <c r="AH22" s="87" t="s">
        <v>80</v>
      </c>
      <c r="AI22" s="86">
        <v>0</v>
      </c>
      <c r="AJ22" s="93">
        <f t="shared" si="9"/>
        <v>671.45379165697909</v>
      </c>
      <c r="AL22" s="83">
        <f t="shared" si="10"/>
        <v>14</v>
      </c>
      <c r="AM22" s="91">
        <v>210000000000</v>
      </c>
      <c r="AN22" s="91">
        <v>80769000000</v>
      </c>
      <c r="AO22" s="37">
        <v>7850</v>
      </c>
      <c r="AP22" s="93">
        <f t="shared" si="11"/>
        <v>5.0659999999999998</v>
      </c>
      <c r="AQ22" s="95">
        <f t="shared" si="12"/>
        <v>2.4E-2</v>
      </c>
      <c r="BF22" s="119" t="s">
        <v>128</v>
      </c>
      <c r="BG22" s="120">
        <v>246571</v>
      </c>
      <c r="BH22" s="121" t="s">
        <v>129</v>
      </c>
    </row>
    <row r="23" spans="1:60" ht="12.75">
      <c r="A23" s="37">
        <v>21</v>
      </c>
      <c r="B23" s="60">
        <v>68.224999999999994</v>
      </c>
      <c r="C23" s="61">
        <v>68</v>
      </c>
      <c r="D23" s="62">
        <v>24</v>
      </c>
      <c r="E23" s="62">
        <f t="shared" si="0"/>
        <v>24</v>
      </c>
      <c r="F23" s="63">
        <v>5066</v>
      </c>
      <c r="G23" s="63">
        <v>5018</v>
      </c>
      <c r="H23" s="63">
        <v>5066</v>
      </c>
      <c r="I23" s="63">
        <v>5018</v>
      </c>
      <c r="J23" s="64" t="s">
        <v>26</v>
      </c>
      <c r="K23" s="65">
        <v>3152.4502491280114</v>
      </c>
      <c r="L23" s="66">
        <f t="shared" si="1"/>
        <v>671.45379165693669</v>
      </c>
      <c r="M23" s="67"/>
      <c r="N23" s="54"/>
      <c r="O23" s="82">
        <f t="shared" si="2"/>
        <v>54.224999999999994</v>
      </c>
      <c r="P23" s="82">
        <f t="shared" si="3"/>
        <v>54</v>
      </c>
      <c r="Q23" s="54"/>
      <c r="R23" s="92">
        <f t="shared" si="15"/>
        <v>15</v>
      </c>
      <c r="S23" s="37">
        <v>0</v>
      </c>
      <c r="T23" s="37">
        <v>0</v>
      </c>
      <c r="U23" s="82">
        <f t="shared" si="4"/>
        <v>42.224999999999994</v>
      </c>
      <c r="V23" s="37">
        <v>1</v>
      </c>
      <c r="W23" s="37">
        <v>0</v>
      </c>
      <c r="X23" s="37">
        <v>0</v>
      </c>
      <c r="Y23" s="37">
        <v>0</v>
      </c>
      <c r="Z23" s="37">
        <v>0</v>
      </c>
      <c r="AC23" s="85">
        <f t="shared" si="13"/>
        <v>15</v>
      </c>
      <c r="AD23" s="83">
        <f t="shared" si="5"/>
        <v>15</v>
      </c>
      <c r="AE23" s="83">
        <f t="shared" si="6"/>
        <v>16</v>
      </c>
      <c r="AF23" s="83">
        <f t="shared" si="7"/>
        <v>15</v>
      </c>
      <c r="AG23" s="83">
        <f t="shared" si="8"/>
        <v>16</v>
      </c>
      <c r="AH23" s="87" t="s">
        <v>80</v>
      </c>
      <c r="AI23" s="86">
        <v>0</v>
      </c>
      <c r="AJ23" s="93">
        <f t="shared" si="9"/>
        <v>671.45379165693669</v>
      </c>
      <c r="AL23" s="83">
        <f t="shared" si="10"/>
        <v>15</v>
      </c>
      <c r="AM23" s="91">
        <v>210000000000</v>
      </c>
      <c r="AN23" s="91">
        <v>80769000000</v>
      </c>
      <c r="AO23" s="37">
        <v>7850</v>
      </c>
      <c r="AP23" s="93">
        <f t="shared" si="11"/>
        <v>5.0659999999999998</v>
      </c>
      <c r="AQ23" s="95">
        <f t="shared" si="12"/>
        <v>2.4E-2</v>
      </c>
      <c r="BF23" s="119" t="s">
        <v>130</v>
      </c>
      <c r="BG23" s="125">
        <v>7700000</v>
      </c>
      <c r="BH23" s="121" t="s">
        <v>123</v>
      </c>
    </row>
    <row r="24" spans="1:60" ht="13.5" thickBot="1">
      <c r="A24" s="37">
        <v>20</v>
      </c>
      <c r="B24" s="68">
        <v>68</v>
      </c>
      <c r="C24" s="48">
        <v>65.5</v>
      </c>
      <c r="D24" s="45">
        <v>24</v>
      </c>
      <c r="E24" s="45">
        <f t="shared" si="0"/>
        <v>24</v>
      </c>
      <c r="F24" s="49">
        <v>5066</v>
      </c>
      <c r="G24" s="49">
        <v>5018</v>
      </c>
      <c r="H24" s="49">
        <v>5066</v>
      </c>
      <c r="I24" s="49">
        <v>5018</v>
      </c>
      <c r="J24" s="50"/>
      <c r="K24" s="51"/>
      <c r="L24" s="34">
        <f t="shared" si="1"/>
        <v>7460.5976850772613</v>
      </c>
      <c r="M24" s="78"/>
      <c r="N24" s="54"/>
      <c r="O24" s="82">
        <f t="shared" si="2"/>
        <v>54</v>
      </c>
      <c r="P24" s="82">
        <f t="shared" si="3"/>
        <v>51.5</v>
      </c>
      <c r="Q24" s="54"/>
      <c r="R24" s="85">
        <f t="shared" si="15"/>
        <v>16</v>
      </c>
      <c r="S24" s="37">
        <v>0</v>
      </c>
      <c r="T24" s="37">
        <v>0</v>
      </c>
      <c r="U24" s="82">
        <f t="shared" si="4"/>
        <v>42</v>
      </c>
      <c r="V24" s="37">
        <v>1</v>
      </c>
      <c r="W24" s="37">
        <v>0</v>
      </c>
      <c r="X24" s="37">
        <v>0</v>
      </c>
      <c r="Y24" s="37">
        <v>0</v>
      </c>
      <c r="Z24" s="37">
        <v>0</v>
      </c>
      <c r="AC24" s="85">
        <f t="shared" si="13"/>
        <v>16</v>
      </c>
      <c r="AD24" s="83">
        <f t="shared" si="5"/>
        <v>16</v>
      </c>
      <c r="AE24" s="83">
        <f t="shared" si="6"/>
        <v>17</v>
      </c>
      <c r="AF24" s="83">
        <f t="shared" si="7"/>
        <v>16</v>
      </c>
      <c r="AG24" s="83">
        <f t="shared" si="8"/>
        <v>17</v>
      </c>
      <c r="AH24" s="87" t="s">
        <v>80</v>
      </c>
      <c r="AI24" s="86">
        <v>0</v>
      </c>
      <c r="AJ24" s="93">
        <f t="shared" si="9"/>
        <v>7615.2561315685271</v>
      </c>
      <c r="AL24" s="83">
        <f t="shared" si="10"/>
        <v>16</v>
      </c>
      <c r="AM24" s="91">
        <v>210000000000</v>
      </c>
      <c r="AN24" s="91">
        <v>80769000000</v>
      </c>
      <c r="AO24" s="37">
        <v>7850</v>
      </c>
      <c r="AP24" s="93">
        <f t="shared" si="11"/>
        <v>5.0659999999999998</v>
      </c>
      <c r="AQ24" s="95">
        <f t="shared" si="12"/>
        <v>2.4E-2</v>
      </c>
      <c r="BF24" s="122" t="s">
        <v>131</v>
      </c>
      <c r="BG24" s="123">
        <v>8573000</v>
      </c>
      <c r="BH24" s="124" t="s">
        <v>123</v>
      </c>
    </row>
    <row r="25" spans="1:60">
      <c r="A25" s="37">
        <v>19</v>
      </c>
      <c r="B25" s="68">
        <v>65.5</v>
      </c>
      <c r="C25" s="48">
        <v>62.95</v>
      </c>
      <c r="D25" s="45">
        <v>25</v>
      </c>
      <c r="E25" s="45">
        <f t="shared" si="0"/>
        <v>25</v>
      </c>
      <c r="F25" s="49">
        <v>5066</v>
      </c>
      <c r="G25" s="49">
        <v>5016</v>
      </c>
      <c r="H25" s="49">
        <v>5066</v>
      </c>
      <c r="I25" s="49">
        <v>5016</v>
      </c>
      <c r="J25" s="50"/>
      <c r="K25" s="51"/>
      <c r="L25" s="34">
        <f t="shared" si="1"/>
        <v>7925.3128696209951</v>
      </c>
      <c r="M25" s="78"/>
      <c r="N25" s="54"/>
      <c r="O25" s="82">
        <f t="shared" si="2"/>
        <v>51.5</v>
      </c>
      <c r="P25" s="82">
        <f t="shared" si="3"/>
        <v>48.95</v>
      </c>
      <c r="Q25" s="54"/>
      <c r="R25" s="85">
        <f t="shared" si="15"/>
        <v>17</v>
      </c>
      <c r="S25" s="37">
        <v>0</v>
      </c>
      <c r="T25" s="37">
        <v>0</v>
      </c>
      <c r="U25" s="82">
        <f t="shared" si="4"/>
        <v>39.5</v>
      </c>
      <c r="V25" s="37">
        <v>1</v>
      </c>
      <c r="W25" s="37">
        <v>0</v>
      </c>
      <c r="X25" s="37">
        <v>0</v>
      </c>
      <c r="Y25" s="37">
        <v>0</v>
      </c>
      <c r="Z25" s="37">
        <v>0</v>
      </c>
      <c r="AC25" s="85">
        <f t="shared" si="13"/>
        <v>17</v>
      </c>
      <c r="AD25" s="83">
        <f t="shared" si="5"/>
        <v>17</v>
      </c>
      <c r="AE25" s="83">
        <f t="shared" si="6"/>
        <v>18</v>
      </c>
      <c r="AF25" s="83">
        <f t="shared" si="7"/>
        <v>17</v>
      </c>
      <c r="AG25" s="83">
        <f t="shared" si="8"/>
        <v>18</v>
      </c>
      <c r="AH25" s="87" t="s">
        <v>80</v>
      </c>
      <c r="AI25" s="86">
        <v>0</v>
      </c>
      <c r="AJ25" s="93">
        <f t="shared" si="9"/>
        <v>8083.0015982111136</v>
      </c>
      <c r="AL25" s="83">
        <f t="shared" si="10"/>
        <v>17</v>
      </c>
      <c r="AM25" s="91">
        <v>210000000000</v>
      </c>
      <c r="AN25" s="91">
        <v>80769000000</v>
      </c>
      <c r="AO25" s="37">
        <v>7850</v>
      </c>
      <c r="AP25" s="93">
        <f t="shared" si="11"/>
        <v>5.0659999999999998</v>
      </c>
      <c r="AQ25" s="95">
        <f t="shared" si="12"/>
        <v>2.5000000000000001E-2</v>
      </c>
    </row>
    <row r="26" spans="1:60" ht="12.75" thickBot="1">
      <c r="A26" s="37">
        <v>18</v>
      </c>
      <c r="B26" s="68">
        <v>62.95</v>
      </c>
      <c r="C26" s="48">
        <v>60.4</v>
      </c>
      <c r="D26" s="45">
        <v>26</v>
      </c>
      <c r="E26" s="45">
        <f t="shared" si="0"/>
        <v>26</v>
      </c>
      <c r="F26" s="49">
        <v>5066</v>
      </c>
      <c r="G26" s="49">
        <v>5014</v>
      </c>
      <c r="H26" s="49">
        <v>5066</v>
      </c>
      <c r="I26" s="49">
        <v>5014</v>
      </c>
      <c r="J26" s="50"/>
      <c r="K26" s="51"/>
      <c r="L26" s="34">
        <f t="shared" si="1"/>
        <v>8240.6903268012738</v>
      </c>
      <c r="M26" s="78"/>
      <c r="N26" s="54"/>
      <c r="O26" s="82">
        <f t="shared" si="2"/>
        <v>48.95</v>
      </c>
      <c r="P26" s="82">
        <f t="shared" si="3"/>
        <v>46.4</v>
      </c>
      <c r="Q26" s="54"/>
      <c r="R26" s="85">
        <f t="shared" si="15"/>
        <v>18</v>
      </c>
      <c r="S26" s="37">
        <v>0</v>
      </c>
      <c r="T26" s="37">
        <v>0</v>
      </c>
      <c r="U26" s="82">
        <f t="shared" si="4"/>
        <v>36.950000000000003</v>
      </c>
      <c r="V26" s="37">
        <v>1</v>
      </c>
      <c r="W26" s="37">
        <v>0</v>
      </c>
      <c r="X26" s="37">
        <v>0</v>
      </c>
      <c r="Y26" s="37">
        <v>0</v>
      </c>
      <c r="Z26" s="37">
        <v>0</v>
      </c>
      <c r="AC26" s="85">
        <f t="shared" si="13"/>
        <v>18</v>
      </c>
      <c r="AD26" s="83">
        <f t="shared" si="5"/>
        <v>18</v>
      </c>
      <c r="AE26" s="83">
        <f t="shared" si="6"/>
        <v>19</v>
      </c>
      <c r="AF26" s="83">
        <f t="shared" si="7"/>
        <v>18</v>
      </c>
      <c r="AG26" s="83">
        <f t="shared" si="8"/>
        <v>19</v>
      </c>
      <c r="AH26" s="87" t="s">
        <v>80</v>
      </c>
      <c r="AI26" s="86">
        <v>0</v>
      </c>
      <c r="AJ26" s="93">
        <f t="shared" si="9"/>
        <v>8398.3161685605428</v>
      </c>
      <c r="AL26" s="83">
        <f t="shared" si="10"/>
        <v>18</v>
      </c>
      <c r="AM26" s="91">
        <v>210000000000</v>
      </c>
      <c r="AN26" s="91">
        <v>80769000000</v>
      </c>
      <c r="AO26" s="37">
        <v>7850</v>
      </c>
      <c r="AP26" s="93">
        <f t="shared" si="11"/>
        <v>5.0659999999999998</v>
      </c>
      <c r="AQ26" s="95">
        <f t="shared" si="12"/>
        <v>2.5999999999999999E-2</v>
      </c>
    </row>
    <row r="27" spans="1:60" ht="12.75">
      <c r="A27" s="37">
        <v>17</v>
      </c>
      <c r="B27" s="68">
        <v>60.4</v>
      </c>
      <c r="C27" s="48">
        <v>57.85</v>
      </c>
      <c r="D27" s="45">
        <v>27</v>
      </c>
      <c r="E27" s="45">
        <f t="shared" si="0"/>
        <v>27</v>
      </c>
      <c r="F27" s="49">
        <v>5066</v>
      </c>
      <c r="G27" s="49">
        <v>5012</v>
      </c>
      <c r="H27" s="49">
        <v>5066</v>
      </c>
      <c r="I27" s="49">
        <v>5012</v>
      </c>
      <c r="J27" s="50"/>
      <c r="K27" s="51"/>
      <c r="L27" s="34">
        <f t="shared" si="1"/>
        <v>8555.9420103197899</v>
      </c>
      <c r="M27" s="78"/>
      <c r="N27" s="54"/>
      <c r="O27" s="82">
        <f t="shared" si="2"/>
        <v>46.4</v>
      </c>
      <c r="P27" s="82">
        <f t="shared" si="3"/>
        <v>43.85</v>
      </c>
      <c r="Q27" s="54"/>
      <c r="R27" s="85">
        <f t="shared" si="15"/>
        <v>19</v>
      </c>
      <c r="S27" s="37">
        <v>0</v>
      </c>
      <c r="T27" s="37">
        <v>0</v>
      </c>
      <c r="U27" s="82">
        <f t="shared" si="4"/>
        <v>34.4</v>
      </c>
      <c r="V27" s="37">
        <v>1</v>
      </c>
      <c r="W27" s="37">
        <v>0</v>
      </c>
      <c r="X27" s="37">
        <v>0</v>
      </c>
      <c r="Y27" s="37">
        <v>0</v>
      </c>
      <c r="Z27" s="37">
        <v>0</v>
      </c>
      <c r="AC27" s="85">
        <f t="shared" si="13"/>
        <v>19</v>
      </c>
      <c r="AD27" s="83">
        <f t="shared" si="5"/>
        <v>19</v>
      </c>
      <c r="AE27" s="83">
        <f t="shared" si="6"/>
        <v>20</v>
      </c>
      <c r="AF27" s="83">
        <f t="shared" si="7"/>
        <v>19</v>
      </c>
      <c r="AG27" s="83">
        <f t="shared" si="8"/>
        <v>20</v>
      </c>
      <c r="AH27" s="87" t="s">
        <v>80</v>
      </c>
      <c r="AI27" s="86">
        <v>0</v>
      </c>
      <c r="AJ27" s="93">
        <f t="shared" si="9"/>
        <v>8713.5049652480484</v>
      </c>
      <c r="AL27" s="83">
        <f t="shared" si="10"/>
        <v>19</v>
      </c>
      <c r="AM27" s="91">
        <v>210000000000</v>
      </c>
      <c r="AN27" s="91">
        <v>80769000000</v>
      </c>
      <c r="AO27" s="37">
        <v>7850</v>
      </c>
      <c r="AP27" s="93">
        <f t="shared" si="11"/>
        <v>5.0659999999999998</v>
      </c>
      <c r="AQ27" s="95">
        <f t="shared" si="12"/>
        <v>2.7E-2</v>
      </c>
      <c r="BF27" s="116" t="s">
        <v>119</v>
      </c>
      <c r="BG27" s="117">
        <v>31611.7</v>
      </c>
      <c r="BH27" s="118" t="s">
        <v>103</v>
      </c>
    </row>
    <row r="28" spans="1:60" ht="12.75">
      <c r="A28" s="37">
        <v>16</v>
      </c>
      <c r="B28" s="68">
        <v>57.85</v>
      </c>
      <c r="C28" s="48">
        <v>55.3</v>
      </c>
      <c r="D28" s="45">
        <v>28</v>
      </c>
      <c r="E28" s="45">
        <f t="shared" si="0"/>
        <v>28</v>
      </c>
      <c r="F28" s="49">
        <v>5066</v>
      </c>
      <c r="G28" s="49">
        <v>5010</v>
      </c>
      <c r="H28" s="49">
        <v>5066</v>
      </c>
      <c r="I28" s="49">
        <v>5010</v>
      </c>
      <c r="J28" s="50"/>
      <c r="K28" s="51"/>
      <c r="L28" s="34">
        <f t="shared" si="1"/>
        <v>8871.067920176336</v>
      </c>
      <c r="M28" s="78"/>
      <c r="N28" s="54"/>
      <c r="O28" s="82">
        <f t="shared" si="2"/>
        <v>43.85</v>
      </c>
      <c r="P28" s="82">
        <f t="shared" si="3"/>
        <v>41.3</v>
      </c>
      <c r="Q28" s="54"/>
      <c r="R28" s="85">
        <f t="shared" si="15"/>
        <v>20</v>
      </c>
      <c r="S28" s="37">
        <v>0</v>
      </c>
      <c r="T28" s="37">
        <v>0</v>
      </c>
      <c r="U28" s="82">
        <f t="shared" si="4"/>
        <v>31.85</v>
      </c>
      <c r="V28" s="37">
        <v>1</v>
      </c>
      <c r="W28" s="37">
        <v>0</v>
      </c>
      <c r="X28" s="37">
        <v>0</v>
      </c>
      <c r="Y28" s="37">
        <v>0</v>
      </c>
      <c r="Z28" s="37">
        <v>0</v>
      </c>
      <c r="AC28" s="85">
        <f t="shared" si="13"/>
        <v>20</v>
      </c>
      <c r="AD28" s="83">
        <f t="shared" si="5"/>
        <v>20</v>
      </c>
      <c r="AE28" s="83">
        <f t="shared" si="6"/>
        <v>21</v>
      </c>
      <c r="AF28" s="83">
        <f t="shared" si="7"/>
        <v>20</v>
      </c>
      <c r="AG28" s="83">
        <f t="shared" si="8"/>
        <v>21</v>
      </c>
      <c r="AH28" s="87" t="s">
        <v>80</v>
      </c>
      <c r="AI28" s="86">
        <v>0</v>
      </c>
      <c r="AJ28" s="93">
        <f t="shared" si="9"/>
        <v>9028.5679882736458</v>
      </c>
      <c r="AL28" s="83">
        <f t="shared" si="10"/>
        <v>20</v>
      </c>
      <c r="AM28" s="91">
        <v>210000000000</v>
      </c>
      <c r="AN28" s="91">
        <v>80769000000</v>
      </c>
      <c r="AO28" s="37">
        <v>7850</v>
      </c>
      <c r="AP28" s="93">
        <f t="shared" si="11"/>
        <v>5.0659999999999998</v>
      </c>
      <c r="AQ28" s="95">
        <f t="shared" si="12"/>
        <v>2.8000000000000001E-2</v>
      </c>
      <c r="BF28" s="119" t="s">
        <v>120</v>
      </c>
      <c r="BG28" s="120">
        <v>8.8999999999999996E-2</v>
      </c>
      <c r="BH28" s="121" t="s">
        <v>121</v>
      </c>
    </row>
    <row r="29" spans="1:60" ht="12.75">
      <c r="A29" s="37">
        <v>15</v>
      </c>
      <c r="B29" s="68">
        <v>55.3</v>
      </c>
      <c r="C29" s="48">
        <v>52.75</v>
      </c>
      <c r="D29" s="45">
        <v>29</v>
      </c>
      <c r="E29" s="45">
        <f t="shared" si="0"/>
        <v>29</v>
      </c>
      <c r="F29" s="49">
        <v>5066</v>
      </c>
      <c r="G29" s="49">
        <v>5008</v>
      </c>
      <c r="H29" s="49">
        <v>5066</v>
      </c>
      <c r="I29" s="49">
        <v>5008</v>
      </c>
      <c r="J29" s="50"/>
      <c r="K29" s="51"/>
      <c r="L29" s="34">
        <f t="shared" si="1"/>
        <v>9186.0680563708902</v>
      </c>
      <c r="M29" s="78"/>
      <c r="N29" s="54"/>
      <c r="O29" s="82">
        <f t="shared" si="2"/>
        <v>41.3</v>
      </c>
      <c r="P29" s="82">
        <f t="shared" si="3"/>
        <v>38.75</v>
      </c>
      <c r="Q29" s="54"/>
      <c r="R29" s="85">
        <f t="shared" si="15"/>
        <v>21</v>
      </c>
      <c r="S29" s="37">
        <v>0</v>
      </c>
      <c r="T29" s="37">
        <v>0</v>
      </c>
      <c r="U29" s="82">
        <f t="shared" si="4"/>
        <v>29.299999999999997</v>
      </c>
      <c r="V29" s="37">
        <v>1</v>
      </c>
      <c r="W29" s="37">
        <v>0</v>
      </c>
      <c r="X29" s="37">
        <v>0</v>
      </c>
      <c r="Y29" s="37">
        <v>0</v>
      </c>
      <c r="Z29" s="37">
        <v>0</v>
      </c>
      <c r="AC29" s="85">
        <f t="shared" si="13"/>
        <v>21</v>
      </c>
      <c r="AD29" s="83">
        <f t="shared" si="5"/>
        <v>21</v>
      </c>
      <c r="AE29" s="83">
        <f t="shared" si="6"/>
        <v>22</v>
      </c>
      <c r="AF29" s="83">
        <f t="shared" si="7"/>
        <v>21</v>
      </c>
      <c r="AG29" s="83">
        <f t="shared" si="8"/>
        <v>22</v>
      </c>
      <c r="AH29" s="87" t="s">
        <v>80</v>
      </c>
      <c r="AI29" s="86">
        <v>0</v>
      </c>
      <c r="AJ29" s="93">
        <f t="shared" si="9"/>
        <v>9815.4394604508125</v>
      </c>
      <c r="AL29" s="83">
        <f t="shared" si="10"/>
        <v>21</v>
      </c>
      <c r="AM29" s="91">
        <v>210000000000</v>
      </c>
      <c r="AN29" s="91">
        <v>80769000000</v>
      </c>
      <c r="AO29" s="37">
        <v>7850</v>
      </c>
      <c r="AP29" s="93">
        <f t="shared" si="11"/>
        <v>5.0659999999999998</v>
      </c>
      <c r="AQ29" s="95">
        <f t="shared" si="12"/>
        <v>2.9000000000000001E-2</v>
      </c>
      <c r="BF29" s="119" t="s">
        <v>122</v>
      </c>
      <c r="BG29" s="120">
        <v>81126</v>
      </c>
      <c r="BH29" s="121" t="s">
        <v>123</v>
      </c>
    </row>
    <row r="30" spans="1:60" ht="12.75">
      <c r="A30" s="37">
        <v>14</v>
      </c>
      <c r="B30" s="68">
        <v>52.75</v>
      </c>
      <c r="C30" s="48">
        <v>50.25</v>
      </c>
      <c r="D30" s="45">
        <v>33</v>
      </c>
      <c r="E30" s="45">
        <f t="shared" si="0"/>
        <v>33</v>
      </c>
      <c r="F30" s="49">
        <v>5066</v>
      </c>
      <c r="G30" s="49">
        <v>5000</v>
      </c>
      <c r="H30" s="49">
        <v>5066</v>
      </c>
      <c r="I30" s="49">
        <v>5000</v>
      </c>
      <c r="J30" s="50"/>
      <c r="K30" s="51"/>
      <c r="L30" s="34">
        <f t="shared" si="1"/>
        <v>10240.010651500692</v>
      </c>
      <c r="M30" s="78"/>
      <c r="N30" s="54"/>
      <c r="O30" s="82">
        <f t="shared" si="2"/>
        <v>38.75</v>
      </c>
      <c r="P30" s="82">
        <f t="shared" si="3"/>
        <v>36.25</v>
      </c>
      <c r="Q30" s="54"/>
      <c r="R30" s="85">
        <f t="shared" si="15"/>
        <v>22</v>
      </c>
      <c r="S30" s="37">
        <v>0</v>
      </c>
      <c r="T30" s="37">
        <v>0</v>
      </c>
      <c r="U30" s="82">
        <f t="shared" si="4"/>
        <v>26.75</v>
      </c>
      <c r="V30" s="37">
        <v>1</v>
      </c>
      <c r="W30" s="37">
        <v>0</v>
      </c>
      <c r="X30" s="37">
        <v>0</v>
      </c>
      <c r="Y30" s="37">
        <v>0</v>
      </c>
      <c r="Z30" s="37">
        <v>0</v>
      </c>
      <c r="AC30" s="85">
        <f t="shared" si="13"/>
        <v>22</v>
      </c>
      <c r="AD30" s="83">
        <f t="shared" si="5"/>
        <v>22</v>
      </c>
      <c r="AE30" s="83">
        <f t="shared" si="6"/>
        <v>23</v>
      </c>
      <c r="AF30" s="83">
        <f t="shared" si="7"/>
        <v>22</v>
      </c>
      <c r="AG30" s="83">
        <f t="shared" si="8"/>
        <v>23</v>
      </c>
      <c r="AH30" s="87" t="s">
        <v>80</v>
      </c>
      <c r="AI30" s="86">
        <v>0</v>
      </c>
      <c r="AJ30" s="93">
        <f t="shared" si="9"/>
        <v>10240.010651500694</v>
      </c>
      <c r="AL30" s="83">
        <f t="shared" si="10"/>
        <v>22</v>
      </c>
      <c r="AM30" s="91">
        <v>210000000000</v>
      </c>
      <c r="AN30" s="91">
        <v>80769000000</v>
      </c>
      <c r="AO30" s="37">
        <v>7850</v>
      </c>
      <c r="AP30" s="93">
        <f t="shared" si="11"/>
        <v>5.0659999999999998</v>
      </c>
      <c r="AQ30" s="95">
        <f t="shared" si="12"/>
        <v>3.3000000000000002E-2</v>
      </c>
      <c r="BF30" s="119" t="s">
        <v>124</v>
      </c>
      <c r="BG30" s="120">
        <v>73234</v>
      </c>
      <c r="BH30" s="121" t="s">
        <v>123</v>
      </c>
    </row>
    <row r="31" spans="1:60" ht="13.5" thickBot="1">
      <c r="A31" s="37">
        <v>13</v>
      </c>
      <c r="B31" s="70">
        <v>50.25</v>
      </c>
      <c r="C31" s="71">
        <v>50</v>
      </c>
      <c r="D31" s="72">
        <v>33</v>
      </c>
      <c r="E31" s="72">
        <f t="shared" si="0"/>
        <v>33</v>
      </c>
      <c r="F31" s="73">
        <v>5066</v>
      </c>
      <c r="G31" s="73">
        <v>5000</v>
      </c>
      <c r="H31" s="73">
        <v>5066</v>
      </c>
      <c r="I31" s="73">
        <v>5000</v>
      </c>
      <c r="J31" s="74" t="s">
        <v>26</v>
      </c>
      <c r="K31" s="75">
        <v>3984.0361077185366</v>
      </c>
      <c r="L31" s="76">
        <f t="shared" si="1"/>
        <v>1024.0010651500691</v>
      </c>
      <c r="M31" s="79">
        <f>SUM(K23:L31)</f>
        <v>69311.630733520782</v>
      </c>
      <c r="N31" s="54"/>
      <c r="O31" s="82">
        <f t="shared" si="2"/>
        <v>36.25</v>
      </c>
      <c r="P31" s="82">
        <f t="shared" si="3"/>
        <v>36</v>
      </c>
      <c r="Q31" s="54"/>
      <c r="R31" s="92">
        <f t="shared" si="15"/>
        <v>23</v>
      </c>
      <c r="S31" s="37">
        <v>0</v>
      </c>
      <c r="T31" s="37">
        <v>0</v>
      </c>
      <c r="U31" s="82">
        <f t="shared" si="4"/>
        <v>24.25</v>
      </c>
      <c r="V31" s="37">
        <v>1</v>
      </c>
      <c r="W31" s="37">
        <v>0</v>
      </c>
      <c r="X31" s="37">
        <v>0</v>
      </c>
      <c r="Y31" s="37">
        <v>0</v>
      </c>
      <c r="Z31" s="37">
        <v>0</v>
      </c>
      <c r="AC31" s="85">
        <f t="shared" si="13"/>
        <v>23</v>
      </c>
      <c r="AD31" s="83">
        <f t="shared" si="5"/>
        <v>23</v>
      </c>
      <c r="AE31" s="83">
        <f t="shared" si="6"/>
        <v>24</v>
      </c>
      <c r="AF31" s="83">
        <f t="shared" si="7"/>
        <v>23</v>
      </c>
      <c r="AG31" s="83">
        <f t="shared" si="8"/>
        <v>24</v>
      </c>
      <c r="AH31" s="87" t="s">
        <v>80</v>
      </c>
      <c r="AI31" s="86">
        <v>0</v>
      </c>
      <c r="AJ31" s="93">
        <f t="shared" si="9"/>
        <v>1024.0010651500693</v>
      </c>
      <c r="AL31" s="83">
        <f t="shared" si="10"/>
        <v>23</v>
      </c>
      <c r="AM31" s="91">
        <v>210000000000</v>
      </c>
      <c r="AN31" s="91">
        <v>80769000000</v>
      </c>
      <c r="AO31" s="37">
        <v>7850</v>
      </c>
      <c r="AP31" s="93">
        <f t="shared" si="11"/>
        <v>5.0659999999999998</v>
      </c>
      <c r="AQ31" s="95">
        <f t="shared" si="12"/>
        <v>3.3000000000000002E-2</v>
      </c>
      <c r="BF31" s="119" t="s">
        <v>125</v>
      </c>
      <c r="BG31" s="120">
        <v>74197.8</v>
      </c>
      <c r="BH31" s="121" t="s">
        <v>103</v>
      </c>
    </row>
    <row r="32" spans="1:60" ht="13.5" thickBot="1">
      <c r="A32" s="37">
        <v>12</v>
      </c>
      <c r="B32" s="60">
        <v>50</v>
      </c>
      <c r="C32" s="61">
        <v>49.75</v>
      </c>
      <c r="D32" s="62">
        <v>33</v>
      </c>
      <c r="E32" s="62">
        <f t="shared" si="0"/>
        <v>33</v>
      </c>
      <c r="F32" s="63">
        <v>5066</v>
      </c>
      <c r="G32" s="63">
        <v>5000</v>
      </c>
      <c r="H32" s="63">
        <v>5066</v>
      </c>
      <c r="I32" s="63">
        <v>5000</v>
      </c>
      <c r="J32" s="64" t="s">
        <v>26</v>
      </c>
      <c r="K32" s="65">
        <v>3984.0361077185366</v>
      </c>
      <c r="L32" s="66">
        <f t="shared" si="1"/>
        <v>1024.0010651500691</v>
      </c>
      <c r="M32" s="67"/>
      <c r="N32" s="54"/>
      <c r="O32" s="82">
        <f t="shared" si="2"/>
        <v>36</v>
      </c>
      <c r="P32" s="82">
        <f t="shared" si="3"/>
        <v>35.75</v>
      </c>
      <c r="Q32" s="54"/>
      <c r="R32" s="92">
        <f t="shared" si="15"/>
        <v>24</v>
      </c>
      <c r="S32" s="37">
        <v>0</v>
      </c>
      <c r="T32" s="37">
        <v>0</v>
      </c>
      <c r="U32" s="82">
        <f t="shared" si="4"/>
        <v>24</v>
      </c>
      <c r="V32" s="37">
        <v>1</v>
      </c>
      <c r="W32" s="37">
        <v>0</v>
      </c>
      <c r="X32" s="37">
        <v>0</v>
      </c>
      <c r="Y32" s="37">
        <v>0</v>
      </c>
      <c r="Z32" s="37">
        <v>0</v>
      </c>
      <c r="AC32" s="85">
        <f t="shared" si="13"/>
        <v>24</v>
      </c>
      <c r="AD32" s="83">
        <f t="shared" si="5"/>
        <v>24</v>
      </c>
      <c r="AE32" s="83">
        <f t="shared" si="6"/>
        <v>25</v>
      </c>
      <c r="AF32" s="83">
        <f t="shared" si="7"/>
        <v>24</v>
      </c>
      <c r="AG32" s="83">
        <f t="shared" si="8"/>
        <v>25</v>
      </c>
      <c r="AH32" s="87" t="s">
        <v>80</v>
      </c>
      <c r="AI32" s="86">
        <v>0</v>
      </c>
      <c r="AJ32" s="93">
        <f t="shared" si="9"/>
        <v>1024.0010651500693</v>
      </c>
      <c r="AL32" s="83">
        <f t="shared" si="10"/>
        <v>24</v>
      </c>
      <c r="AM32" s="91">
        <v>210000000000</v>
      </c>
      <c r="AN32" s="91">
        <v>80769000000</v>
      </c>
      <c r="AO32" s="37">
        <v>7850</v>
      </c>
      <c r="AP32" s="93">
        <f t="shared" si="11"/>
        <v>5.0659999999999998</v>
      </c>
      <c r="AQ32" s="95">
        <f t="shared" si="12"/>
        <v>3.3000000000000002E-2</v>
      </c>
      <c r="BF32" s="122" t="s">
        <v>126</v>
      </c>
      <c r="BG32" s="123">
        <v>25790000</v>
      </c>
      <c r="BH32" s="124" t="s">
        <v>123</v>
      </c>
    </row>
    <row r="33" spans="1:60" ht="12.75" thickBot="1">
      <c r="A33" s="37">
        <v>11</v>
      </c>
      <c r="B33" s="68">
        <v>49.75</v>
      </c>
      <c r="C33" s="48">
        <v>47.4</v>
      </c>
      <c r="D33" s="45">
        <v>33</v>
      </c>
      <c r="E33" s="45">
        <f t="shared" si="0"/>
        <v>33</v>
      </c>
      <c r="F33" s="49">
        <v>5066</v>
      </c>
      <c r="G33" s="49">
        <v>5000</v>
      </c>
      <c r="H33" s="49">
        <v>5066</v>
      </c>
      <c r="I33" s="49">
        <v>5000</v>
      </c>
      <c r="J33" s="45"/>
      <c r="K33" s="52"/>
      <c r="L33" s="34">
        <f t="shared" si="1"/>
        <v>9625.6100124106579</v>
      </c>
      <c r="M33" s="69"/>
      <c r="N33" s="54"/>
      <c r="O33" s="82">
        <f t="shared" si="2"/>
        <v>35.75</v>
      </c>
      <c r="P33" s="82">
        <f t="shared" si="3"/>
        <v>33.4</v>
      </c>
      <c r="Q33" s="54"/>
      <c r="R33" s="85">
        <f t="shared" si="15"/>
        <v>25</v>
      </c>
      <c r="S33" s="37">
        <v>0</v>
      </c>
      <c r="T33" s="37">
        <v>0</v>
      </c>
      <c r="U33" s="82">
        <f t="shared" si="4"/>
        <v>23.75</v>
      </c>
      <c r="V33" s="37">
        <v>1</v>
      </c>
      <c r="W33" s="37">
        <v>0</v>
      </c>
      <c r="X33" s="37">
        <v>0</v>
      </c>
      <c r="Y33" s="37">
        <v>0</v>
      </c>
      <c r="Z33" s="37">
        <v>0</v>
      </c>
      <c r="AC33" s="85">
        <f t="shared" si="13"/>
        <v>25</v>
      </c>
      <c r="AD33" s="83">
        <f t="shared" si="5"/>
        <v>25</v>
      </c>
      <c r="AE33" s="83">
        <f t="shared" si="6"/>
        <v>26</v>
      </c>
      <c r="AF33" s="83">
        <f t="shared" si="7"/>
        <v>25</v>
      </c>
      <c r="AG33" s="83">
        <f t="shared" si="8"/>
        <v>26</v>
      </c>
      <c r="AH33" s="87" t="s">
        <v>80</v>
      </c>
      <c r="AI33" s="86">
        <v>0</v>
      </c>
      <c r="AJ33" s="93">
        <f t="shared" si="9"/>
        <v>9919.3235728686195</v>
      </c>
      <c r="AL33" s="83">
        <f t="shared" si="10"/>
        <v>25</v>
      </c>
      <c r="AM33" s="91">
        <v>210000000000</v>
      </c>
      <c r="AN33" s="91">
        <v>80769000000</v>
      </c>
      <c r="AO33" s="37">
        <v>7850</v>
      </c>
      <c r="AP33" s="93">
        <f t="shared" si="11"/>
        <v>5.0659999999999998</v>
      </c>
      <c r="AQ33" s="95">
        <f t="shared" si="12"/>
        <v>3.3000000000000002E-2</v>
      </c>
    </row>
    <row r="34" spans="1:60" ht="12.75">
      <c r="A34" s="37">
        <v>10</v>
      </c>
      <c r="B34" s="68">
        <v>47.4</v>
      </c>
      <c r="C34" s="48">
        <v>45.1</v>
      </c>
      <c r="D34" s="45">
        <v>35</v>
      </c>
      <c r="E34" s="45">
        <f t="shared" si="0"/>
        <v>35</v>
      </c>
      <c r="F34" s="49">
        <v>5070</v>
      </c>
      <c r="G34" s="49">
        <v>5000</v>
      </c>
      <c r="H34" s="49">
        <v>5070</v>
      </c>
      <c r="I34" s="49">
        <v>5000</v>
      </c>
      <c r="J34" s="45"/>
      <c r="K34" s="52"/>
      <c r="L34" s="34">
        <f t="shared" si="1"/>
        <v>9995.738470915323</v>
      </c>
      <c r="M34" s="69"/>
      <c r="N34" s="54"/>
      <c r="O34" s="82">
        <f t="shared" si="2"/>
        <v>33.4</v>
      </c>
      <c r="P34" s="82">
        <f t="shared" si="3"/>
        <v>31.1</v>
      </c>
      <c r="Q34" s="54"/>
      <c r="R34" s="85">
        <f t="shared" si="15"/>
        <v>26</v>
      </c>
      <c r="S34" s="37">
        <v>0</v>
      </c>
      <c r="T34" s="37">
        <v>0</v>
      </c>
      <c r="U34" s="82">
        <f t="shared" si="4"/>
        <v>21.4</v>
      </c>
      <c r="V34" s="37">
        <v>1</v>
      </c>
      <c r="W34" s="37">
        <v>0</v>
      </c>
      <c r="X34" s="37">
        <v>0</v>
      </c>
      <c r="Y34" s="37">
        <v>0</v>
      </c>
      <c r="Z34" s="37">
        <v>0</v>
      </c>
      <c r="AC34" s="85">
        <f t="shared" si="13"/>
        <v>26</v>
      </c>
      <c r="AD34" s="83">
        <f t="shared" si="5"/>
        <v>26</v>
      </c>
      <c r="AE34" s="83">
        <f t="shared" si="6"/>
        <v>27</v>
      </c>
      <c r="AF34" s="83">
        <f t="shared" si="7"/>
        <v>26</v>
      </c>
      <c r="AG34" s="83">
        <f t="shared" si="8"/>
        <v>27</v>
      </c>
      <c r="AH34" s="87" t="s">
        <v>80</v>
      </c>
      <c r="AI34" s="86">
        <v>0</v>
      </c>
      <c r="AJ34" s="93">
        <f t="shared" si="9"/>
        <v>10139.555720982067</v>
      </c>
      <c r="AL34" s="83">
        <f t="shared" si="10"/>
        <v>26</v>
      </c>
      <c r="AM34" s="91">
        <v>210000000000</v>
      </c>
      <c r="AN34" s="91">
        <v>80769000000</v>
      </c>
      <c r="AO34" s="37">
        <v>7850</v>
      </c>
      <c r="AP34" s="93">
        <f t="shared" si="11"/>
        <v>5.07</v>
      </c>
      <c r="AQ34" s="95">
        <f t="shared" si="12"/>
        <v>3.5000000000000003E-2</v>
      </c>
      <c r="BF34" s="116" t="s">
        <v>132</v>
      </c>
      <c r="BG34" s="117">
        <v>125236</v>
      </c>
      <c r="BH34" s="118" t="s">
        <v>103</v>
      </c>
    </row>
    <row r="35" spans="1:60" ht="12.75">
      <c r="A35" s="37">
        <v>9</v>
      </c>
      <c r="B35" s="68">
        <v>45.1</v>
      </c>
      <c r="C35" s="48">
        <v>42.8</v>
      </c>
      <c r="D35" s="45">
        <v>36</v>
      </c>
      <c r="E35" s="45">
        <f t="shared" si="0"/>
        <v>36</v>
      </c>
      <c r="F35" s="49">
        <v>5072</v>
      </c>
      <c r="G35" s="49">
        <v>5000</v>
      </c>
      <c r="H35" s="49">
        <v>5072</v>
      </c>
      <c r="I35" s="49">
        <v>5000</v>
      </c>
      <c r="J35" s="50"/>
      <c r="K35" s="51"/>
      <c r="L35" s="34">
        <f t="shared" si="1"/>
        <v>10283.372971048828</v>
      </c>
      <c r="M35" s="69"/>
      <c r="N35" s="54"/>
      <c r="O35" s="82">
        <f t="shared" si="2"/>
        <v>31.1</v>
      </c>
      <c r="P35" s="82">
        <f t="shared" si="3"/>
        <v>28.799999999999997</v>
      </c>
      <c r="Q35" s="54"/>
      <c r="R35" s="85">
        <f t="shared" si="15"/>
        <v>27</v>
      </c>
      <c r="S35" s="37">
        <v>0</v>
      </c>
      <c r="T35" s="37">
        <v>0</v>
      </c>
      <c r="U35" s="82">
        <f t="shared" si="4"/>
        <v>19.100000000000001</v>
      </c>
      <c r="V35" s="37">
        <v>1</v>
      </c>
      <c r="W35" s="37">
        <v>0</v>
      </c>
      <c r="X35" s="37">
        <v>0</v>
      </c>
      <c r="Y35" s="37">
        <v>0</v>
      </c>
      <c r="Z35" s="37">
        <v>0</v>
      </c>
      <c r="AC35" s="85">
        <f t="shared" si="13"/>
        <v>27</v>
      </c>
      <c r="AD35" s="83">
        <f t="shared" si="5"/>
        <v>27</v>
      </c>
      <c r="AE35" s="83">
        <f t="shared" si="6"/>
        <v>28</v>
      </c>
      <c r="AF35" s="83">
        <f t="shared" si="7"/>
        <v>27</v>
      </c>
      <c r="AG35" s="83">
        <f t="shared" si="8"/>
        <v>28</v>
      </c>
      <c r="AH35" s="87" t="s">
        <v>80</v>
      </c>
      <c r="AI35" s="86">
        <v>0</v>
      </c>
      <c r="AJ35" s="93">
        <f t="shared" si="9"/>
        <v>10427.246942570864</v>
      </c>
      <c r="AL35" s="83">
        <f t="shared" si="10"/>
        <v>27</v>
      </c>
      <c r="AM35" s="91">
        <v>210000000000</v>
      </c>
      <c r="AN35" s="91">
        <v>80769000000</v>
      </c>
      <c r="AO35" s="37">
        <v>7850</v>
      </c>
      <c r="AP35" s="93">
        <f t="shared" si="11"/>
        <v>5.0720000000000001</v>
      </c>
      <c r="AQ35" s="95">
        <f t="shared" si="12"/>
        <v>3.5999999999999997E-2</v>
      </c>
      <c r="BF35" s="119" t="s">
        <v>133</v>
      </c>
      <c r="BG35" s="120">
        <v>-4.3999999999999997E-2</v>
      </c>
      <c r="BH35" s="121" t="s">
        <v>121</v>
      </c>
    </row>
    <row r="36" spans="1:60" ht="12.75">
      <c r="A36" s="37">
        <v>8</v>
      </c>
      <c r="B36" s="68">
        <v>42.8</v>
      </c>
      <c r="C36" s="48">
        <v>40.5</v>
      </c>
      <c r="D36" s="45">
        <v>37</v>
      </c>
      <c r="E36" s="45">
        <f t="shared" si="0"/>
        <v>37</v>
      </c>
      <c r="F36" s="49">
        <v>5074</v>
      </c>
      <c r="G36" s="49">
        <v>5000</v>
      </c>
      <c r="H36" s="49">
        <v>5074</v>
      </c>
      <c r="I36" s="49">
        <v>5000</v>
      </c>
      <c r="J36" s="50"/>
      <c r="K36" s="51"/>
      <c r="L36" s="34">
        <f t="shared" si="1"/>
        <v>10571.120914092902</v>
      </c>
      <c r="M36" s="69"/>
      <c r="N36" s="54"/>
      <c r="O36" s="82">
        <f t="shared" si="2"/>
        <v>28.799999999999997</v>
      </c>
      <c r="P36" s="82">
        <f t="shared" si="3"/>
        <v>26.5</v>
      </c>
      <c r="Q36" s="54"/>
      <c r="R36" s="85">
        <f t="shared" si="15"/>
        <v>28</v>
      </c>
      <c r="S36" s="37">
        <v>0</v>
      </c>
      <c r="T36" s="37">
        <v>0</v>
      </c>
      <c r="U36" s="82">
        <f t="shared" si="4"/>
        <v>16.799999999999997</v>
      </c>
      <c r="V36" s="37">
        <v>1</v>
      </c>
      <c r="W36" s="37">
        <v>0</v>
      </c>
      <c r="X36" s="37">
        <v>0</v>
      </c>
      <c r="Y36" s="37">
        <v>0</v>
      </c>
      <c r="Z36" s="37">
        <v>0</v>
      </c>
      <c r="AC36" s="85">
        <f t="shared" si="13"/>
        <v>28</v>
      </c>
      <c r="AD36" s="83">
        <f t="shared" si="5"/>
        <v>28</v>
      </c>
      <c r="AE36" s="83">
        <f t="shared" si="6"/>
        <v>29</v>
      </c>
      <c r="AF36" s="83">
        <f t="shared" si="7"/>
        <v>28</v>
      </c>
      <c r="AG36" s="83">
        <f t="shared" si="8"/>
        <v>29</v>
      </c>
      <c r="AH36" s="87" t="s">
        <v>80</v>
      </c>
      <c r="AI36" s="86">
        <v>0</v>
      </c>
      <c r="AJ36" s="93">
        <f t="shared" si="9"/>
        <v>10715.051607070283</v>
      </c>
      <c r="AL36" s="83">
        <f t="shared" si="10"/>
        <v>28</v>
      </c>
      <c r="AM36" s="91">
        <v>210000000000</v>
      </c>
      <c r="AN36" s="91">
        <v>80769000000</v>
      </c>
      <c r="AO36" s="37">
        <v>7850</v>
      </c>
      <c r="AP36" s="93">
        <f t="shared" si="11"/>
        <v>5.0739999999999998</v>
      </c>
      <c r="AQ36" s="95">
        <f t="shared" si="12"/>
        <v>3.6999999999999998E-2</v>
      </c>
      <c r="BF36" s="119" t="s">
        <v>134</v>
      </c>
      <c r="BG36" s="120">
        <v>1.5429999999999999</v>
      </c>
      <c r="BH36" s="121" t="s">
        <v>121</v>
      </c>
    </row>
    <row r="37" spans="1:60" ht="12.75">
      <c r="A37" s="37">
        <v>7</v>
      </c>
      <c r="B37" s="68">
        <v>40.5</v>
      </c>
      <c r="C37" s="48">
        <v>38.200000000000003</v>
      </c>
      <c r="D37" s="45">
        <v>38</v>
      </c>
      <c r="E37" s="45">
        <f t="shared" si="0"/>
        <v>38</v>
      </c>
      <c r="F37" s="49">
        <v>5076</v>
      </c>
      <c r="G37" s="49">
        <v>5000</v>
      </c>
      <c r="H37" s="49">
        <v>5076</v>
      </c>
      <c r="I37" s="49">
        <v>5000</v>
      </c>
      <c r="J37" s="50"/>
      <c r="K37" s="51"/>
      <c r="L37" s="34">
        <f t="shared" si="1"/>
        <v>10858.982300047712</v>
      </c>
      <c r="M37" s="69"/>
      <c r="N37" s="54"/>
      <c r="O37" s="82">
        <f t="shared" si="2"/>
        <v>26.5</v>
      </c>
      <c r="P37" s="82">
        <f t="shared" si="3"/>
        <v>24.200000000000003</v>
      </c>
      <c r="Q37" s="54"/>
      <c r="R37" s="85">
        <f t="shared" si="15"/>
        <v>29</v>
      </c>
      <c r="S37" s="37">
        <v>0</v>
      </c>
      <c r="T37" s="37">
        <v>0</v>
      </c>
      <c r="U37" s="82">
        <f t="shared" si="4"/>
        <v>14.5</v>
      </c>
      <c r="V37" s="37">
        <v>1</v>
      </c>
      <c r="W37" s="37">
        <v>0</v>
      </c>
      <c r="X37" s="37">
        <v>0</v>
      </c>
      <c r="Y37" s="37">
        <v>0</v>
      </c>
      <c r="Z37" s="37">
        <v>0</v>
      </c>
      <c r="AC37" s="85">
        <f t="shared" si="13"/>
        <v>29</v>
      </c>
      <c r="AD37" s="83">
        <f t="shared" si="5"/>
        <v>29</v>
      </c>
      <c r="AE37" s="83">
        <f t="shared" si="6"/>
        <v>30</v>
      </c>
      <c r="AF37" s="83">
        <f t="shared" si="7"/>
        <v>29</v>
      </c>
      <c r="AG37" s="83">
        <f t="shared" si="8"/>
        <v>30</v>
      </c>
      <c r="AH37" s="87" t="s">
        <v>80</v>
      </c>
      <c r="AI37" s="86">
        <v>0</v>
      </c>
      <c r="AJ37" s="93">
        <f t="shared" si="9"/>
        <v>11147.013850368656</v>
      </c>
      <c r="AL37" s="83">
        <f t="shared" si="10"/>
        <v>29</v>
      </c>
      <c r="AM37" s="91">
        <v>210000000000</v>
      </c>
      <c r="AN37" s="91">
        <v>80769000000</v>
      </c>
      <c r="AO37" s="37">
        <v>7850</v>
      </c>
      <c r="AP37" s="93">
        <f t="shared" si="11"/>
        <v>5.0759999999999996</v>
      </c>
      <c r="AQ37" s="95">
        <f t="shared" si="12"/>
        <v>3.7999999999999999E-2</v>
      </c>
      <c r="BF37" s="119" t="s">
        <v>135</v>
      </c>
      <c r="BG37" s="120">
        <v>-1.756</v>
      </c>
      <c r="BH37" s="121" t="s">
        <v>121</v>
      </c>
    </row>
    <row r="38" spans="1:60" ht="12.75">
      <c r="A38" s="37">
        <v>6</v>
      </c>
      <c r="B38" s="68">
        <v>38.200000000000003</v>
      </c>
      <c r="C38" s="48">
        <v>35.9</v>
      </c>
      <c r="D38" s="45">
        <v>40</v>
      </c>
      <c r="E38" s="45">
        <f t="shared" si="0"/>
        <v>40</v>
      </c>
      <c r="F38" s="49">
        <v>5080</v>
      </c>
      <c r="G38" s="49">
        <v>5000</v>
      </c>
      <c r="H38" s="49">
        <v>5080</v>
      </c>
      <c r="I38" s="49">
        <v>5000</v>
      </c>
      <c r="J38" s="50"/>
      <c r="K38" s="51"/>
      <c r="L38" s="34">
        <f t="shared" si="1"/>
        <v>11435.045400689682</v>
      </c>
      <c r="M38" s="69"/>
      <c r="N38" s="54"/>
      <c r="O38" s="82">
        <f t="shared" si="2"/>
        <v>24.200000000000003</v>
      </c>
      <c r="P38" s="82">
        <f t="shared" si="3"/>
        <v>21.9</v>
      </c>
      <c r="Q38" s="54"/>
      <c r="R38" s="85">
        <f t="shared" si="15"/>
        <v>30</v>
      </c>
      <c r="S38" s="37">
        <v>0</v>
      </c>
      <c r="T38" s="37">
        <v>0</v>
      </c>
      <c r="U38" s="82">
        <f t="shared" si="4"/>
        <v>12.200000000000003</v>
      </c>
      <c r="V38" s="37">
        <v>1</v>
      </c>
      <c r="W38" s="37">
        <v>0</v>
      </c>
      <c r="X38" s="37">
        <v>0</v>
      </c>
      <c r="Y38" s="37">
        <v>0</v>
      </c>
      <c r="Z38" s="37">
        <v>0</v>
      </c>
      <c r="AC38" s="85">
        <f t="shared" si="13"/>
        <v>30</v>
      </c>
      <c r="AD38" s="83">
        <f t="shared" si="5"/>
        <v>30</v>
      </c>
      <c r="AE38" s="83">
        <f t="shared" si="6"/>
        <v>31</v>
      </c>
      <c r="AF38" s="83">
        <f t="shared" si="7"/>
        <v>30</v>
      </c>
      <c r="AG38" s="83">
        <f t="shared" si="8"/>
        <v>31</v>
      </c>
      <c r="AH38" s="87" t="s">
        <v>80</v>
      </c>
      <c r="AI38" s="86">
        <v>0</v>
      </c>
      <c r="AJ38" s="93">
        <f t="shared" si="9"/>
        <v>11867.518137086307</v>
      </c>
      <c r="AL38" s="83">
        <f t="shared" si="10"/>
        <v>30</v>
      </c>
      <c r="AM38" s="91">
        <v>210000000000</v>
      </c>
      <c r="AN38" s="91">
        <v>80769000000</v>
      </c>
      <c r="AO38" s="37">
        <v>7850</v>
      </c>
      <c r="AP38" s="93">
        <f t="shared" si="11"/>
        <v>5.08</v>
      </c>
      <c r="AQ38" s="95">
        <f t="shared" si="12"/>
        <v>0.04</v>
      </c>
      <c r="BF38" s="119" t="s">
        <v>136</v>
      </c>
      <c r="BG38" s="125">
        <v>2229000</v>
      </c>
      <c r="BH38" s="121" t="s">
        <v>123</v>
      </c>
    </row>
    <row r="39" spans="1:60" ht="12.75">
      <c r="A39" s="37">
        <v>5</v>
      </c>
      <c r="B39" s="68">
        <v>35.9</v>
      </c>
      <c r="C39" s="48">
        <v>33.6</v>
      </c>
      <c r="D39" s="45">
        <v>43</v>
      </c>
      <c r="E39" s="45">
        <f t="shared" si="0"/>
        <v>43</v>
      </c>
      <c r="F39" s="49">
        <v>5086</v>
      </c>
      <c r="G39" s="49">
        <v>5000</v>
      </c>
      <c r="H39" s="49">
        <v>5086</v>
      </c>
      <c r="I39" s="49">
        <v>5000</v>
      </c>
      <c r="J39" s="50"/>
      <c r="K39" s="51"/>
      <c r="L39" s="34">
        <f t="shared" si="1"/>
        <v>12299.990873482855</v>
      </c>
      <c r="M39" s="69"/>
      <c r="N39" s="54"/>
      <c r="O39" s="82">
        <f t="shared" si="2"/>
        <v>21.9</v>
      </c>
      <c r="P39" s="82">
        <f t="shared" si="3"/>
        <v>19.600000000000001</v>
      </c>
      <c r="Q39" s="54"/>
      <c r="R39" s="85">
        <f t="shared" si="15"/>
        <v>31</v>
      </c>
      <c r="S39" s="37">
        <v>0</v>
      </c>
      <c r="T39" s="37">
        <v>0</v>
      </c>
      <c r="U39" s="82">
        <f t="shared" si="4"/>
        <v>9.8999999999999986</v>
      </c>
      <c r="V39" s="37">
        <v>1</v>
      </c>
      <c r="W39" s="37">
        <v>0</v>
      </c>
      <c r="X39" s="37">
        <v>0</v>
      </c>
      <c r="Y39" s="37">
        <v>0</v>
      </c>
      <c r="Z39" s="37">
        <v>0</v>
      </c>
      <c r="AC39" s="85">
        <f t="shared" si="13"/>
        <v>31</v>
      </c>
      <c r="AD39" s="83">
        <f t="shared" si="5"/>
        <v>31</v>
      </c>
      <c r="AE39" s="83">
        <f t="shared" si="6"/>
        <v>32</v>
      </c>
      <c r="AF39" s="83">
        <f t="shared" si="7"/>
        <v>31</v>
      </c>
      <c r="AG39" s="83">
        <f t="shared" si="8"/>
        <v>32</v>
      </c>
      <c r="AH39" s="87" t="s">
        <v>80</v>
      </c>
      <c r="AI39" s="86">
        <v>0</v>
      </c>
      <c r="AJ39" s="93">
        <f t="shared" si="9"/>
        <v>13311.079176012599</v>
      </c>
      <c r="AL39" s="83">
        <f t="shared" si="10"/>
        <v>31</v>
      </c>
      <c r="AM39" s="91">
        <v>210000000000</v>
      </c>
      <c r="AN39" s="91">
        <v>80769000000</v>
      </c>
      <c r="AO39" s="37">
        <v>7850</v>
      </c>
      <c r="AP39" s="93">
        <f t="shared" si="11"/>
        <v>5.0860000000000003</v>
      </c>
      <c r="AQ39" s="95">
        <f t="shared" si="12"/>
        <v>4.2999999999999997E-2</v>
      </c>
      <c r="BF39" s="119" t="s">
        <v>137</v>
      </c>
      <c r="BG39" s="125">
        <v>1827000</v>
      </c>
      <c r="BH39" s="121" t="s">
        <v>123</v>
      </c>
    </row>
    <row r="40" spans="1:60" ht="12.75">
      <c r="A40" s="37">
        <v>4</v>
      </c>
      <c r="B40" s="68">
        <v>33.6</v>
      </c>
      <c r="C40" s="48">
        <v>31.3</v>
      </c>
      <c r="D40" s="45">
        <v>50</v>
      </c>
      <c r="E40" s="45">
        <f t="shared" si="0"/>
        <v>50</v>
      </c>
      <c r="F40" s="49">
        <v>5100</v>
      </c>
      <c r="G40" s="49">
        <v>5000</v>
      </c>
      <c r="H40" s="49">
        <v>5100</v>
      </c>
      <c r="I40" s="49">
        <v>5000</v>
      </c>
      <c r="J40" s="50"/>
      <c r="K40" s="51"/>
      <c r="L40" s="34">
        <f t="shared" si="1"/>
        <v>14322.167478542347</v>
      </c>
      <c r="M40" s="69"/>
      <c r="N40" s="54"/>
      <c r="O40" s="82">
        <f t="shared" si="2"/>
        <v>19.600000000000001</v>
      </c>
      <c r="P40" s="82">
        <f t="shared" si="3"/>
        <v>17.3</v>
      </c>
      <c r="Q40" s="54"/>
      <c r="R40" s="85">
        <f t="shared" si="15"/>
        <v>32</v>
      </c>
      <c r="S40" s="37">
        <v>0</v>
      </c>
      <c r="T40" s="37">
        <v>0</v>
      </c>
      <c r="U40" s="82">
        <f t="shared" si="4"/>
        <v>7.6000000000000014</v>
      </c>
      <c r="V40" s="37">
        <v>1</v>
      </c>
      <c r="W40" s="37">
        <v>0</v>
      </c>
      <c r="X40" s="37">
        <v>0</v>
      </c>
      <c r="Y40" s="37">
        <v>0</v>
      </c>
      <c r="Z40" s="37">
        <v>0</v>
      </c>
      <c r="AC40" s="85">
        <f t="shared" si="13"/>
        <v>32</v>
      </c>
      <c r="AD40" s="83">
        <f t="shared" si="5"/>
        <v>32</v>
      </c>
      <c r="AE40" s="83">
        <f t="shared" si="6"/>
        <v>33</v>
      </c>
      <c r="AF40" s="83">
        <f t="shared" si="7"/>
        <v>32</v>
      </c>
      <c r="AG40" s="83">
        <f t="shared" si="8"/>
        <v>33</v>
      </c>
      <c r="AH40" s="87" t="s">
        <v>80</v>
      </c>
      <c r="AI40" s="86">
        <v>0</v>
      </c>
      <c r="AJ40" s="93">
        <f t="shared" si="9"/>
        <v>16207.276686723011</v>
      </c>
      <c r="AL40" s="83">
        <f t="shared" si="10"/>
        <v>32</v>
      </c>
      <c r="AM40" s="91">
        <v>210000000000</v>
      </c>
      <c r="AN40" s="91">
        <v>80769000000</v>
      </c>
      <c r="AO40" s="37">
        <v>7850</v>
      </c>
      <c r="AP40" s="93">
        <f t="shared" si="11"/>
        <v>5.0999999999999996</v>
      </c>
      <c r="AQ40" s="95">
        <f t="shared" si="12"/>
        <v>0.05</v>
      </c>
      <c r="BF40" s="119" t="s">
        <v>138</v>
      </c>
      <c r="BG40" s="120">
        <v>275349</v>
      </c>
      <c r="BH40" s="121" t="s">
        <v>123</v>
      </c>
    </row>
    <row r="41" spans="1:60" ht="12.75">
      <c r="A41" s="37">
        <v>3</v>
      </c>
      <c r="B41" s="68">
        <v>31.3</v>
      </c>
      <c r="C41" s="48">
        <v>28.8</v>
      </c>
      <c r="D41" s="45">
        <v>63</v>
      </c>
      <c r="E41" s="45">
        <f t="shared" si="0"/>
        <v>63</v>
      </c>
      <c r="F41" s="49">
        <v>5126</v>
      </c>
      <c r="G41" s="49">
        <v>5000</v>
      </c>
      <c r="H41" s="49">
        <v>5126</v>
      </c>
      <c r="I41" s="49">
        <v>5000</v>
      </c>
      <c r="J41" s="50"/>
      <c r="K41" s="51"/>
      <c r="L41" s="34">
        <f t="shared" si="1"/>
        <v>19665.636842286593</v>
      </c>
      <c r="M41" s="69"/>
      <c r="N41" s="54"/>
      <c r="O41" s="82">
        <f t="shared" si="2"/>
        <v>17.3</v>
      </c>
      <c r="P41" s="82">
        <f t="shared" si="3"/>
        <v>14.8</v>
      </c>
      <c r="Q41" s="54"/>
      <c r="R41" s="85">
        <f t="shared" si="15"/>
        <v>33</v>
      </c>
      <c r="S41" s="37">
        <v>0</v>
      </c>
      <c r="T41" s="37">
        <v>0</v>
      </c>
      <c r="U41" s="82">
        <f t="shared" si="4"/>
        <v>5.3000000000000007</v>
      </c>
      <c r="V41" s="37">
        <v>1</v>
      </c>
      <c r="W41" s="37">
        <v>0</v>
      </c>
      <c r="X41" s="37">
        <v>0</v>
      </c>
      <c r="Y41" s="37">
        <v>0</v>
      </c>
      <c r="Z41" s="37">
        <v>0</v>
      </c>
      <c r="AC41" s="85">
        <f t="shared" si="13"/>
        <v>33</v>
      </c>
      <c r="AD41" s="83">
        <f t="shared" si="5"/>
        <v>33</v>
      </c>
      <c r="AE41" s="83">
        <f t="shared" si="6"/>
        <v>34</v>
      </c>
      <c r="AF41" s="83">
        <f t="shared" si="7"/>
        <v>33</v>
      </c>
      <c r="AG41" s="83">
        <f t="shared" si="8"/>
        <v>34</v>
      </c>
      <c r="AH41" s="87" t="s">
        <v>80</v>
      </c>
      <c r="AI41" s="86">
        <v>0</v>
      </c>
      <c r="AJ41" s="93">
        <f t="shared" si="9"/>
        <v>19665.636842286629</v>
      </c>
      <c r="AL41" s="83">
        <f t="shared" si="10"/>
        <v>33</v>
      </c>
      <c r="AM41" s="91">
        <v>210000000000</v>
      </c>
      <c r="AN41" s="91">
        <v>80769000000</v>
      </c>
      <c r="AO41" s="37">
        <v>7850</v>
      </c>
      <c r="AP41" s="93">
        <f t="shared" si="11"/>
        <v>5.1260000000000003</v>
      </c>
      <c r="AQ41" s="95">
        <f t="shared" si="12"/>
        <v>6.3E-2</v>
      </c>
      <c r="BF41" s="119" t="s">
        <v>139</v>
      </c>
      <c r="BG41" s="120">
        <v>199434</v>
      </c>
      <c r="BH41" s="121" t="s">
        <v>103</v>
      </c>
    </row>
    <row r="42" spans="1:60" ht="12.75">
      <c r="A42" s="37">
        <v>2</v>
      </c>
      <c r="B42" s="68">
        <v>28.8</v>
      </c>
      <c r="C42" s="48">
        <v>26.3</v>
      </c>
      <c r="D42" s="45">
        <v>63</v>
      </c>
      <c r="E42" s="45">
        <f t="shared" si="0"/>
        <v>63</v>
      </c>
      <c r="F42" s="49">
        <v>5126</v>
      </c>
      <c r="G42" s="49">
        <v>5000</v>
      </c>
      <c r="H42" s="49">
        <v>5126</v>
      </c>
      <c r="I42" s="49">
        <v>5000</v>
      </c>
      <c r="J42" s="50"/>
      <c r="K42" s="51"/>
      <c r="L42" s="34">
        <f t="shared" si="1"/>
        <v>19665.636842286593</v>
      </c>
      <c r="M42" s="69"/>
      <c r="N42" s="54"/>
      <c r="O42" s="82">
        <f t="shared" si="2"/>
        <v>14.8</v>
      </c>
      <c r="P42" s="82">
        <f t="shared" si="3"/>
        <v>12.3</v>
      </c>
      <c r="Q42" s="54"/>
      <c r="R42" s="85">
        <f t="shared" si="15"/>
        <v>34</v>
      </c>
      <c r="S42" s="37">
        <v>0</v>
      </c>
      <c r="T42" s="37">
        <v>0</v>
      </c>
      <c r="U42" s="82">
        <f t="shared" si="4"/>
        <v>2.8000000000000007</v>
      </c>
      <c r="V42" s="37">
        <v>1</v>
      </c>
      <c r="W42" s="37">
        <v>0</v>
      </c>
      <c r="X42" s="37">
        <v>0</v>
      </c>
      <c r="Y42" s="37">
        <v>0</v>
      </c>
      <c r="Z42" s="37">
        <v>0</v>
      </c>
      <c r="AC42" s="85">
        <f t="shared" si="13"/>
        <v>34</v>
      </c>
      <c r="AD42" s="83">
        <f t="shared" si="5"/>
        <v>34</v>
      </c>
      <c r="AE42" s="83">
        <f t="shared" si="6"/>
        <v>35</v>
      </c>
      <c r="AF42" s="83">
        <f t="shared" si="7"/>
        <v>34</v>
      </c>
      <c r="AG42" s="83">
        <f t="shared" si="8"/>
        <v>35</v>
      </c>
      <c r="AH42" s="87" t="s">
        <v>80</v>
      </c>
      <c r="AI42" s="86">
        <v>0</v>
      </c>
      <c r="AJ42" s="93">
        <f t="shared" si="9"/>
        <v>19665.636842286629</v>
      </c>
      <c r="AL42" s="83">
        <f t="shared" si="10"/>
        <v>34</v>
      </c>
      <c r="AM42" s="91">
        <v>210000000000</v>
      </c>
      <c r="AN42" s="91">
        <v>80769000000</v>
      </c>
      <c r="AO42" s="37">
        <v>7850</v>
      </c>
      <c r="AP42" s="93">
        <f t="shared" si="11"/>
        <v>5.1260000000000003</v>
      </c>
      <c r="AQ42" s="95">
        <f t="shared" si="12"/>
        <v>6.3E-2</v>
      </c>
      <c r="BF42" s="119" t="s">
        <v>140</v>
      </c>
      <c r="BG42" s="125">
        <v>16420000</v>
      </c>
      <c r="BH42" s="121" t="s">
        <v>123</v>
      </c>
    </row>
    <row r="43" spans="1:60" ht="13.5" thickBot="1">
      <c r="A43" s="37">
        <v>1</v>
      </c>
      <c r="B43" s="70">
        <v>26.3</v>
      </c>
      <c r="C43" s="71">
        <v>26</v>
      </c>
      <c r="D43" s="72">
        <v>63</v>
      </c>
      <c r="E43" s="72">
        <f t="shared" si="0"/>
        <v>63</v>
      </c>
      <c r="F43" s="73">
        <v>5126</v>
      </c>
      <c r="G43" s="73">
        <v>5000</v>
      </c>
      <c r="H43" s="73">
        <v>5126</v>
      </c>
      <c r="I43" s="73">
        <v>5000</v>
      </c>
      <c r="J43" s="74" t="s">
        <v>26</v>
      </c>
      <c r="K43" s="75">
        <v>9670.9088764292337</v>
      </c>
      <c r="L43" s="76">
        <f t="shared" si="1"/>
        <v>2359.8764210743966</v>
      </c>
      <c r="M43" s="77">
        <f>SUM(K32:L43)</f>
        <v>145762.1245761757</v>
      </c>
      <c r="N43" s="54"/>
      <c r="O43" s="82">
        <f t="shared" si="2"/>
        <v>12.3</v>
      </c>
      <c r="P43" s="82">
        <f t="shared" si="3"/>
        <v>12</v>
      </c>
      <c r="Q43" s="54"/>
      <c r="R43" s="97">
        <f t="shared" si="15"/>
        <v>35</v>
      </c>
      <c r="S43" s="37">
        <v>0</v>
      </c>
      <c r="T43" s="37">
        <v>0</v>
      </c>
      <c r="U43" s="82">
        <f t="shared" si="4"/>
        <v>0.30000000000000071</v>
      </c>
      <c r="V43" s="37">
        <v>1</v>
      </c>
      <c r="W43" s="37">
        <v>0</v>
      </c>
      <c r="X43" s="37">
        <v>0</v>
      </c>
      <c r="Y43" s="37">
        <v>0</v>
      </c>
      <c r="Z43" s="37">
        <v>0</v>
      </c>
      <c r="AC43" s="85">
        <f t="shared" si="13"/>
        <v>35</v>
      </c>
      <c r="AD43" s="83">
        <f t="shared" si="5"/>
        <v>35</v>
      </c>
      <c r="AE43" s="83">
        <f t="shared" si="6"/>
        <v>36</v>
      </c>
      <c r="AF43" s="83">
        <f t="shared" si="7"/>
        <v>35</v>
      </c>
      <c r="AG43" s="83">
        <f t="shared" si="8"/>
        <v>36</v>
      </c>
      <c r="AH43" s="87" t="s">
        <v>80</v>
      </c>
      <c r="AI43" s="86">
        <v>0</v>
      </c>
      <c r="AJ43" s="93">
        <f t="shared" si="9"/>
        <v>2359.8764210744016</v>
      </c>
      <c r="AL43" s="83">
        <f t="shared" si="10"/>
        <v>35</v>
      </c>
      <c r="AM43" s="91">
        <v>210000000000</v>
      </c>
      <c r="AN43" s="91">
        <v>80769000000</v>
      </c>
      <c r="AO43" s="37">
        <v>7850</v>
      </c>
      <c r="AP43" s="93">
        <f t="shared" si="11"/>
        <v>5.1260000000000003</v>
      </c>
      <c r="AQ43" s="95">
        <f t="shared" si="12"/>
        <v>6.3E-2</v>
      </c>
      <c r="BF43" s="122" t="s">
        <v>141</v>
      </c>
      <c r="BG43" s="123">
        <v>16420000</v>
      </c>
      <c r="BH43" s="124" t="s">
        <v>123</v>
      </c>
    </row>
    <row r="44" spans="1:60">
      <c r="B44" s="53" t="s">
        <v>47</v>
      </c>
      <c r="L44" s="58" t="s">
        <v>41</v>
      </c>
      <c r="M44" s="59">
        <f>SUM(M9:M43)</f>
        <v>279167.05129454652</v>
      </c>
      <c r="O44" s="82">
        <v>12</v>
      </c>
      <c r="R44" s="92">
        <f t="shared" si="15"/>
        <v>36</v>
      </c>
      <c r="S44" s="37">
        <v>0</v>
      </c>
      <c r="T44" s="37">
        <v>0</v>
      </c>
      <c r="U44" s="82">
        <f>O44-12</f>
        <v>0</v>
      </c>
      <c r="V44" s="37">
        <v>1</v>
      </c>
      <c r="W44" s="37">
        <v>0</v>
      </c>
      <c r="X44" s="37">
        <v>0</v>
      </c>
      <c r="Y44" s="37">
        <v>0</v>
      </c>
      <c r="Z44" s="37">
        <v>0</v>
      </c>
      <c r="AL44" s="83">
        <f t="shared" si="10"/>
        <v>36</v>
      </c>
      <c r="AM44" s="91">
        <v>210000000000</v>
      </c>
      <c r="AN44" s="91">
        <v>80769000000</v>
      </c>
      <c r="AO44" s="37">
        <v>7850</v>
      </c>
      <c r="AP44" s="93">
        <v>5.1260000000000003</v>
      </c>
      <c r="AQ44" s="95">
        <v>6.3E-2</v>
      </c>
    </row>
    <row r="45" spans="1:60">
      <c r="AI45" s="86" t="s">
        <v>51</v>
      </c>
      <c r="AJ45" s="93">
        <f>SUM(AJ9:AJ43)</f>
        <v>262331.12910342799</v>
      </c>
    </row>
    <row r="46" spans="1:60">
      <c r="AI46" s="86" t="s">
        <v>104</v>
      </c>
      <c r="AJ46" s="93">
        <f>SUM(AT11:AT16)</f>
        <v>25473.23159012233</v>
      </c>
    </row>
    <row r="47" spans="1:60">
      <c r="AI47" s="86" t="s">
        <v>41</v>
      </c>
      <c r="AJ47" s="93">
        <f>AJ45+AJ46</f>
        <v>287804.36069355032</v>
      </c>
    </row>
  </sheetData>
  <sortState xmlns:xlrd2="http://schemas.microsoft.com/office/spreadsheetml/2017/richdata2" ref="A9:AE43">
    <sortCondition descending="1" ref="A9:A43"/>
  </sortState>
  <phoneticPr fontId="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0405-A75B-43EB-93EC-09A41465D4F9}">
  <dimension ref="A1:AX44"/>
  <sheetViews>
    <sheetView zoomScale="85" zoomScaleNormal="85" workbookViewId="0">
      <selection activeCell="AE53" sqref="AE53"/>
    </sheetView>
    <sheetView workbookViewId="1"/>
  </sheetViews>
  <sheetFormatPr defaultColWidth="9.125" defaultRowHeight="12"/>
  <cols>
    <col min="1" max="12" width="9.125" style="37"/>
    <col min="13" max="13" width="9.125" style="83"/>
    <col min="14" max="28" width="9.125" style="37"/>
    <col min="29" max="29" width="9.125" style="87"/>
    <col min="30" max="30" width="9.125" style="86"/>
    <col min="31" max="31" width="12.625" style="93" customWidth="1"/>
    <col min="32" max="36" width="9.125" style="37"/>
    <col min="37" max="37" width="9.125" style="93"/>
    <col min="38" max="38" width="9.125" style="95"/>
    <col min="39" max="16384" width="9.125" style="37"/>
  </cols>
  <sheetData>
    <row r="1" spans="1:50">
      <c r="A1" s="37" t="s">
        <v>106</v>
      </c>
    </row>
    <row r="2" spans="1:50">
      <c r="A2" s="37" t="s">
        <v>107</v>
      </c>
    </row>
    <row r="4" spans="1:50">
      <c r="M4" s="84"/>
      <c r="N4" s="57"/>
      <c r="O4" s="57"/>
      <c r="P4" s="57"/>
      <c r="Q4" s="57"/>
      <c r="R4" s="57"/>
      <c r="S4" s="57"/>
      <c r="T4" s="57"/>
      <c r="U4" s="57"/>
      <c r="V4" s="57"/>
      <c r="X4" s="57"/>
      <c r="Y4" s="57"/>
      <c r="Z4" s="57"/>
      <c r="AA4" s="57"/>
      <c r="AB4" s="57"/>
      <c r="AC4" s="89"/>
      <c r="AD4" s="90"/>
      <c r="AG4" s="57"/>
      <c r="AH4" s="57"/>
      <c r="AI4" s="57"/>
      <c r="AJ4" s="57"/>
      <c r="AK4" s="94"/>
      <c r="AL4" s="96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</row>
    <row r="5" spans="1:50" ht="12.75" thickBot="1">
      <c r="M5" s="83" t="s">
        <v>58</v>
      </c>
      <c r="N5" s="37" t="s">
        <v>59</v>
      </c>
      <c r="O5" s="37" t="s">
        <v>60</v>
      </c>
      <c r="P5" s="37" t="s">
        <v>61</v>
      </c>
      <c r="Q5" s="37" t="s">
        <v>62</v>
      </c>
      <c r="R5" s="37" t="s">
        <v>63</v>
      </c>
      <c r="S5" s="37" t="s">
        <v>64</v>
      </c>
      <c r="T5" s="37" t="s">
        <v>65</v>
      </c>
      <c r="U5" s="37" t="s">
        <v>66</v>
      </c>
      <c r="V5" s="37" t="s">
        <v>67</v>
      </c>
      <c r="W5" s="37" t="s">
        <v>68</v>
      </c>
      <c r="X5" s="37" t="s">
        <v>72</v>
      </c>
      <c r="Y5" s="37" t="s">
        <v>73</v>
      </c>
      <c r="Z5" s="37" t="s">
        <v>74</v>
      </c>
      <c r="AA5" s="37" t="s">
        <v>75</v>
      </c>
      <c r="AB5" s="37" t="s">
        <v>76</v>
      </c>
      <c r="AC5" s="88" t="s">
        <v>77</v>
      </c>
      <c r="AD5" s="86" t="s">
        <v>78</v>
      </c>
      <c r="AE5" s="93" t="s">
        <v>102</v>
      </c>
      <c r="AG5" s="37" t="s">
        <v>81</v>
      </c>
      <c r="AH5" s="37" t="s">
        <v>82</v>
      </c>
      <c r="AI5" s="37" t="s">
        <v>83</v>
      </c>
      <c r="AJ5" s="37" t="s">
        <v>84</v>
      </c>
      <c r="AK5" s="93" t="s">
        <v>85</v>
      </c>
      <c r="AL5" s="95" t="s">
        <v>86</v>
      </c>
      <c r="AN5" s="37" t="s">
        <v>89</v>
      </c>
      <c r="AO5" s="37" t="s">
        <v>90</v>
      </c>
      <c r="AP5" s="37" t="s">
        <v>91</v>
      </c>
      <c r="AQ5" s="37" t="s">
        <v>92</v>
      </c>
      <c r="AR5" s="37" t="s">
        <v>93</v>
      </c>
      <c r="AS5" s="37" t="s">
        <v>94</v>
      </c>
      <c r="AT5" s="37" t="s">
        <v>95</v>
      </c>
      <c r="AU5" s="37" t="s">
        <v>96</v>
      </c>
      <c r="AV5" s="37" t="s">
        <v>97</v>
      </c>
      <c r="AW5" s="37" t="s">
        <v>98</v>
      </c>
      <c r="AX5" s="37" t="s">
        <v>99</v>
      </c>
    </row>
    <row r="6" spans="1:50" ht="48.75" thickBot="1">
      <c r="B6" s="98" t="s">
        <v>108</v>
      </c>
      <c r="C6" s="99" t="s">
        <v>109</v>
      </c>
      <c r="D6" s="99" t="s">
        <v>110</v>
      </c>
      <c r="E6" s="99" t="s">
        <v>111</v>
      </c>
      <c r="F6" s="99" t="s">
        <v>112</v>
      </c>
      <c r="G6" s="99" t="s">
        <v>113</v>
      </c>
      <c r="H6" s="99" t="s">
        <v>114</v>
      </c>
      <c r="I6" s="99" t="s">
        <v>115</v>
      </c>
      <c r="J6" s="99" t="s">
        <v>116</v>
      </c>
      <c r="K6" s="100" t="s">
        <v>117</v>
      </c>
      <c r="M6" s="37" t="s">
        <v>69</v>
      </c>
      <c r="N6" s="37" t="s">
        <v>70</v>
      </c>
      <c r="O6" s="37" t="s">
        <v>70</v>
      </c>
      <c r="P6" s="37" t="s">
        <v>70</v>
      </c>
      <c r="Q6" s="37" t="s">
        <v>69</v>
      </c>
      <c r="R6" s="37" t="s">
        <v>69</v>
      </c>
      <c r="S6" s="37" t="s">
        <v>69</v>
      </c>
      <c r="T6" s="37" t="s">
        <v>69</v>
      </c>
      <c r="U6" s="37" t="s">
        <v>71</v>
      </c>
      <c r="X6" s="37" t="s">
        <v>69</v>
      </c>
      <c r="Y6" s="37" t="s">
        <v>69</v>
      </c>
      <c r="Z6" s="37" t="s">
        <v>69</v>
      </c>
      <c r="AA6" s="37" t="s">
        <v>69</v>
      </c>
      <c r="AB6" s="88" t="s">
        <v>69</v>
      </c>
      <c r="AC6" s="86" t="s">
        <v>69</v>
      </c>
      <c r="AD6" s="37" t="s">
        <v>79</v>
      </c>
      <c r="AE6" s="93" t="s">
        <v>42</v>
      </c>
      <c r="AG6" s="37" t="s">
        <v>69</v>
      </c>
      <c r="AH6" s="37" t="s">
        <v>87</v>
      </c>
      <c r="AI6" s="37" t="s">
        <v>87</v>
      </c>
      <c r="AJ6" s="37" t="s">
        <v>88</v>
      </c>
      <c r="AK6" s="93" t="s">
        <v>70</v>
      </c>
      <c r="AL6" s="95" t="s">
        <v>70</v>
      </c>
      <c r="AN6" s="37" t="s">
        <v>69</v>
      </c>
      <c r="AO6" s="37" t="s">
        <v>100</v>
      </c>
      <c r="AP6" s="37" t="s">
        <v>101</v>
      </c>
      <c r="AQ6" s="37" t="s">
        <v>101</v>
      </c>
      <c r="AR6" s="37" t="s">
        <v>101</v>
      </c>
      <c r="AS6" s="37" t="s">
        <v>101</v>
      </c>
      <c r="AT6" s="37" t="s">
        <v>101</v>
      </c>
      <c r="AU6" s="37" t="s">
        <v>101</v>
      </c>
      <c r="AV6" s="37" t="s">
        <v>70</v>
      </c>
      <c r="AW6" s="37" t="s">
        <v>70</v>
      </c>
      <c r="AX6" s="37" t="s">
        <v>70</v>
      </c>
    </row>
    <row r="7" spans="1:50">
      <c r="B7" s="101">
        <v>51</v>
      </c>
      <c r="C7" s="102">
        <v>87.777000000000001</v>
      </c>
      <c r="D7" s="102">
        <v>3.3</v>
      </c>
      <c r="E7" s="102">
        <v>18</v>
      </c>
      <c r="F7" s="102" t="s">
        <v>118</v>
      </c>
      <c r="G7" s="102">
        <v>1456.9</v>
      </c>
      <c r="H7" s="103">
        <v>52480000000</v>
      </c>
      <c r="I7" s="103">
        <v>7498000000</v>
      </c>
      <c r="J7" s="103">
        <v>40380000000</v>
      </c>
      <c r="K7" s="104">
        <v>3923.38</v>
      </c>
      <c r="M7" s="97">
        <v>1</v>
      </c>
      <c r="N7" s="37">
        <v>0</v>
      </c>
      <c r="O7" s="37">
        <v>0</v>
      </c>
      <c r="P7" s="82">
        <f>C7</f>
        <v>87.777000000000001</v>
      </c>
      <c r="Q7" s="37">
        <v>1</v>
      </c>
      <c r="R7" s="37">
        <v>0</v>
      </c>
      <c r="S7" s="37">
        <v>0</v>
      </c>
      <c r="T7" s="37">
        <v>0</v>
      </c>
      <c r="U7" s="37">
        <v>0</v>
      </c>
      <c r="X7" s="85">
        <v>1</v>
      </c>
      <c r="Y7" s="83">
        <f>X7</f>
        <v>1</v>
      </c>
      <c r="Z7" s="83">
        <f>Y7+1</f>
        <v>2</v>
      </c>
      <c r="AA7" s="83">
        <f>Y7</f>
        <v>1</v>
      </c>
      <c r="AB7" s="83">
        <f>Z7</f>
        <v>2</v>
      </c>
      <c r="AC7" s="87" t="s">
        <v>80</v>
      </c>
      <c r="AD7" s="86">
        <v>0</v>
      </c>
      <c r="AE7" s="93">
        <f>(P7-P8)*PI()/4*(AK7^2-(AK7-2*AL7)^2+AK8^2-(AK8-AL8*2)^2)/2*AJ7</f>
        <v>3969.5943319536877</v>
      </c>
      <c r="AG7" s="83">
        <f>M7</f>
        <v>1</v>
      </c>
      <c r="AH7" s="91">
        <v>210000000000</v>
      </c>
      <c r="AI7" s="91">
        <v>80769000000</v>
      </c>
      <c r="AJ7" s="37">
        <v>7850</v>
      </c>
      <c r="AK7" s="93">
        <f>D7</f>
        <v>3.3</v>
      </c>
      <c r="AL7" s="95">
        <f>E7/1000</f>
        <v>1.7999999999999999E-2</v>
      </c>
      <c r="AN7" s="83">
        <f>M7</f>
        <v>1</v>
      </c>
      <c r="AO7" s="37">
        <f>81126+125236</f>
        <v>206362</v>
      </c>
      <c r="AP7" s="37">
        <v>0</v>
      </c>
      <c r="AQ7" s="37">
        <v>0</v>
      </c>
      <c r="AR7" s="91">
        <v>2229000</v>
      </c>
      <c r="AS7" s="37">
        <v>0</v>
      </c>
      <c r="AT7" s="37">
        <v>0</v>
      </c>
      <c r="AU7" s="37">
        <v>0</v>
      </c>
      <c r="AV7" s="37">
        <v>1.756</v>
      </c>
      <c r="AW7" s="37">
        <v>4.3999999999999997E-2</v>
      </c>
      <c r="AX7" s="37">
        <v>1.5429999999999999</v>
      </c>
    </row>
    <row r="8" spans="1:50">
      <c r="B8" s="101">
        <v>50</v>
      </c>
      <c r="C8" s="102">
        <v>85.076999999999998</v>
      </c>
      <c r="D8" s="102">
        <v>3.36</v>
      </c>
      <c r="E8" s="102">
        <v>18</v>
      </c>
      <c r="F8" s="102" t="s">
        <v>118</v>
      </c>
      <c r="G8" s="102">
        <v>1483.54</v>
      </c>
      <c r="H8" s="103">
        <v>55410000000</v>
      </c>
      <c r="I8" s="103">
        <v>7635000000</v>
      </c>
      <c r="J8" s="103">
        <v>42640000000</v>
      </c>
      <c r="K8" s="104">
        <v>4142.51</v>
      </c>
      <c r="M8" s="97">
        <f>M7+1</f>
        <v>2</v>
      </c>
      <c r="N8" s="37">
        <v>0</v>
      </c>
      <c r="O8" s="37">
        <v>0</v>
      </c>
      <c r="P8" s="82">
        <f t="shared" ref="P8:P43" si="0">C8</f>
        <v>85.076999999999998</v>
      </c>
      <c r="Q8" s="37">
        <v>1</v>
      </c>
      <c r="R8" s="37">
        <v>0</v>
      </c>
      <c r="S8" s="37">
        <v>0</v>
      </c>
      <c r="T8" s="37">
        <v>0</v>
      </c>
      <c r="U8" s="37">
        <v>0</v>
      </c>
      <c r="X8" s="85">
        <f>X7+1</f>
        <v>2</v>
      </c>
      <c r="Y8" s="83">
        <f t="shared" ref="Y8:Y42" si="1">X8</f>
        <v>2</v>
      </c>
      <c r="Z8" s="83">
        <f t="shared" ref="Z8:Z42" si="2">Y8+1</f>
        <v>3</v>
      </c>
      <c r="AA8" s="83">
        <f t="shared" ref="AA8:AB8" si="3">Y8</f>
        <v>2</v>
      </c>
      <c r="AB8" s="83">
        <f t="shared" si="3"/>
        <v>3</v>
      </c>
      <c r="AC8" s="87" t="s">
        <v>80</v>
      </c>
      <c r="AD8" s="86">
        <v>0</v>
      </c>
      <c r="AE8" s="93" t="e">
        <f>(P8-#REF!)*PI()/4*(AK8^2-(AK8-2*AL8)^2+#REF!^2-(#REF!-#REF!*2)^2)/2*AJ8</f>
        <v>#REF!</v>
      </c>
      <c r="AG8" s="83">
        <f t="shared" ref="AG8:AG33" si="4">M8</f>
        <v>2</v>
      </c>
      <c r="AH8" s="91">
        <v>210000000000</v>
      </c>
      <c r="AI8" s="91">
        <v>80769000000</v>
      </c>
      <c r="AJ8" s="37">
        <v>7850</v>
      </c>
      <c r="AK8" s="93">
        <f t="shared" ref="AK8:AK43" si="5">D8</f>
        <v>3.36</v>
      </c>
      <c r="AL8" s="95">
        <f t="shared" ref="AL8:AL43" si="6">E8/1000</f>
        <v>1.7999999999999999E-2</v>
      </c>
      <c r="AN8" s="83"/>
      <c r="AO8" s="54"/>
    </row>
    <row r="9" spans="1:50">
      <c r="B9" s="101">
        <v>48</v>
      </c>
      <c r="C9" s="102">
        <v>82.576999999999998</v>
      </c>
      <c r="D9" s="102">
        <v>3.42</v>
      </c>
      <c r="E9" s="102">
        <v>16</v>
      </c>
      <c r="F9" s="102" t="s">
        <v>118</v>
      </c>
      <c r="G9" s="102">
        <v>1343.17</v>
      </c>
      <c r="H9" s="103">
        <v>52040000000</v>
      </c>
      <c r="I9" s="103">
        <v>6913000000</v>
      </c>
      <c r="J9" s="103">
        <v>40050000000</v>
      </c>
      <c r="K9" s="104">
        <v>3890.97</v>
      </c>
      <c r="M9" s="97">
        <f t="shared" ref="M9:M43" si="7">M8+1</f>
        <v>3</v>
      </c>
      <c r="N9" s="37">
        <v>0</v>
      </c>
      <c r="O9" s="37">
        <v>0</v>
      </c>
      <c r="P9" s="82">
        <f t="shared" si="0"/>
        <v>82.576999999999998</v>
      </c>
      <c r="Q9" s="37">
        <v>1</v>
      </c>
      <c r="R9" s="37">
        <v>0</v>
      </c>
      <c r="S9" s="37">
        <v>0</v>
      </c>
      <c r="T9" s="37">
        <v>0</v>
      </c>
      <c r="U9" s="37">
        <v>0</v>
      </c>
      <c r="X9" s="85">
        <f t="shared" ref="X9:X42" si="8">X8+1</f>
        <v>3</v>
      </c>
      <c r="Y9" s="83">
        <f t="shared" si="1"/>
        <v>3</v>
      </c>
      <c r="Z9" s="83">
        <f t="shared" si="2"/>
        <v>4</v>
      </c>
      <c r="AA9" s="83">
        <f t="shared" ref="AA9:AB42" si="9">Y9</f>
        <v>3</v>
      </c>
      <c r="AB9" s="83">
        <f t="shared" si="9"/>
        <v>4</v>
      </c>
      <c r="AC9" s="87" t="s">
        <v>80</v>
      </c>
      <c r="AD9" s="86">
        <v>0</v>
      </c>
      <c r="AE9" s="93">
        <f t="shared" ref="AE9:AE31" si="10">(P9-P10)*PI()/4*(AK9^2-(AK9-2*AL9)^2+AK10^2-(AK10-AL10*2)^2)/2*AJ9</f>
        <v>3387.503960142194</v>
      </c>
      <c r="AG9" s="83">
        <f t="shared" si="4"/>
        <v>3</v>
      </c>
      <c r="AH9" s="91">
        <v>210000000000</v>
      </c>
      <c r="AI9" s="91">
        <v>80769000000</v>
      </c>
      <c r="AJ9" s="37">
        <v>7850</v>
      </c>
      <c r="AK9" s="93">
        <f t="shared" si="5"/>
        <v>3.42</v>
      </c>
      <c r="AL9" s="95">
        <f t="shared" si="6"/>
        <v>1.6E-2</v>
      </c>
      <c r="AN9" s="83"/>
      <c r="AO9" s="54"/>
    </row>
    <row r="10" spans="1:50">
      <c r="B10" s="101">
        <v>47</v>
      </c>
      <c r="C10" s="102">
        <v>80.076999999999998</v>
      </c>
      <c r="D10" s="102">
        <v>3.48</v>
      </c>
      <c r="E10" s="102">
        <v>16</v>
      </c>
      <c r="F10" s="102" t="s">
        <v>118</v>
      </c>
      <c r="G10" s="102">
        <v>1366.84</v>
      </c>
      <c r="H10" s="103">
        <v>54850000000</v>
      </c>
      <c r="I10" s="103">
        <v>7034000000</v>
      </c>
      <c r="J10" s="103">
        <v>42210000000</v>
      </c>
      <c r="K10" s="104">
        <v>4100.37</v>
      </c>
      <c r="M10" s="97">
        <f t="shared" si="7"/>
        <v>4</v>
      </c>
      <c r="N10" s="37">
        <v>0</v>
      </c>
      <c r="O10" s="37">
        <v>0</v>
      </c>
      <c r="P10" s="82">
        <f t="shared" si="0"/>
        <v>80.076999999999998</v>
      </c>
      <c r="Q10" s="37">
        <v>1</v>
      </c>
      <c r="R10" s="37">
        <v>0</v>
      </c>
      <c r="S10" s="37">
        <v>0</v>
      </c>
      <c r="T10" s="37">
        <v>0</v>
      </c>
      <c r="U10" s="37">
        <v>0</v>
      </c>
      <c r="X10" s="85">
        <f t="shared" si="8"/>
        <v>4</v>
      </c>
      <c r="Y10" s="83">
        <f t="shared" si="1"/>
        <v>4</v>
      </c>
      <c r="Z10" s="83">
        <f t="shared" si="2"/>
        <v>5</v>
      </c>
      <c r="AA10" s="83">
        <f t="shared" si="9"/>
        <v>4</v>
      </c>
      <c r="AB10" s="83">
        <f t="shared" si="9"/>
        <v>5</v>
      </c>
      <c r="AC10" s="87" t="s">
        <v>80</v>
      </c>
      <c r="AD10" s="86">
        <v>0</v>
      </c>
      <c r="AE10" s="93">
        <f t="shared" si="10"/>
        <v>3446.6915657358436</v>
      </c>
      <c r="AG10" s="83">
        <f t="shared" si="4"/>
        <v>4</v>
      </c>
      <c r="AH10" s="91">
        <v>210000000000</v>
      </c>
      <c r="AI10" s="91">
        <v>80769000000</v>
      </c>
      <c r="AJ10" s="37">
        <v>7850</v>
      </c>
      <c r="AK10" s="93">
        <f t="shared" si="5"/>
        <v>3.48</v>
      </c>
      <c r="AL10" s="95">
        <f t="shared" si="6"/>
        <v>1.6E-2</v>
      </c>
      <c r="AN10" s="83"/>
      <c r="AO10" s="54"/>
    </row>
    <row r="11" spans="1:50">
      <c r="B11" s="101">
        <v>46</v>
      </c>
      <c r="C11" s="102">
        <v>77.576999999999998</v>
      </c>
      <c r="D11" s="102">
        <v>3.54</v>
      </c>
      <c r="E11" s="102">
        <v>16</v>
      </c>
      <c r="F11" s="102" t="s">
        <v>118</v>
      </c>
      <c r="G11" s="102">
        <v>1390.52</v>
      </c>
      <c r="H11" s="103">
        <v>57750000000</v>
      </c>
      <c r="I11" s="103">
        <v>7156000000</v>
      </c>
      <c r="J11" s="103">
        <v>44440000000</v>
      </c>
      <c r="K11" s="104">
        <v>4317.1499999999996</v>
      </c>
      <c r="M11" s="97">
        <f t="shared" si="7"/>
        <v>5</v>
      </c>
      <c r="N11" s="37">
        <v>0</v>
      </c>
      <c r="O11" s="37">
        <v>0</v>
      </c>
      <c r="P11" s="82">
        <f t="shared" si="0"/>
        <v>77.576999999999998</v>
      </c>
      <c r="Q11" s="37">
        <v>1</v>
      </c>
      <c r="R11" s="37">
        <v>0</v>
      </c>
      <c r="S11" s="37">
        <v>0</v>
      </c>
      <c r="T11" s="37">
        <v>0</v>
      </c>
      <c r="U11" s="37">
        <v>0</v>
      </c>
      <c r="X11" s="85">
        <f t="shared" si="8"/>
        <v>5</v>
      </c>
      <c r="Y11" s="83">
        <f t="shared" si="1"/>
        <v>5</v>
      </c>
      <c r="Z11" s="83">
        <f t="shared" si="2"/>
        <v>6</v>
      </c>
      <c r="AA11" s="83">
        <f t="shared" si="9"/>
        <v>5</v>
      </c>
      <c r="AB11" s="83">
        <f t="shared" si="9"/>
        <v>6</v>
      </c>
      <c r="AC11" s="87" t="s">
        <v>80</v>
      </c>
      <c r="AD11" s="86">
        <v>0</v>
      </c>
      <c r="AE11" s="93">
        <f t="shared" si="10"/>
        <v>3505.8791713294663</v>
      </c>
      <c r="AG11" s="83">
        <f t="shared" si="4"/>
        <v>5</v>
      </c>
      <c r="AH11" s="91">
        <v>210000000000</v>
      </c>
      <c r="AI11" s="91">
        <v>80769000000</v>
      </c>
      <c r="AJ11" s="37">
        <v>7850</v>
      </c>
      <c r="AK11" s="93">
        <f t="shared" si="5"/>
        <v>3.54</v>
      </c>
      <c r="AL11" s="95">
        <f t="shared" si="6"/>
        <v>1.6E-2</v>
      </c>
      <c r="AN11" s="83"/>
      <c r="AO11" s="54"/>
    </row>
    <row r="12" spans="1:50">
      <c r="B12" s="101">
        <v>45</v>
      </c>
      <c r="C12" s="102">
        <v>75.076999999999998</v>
      </c>
      <c r="D12" s="102">
        <v>3.6</v>
      </c>
      <c r="E12" s="102">
        <v>16</v>
      </c>
      <c r="F12" s="102" t="s">
        <v>118</v>
      </c>
      <c r="G12" s="102">
        <v>1414.19</v>
      </c>
      <c r="H12" s="103">
        <v>60750000000</v>
      </c>
      <c r="I12" s="103">
        <v>7278000000</v>
      </c>
      <c r="J12" s="103">
        <v>46740000000</v>
      </c>
      <c r="K12" s="104">
        <v>4541.43</v>
      </c>
      <c r="M12" s="97">
        <f t="shared" si="7"/>
        <v>6</v>
      </c>
      <c r="N12" s="37">
        <v>0</v>
      </c>
      <c r="O12" s="37">
        <v>0</v>
      </c>
      <c r="P12" s="82">
        <f t="shared" si="0"/>
        <v>75.076999999999998</v>
      </c>
      <c r="Q12" s="37">
        <v>1</v>
      </c>
      <c r="R12" s="37">
        <v>0</v>
      </c>
      <c r="S12" s="37">
        <v>0</v>
      </c>
      <c r="T12" s="37">
        <v>0</v>
      </c>
      <c r="U12" s="37">
        <v>0</v>
      </c>
      <c r="X12" s="85">
        <f t="shared" si="8"/>
        <v>6</v>
      </c>
      <c r="Y12" s="83">
        <f t="shared" si="1"/>
        <v>6</v>
      </c>
      <c r="Z12" s="83">
        <f t="shared" si="2"/>
        <v>7</v>
      </c>
      <c r="AA12" s="83">
        <f t="shared" si="9"/>
        <v>6</v>
      </c>
      <c r="AB12" s="83">
        <f t="shared" si="9"/>
        <v>7</v>
      </c>
      <c r="AC12" s="87" t="s">
        <v>80</v>
      </c>
      <c r="AD12" s="86">
        <v>0</v>
      </c>
      <c r="AE12" s="93">
        <f t="shared" si="10"/>
        <v>3565.066776923089</v>
      </c>
      <c r="AG12" s="83">
        <f t="shared" si="4"/>
        <v>6</v>
      </c>
      <c r="AH12" s="91">
        <v>210000000000</v>
      </c>
      <c r="AI12" s="91">
        <v>80769000000</v>
      </c>
      <c r="AJ12" s="37">
        <v>7850</v>
      </c>
      <c r="AK12" s="93">
        <f t="shared" si="5"/>
        <v>3.6</v>
      </c>
      <c r="AL12" s="95">
        <f t="shared" si="6"/>
        <v>1.6E-2</v>
      </c>
      <c r="AN12" s="83"/>
      <c r="AO12" s="54"/>
    </row>
    <row r="13" spans="1:50">
      <c r="B13" s="101">
        <v>44</v>
      </c>
      <c r="C13" s="102">
        <v>72.576999999999998</v>
      </c>
      <c r="D13" s="102">
        <v>3.66</v>
      </c>
      <c r="E13" s="102">
        <v>16</v>
      </c>
      <c r="F13" s="102" t="s">
        <v>118</v>
      </c>
      <c r="G13" s="102">
        <v>1437.87</v>
      </c>
      <c r="H13" s="103">
        <v>63850000000</v>
      </c>
      <c r="I13" s="103">
        <v>7400000000</v>
      </c>
      <c r="J13" s="103">
        <v>49130000000</v>
      </c>
      <c r="K13" s="104">
        <v>4773.3500000000004</v>
      </c>
      <c r="M13" s="97">
        <f t="shared" si="7"/>
        <v>7</v>
      </c>
      <c r="N13" s="37">
        <v>0</v>
      </c>
      <c r="O13" s="37">
        <v>0</v>
      </c>
      <c r="P13" s="82">
        <f t="shared" si="0"/>
        <v>72.576999999999998</v>
      </c>
      <c r="Q13" s="37">
        <v>1</v>
      </c>
      <c r="R13" s="37">
        <v>0</v>
      </c>
      <c r="S13" s="37">
        <v>0</v>
      </c>
      <c r="T13" s="37">
        <v>0</v>
      </c>
      <c r="U13" s="37">
        <v>0</v>
      </c>
      <c r="X13" s="85">
        <f t="shared" si="8"/>
        <v>7</v>
      </c>
      <c r="Y13" s="83">
        <f t="shared" si="1"/>
        <v>7</v>
      </c>
      <c r="Z13" s="83">
        <f t="shared" si="2"/>
        <v>8</v>
      </c>
      <c r="AA13" s="83">
        <f t="shared" si="9"/>
        <v>7</v>
      </c>
      <c r="AB13" s="83">
        <f t="shared" si="9"/>
        <v>8</v>
      </c>
      <c r="AC13" s="87" t="s">
        <v>80</v>
      </c>
      <c r="AD13" s="86">
        <v>0</v>
      </c>
      <c r="AE13" s="93" t="e">
        <f>(P13-#REF!)*PI()/4*(AK13^2-(AK13-2*AL13)^2+#REF!^2-(#REF!-#REF!*2)^2)/2*AJ13</f>
        <v>#REF!</v>
      </c>
      <c r="AG13" s="83">
        <f t="shared" si="4"/>
        <v>7</v>
      </c>
      <c r="AH13" s="91">
        <v>210000000000</v>
      </c>
      <c r="AI13" s="91">
        <v>80769000000</v>
      </c>
      <c r="AJ13" s="37">
        <v>7850</v>
      </c>
      <c r="AK13" s="93">
        <f t="shared" si="5"/>
        <v>3.66</v>
      </c>
      <c r="AL13" s="95">
        <f t="shared" si="6"/>
        <v>1.6E-2</v>
      </c>
    </row>
    <row r="14" spans="1:50">
      <c r="B14" s="101">
        <v>42</v>
      </c>
      <c r="C14" s="102">
        <v>70.076999999999998</v>
      </c>
      <c r="D14" s="102">
        <v>3.72</v>
      </c>
      <c r="E14" s="102">
        <v>18</v>
      </c>
      <c r="F14" s="102" t="s">
        <v>118</v>
      </c>
      <c r="G14" s="102">
        <v>1643.34</v>
      </c>
      <c r="H14" s="103">
        <v>75310000000</v>
      </c>
      <c r="I14" s="103">
        <v>8457000000</v>
      </c>
      <c r="J14" s="103">
        <v>57960000000</v>
      </c>
      <c r="K14" s="104">
        <v>5630.56</v>
      </c>
      <c r="M14" s="97">
        <f t="shared" si="7"/>
        <v>8</v>
      </c>
      <c r="N14" s="37">
        <v>0</v>
      </c>
      <c r="O14" s="37">
        <v>0</v>
      </c>
      <c r="P14" s="82">
        <f t="shared" si="0"/>
        <v>70.076999999999998</v>
      </c>
      <c r="Q14" s="37">
        <v>1</v>
      </c>
      <c r="R14" s="37">
        <v>0</v>
      </c>
      <c r="S14" s="37">
        <v>0</v>
      </c>
      <c r="T14" s="37">
        <v>0</v>
      </c>
      <c r="U14" s="37">
        <v>0</v>
      </c>
      <c r="X14" s="85">
        <f t="shared" si="8"/>
        <v>8</v>
      </c>
      <c r="Y14" s="83">
        <f t="shared" si="1"/>
        <v>8</v>
      </c>
      <c r="Z14" s="83">
        <f t="shared" si="2"/>
        <v>9</v>
      </c>
      <c r="AA14" s="83">
        <f t="shared" si="9"/>
        <v>8</v>
      </c>
      <c r="AB14" s="83">
        <f t="shared" si="9"/>
        <v>9</v>
      </c>
      <c r="AC14" s="87" t="s">
        <v>80</v>
      </c>
      <c r="AD14" s="86">
        <v>0</v>
      </c>
      <c r="AE14" s="93">
        <f t="shared" si="10"/>
        <v>4141.6527014143994</v>
      </c>
      <c r="AG14" s="83">
        <f t="shared" si="4"/>
        <v>8</v>
      </c>
      <c r="AH14" s="91">
        <v>210000000000</v>
      </c>
      <c r="AI14" s="91">
        <v>80769000000</v>
      </c>
      <c r="AJ14" s="37">
        <v>7850</v>
      </c>
      <c r="AK14" s="93">
        <f t="shared" si="5"/>
        <v>3.72</v>
      </c>
      <c r="AL14" s="95">
        <f t="shared" si="6"/>
        <v>1.7999999999999999E-2</v>
      </c>
    </row>
    <row r="15" spans="1:50">
      <c r="B15" s="101">
        <v>41</v>
      </c>
      <c r="C15" s="102">
        <v>67.576999999999998</v>
      </c>
      <c r="D15" s="102">
        <v>3.78</v>
      </c>
      <c r="E15" s="102">
        <v>18</v>
      </c>
      <c r="F15" s="102" t="s">
        <v>118</v>
      </c>
      <c r="G15" s="102">
        <v>1669.98</v>
      </c>
      <c r="H15" s="103">
        <v>79030000000</v>
      </c>
      <c r="I15" s="103">
        <v>8595000000</v>
      </c>
      <c r="J15" s="103">
        <v>60820000000</v>
      </c>
      <c r="K15" s="104">
        <v>5908.78</v>
      </c>
      <c r="M15" s="97">
        <f t="shared" si="7"/>
        <v>9</v>
      </c>
      <c r="N15" s="37">
        <v>0</v>
      </c>
      <c r="O15" s="37">
        <v>0</v>
      </c>
      <c r="P15" s="82">
        <f t="shared" si="0"/>
        <v>67.576999999999998</v>
      </c>
      <c r="Q15" s="37">
        <v>1</v>
      </c>
      <c r="R15" s="37">
        <v>0</v>
      </c>
      <c r="S15" s="37">
        <v>0</v>
      </c>
      <c r="T15" s="37">
        <v>0</v>
      </c>
      <c r="U15" s="37">
        <v>0</v>
      </c>
      <c r="X15" s="85">
        <f t="shared" si="8"/>
        <v>9</v>
      </c>
      <c r="Y15" s="83">
        <f t="shared" si="1"/>
        <v>9</v>
      </c>
      <c r="Z15" s="83">
        <f t="shared" si="2"/>
        <v>10</v>
      </c>
      <c r="AA15" s="83">
        <f t="shared" si="9"/>
        <v>9</v>
      </c>
      <c r="AB15" s="83">
        <f t="shared" si="9"/>
        <v>10</v>
      </c>
      <c r="AC15" s="87" t="s">
        <v>80</v>
      </c>
      <c r="AD15" s="86">
        <v>0</v>
      </c>
      <c r="AE15" s="93">
        <f t="shared" si="10"/>
        <v>4208.2387577072332</v>
      </c>
      <c r="AG15" s="83">
        <f t="shared" si="4"/>
        <v>9</v>
      </c>
      <c r="AH15" s="91">
        <v>210000000000</v>
      </c>
      <c r="AI15" s="91">
        <v>80769000000</v>
      </c>
      <c r="AJ15" s="37">
        <v>7850</v>
      </c>
      <c r="AK15" s="93">
        <f t="shared" si="5"/>
        <v>3.78</v>
      </c>
      <c r="AL15" s="95">
        <f t="shared" si="6"/>
        <v>1.7999999999999999E-2</v>
      </c>
    </row>
    <row r="16" spans="1:50">
      <c r="B16" s="101">
        <v>40</v>
      </c>
      <c r="C16" s="102">
        <v>65.076999999999998</v>
      </c>
      <c r="D16" s="102">
        <v>3.84</v>
      </c>
      <c r="E16" s="102">
        <v>18</v>
      </c>
      <c r="F16" s="102" t="s">
        <v>118</v>
      </c>
      <c r="G16" s="102">
        <v>1696.61</v>
      </c>
      <c r="H16" s="103">
        <v>82880000000</v>
      </c>
      <c r="I16" s="103">
        <v>8732000000</v>
      </c>
      <c r="J16" s="103">
        <v>63780000000</v>
      </c>
      <c r="K16" s="104">
        <v>6196.03</v>
      </c>
      <c r="M16" s="97">
        <f t="shared" si="7"/>
        <v>10</v>
      </c>
      <c r="N16" s="37">
        <v>0</v>
      </c>
      <c r="O16" s="37">
        <v>0</v>
      </c>
      <c r="P16" s="82">
        <f t="shared" si="0"/>
        <v>65.076999999999998</v>
      </c>
      <c r="Q16" s="37">
        <v>1</v>
      </c>
      <c r="R16" s="37">
        <v>0</v>
      </c>
      <c r="S16" s="37">
        <v>0</v>
      </c>
      <c r="T16" s="37">
        <v>0</v>
      </c>
      <c r="U16" s="37">
        <v>0</v>
      </c>
      <c r="X16" s="85">
        <f t="shared" si="8"/>
        <v>10</v>
      </c>
      <c r="Y16" s="83">
        <f t="shared" si="1"/>
        <v>10</v>
      </c>
      <c r="Z16" s="83">
        <f t="shared" si="2"/>
        <v>11</v>
      </c>
      <c r="AA16" s="83">
        <f t="shared" si="9"/>
        <v>10</v>
      </c>
      <c r="AB16" s="83">
        <f t="shared" si="9"/>
        <v>11</v>
      </c>
      <c r="AC16" s="87" t="s">
        <v>80</v>
      </c>
      <c r="AD16" s="86">
        <v>0</v>
      </c>
      <c r="AE16" s="93" t="e">
        <f>(P16-#REF!)*PI()/4*(AK16^2-(AK16-2*AL16)^2+#REF!^2-(#REF!-#REF!*2)^2)/2*AJ16</f>
        <v>#REF!</v>
      </c>
      <c r="AG16" s="83">
        <f t="shared" si="4"/>
        <v>10</v>
      </c>
      <c r="AH16" s="91">
        <v>210000000000</v>
      </c>
      <c r="AI16" s="91">
        <v>80769000000</v>
      </c>
      <c r="AJ16" s="37">
        <v>7850</v>
      </c>
      <c r="AK16" s="93">
        <f t="shared" si="5"/>
        <v>3.84</v>
      </c>
      <c r="AL16" s="95">
        <f t="shared" si="6"/>
        <v>1.7999999999999999E-2</v>
      </c>
    </row>
    <row r="17" spans="2:38">
      <c r="B17" s="101">
        <v>38</v>
      </c>
      <c r="C17" s="102">
        <v>62.436999999999998</v>
      </c>
      <c r="D17" s="102">
        <v>3.9</v>
      </c>
      <c r="E17" s="102">
        <v>20</v>
      </c>
      <c r="F17" s="102" t="s">
        <v>118</v>
      </c>
      <c r="G17" s="102">
        <v>1913.73</v>
      </c>
      <c r="H17" s="103">
        <v>96340000000</v>
      </c>
      <c r="I17" s="103">
        <v>9849000000</v>
      </c>
      <c r="J17" s="103">
        <v>74140000000</v>
      </c>
      <c r="K17" s="104">
        <v>7202.7</v>
      </c>
      <c r="M17" s="97">
        <f t="shared" si="7"/>
        <v>11</v>
      </c>
      <c r="N17" s="37">
        <v>0</v>
      </c>
      <c r="O17" s="37">
        <v>0</v>
      </c>
      <c r="P17" s="82">
        <f t="shared" si="0"/>
        <v>62.436999999999998</v>
      </c>
      <c r="Q17" s="37">
        <v>1</v>
      </c>
      <c r="R17" s="37">
        <v>0</v>
      </c>
      <c r="S17" s="37">
        <v>0</v>
      </c>
      <c r="T17" s="37">
        <v>0</v>
      </c>
      <c r="U17" s="37">
        <v>0</v>
      </c>
      <c r="X17" s="85">
        <f t="shared" si="8"/>
        <v>11</v>
      </c>
      <c r="Y17" s="83">
        <f t="shared" si="1"/>
        <v>11</v>
      </c>
      <c r="Z17" s="83">
        <f t="shared" si="2"/>
        <v>12</v>
      </c>
      <c r="AA17" s="83">
        <f t="shared" si="9"/>
        <v>11</v>
      </c>
      <c r="AB17" s="83">
        <f t="shared" si="9"/>
        <v>12</v>
      </c>
      <c r="AC17" s="87" t="s">
        <v>80</v>
      </c>
      <c r="AD17" s="86">
        <v>0</v>
      </c>
      <c r="AE17" s="93">
        <f t="shared" si="10"/>
        <v>5076.9944326105515</v>
      </c>
      <c r="AG17" s="83">
        <f t="shared" si="4"/>
        <v>11</v>
      </c>
      <c r="AH17" s="91">
        <v>210000000000</v>
      </c>
      <c r="AI17" s="91">
        <v>80769000000</v>
      </c>
      <c r="AJ17" s="37">
        <v>7850</v>
      </c>
      <c r="AK17" s="93">
        <f t="shared" si="5"/>
        <v>3.9</v>
      </c>
      <c r="AL17" s="95">
        <f t="shared" si="6"/>
        <v>0.02</v>
      </c>
    </row>
    <row r="18" spans="2:38">
      <c r="B18" s="101">
        <v>37</v>
      </c>
      <c r="C18" s="102">
        <v>59.796999999999997</v>
      </c>
      <c r="D18" s="102">
        <v>3.9380000000000002</v>
      </c>
      <c r="E18" s="102">
        <v>20</v>
      </c>
      <c r="F18" s="102" t="s">
        <v>118</v>
      </c>
      <c r="G18" s="102">
        <v>1932.47</v>
      </c>
      <c r="H18" s="103">
        <v>99200000000</v>
      </c>
      <c r="I18" s="103">
        <v>9945000000</v>
      </c>
      <c r="J18" s="103">
        <v>76340000000</v>
      </c>
      <c r="K18" s="104">
        <v>7416.4</v>
      </c>
      <c r="M18" s="97">
        <f t="shared" si="7"/>
        <v>12</v>
      </c>
      <c r="N18" s="37">
        <v>0</v>
      </c>
      <c r="O18" s="37">
        <v>0</v>
      </c>
      <c r="P18" s="82">
        <f t="shared" si="0"/>
        <v>59.796999999999997</v>
      </c>
      <c r="Q18" s="37">
        <v>1</v>
      </c>
      <c r="R18" s="37">
        <v>0</v>
      </c>
      <c r="S18" s="37">
        <v>0</v>
      </c>
      <c r="T18" s="37">
        <v>0</v>
      </c>
      <c r="U18" s="37">
        <v>0</v>
      </c>
      <c r="X18" s="85">
        <f t="shared" si="8"/>
        <v>12</v>
      </c>
      <c r="Y18" s="83">
        <f t="shared" si="1"/>
        <v>12</v>
      </c>
      <c r="Z18" s="83">
        <f t="shared" si="2"/>
        <v>13</v>
      </c>
      <c r="AA18" s="83">
        <f t="shared" si="9"/>
        <v>12</v>
      </c>
      <c r="AB18" s="83">
        <f t="shared" si="9"/>
        <v>13</v>
      </c>
      <c r="AC18" s="87" t="s">
        <v>80</v>
      </c>
      <c r="AD18" s="86">
        <v>0</v>
      </c>
      <c r="AE18" s="93">
        <f t="shared" si="10"/>
        <v>4854.0001962360921</v>
      </c>
      <c r="AG18" s="83">
        <f t="shared" si="4"/>
        <v>12</v>
      </c>
      <c r="AH18" s="91">
        <v>210000000000</v>
      </c>
      <c r="AI18" s="91">
        <v>80769000000</v>
      </c>
      <c r="AJ18" s="37">
        <v>7850</v>
      </c>
      <c r="AK18" s="93">
        <f t="shared" si="5"/>
        <v>3.9380000000000002</v>
      </c>
      <c r="AL18" s="95">
        <f t="shared" si="6"/>
        <v>0.02</v>
      </c>
    </row>
    <row r="19" spans="2:38">
      <c r="B19" s="101">
        <v>36</v>
      </c>
      <c r="C19" s="102">
        <v>57.296999999999997</v>
      </c>
      <c r="D19" s="102">
        <v>3.9750000000000001</v>
      </c>
      <c r="E19" s="102">
        <v>20</v>
      </c>
      <c r="F19" s="102" t="s">
        <v>118</v>
      </c>
      <c r="G19" s="102">
        <v>1950.72</v>
      </c>
      <c r="H19" s="103">
        <v>102000000000</v>
      </c>
      <c r="I19" s="103">
        <v>10040000000</v>
      </c>
      <c r="J19" s="103">
        <v>78520000000</v>
      </c>
      <c r="K19" s="104">
        <v>7628.5</v>
      </c>
      <c r="M19" s="97">
        <f t="shared" si="7"/>
        <v>13</v>
      </c>
      <c r="N19" s="37">
        <v>0</v>
      </c>
      <c r="O19" s="37">
        <v>0</v>
      </c>
      <c r="P19" s="82">
        <f t="shared" si="0"/>
        <v>57.296999999999997</v>
      </c>
      <c r="Q19" s="37">
        <v>1</v>
      </c>
      <c r="R19" s="37">
        <v>0</v>
      </c>
      <c r="S19" s="37">
        <v>0</v>
      </c>
      <c r="T19" s="37">
        <v>0</v>
      </c>
      <c r="U19" s="37">
        <v>0</v>
      </c>
      <c r="X19" s="85">
        <f t="shared" si="8"/>
        <v>13</v>
      </c>
      <c r="Y19" s="83">
        <f t="shared" si="1"/>
        <v>13</v>
      </c>
      <c r="Z19" s="83">
        <f t="shared" si="2"/>
        <v>14</v>
      </c>
      <c r="AA19" s="83">
        <f t="shared" si="9"/>
        <v>13</v>
      </c>
      <c r="AB19" s="83">
        <f t="shared" si="9"/>
        <v>14</v>
      </c>
      <c r="AC19" s="87" t="s">
        <v>80</v>
      </c>
      <c r="AD19" s="86">
        <v>0</v>
      </c>
      <c r="AE19" s="93" t="e">
        <f>(P19-#REF!)*PI()/4*(AK19^2-(AK19-2*AL19)^2+#REF!^2-(#REF!-#REF!*2)^2)/2*AJ19</f>
        <v>#REF!</v>
      </c>
      <c r="AG19" s="83">
        <f t="shared" si="4"/>
        <v>13</v>
      </c>
      <c r="AH19" s="91">
        <v>210000000000</v>
      </c>
      <c r="AI19" s="91">
        <v>80769000000</v>
      </c>
      <c r="AJ19" s="37">
        <v>7850</v>
      </c>
      <c r="AK19" s="93">
        <f t="shared" si="5"/>
        <v>3.9750000000000001</v>
      </c>
      <c r="AL19" s="95">
        <f t="shared" si="6"/>
        <v>0.02</v>
      </c>
    </row>
    <row r="20" spans="2:38">
      <c r="B20" s="101">
        <v>34</v>
      </c>
      <c r="C20" s="102">
        <v>54.796999999999997</v>
      </c>
      <c r="D20" s="102">
        <v>4.0129999999999999</v>
      </c>
      <c r="E20" s="102">
        <v>22</v>
      </c>
      <c r="F20" s="102" t="s">
        <v>118</v>
      </c>
      <c r="G20" s="102">
        <v>2165.3200000000002</v>
      </c>
      <c r="H20" s="103">
        <v>115300000000</v>
      </c>
      <c r="I20" s="103">
        <v>11140000000</v>
      </c>
      <c r="J20" s="103">
        <v>88750000000</v>
      </c>
      <c r="K20" s="104">
        <v>8622.6200000000008</v>
      </c>
      <c r="M20" s="97">
        <f t="shared" si="7"/>
        <v>14</v>
      </c>
      <c r="N20" s="37">
        <v>0</v>
      </c>
      <c r="O20" s="37">
        <v>0</v>
      </c>
      <c r="P20" s="82">
        <f t="shared" si="0"/>
        <v>54.796999999999997</v>
      </c>
      <c r="Q20" s="37">
        <v>1</v>
      </c>
      <c r="R20" s="37">
        <v>0</v>
      </c>
      <c r="S20" s="37">
        <v>0</v>
      </c>
      <c r="T20" s="37">
        <v>0</v>
      </c>
      <c r="U20" s="37">
        <v>0</v>
      </c>
      <c r="X20" s="85">
        <f t="shared" si="8"/>
        <v>14</v>
      </c>
      <c r="Y20" s="83">
        <f t="shared" si="1"/>
        <v>14</v>
      </c>
      <c r="Z20" s="83">
        <f t="shared" si="2"/>
        <v>15</v>
      </c>
      <c r="AA20" s="83">
        <f t="shared" si="9"/>
        <v>14</v>
      </c>
      <c r="AB20" s="83">
        <f t="shared" si="9"/>
        <v>15</v>
      </c>
      <c r="AC20" s="87" t="s">
        <v>80</v>
      </c>
      <c r="AD20" s="86">
        <v>0</v>
      </c>
      <c r="AE20" s="93">
        <f t="shared" si="10"/>
        <v>5438.4161477173247</v>
      </c>
      <c r="AG20" s="83">
        <f t="shared" si="4"/>
        <v>14</v>
      </c>
      <c r="AH20" s="91">
        <v>210000000000</v>
      </c>
      <c r="AI20" s="91">
        <v>80769000000</v>
      </c>
      <c r="AJ20" s="37">
        <v>7850</v>
      </c>
      <c r="AK20" s="93">
        <f t="shared" si="5"/>
        <v>4.0129999999999999</v>
      </c>
      <c r="AL20" s="95">
        <f t="shared" si="6"/>
        <v>2.1999999999999999E-2</v>
      </c>
    </row>
    <row r="21" spans="2:38">
      <c r="B21" s="101">
        <v>33</v>
      </c>
      <c r="C21" s="102">
        <v>52.296999999999997</v>
      </c>
      <c r="D21" s="102">
        <v>4.05</v>
      </c>
      <c r="E21" s="102">
        <v>22</v>
      </c>
      <c r="F21" s="102" t="s">
        <v>118</v>
      </c>
      <c r="G21" s="102">
        <v>2185.41</v>
      </c>
      <c r="H21" s="103">
        <v>118600000000</v>
      </c>
      <c r="I21" s="103">
        <v>11250000000</v>
      </c>
      <c r="J21" s="103">
        <v>91240000000</v>
      </c>
      <c r="K21" s="104">
        <v>8864.7099999999991</v>
      </c>
      <c r="M21" s="97">
        <f t="shared" si="7"/>
        <v>15</v>
      </c>
      <c r="N21" s="37">
        <v>0</v>
      </c>
      <c r="O21" s="37">
        <v>0</v>
      </c>
      <c r="P21" s="82">
        <f t="shared" si="0"/>
        <v>52.296999999999997</v>
      </c>
      <c r="Q21" s="37">
        <v>1</v>
      </c>
      <c r="R21" s="37">
        <v>0</v>
      </c>
      <c r="S21" s="37">
        <v>0</v>
      </c>
      <c r="T21" s="37">
        <v>0</v>
      </c>
      <c r="U21" s="37">
        <v>0</v>
      </c>
      <c r="X21" s="85">
        <f t="shared" si="8"/>
        <v>15</v>
      </c>
      <c r="Y21" s="83">
        <f t="shared" si="1"/>
        <v>15</v>
      </c>
      <c r="Z21" s="83">
        <f t="shared" si="2"/>
        <v>16</v>
      </c>
      <c r="AA21" s="83">
        <f t="shared" si="9"/>
        <v>15</v>
      </c>
      <c r="AB21" s="83">
        <f t="shared" si="9"/>
        <v>16</v>
      </c>
      <c r="AC21" s="87" t="s">
        <v>80</v>
      </c>
      <c r="AD21" s="86">
        <v>0</v>
      </c>
      <c r="AE21" s="93">
        <f t="shared" si="10"/>
        <v>5489.2804962743157</v>
      </c>
      <c r="AG21" s="83">
        <f t="shared" si="4"/>
        <v>15</v>
      </c>
      <c r="AH21" s="91">
        <v>210000000000</v>
      </c>
      <c r="AI21" s="91">
        <v>80769000000</v>
      </c>
      <c r="AJ21" s="37">
        <v>7850</v>
      </c>
      <c r="AK21" s="93">
        <f t="shared" si="5"/>
        <v>4.05</v>
      </c>
      <c r="AL21" s="95">
        <f t="shared" si="6"/>
        <v>2.1999999999999999E-2</v>
      </c>
    </row>
    <row r="22" spans="2:38">
      <c r="B22" s="101">
        <v>32</v>
      </c>
      <c r="C22" s="102">
        <v>49.796999999999997</v>
      </c>
      <c r="D22" s="102">
        <v>4.0880000000000001</v>
      </c>
      <c r="E22" s="102">
        <v>22</v>
      </c>
      <c r="F22" s="102" t="s">
        <v>118</v>
      </c>
      <c r="G22" s="102">
        <v>2206.0300000000002</v>
      </c>
      <c r="H22" s="103">
        <v>122000000000</v>
      </c>
      <c r="I22" s="103">
        <v>11350000000</v>
      </c>
      <c r="J22" s="103">
        <v>93850000000</v>
      </c>
      <c r="K22" s="104">
        <v>9117.9699999999993</v>
      </c>
      <c r="M22" s="97">
        <f t="shared" si="7"/>
        <v>16</v>
      </c>
      <c r="N22" s="37">
        <v>0</v>
      </c>
      <c r="O22" s="37">
        <v>0</v>
      </c>
      <c r="P22" s="82">
        <f t="shared" si="0"/>
        <v>49.796999999999997</v>
      </c>
      <c r="Q22" s="37">
        <v>1</v>
      </c>
      <c r="R22" s="37">
        <v>0</v>
      </c>
      <c r="S22" s="37">
        <v>0</v>
      </c>
      <c r="T22" s="37">
        <v>0</v>
      </c>
      <c r="U22" s="37">
        <v>0</v>
      </c>
      <c r="X22" s="85">
        <f t="shared" si="8"/>
        <v>16</v>
      </c>
      <c r="Y22" s="83">
        <f t="shared" si="1"/>
        <v>16</v>
      </c>
      <c r="Z22" s="83">
        <f t="shared" si="2"/>
        <v>17</v>
      </c>
      <c r="AA22" s="83">
        <f t="shared" si="9"/>
        <v>16</v>
      </c>
      <c r="AB22" s="83">
        <f t="shared" si="9"/>
        <v>17</v>
      </c>
      <c r="AC22" s="87" t="s">
        <v>80</v>
      </c>
      <c r="AD22" s="86">
        <v>0</v>
      </c>
      <c r="AE22" s="93" t="e">
        <f>(P22-#REF!)*PI()/4*(AK22^2-(AK22-2*AL22)^2+#REF!^2-(#REF!-#REF!*2)^2)/2*AJ22</f>
        <v>#REF!</v>
      </c>
      <c r="AG22" s="83">
        <f t="shared" si="4"/>
        <v>16</v>
      </c>
      <c r="AH22" s="91">
        <v>210000000000</v>
      </c>
      <c r="AI22" s="91">
        <v>80769000000</v>
      </c>
      <c r="AJ22" s="37">
        <v>7850</v>
      </c>
      <c r="AK22" s="93">
        <f t="shared" si="5"/>
        <v>4.0880000000000001</v>
      </c>
      <c r="AL22" s="95">
        <f t="shared" si="6"/>
        <v>2.1999999999999999E-2</v>
      </c>
    </row>
    <row r="23" spans="2:38">
      <c r="B23" s="101">
        <v>30</v>
      </c>
      <c r="C23" s="102">
        <v>47.296999999999997</v>
      </c>
      <c r="D23" s="102">
        <v>4.125</v>
      </c>
      <c r="E23" s="102">
        <v>24</v>
      </c>
      <c r="F23" s="102" t="s">
        <v>118</v>
      </c>
      <c r="G23" s="102">
        <v>2427.2800000000002</v>
      </c>
      <c r="H23" s="103">
        <v>136500000000</v>
      </c>
      <c r="I23" s="103">
        <v>12490000000</v>
      </c>
      <c r="J23" s="103">
        <v>105000000000</v>
      </c>
      <c r="K23" s="104">
        <v>10206</v>
      </c>
      <c r="M23" s="97">
        <f t="shared" si="7"/>
        <v>17</v>
      </c>
      <c r="N23" s="37">
        <v>0</v>
      </c>
      <c r="O23" s="37">
        <v>0</v>
      </c>
      <c r="P23" s="82">
        <f t="shared" si="0"/>
        <v>47.296999999999997</v>
      </c>
      <c r="Q23" s="37">
        <v>1</v>
      </c>
      <c r="R23" s="37">
        <v>0</v>
      </c>
      <c r="S23" s="37">
        <v>0</v>
      </c>
      <c r="T23" s="37">
        <v>0</v>
      </c>
      <c r="U23" s="37">
        <v>0</v>
      </c>
      <c r="X23" s="85">
        <f t="shared" si="8"/>
        <v>17</v>
      </c>
      <c r="Y23" s="83">
        <f t="shared" si="1"/>
        <v>17</v>
      </c>
      <c r="Z23" s="83">
        <f t="shared" si="2"/>
        <v>18</v>
      </c>
      <c r="AA23" s="83">
        <f t="shared" si="9"/>
        <v>17</v>
      </c>
      <c r="AB23" s="83">
        <f t="shared" si="9"/>
        <v>18</v>
      </c>
      <c r="AC23" s="87" t="s">
        <v>80</v>
      </c>
      <c r="AD23" s="86">
        <v>0</v>
      </c>
      <c r="AE23" s="93">
        <f t="shared" si="10"/>
        <v>6096.3233761440842</v>
      </c>
      <c r="AG23" s="83">
        <f t="shared" si="4"/>
        <v>17</v>
      </c>
      <c r="AH23" s="91">
        <v>210000000000</v>
      </c>
      <c r="AI23" s="91">
        <v>80769000000</v>
      </c>
      <c r="AJ23" s="37">
        <v>7850</v>
      </c>
      <c r="AK23" s="93">
        <f t="shared" si="5"/>
        <v>4.125</v>
      </c>
      <c r="AL23" s="95">
        <f t="shared" si="6"/>
        <v>2.4E-2</v>
      </c>
    </row>
    <row r="24" spans="2:38">
      <c r="B24" s="101">
        <v>29</v>
      </c>
      <c r="C24" s="102">
        <v>44.796999999999997</v>
      </c>
      <c r="D24" s="102">
        <v>4.1630000000000003</v>
      </c>
      <c r="E24" s="102">
        <v>24</v>
      </c>
      <c r="F24" s="102" t="s">
        <v>118</v>
      </c>
      <c r="G24" s="102">
        <v>2449.77</v>
      </c>
      <c r="H24" s="103">
        <v>140300000000</v>
      </c>
      <c r="I24" s="103">
        <v>12610000000</v>
      </c>
      <c r="J24" s="103">
        <v>108000000000</v>
      </c>
      <c r="K24" s="104">
        <v>10492.3</v>
      </c>
      <c r="M24" s="97">
        <f t="shared" si="7"/>
        <v>18</v>
      </c>
      <c r="N24" s="37">
        <v>0</v>
      </c>
      <c r="O24" s="37">
        <v>0</v>
      </c>
      <c r="P24" s="82">
        <f t="shared" si="0"/>
        <v>44.796999999999997</v>
      </c>
      <c r="Q24" s="37">
        <v>1</v>
      </c>
      <c r="R24" s="37">
        <v>0</v>
      </c>
      <c r="S24" s="37">
        <v>0</v>
      </c>
      <c r="T24" s="37">
        <v>0</v>
      </c>
      <c r="U24" s="37">
        <v>0</v>
      </c>
      <c r="X24" s="85">
        <f t="shared" si="8"/>
        <v>18</v>
      </c>
      <c r="Y24" s="83">
        <f t="shared" si="1"/>
        <v>18</v>
      </c>
      <c r="Z24" s="83">
        <f t="shared" si="2"/>
        <v>19</v>
      </c>
      <c r="AA24" s="83">
        <f t="shared" si="9"/>
        <v>18</v>
      </c>
      <c r="AB24" s="83">
        <f t="shared" si="9"/>
        <v>19</v>
      </c>
      <c r="AC24" s="87" t="s">
        <v>80</v>
      </c>
      <c r="AD24" s="86">
        <v>0</v>
      </c>
      <c r="AE24" s="93" t="e">
        <f>(P24-#REF!)*PI()/4*(AK24^2-(AK24-2*AL24)^2+#REF!^2-(#REF!-#REF!*2)^2)/2*AJ24</f>
        <v>#REF!</v>
      </c>
      <c r="AG24" s="83">
        <f t="shared" si="4"/>
        <v>18</v>
      </c>
      <c r="AH24" s="91">
        <v>210000000000</v>
      </c>
      <c r="AI24" s="91">
        <v>80769000000</v>
      </c>
      <c r="AJ24" s="37">
        <v>7850</v>
      </c>
      <c r="AK24" s="93">
        <f t="shared" si="5"/>
        <v>4.1630000000000003</v>
      </c>
      <c r="AL24" s="95">
        <f t="shared" si="6"/>
        <v>2.4E-2</v>
      </c>
    </row>
    <row r="25" spans="2:38">
      <c r="B25" s="101">
        <v>27</v>
      </c>
      <c r="C25" s="102">
        <v>42.122</v>
      </c>
      <c r="D25" s="102">
        <v>4.2</v>
      </c>
      <c r="E25" s="102">
        <v>26</v>
      </c>
      <c r="F25" s="102" t="s">
        <v>118</v>
      </c>
      <c r="G25" s="102">
        <v>2676.37</v>
      </c>
      <c r="H25" s="103">
        <v>155900000000</v>
      </c>
      <c r="I25" s="103">
        <v>13770000000</v>
      </c>
      <c r="J25" s="103">
        <v>120000000000</v>
      </c>
      <c r="K25" s="104">
        <v>11657.5</v>
      </c>
      <c r="M25" s="97">
        <f t="shared" si="7"/>
        <v>19</v>
      </c>
      <c r="N25" s="37">
        <v>0</v>
      </c>
      <c r="O25" s="37">
        <v>0</v>
      </c>
      <c r="P25" s="82">
        <f t="shared" si="0"/>
        <v>42.122</v>
      </c>
      <c r="Q25" s="37">
        <v>1</v>
      </c>
      <c r="R25" s="37">
        <v>0</v>
      </c>
      <c r="S25" s="37">
        <v>0</v>
      </c>
      <c r="T25" s="37">
        <v>0</v>
      </c>
      <c r="U25" s="37">
        <v>0</v>
      </c>
      <c r="X25" s="85">
        <f t="shared" si="8"/>
        <v>19</v>
      </c>
      <c r="Y25" s="83">
        <f t="shared" si="1"/>
        <v>19</v>
      </c>
      <c r="Z25" s="83">
        <f t="shared" si="2"/>
        <v>20</v>
      </c>
      <c r="AA25" s="83">
        <f t="shared" si="9"/>
        <v>19</v>
      </c>
      <c r="AB25" s="83">
        <f t="shared" si="9"/>
        <v>20</v>
      </c>
      <c r="AC25" s="87" t="s">
        <v>80</v>
      </c>
      <c r="AD25" s="86">
        <v>0</v>
      </c>
      <c r="AE25" s="93">
        <f t="shared" si="10"/>
        <v>7173.855314790595</v>
      </c>
      <c r="AG25" s="83">
        <f t="shared" si="4"/>
        <v>19</v>
      </c>
      <c r="AH25" s="91">
        <v>210000000000</v>
      </c>
      <c r="AI25" s="91">
        <v>80769000000</v>
      </c>
      <c r="AJ25" s="37">
        <v>7850</v>
      </c>
      <c r="AK25" s="93">
        <f t="shared" si="5"/>
        <v>4.2</v>
      </c>
      <c r="AL25" s="95">
        <f t="shared" si="6"/>
        <v>2.5999999999999999E-2</v>
      </c>
    </row>
    <row r="26" spans="2:38">
      <c r="B26" s="101">
        <v>26</v>
      </c>
      <c r="C26" s="102">
        <v>39.447000000000003</v>
      </c>
      <c r="D26" s="102">
        <v>4.2169999999999996</v>
      </c>
      <c r="E26" s="102">
        <v>26</v>
      </c>
      <c r="F26" s="102" t="s">
        <v>118</v>
      </c>
      <c r="G26" s="102">
        <v>2687.27</v>
      </c>
      <c r="H26" s="103">
        <v>157800000000</v>
      </c>
      <c r="I26" s="103">
        <v>13830000000</v>
      </c>
      <c r="J26" s="103">
        <v>121500000000</v>
      </c>
      <c r="K26" s="104">
        <v>11800.6</v>
      </c>
      <c r="M26" s="97">
        <f t="shared" si="7"/>
        <v>20</v>
      </c>
      <c r="N26" s="37">
        <v>0</v>
      </c>
      <c r="O26" s="37">
        <v>0</v>
      </c>
      <c r="P26" s="82">
        <f t="shared" si="0"/>
        <v>39.447000000000003</v>
      </c>
      <c r="Q26" s="37">
        <v>1</v>
      </c>
      <c r="R26" s="37">
        <v>0</v>
      </c>
      <c r="S26" s="37">
        <v>0</v>
      </c>
      <c r="T26" s="37">
        <v>0</v>
      </c>
      <c r="U26" s="37">
        <v>0</v>
      </c>
      <c r="X26" s="85">
        <f t="shared" si="8"/>
        <v>20</v>
      </c>
      <c r="Y26" s="83">
        <f t="shared" si="1"/>
        <v>20</v>
      </c>
      <c r="Z26" s="83">
        <f t="shared" si="2"/>
        <v>21</v>
      </c>
      <c r="AA26" s="83">
        <f t="shared" si="9"/>
        <v>20</v>
      </c>
      <c r="AB26" s="83">
        <f t="shared" si="9"/>
        <v>21</v>
      </c>
      <c r="AC26" s="87" t="s">
        <v>80</v>
      </c>
      <c r="AD26" s="86">
        <v>0</v>
      </c>
      <c r="AE26" s="93">
        <f t="shared" si="10"/>
        <v>6730.9871386240502</v>
      </c>
      <c r="AG26" s="83">
        <f t="shared" si="4"/>
        <v>20</v>
      </c>
      <c r="AH26" s="91">
        <v>210000000000</v>
      </c>
      <c r="AI26" s="91">
        <v>80769000000</v>
      </c>
      <c r="AJ26" s="37">
        <v>7850</v>
      </c>
      <c r="AK26" s="93">
        <f t="shared" si="5"/>
        <v>4.2169999999999996</v>
      </c>
      <c r="AL26" s="95">
        <f t="shared" si="6"/>
        <v>2.5999999999999999E-2</v>
      </c>
    </row>
    <row r="27" spans="2:38">
      <c r="B27" s="101">
        <v>25</v>
      </c>
      <c r="C27" s="102">
        <v>36.947000000000003</v>
      </c>
      <c r="D27" s="102">
        <v>4.2329999999999997</v>
      </c>
      <c r="E27" s="102">
        <v>26</v>
      </c>
      <c r="F27" s="102" t="s">
        <v>118</v>
      </c>
      <c r="G27" s="102">
        <v>2697.52</v>
      </c>
      <c r="H27" s="103">
        <v>159700000000</v>
      </c>
      <c r="I27" s="103">
        <v>13880000000</v>
      </c>
      <c r="J27" s="103">
        <v>122900000000</v>
      </c>
      <c r="K27" s="104">
        <v>11936.2</v>
      </c>
      <c r="M27" s="97">
        <f t="shared" si="7"/>
        <v>21</v>
      </c>
      <c r="N27" s="37">
        <v>0</v>
      </c>
      <c r="O27" s="37">
        <v>0</v>
      </c>
      <c r="P27" s="82">
        <f t="shared" si="0"/>
        <v>36.947000000000003</v>
      </c>
      <c r="Q27" s="37">
        <v>1</v>
      </c>
      <c r="R27" s="37">
        <v>0</v>
      </c>
      <c r="S27" s="37">
        <v>0</v>
      </c>
      <c r="T27" s="37">
        <v>0</v>
      </c>
      <c r="U27" s="37">
        <v>0</v>
      </c>
      <c r="X27" s="85">
        <f t="shared" si="8"/>
        <v>21</v>
      </c>
      <c r="Y27" s="83">
        <f t="shared" si="1"/>
        <v>21</v>
      </c>
      <c r="Z27" s="83">
        <f t="shared" si="2"/>
        <v>22</v>
      </c>
      <c r="AA27" s="83">
        <f t="shared" si="9"/>
        <v>21</v>
      </c>
      <c r="AB27" s="83">
        <f t="shared" si="9"/>
        <v>22</v>
      </c>
      <c r="AC27" s="87" t="s">
        <v>80</v>
      </c>
      <c r="AD27" s="86">
        <v>0</v>
      </c>
      <c r="AE27" s="93" t="e">
        <f>(P27-#REF!)*PI()/4*(AK27^2-(AK27-2*AL27)^2+#REF!^2-(#REF!-#REF!*2)^2)/2*AJ27</f>
        <v>#REF!</v>
      </c>
      <c r="AG27" s="83">
        <f t="shared" si="4"/>
        <v>21</v>
      </c>
      <c r="AH27" s="91">
        <v>210000000000</v>
      </c>
      <c r="AI27" s="91">
        <v>80769000000</v>
      </c>
      <c r="AJ27" s="37">
        <v>7850</v>
      </c>
      <c r="AK27" s="93">
        <f t="shared" si="5"/>
        <v>4.2329999999999997</v>
      </c>
      <c r="AL27" s="95">
        <f t="shared" si="6"/>
        <v>2.5999999999999999E-2</v>
      </c>
    </row>
    <row r="28" spans="2:38">
      <c r="B28" s="101">
        <v>23</v>
      </c>
      <c r="C28" s="102">
        <v>34.447000000000003</v>
      </c>
      <c r="D28" s="102">
        <v>4.25</v>
      </c>
      <c r="E28" s="102">
        <v>28</v>
      </c>
      <c r="F28" s="102" t="s">
        <v>118</v>
      </c>
      <c r="G28" s="102">
        <v>2915.39</v>
      </c>
      <c r="H28" s="103">
        <v>173800000000</v>
      </c>
      <c r="I28" s="103">
        <v>15000000000</v>
      </c>
      <c r="J28" s="103">
        <v>133700000000</v>
      </c>
      <c r="K28" s="104">
        <v>12992.5</v>
      </c>
      <c r="M28" s="97">
        <f t="shared" si="7"/>
        <v>22</v>
      </c>
      <c r="N28" s="37">
        <v>0</v>
      </c>
      <c r="O28" s="37">
        <v>0</v>
      </c>
      <c r="P28" s="82">
        <f t="shared" si="0"/>
        <v>34.447000000000003</v>
      </c>
      <c r="Q28" s="37">
        <v>1</v>
      </c>
      <c r="R28" s="37">
        <v>0</v>
      </c>
      <c r="S28" s="37">
        <v>0</v>
      </c>
      <c r="T28" s="37">
        <v>0</v>
      </c>
      <c r="U28" s="37">
        <v>0</v>
      </c>
      <c r="X28" s="85">
        <f t="shared" si="8"/>
        <v>22</v>
      </c>
      <c r="Y28" s="83">
        <f t="shared" si="1"/>
        <v>22</v>
      </c>
      <c r="Z28" s="83">
        <f t="shared" si="2"/>
        <v>23</v>
      </c>
      <c r="AA28" s="83">
        <f t="shared" si="9"/>
        <v>22</v>
      </c>
      <c r="AB28" s="83">
        <f t="shared" si="9"/>
        <v>23</v>
      </c>
      <c r="AC28" s="87" t="s">
        <v>80</v>
      </c>
      <c r="AD28" s="86">
        <v>0</v>
      </c>
      <c r="AE28" s="93">
        <f t="shared" si="10"/>
        <v>7303.1339926959135</v>
      </c>
      <c r="AG28" s="83">
        <f t="shared" si="4"/>
        <v>22</v>
      </c>
      <c r="AH28" s="91">
        <v>210000000000</v>
      </c>
      <c r="AI28" s="91">
        <v>80769000000</v>
      </c>
      <c r="AJ28" s="37">
        <v>7850</v>
      </c>
      <c r="AK28" s="93">
        <f t="shared" si="5"/>
        <v>4.25</v>
      </c>
      <c r="AL28" s="95">
        <f t="shared" si="6"/>
        <v>2.8000000000000001E-2</v>
      </c>
    </row>
    <row r="29" spans="2:38">
      <c r="B29" s="101">
        <v>22</v>
      </c>
      <c r="C29" s="102">
        <v>31.946999999999999</v>
      </c>
      <c r="D29" s="102">
        <v>4.2670000000000003</v>
      </c>
      <c r="E29" s="102">
        <v>28</v>
      </c>
      <c r="F29" s="102" t="s">
        <v>118</v>
      </c>
      <c r="G29" s="102">
        <v>2927.13</v>
      </c>
      <c r="H29" s="103">
        <v>175900000000</v>
      </c>
      <c r="I29" s="103">
        <v>15060000000</v>
      </c>
      <c r="J29" s="103">
        <v>135400000000</v>
      </c>
      <c r="K29" s="104">
        <v>13150.1</v>
      </c>
      <c r="M29" s="97">
        <f t="shared" si="7"/>
        <v>23</v>
      </c>
      <c r="N29" s="37">
        <v>0</v>
      </c>
      <c r="O29" s="37">
        <v>0</v>
      </c>
      <c r="P29" s="82">
        <f t="shared" si="0"/>
        <v>31.946999999999999</v>
      </c>
      <c r="Q29" s="37">
        <v>1</v>
      </c>
      <c r="R29" s="37">
        <v>0</v>
      </c>
      <c r="S29" s="37">
        <v>0</v>
      </c>
      <c r="T29" s="37">
        <v>0</v>
      </c>
      <c r="U29" s="37">
        <v>0</v>
      </c>
      <c r="X29" s="85">
        <f t="shared" si="8"/>
        <v>23</v>
      </c>
      <c r="Y29" s="83">
        <f t="shared" si="1"/>
        <v>23</v>
      </c>
      <c r="Z29" s="83">
        <f t="shared" si="2"/>
        <v>24</v>
      </c>
      <c r="AA29" s="83">
        <f t="shared" si="9"/>
        <v>23</v>
      </c>
      <c r="AB29" s="83">
        <f t="shared" si="9"/>
        <v>24</v>
      </c>
      <c r="AC29" s="87" t="s">
        <v>80</v>
      </c>
      <c r="AD29" s="86">
        <v>0</v>
      </c>
      <c r="AE29" s="93">
        <f t="shared" si="10"/>
        <v>7331.6180278878492</v>
      </c>
      <c r="AG29" s="83">
        <f t="shared" si="4"/>
        <v>23</v>
      </c>
      <c r="AH29" s="91">
        <v>210000000000</v>
      </c>
      <c r="AI29" s="91">
        <v>80769000000</v>
      </c>
      <c r="AJ29" s="37">
        <v>7850</v>
      </c>
      <c r="AK29" s="93">
        <f t="shared" si="5"/>
        <v>4.2670000000000003</v>
      </c>
      <c r="AL29" s="95">
        <f t="shared" si="6"/>
        <v>2.8000000000000001E-2</v>
      </c>
    </row>
    <row r="30" spans="2:38">
      <c r="B30" s="101">
        <v>21</v>
      </c>
      <c r="C30" s="102">
        <v>29.446999999999999</v>
      </c>
      <c r="D30" s="102">
        <v>4.2830000000000004</v>
      </c>
      <c r="E30" s="102">
        <v>28</v>
      </c>
      <c r="F30" s="102" t="s">
        <v>118</v>
      </c>
      <c r="G30" s="102">
        <v>2938.18</v>
      </c>
      <c r="H30" s="103">
        <v>177900000000</v>
      </c>
      <c r="I30" s="103">
        <v>15120000000</v>
      </c>
      <c r="J30" s="103">
        <v>136900000000</v>
      </c>
      <c r="K30" s="104">
        <v>13299.5</v>
      </c>
      <c r="M30" s="97">
        <f t="shared" si="7"/>
        <v>24</v>
      </c>
      <c r="N30" s="37">
        <v>0</v>
      </c>
      <c r="O30" s="37">
        <v>0</v>
      </c>
      <c r="P30" s="82">
        <f t="shared" si="0"/>
        <v>29.446999999999999</v>
      </c>
      <c r="Q30" s="37">
        <v>1</v>
      </c>
      <c r="R30" s="37">
        <v>0</v>
      </c>
      <c r="S30" s="37">
        <v>0</v>
      </c>
      <c r="T30" s="37">
        <v>0</v>
      </c>
      <c r="U30" s="37">
        <v>0</v>
      </c>
      <c r="X30" s="85">
        <f t="shared" si="8"/>
        <v>24</v>
      </c>
      <c r="Y30" s="83">
        <f t="shared" si="1"/>
        <v>24</v>
      </c>
      <c r="Z30" s="83">
        <f t="shared" si="2"/>
        <v>25</v>
      </c>
      <c r="AA30" s="83">
        <f t="shared" si="9"/>
        <v>24</v>
      </c>
      <c r="AB30" s="83">
        <f t="shared" si="9"/>
        <v>25</v>
      </c>
      <c r="AC30" s="87" t="s">
        <v>80</v>
      </c>
      <c r="AD30" s="86">
        <v>0</v>
      </c>
      <c r="AE30" s="93" t="e">
        <f>(P30-#REF!)*PI()/4*(AK30^2-(AK30-2*AL30)^2+#REF!^2-(#REF!-#REF!*2)^2)/2*AJ30</f>
        <v>#REF!</v>
      </c>
      <c r="AG30" s="83">
        <f t="shared" si="4"/>
        <v>24</v>
      </c>
      <c r="AH30" s="91">
        <v>210000000000</v>
      </c>
      <c r="AI30" s="91">
        <v>80769000000</v>
      </c>
      <c r="AJ30" s="37">
        <v>7850</v>
      </c>
      <c r="AK30" s="93">
        <f t="shared" si="5"/>
        <v>4.2830000000000004</v>
      </c>
      <c r="AL30" s="95">
        <f t="shared" si="6"/>
        <v>2.8000000000000001E-2</v>
      </c>
    </row>
    <row r="31" spans="2:38">
      <c r="B31" s="101">
        <v>19</v>
      </c>
      <c r="C31" s="102">
        <v>26.747</v>
      </c>
      <c r="D31" s="102">
        <v>4.3</v>
      </c>
      <c r="E31" s="102">
        <v>30</v>
      </c>
      <c r="F31" s="102" t="s">
        <v>118</v>
      </c>
      <c r="G31" s="102">
        <v>3159.13</v>
      </c>
      <c r="H31" s="103">
        <v>192600000000</v>
      </c>
      <c r="I31" s="103">
        <v>16260000000</v>
      </c>
      <c r="J31" s="103">
        <v>148200000000</v>
      </c>
      <c r="K31" s="104">
        <v>14400.8</v>
      </c>
      <c r="M31" s="97">
        <f t="shared" si="7"/>
        <v>25</v>
      </c>
      <c r="N31" s="37">
        <v>0</v>
      </c>
      <c r="O31" s="37">
        <v>0</v>
      </c>
      <c r="P31" s="82">
        <f t="shared" si="0"/>
        <v>26.747</v>
      </c>
      <c r="Q31" s="37">
        <v>1</v>
      </c>
      <c r="R31" s="37">
        <v>0</v>
      </c>
      <c r="S31" s="37">
        <v>0</v>
      </c>
      <c r="T31" s="37">
        <v>0</v>
      </c>
      <c r="U31" s="37">
        <v>0</v>
      </c>
      <c r="X31" s="85">
        <f t="shared" si="8"/>
        <v>25</v>
      </c>
      <c r="Y31" s="83">
        <f t="shared" si="1"/>
        <v>25</v>
      </c>
      <c r="Z31" s="83">
        <f t="shared" si="2"/>
        <v>26</v>
      </c>
      <c r="AA31" s="83">
        <f t="shared" si="9"/>
        <v>25</v>
      </c>
      <c r="AB31" s="83">
        <f t="shared" si="9"/>
        <v>26</v>
      </c>
      <c r="AC31" s="87" t="s">
        <v>80</v>
      </c>
      <c r="AD31" s="86">
        <v>0</v>
      </c>
      <c r="AE31" s="93">
        <f t="shared" si="10"/>
        <v>8687.6307335401852</v>
      </c>
      <c r="AG31" s="83">
        <f t="shared" si="4"/>
        <v>25</v>
      </c>
      <c r="AH31" s="91">
        <v>210000000000</v>
      </c>
      <c r="AI31" s="91">
        <v>80769000000</v>
      </c>
      <c r="AJ31" s="37">
        <v>7850</v>
      </c>
      <c r="AK31" s="93">
        <f t="shared" si="5"/>
        <v>4.3</v>
      </c>
      <c r="AL31" s="95">
        <f t="shared" si="6"/>
        <v>0.03</v>
      </c>
    </row>
    <row r="32" spans="2:38">
      <c r="B32" s="101">
        <v>18</v>
      </c>
      <c r="C32" s="102">
        <v>23.997</v>
      </c>
      <c r="D32" s="102">
        <v>4.3</v>
      </c>
      <c r="E32" s="102">
        <v>30</v>
      </c>
      <c r="F32" s="102" t="s">
        <v>118</v>
      </c>
      <c r="G32" s="102">
        <v>3159.13</v>
      </c>
      <c r="H32" s="103">
        <v>192600000000</v>
      </c>
      <c r="I32" s="103">
        <v>16260000000</v>
      </c>
      <c r="J32" s="103">
        <v>148200000000</v>
      </c>
      <c r="K32" s="104">
        <v>14400.8</v>
      </c>
      <c r="M32" s="97">
        <f t="shared" si="7"/>
        <v>26</v>
      </c>
      <c r="N32" s="37">
        <v>0</v>
      </c>
      <c r="O32" s="37">
        <v>0</v>
      </c>
      <c r="P32" s="82">
        <f t="shared" si="0"/>
        <v>23.997</v>
      </c>
      <c r="Q32" s="37">
        <v>1</v>
      </c>
      <c r="R32" s="37">
        <v>0</v>
      </c>
      <c r="S32" s="37">
        <v>0</v>
      </c>
      <c r="T32" s="37">
        <v>0</v>
      </c>
      <c r="U32" s="37">
        <v>0</v>
      </c>
      <c r="X32" s="85">
        <f t="shared" si="8"/>
        <v>26</v>
      </c>
      <c r="Y32" s="83">
        <f t="shared" si="1"/>
        <v>26</v>
      </c>
      <c r="Z32" s="83">
        <f t="shared" si="2"/>
        <v>27</v>
      </c>
      <c r="AA32" s="83">
        <f t="shared" si="9"/>
        <v>26</v>
      </c>
      <c r="AB32" s="83">
        <f t="shared" si="9"/>
        <v>27</v>
      </c>
      <c r="AC32" s="87" t="s">
        <v>80</v>
      </c>
      <c r="AD32" s="86">
        <v>0</v>
      </c>
      <c r="AE32" s="93" t="e">
        <f>(P32-#REF!)*PI()/4*(AK32^2-(AK32-2*AL32)^2+#REF!^2-(#REF!-#REF!*2)^2)/2*AJ32</f>
        <v>#REF!</v>
      </c>
      <c r="AG32" s="83">
        <f t="shared" si="4"/>
        <v>26</v>
      </c>
      <c r="AH32" s="91">
        <v>210000000000</v>
      </c>
      <c r="AI32" s="91">
        <v>80769000000</v>
      </c>
      <c r="AJ32" s="37">
        <v>7850</v>
      </c>
      <c r="AK32" s="93">
        <f t="shared" si="5"/>
        <v>4.3</v>
      </c>
      <c r="AL32" s="95">
        <f t="shared" si="6"/>
        <v>0.03</v>
      </c>
    </row>
    <row r="33" spans="2:38">
      <c r="B33" s="101">
        <v>16</v>
      </c>
      <c r="C33" s="102">
        <v>21.446999999999999</v>
      </c>
      <c r="D33" s="102">
        <v>4.3</v>
      </c>
      <c r="E33" s="102">
        <v>32</v>
      </c>
      <c r="F33" s="102" t="s">
        <v>118</v>
      </c>
      <c r="G33" s="102">
        <v>3368.17</v>
      </c>
      <c r="H33" s="103">
        <v>205200000000</v>
      </c>
      <c r="I33" s="103">
        <v>17330000000</v>
      </c>
      <c r="J33" s="103">
        <v>157900000000</v>
      </c>
      <c r="K33" s="104">
        <v>15339.4</v>
      </c>
      <c r="M33" s="97">
        <f t="shared" si="7"/>
        <v>27</v>
      </c>
      <c r="N33" s="37">
        <v>0</v>
      </c>
      <c r="O33" s="37">
        <v>0</v>
      </c>
      <c r="P33" s="82">
        <f t="shared" si="0"/>
        <v>21.446999999999999</v>
      </c>
      <c r="Q33" s="37">
        <v>1</v>
      </c>
      <c r="R33" s="37">
        <v>0</v>
      </c>
      <c r="S33" s="37">
        <v>0</v>
      </c>
      <c r="T33" s="37">
        <v>0</v>
      </c>
      <c r="U33" s="37">
        <v>0</v>
      </c>
      <c r="X33" s="85">
        <f t="shared" si="8"/>
        <v>27</v>
      </c>
      <c r="Y33" s="83">
        <f t="shared" si="1"/>
        <v>27</v>
      </c>
      <c r="Z33" s="83">
        <f t="shared" si="2"/>
        <v>28</v>
      </c>
      <c r="AA33" s="83">
        <f t="shared" si="9"/>
        <v>27</v>
      </c>
      <c r="AB33" s="83">
        <f t="shared" si="9"/>
        <v>28</v>
      </c>
      <c r="AC33" s="87" t="s">
        <v>80</v>
      </c>
      <c r="AD33" s="86">
        <v>0</v>
      </c>
      <c r="AE33" s="93">
        <f t="shared" ref="AE33:AE42" si="11">(P33-P34)*PI()/4*(AK33^2-(AK33-2*AL33)^2+AK34^2-(AK34-AL34*2)^2)/2*AJ33</f>
        <v>8588.8318229030738</v>
      </c>
      <c r="AG33" s="83">
        <f t="shared" si="4"/>
        <v>27</v>
      </c>
      <c r="AH33" s="91">
        <v>210000000000</v>
      </c>
      <c r="AI33" s="91">
        <v>80769000000</v>
      </c>
      <c r="AJ33" s="37">
        <v>7850</v>
      </c>
      <c r="AK33" s="93">
        <f t="shared" si="5"/>
        <v>4.3</v>
      </c>
      <c r="AL33" s="95">
        <f t="shared" si="6"/>
        <v>3.2000000000000001E-2</v>
      </c>
    </row>
    <row r="34" spans="2:38">
      <c r="B34" s="101">
        <v>15</v>
      </c>
      <c r="C34" s="102">
        <v>18.896999999999998</v>
      </c>
      <c r="D34" s="102">
        <v>4.3</v>
      </c>
      <c r="E34" s="102">
        <v>32</v>
      </c>
      <c r="F34" s="102" t="s">
        <v>118</v>
      </c>
      <c r="G34" s="102">
        <v>3368.17</v>
      </c>
      <c r="H34" s="103">
        <v>205200000000</v>
      </c>
      <c r="I34" s="103">
        <v>17330000000</v>
      </c>
      <c r="J34" s="103">
        <v>157900000000</v>
      </c>
      <c r="K34" s="104">
        <v>15339.4</v>
      </c>
      <c r="M34" s="97">
        <f t="shared" si="7"/>
        <v>28</v>
      </c>
      <c r="N34" s="37">
        <v>0</v>
      </c>
      <c r="O34" s="37">
        <v>0</v>
      </c>
      <c r="P34" s="82">
        <f t="shared" si="0"/>
        <v>18.896999999999998</v>
      </c>
      <c r="Q34" s="37">
        <v>1</v>
      </c>
      <c r="R34" s="37">
        <v>0</v>
      </c>
      <c r="S34" s="37">
        <v>0</v>
      </c>
      <c r="T34" s="37">
        <v>0</v>
      </c>
      <c r="U34" s="37">
        <v>0</v>
      </c>
      <c r="X34" s="85">
        <f t="shared" si="8"/>
        <v>28</v>
      </c>
      <c r="Y34" s="83">
        <f t="shared" si="1"/>
        <v>28</v>
      </c>
      <c r="Z34" s="83">
        <f t="shared" si="2"/>
        <v>29</v>
      </c>
      <c r="AA34" s="83">
        <f t="shared" si="9"/>
        <v>28</v>
      </c>
      <c r="AB34" s="83">
        <f t="shared" si="9"/>
        <v>29</v>
      </c>
      <c r="AC34" s="87" t="s">
        <v>80</v>
      </c>
      <c r="AD34" s="86">
        <v>0</v>
      </c>
      <c r="AE34" s="93" t="e">
        <f>(P34-#REF!)*PI()/4*(AK34^2-(AK34-2*AL34)^2+#REF!^2-(#REF!-#REF!*2)^2)/2*AJ34</f>
        <v>#REF!</v>
      </c>
      <c r="AG34" s="83">
        <f t="shared" ref="AG34:AG43" si="12">M34</f>
        <v>28</v>
      </c>
      <c r="AH34" s="91">
        <v>210000000000</v>
      </c>
      <c r="AI34" s="91">
        <v>80769000000</v>
      </c>
      <c r="AJ34" s="37">
        <v>7850</v>
      </c>
      <c r="AK34" s="93">
        <f t="shared" si="5"/>
        <v>4.3</v>
      </c>
      <c r="AL34" s="95">
        <f t="shared" si="6"/>
        <v>3.2000000000000001E-2</v>
      </c>
    </row>
    <row r="35" spans="2:38">
      <c r="B35" s="101">
        <v>13</v>
      </c>
      <c r="C35" s="102">
        <v>16.347000000000001</v>
      </c>
      <c r="D35" s="102">
        <v>4.3</v>
      </c>
      <c r="E35" s="102">
        <v>34</v>
      </c>
      <c r="F35" s="102" t="s">
        <v>118</v>
      </c>
      <c r="G35" s="102">
        <v>3576.99</v>
      </c>
      <c r="H35" s="103">
        <v>217700000000</v>
      </c>
      <c r="I35" s="103">
        <v>18410000000</v>
      </c>
      <c r="J35" s="103">
        <v>167500000000</v>
      </c>
      <c r="K35" s="104">
        <v>16275.2</v>
      </c>
      <c r="M35" s="97">
        <f t="shared" si="7"/>
        <v>29</v>
      </c>
      <c r="N35" s="37">
        <v>0</v>
      </c>
      <c r="O35" s="37">
        <v>0</v>
      </c>
      <c r="P35" s="82">
        <f t="shared" si="0"/>
        <v>16.347000000000001</v>
      </c>
      <c r="Q35" s="37">
        <v>1</v>
      </c>
      <c r="R35" s="37">
        <v>0</v>
      </c>
      <c r="S35" s="37">
        <v>0</v>
      </c>
      <c r="T35" s="37">
        <v>0</v>
      </c>
      <c r="U35" s="37">
        <v>0</v>
      </c>
      <c r="X35" s="85">
        <f t="shared" si="8"/>
        <v>29</v>
      </c>
      <c r="Y35" s="83">
        <f t="shared" si="1"/>
        <v>29</v>
      </c>
      <c r="Z35" s="83">
        <f t="shared" si="2"/>
        <v>30</v>
      </c>
      <c r="AA35" s="83">
        <f t="shared" si="9"/>
        <v>29</v>
      </c>
      <c r="AB35" s="83">
        <f t="shared" si="9"/>
        <v>30</v>
      </c>
      <c r="AC35" s="87" t="s">
        <v>80</v>
      </c>
      <c r="AD35" s="86">
        <v>0</v>
      </c>
      <c r="AE35" s="93" t="e">
        <f>(P35-#REF!)*PI()/4*(AK35^2-(AK35-2*AL35)^2+#REF!^2-(#REF!-#REF!*2)^2)/2*AJ35</f>
        <v>#REF!</v>
      </c>
      <c r="AG35" s="83">
        <f t="shared" si="12"/>
        <v>29</v>
      </c>
      <c r="AH35" s="91">
        <v>210000000000</v>
      </c>
      <c r="AI35" s="91">
        <v>80769000000</v>
      </c>
      <c r="AJ35" s="37">
        <v>7850</v>
      </c>
      <c r="AK35" s="93">
        <f t="shared" si="5"/>
        <v>4.3</v>
      </c>
      <c r="AL35" s="95">
        <f t="shared" si="6"/>
        <v>3.4000000000000002E-2</v>
      </c>
    </row>
    <row r="36" spans="2:38">
      <c r="B36" s="101">
        <v>11</v>
      </c>
      <c r="C36" s="102">
        <v>14.06</v>
      </c>
      <c r="D36" s="102">
        <v>4.3</v>
      </c>
      <c r="E36" s="102">
        <v>36</v>
      </c>
      <c r="F36" s="102" t="s">
        <v>118</v>
      </c>
      <c r="G36" s="102">
        <v>3785.64</v>
      </c>
      <c r="H36" s="103">
        <v>230200000000</v>
      </c>
      <c r="I36" s="103">
        <v>19480000000</v>
      </c>
      <c r="J36" s="103">
        <v>177100000000</v>
      </c>
      <c r="K36" s="104">
        <v>17208.599999999999</v>
      </c>
      <c r="M36" s="97">
        <f t="shared" si="7"/>
        <v>30</v>
      </c>
      <c r="N36" s="37">
        <v>0</v>
      </c>
      <c r="O36" s="37">
        <v>0</v>
      </c>
      <c r="P36" s="82">
        <f t="shared" si="0"/>
        <v>14.06</v>
      </c>
      <c r="Q36" s="37">
        <v>1</v>
      </c>
      <c r="R36" s="37">
        <v>0</v>
      </c>
      <c r="S36" s="37">
        <v>0</v>
      </c>
      <c r="T36" s="37">
        <v>0</v>
      </c>
      <c r="U36" s="37">
        <v>0</v>
      </c>
      <c r="X36" s="85">
        <f t="shared" si="8"/>
        <v>30</v>
      </c>
      <c r="Y36" s="83">
        <f t="shared" si="1"/>
        <v>30</v>
      </c>
      <c r="Z36" s="83">
        <f t="shared" si="2"/>
        <v>31</v>
      </c>
      <c r="AA36" s="83">
        <f t="shared" si="9"/>
        <v>30</v>
      </c>
      <c r="AB36" s="83">
        <f t="shared" si="9"/>
        <v>31</v>
      </c>
      <c r="AC36" s="87" t="s">
        <v>80</v>
      </c>
      <c r="AD36" s="86">
        <v>0</v>
      </c>
      <c r="AE36" s="93" t="e">
        <f>(P36-#REF!)*PI()/4*(AK36^2-(AK36-2*AL36)^2+#REF!^2-(#REF!-#REF!*2)^2)/2*AJ36</f>
        <v>#REF!</v>
      </c>
      <c r="AG36" s="83">
        <f t="shared" si="12"/>
        <v>30</v>
      </c>
      <c r="AH36" s="91">
        <v>210000000000</v>
      </c>
      <c r="AI36" s="91">
        <v>80769000000</v>
      </c>
      <c r="AJ36" s="37">
        <v>7850</v>
      </c>
      <c r="AK36" s="93">
        <f t="shared" si="5"/>
        <v>4.3</v>
      </c>
      <c r="AL36" s="95">
        <f t="shared" si="6"/>
        <v>3.5999999999999997E-2</v>
      </c>
    </row>
    <row r="37" spans="2:38">
      <c r="B37" s="101">
        <v>9</v>
      </c>
      <c r="C37" s="102">
        <v>11.28</v>
      </c>
      <c r="D37" s="102">
        <v>4.3</v>
      </c>
      <c r="E37" s="102">
        <v>38</v>
      </c>
      <c r="F37" s="102" t="s">
        <v>118</v>
      </c>
      <c r="G37" s="102">
        <v>3994.09</v>
      </c>
      <c r="H37" s="103">
        <v>242600000000</v>
      </c>
      <c r="I37" s="103">
        <v>20560000000</v>
      </c>
      <c r="J37" s="103">
        <v>186700000000</v>
      </c>
      <c r="K37" s="104">
        <v>18139.2</v>
      </c>
      <c r="M37" s="97">
        <f t="shared" si="7"/>
        <v>31</v>
      </c>
      <c r="N37" s="37">
        <v>0</v>
      </c>
      <c r="O37" s="37">
        <v>0</v>
      </c>
      <c r="P37" s="82">
        <f t="shared" si="0"/>
        <v>11.28</v>
      </c>
      <c r="Q37" s="37">
        <v>1</v>
      </c>
      <c r="R37" s="37">
        <v>0</v>
      </c>
      <c r="S37" s="37">
        <v>0</v>
      </c>
      <c r="T37" s="37">
        <v>0</v>
      </c>
      <c r="U37" s="37">
        <v>0</v>
      </c>
      <c r="X37" s="85">
        <f t="shared" si="8"/>
        <v>31</v>
      </c>
      <c r="Y37" s="83">
        <f t="shared" si="1"/>
        <v>31</v>
      </c>
      <c r="Z37" s="83">
        <f t="shared" si="2"/>
        <v>32</v>
      </c>
      <c r="AA37" s="83">
        <f t="shared" si="9"/>
        <v>31</v>
      </c>
      <c r="AB37" s="83">
        <f t="shared" si="9"/>
        <v>32</v>
      </c>
      <c r="AC37" s="87" t="s">
        <v>80</v>
      </c>
      <c r="AD37" s="86">
        <v>0</v>
      </c>
      <c r="AE37" s="93">
        <f t="shared" si="11"/>
        <v>11103.537594679838</v>
      </c>
      <c r="AG37" s="83">
        <f t="shared" si="12"/>
        <v>31</v>
      </c>
      <c r="AH37" s="91">
        <v>210000000000</v>
      </c>
      <c r="AI37" s="91">
        <v>80769000000</v>
      </c>
      <c r="AJ37" s="37">
        <v>7850</v>
      </c>
      <c r="AK37" s="93">
        <f t="shared" si="5"/>
        <v>4.3</v>
      </c>
      <c r="AL37" s="95">
        <f t="shared" si="6"/>
        <v>3.7999999999999999E-2</v>
      </c>
    </row>
    <row r="38" spans="2:38">
      <c r="B38" s="101">
        <v>8</v>
      </c>
      <c r="C38" s="102">
        <v>8.5</v>
      </c>
      <c r="D38" s="102">
        <v>4.3</v>
      </c>
      <c r="E38" s="102">
        <v>38</v>
      </c>
      <c r="F38" s="102" t="s">
        <v>118</v>
      </c>
      <c r="G38" s="102">
        <v>3994.09</v>
      </c>
      <c r="H38" s="103">
        <v>242600000000</v>
      </c>
      <c r="I38" s="103">
        <v>20560000000</v>
      </c>
      <c r="J38" s="103">
        <v>186700000000</v>
      </c>
      <c r="K38" s="104">
        <v>18139.2</v>
      </c>
      <c r="M38" s="97">
        <f t="shared" si="7"/>
        <v>32</v>
      </c>
      <c r="N38" s="37">
        <v>0</v>
      </c>
      <c r="O38" s="37">
        <v>0</v>
      </c>
      <c r="P38" s="82">
        <f t="shared" si="0"/>
        <v>8.5</v>
      </c>
      <c r="Q38" s="37">
        <v>1</v>
      </c>
      <c r="R38" s="37">
        <v>0</v>
      </c>
      <c r="S38" s="37">
        <v>0</v>
      </c>
      <c r="T38" s="37">
        <v>0</v>
      </c>
      <c r="U38" s="37">
        <v>0</v>
      </c>
      <c r="X38" s="85">
        <f t="shared" si="8"/>
        <v>32</v>
      </c>
      <c r="Y38" s="83">
        <f t="shared" si="1"/>
        <v>32</v>
      </c>
      <c r="Z38" s="83">
        <f t="shared" si="2"/>
        <v>33</v>
      </c>
      <c r="AA38" s="83">
        <f t="shared" si="9"/>
        <v>32</v>
      </c>
      <c r="AB38" s="83">
        <f t="shared" si="9"/>
        <v>33</v>
      </c>
      <c r="AC38" s="87" t="s">
        <v>80</v>
      </c>
      <c r="AD38" s="86">
        <v>0</v>
      </c>
      <c r="AE38" s="93" t="e">
        <f>(P38-#REF!)*PI()/4*(AK38^2-(AK38-2*AL38)^2+#REF!^2-(#REF!-#REF!*2)^2)/2*AJ38</f>
        <v>#REF!</v>
      </c>
      <c r="AG38" s="83">
        <f t="shared" si="12"/>
        <v>32</v>
      </c>
      <c r="AH38" s="91">
        <v>210000000000</v>
      </c>
      <c r="AI38" s="91">
        <v>80769000000</v>
      </c>
      <c r="AJ38" s="37">
        <v>7850</v>
      </c>
      <c r="AK38" s="93">
        <f t="shared" si="5"/>
        <v>4.3</v>
      </c>
      <c r="AL38" s="95">
        <f t="shared" si="6"/>
        <v>3.7999999999999999E-2</v>
      </c>
    </row>
    <row r="39" spans="2:38">
      <c r="B39" s="101">
        <v>6</v>
      </c>
      <c r="C39" s="102">
        <v>6.1</v>
      </c>
      <c r="D39" s="102">
        <v>4.3</v>
      </c>
      <c r="E39" s="102">
        <v>42</v>
      </c>
      <c r="F39" s="102" t="s">
        <v>118</v>
      </c>
      <c r="G39" s="102">
        <v>4410.37</v>
      </c>
      <c r="H39" s="103">
        <v>267400000000</v>
      </c>
      <c r="I39" s="103">
        <v>22700000000</v>
      </c>
      <c r="J39" s="103">
        <v>205800000000</v>
      </c>
      <c r="K39" s="104">
        <v>19992.599999999999</v>
      </c>
      <c r="M39" s="97">
        <f t="shared" si="7"/>
        <v>33</v>
      </c>
      <c r="N39" s="37">
        <v>0</v>
      </c>
      <c r="O39" s="37">
        <v>0</v>
      </c>
      <c r="P39" s="82">
        <f t="shared" si="0"/>
        <v>6.1</v>
      </c>
      <c r="Q39" s="37">
        <v>1</v>
      </c>
      <c r="R39" s="37">
        <v>0</v>
      </c>
      <c r="S39" s="37">
        <v>0</v>
      </c>
      <c r="T39" s="37">
        <v>0</v>
      </c>
      <c r="U39" s="37">
        <v>0</v>
      </c>
      <c r="X39" s="85">
        <f t="shared" si="8"/>
        <v>33</v>
      </c>
      <c r="Y39" s="83">
        <f t="shared" si="1"/>
        <v>33</v>
      </c>
      <c r="Z39" s="83">
        <f t="shared" si="2"/>
        <v>34</v>
      </c>
      <c r="AA39" s="83">
        <f t="shared" si="9"/>
        <v>33</v>
      </c>
      <c r="AB39" s="83">
        <f t="shared" si="9"/>
        <v>34</v>
      </c>
      <c r="AC39" s="87" t="s">
        <v>80</v>
      </c>
      <c r="AD39" s="86">
        <v>0</v>
      </c>
      <c r="AE39" s="93" t="e">
        <f>(P39-#REF!)*PI()/4*(AK39^2-(AK39-2*AL39)^2+#REF!^2-(#REF!-#REF!*2)^2)/2*AJ39</f>
        <v>#REF!</v>
      </c>
      <c r="AG39" s="83">
        <f t="shared" si="12"/>
        <v>33</v>
      </c>
      <c r="AH39" s="91">
        <v>210000000000</v>
      </c>
      <c r="AI39" s="91">
        <v>80769000000</v>
      </c>
      <c r="AJ39" s="37">
        <v>7850</v>
      </c>
      <c r="AK39" s="93">
        <f t="shared" si="5"/>
        <v>4.3</v>
      </c>
      <c r="AL39" s="95">
        <f t="shared" si="6"/>
        <v>4.2000000000000003E-2</v>
      </c>
    </row>
    <row r="40" spans="2:38">
      <c r="B40" s="101">
        <v>4</v>
      </c>
      <c r="C40" s="102">
        <v>3.55</v>
      </c>
      <c r="D40" s="102">
        <v>4.3</v>
      </c>
      <c r="E40" s="102">
        <v>48</v>
      </c>
      <c r="F40" s="102" t="s">
        <v>118</v>
      </c>
      <c r="G40" s="102">
        <v>5033.32</v>
      </c>
      <c r="H40" s="103">
        <v>304300000000</v>
      </c>
      <c r="I40" s="103">
        <v>25900000000</v>
      </c>
      <c r="J40" s="103">
        <v>234200000000</v>
      </c>
      <c r="K40" s="104">
        <v>22752.9</v>
      </c>
      <c r="M40" s="97">
        <f t="shared" si="7"/>
        <v>34</v>
      </c>
      <c r="N40" s="37">
        <v>0</v>
      </c>
      <c r="O40" s="37">
        <v>0</v>
      </c>
      <c r="P40" s="82">
        <f t="shared" si="0"/>
        <v>3.55</v>
      </c>
      <c r="Q40" s="37">
        <v>1</v>
      </c>
      <c r="R40" s="37">
        <v>0</v>
      </c>
      <c r="S40" s="37">
        <v>0</v>
      </c>
      <c r="T40" s="37">
        <v>0</v>
      </c>
      <c r="U40" s="37">
        <v>0</v>
      </c>
      <c r="X40" s="85">
        <f t="shared" si="8"/>
        <v>34</v>
      </c>
      <c r="Y40" s="83">
        <f t="shared" si="1"/>
        <v>34</v>
      </c>
      <c r="Z40" s="83">
        <f t="shared" si="2"/>
        <v>35</v>
      </c>
      <c r="AA40" s="83">
        <f t="shared" si="9"/>
        <v>34</v>
      </c>
      <c r="AB40" s="83">
        <f t="shared" si="9"/>
        <v>35</v>
      </c>
      <c r="AC40" s="87" t="s">
        <v>80</v>
      </c>
      <c r="AD40" s="86">
        <v>0</v>
      </c>
      <c r="AE40" s="93">
        <f t="shared" si="11"/>
        <v>12834.95064819021</v>
      </c>
      <c r="AG40" s="83">
        <f t="shared" si="12"/>
        <v>34</v>
      </c>
      <c r="AH40" s="91">
        <v>210000000000</v>
      </c>
      <c r="AI40" s="91">
        <v>80769000000</v>
      </c>
      <c r="AJ40" s="37">
        <v>7850</v>
      </c>
      <c r="AK40" s="93">
        <f t="shared" si="5"/>
        <v>4.3</v>
      </c>
      <c r="AL40" s="95">
        <f t="shared" si="6"/>
        <v>4.8000000000000001E-2</v>
      </c>
    </row>
    <row r="41" spans="2:38">
      <c r="B41" s="101">
        <v>3</v>
      </c>
      <c r="C41" s="102">
        <v>1</v>
      </c>
      <c r="D41" s="102">
        <v>4.3</v>
      </c>
      <c r="E41" s="102">
        <v>48</v>
      </c>
      <c r="F41" s="102" t="s">
        <v>118</v>
      </c>
      <c r="G41" s="102">
        <v>5033.32</v>
      </c>
      <c r="H41" s="103">
        <v>304300000000</v>
      </c>
      <c r="I41" s="103">
        <v>25900000000</v>
      </c>
      <c r="J41" s="103">
        <v>234200000000</v>
      </c>
      <c r="K41" s="104">
        <v>22752.9</v>
      </c>
      <c r="M41" s="97">
        <f t="shared" si="7"/>
        <v>35</v>
      </c>
      <c r="N41" s="37">
        <v>0</v>
      </c>
      <c r="O41" s="37">
        <v>0</v>
      </c>
      <c r="P41" s="82">
        <f t="shared" si="0"/>
        <v>1</v>
      </c>
      <c r="Q41" s="37">
        <v>1</v>
      </c>
      <c r="R41" s="37">
        <v>0</v>
      </c>
      <c r="S41" s="37">
        <v>0</v>
      </c>
      <c r="T41" s="37">
        <v>0</v>
      </c>
      <c r="U41" s="37">
        <v>0</v>
      </c>
      <c r="X41" s="85">
        <f t="shared" si="8"/>
        <v>35</v>
      </c>
      <c r="Y41" s="83">
        <f t="shared" si="1"/>
        <v>35</v>
      </c>
      <c r="Z41" s="83">
        <f t="shared" si="2"/>
        <v>36</v>
      </c>
      <c r="AA41" s="83">
        <f t="shared" si="9"/>
        <v>35</v>
      </c>
      <c r="AB41" s="83">
        <f t="shared" si="9"/>
        <v>36</v>
      </c>
      <c r="AC41" s="87" t="s">
        <v>80</v>
      </c>
      <c r="AD41" s="86">
        <v>0</v>
      </c>
      <c r="AE41" s="93">
        <f t="shared" si="11"/>
        <v>2516.6569898412176</v>
      </c>
      <c r="AG41" s="83">
        <f t="shared" si="12"/>
        <v>35</v>
      </c>
      <c r="AH41" s="91">
        <v>210000000000</v>
      </c>
      <c r="AI41" s="91">
        <v>80769000000</v>
      </c>
      <c r="AJ41" s="37">
        <v>7850</v>
      </c>
      <c r="AK41" s="93">
        <f t="shared" si="5"/>
        <v>4.3</v>
      </c>
      <c r="AL41" s="95">
        <f t="shared" si="6"/>
        <v>4.8000000000000001E-2</v>
      </c>
    </row>
    <row r="42" spans="2:38">
      <c r="B42" s="101">
        <v>2</v>
      </c>
      <c r="C42" s="102">
        <v>0.5</v>
      </c>
      <c r="D42" s="102">
        <v>4.3</v>
      </c>
      <c r="E42" s="102">
        <v>48</v>
      </c>
      <c r="F42" s="102" t="s">
        <v>118</v>
      </c>
      <c r="G42" s="102">
        <v>5033.32</v>
      </c>
      <c r="H42" s="103">
        <v>304300000000</v>
      </c>
      <c r="I42" s="103">
        <v>25900000000</v>
      </c>
      <c r="J42" s="103">
        <v>234200000000</v>
      </c>
      <c r="K42" s="104">
        <v>22752.9</v>
      </c>
      <c r="M42" s="97">
        <f t="shared" si="7"/>
        <v>36</v>
      </c>
      <c r="N42" s="37">
        <v>0</v>
      </c>
      <c r="O42" s="37">
        <v>0</v>
      </c>
      <c r="P42" s="82">
        <f t="shared" si="0"/>
        <v>0.5</v>
      </c>
      <c r="Q42" s="37">
        <v>1</v>
      </c>
      <c r="R42" s="37">
        <v>0</v>
      </c>
      <c r="S42" s="37">
        <v>0</v>
      </c>
      <c r="T42" s="37">
        <v>0</v>
      </c>
      <c r="U42" s="37">
        <v>0</v>
      </c>
      <c r="X42" s="85">
        <f t="shared" si="8"/>
        <v>36</v>
      </c>
      <c r="Y42" s="83">
        <f t="shared" si="1"/>
        <v>36</v>
      </c>
      <c r="Z42" s="83">
        <f t="shared" si="2"/>
        <v>37</v>
      </c>
      <c r="AA42" s="83">
        <f t="shared" si="9"/>
        <v>36</v>
      </c>
      <c r="AB42" s="83">
        <f t="shared" si="9"/>
        <v>37</v>
      </c>
      <c r="AC42" s="87" t="s">
        <v>80</v>
      </c>
      <c r="AD42" s="86">
        <v>0</v>
      </c>
      <c r="AE42" s="93">
        <f t="shared" si="11"/>
        <v>2516.6569898412176</v>
      </c>
      <c r="AG42" s="83">
        <f t="shared" si="12"/>
        <v>36</v>
      </c>
      <c r="AH42" s="91">
        <v>210000000000</v>
      </c>
      <c r="AI42" s="91">
        <v>80769000000</v>
      </c>
      <c r="AJ42" s="37">
        <v>7850</v>
      </c>
      <c r="AK42" s="93">
        <f t="shared" si="5"/>
        <v>4.3</v>
      </c>
      <c r="AL42" s="95">
        <f t="shared" si="6"/>
        <v>4.8000000000000001E-2</v>
      </c>
    </row>
    <row r="43" spans="2:38" ht="12.75" thickBot="1">
      <c r="B43" s="105">
        <v>1</v>
      </c>
      <c r="C43" s="106">
        <v>0</v>
      </c>
      <c r="D43" s="106">
        <v>4.3</v>
      </c>
      <c r="E43" s="106">
        <v>48</v>
      </c>
      <c r="F43" s="106" t="s">
        <v>118</v>
      </c>
      <c r="G43" s="106">
        <v>5033.32</v>
      </c>
      <c r="H43" s="107">
        <v>304300000000</v>
      </c>
      <c r="I43" s="107">
        <v>25900000000</v>
      </c>
      <c r="J43" s="107">
        <v>234200000000</v>
      </c>
      <c r="K43" s="108">
        <v>22752.9</v>
      </c>
      <c r="M43" s="97">
        <f t="shared" si="7"/>
        <v>37</v>
      </c>
      <c r="N43" s="37">
        <v>0</v>
      </c>
      <c r="O43" s="37">
        <v>0</v>
      </c>
      <c r="P43" s="82">
        <f t="shared" si="0"/>
        <v>0</v>
      </c>
      <c r="Q43" s="37">
        <v>1</v>
      </c>
      <c r="R43" s="37">
        <v>0</v>
      </c>
      <c r="S43" s="37">
        <v>0</v>
      </c>
      <c r="T43" s="37">
        <v>0</v>
      </c>
      <c r="U43" s="37">
        <v>0</v>
      </c>
      <c r="AG43" s="83">
        <f t="shared" si="12"/>
        <v>37</v>
      </c>
      <c r="AH43" s="91">
        <v>210000000000</v>
      </c>
      <c r="AI43" s="91">
        <v>80769000000</v>
      </c>
      <c r="AJ43" s="37">
        <v>7850</v>
      </c>
      <c r="AK43" s="93">
        <f t="shared" si="5"/>
        <v>4.3</v>
      </c>
      <c r="AL43" s="95">
        <f t="shared" si="6"/>
        <v>4.8000000000000001E-2</v>
      </c>
    </row>
    <row r="44" spans="2:38" s="110" customFormat="1">
      <c r="B44" s="109"/>
      <c r="M44" s="111"/>
      <c r="AC44" s="112"/>
      <c r="AD44" s="113"/>
      <c r="AE44" s="114"/>
      <c r="AK44" s="114"/>
      <c r="AL44" s="115"/>
    </row>
  </sheetData>
  <sortState xmlns:xlrd2="http://schemas.microsoft.com/office/spreadsheetml/2017/richdata2" ref="A7:K43">
    <sortCondition descending="1" ref="B7:B43"/>
  </sortState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6158-4E57-4ADC-9A8B-90A4C59B883A}">
  <dimension ref="A2:BZ646"/>
  <sheetViews>
    <sheetView workbookViewId="0">
      <pane ySplit="2" topLeftCell="A3" activePane="bottomLeft" state="frozen"/>
      <selection pane="bottomLeft" activeCell="A15" sqref="A15:XFD15"/>
    </sheetView>
    <sheetView workbookViewId="1"/>
  </sheetViews>
  <sheetFormatPr defaultColWidth="9.125" defaultRowHeight="12"/>
  <cols>
    <col min="1" max="16" width="9.125" style="87"/>
    <col min="17" max="18" width="9.125" style="87" hidden="1" customWidth="1"/>
    <col min="19" max="22" width="9.125" style="87"/>
    <col min="23" max="24" width="9.125" style="87" hidden="1" customWidth="1"/>
    <col min="25" max="31" width="9.125" style="87"/>
    <col min="32" max="32" width="13.375" style="87" customWidth="1"/>
    <col min="33" max="33" width="5" style="87" customWidth="1"/>
    <col min="34" max="16384" width="9.125" style="87"/>
  </cols>
  <sheetData>
    <row r="2" spans="2:78" ht="16.5">
      <c r="B2" s="128" t="s">
        <v>148</v>
      </c>
      <c r="C2" s="128" t="s">
        <v>149</v>
      </c>
      <c r="D2" s="128" t="s">
        <v>150</v>
      </c>
      <c r="E2" s="128" t="s">
        <v>151</v>
      </c>
      <c r="F2" s="128" t="s">
        <v>152</v>
      </c>
      <c r="G2" s="128" t="s">
        <v>153</v>
      </c>
      <c r="I2" s="128" t="s">
        <v>164</v>
      </c>
      <c r="J2" s="128" t="s">
        <v>148</v>
      </c>
      <c r="K2" s="128" t="s">
        <v>166</v>
      </c>
      <c r="L2" s="128" t="s">
        <v>165</v>
      </c>
      <c r="M2" s="128" t="s">
        <v>167</v>
      </c>
      <c r="N2" s="128" t="s">
        <v>168</v>
      </c>
      <c r="O2" s="128" t="s">
        <v>169</v>
      </c>
      <c r="P2" s="128" t="s">
        <v>170</v>
      </c>
      <c r="Q2" s="128"/>
      <c r="R2" s="128"/>
      <c r="S2" s="128" t="s">
        <v>171</v>
      </c>
      <c r="T2" s="128"/>
      <c r="U2" s="128" t="s">
        <v>172</v>
      </c>
      <c r="V2" s="128"/>
      <c r="W2" s="128"/>
      <c r="X2" s="128"/>
      <c r="Y2" s="128" t="s">
        <v>173</v>
      </c>
      <c r="Z2" s="128" t="s">
        <v>174</v>
      </c>
      <c r="AA2" s="128" t="s">
        <v>175</v>
      </c>
      <c r="AB2" s="128"/>
      <c r="AC2" s="128"/>
      <c r="AD2" s="128" t="s">
        <v>176</v>
      </c>
      <c r="AE2" s="182"/>
      <c r="AF2" s="183"/>
      <c r="AG2" s="183"/>
      <c r="AH2" s="183"/>
      <c r="AI2" s="183"/>
      <c r="AJ2" s="128" t="s">
        <v>177</v>
      </c>
      <c r="AK2" s="128" t="s">
        <v>178</v>
      </c>
      <c r="AL2" s="128" t="s">
        <v>179</v>
      </c>
      <c r="AN2" s="132" t="s">
        <v>58</v>
      </c>
      <c r="AO2" s="132" t="s">
        <v>59</v>
      </c>
      <c r="AP2" s="132" t="s">
        <v>60</v>
      </c>
      <c r="AQ2" s="132" t="s">
        <v>61</v>
      </c>
      <c r="AR2" s="132" t="s">
        <v>62</v>
      </c>
      <c r="AS2" s="132" t="s">
        <v>63</v>
      </c>
      <c r="AT2" s="132" t="s">
        <v>64</v>
      </c>
      <c r="AU2" s="132" t="s">
        <v>65</v>
      </c>
      <c r="AV2" s="132" t="s">
        <v>66</v>
      </c>
      <c r="AX2" s="87" t="s">
        <v>72</v>
      </c>
      <c r="AY2" s="87" t="s">
        <v>73</v>
      </c>
      <c r="AZ2" s="87" t="s">
        <v>74</v>
      </c>
      <c r="BA2" s="87" t="s">
        <v>75</v>
      </c>
      <c r="BB2" s="87" t="s">
        <v>76</v>
      </c>
      <c r="BC2" s="87" t="s">
        <v>77</v>
      </c>
      <c r="BD2" s="87" t="s">
        <v>78</v>
      </c>
      <c r="BF2" s="87" t="s">
        <v>81</v>
      </c>
      <c r="BG2" s="87" t="s">
        <v>82</v>
      </c>
      <c r="BH2" s="87" t="s">
        <v>83</v>
      </c>
      <c r="BI2" s="87" t="s">
        <v>84</v>
      </c>
      <c r="BJ2" s="87" t="s">
        <v>85</v>
      </c>
      <c r="BK2" s="87" t="s">
        <v>86</v>
      </c>
      <c r="BM2" s="132" t="s">
        <v>72</v>
      </c>
      <c r="BN2" s="132" t="s">
        <v>73</v>
      </c>
      <c r="BO2" s="132" t="s">
        <v>74</v>
      </c>
      <c r="BP2" s="132" t="s">
        <v>75</v>
      </c>
      <c r="BQ2" s="132" t="s">
        <v>76</v>
      </c>
      <c r="BR2" s="132" t="s">
        <v>77</v>
      </c>
      <c r="BS2" s="132" t="s">
        <v>78</v>
      </c>
      <c r="BU2" s="132" t="s">
        <v>81</v>
      </c>
      <c r="BV2" s="132" t="s">
        <v>82</v>
      </c>
      <c r="BW2" s="132" t="s">
        <v>83</v>
      </c>
      <c r="BX2" s="132" t="s">
        <v>84</v>
      </c>
      <c r="BY2" s="132" t="s">
        <v>85</v>
      </c>
      <c r="BZ2" s="132" t="s">
        <v>86</v>
      </c>
    </row>
    <row r="3" spans="2:78" ht="12.75">
      <c r="B3" s="87">
        <v>1</v>
      </c>
      <c r="C3" s="126">
        <v>-14</v>
      </c>
      <c r="D3" s="87">
        <v>0</v>
      </c>
      <c r="E3" s="87">
        <v>0</v>
      </c>
      <c r="F3" s="87" t="s">
        <v>142</v>
      </c>
      <c r="I3" s="87">
        <v>1.1000000000000001</v>
      </c>
      <c r="J3" s="126">
        <v>1</v>
      </c>
      <c r="K3" s="87">
        <v>5</v>
      </c>
      <c r="L3" s="87">
        <v>24</v>
      </c>
      <c r="M3" s="87" t="s">
        <v>154</v>
      </c>
      <c r="N3" s="87" t="s">
        <v>155</v>
      </c>
      <c r="O3" s="87">
        <v>0</v>
      </c>
      <c r="P3" s="127">
        <v>3.7520000000000001E-4</v>
      </c>
      <c r="Q3" s="87">
        <v>0</v>
      </c>
      <c r="R3" s="87">
        <v>0</v>
      </c>
      <c r="S3" s="127">
        <v>243900000000</v>
      </c>
      <c r="T3" s="127">
        <v>243900000000</v>
      </c>
      <c r="U3" s="127">
        <v>15160000000</v>
      </c>
      <c r="V3" s="127">
        <v>15160000000</v>
      </c>
      <c r="W3" s="87">
        <v>0</v>
      </c>
      <c r="X3" s="87">
        <v>0</v>
      </c>
      <c r="Y3" s="127">
        <v>187700000000</v>
      </c>
      <c r="Z3" s="87">
        <v>2.3219999999999998E-3</v>
      </c>
      <c r="AA3" s="127">
        <v>78790000000</v>
      </c>
      <c r="AB3" s="87">
        <v>0.65</v>
      </c>
      <c r="AC3" s="87" t="s">
        <v>156</v>
      </c>
      <c r="AD3" s="87" t="s">
        <v>157</v>
      </c>
      <c r="AE3" s="87" t="s">
        <v>158</v>
      </c>
      <c r="AF3" s="87" t="s">
        <v>159</v>
      </c>
      <c r="AG3" s="87" t="s">
        <v>160</v>
      </c>
      <c r="AH3" s="87" t="s">
        <v>161</v>
      </c>
      <c r="AI3" s="87" t="s">
        <v>162</v>
      </c>
      <c r="AJ3" s="87">
        <v>0</v>
      </c>
      <c r="AK3" s="87">
        <v>0</v>
      </c>
      <c r="AL3" s="87" t="s">
        <v>142</v>
      </c>
      <c r="AN3" s="129">
        <f>B3</f>
        <v>1</v>
      </c>
      <c r="AO3" s="129">
        <f>D3</f>
        <v>0</v>
      </c>
      <c r="AP3" s="129">
        <f>E3</f>
        <v>0</v>
      </c>
      <c r="AQ3" s="129">
        <f>C3</f>
        <v>-14</v>
      </c>
      <c r="AR3" s="129">
        <v>1</v>
      </c>
      <c r="AS3" s="129">
        <v>0</v>
      </c>
      <c r="AT3" s="129">
        <v>0</v>
      </c>
      <c r="AU3" s="129">
        <v>0</v>
      </c>
      <c r="AV3" s="129">
        <v>0</v>
      </c>
      <c r="AX3" s="133">
        <f>IF(I3="", "", INT(I3))</f>
        <v>1</v>
      </c>
      <c r="AY3" s="87">
        <f>IF(AX3="","",J3)</f>
        <v>1</v>
      </c>
      <c r="AZ3" s="87">
        <f>IF(AX3="","",J4)</f>
        <v>2</v>
      </c>
      <c r="BA3" s="87">
        <f>IF(AX3="","",AX3)</f>
        <v>1</v>
      </c>
      <c r="BB3" s="87">
        <f>IF(AX3="","",AX3)</f>
        <v>1</v>
      </c>
      <c r="BC3" s="87" t="str">
        <f>IF(AX3="","","1c")</f>
        <v>1c</v>
      </c>
      <c r="BD3" s="87" t="str">
        <f>IF(AX3="","","0")</f>
        <v>0</v>
      </c>
      <c r="BF3" s="87">
        <f>IF(AX3="","",AX3)</f>
        <v>1</v>
      </c>
      <c r="BG3" s="127" t="str">
        <f>IF(AX3="","","2.10E+11")</f>
        <v>2.10E+11</v>
      </c>
      <c r="BH3" s="127" t="str">
        <f>IF(AX3="","","8.08E+10")</f>
        <v>8.08E+10</v>
      </c>
      <c r="BI3" s="87" t="str">
        <f>IF(AX3="","","7850")</f>
        <v>7850</v>
      </c>
      <c r="BJ3" s="87">
        <f>IF(AX3="","",K3)</f>
        <v>5</v>
      </c>
      <c r="BK3" s="87">
        <f>IF(AX3="","",L3/1000)</f>
        <v>2.4E-2</v>
      </c>
      <c r="BM3" s="129" cm="1">
        <f t="array" ref="BM3:BZ319">_xlfn._xlws.FILTER(AX3:BK1000, AX3:AX1000&lt;&gt;"")</f>
        <v>1</v>
      </c>
      <c r="BN3" s="129">
        <v>1</v>
      </c>
      <c r="BO3" s="129">
        <v>2</v>
      </c>
      <c r="BP3" s="129">
        <v>1</v>
      </c>
      <c r="BQ3" s="129">
        <v>1</v>
      </c>
      <c r="BR3" s="129" t="str">
        <v>1c</v>
      </c>
      <c r="BS3" s="129" t="str">
        <v>0</v>
      </c>
      <c r="BT3" s="87">
        <v>0</v>
      </c>
      <c r="BU3" s="129">
        <v>1</v>
      </c>
      <c r="BV3" s="129" t="str">
        <v>2.10E+11</v>
      </c>
      <c r="BW3" s="129" t="str">
        <v>8.08E+10</v>
      </c>
      <c r="BX3" s="129" t="str">
        <v>7850</v>
      </c>
      <c r="BY3" s="129">
        <v>5</v>
      </c>
      <c r="BZ3" s="129">
        <v>2.4E-2</v>
      </c>
    </row>
    <row r="4" spans="2:78" ht="12.75">
      <c r="B4" s="87">
        <f>B3+1</f>
        <v>2</v>
      </c>
      <c r="C4" s="126">
        <v>-12</v>
      </c>
      <c r="D4" s="87">
        <v>0</v>
      </c>
      <c r="E4" s="87">
        <v>0</v>
      </c>
      <c r="F4" s="87" t="s">
        <v>142</v>
      </c>
      <c r="I4" s="87">
        <v>1.2</v>
      </c>
      <c r="J4" s="126">
        <v>2</v>
      </c>
      <c r="K4" s="87">
        <v>5</v>
      </c>
      <c r="L4" s="87">
        <v>24</v>
      </c>
      <c r="M4" s="87" t="s">
        <v>154</v>
      </c>
      <c r="N4" s="87" t="s">
        <v>155</v>
      </c>
      <c r="O4" s="87">
        <v>0</v>
      </c>
      <c r="P4" s="127">
        <v>3.7520000000000001E-4</v>
      </c>
      <c r="Q4" s="87">
        <v>0</v>
      </c>
      <c r="R4" s="87">
        <v>0</v>
      </c>
      <c r="S4" s="127">
        <v>243900000000</v>
      </c>
      <c r="T4" s="127">
        <v>243900000000</v>
      </c>
      <c r="U4" s="127">
        <v>15160000000</v>
      </c>
      <c r="V4" s="127">
        <v>15160000000</v>
      </c>
      <c r="W4" s="87">
        <v>0</v>
      </c>
      <c r="X4" s="87">
        <v>0</v>
      </c>
      <c r="Y4" s="127">
        <v>187700000000</v>
      </c>
      <c r="Z4" s="87">
        <v>2.3219999999999998E-3</v>
      </c>
      <c r="AA4" s="127">
        <v>78790000000</v>
      </c>
      <c r="AB4" s="87">
        <v>0.65</v>
      </c>
      <c r="AC4" s="87" t="s">
        <v>156</v>
      </c>
      <c r="AD4" s="87" t="s">
        <v>157</v>
      </c>
      <c r="AE4" s="87" t="s">
        <v>158</v>
      </c>
      <c r="AF4" s="87" t="s">
        <v>159</v>
      </c>
      <c r="AG4" s="87" t="s">
        <v>160</v>
      </c>
      <c r="AH4" s="87" t="s">
        <v>161</v>
      </c>
      <c r="AI4" s="87" t="s">
        <v>162</v>
      </c>
      <c r="AJ4" s="87">
        <v>0</v>
      </c>
      <c r="AK4" s="87">
        <v>0</v>
      </c>
      <c r="AL4" s="87" t="s">
        <v>142</v>
      </c>
      <c r="AN4" s="129">
        <f t="shared" ref="AN4:AN67" si="0">B4</f>
        <v>2</v>
      </c>
      <c r="AO4" s="129">
        <f t="shared" ref="AO4:AO67" si="1">D4</f>
        <v>0</v>
      </c>
      <c r="AP4" s="129">
        <f t="shared" ref="AP4:AP67" si="2">E4</f>
        <v>0</v>
      </c>
      <c r="AQ4" s="129">
        <f t="shared" ref="AQ4:AQ67" si="3">C4</f>
        <v>-12</v>
      </c>
      <c r="AR4" s="129">
        <v>1</v>
      </c>
      <c r="AS4" s="129">
        <v>0</v>
      </c>
      <c r="AT4" s="129">
        <v>0</v>
      </c>
      <c r="AU4" s="129">
        <v>0</v>
      </c>
      <c r="AV4" s="129">
        <v>0</v>
      </c>
      <c r="AX4" s="133"/>
      <c r="AY4" s="87" t="str">
        <f t="shared" ref="AY4" si="4">IF(AX4="","",J4)</f>
        <v/>
      </c>
      <c r="AZ4" s="87" t="str">
        <f t="shared" ref="AZ4" si="5">IF(AX4="","",J5)</f>
        <v/>
      </c>
      <c r="BA4" s="87" t="str">
        <f t="shared" ref="BA4" si="6">IF(AX4="","",AX4)</f>
        <v/>
      </c>
      <c r="BB4" s="87" t="str">
        <f t="shared" ref="BB4" si="7">IF(AX4="","",AX4)</f>
        <v/>
      </c>
      <c r="BC4" s="87" t="str">
        <f t="shared" ref="BC4" si="8">IF(AX4="","","1c")</f>
        <v/>
      </c>
      <c r="BD4" s="87" t="str">
        <f t="shared" ref="BD4" si="9">IF(AX4="","","0")</f>
        <v/>
      </c>
      <c r="BF4" s="87" t="str">
        <f t="shared" ref="BF4" si="10">IF(AX4="","",AX4)</f>
        <v/>
      </c>
      <c r="BG4" s="127" t="str">
        <f t="shared" ref="BG4" si="11">IF(AX4="","","2.10E+11")</f>
        <v/>
      </c>
      <c r="BH4" s="127" t="str">
        <f t="shared" ref="BH4" si="12">IF(AX4="","","8.08E+10")</f>
        <v/>
      </c>
      <c r="BI4" s="87" t="str">
        <f t="shared" ref="BI4" si="13">IF(AX4="","","7850")</f>
        <v/>
      </c>
      <c r="BJ4" s="87" t="str">
        <f t="shared" ref="BJ4" si="14">IF(AX4="","",K4)</f>
        <v/>
      </c>
      <c r="BK4" s="87" t="str">
        <f t="shared" ref="BK4" si="15">IF(AX4="","",L4/1000)</f>
        <v/>
      </c>
      <c r="BM4" s="129">
        <v>2</v>
      </c>
      <c r="BN4" s="129">
        <v>2</v>
      </c>
      <c r="BO4" s="129">
        <v>3</v>
      </c>
      <c r="BP4" s="129">
        <v>2</v>
      </c>
      <c r="BQ4" s="129">
        <v>2</v>
      </c>
      <c r="BR4" s="129" t="str">
        <v>1c</v>
      </c>
      <c r="BS4" s="129" t="str">
        <v>0</v>
      </c>
      <c r="BT4" s="87">
        <v>0</v>
      </c>
      <c r="BU4" s="129">
        <v>2</v>
      </c>
      <c r="BV4" s="129" t="str">
        <v>2.10E+11</v>
      </c>
      <c r="BW4" s="129" t="str">
        <v>8.08E+10</v>
      </c>
      <c r="BX4" s="129" t="str">
        <v>7850</v>
      </c>
      <c r="BY4" s="129">
        <v>5</v>
      </c>
      <c r="BZ4" s="129">
        <v>2.4E-2</v>
      </c>
    </row>
    <row r="5" spans="2:78" ht="12.75">
      <c r="B5" s="87">
        <f t="shared" ref="B5:B68" si="16">B4+1</f>
        <v>3</v>
      </c>
      <c r="C5" s="126">
        <v>-10</v>
      </c>
      <c r="D5" s="87">
        <v>0</v>
      </c>
      <c r="E5" s="87">
        <v>0</v>
      </c>
      <c r="F5" s="87" t="s">
        <v>142</v>
      </c>
      <c r="I5" s="87">
        <f>I3+1</f>
        <v>2.1</v>
      </c>
      <c r="J5" s="126">
        <v>2</v>
      </c>
      <c r="K5" s="87">
        <v>5</v>
      </c>
      <c r="L5" s="87">
        <v>24</v>
      </c>
      <c r="M5" s="87" t="s">
        <v>154</v>
      </c>
      <c r="N5" s="87" t="s">
        <v>155</v>
      </c>
      <c r="O5" s="87">
        <v>0</v>
      </c>
      <c r="P5" s="127">
        <v>3.7520000000000001E-4</v>
      </c>
      <c r="Q5" s="87">
        <v>0</v>
      </c>
      <c r="R5" s="87">
        <v>0</v>
      </c>
      <c r="S5" s="127">
        <v>243900000000</v>
      </c>
      <c r="T5" s="127">
        <v>243900000000</v>
      </c>
      <c r="U5" s="127">
        <v>15160000000</v>
      </c>
      <c r="V5" s="127">
        <v>15160000000</v>
      </c>
      <c r="W5" s="87">
        <v>0</v>
      </c>
      <c r="X5" s="87">
        <v>0</v>
      </c>
      <c r="Y5" s="127">
        <v>187700000000</v>
      </c>
      <c r="Z5" s="87">
        <v>2.3219999999999998E-3</v>
      </c>
      <c r="AA5" s="127">
        <v>78790000000</v>
      </c>
      <c r="AB5" s="87">
        <v>0.65</v>
      </c>
      <c r="AC5" s="87" t="s">
        <v>156</v>
      </c>
      <c r="AD5" s="87" t="s">
        <v>157</v>
      </c>
      <c r="AE5" s="87" t="s">
        <v>158</v>
      </c>
      <c r="AF5" s="87" t="s">
        <v>159</v>
      </c>
      <c r="AG5" s="87" t="s">
        <v>160</v>
      </c>
      <c r="AH5" s="87" t="s">
        <v>161</v>
      </c>
      <c r="AI5" s="87" t="s">
        <v>162</v>
      </c>
      <c r="AJ5" s="87">
        <v>0</v>
      </c>
      <c r="AK5" s="87">
        <v>0</v>
      </c>
      <c r="AL5" s="87" t="s">
        <v>142</v>
      </c>
      <c r="AN5" s="129">
        <f t="shared" si="0"/>
        <v>3</v>
      </c>
      <c r="AO5" s="129">
        <f t="shared" si="1"/>
        <v>0</v>
      </c>
      <c r="AP5" s="129">
        <f t="shared" si="2"/>
        <v>0</v>
      </c>
      <c r="AQ5" s="129">
        <f t="shared" si="3"/>
        <v>-10</v>
      </c>
      <c r="AR5" s="129">
        <v>1</v>
      </c>
      <c r="AS5" s="129">
        <v>0</v>
      </c>
      <c r="AT5" s="129">
        <v>0</v>
      </c>
      <c r="AU5" s="129">
        <v>0</v>
      </c>
      <c r="AV5" s="129">
        <v>0</v>
      </c>
      <c r="AX5" s="133">
        <f>IF(I5="", "", INT(I5))</f>
        <v>2</v>
      </c>
      <c r="AY5" s="87">
        <f>IF(AX5="","",J5)</f>
        <v>2</v>
      </c>
      <c r="AZ5" s="87">
        <f>IF(AX5="","",J6)</f>
        <v>3</v>
      </c>
      <c r="BA5" s="87">
        <f>IF(AX5="","",AX5)</f>
        <v>2</v>
      </c>
      <c r="BB5" s="87">
        <f>IF(AX5="","",AX5)</f>
        <v>2</v>
      </c>
      <c r="BC5" s="87" t="str">
        <f>IF(AX5="","","1c")</f>
        <v>1c</v>
      </c>
      <c r="BD5" s="87" t="str">
        <f>IF(AX5="","","0")</f>
        <v>0</v>
      </c>
      <c r="BF5" s="87">
        <f>IF(AX5="","",AX5)</f>
        <v>2</v>
      </c>
      <c r="BG5" s="127" t="str">
        <f>IF(AX5="","","2.10E+11")</f>
        <v>2.10E+11</v>
      </c>
      <c r="BH5" s="127" t="str">
        <f>IF(AX5="","","8.08E+10")</f>
        <v>8.08E+10</v>
      </c>
      <c r="BI5" s="87" t="str">
        <f>IF(AX5="","","7850")</f>
        <v>7850</v>
      </c>
      <c r="BJ5" s="87">
        <f>IF(AX5="","",K5)</f>
        <v>5</v>
      </c>
      <c r="BK5" s="87">
        <f>IF(AX5="","",L5/1000)</f>
        <v>2.4E-2</v>
      </c>
      <c r="BM5" s="129">
        <v>3</v>
      </c>
      <c r="BN5" s="129">
        <v>3</v>
      </c>
      <c r="BO5" s="129">
        <v>4</v>
      </c>
      <c r="BP5" s="129">
        <v>3</v>
      </c>
      <c r="BQ5" s="129">
        <v>3</v>
      </c>
      <c r="BR5" s="129" t="str">
        <v>1c</v>
      </c>
      <c r="BS5" s="129" t="str">
        <v>0</v>
      </c>
      <c r="BT5" s="87">
        <v>0</v>
      </c>
      <c r="BU5" s="129">
        <v>3</v>
      </c>
      <c r="BV5" s="129" t="str">
        <v>2.10E+11</v>
      </c>
      <c r="BW5" s="129" t="str">
        <v>8.08E+10</v>
      </c>
      <c r="BX5" s="129" t="str">
        <v>7850</v>
      </c>
      <c r="BY5" s="129">
        <v>5</v>
      </c>
      <c r="BZ5" s="129">
        <v>2.4E-2</v>
      </c>
    </row>
    <row r="6" spans="2:78" ht="12.75">
      <c r="B6" s="87">
        <f t="shared" si="16"/>
        <v>4</v>
      </c>
      <c r="C6" s="126">
        <v>-8</v>
      </c>
      <c r="D6" s="87">
        <v>0</v>
      </c>
      <c r="E6" s="87">
        <v>0</v>
      </c>
      <c r="F6" s="87" t="s">
        <v>142</v>
      </c>
      <c r="I6" s="87">
        <f>I4+1</f>
        <v>2.2000000000000002</v>
      </c>
      <c r="J6" s="126">
        <v>3</v>
      </c>
      <c r="K6" s="87">
        <v>5</v>
      </c>
      <c r="L6" s="87">
        <v>24</v>
      </c>
      <c r="M6" s="87" t="s">
        <v>154</v>
      </c>
      <c r="N6" s="87" t="s">
        <v>155</v>
      </c>
      <c r="O6" s="87">
        <v>0</v>
      </c>
      <c r="P6" s="127">
        <v>3.7520000000000001E-4</v>
      </c>
      <c r="Q6" s="87">
        <v>0</v>
      </c>
      <c r="R6" s="87">
        <v>0</v>
      </c>
      <c r="S6" s="127">
        <v>243900000000</v>
      </c>
      <c r="T6" s="127">
        <v>243900000000</v>
      </c>
      <c r="U6" s="127">
        <v>15160000000</v>
      </c>
      <c r="V6" s="127">
        <v>15160000000</v>
      </c>
      <c r="W6" s="87">
        <v>0</v>
      </c>
      <c r="X6" s="87">
        <v>0</v>
      </c>
      <c r="Y6" s="127">
        <v>187700000000</v>
      </c>
      <c r="Z6" s="87">
        <v>2.3219999999999998E-3</v>
      </c>
      <c r="AA6" s="127">
        <v>78790000000</v>
      </c>
      <c r="AB6" s="87">
        <v>0.65</v>
      </c>
      <c r="AC6" s="87" t="s">
        <v>156</v>
      </c>
      <c r="AD6" s="87" t="s">
        <v>157</v>
      </c>
      <c r="AE6" s="87" t="s">
        <v>158</v>
      </c>
      <c r="AF6" s="87" t="s">
        <v>159</v>
      </c>
      <c r="AG6" s="87" t="s">
        <v>160</v>
      </c>
      <c r="AH6" s="87" t="s">
        <v>161</v>
      </c>
      <c r="AI6" s="87" t="s">
        <v>162</v>
      </c>
      <c r="AJ6" s="87">
        <v>0</v>
      </c>
      <c r="AK6" s="87">
        <v>0</v>
      </c>
      <c r="AL6" s="87" t="s">
        <v>142</v>
      </c>
      <c r="AN6" s="129">
        <f t="shared" si="0"/>
        <v>4</v>
      </c>
      <c r="AO6" s="129">
        <f t="shared" si="1"/>
        <v>0</v>
      </c>
      <c r="AP6" s="129">
        <f t="shared" si="2"/>
        <v>0</v>
      </c>
      <c r="AQ6" s="129">
        <f t="shared" si="3"/>
        <v>-8</v>
      </c>
      <c r="AR6" s="129">
        <v>1</v>
      </c>
      <c r="AS6" s="129">
        <v>0</v>
      </c>
      <c r="AT6" s="129">
        <v>0</v>
      </c>
      <c r="AU6" s="129">
        <v>0</v>
      </c>
      <c r="AV6" s="129">
        <v>0</v>
      </c>
      <c r="AX6" s="133"/>
      <c r="AY6" s="87" t="str">
        <f t="shared" ref="AY6:AY18" si="17">IF(AX6="","",J6)</f>
        <v/>
      </c>
      <c r="AZ6" s="87" t="str">
        <f t="shared" ref="AZ6:AZ18" si="18">IF(AX6="","",J7)</f>
        <v/>
      </c>
      <c r="BA6" s="87" t="str">
        <f t="shared" ref="BA6:BA18" si="19">IF(AX6="","",AX6)</f>
        <v/>
      </c>
      <c r="BB6" s="87" t="str">
        <f t="shared" ref="BB6:BB18" si="20">IF(AX6="","",AX6)</f>
        <v/>
      </c>
      <c r="BC6" s="87" t="str">
        <f t="shared" ref="BC6:BC18" si="21">IF(AX6="","","1c")</f>
        <v/>
      </c>
      <c r="BD6" s="87" t="str">
        <f t="shared" ref="BD6:BD18" si="22">IF(AX6="","","0")</f>
        <v/>
      </c>
      <c r="BF6" s="87" t="str">
        <f t="shared" ref="BF6:BF18" si="23">IF(AX6="","",AX6)</f>
        <v/>
      </c>
      <c r="BG6" s="127" t="str">
        <f t="shared" ref="BG6:BG18" si="24">IF(AX6="","","2.10E+11")</f>
        <v/>
      </c>
      <c r="BH6" s="127" t="str">
        <f t="shared" ref="BH6:BH18" si="25">IF(AX6="","","8.08E+10")</f>
        <v/>
      </c>
      <c r="BI6" s="87" t="str">
        <f t="shared" ref="BI6:BI18" si="26">IF(AX6="","","7850")</f>
        <v/>
      </c>
      <c r="BJ6" s="87" t="str">
        <f t="shared" ref="BJ6:BJ18" si="27">IF(AX6="","",K6)</f>
        <v/>
      </c>
      <c r="BK6" s="87" t="str">
        <f t="shared" ref="BK6:BK18" si="28">IF(AX6="","",L6/1000)</f>
        <v/>
      </c>
      <c r="BM6" s="129">
        <v>4</v>
      </c>
      <c r="BN6" s="129">
        <v>4</v>
      </c>
      <c r="BO6" s="129">
        <v>5</v>
      </c>
      <c r="BP6" s="129">
        <v>4</v>
      </c>
      <c r="BQ6" s="129">
        <v>4</v>
      </c>
      <c r="BR6" s="129" t="str">
        <v>1c</v>
      </c>
      <c r="BS6" s="129" t="str">
        <v>0</v>
      </c>
      <c r="BT6" s="87">
        <v>0</v>
      </c>
      <c r="BU6" s="129">
        <v>4</v>
      </c>
      <c r="BV6" s="129" t="str">
        <v>2.10E+11</v>
      </c>
      <c r="BW6" s="129" t="str">
        <v>8.08E+10</v>
      </c>
      <c r="BX6" s="129" t="str">
        <v>7850</v>
      </c>
      <c r="BY6" s="129">
        <v>5</v>
      </c>
      <c r="BZ6" s="129">
        <v>2.4E-2</v>
      </c>
    </row>
    <row r="7" spans="2:78" ht="12.75">
      <c r="B7" s="87">
        <f t="shared" si="16"/>
        <v>5</v>
      </c>
      <c r="C7" s="126">
        <v>-6</v>
      </c>
      <c r="D7" s="87">
        <v>0</v>
      </c>
      <c r="E7" s="87">
        <v>0</v>
      </c>
      <c r="F7" s="87" t="s">
        <v>142</v>
      </c>
      <c r="I7" s="87">
        <f>I5+1</f>
        <v>3.1</v>
      </c>
      <c r="J7" s="126">
        <v>3</v>
      </c>
      <c r="K7" s="87">
        <v>5</v>
      </c>
      <c r="L7" s="87">
        <v>24</v>
      </c>
      <c r="M7" s="87" t="s">
        <v>154</v>
      </c>
      <c r="N7" s="87" t="s">
        <v>155</v>
      </c>
      <c r="O7" s="87">
        <v>0</v>
      </c>
      <c r="P7" s="127">
        <v>3.7520000000000001E-4</v>
      </c>
      <c r="Q7" s="87">
        <v>0</v>
      </c>
      <c r="R7" s="87">
        <v>0</v>
      </c>
      <c r="S7" s="127">
        <v>243900000000</v>
      </c>
      <c r="T7" s="127">
        <v>243900000000</v>
      </c>
      <c r="U7" s="127">
        <v>15160000000</v>
      </c>
      <c r="V7" s="127">
        <v>15160000000</v>
      </c>
      <c r="W7" s="87">
        <v>0</v>
      </c>
      <c r="X7" s="87">
        <v>0</v>
      </c>
      <c r="Y7" s="127">
        <v>187700000000</v>
      </c>
      <c r="Z7" s="87">
        <v>2.3219999999999998E-3</v>
      </c>
      <c r="AA7" s="127">
        <v>78790000000</v>
      </c>
      <c r="AB7" s="87">
        <v>0.65</v>
      </c>
      <c r="AC7" s="87" t="s">
        <v>156</v>
      </c>
      <c r="AD7" s="87" t="s">
        <v>157</v>
      </c>
      <c r="AE7" s="87" t="s">
        <v>158</v>
      </c>
      <c r="AF7" s="87" t="s">
        <v>159</v>
      </c>
      <c r="AG7" s="87" t="s">
        <v>160</v>
      </c>
      <c r="AH7" s="87" t="s">
        <v>161</v>
      </c>
      <c r="AI7" s="87" t="s">
        <v>162</v>
      </c>
      <c r="AJ7" s="87">
        <v>0</v>
      </c>
      <c r="AK7" s="87">
        <v>0</v>
      </c>
      <c r="AL7" s="87" t="s">
        <v>142</v>
      </c>
      <c r="AN7" s="129">
        <f t="shared" si="0"/>
        <v>5</v>
      </c>
      <c r="AO7" s="129">
        <f t="shared" si="1"/>
        <v>0</v>
      </c>
      <c r="AP7" s="129">
        <f t="shared" si="2"/>
        <v>0</v>
      </c>
      <c r="AQ7" s="129">
        <f t="shared" si="3"/>
        <v>-6</v>
      </c>
      <c r="AR7" s="129">
        <v>1</v>
      </c>
      <c r="AS7" s="129">
        <v>0</v>
      </c>
      <c r="AT7" s="129">
        <v>0</v>
      </c>
      <c r="AU7" s="129">
        <v>0</v>
      </c>
      <c r="AV7" s="129">
        <v>0</v>
      </c>
      <c r="AX7" s="133">
        <f t="shared" ref="AX7" si="29">IF(I7="", "", INT(I7))</f>
        <v>3</v>
      </c>
      <c r="AY7" s="87">
        <f t="shared" si="17"/>
        <v>3</v>
      </c>
      <c r="AZ7" s="87">
        <f t="shared" si="18"/>
        <v>4</v>
      </c>
      <c r="BA7" s="87">
        <f t="shared" si="19"/>
        <v>3</v>
      </c>
      <c r="BB7" s="87">
        <f t="shared" si="20"/>
        <v>3</v>
      </c>
      <c r="BC7" s="87" t="str">
        <f t="shared" si="21"/>
        <v>1c</v>
      </c>
      <c r="BD7" s="87" t="str">
        <f t="shared" si="22"/>
        <v>0</v>
      </c>
      <c r="BF7" s="87">
        <f t="shared" si="23"/>
        <v>3</v>
      </c>
      <c r="BG7" s="127" t="str">
        <f t="shared" si="24"/>
        <v>2.10E+11</v>
      </c>
      <c r="BH7" s="127" t="str">
        <f t="shared" si="25"/>
        <v>8.08E+10</v>
      </c>
      <c r="BI7" s="87" t="str">
        <f t="shared" si="26"/>
        <v>7850</v>
      </c>
      <c r="BJ7" s="87">
        <f t="shared" si="27"/>
        <v>5</v>
      </c>
      <c r="BK7" s="87">
        <f t="shared" si="28"/>
        <v>2.4E-2</v>
      </c>
      <c r="BM7" s="129">
        <v>5</v>
      </c>
      <c r="BN7" s="129">
        <v>5</v>
      </c>
      <c r="BO7" s="129">
        <v>6</v>
      </c>
      <c r="BP7" s="129">
        <v>5</v>
      </c>
      <c r="BQ7" s="129">
        <v>5</v>
      </c>
      <c r="BR7" s="129" t="str">
        <v>1c</v>
      </c>
      <c r="BS7" s="129" t="str">
        <v>0</v>
      </c>
      <c r="BT7" s="87">
        <v>0</v>
      </c>
      <c r="BU7" s="129">
        <v>5</v>
      </c>
      <c r="BV7" s="129" t="str">
        <v>2.10E+11</v>
      </c>
      <c r="BW7" s="129" t="str">
        <v>8.08E+10</v>
      </c>
      <c r="BX7" s="129" t="str">
        <v>7850</v>
      </c>
      <c r="BY7" s="129">
        <v>5</v>
      </c>
      <c r="BZ7" s="129">
        <v>2.4E-2</v>
      </c>
    </row>
    <row r="8" spans="2:78" ht="12.75">
      <c r="B8" s="87">
        <f t="shared" si="16"/>
        <v>6</v>
      </c>
      <c r="C8" s="126">
        <v>-4</v>
      </c>
      <c r="D8" s="87">
        <v>0</v>
      </c>
      <c r="E8" s="87">
        <v>0</v>
      </c>
      <c r="F8" s="87" t="s">
        <v>142</v>
      </c>
      <c r="I8" s="87">
        <f>I6+1</f>
        <v>3.2</v>
      </c>
      <c r="J8" s="126">
        <v>4</v>
      </c>
      <c r="K8" s="87">
        <v>5</v>
      </c>
      <c r="L8" s="87">
        <v>24</v>
      </c>
      <c r="M8" s="87" t="s">
        <v>154</v>
      </c>
      <c r="N8" s="87" t="s">
        <v>155</v>
      </c>
      <c r="O8" s="87">
        <v>0</v>
      </c>
      <c r="P8" s="127">
        <v>3.7520000000000001E-4</v>
      </c>
      <c r="Q8" s="87">
        <v>0</v>
      </c>
      <c r="R8" s="87">
        <v>0</v>
      </c>
      <c r="S8" s="127">
        <v>243900000000</v>
      </c>
      <c r="T8" s="127">
        <v>243900000000</v>
      </c>
      <c r="U8" s="127">
        <v>15160000000</v>
      </c>
      <c r="V8" s="127">
        <v>15160000000</v>
      </c>
      <c r="W8" s="87">
        <v>0</v>
      </c>
      <c r="X8" s="87">
        <v>0</v>
      </c>
      <c r="Y8" s="127">
        <v>187700000000</v>
      </c>
      <c r="Z8" s="87">
        <v>2.3219999999999998E-3</v>
      </c>
      <c r="AA8" s="127">
        <v>78790000000</v>
      </c>
      <c r="AB8" s="87">
        <v>0.65</v>
      </c>
      <c r="AC8" s="87" t="s">
        <v>156</v>
      </c>
      <c r="AD8" s="87" t="s">
        <v>157</v>
      </c>
      <c r="AE8" s="87" t="s">
        <v>158</v>
      </c>
      <c r="AF8" s="87" t="s">
        <v>159</v>
      </c>
      <c r="AG8" s="87" t="s">
        <v>160</v>
      </c>
      <c r="AH8" s="87" t="s">
        <v>161</v>
      </c>
      <c r="AI8" s="87" t="s">
        <v>162</v>
      </c>
      <c r="AJ8" s="87">
        <v>0</v>
      </c>
      <c r="AK8" s="87">
        <v>0</v>
      </c>
      <c r="AL8" s="87" t="s">
        <v>142</v>
      </c>
      <c r="AN8" s="129">
        <f t="shared" si="0"/>
        <v>6</v>
      </c>
      <c r="AO8" s="129">
        <f t="shared" si="1"/>
        <v>0</v>
      </c>
      <c r="AP8" s="129">
        <f t="shared" si="2"/>
        <v>0</v>
      </c>
      <c r="AQ8" s="129">
        <f t="shared" si="3"/>
        <v>-4</v>
      </c>
      <c r="AR8" s="129">
        <v>1</v>
      </c>
      <c r="AS8" s="129">
        <v>0</v>
      </c>
      <c r="AT8" s="129">
        <v>0</v>
      </c>
      <c r="AU8" s="129">
        <v>0</v>
      </c>
      <c r="AV8" s="129">
        <v>0</v>
      </c>
      <c r="AX8" s="133"/>
      <c r="AY8" s="87" t="str">
        <f t="shared" si="17"/>
        <v/>
      </c>
      <c r="AZ8" s="87" t="str">
        <f t="shared" si="18"/>
        <v/>
      </c>
      <c r="BA8" s="87" t="str">
        <f t="shared" si="19"/>
        <v/>
      </c>
      <c r="BB8" s="87" t="str">
        <f t="shared" si="20"/>
        <v/>
      </c>
      <c r="BC8" s="87" t="str">
        <f t="shared" si="21"/>
        <v/>
      </c>
      <c r="BD8" s="87" t="str">
        <f t="shared" si="22"/>
        <v/>
      </c>
      <c r="BF8" s="87" t="str">
        <f t="shared" si="23"/>
        <v/>
      </c>
      <c r="BG8" s="127" t="str">
        <f t="shared" si="24"/>
        <v/>
      </c>
      <c r="BH8" s="127" t="str">
        <f t="shared" si="25"/>
        <v/>
      </c>
      <c r="BI8" s="87" t="str">
        <f t="shared" si="26"/>
        <v/>
      </c>
      <c r="BJ8" s="87" t="str">
        <f t="shared" si="27"/>
        <v/>
      </c>
      <c r="BK8" s="87" t="str">
        <f t="shared" si="28"/>
        <v/>
      </c>
      <c r="BM8" s="129">
        <v>6</v>
      </c>
      <c r="BN8" s="129">
        <v>6</v>
      </c>
      <c r="BO8" s="129">
        <v>7</v>
      </c>
      <c r="BP8" s="129">
        <v>6</v>
      </c>
      <c r="BQ8" s="129">
        <v>6</v>
      </c>
      <c r="BR8" s="129" t="str">
        <v>1c</v>
      </c>
      <c r="BS8" s="129" t="str">
        <v>0</v>
      </c>
      <c r="BT8" s="87">
        <v>0</v>
      </c>
      <c r="BU8" s="129">
        <v>6</v>
      </c>
      <c r="BV8" s="129" t="str">
        <v>2.10E+11</v>
      </c>
      <c r="BW8" s="129" t="str">
        <v>8.08E+10</v>
      </c>
      <c r="BX8" s="129" t="str">
        <v>7850</v>
      </c>
      <c r="BY8" s="129">
        <v>5</v>
      </c>
      <c r="BZ8" s="129">
        <v>2.4E-2</v>
      </c>
    </row>
    <row r="9" spans="2:78" ht="12.75">
      <c r="B9" s="87">
        <f t="shared" si="16"/>
        <v>7</v>
      </c>
      <c r="C9" s="126">
        <v>-2</v>
      </c>
      <c r="D9" s="87">
        <v>0</v>
      </c>
      <c r="E9" s="87">
        <v>0</v>
      </c>
      <c r="F9" s="87" t="s">
        <v>142</v>
      </c>
      <c r="I9" s="87">
        <f t="shared" ref="I9:I27" si="30">I7+1</f>
        <v>4.0999999999999996</v>
      </c>
      <c r="J9" s="126">
        <v>4</v>
      </c>
      <c r="K9" s="87">
        <v>5</v>
      </c>
      <c r="L9" s="87">
        <v>24</v>
      </c>
      <c r="M9" s="87" t="s">
        <v>154</v>
      </c>
      <c r="N9" s="87" t="s">
        <v>155</v>
      </c>
      <c r="O9" s="87">
        <v>0</v>
      </c>
      <c r="P9" s="127">
        <v>3.7520000000000001E-4</v>
      </c>
      <c r="Q9" s="87">
        <v>0</v>
      </c>
      <c r="R9" s="87">
        <v>0</v>
      </c>
      <c r="S9" s="127">
        <v>243900000000</v>
      </c>
      <c r="T9" s="127">
        <v>243900000000</v>
      </c>
      <c r="U9" s="127">
        <v>15160000000</v>
      </c>
      <c r="V9" s="127">
        <v>15160000000</v>
      </c>
      <c r="W9" s="87">
        <v>0</v>
      </c>
      <c r="X9" s="87">
        <v>0</v>
      </c>
      <c r="Y9" s="127">
        <v>187700000000</v>
      </c>
      <c r="Z9" s="87">
        <v>2.3219999999999998E-3</v>
      </c>
      <c r="AA9" s="127">
        <v>78790000000</v>
      </c>
      <c r="AB9" s="87">
        <v>0.65</v>
      </c>
      <c r="AC9" s="87" t="s">
        <v>156</v>
      </c>
      <c r="AD9" s="87" t="s">
        <v>157</v>
      </c>
      <c r="AE9" s="87" t="s">
        <v>158</v>
      </c>
      <c r="AF9" s="87" t="s">
        <v>159</v>
      </c>
      <c r="AG9" s="87" t="s">
        <v>160</v>
      </c>
      <c r="AH9" s="87" t="s">
        <v>161</v>
      </c>
      <c r="AI9" s="87" t="s">
        <v>162</v>
      </c>
      <c r="AJ9" s="87">
        <v>0</v>
      </c>
      <c r="AK9" s="87">
        <v>0</v>
      </c>
      <c r="AL9" s="87" t="s">
        <v>142</v>
      </c>
      <c r="AN9" s="129">
        <f t="shared" si="0"/>
        <v>7</v>
      </c>
      <c r="AO9" s="129">
        <f t="shared" si="1"/>
        <v>0</v>
      </c>
      <c r="AP9" s="129">
        <f t="shared" si="2"/>
        <v>0</v>
      </c>
      <c r="AQ9" s="129">
        <f t="shared" si="3"/>
        <v>-2</v>
      </c>
      <c r="AR9" s="129">
        <v>1</v>
      </c>
      <c r="AS9" s="129">
        <v>0</v>
      </c>
      <c r="AT9" s="129">
        <v>0</v>
      </c>
      <c r="AU9" s="129">
        <v>0</v>
      </c>
      <c r="AV9" s="129">
        <v>0</v>
      </c>
      <c r="AX9" s="133">
        <f t="shared" ref="AX9" si="31">IF(I9="", "", INT(I9))</f>
        <v>4</v>
      </c>
      <c r="AY9" s="87">
        <f t="shared" si="17"/>
        <v>4</v>
      </c>
      <c r="AZ9" s="87">
        <f t="shared" si="18"/>
        <v>5</v>
      </c>
      <c r="BA9" s="87">
        <f t="shared" si="19"/>
        <v>4</v>
      </c>
      <c r="BB9" s="87">
        <f t="shared" si="20"/>
        <v>4</v>
      </c>
      <c r="BC9" s="87" t="str">
        <f t="shared" si="21"/>
        <v>1c</v>
      </c>
      <c r="BD9" s="87" t="str">
        <f t="shared" si="22"/>
        <v>0</v>
      </c>
      <c r="BF9" s="87">
        <f t="shared" si="23"/>
        <v>4</v>
      </c>
      <c r="BG9" s="127" t="str">
        <f t="shared" si="24"/>
        <v>2.10E+11</v>
      </c>
      <c r="BH9" s="127" t="str">
        <f t="shared" si="25"/>
        <v>8.08E+10</v>
      </c>
      <c r="BI9" s="87" t="str">
        <f t="shared" si="26"/>
        <v>7850</v>
      </c>
      <c r="BJ9" s="87">
        <f t="shared" si="27"/>
        <v>5</v>
      </c>
      <c r="BK9" s="87">
        <f t="shared" si="28"/>
        <v>2.4E-2</v>
      </c>
      <c r="BM9" s="129">
        <v>7</v>
      </c>
      <c r="BN9" s="129">
        <v>7</v>
      </c>
      <c r="BO9" s="129">
        <v>8</v>
      </c>
      <c r="BP9" s="129">
        <v>7</v>
      </c>
      <c r="BQ9" s="129">
        <v>7</v>
      </c>
      <c r="BR9" s="129" t="str">
        <v>1c</v>
      </c>
      <c r="BS9" s="129" t="str">
        <v>0</v>
      </c>
      <c r="BT9" s="87">
        <v>0</v>
      </c>
      <c r="BU9" s="129">
        <v>7</v>
      </c>
      <c r="BV9" s="129" t="str">
        <v>2.10E+11</v>
      </c>
      <c r="BW9" s="129" t="str">
        <v>8.08E+10</v>
      </c>
      <c r="BX9" s="129" t="str">
        <v>7850</v>
      </c>
      <c r="BY9" s="129">
        <v>5</v>
      </c>
      <c r="BZ9" s="129">
        <v>2.4E-2</v>
      </c>
    </row>
    <row r="10" spans="2:78" ht="12.75">
      <c r="B10" s="87">
        <f t="shared" si="16"/>
        <v>8</v>
      </c>
      <c r="C10" s="126">
        <v>0</v>
      </c>
      <c r="D10" s="87">
        <v>0</v>
      </c>
      <c r="E10" s="87">
        <v>0</v>
      </c>
      <c r="F10" s="87" t="s">
        <v>142</v>
      </c>
      <c r="G10" s="87" t="s">
        <v>143</v>
      </c>
      <c r="I10" s="87">
        <f t="shared" si="30"/>
        <v>4.2</v>
      </c>
      <c r="J10" s="126">
        <v>5</v>
      </c>
      <c r="K10" s="87">
        <v>5</v>
      </c>
      <c r="L10" s="87">
        <v>24</v>
      </c>
      <c r="M10" s="87" t="s">
        <v>154</v>
      </c>
      <c r="N10" s="87" t="s">
        <v>155</v>
      </c>
      <c r="O10" s="87">
        <v>0</v>
      </c>
      <c r="P10" s="127">
        <v>3.7520000000000001E-4</v>
      </c>
      <c r="Q10" s="87">
        <v>0</v>
      </c>
      <c r="R10" s="87">
        <v>0</v>
      </c>
      <c r="S10" s="127">
        <v>243900000000</v>
      </c>
      <c r="T10" s="127">
        <v>243900000000</v>
      </c>
      <c r="U10" s="127">
        <v>15160000000</v>
      </c>
      <c r="V10" s="127">
        <v>15160000000</v>
      </c>
      <c r="W10" s="87">
        <v>0</v>
      </c>
      <c r="X10" s="87">
        <v>0</v>
      </c>
      <c r="Y10" s="127">
        <v>187700000000</v>
      </c>
      <c r="Z10" s="87">
        <v>2.3219999999999998E-3</v>
      </c>
      <c r="AA10" s="127">
        <v>78790000000</v>
      </c>
      <c r="AB10" s="87">
        <v>0.65</v>
      </c>
      <c r="AC10" s="87" t="s">
        <v>156</v>
      </c>
      <c r="AD10" s="87" t="s">
        <v>157</v>
      </c>
      <c r="AE10" s="87" t="s">
        <v>158</v>
      </c>
      <c r="AF10" s="87" t="s">
        <v>159</v>
      </c>
      <c r="AG10" s="87" t="s">
        <v>160</v>
      </c>
      <c r="AH10" s="87" t="s">
        <v>161</v>
      </c>
      <c r="AI10" s="87" t="s">
        <v>162</v>
      </c>
      <c r="AJ10" s="87">
        <v>0</v>
      </c>
      <c r="AK10" s="87">
        <v>0</v>
      </c>
      <c r="AL10" s="87" t="s">
        <v>142</v>
      </c>
      <c r="AN10" s="129">
        <f t="shared" si="0"/>
        <v>8</v>
      </c>
      <c r="AO10" s="129">
        <f t="shared" si="1"/>
        <v>0</v>
      </c>
      <c r="AP10" s="129">
        <f t="shared" si="2"/>
        <v>0</v>
      </c>
      <c r="AQ10" s="129">
        <f t="shared" si="3"/>
        <v>0</v>
      </c>
      <c r="AR10" s="129">
        <v>1</v>
      </c>
      <c r="AS10" s="129">
        <v>0</v>
      </c>
      <c r="AT10" s="129">
        <v>0</v>
      </c>
      <c r="AU10" s="129">
        <v>0</v>
      </c>
      <c r="AV10" s="129">
        <v>0</v>
      </c>
      <c r="AX10" s="133"/>
      <c r="AY10" s="87" t="str">
        <f t="shared" si="17"/>
        <v/>
      </c>
      <c r="AZ10" s="87" t="str">
        <f t="shared" si="18"/>
        <v/>
      </c>
      <c r="BA10" s="87" t="str">
        <f t="shared" si="19"/>
        <v/>
      </c>
      <c r="BB10" s="87" t="str">
        <f t="shared" si="20"/>
        <v/>
      </c>
      <c r="BC10" s="87" t="str">
        <f t="shared" si="21"/>
        <v/>
      </c>
      <c r="BD10" s="87" t="str">
        <f t="shared" si="22"/>
        <v/>
      </c>
      <c r="BF10" s="87" t="str">
        <f t="shared" si="23"/>
        <v/>
      </c>
      <c r="BG10" s="127" t="str">
        <f t="shared" si="24"/>
        <v/>
      </c>
      <c r="BH10" s="127" t="str">
        <f t="shared" si="25"/>
        <v/>
      </c>
      <c r="BI10" s="87" t="str">
        <f t="shared" si="26"/>
        <v/>
      </c>
      <c r="BJ10" s="87" t="str">
        <f t="shared" si="27"/>
        <v/>
      </c>
      <c r="BK10" s="87" t="str">
        <f t="shared" si="28"/>
        <v/>
      </c>
      <c r="BM10" s="129">
        <v>8</v>
      </c>
      <c r="BN10" s="129">
        <v>8</v>
      </c>
      <c r="BO10" s="129">
        <v>9</v>
      </c>
      <c r="BP10" s="129">
        <v>8</v>
      </c>
      <c r="BQ10" s="129">
        <v>8</v>
      </c>
      <c r="BR10" s="129" t="str">
        <v>1c</v>
      </c>
      <c r="BS10" s="129" t="str">
        <v>0</v>
      </c>
      <c r="BT10" s="87">
        <v>0</v>
      </c>
      <c r="BU10" s="129">
        <v>8</v>
      </c>
      <c r="BV10" s="129" t="str">
        <v>2.10E+11</v>
      </c>
      <c r="BW10" s="129" t="str">
        <v>8.08E+10</v>
      </c>
      <c r="BX10" s="129" t="str">
        <v>7850</v>
      </c>
      <c r="BY10" s="129">
        <v>5</v>
      </c>
      <c r="BZ10" s="129">
        <v>3.5000000000000003E-2</v>
      </c>
    </row>
    <row r="11" spans="2:78" ht="12.75">
      <c r="B11" s="87">
        <f t="shared" si="16"/>
        <v>9</v>
      </c>
      <c r="C11" s="126">
        <v>1.7969999999999999</v>
      </c>
      <c r="D11" s="87">
        <v>0</v>
      </c>
      <c r="E11" s="87">
        <v>0</v>
      </c>
      <c r="F11" s="87" t="s">
        <v>142</v>
      </c>
      <c r="I11" s="87">
        <f t="shared" si="30"/>
        <v>5.0999999999999996</v>
      </c>
      <c r="J11" s="126">
        <v>5</v>
      </c>
      <c r="K11" s="87">
        <v>5</v>
      </c>
      <c r="L11" s="87">
        <v>24</v>
      </c>
      <c r="M11" s="87" t="s">
        <v>154</v>
      </c>
      <c r="N11" s="87" t="s">
        <v>155</v>
      </c>
      <c r="O11" s="87">
        <v>0</v>
      </c>
      <c r="P11" s="127">
        <v>3.7520000000000001E-4</v>
      </c>
      <c r="Q11" s="87">
        <v>0</v>
      </c>
      <c r="R11" s="87">
        <v>0</v>
      </c>
      <c r="S11" s="127">
        <v>243900000000</v>
      </c>
      <c r="T11" s="127">
        <v>243900000000</v>
      </c>
      <c r="U11" s="127">
        <v>15160000000</v>
      </c>
      <c r="V11" s="127">
        <v>15160000000</v>
      </c>
      <c r="W11" s="87">
        <v>0</v>
      </c>
      <c r="X11" s="87">
        <v>0</v>
      </c>
      <c r="Y11" s="127">
        <v>187700000000</v>
      </c>
      <c r="Z11" s="87">
        <v>2.3219999999999998E-3</v>
      </c>
      <c r="AA11" s="127">
        <v>78790000000</v>
      </c>
      <c r="AB11" s="87">
        <v>0.65</v>
      </c>
      <c r="AC11" s="87" t="s">
        <v>156</v>
      </c>
      <c r="AD11" s="87" t="s">
        <v>157</v>
      </c>
      <c r="AE11" s="87" t="s">
        <v>158</v>
      </c>
      <c r="AF11" s="87" t="s">
        <v>159</v>
      </c>
      <c r="AG11" s="87" t="s">
        <v>160</v>
      </c>
      <c r="AH11" s="87" t="s">
        <v>161</v>
      </c>
      <c r="AI11" s="87" t="s">
        <v>162</v>
      </c>
      <c r="AJ11" s="87">
        <v>0</v>
      </c>
      <c r="AK11" s="87">
        <v>0</v>
      </c>
      <c r="AL11" s="87" t="s">
        <v>142</v>
      </c>
      <c r="AN11" s="129">
        <f t="shared" si="0"/>
        <v>9</v>
      </c>
      <c r="AO11" s="129">
        <f t="shared" si="1"/>
        <v>0</v>
      </c>
      <c r="AP11" s="129">
        <f t="shared" si="2"/>
        <v>0</v>
      </c>
      <c r="AQ11" s="129">
        <f t="shared" si="3"/>
        <v>1.7969999999999999</v>
      </c>
      <c r="AR11" s="129">
        <v>1</v>
      </c>
      <c r="AS11" s="129">
        <v>0</v>
      </c>
      <c r="AT11" s="129">
        <v>0</v>
      </c>
      <c r="AU11" s="129">
        <v>0</v>
      </c>
      <c r="AV11" s="129">
        <v>0</v>
      </c>
      <c r="AX11" s="133">
        <f t="shared" ref="AX11" si="32">IF(I11="", "", INT(I11))</f>
        <v>5</v>
      </c>
      <c r="AY11" s="87">
        <f t="shared" si="17"/>
        <v>5</v>
      </c>
      <c r="AZ11" s="87">
        <f t="shared" si="18"/>
        <v>6</v>
      </c>
      <c r="BA11" s="87">
        <f t="shared" si="19"/>
        <v>5</v>
      </c>
      <c r="BB11" s="87">
        <f t="shared" si="20"/>
        <v>5</v>
      </c>
      <c r="BC11" s="87" t="str">
        <f t="shared" si="21"/>
        <v>1c</v>
      </c>
      <c r="BD11" s="87" t="str">
        <f t="shared" si="22"/>
        <v>0</v>
      </c>
      <c r="BF11" s="87">
        <f t="shared" si="23"/>
        <v>5</v>
      </c>
      <c r="BG11" s="127" t="str">
        <f t="shared" si="24"/>
        <v>2.10E+11</v>
      </c>
      <c r="BH11" s="127" t="str">
        <f t="shared" si="25"/>
        <v>8.08E+10</v>
      </c>
      <c r="BI11" s="87" t="str">
        <f t="shared" si="26"/>
        <v>7850</v>
      </c>
      <c r="BJ11" s="87">
        <f t="shared" si="27"/>
        <v>5</v>
      </c>
      <c r="BK11" s="87">
        <f t="shared" si="28"/>
        <v>2.4E-2</v>
      </c>
      <c r="BM11" s="129">
        <v>9</v>
      </c>
      <c r="BN11" s="129">
        <v>9</v>
      </c>
      <c r="BO11" s="129">
        <v>10</v>
      </c>
      <c r="BP11" s="129">
        <v>9</v>
      </c>
      <c r="BQ11" s="129">
        <v>9</v>
      </c>
      <c r="BR11" s="129" t="str">
        <v>1c</v>
      </c>
      <c r="BS11" s="129" t="str">
        <v>0</v>
      </c>
      <c r="BT11" s="87">
        <v>0</v>
      </c>
      <c r="BU11" s="129">
        <v>9</v>
      </c>
      <c r="BV11" s="129" t="str">
        <v>2.10E+11</v>
      </c>
      <c r="BW11" s="129" t="str">
        <v>8.08E+10</v>
      </c>
      <c r="BX11" s="129" t="str">
        <v>7850</v>
      </c>
      <c r="BY11" s="129">
        <v>5</v>
      </c>
      <c r="BZ11" s="129">
        <v>3.5000000000000003E-2</v>
      </c>
    </row>
    <row r="12" spans="2:78" ht="12.75">
      <c r="B12" s="87">
        <f t="shared" si="16"/>
        <v>10</v>
      </c>
      <c r="C12" s="126">
        <v>4</v>
      </c>
      <c r="D12" s="87">
        <v>0</v>
      </c>
      <c r="E12" s="87">
        <v>0</v>
      </c>
      <c r="F12" s="87" t="s">
        <v>142</v>
      </c>
      <c r="I12" s="87">
        <f t="shared" si="30"/>
        <v>5.2</v>
      </c>
      <c r="J12" s="126">
        <v>6</v>
      </c>
      <c r="K12" s="87">
        <v>5</v>
      </c>
      <c r="L12" s="87">
        <v>24</v>
      </c>
      <c r="M12" s="87" t="s">
        <v>154</v>
      </c>
      <c r="N12" s="87" t="s">
        <v>155</v>
      </c>
      <c r="O12" s="87">
        <v>0</v>
      </c>
      <c r="P12" s="127">
        <v>3.7520000000000001E-4</v>
      </c>
      <c r="Q12" s="87">
        <v>0</v>
      </c>
      <c r="R12" s="87">
        <v>0</v>
      </c>
      <c r="S12" s="127">
        <v>243900000000</v>
      </c>
      <c r="T12" s="127">
        <v>243900000000</v>
      </c>
      <c r="U12" s="127">
        <v>15160000000</v>
      </c>
      <c r="V12" s="127">
        <v>15160000000</v>
      </c>
      <c r="W12" s="87">
        <v>0</v>
      </c>
      <c r="X12" s="87">
        <v>0</v>
      </c>
      <c r="Y12" s="127">
        <v>187700000000</v>
      </c>
      <c r="Z12" s="87">
        <v>2.3219999999999998E-3</v>
      </c>
      <c r="AA12" s="127">
        <v>78790000000</v>
      </c>
      <c r="AB12" s="87">
        <v>0.65</v>
      </c>
      <c r="AC12" s="87" t="s">
        <v>156</v>
      </c>
      <c r="AD12" s="87" t="s">
        <v>157</v>
      </c>
      <c r="AE12" s="87" t="s">
        <v>158</v>
      </c>
      <c r="AF12" s="87" t="s">
        <v>159</v>
      </c>
      <c r="AG12" s="87" t="s">
        <v>160</v>
      </c>
      <c r="AH12" s="87" t="s">
        <v>161</v>
      </c>
      <c r="AI12" s="87" t="s">
        <v>162</v>
      </c>
      <c r="AJ12" s="87">
        <v>0</v>
      </c>
      <c r="AK12" s="87">
        <v>0</v>
      </c>
      <c r="AL12" s="87" t="s">
        <v>142</v>
      </c>
      <c r="AN12" s="129">
        <f t="shared" si="0"/>
        <v>10</v>
      </c>
      <c r="AO12" s="129">
        <f t="shared" si="1"/>
        <v>0</v>
      </c>
      <c r="AP12" s="129">
        <f t="shared" si="2"/>
        <v>0</v>
      </c>
      <c r="AQ12" s="129">
        <f t="shared" si="3"/>
        <v>4</v>
      </c>
      <c r="AR12" s="129">
        <v>1</v>
      </c>
      <c r="AS12" s="129">
        <v>0</v>
      </c>
      <c r="AT12" s="129">
        <v>0</v>
      </c>
      <c r="AU12" s="129">
        <v>0</v>
      </c>
      <c r="AV12" s="129">
        <v>0</v>
      </c>
      <c r="AX12" s="133"/>
      <c r="AY12" s="87" t="str">
        <f t="shared" si="17"/>
        <v/>
      </c>
      <c r="AZ12" s="87" t="str">
        <f t="shared" si="18"/>
        <v/>
      </c>
      <c r="BA12" s="87" t="str">
        <f t="shared" si="19"/>
        <v/>
      </c>
      <c r="BB12" s="87" t="str">
        <f t="shared" si="20"/>
        <v/>
      </c>
      <c r="BC12" s="87" t="str">
        <f t="shared" si="21"/>
        <v/>
      </c>
      <c r="BD12" s="87" t="str">
        <f t="shared" si="22"/>
        <v/>
      </c>
      <c r="BF12" s="87" t="str">
        <f t="shared" si="23"/>
        <v/>
      </c>
      <c r="BG12" s="127" t="str">
        <f t="shared" si="24"/>
        <v/>
      </c>
      <c r="BH12" s="127" t="str">
        <f t="shared" si="25"/>
        <v/>
      </c>
      <c r="BI12" s="87" t="str">
        <f t="shared" si="26"/>
        <v/>
      </c>
      <c r="BJ12" s="87" t="str">
        <f t="shared" si="27"/>
        <v/>
      </c>
      <c r="BK12" s="87" t="str">
        <f t="shared" si="28"/>
        <v/>
      </c>
      <c r="BM12" s="129">
        <v>10</v>
      </c>
      <c r="BN12" s="129">
        <v>10</v>
      </c>
      <c r="BO12" s="129">
        <v>11</v>
      </c>
      <c r="BP12" s="129">
        <v>10</v>
      </c>
      <c r="BQ12" s="129">
        <v>10</v>
      </c>
      <c r="BR12" s="129" t="str">
        <v>1c</v>
      </c>
      <c r="BS12" s="129" t="str">
        <v>0</v>
      </c>
      <c r="BT12" s="87">
        <v>0</v>
      </c>
      <c r="BU12" s="129">
        <v>10</v>
      </c>
      <c r="BV12" s="129" t="str">
        <v>2.10E+11</v>
      </c>
      <c r="BW12" s="129" t="str">
        <v>8.08E+10</v>
      </c>
      <c r="BX12" s="129" t="str">
        <v>7850</v>
      </c>
      <c r="BY12" s="129">
        <v>5</v>
      </c>
      <c r="BZ12" s="129">
        <v>3.5000000000000003E-2</v>
      </c>
    </row>
    <row r="13" spans="2:78" ht="12.75">
      <c r="B13" s="87">
        <f t="shared" si="16"/>
        <v>11</v>
      </c>
      <c r="C13" s="126">
        <v>6</v>
      </c>
      <c r="D13" s="87">
        <v>0</v>
      </c>
      <c r="E13" s="87">
        <v>0</v>
      </c>
      <c r="F13" s="87" t="s">
        <v>142</v>
      </c>
      <c r="I13" s="87">
        <f t="shared" si="30"/>
        <v>6.1</v>
      </c>
      <c r="J13" s="126">
        <v>6</v>
      </c>
      <c r="K13" s="87">
        <v>5</v>
      </c>
      <c r="L13" s="87">
        <v>24</v>
      </c>
      <c r="M13" s="87" t="s">
        <v>154</v>
      </c>
      <c r="N13" s="87" t="s">
        <v>155</v>
      </c>
      <c r="O13" s="87">
        <v>0</v>
      </c>
      <c r="P13" s="127">
        <v>3.7520000000000001E-4</v>
      </c>
      <c r="Q13" s="87">
        <v>0</v>
      </c>
      <c r="R13" s="87">
        <v>0</v>
      </c>
      <c r="S13" s="127">
        <v>243900000000</v>
      </c>
      <c r="T13" s="127">
        <v>243900000000</v>
      </c>
      <c r="U13" s="127">
        <v>15160000000</v>
      </c>
      <c r="V13" s="127">
        <v>15160000000</v>
      </c>
      <c r="W13" s="87">
        <v>0</v>
      </c>
      <c r="X13" s="87">
        <v>0</v>
      </c>
      <c r="Y13" s="127">
        <v>187700000000</v>
      </c>
      <c r="Z13" s="87">
        <v>2.3219999999999998E-3</v>
      </c>
      <c r="AA13" s="127">
        <v>78790000000</v>
      </c>
      <c r="AB13" s="87">
        <v>0.65</v>
      </c>
      <c r="AC13" s="87" t="s">
        <v>156</v>
      </c>
      <c r="AD13" s="87" t="s">
        <v>157</v>
      </c>
      <c r="AE13" s="87" t="s">
        <v>158</v>
      </c>
      <c r="AF13" s="87" t="s">
        <v>159</v>
      </c>
      <c r="AG13" s="87" t="s">
        <v>160</v>
      </c>
      <c r="AH13" s="87" t="s">
        <v>161</v>
      </c>
      <c r="AI13" s="87" t="s">
        <v>162</v>
      </c>
      <c r="AJ13" s="87">
        <v>0</v>
      </c>
      <c r="AK13" s="87">
        <v>0</v>
      </c>
      <c r="AL13" s="87" t="s">
        <v>142</v>
      </c>
      <c r="AN13" s="129">
        <f t="shared" si="0"/>
        <v>11</v>
      </c>
      <c r="AO13" s="129">
        <f t="shared" si="1"/>
        <v>0</v>
      </c>
      <c r="AP13" s="129">
        <f t="shared" si="2"/>
        <v>0</v>
      </c>
      <c r="AQ13" s="129">
        <f t="shared" si="3"/>
        <v>6</v>
      </c>
      <c r="AR13" s="129">
        <v>1</v>
      </c>
      <c r="AS13" s="129">
        <v>0</v>
      </c>
      <c r="AT13" s="129">
        <v>0</v>
      </c>
      <c r="AU13" s="129">
        <v>0</v>
      </c>
      <c r="AV13" s="129">
        <v>0</v>
      </c>
      <c r="AX13" s="133">
        <f t="shared" ref="AX13" si="33">IF(I13="", "", INT(I13))</f>
        <v>6</v>
      </c>
      <c r="AY13" s="87">
        <f t="shared" si="17"/>
        <v>6</v>
      </c>
      <c r="AZ13" s="87">
        <f t="shared" si="18"/>
        <v>7</v>
      </c>
      <c r="BA13" s="87">
        <f t="shared" si="19"/>
        <v>6</v>
      </c>
      <c r="BB13" s="87">
        <f t="shared" si="20"/>
        <v>6</v>
      </c>
      <c r="BC13" s="87" t="str">
        <f t="shared" si="21"/>
        <v>1c</v>
      </c>
      <c r="BD13" s="87" t="str">
        <f t="shared" si="22"/>
        <v>0</v>
      </c>
      <c r="BF13" s="87">
        <f t="shared" si="23"/>
        <v>6</v>
      </c>
      <c r="BG13" s="127" t="str">
        <f t="shared" si="24"/>
        <v>2.10E+11</v>
      </c>
      <c r="BH13" s="127" t="str">
        <f t="shared" si="25"/>
        <v>8.08E+10</v>
      </c>
      <c r="BI13" s="87" t="str">
        <f t="shared" si="26"/>
        <v>7850</v>
      </c>
      <c r="BJ13" s="87">
        <f t="shared" si="27"/>
        <v>5</v>
      </c>
      <c r="BK13" s="87">
        <f t="shared" si="28"/>
        <v>2.4E-2</v>
      </c>
      <c r="BM13" s="129">
        <v>11</v>
      </c>
      <c r="BN13" s="129">
        <v>11</v>
      </c>
      <c r="BO13" s="129">
        <v>12</v>
      </c>
      <c r="BP13" s="129">
        <v>11</v>
      </c>
      <c r="BQ13" s="129">
        <v>11</v>
      </c>
      <c r="BR13" s="129" t="str">
        <v>1c</v>
      </c>
      <c r="BS13" s="129" t="str">
        <v>0</v>
      </c>
      <c r="BT13" s="87">
        <v>0</v>
      </c>
      <c r="BU13" s="129">
        <v>11</v>
      </c>
      <c r="BV13" s="129" t="str">
        <v>2.10E+11</v>
      </c>
      <c r="BW13" s="129" t="str">
        <v>8.08E+10</v>
      </c>
      <c r="BX13" s="129" t="str">
        <v>7850</v>
      </c>
      <c r="BY13" s="129">
        <v>5</v>
      </c>
      <c r="BZ13" s="129">
        <v>3.5000000000000003E-2</v>
      </c>
    </row>
    <row r="14" spans="2:78" ht="12.75">
      <c r="B14" s="87">
        <f t="shared" si="16"/>
        <v>12</v>
      </c>
      <c r="C14" s="126">
        <v>8</v>
      </c>
      <c r="D14" s="87">
        <v>0</v>
      </c>
      <c r="E14" s="87">
        <v>0</v>
      </c>
      <c r="F14" s="87" t="s">
        <v>142</v>
      </c>
      <c r="I14" s="87">
        <f t="shared" si="30"/>
        <v>6.2</v>
      </c>
      <c r="J14" s="126">
        <v>7</v>
      </c>
      <c r="K14" s="87">
        <v>5</v>
      </c>
      <c r="L14" s="87">
        <v>24</v>
      </c>
      <c r="M14" s="87" t="s">
        <v>154</v>
      </c>
      <c r="N14" s="87" t="s">
        <v>155</v>
      </c>
      <c r="O14" s="87">
        <v>0</v>
      </c>
      <c r="P14" s="127">
        <v>3.7520000000000001E-4</v>
      </c>
      <c r="Q14" s="87">
        <v>0</v>
      </c>
      <c r="R14" s="87">
        <v>0</v>
      </c>
      <c r="S14" s="127">
        <v>243900000000</v>
      </c>
      <c r="T14" s="127">
        <v>243900000000</v>
      </c>
      <c r="U14" s="127">
        <v>15160000000</v>
      </c>
      <c r="V14" s="127">
        <v>15160000000</v>
      </c>
      <c r="W14" s="87">
        <v>0</v>
      </c>
      <c r="X14" s="87">
        <v>0</v>
      </c>
      <c r="Y14" s="127">
        <v>187700000000</v>
      </c>
      <c r="Z14" s="87">
        <v>2.3219999999999998E-3</v>
      </c>
      <c r="AA14" s="127">
        <v>78790000000</v>
      </c>
      <c r="AB14" s="87">
        <v>0.65</v>
      </c>
      <c r="AC14" s="87" t="s">
        <v>156</v>
      </c>
      <c r="AD14" s="87" t="s">
        <v>157</v>
      </c>
      <c r="AE14" s="87" t="s">
        <v>158</v>
      </c>
      <c r="AF14" s="87" t="s">
        <v>159</v>
      </c>
      <c r="AG14" s="87" t="s">
        <v>160</v>
      </c>
      <c r="AH14" s="87" t="s">
        <v>161</v>
      </c>
      <c r="AI14" s="87" t="s">
        <v>162</v>
      </c>
      <c r="AJ14" s="87">
        <v>0</v>
      </c>
      <c r="AK14" s="87">
        <v>0</v>
      </c>
      <c r="AL14" s="87" t="s">
        <v>142</v>
      </c>
      <c r="AN14" s="129">
        <f t="shared" si="0"/>
        <v>12</v>
      </c>
      <c r="AO14" s="129">
        <f t="shared" si="1"/>
        <v>0</v>
      </c>
      <c r="AP14" s="129">
        <f t="shared" si="2"/>
        <v>0</v>
      </c>
      <c r="AQ14" s="129">
        <f t="shared" si="3"/>
        <v>8</v>
      </c>
      <c r="AR14" s="129">
        <v>1</v>
      </c>
      <c r="AS14" s="129">
        <v>0</v>
      </c>
      <c r="AT14" s="129">
        <v>0</v>
      </c>
      <c r="AU14" s="129">
        <v>0</v>
      </c>
      <c r="AV14" s="129">
        <v>0</v>
      </c>
      <c r="AX14" s="133"/>
      <c r="AY14" s="87" t="str">
        <f t="shared" si="17"/>
        <v/>
      </c>
      <c r="AZ14" s="87" t="str">
        <f t="shared" si="18"/>
        <v/>
      </c>
      <c r="BA14" s="87" t="str">
        <f t="shared" si="19"/>
        <v/>
      </c>
      <c r="BB14" s="87" t="str">
        <f t="shared" si="20"/>
        <v/>
      </c>
      <c r="BC14" s="87" t="str">
        <f t="shared" si="21"/>
        <v/>
      </c>
      <c r="BD14" s="87" t="str">
        <f t="shared" si="22"/>
        <v/>
      </c>
      <c r="BF14" s="87" t="str">
        <f t="shared" si="23"/>
        <v/>
      </c>
      <c r="BG14" s="127" t="str">
        <f t="shared" si="24"/>
        <v/>
      </c>
      <c r="BH14" s="127" t="str">
        <f t="shared" si="25"/>
        <v/>
      </c>
      <c r="BI14" s="87" t="str">
        <f t="shared" si="26"/>
        <v/>
      </c>
      <c r="BJ14" s="87" t="str">
        <f t="shared" si="27"/>
        <v/>
      </c>
      <c r="BK14" s="87" t="str">
        <f t="shared" si="28"/>
        <v/>
      </c>
      <c r="BM14" s="129">
        <v>12</v>
      </c>
      <c r="BN14" s="129">
        <v>12</v>
      </c>
      <c r="BO14" s="129">
        <v>13</v>
      </c>
      <c r="BP14" s="129">
        <v>12</v>
      </c>
      <c r="BQ14" s="129">
        <v>12</v>
      </c>
      <c r="BR14" s="129" t="str">
        <v>1c</v>
      </c>
      <c r="BS14" s="129" t="str">
        <v>0</v>
      </c>
      <c r="BT14" s="87">
        <v>0</v>
      </c>
      <c r="BU14" s="129">
        <v>12</v>
      </c>
      <c r="BV14" s="129" t="str">
        <v>2.10E+11</v>
      </c>
      <c r="BW14" s="129" t="str">
        <v>8.08E+10</v>
      </c>
      <c r="BX14" s="129" t="str">
        <v>7850</v>
      </c>
      <c r="BY14" s="129">
        <v>5</v>
      </c>
      <c r="BZ14" s="129">
        <v>3.5000000000000003E-2</v>
      </c>
    </row>
    <row r="15" spans="2:78" ht="12.75">
      <c r="B15" s="87">
        <f t="shared" si="16"/>
        <v>13</v>
      </c>
      <c r="C15" s="126">
        <v>9.3000000000000007</v>
      </c>
      <c r="D15" s="87">
        <v>0</v>
      </c>
      <c r="E15" s="87">
        <v>0</v>
      </c>
      <c r="F15" s="87" t="s">
        <v>142</v>
      </c>
      <c r="I15" s="87">
        <f t="shared" si="30"/>
        <v>7.1</v>
      </c>
      <c r="J15" s="126">
        <v>7</v>
      </c>
      <c r="K15" s="87">
        <v>5</v>
      </c>
      <c r="L15" s="87">
        <v>24</v>
      </c>
      <c r="M15" s="87" t="s">
        <v>154</v>
      </c>
      <c r="N15" s="87" t="s">
        <v>155</v>
      </c>
      <c r="O15" s="87">
        <v>0</v>
      </c>
      <c r="P15" s="127">
        <v>3.7520000000000001E-4</v>
      </c>
      <c r="Q15" s="87">
        <v>0</v>
      </c>
      <c r="R15" s="87">
        <v>0</v>
      </c>
      <c r="S15" s="127">
        <v>243900000000</v>
      </c>
      <c r="T15" s="127">
        <v>243900000000</v>
      </c>
      <c r="U15" s="127">
        <v>15160000000</v>
      </c>
      <c r="V15" s="127">
        <v>15160000000</v>
      </c>
      <c r="W15" s="87">
        <v>0</v>
      </c>
      <c r="X15" s="87">
        <v>0</v>
      </c>
      <c r="Y15" s="127">
        <v>187700000000</v>
      </c>
      <c r="Z15" s="87">
        <v>2.3219999999999998E-3</v>
      </c>
      <c r="AA15" s="127">
        <v>78790000000</v>
      </c>
      <c r="AB15" s="87">
        <v>0.65</v>
      </c>
      <c r="AC15" s="87" t="s">
        <v>156</v>
      </c>
      <c r="AD15" s="87" t="s">
        <v>157</v>
      </c>
      <c r="AE15" s="87" t="s">
        <v>158</v>
      </c>
      <c r="AF15" s="87" t="s">
        <v>159</v>
      </c>
      <c r="AG15" s="87" t="s">
        <v>160</v>
      </c>
      <c r="AH15" s="87" t="s">
        <v>161</v>
      </c>
      <c r="AI15" s="87" t="s">
        <v>162</v>
      </c>
      <c r="AJ15" s="87">
        <v>0</v>
      </c>
      <c r="AK15" s="87">
        <v>0</v>
      </c>
      <c r="AL15" s="87" t="s">
        <v>142</v>
      </c>
      <c r="AN15" s="129">
        <f t="shared" si="0"/>
        <v>13</v>
      </c>
      <c r="AO15" s="129">
        <f t="shared" si="1"/>
        <v>0</v>
      </c>
      <c r="AP15" s="129">
        <f t="shared" si="2"/>
        <v>0</v>
      </c>
      <c r="AQ15" s="129">
        <f t="shared" si="3"/>
        <v>9.3000000000000007</v>
      </c>
      <c r="AR15" s="129">
        <v>1</v>
      </c>
      <c r="AS15" s="129">
        <v>0</v>
      </c>
      <c r="AT15" s="129">
        <v>0</v>
      </c>
      <c r="AU15" s="129">
        <v>0</v>
      </c>
      <c r="AV15" s="129">
        <v>0</v>
      </c>
      <c r="AX15" s="133">
        <f t="shared" ref="AX15" si="34">IF(I15="", "", INT(I15))</f>
        <v>7</v>
      </c>
      <c r="AY15" s="87">
        <f t="shared" si="17"/>
        <v>7</v>
      </c>
      <c r="AZ15" s="87">
        <f t="shared" si="18"/>
        <v>8</v>
      </c>
      <c r="BA15" s="87">
        <f t="shared" si="19"/>
        <v>7</v>
      </c>
      <c r="BB15" s="87">
        <f t="shared" si="20"/>
        <v>7</v>
      </c>
      <c r="BC15" s="87" t="str">
        <f t="shared" si="21"/>
        <v>1c</v>
      </c>
      <c r="BD15" s="87" t="str">
        <f t="shared" si="22"/>
        <v>0</v>
      </c>
      <c r="BF15" s="87">
        <f t="shared" si="23"/>
        <v>7</v>
      </c>
      <c r="BG15" s="127" t="str">
        <f t="shared" si="24"/>
        <v>2.10E+11</v>
      </c>
      <c r="BH15" s="127" t="str">
        <f t="shared" si="25"/>
        <v>8.08E+10</v>
      </c>
      <c r="BI15" s="87" t="str">
        <f t="shared" si="26"/>
        <v>7850</v>
      </c>
      <c r="BJ15" s="87">
        <f t="shared" si="27"/>
        <v>5</v>
      </c>
      <c r="BK15" s="87">
        <f t="shared" si="28"/>
        <v>2.4E-2</v>
      </c>
      <c r="BM15" s="129">
        <v>13</v>
      </c>
      <c r="BN15" s="129">
        <v>13</v>
      </c>
      <c r="BO15" s="129">
        <v>14</v>
      </c>
      <c r="BP15" s="129">
        <v>13</v>
      </c>
      <c r="BQ15" s="129">
        <v>13</v>
      </c>
      <c r="BR15" s="129" t="str">
        <v>1c</v>
      </c>
      <c r="BS15" s="129" t="str">
        <v>0</v>
      </c>
      <c r="BT15" s="87">
        <v>0</v>
      </c>
      <c r="BU15" s="129">
        <v>13</v>
      </c>
      <c r="BV15" s="129" t="str">
        <v>2.10E+11</v>
      </c>
      <c r="BW15" s="129" t="str">
        <v>8.08E+10</v>
      </c>
      <c r="BX15" s="129" t="str">
        <v>7850</v>
      </c>
      <c r="BY15" s="129">
        <v>5</v>
      </c>
      <c r="BZ15" s="129">
        <v>3.5000000000000003E-2</v>
      </c>
    </row>
    <row r="16" spans="2:78" ht="12.75">
      <c r="B16" s="87">
        <f t="shared" si="16"/>
        <v>14</v>
      </c>
      <c r="C16" s="126">
        <v>10</v>
      </c>
      <c r="D16" s="87">
        <v>0</v>
      </c>
      <c r="E16" s="87">
        <v>0</v>
      </c>
      <c r="F16" s="87" t="s">
        <v>142</v>
      </c>
      <c r="I16" s="87">
        <f t="shared" si="30"/>
        <v>7.2</v>
      </c>
      <c r="J16" s="126">
        <v>8</v>
      </c>
      <c r="K16" s="87">
        <v>5</v>
      </c>
      <c r="L16" s="87">
        <v>24</v>
      </c>
      <c r="M16" s="87" t="s">
        <v>154</v>
      </c>
      <c r="N16" s="87" t="s">
        <v>155</v>
      </c>
      <c r="O16" s="87">
        <v>0</v>
      </c>
      <c r="P16" s="127">
        <v>3.7520000000000001E-4</v>
      </c>
      <c r="Q16" s="87">
        <v>0</v>
      </c>
      <c r="R16" s="87">
        <v>0</v>
      </c>
      <c r="S16" s="127">
        <v>243900000000</v>
      </c>
      <c r="T16" s="127">
        <v>243900000000</v>
      </c>
      <c r="U16" s="127">
        <v>15160000000</v>
      </c>
      <c r="V16" s="127">
        <v>15160000000</v>
      </c>
      <c r="W16" s="87">
        <v>0</v>
      </c>
      <c r="X16" s="87">
        <v>0</v>
      </c>
      <c r="Y16" s="127">
        <v>187700000000</v>
      </c>
      <c r="Z16" s="87">
        <v>2.3219999999999998E-3</v>
      </c>
      <c r="AA16" s="127">
        <v>78790000000</v>
      </c>
      <c r="AB16" s="87">
        <v>0.65</v>
      </c>
      <c r="AC16" s="87" t="s">
        <v>156</v>
      </c>
      <c r="AD16" s="87" t="s">
        <v>157</v>
      </c>
      <c r="AE16" s="87" t="s">
        <v>158</v>
      </c>
      <c r="AF16" s="87" t="s">
        <v>159</v>
      </c>
      <c r="AG16" s="87" t="s">
        <v>160</v>
      </c>
      <c r="AH16" s="87" t="s">
        <v>161</v>
      </c>
      <c r="AI16" s="87" t="s">
        <v>162</v>
      </c>
      <c r="AJ16" s="87">
        <v>0</v>
      </c>
      <c r="AK16" s="87">
        <v>0</v>
      </c>
      <c r="AL16" s="87" t="s">
        <v>142</v>
      </c>
      <c r="AN16" s="129">
        <f t="shared" si="0"/>
        <v>14</v>
      </c>
      <c r="AO16" s="129">
        <f t="shared" si="1"/>
        <v>0</v>
      </c>
      <c r="AP16" s="129">
        <f t="shared" si="2"/>
        <v>0</v>
      </c>
      <c r="AQ16" s="129">
        <f t="shared" si="3"/>
        <v>10</v>
      </c>
      <c r="AR16" s="129">
        <v>1</v>
      </c>
      <c r="AS16" s="129">
        <v>0</v>
      </c>
      <c r="AT16" s="129">
        <v>0</v>
      </c>
      <c r="AU16" s="129">
        <v>0</v>
      </c>
      <c r="AV16" s="129">
        <v>0</v>
      </c>
      <c r="AX16" s="133"/>
      <c r="AY16" s="87" t="str">
        <f t="shared" si="17"/>
        <v/>
      </c>
      <c r="AZ16" s="87" t="str">
        <f t="shared" si="18"/>
        <v/>
      </c>
      <c r="BA16" s="87" t="str">
        <f t="shared" si="19"/>
        <v/>
      </c>
      <c r="BB16" s="87" t="str">
        <f t="shared" si="20"/>
        <v/>
      </c>
      <c r="BC16" s="87" t="str">
        <f t="shared" si="21"/>
        <v/>
      </c>
      <c r="BD16" s="87" t="str">
        <f t="shared" si="22"/>
        <v/>
      </c>
      <c r="BF16" s="87" t="str">
        <f t="shared" si="23"/>
        <v/>
      </c>
      <c r="BG16" s="127" t="str">
        <f t="shared" si="24"/>
        <v/>
      </c>
      <c r="BH16" s="127" t="str">
        <f t="shared" si="25"/>
        <v/>
      </c>
      <c r="BI16" s="87" t="str">
        <f t="shared" si="26"/>
        <v/>
      </c>
      <c r="BJ16" s="87" t="str">
        <f t="shared" si="27"/>
        <v/>
      </c>
      <c r="BK16" s="87" t="str">
        <f t="shared" si="28"/>
        <v/>
      </c>
      <c r="BM16" s="129">
        <v>14</v>
      </c>
      <c r="BN16" s="129">
        <v>14</v>
      </c>
      <c r="BO16" s="129">
        <v>15</v>
      </c>
      <c r="BP16" s="129">
        <v>14</v>
      </c>
      <c r="BQ16" s="129">
        <v>14</v>
      </c>
      <c r="BR16" s="129" t="str">
        <v>1c</v>
      </c>
      <c r="BS16" s="129" t="str">
        <v>0</v>
      </c>
      <c r="BT16" s="87">
        <v>0</v>
      </c>
      <c r="BU16" s="129">
        <v>14</v>
      </c>
      <c r="BV16" s="129" t="str">
        <v>2.10E+11</v>
      </c>
      <c r="BW16" s="129" t="str">
        <v>8.08E+10</v>
      </c>
      <c r="BX16" s="129" t="str">
        <v>7850</v>
      </c>
      <c r="BY16" s="129">
        <v>5</v>
      </c>
      <c r="BZ16" s="129">
        <v>3.5000000000000003E-2</v>
      </c>
    </row>
    <row r="17" spans="2:78" ht="12.75">
      <c r="B17" s="87">
        <f t="shared" si="16"/>
        <v>15</v>
      </c>
      <c r="C17" s="126">
        <v>11</v>
      </c>
      <c r="D17" s="87">
        <v>0</v>
      </c>
      <c r="E17" s="87">
        <v>0</v>
      </c>
      <c r="F17" s="87" t="s">
        <v>142</v>
      </c>
      <c r="I17" s="87">
        <f t="shared" si="30"/>
        <v>8.1</v>
      </c>
      <c r="J17" s="126">
        <v>8</v>
      </c>
      <c r="K17" s="87">
        <v>5</v>
      </c>
      <c r="L17" s="87">
        <v>35</v>
      </c>
      <c r="M17" s="87" t="s">
        <v>154</v>
      </c>
      <c r="N17" s="87" t="s">
        <v>155</v>
      </c>
      <c r="O17" s="87">
        <v>0</v>
      </c>
      <c r="P17" s="127">
        <v>5.4589999999999999E-4</v>
      </c>
      <c r="Q17" s="87">
        <v>0</v>
      </c>
      <c r="R17" s="87">
        <v>0</v>
      </c>
      <c r="S17" s="127">
        <v>353300000000</v>
      </c>
      <c r="T17" s="127">
        <v>353300000000</v>
      </c>
      <c r="U17" s="127">
        <v>22060000000</v>
      </c>
      <c r="V17" s="127">
        <v>22060000000</v>
      </c>
      <c r="W17" s="87">
        <v>0</v>
      </c>
      <c r="X17" s="87">
        <v>0</v>
      </c>
      <c r="Y17" s="127">
        <v>271900000000</v>
      </c>
      <c r="Z17" s="87">
        <v>3.3649999999999999E-3</v>
      </c>
      <c r="AA17" s="127">
        <v>114600000000</v>
      </c>
      <c r="AB17" s="87">
        <v>0.65</v>
      </c>
      <c r="AC17" s="87" t="s">
        <v>156</v>
      </c>
      <c r="AD17" s="87" t="s">
        <v>157</v>
      </c>
      <c r="AE17" s="87" t="s">
        <v>158</v>
      </c>
      <c r="AF17" s="87" t="s">
        <v>159</v>
      </c>
      <c r="AG17" s="87" t="s">
        <v>160</v>
      </c>
      <c r="AH17" s="87" t="s">
        <v>161</v>
      </c>
      <c r="AI17" s="87" t="s">
        <v>162</v>
      </c>
      <c r="AJ17" s="87">
        <v>0</v>
      </c>
      <c r="AK17" s="87">
        <v>0</v>
      </c>
      <c r="AL17" s="87" t="s">
        <v>142</v>
      </c>
      <c r="AN17" s="129">
        <f t="shared" si="0"/>
        <v>15</v>
      </c>
      <c r="AO17" s="129">
        <f t="shared" si="1"/>
        <v>0</v>
      </c>
      <c r="AP17" s="129">
        <f t="shared" si="2"/>
        <v>0</v>
      </c>
      <c r="AQ17" s="129">
        <f t="shared" si="3"/>
        <v>11</v>
      </c>
      <c r="AR17" s="129">
        <v>1</v>
      </c>
      <c r="AS17" s="129">
        <v>0</v>
      </c>
      <c r="AT17" s="129">
        <v>0</v>
      </c>
      <c r="AU17" s="129">
        <v>0</v>
      </c>
      <c r="AV17" s="129">
        <v>0</v>
      </c>
      <c r="AX17" s="133">
        <f t="shared" ref="AX17" si="35">IF(I17="", "", INT(I17))</f>
        <v>8</v>
      </c>
      <c r="AY17" s="87">
        <f t="shared" si="17"/>
        <v>8</v>
      </c>
      <c r="AZ17" s="87">
        <f t="shared" si="18"/>
        <v>9</v>
      </c>
      <c r="BA17" s="87">
        <f t="shared" si="19"/>
        <v>8</v>
      </c>
      <c r="BB17" s="87">
        <f t="shared" si="20"/>
        <v>8</v>
      </c>
      <c r="BC17" s="87" t="str">
        <f t="shared" si="21"/>
        <v>1c</v>
      </c>
      <c r="BD17" s="87" t="str">
        <f t="shared" si="22"/>
        <v>0</v>
      </c>
      <c r="BF17" s="87">
        <f t="shared" si="23"/>
        <v>8</v>
      </c>
      <c r="BG17" s="127" t="str">
        <f t="shared" si="24"/>
        <v>2.10E+11</v>
      </c>
      <c r="BH17" s="127" t="str">
        <f t="shared" si="25"/>
        <v>8.08E+10</v>
      </c>
      <c r="BI17" s="87" t="str">
        <f t="shared" si="26"/>
        <v>7850</v>
      </c>
      <c r="BJ17" s="87">
        <f t="shared" si="27"/>
        <v>5</v>
      </c>
      <c r="BK17" s="87">
        <f t="shared" si="28"/>
        <v>3.5000000000000003E-2</v>
      </c>
      <c r="BM17" s="129">
        <v>15</v>
      </c>
      <c r="BN17" s="129">
        <v>16</v>
      </c>
      <c r="BO17" s="129">
        <v>17</v>
      </c>
      <c r="BP17" s="129">
        <v>15</v>
      </c>
      <c r="BQ17" s="129">
        <v>15</v>
      </c>
      <c r="BR17" s="129" t="str">
        <v>1c</v>
      </c>
      <c r="BS17" s="129" t="str">
        <v>0</v>
      </c>
      <c r="BT17" s="87">
        <v>0</v>
      </c>
      <c r="BU17" s="129">
        <v>15</v>
      </c>
      <c r="BV17" s="129" t="str">
        <v>2.10E+11</v>
      </c>
      <c r="BW17" s="129" t="str">
        <v>8.08E+10</v>
      </c>
      <c r="BX17" s="129" t="str">
        <v>7850</v>
      </c>
      <c r="BY17" s="129">
        <v>10</v>
      </c>
      <c r="BZ17" s="129">
        <v>2.1999999999999999E-2</v>
      </c>
    </row>
    <row r="18" spans="2:78" ht="12.75">
      <c r="B18" s="87">
        <f t="shared" si="16"/>
        <v>16</v>
      </c>
      <c r="C18" s="126">
        <v>-14</v>
      </c>
      <c r="D18" s="87">
        <v>12.99</v>
      </c>
      <c r="E18" s="87">
        <v>22.5</v>
      </c>
      <c r="F18" s="87" t="s">
        <v>142</v>
      </c>
      <c r="I18" s="87">
        <f t="shared" si="30"/>
        <v>8.1999999999999993</v>
      </c>
      <c r="J18" s="126">
        <v>9</v>
      </c>
      <c r="K18" s="87">
        <v>5</v>
      </c>
      <c r="L18" s="87">
        <v>35</v>
      </c>
      <c r="M18" s="87" t="s">
        <v>154</v>
      </c>
      <c r="N18" s="87" t="s">
        <v>155</v>
      </c>
      <c r="O18" s="87">
        <v>0</v>
      </c>
      <c r="P18" s="127">
        <v>5.4589999999999999E-4</v>
      </c>
      <c r="Q18" s="87">
        <v>0</v>
      </c>
      <c r="R18" s="87">
        <v>0</v>
      </c>
      <c r="S18" s="127">
        <v>353300000000</v>
      </c>
      <c r="T18" s="127">
        <v>353300000000</v>
      </c>
      <c r="U18" s="127">
        <v>22060000000</v>
      </c>
      <c r="V18" s="127">
        <v>22060000000</v>
      </c>
      <c r="W18" s="87">
        <v>0</v>
      </c>
      <c r="X18" s="87">
        <v>0</v>
      </c>
      <c r="Y18" s="127">
        <v>271900000000</v>
      </c>
      <c r="Z18" s="87">
        <v>3.3649999999999999E-3</v>
      </c>
      <c r="AA18" s="127">
        <v>114600000000</v>
      </c>
      <c r="AB18" s="87">
        <v>0.65</v>
      </c>
      <c r="AC18" s="87" t="s">
        <v>156</v>
      </c>
      <c r="AD18" s="87" t="s">
        <v>157</v>
      </c>
      <c r="AE18" s="87" t="s">
        <v>158</v>
      </c>
      <c r="AF18" s="87" t="s">
        <v>159</v>
      </c>
      <c r="AG18" s="87" t="s">
        <v>160</v>
      </c>
      <c r="AH18" s="87" t="s">
        <v>161</v>
      </c>
      <c r="AI18" s="87" t="s">
        <v>162</v>
      </c>
      <c r="AJ18" s="87">
        <v>0</v>
      </c>
      <c r="AK18" s="87">
        <v>0</v>
      </c>
      <c r="AL18" s="87" t="s">
        <v>142</v>
      </c>
      <c r="AN18" s="129">
        <f t="shared" si="0"/>
        <v>16</v>
      </c>
      <c r="AO18" s="129">
        <f t="shared" si="1"/>
        <v>12.99</v>
      </c>
      <c r="AP18" s="129">
        <f t="shared" si="2"/>
        <v>22.5</v>
      </c>
      <c r="AQ18" s="129">
        <f t="shared" si="3"/>
        <v>-14</v>
      </c>
      <c r="AR18" s="129">
        <v>1</v>
      </c>
      <c r="AS18" s="129">
        <v>0</v>
      </c>
      <c r="AT18" s="129">
        <v>0</v>
      </c>
      <c r="AU18" s="129">
        <v>0</v>
      </c>
      <c r="AV18" s="129">
        <v>0</v>
      </c>
      <c r="AX18" s="133"/>
      <c r="AY18" s="87" t="str">
        <f t="shared" si="17"/>
        <v/>
      </c>
      <c r="AZ18" s="87" t="str">
        <f t="shared" si="18"/>
        <v/>
      </c>
      <c r="BA18" s="87" t="str">
        <f t="shared" si="19"/>
        <v/>
      </c>
      <c r="BB18" s="87" t="str">
        <f t="shared" si="20"/>
        <v/>
      </c>
      <c r="BC18" s="87" t="str">
        <f t="shared" si="21"/>
        <v/>
      </c>
      <c r="BD18" s="87" t="str">
        <f t="shared" si="22"/>
        <v/>
      </c>
      <c r="BF18" s="87" t="str">
        <f t="shared" si="23"/>
        <v/>
      </c>
      <c r="BG18" s="127" t="str">
        <f t="shared" si="24"/>
        <v/>
      </c>
      <c r="BH18" s="127" t="str">
        <f t="shared" si="25"/>
        <v/>
      </c>
      <c r="BI18" s="87" t="str">
        <f t="shared" si="26"/>
        <v/>
      </c>
      <c r="BJ18" s="87" t="str">
        <f t="shared" si="27"/>
        <v/>
      </c>
      <c r="BK18" s="87" t="str">
        <f t="shared" si="28"/>
        <v/>
      </c>
      <c r="BM18" s="129">
        <v>16</v>
      </c>
      <c r="BN18" s="129">
        <v>17</v>
      </c>
      <c r="BO18" s="129">
        <v>18</v>
      </c>
      <c r="BP18" s="129">
        <v>16</v>
      </c>
      <c r="BQ18" s="129">
        <v>16</v>
      </c>
      <c r="BR18" s="129" t="str">
        <v>1c</v>
      </c>
      <c r="BS18" s="129" t="str">
        <v>0</v>
      </c>
      <c r="BT18" s="87">
        <v>0</v>
      </c>
      <c r="BU18" s="129">
        <v>16</v>
      </c>
      <c r="BV18" s="129" t="str">
        <v>2.10E+11</v>
      </c>
      <c r="BW18" s="129" t="str">
        <v>8.08E+10</v>
      </c>
      <c r="BX18" s="129" t="str">
        <v>7850</v>
      </c>
      <c r="BY18" s="129">
        <v>10</v>
      </c>
      <c r="BZ18" s="129">
        <v>2.1999999999999999E-2</v>
      </c>
    </row>
    <row r="19" spans="2:78" ht="12.75">
      <c r="B19" s="87">
        <f t="shared" si="16"/>
        <v>17</v>
      </c>
      <c r="C19" s="126">
        <v>-12</v>
      </c>
      <c r="D19" s="87">
        <v>12.99</v>
      </c>
      <c r="E19" s="87">
        <v>22.5</v>
      </c>
      <c r="F19" s="87" t="s">
        <v>142</v>
      </c>
      <c r="I19" s="87">
        <f t="shared" si="30"/>
        <v>9.1</v>
      </c>
      <c r="J19" s="126">
        <v>9</v>
      </c>
      <c r="K19" s="87">
        <v>5</v>
      </c>
      <c r="L19" s="87">
        <v>35</v>
      </c>
      <c r="M19" s="87" t="s">
        <v>154</v>
      </c>
      <c r="N19" s="87" t="s">
        <v>155</v>
      </c>
      <c r="O19" s="87">
        <v>0</v>
      </c>
      <c r="P19" s="127">
        <v>5.4589999999999999E-4</v>
      </c>
      <c r="Q19" s="87">
        <v>0</v>
      </c>
      <c r="R19" s="87">
        <v>0</v>
      </c>
      <c r="S19" s="127">
        <v>353300000000</v>
      </c>
      <c r="T19" s="127">
        <v>353300000000</v>
      </c>
      <c r="U19" s="127">
        <v>22060000000</v>
      </c>
      <c r="V19" s="127">
        <v>22060000000</v>
      </c>
      <c r="W19" s="87">
        <v>0</v>
      </c>
      <c r="X19" s="87">
        <v>0</v>
      </c>
      <c r="Y19" s="127">
        <v>271900000000</v>
      </c>
      <c r="Z19" s="87">
        <v>3.3649999999999999E-3</v>
      </c>
      <c r="AA19" s="127">
        <v>114600000000</v>
      </c>
      <c r="AB19" s="87">
        <v>0.65</v>
      </c>
      <c r="AC19" s="87" t="s">
        <v>156</v>
      </c>
      <c r="AD19" s="87" t="s">
        <v>157</v>
      </c>
      <c r="AE19" s="87" t="s">
        <v>158</v>
      </c>
      <c r="AF19" s="87" t="s">
        <v>159</v>
      </c>
      <c r="AG19" s="87" t="s">
        <v>160</v>
      </c>
      <c r="AH19" s="87" t="s">
        <v>161</v>
      </c>
      <c r="AI19" s="87" t="s">
        <v>162</v>
      </c>
      <c r="AJ19" s="87">
        <v>0</v>
      </c>
      <c r="AK19" s="87">
        <v>0</v>
      </c>
      <c r="AL19" s="87" t="s">
        <v>142</v>
      </c>
      <c r="AN19" s="129">
        <f t="shared" si="0"/>
        <v>17</v>
      </c>
      <c r="AO19" s="129">
        <f t="shared" si="1"/>
        <v>12.99</v>
      </c>
      <c r="AP19" s="129">
        <f t="shared" si="2"/>
        <v>22.5</v>
      </c>
      <c r="AQ19" s="129">
        <f t="shared" si="3"/>
        <v>-12</v>
      </c>
      <c r="AR19" s="129">
        <v>1</v>
      </c>
      <c r="AS19" s="129">
        <v>0</v>
      </c>
      <c r="AT19" s="129">
        <v>0</v>
      </c>
      <c r="AU19" s="129">
        <v>0</v>
      </c>
      <c r="AV19" s="129">
        <v>0</v>
      </c>
      <c r="AX19" s="133">
        <f t="shared" ref="AX19" si="36">IF(I19="", "", INT(I19))</f>
        <v>9</v>
      </c>
      <c r="AY19" s="87">
        <f t="shared" ref="AY19:AY82" si="37">IF(AX19="","",J19)</f>
        <v>9</v>
      </c>
      <c r="AZ19" s="87">
        <f t="shared" ref="AZ19:AZ82" si="38">IF(AX19="","",J20)</f>
        <v>10</v>
      </c>
      <c r="BA19" s="87">
        <f t="shared" ref="BA19:BA82" si="39">IF(AX19="","",AX19)</f>
        <v>9</v>
      </c>
      <c r="BB19" s="87">
        <f t="shared" ref="BB19:BB82" si="40">IF(AX19="","",AX19)</f>
        <v>9</v>
      </c>
      <c r="BC19" s="87" t="str">
        <f t="shared" ref="BC19:BC82" si="41">IF(AX19="","","1c")</f>
        <v>1c</v>
      </c>
      <c r="BD19" s="87" t="str">
        <f t="shared" ref="BD19:BD82" si="42">IF(AX19="","","0")</f>
        <v>0</v>
      </c>
      <c r="BF19" s="87">
        <f t="shared" ref="BF19:BF82" si="43">IF(AX19="","",AX19)</f>
        <v>9</v>
      </c>
      <c r="BG19" s="127" t="str">
        <f t="shared" ref="BG19:BG82" si="44">IF(AX19="","","2.10E+11")</f>
        <v>2.10E+11</v>
      </c>
      <c r="BH19" s="127" t="str">
        <f t="shared" ref="BH19:BH82" si="45">IF(AX19="","","8.08E+10")</f>
        <v>8.08E+10</v>
      </c>
      <c r="BI19" s="87" t="str">
        <f t="shared" ref="BI19:BI82" si="46">IF(AX19="","","7850")</f>
        <v>7850</v>
      </c>
      <c r="BJ19" s="87">
        <f t="shared" ref="BJ19:BJ82" si="47">IF(AX19="","",K19)</f>
        <v>5</v>
      </c>
      <c r="BK19" s="87">
        <f t="shared" ref="BK19:BK82" si="48">IF(AX19="","",L19/1000)</f>
        <v>3.5000000000000003E-2</v>
      </c>
      <c r="BM19" s="129">
        <v>17</v>
      </c>
      <c r="BN19" s="129">
        <v>18</v>
      </c>
      <c r="BO19" s="129">
        <v>19</v>
      </c>
      <c r="BP19" s="129">
        <v>17</v>
      </c>
      <c r="BQ19" s="129">
        <v>17</v>
      </c>
      <c r="BR19" s="129" t="str">
        <v>1c</v>
      </c>
      <c r="BS19" s="129" t="str">
        <v>0</v>
      </c>
      <c r="BT19" s="87">
        <v>0</v>
      </c>
      <c r="BU19" s="129">
        <v>17</v>
      </c>
      <c r="BV19" s="129" t="str">
        <v>2.10E+11</v>
      </c>
      <c r="BW19" s="129" t="str">
        <v>8.08E+10</v>
      </c>
      <c r="BX19" s="129" t="str">
        <v>7850</v>
      </c>
      <c r="BY19" s="129">
        <v>10</v>
      </c>
      <c r="BZ19" s="129">
        <v>2.1999999999999999E-2</v>
      </c>
    </row>
    <row r="20" spans="2:78" ht="12.75">
      <c r="B20" s="87">
        <f t="shared" si="16"/>
        <v>18</v>
      </c>
      <c r="C20" s="126">
        <v>-10</v>
      </c>
      <c r="D20" s="87">
        <v>12.99</v>
      </c>
      <c r="E20" s="87">
        <v>22.5</v>
      </c>
      <c r="F20" s="87" t="s">
        <v>142</v>
      </c>
      <c r="I20" s="87">
        <f t="shared" si="30"/>
        <v>9.1999999999999993</v>
      </c>
      <c r="J20" s="126">
        <v>10</v>
      </c>
      <c r="K20" s="87">
        <v>5</v>
      </c>
      <c r="L20" s="87">
        <v>35</v>
      </c>
      <c r="M20" s="87" t="s">
        <v>154</v>
      </c>
      <c r="N20" s="87" t="s">
        <v>155</v>
      </c>
      <c r="O20" s="87">
        <v>0</v>
      </c>
      <c r="P20" s="127">
        <v>5.4589999999999999E-4</v>
      </c>
      <c r="Q20" s="87">
        <v>0</v>
      </c>
      <c r="R20" s="87">
        <v>0</v>
      </c>
      <c r="S20" s="127">
        <v>353300000000</v>
      </c>
      <c r="T20" s="127">
        <v>353300000000</v>
      </c>
      <c r="U20" s="127">
        <v>22060000000</v>
      </c>
      <c r="V20" s="127">
        <v>22060000000</v>
      </c>
      <c r="W20" s="87">
        <v>0</v>
      </c>
      <c r="X20" s="87">
        <v>0</v>
      </c>
      <c r="Y20" s="127">
        <v>271900000000</v>
      </c>
      <c r="Z20" s="87">
        <v>3.3649999999999999E-3</v>
      </c>
      <c r="AA20" s="127">
        <v>114600000000</v>
      </c>
      <c r="AB20" s="87">
        <v>0.65</v>
      </c>
      <c r="AC20" s="87" t="s">
        <v>156</v>
      </c>
      <c r="AD20" s="87" t="s">
        <v>157</v>
      </c>
      <c r="AE20" s="87" t="s">
        <v>158</v>
      </c>
      <c r="AF20" s="87" t="s">
        <v>159</v>
      </c>
      <c r="AG20" s="87" t="s">
        <v>160</v>
      </c>
      <c r="AH20" s="87" t="s">
        <v>161</v>
      </c>
      <c r="AI20" s="87" t="s">
        <v>162</v>
      </c>
      <c r="AJ20" s="87">
        <v>0</v>
      </c>
      <c r="AK20" s="87">
        <v>0</v>
      </c>
      <c r="AL20" s="87" t="s">
        <v>142</v>
      </c>
      <c r="AN20" s="129">
        <f t="shared" si="0"/>
        <v>18</v>
      </c>
      <c r="AO20" s="129">
        <f t="shared" si="1"/>
        <v>12.99</v>
      </c>
      <c r="AP20" s="129">
        <f t="shared" si="2"/>
        <v>22.5</v>
      </c>
      <c r="AQ20" s="129">
        <f t="shared" si="3"/>
        <v>-10</v>
      </c>
      <c r="AR20" s="129">
        <v>1</v>
      </c>
      <c r="AS20" s="129">
        <v>0</v>
      </c>
      <c r="AT20" s="129">
        <v>0</v>
      </c>
      <c r="AU20" s="129">
        <v>0</v>
      </c>
      <c r="AV20" s="129">
        <v>0</v>
      </c>
      <c r="AX20" s="133"/>
      <c r="AY20" s="87" t="str">
        <f t="shared" si="37"/>
        <v/>
      </c>
      <c r="AZ20" s="87" t="str">
        <f t="shared" si="38"/>
        <v/>
      </c>
      <c r="BA20" s="87" t="str">
        <f t="shared" si="39"/>
        <v/>
      </c>
      <c r="BB20" s="87" t="str">
        <f t="shared" si="40"/>
        <v/>
      </c>
      <c r="BC20" s="87" t="str">
        <f t="shared" si="41"/>
        <v/>
      </c>
      <c r="BD20" s="87" t="str">
        <f t="shared" si="42"/>
        <v/>
      </c>
      <c r="BF20" s="87" t="str">
        <f t="shared" si="43"/>
        <v/>
      </c>
      <c r="BG20" s="127" t="str">
        <f t="shared" si="44"/>
        <v/>
      </c>
      <c r="BH20" s="127" t="str">
        <f t="shared" si="45"/>
        <v/>
      </c>
      <c r="BI20" s="87" t="str">
        <f t="shared" si="46"/>
        <v/>
      </c>
      <c r="BJ20" s="87" t="str">
        <f t="shared" si="47"/>
        <v/>
      </c>
      <c r="BK20" s="87" t="str">
        <f t="shared" si="48"/>
        <v/>
      </c>
      <c r="BM20" s="129">
        <v>18</v>
      </c>
      <c r="BN20" s="129">
        <v>19</v>
      </c>
      <c r="BO20" s="129">
        <v>20</v>
      </c>
      <c r="BP20" s="129">
        <v>18</v>
      </c>
      <c r="BQ20" s="129">
        <v>18</v>
      </c>
      <c r="BR20" s="129" t="str">
        <v>1c</v>
      </c>
      <c r="BS20" s="129" t="str">
        <v>0</v>
      </c>
      <c r="BT20" s="87">
        <v>0</v>
      </c>
      <c r="BU20" s="129">
        <v>18</v>
      </c>
      <c r="BV20" s="129" t="str">
        <v>2.10E+11</v>
      </c>
      <c r="BW20" s="129" t="str">
        <v>8.08E+10</v>
      </c>
      <c r="BX20" s="129" t="str">
        <v>7850</v>
      </c>
      <c r="BY20" s="129">
        <v>10</v>
      </c>
      <c r="BZ20" s="129">
        <v>2.1999999999999999E-2</v>
      </c>
    </row>
    <row r="21" spans="2:78" ht="12.75">
      <c r="B21" s="87">
        <f t="shared" si="16"/>
        <v>19</v>
      </c>
      <c r="C21" s="126">
        <v>-7</v>
      </c>
      <c r="D21" s="87">
        <v>12.99</v>
      </c>
      <c r="E21" s="87">
        <v>22.5</v>
      </c>
      <c r="F21" s="87" t="s">
        <v>142</v>
      </c>
      <c r="I21" s="87">
        <f t="shared" si="30"/>
        <v>10.1</v>
      </c>
      <c r="J21" s="126">
        <v>10</v>
      </c>
      <c r="K21" s="87">
        <v>5</v>
      </c>
      <c r="L21" s="87">
        <v>35</v>
      </c>
      <c r="M21" s="87" t="s">
        <v>154</v>
      </c>
      <c r="N21" s="87" t="s">
        <v>155</v>
      </c>
      <c r="O21" s="87">
        <v>0</v>
      </c>
      <c r="P21" s="127">
        <v>5.4589999999999999E-4</v>
      </c>
      <c r="Q21" s="87">
        <v>0</v>
      </c>
      <c r="R21" s="87">
        <v>0</v>
      </c>
      <c r="S21" s="127">
        <v>353300000000</v>
      </c>
      <c r="T21" s="127">
        <v>353300000000</v>
      </c>
      <c r="U21" s="127">
        <v>22060000000</v>
      </c>
      <c r="V21" s="127">
        <v>22060000000</v>
      </c>
      <c r="W21" s="87">
        <v>0</v>
      </c>
      <c r="X21" s="87">
        <v>0</v>
      </c>
      <c r="Y21" s="127">
        <v>271900000000</v>
      </c>
      <c r="Z21" s="87">
        <v>3.3649999999999999E-3</v>
      </c>
      <c r="AA21" s="127">
        <v>114600000000</v>
      </c>
      <c r="AB21" s="87">
        <v>0.65</v>
      </c>
      <c r="AC21" s="87" t="s">
        <v>156</v>
      </c>
      <c r="AD21" s="87" t="s">
        <v>157</v>
      </c>
      <c r="AE21" s="87" t="s">
        <v>158</v>
      </c>
      <c r="AF21" s="87" t="s">
        <v>159</v>
      </c>
      <c r="AG21" s="87" t="s">
        <v>160</v>
      </c>
      <c r="AH21" s="87" t="s">
        <v>161</v>
      </c>
      <c r="AI21" s="87" t="s">
        <v>162</v>
      </c>
      <c r="AJ21" s="87">
        <v>0</v>
      </c>
      <c r="AK21" s="87">
        <v>0</v>
      </c>
      <c r="AL21" s="87" t="s">
        <v>142</v>
      </c>
      <c r="AN21" s="129">
        <f t="shared" si="0"/>
        <v>19</v>
      </c>
      <c r="AO21" s="129">
        <f t="shared" si="1"/>
        <v>12.99</v>
      </c>
      <c r="AP21" s="129">
        <f t="shared" si="2"/>
        <v>22.5</v>
      </c>
      <c r="AQ21" s="129">
        <f t="shared" si="3"/>
        <v>-7</v>
      </c>
      <c r="AR21" s="129">
        <v>1</v>
      </c>
      <c r="AS21" s="129">
        <v>0</v>
      </c>
      <c r="AT21" s="129">
        <v>0</v>
      </c>
      <c r="AU21" s="129">
        <v>0</v>
      </c>
      <c r="AV21" s="129">
        <v>0</v>
      </c>
      <c r="AX21" s="133">
        <f t="shared" ref="AX21" si="49">IF(I21="", "", INT(I21))</f>
        <v>10</v>
      </c>
      <c r="AY21" s="87">
        <f t="shared" si="37"/>
        <v>10</v>
      </c>
      <c r="AZ21" s="87">
        <f t="shared" si="38"/>
        <v>11</v>
      </c>
      <c r="BA21" s="87">
        <f t="shared" si="39"/>
        <v>10</v>
      </c>
      <c r="BB21" s="87">
        <f t="shared" si="40"/>
        <v>10</v>
      </c>
      <c r="BC21" s="87" t="str">
        <f t="shared" si="41"/>
        <v>1c</v>
      </c>
      <c r="BD21" s="87" t="str">
        <f t="shared" si="42"/>
        <v>0</v>
      </c>
      <c r="BF21" s="87">
        <f t="shared" si="43"/>
        <v>10</v>
      </c>
      <c r="BG21" s="127" t="str">
        <f t="shared" si="44"/>
        <v>2.10E+11</v>
      </c>
      <c r="BH21" s="127" t="str">
        <f t="shared" si="45"/>
        <v>8.08E+10</v>
      </c>
      <c r="BI21" s="87" t="str">
        <f t="shared" si="46"/>
        <v>7850</v>
      </c>
      <c r="BJ21" s="87">
        <f t="shared" si="47"/>
        <v>5</v>
      </c>
      <c r="BK21" s="87">
        <f t="shared" si="48"/>
        <v>3.5000000000000003E-2</v>
      </c>
      <c r="BM21" s="129">
        <v>19</v>
      </c>
      <c r="BN21" s="129">
        <v>20</v>
      </c>
      <c r="BO21" s="129">
        <v>21</v>
      </c>
      <c r="BP21" s="129">
        <v>19</v>
      </c>
      <c r="BQ21" s="129">
        <v>19</v>
      </c>
      <c r="BR21" s="129" t="str">
        <v>1c</v>
      </c>
      <c r="BS21" s="129" t="str">
        <v>0</v>
      </c>
      <c r="BT21" s="87">
        <v>0</v>
      </c>
      <c r="BU21" s="129">
        <v>19</v>
      </c>
      <c r="BV21" s="129" t="str">
        <v>2.10E+11</v>
      </c>
      <c r="BW21" s="129" t="str">
        <v>8.08E+10</v>
      </c>
      <c r="BX21" s="129" t="str">
        <v>7850</v>
      </c>
      <c r="BY21" s="129">
        <v>10</v>
      </c>
      <c r="BZ21" s="129">
        <v>2.1999999999999999E-2</v>
      </c>
    </row>
    <row r="22" spans="2:78" ht="12.75">
      <c r="B22" s="87">
        <f t="shared" si="16"/>
        <v>20</v>
      </c>
      <c r="C22" s="126">
        <v>-6</v>
      </c>
      <c r="D22" s="87">
        <v>12.99</v>
      </c>
      <c r="E22" s="87">
        <v>22.5</v>
      </c>
      <c r="F22" s="87" t="s">
        <v>142</v>
      </c>
      <c r="I22" s="87">
        <f t="shared" si="30"/>
        <v>10.199999999999999</v>
      </c>
      <c r="J22" s="126">
        <v>11</v>
      </c>
      <c r="K22" s="87">
        <v>5</v>
      </c>
      <c r="L22" s="87">
        <v>35</v>
      </c>
      <c r="M22" s="87" t="s">
        <v>154</v>
      </c>
      <c r="N22" s="87" t="s">
        <v>155</v>
      </c>
      <c r="O22" s="87">
        <v>0</v>
      </c>
      <c r="P22" s="127">
        <v>5.4589999999999999E-4</v>
      </c>
      <c r="Q22" s="87">
        <v>0</v>
      </c>
      <c r="R22" s="87">
        <v>0</v>
      </c>
      <c r="S22" s="127">
        <v>353300000000</v>
      </c>
      <c r="T22" s="127">
        <v>353300000000</v>
      </c>
      <c r="U22" s="127">
        <v>22060000000</v>
      </c>
      <c r="V22" s="127">
        <v>22060000000</v>
      </c>
      <c r="W22" s="87">
        <v>0</v>
      </c>
      <c r="X22" s="87">
        <v>0</v>
      </c>
      <c r="Y22" s="127">
        <v>271900000000</v>
      </c>
      <c r="Z22" s="87">
        <v>3.3649999999999999E-3</v>
      </c>
      <c r="AA22" s="127">
        <v>114600000000</v>
      </c>
      <c r="AB22" s="87">
        <v>0.65</v>
      </c>
      <c r="AC22" s="87" t="s">
        <v>156</v>
      </c>
      <c r="AD22" s="87" t="s">
        <v>157</v>
      </c>
      <c r="AE22" s="87" t="s">
        <v>158</v>
      </c>
      <c r="AF22" s="87" t="s">
        <v>159</v>
      </c>
      <c r="AG22" s="87" t="s">
        <v>160</v>
      </c>
      <c r="AH22" s="87" t="s">
        <v>161</v>
      </c>
      <c r="AI22" s="87" t="s">
        <v>162</v>
      </c>
      <c r="AJ22" s="87">
        <v>0</v>
      </c>
      <c r="AK22" s="87">
        <v>0</v>
      </c>
      <c r="AL22" s="87" t="s">
        <v>142</v>
      </c>
      <c r="AN22" s="129">
        <f t="shared" si="0"/>
        <v>20</v>
      </c>
      <c r="AO22" s="129">
        <f t="shared" si="1"/>
        <v>12.99</v>
      </c>
      <c r="AP22" s="129">
        <f t="shared" si="2"/>
        <v>22.5</v>
      </c>
      <c r="AQ22" s="129">
        <f t="shared" si="3"/>
        <v>-6</v>
      </c>
      <c r="AR22" s="129">
        <v>1</v>
      </c>
      <c r="AS22" s="129">
        <v>0</v>
      </c>
      <c r="AT22" s="129">
        <v>0</v>
      </c>
      <c r="AU22" s="129">
        <v>0</v>
      </c>
      <c r="AV22" s="129">
        <v>0</v>
      </c>
      <c r="AX22" s="133"/>
      <c r="AY22" s="87" t="str">
        <f t="shared" si="37"/>
        <v/>
      </c>
      <c r="AZ22" s="87" t="str">
        <f t="shared" si="38"/>
        <v/>
      </c>
      <c r="BA22" s="87" t="str">
        <f t="shared" si="39"/>
        <v/>
      </c>
      <c r="BB22" s="87" t="str">
        <f t="shared" si="40"/>
        <v/>
      </c>
      <c r="BC22" s="87" t="str">
        <f t="shared" si="41"/>
        <v/>
      </c>
      <c r="BD22" s="87" t="str">
        <f t="shared" si="42"/>
        <v/>
      </c>
      <c r="BF22" s="87" t="str">
        <f t="shared" si="43"/>
        <v/>
      </c>
      <c r="BG22" s="127" t="str">
        <f t="shared" si="44"/>
        <v/>
      </c>
      <c r="BH22" s="127" t="str">
        <f t="shared" si="45"/>
        <v/>
      </c>
      <c r="BI22" s="87" t="str">
        <f t="shared" si="46"/>
        <v/>
      </c>
      <c r="BJ22" s="87" t="str">
        <f t="shared" si="47"/>
        <v/>
      </c>
      <c r="BK22" s="87" t="str">
        <f t="shared" si="48"/>
        <v/>
      </c>
      <c r="BM22" s="129">
        <v>20</v>
      </c>
      <c r="BN22" s="129">
        <v>21</v>
      </c>
      <c r="BO22" s="129">
        <v>22</v>
      </c>
      <c r="BP22" s="129">
        <v>20</v>
      </c>
      <c r="BQ22" s="129">
        <v>20</v>
      </c>
      <c r="BR22" s="129" t="str">
        <v>1c</v>
      </c>
      <c r="BS22" s="129" t="str">
        <v>0</v>
      </c>
      <c r="BT22" s="87">
        <v>0</v>
      </c>
      <c r="BU22" s="129">
        <v>20</v>
      </c>
      <c r="BV22" s="129" t="str">
        <v>2.10E+11</v>
      </c>
      <c r="BW22" s="129" t="str">
        <v>8.08E+10</v>
      </c>
      <c r="BX22" s="129" t="str">
        <v>7850</v>
      </c>
      <c r="BY22" s="129">
        <v>10</v>
      </c>
      <c r="BZ22" s="129">
        <v>0.02</v>
      </c>
    </row>
    <row r="23" spans="2:78" ht="12.75">
      <c r="B23" s="87">
        <f t="shared" si="16"/>
        <v>21</v>
      </c>
      <c r="C23" s="126">
        <v>-3</v>
      </c>
      <c r="D23" s="87">
        <v>12.99</v>
      </c>
      <c r="E23" s="87">
        <v>22.5</v>
      </c>
      <c r="F23" s="87" t="s">
        <v>142</v>
      </c>
      <c r="I23" s="87">
        <f t="shared" si="30"/>
        <v>11.1</v>
      </c>
      <c r="J23" s="126">
        <v>11</v>
      </c>
      <c r="K23" s="87">
        <v>5</v>
      </c>
      <c r="L23" s="87">
        <v>35</v>
      </c>
      <c r="M23" s="87" t="s">
        <v>154</v>
      </c>
      <c r="N23" s="87" t="s">
        <v>155</v>
      </c>
      <c r="O23" s="87">
        <v>0</v>
      </c>
      <c r="P23" s="127">
        <v>5.4589999999999999E-4</v>
      </c>
      <c r="Q23" s="87">
        <v>0</v>
      </c>
      <c r="R23" s="87">
        <v>0</v>
      </c>
      <c r="S23" s="127">
        <v>353300000000</v>
      </c>
      <c r="T23" s="127">
        <v>353300000000</v>
      </c>
      <c r="U23" s="127">
        <v>22060000000</v>
      </c>
      <c r="V23" s="127">
        <v>22060000000</v>
      </c>
      <c r="W23" s="87">
        <v>0</v>
      </c>
      <c r="X23" s="87">
        <v>0</v>
      </c>
      <c r="Y23" s="127">
        <v>271900000000</v>
      </c>
      <c r="Z23" s="87">
        <v>3.3649999999999999E-3</v>
      </c>
      <c r="AA23" s="127">
        <v>114600000000</v>
      </c>
      <c r="AB23" s="87">
        <v>0.65</v>
      </c>
      <c r="AC23" s="87" t="s">
        <v>156</v>
      </c>
      <c r="AD23" s="87" t="s">
        <v>157</v>
      </c>
      <c r="AE23" s="87" t="s">
        <v>158</v>
      </c>
      <c r="AF23" s="87" t="s">
        <v>159</v>
      </c>
      <c r="AG23" s="87" t="s">
        <v>160</v>
      </c>
      <c r="AH23" s="87" t="s">
        <v>161</v>
      </c>
      <c r="AI23" s="87" t="s">
        <v>162</v>
      </c>
      <c r="AJ23" s="87">
        <v>0</v>
      </c>
      <c r="AK23" s="87">
        <v>0</v>
      </c>
      <c r="AL23" s="87" t="s">
        <v>142</v>
      </c>
      <c r="AN23" s="129">
        <f t="shared" si="0"/>
        <v>21</v>
      </c>
      <c r="AO23" s="129">
        <f t="shared" si="1"/>
        <v>12.99</v>
      </c>
      <c r="AP23" s="129">
        <f t="shared" si="2"/>
        <v>22.5</v>
      </c>
      <c r="AQ23" s="129">
        <f t="shared" si="3"/>
        <v>-3</v>
      </c>
      <c r="AR23" s="129">
        <v>1</v>
      </c>
      <c r="AS23" s="129">
        <v>0</v>
      </c>
      <c r="AT23" s="129">
        <v>0</v>
      </c>
      <c r="AU23" s="129">
        <v>0</v>
      </c>
      <c r="AV23" s="129">
        <v>0</v>
      </c>
      <c r="AX23" s="133">
        <f t="shared" ref="AX23" si="50">IF(I23="", "", INT(I23))</f>
        <v>11</v>
      </c>
      <c r="AY23" s="87">
        <f t="shared" si="37"/>
        <v>11</v>
      </c>
      <c r="AZ23" s="87">
        <f t="shared" si="38"/>
        <v>12</v>
      </c>
      <c r="BA23" s="87">
        <f t="shared" si="39"/>
        <v>11</v>
      </c>
      <c r="BB23" s="87">
        <f t="shared" si="40"/>
        <v>11</v>
      </c>
      <c r="BC23" s="87" t="str">
        <f t="shared" si="41"/>
        <v>1c</v>
      </c>
      <c r="BD23" s="87" t="str">
        <f t="shared" si="42"/>
        <v>0</v>
      </c>
      <c r="BF23" s="87">
        <f t="shared" si="43"/>
        <v>11</v>
      </c>
      <c r="BG23" s="127" t="str">
        <f t="shared" si="44"/>
        <v>2.10E+11</v>
      </c>
      <c r="BH23" s="127" t="str">
        <f t="shared" si="45"/>
        <v>8.08E+10</v>
      </c>
      <c r="BI23" s="87" t="str">
        <f t="shared" si="46"/>
        <v>7850</v>
      </c>
      <c r="BJ23" s="87">
        <f t="shared" si="47"/>
        <v>5</v>
      </c>
      <c r="BK23" s="87">
        <f t="shared" si="48"/>
        <v>3.5000000000000003E-2</v>
      </c>
      <c r="BM23" s="129">
        <v>21</v>
      </c>
      <c r="BN23" s="129">
        <v>22</v>
      </c>
      <c r="BO23" s="129">
        <v>23</v>
      </c>
      <c r="BP23" s="129">
        <v>21</v>
      </c>
      <c r="BQ23" s="129">
        <v>21</v>
      </c>
      <c r="BR23" s="129" t="str">
        <v>1c</v>
      </c>
      <c r="BS23" s="129" t="str">
        <v>0</v>
      </c>
      <c r="BT23" s="87">
        <v>0</v>
      </c>
      <c r="BU23" s="129">
        <v>21</v>
      </c>
      <c r="BV23" s="129" t="str">
        <v>2.10E+11</v>
      </c>
      <c r="BW23" s="129" t="str">
        <v>8.08E+10</v>
      </c>
      <c r="BX23" s="129" t="str">
        <v>7850</v>
      </c>
      <c r="BY23" s="129">
        <v>10</v>
      </c>
      <c r="BZ23" s="129">
        <v>0.02</v>
      </c>
    </row>
    <row r="24" spans="2:78" ht="12.75">
      <c r="B24" s="87">
        <f t="shared" si="16"/>
        <v>22</v>
      </c>
      <c r="C24" s="126">
        <v>-2</v>
      </c>
      <c r="D24" s="87">
        <v>12.99</v>
      </c>
      <c r="E24" s="87">
        <v>22.5</v>
      </c>
      <c r="F24" s="87" t="s">
        <v>142</v>
      </c>
      <c r="I24" s="87">
        <f t="shared" si="30"/>
        <v>11.2</v>
      </c>
      <c r="J24" s="126">
        <v>12</v>
      </c>
      <c r="K24" s="87">
        <v>5</v>
      </c>
      <c r="L24" s="87">
        <v>35</v>
      </c>
      <c r="M24" s="87" t="s">
        <v>154</v>
      </c>
      <c r="N24" s="87" t="s">
        <v>155</v>
      </c>
      <c r="O24" s="87">
        <v>0</v>
      </c>
      <c r="P24" s="127">
        <v>5.4589999999999999E-4</v>
      </c>
      <c r="Q24" s="87">
        <v>0</v>
      </c>
      <c r="R24" s="87">
        <v>0</v>
      </c>
      <c r="S24" s="127">
        <v>353300000000</v>
      </c>
      <c r="T24" s="127">
        <v>353300000000</v>
      </c>
      <c r="U24" s="127">
        <v>22060000000</v>
      </c>
      <c r="V24" s="127">
        <v>22060000000</v>
      </c>
      <c r="W24" s="87">
        <v>0</v>
      </c>
      <c r="X24" s="87">
        <v>0</v>
      </c>
      <c r="Y24" s="127">
        <v>271900000000</v>
      </c>
      <c r="Z24" s="87">
        <v>3.3649999999999999E-3</v>
      </c>
      <c r="AA24" s="127">
        <v>114600000000</v>
      </c>
      <c r="AB24" s="87">
        <v>0.65</v>
      </c>
      <c r="AC24" s="87" t="s">
        <v>156</v>
      </c>
      <c r="AD24" s="87" t="s">
        <v>157</v>
      </c>
      <c r="AE24" s="87" t="s">
        <v>158</v>
      </c>
      <c r="AF24" s="87" t="s">
        <v>159</v>
      </c>
      <c r="AG24" s="87" t="s">
        <v>160</v>
      </c>
      <c r="AH24" s="87" t="s">
        <v>161</v>
      </c>
      <c r="AI24" s="87" t="s">
        <v>162</v>
      </c>
      <c r="AJ24" s="87">
        <v>0</v>
      </c>
      <c r="AK24" s="87">
        <v>0</v>
      </c>
      <c r="AL24" s="87" t="s">
        <v>142</v>
      </c>
      <c r="AN24" s="129">
        <f t="shared" si="0"/>
        <v>22</v>
      </c>
      <c r="AO24" s="129">
        <f t="shared" si="1"/>
        <v>12.99</v>
      </c>
      <c r="AP24" s="129">
        <f t="shared" si="2"/>
        <v>22.5</v>
      </c>
      <c r="AQ24" s="129">
        <f t="shared" si="3"/>
        <v>-2</v>
      </c>
      <c r="AR24" s="129">
        <v>1</v>
      </c>
      <c r="AS24" s="129">
        <v>0</v>
      </c>
      <c r="AT24" s="129">
        <v>0</v>
      </c>
      <c r="AU24" s="129">
        <v>0</v>
      </c>
      <c r="AV24" s="129">
        <v>0</v>
      </c>
      <c r="AX24" s="133"/>
      <c r="AY24" s="87" t="str">
        <f t="shared" si="37"/>
        <v/>
      </c>
      <c r="AZ24" s="87" t="str">
        <f t="shared" si="38"/>
        <v/>
      </c>
      <c r="BA24" s="87" t="str">
        <f t="shared" si="39"/>
        <v/>
      </c>
      <c r="BB24" s="87" t="str">
        <f t="shared" si="40"/>
        <v/>
      </c>
      <c r="BC24" s="87" t="str">
        <f t="shared" si="41"/>
        <v/>
      </c>
      <c r="BD24" s="87" t="str">
        <f t="shared" si="42"/>
        <v/>
      </c>
      <c r="BF24" s="87" t="str">
        <f t="shared" si="43"/>
        <v/>
      </c>
      <c r="BG24" s="127" t="str">
        <f t="shared" si="44"/>
        <v/>
      </c>
      <c r="BH24" s="127" t="str">
        <f t="shared" si="45"/>
        <v/>
      </c>
      <c r="BI24" s="87" t="str">
        <f t="shared" si="46"/>
        <v/>
      </c>
      <c r="BJ24" s="87" t="str">
        <f t="shared" si="47"/>
        <v/>
      </c>
      <c r="BK24" s="87" t="str">
        <f t="shared" si="48"/>
        <v/>
      </c>
      <c r="BM24" s="129">
        <v>22</v>
      </c>
      <c r="BN24" s="129">
        <v>23</v>
      </c>
      <c r="BO24" s="129">
        <v>24</v>
      </c>
      <c r="BP24" s="129">
        <v>22</v>
      </c>
      <c r="BQ24" s="129">
        <v>22</v>
      </c>
      <c r="BR24" s="129" t="str">
        <v>1c</v>
      </c>
      <c r="BS24" s="129" t="str">
        <v>0</v>
      </c>
      <c r="BT24" s="87">
        <v>0</v>
      </c>
      <c r="BU24" s="129">
        <v>22</v>
      </c>
      <c r="BV24" s="129" t="str">
        <v>2.10E+11</v>
      </c>
      <c r="BW24" s="129" t="str">
        <v>8.08E+10</v>
      </c>
      <c r="BX24" s="129" t="str">
        <v>7850</v>
      </c>
      <c r="BY24" s="129">
        <v>10</v>
      </c>
      <c r="BZ24" s="129">
        <v>0.02</v>
      </c>
    </row>
    <row r="25" spans="2:78" ht="12.75">
      <c r="B25" s="87">
        <f t="shared" si="16"/>
        <v>23</v>
      </c>
      <c r="C25" s="126">
        <v>0</v>
      </c>
      <c r="D25" s="87">
        <v>12.99</v>
      </c>
      <c r="E25" s="87">
        <v>22.5</v>
      </c>
      <c r="F25" s="87" t="s">
        <v>142</v>
      </c>
      <c r="I25" s="87">
        <f t="shared" si="30"/>
        <v>12.1</v>
      </c>
      <c r="J25" s="126">
        <v>12</v>
      </c>
      <c r="K25" s="87">
        <v>5</v>
      </c>
      <c r="L25" s="87">
        <v>35</v>
      </c>
      <c r="M25" s="87" t="s">
        <v>154</v>
      </c>
      <c r="N25" s="87" t="s">
        <v>155</v>
      </c>
      <c r="O25" s="87">
        <v>0</v>
      </c>
      <c r="P25" s="127">
        <v>5.4589999999999999E-4</v>
      </c>
      <c r="Q25" s="87">
        <v>0</v>
      </c>
      <c r="R25" s="87">
        <v>0</v>
      </c>
      <c r="S25" s="127">
        <v>353300000000</v>
      </c>
      <c r="T25" s="127">
        <v>353300000000</v>
      </c>
      <c r="U25" s="127">
        <v>22060000000</v>
      </c>
      <c r="V25" s="127">
        <v>22060000000</v>
      </c>
      <c r="W25" s="87">
        <v>0</v>
      </c>
      <c r="X25" s="87">
        <v>0</v>
      </c>
      <c r="Y25" s="127">
        <v>271900000000</v>
      </c>
      <c r="Z25" s="87">
        <v>3.3649999999999999E-3</v>
      </c>
      <c r="AA25" s="127">
        <v>114600000000</v>
      </c>
      <c r="AB25" s="87">
        <v>0.65</v>
      </c>
      <c r="AC25" s="87" t="s">
        <v>156</v>
      </c>
      <c r="AD25" s="87" t="s">
        <v>157</v>
      </c>
      <c r="AE25" s="87" t="s">
        <v>158</v>
      </c>
      <c r="AF25" s="87" t="s">
        <v>159</v>
      </c>
      <c r="AG25" s="87" t="s">
        <v>160</v>
      </c>
      <c r="AH25" s="87" t="s">
        <v>161</v>
      </c>
      <c r="AI25" s="87" t="s">
        <v>162</v>
      </c>
      <c r="AJ25" s="87">
        <v>0</v>
      </c>
      <c r="AK25" s="87">
        <v>0</v>
      </c>
      <c r="AL25" s="87" t="s">
        <v>142</v>
      </c>
      <c r="AN25" s="129">
        <f t="shared" si="0"/>
        <v>23</v>
      </c>
      <c r="AO25" s="129">
        <f t="shared" si="1"/>
        <v>12.99</v>
      </c>
      <c r="AP25" s="129">
        <f t="shared" si="2"/>
        <v>22.5</v>
      </c>
      <c r="AQ25" s="129">
        <f t="shared" si="3"/>
        <v>0</v>
      </c>
      <c r="AR25" s="129">
        <v>1</v>
      </c>
      <c r="AS25" s="129">
        <v>0</v>
      </c>
      <c r="AT25" s="129">
        <v>0</v>
      </c>
      <c r="AU25" s="129">
        <v>0</v>
      </c>
      <c r="AV25" s="129">
        <v>0</v>
      </c>
      <c r="AX25" s="133">
        <f t="shared" ref="AX25" si="51">IF(I25="", "", INT(I25))</f>
        <v>12</v>
      </c>
      <c r="AY25" s="87">
        <f t="shared" si="37"/>
        <v>12</v>
      </c>
      <c r="AZ25" s="87">
        <f t="shared" si="38"/>
        <v>13</v>
      </c>
      <c r="BA25" s="87">
        <f t="shared" si="39"/>
        <v>12</v>
      </c>
      <c r="BB25" s="87">
        <f t="shared" si="40"/>
        <v>12</v>
      </c>
      <c r="BC25" s="87" t="str">
        <f t="shared" si="41"/>
        <v>1c</v>
      </c>
      <c r="BD25" s="87" t="str">
        <f t="shared" si="42"/>
        <v>0</v>
      </c>
      <c r="BF25" s="87">
        <f t="shared" si="43"/>
        <v>12</v>
      </c>
      <c r="BG25" s="127" t="str">
        <f t="shared" si="44"/>
        <v>2.10E+11</v>
      </c>
      <c r="BH25" s="127" t="str">
        <f t="shared" si="45"/>
        <v>8.08E+10</v>
      </c>
      <c r="BI25" s="87" t="str">
        <f t="shared" si="46"/>
        <v>7850</v>
      </c>
      <c r="BJ25" s="87">
        <f t="shared" si="47"/>
        <v>5</v>
      </c>
      <c r="BK25" s="87">
        <f t="shared" si="48"/>
        <v>3.5000000000000003E-2</v>
      </c>
      <c r="BM25" s="129">
        <v>23</v>
      </c>
      <c r="BN25" s="129">
        <v>24</v>
      </c>
      <c r="BO25" s="129">
        <v>25</v>
      </c>
      <c r="BP25" s="129">
        <v>23</v>
      </c>
      <c r="BQ25" s="129">
        <v>23</v>
      </c>
      <c r="BR25" s="129" t="str">
        <v>1c</v>
      </c>
      <c r="BS25" s="129" t="str">
        <v>0</v>
      </c>
      <c r="BT25" s="87">
        <v>0</v>
      </c>
      <c r="BU25" s="129">
        <v>23</v>
      </c>
      <c r="BV25" s="129" t="str">
        <v>2.10E+11</v>
      </c>
      <c r="BW25" s="129" t="str">
        <v>8.08E+10</v>
      </c>
      <c r="BX25" s="129" t="str">
        <v>7850</v>
      </c>
      <c r="BY25" s="129">
        <v>10</v>
      </c>
      <c r="BZ25" s="129">
        <v>0.02</v>
      </c>
    </row>
    <row r="26" spans="2:78" ht="12.75">
      <c r="B26" s="87">
        <f t="shared" si="16"/>
        <v>24</v>
      </c>
      <c r="C26" s="126">
        <v>2</v>
      </c>
      <c r="D26" s="87">
        <v>12.99</v>
      </c>
      <c r="E26" s="87">
        <v>22.5</v>
      </c>
      <c r="F26" s="87" t="s">
        <v>142</v>
      </c>
      <c r="I26" s="87">
        <f t="shared" si="30"/>
        <v>12.2</v>
      </c>
      <c r="J26" s="126">
        <v>13</v>
      </c>
      <c r="K26" s="87">
        <v>5</v>
      </c>
      <c r="L26" s="87">
        <v>35</v>
      </c>
      <c r="M26" s="87" t="s">
        <v>154</v>
      </c>
      <c r="N26" s="87" t="s">
        <v>155</v>
      </c>
      <c r="O26" s="87">
        <v>0</v>
      </c>
      <c r="P26" s="127">
        <v>5.4589999999999999E-4</v>
      </c>
      <c r="Q26" s="87">
        <v>0</v>
      </c>
      <c r="R26" s="87">
        <v>0</v>
      </c>
      <c r="S26" s="127">
        <v>353300000000</v>
      </c>
      <c r="T26" s="127">
        <v>353300000000</v>
      </c>
      <c r="U26" s="127">
        <v>22060000000</v>
      </c>
      <c r="V26" s="127">
        <v>22060000000</v>
      </c>
      <c r="W26" s="87">
        <v>0</v>
      </c>
      <c r="X26" s="87">
        <v>0</v>
      </c>
      <c r="Y26" s="127">
        <v>271900000000</v>
      </c>
      <c r="Z26" s="87">
        <v>3.3649999999999999E-3</v>
      </c>
      <c r="AA26" s="127">
        <v>114600000000</v>
      </c>
      <c r="AB26" s="87">
        <v>0.65</v>
      </c>
      <c r="AC26" s="87" t="s">
        <v>156</v>
      </c>
      <c r="AD26" s="87" t="s">
        <v>157</v>
      </c>
      <c r="AE26" s="87" t="s">
        <v>158</v>
      </c>
      <c r="AF26" s="87" t="s">
        <v>159</v>
      </c>
      <c r="AG26" s="87" t="s">
        <v>160</v>
      </c>
      <c r="AH26" s="87" t="s">
        <v>161</v>
      </c>
      <c r="AI26" s="87" t="s">
        <v>162</v>
      </c>
      <c r="AJ26" s="87">
        <v>0</v>
      </c>
      <c r="AK26" s="87">
        <v>0</v>
      </c>
      <c r="AL26" s="87" t="s">
        <v>142</v>
      </c>
      <c r="AN26" s="129">
        <f t="shared" si="0"/>
        <v>24</v>
      </c>
      <c r="AO26" s="129">
        <f t="shared" si="1"/>
        <v>12.99</v>
      </c>
      <c r="AP26" s="129">
        <f t="shared" si="2"/>
        <v>22.5</v>
      </c>
      <c r="AQ26" s="129">
        <f t="shared" si="3"/>
        <v>2</v>
      </c>
      <c r="AR26" s="129">
        <v>1</v>
      </c>
      <c r="AS26" s="129">
        <v>0</v>
      </c>
      <c r="AT26" s="129">
        <v>0</v>
      </c>
      <c r="AU26" s="129">
        <v>0</v>
      </c>
      <c r="AV26" s="129">
        <v>0</v>
      </c>
      <c r="AX26" s="133"/>
      <c r="AY26" s="87" t="str">
        <f t="shared" si="37"/>
        <v/>
      </c>
      <c r="AZ26" s="87" t="str">
        <f t="shared" si="38"/>
        <v/>
      </c>
      <c r="BA26" s="87" t="str">
        <f t="shared" si="39"/>
        <v/>
      </c>
      <c r="BB26" s="87" t="str">
        <f t="shared" si="40"/>
        <v/>
      </c>
      <c r="BC26" s="87" t="str">
        <f t="shared" si="41"/>
        <v/>
      </c>
      <c r="BD26" s="87" t="str">
        <f t="shared" si="42"/>
        <v/>
      </c>
      <c r="BF26" s="87" t="str">
        <f t="shared" si="43"/>
        <v/>
      </c>
      <c r="BG26" s="127" t="str">
        <f t="shared" si="44"/>
        <v/>
      </c>
      <c r="BH26" s="127" t="str">
        <f t="shared" si="45"/>
        <v/>
      </c>
      <c r="BI26" s="87" t="str">
        <f t="shared" si="46"/>
        <v/>
      </c>
      <c r="BJ26" s="87" t="str">
        <f t="shared" si="47"/>
        <v/>
      </c>
      <c r="BK26" s="87" t="str">
        <f t="shared" si="48"/>
        <v/>
      </c>
      <c r="BM26" s="129">
        <v>24</v>
      </c>
      <c r="BN26" s="129">
        <v>25</v>
      </c>
      <c r="BO26" s="129">
        <v>26</v>
      </c>
      <c r="BP26" s="129">
        <v>24</v>
      </c>
      <c r="BQ26" s="129">
        <v>24</v>
      </c>
      <c r="BR26" s="129" t="str">
        <v>1c</v>
      </c>
      <c r="BS26" s="129" t="str">
        <v>0</v>
      </c>
      <c r="BT26" s="87">
        <v>0</v>
      </c>
      <c r="BU26" s="129">
        <v>24</v>
      </c>
      <c r="BV26" s="129" t="str">
        <v>2.10E+11</v>
      </c>
      <c r="BW26" s="129" t="str">
        <v>8.08E+10</v>
      </c>
      <c r="BX26" s="129" t="str">
        <v>7850</v>
      </c>
      <c r="BY26" s="129">
        <v>10</v>
      </c>
      <c r="BZ26" s="129">
        <v>0.02</v>
      </c>
    </row>
    <row r="27" spans="2:78" ht="12.75">
      <c r="B27" s="87">
        <f t="shared" si="16"/>
        <v>25</v>
      </c>
      <c r="C27" s="126">
        <v>5</v>
      </c>
      <c r="D27" s="87">
        <v>12.99</v>
      </c>
      <c r="E27" s="87">
        <v>22.5</v>
      </c>
      <c r="F27" s="87" t="s">
        <v>142</v>
      </c>
      <c r="I27" s="87">
        <f t="shared" si="30"/>
        <v>13.1</v>
      </c>
      <c r="J27" s="126">
        <v>13</v>
      </c>
      <c r="K27" s="87">
        <v>5</v>
      </c>
      <c r="L27" s="87">
        <v>35</v>
      </c>
      <c r="M27" s="87" t="s">
        <v>154</v>
      </c>
      <c r="N27" s="87" t="s">
        <v>155</v>
      </c>
      <c r="O27" s="87">
        <v>0</v>
      </c>
      <c r="P27" s="127">
        <v>5.4589999999999999E-4</v>
      </c>
      <c r="Q27" s="87">
        <v>0</v>
      </c>
      <c r="R27" s="87">
        <v>0</v>
      </c>
      <c r="S27" s="127">
        <v>353300000000</v>
      </c>
      <c r="T27" s="127">
        <v>353300000000</v>
      </c>
      <c r="U27" s="127">
        <v>22060000000</v>
      </c>
      <c r="V27" s="127">
        <v>22060000000</v>
      </c>
      <c r="W27" s="87">
        <v>0</v>
      </c>
      <c r="X27" s="87">
        <v>0</v>
      </c>
      <c r="Y27" s="127">
        <v>271900000000</v>
      </c>
      <c r="Z27" s="87">
        <v>3.3649999999999999E-3</v>
      </c>
      <c r="AA27" s="127">
        <v>114600000000</v>
      </c>
      <c r="AB27" s="87">
        <v>0.65</v>
      </c>
      <c r="AC27" s="87" t="s">
        <v>156</v>
      </c>
      <c r="AD27" s="87" t="s">
        <v>157</v>
      </c>
      <c r="AE27" s="87" t="s">
        <v>158</v>
      </c>
      <c r="AF27" s="87" t="s">
        <v>159</v>
      </c>
      <c r="AG27" s="87" t="s">
        <v>160</v>
      </c>
      <c r="AH27" s="87" t="s">
        <v>161</v>
      </c>
      <c r="AI27" s="87" t="s">
        <v>162</v>
      </c>
      <c r="AJ27" s="87">
        <v>0</v>
      </c>
      <c r="AK27" s="87">
        <v>0</v>
      </c>
      <c r="AL27" s="87" t="s">
        <v>142</v>
      </c>
      <c r="AN27" s="129">
        <f t="shared" si="0"/>
        <v>25</v>
      </c>
      <c r="AO27" s="129">
        <f t="shared" si="1"/>
        <v>12.99</v>
      </c>
      <c r="AP27" s="129">
        <f t="shared" si="2"/>
        <v>22.5</v>
      </c>
      <c r="AQ27" s="129">
        <f t="shared" si="3"/>
        <v>5</v>
      </c>
      <c r="AR27" s="129">
        <v>1</v>
      </c>
      <c r="AS27" s="129">
        <v>0</v>
      </c>
      <c r="AT27" s="129">
        <v>0</v>
      </c>
      <c r="AU27" s="129">
        <v>0</v>
      </c>
      <c r="AV27" s="129">
        <v>0</v>
      </c>
      <c r="AX27" s="133">
        <f t="shared" ref="AX27" si="52">IF(I27="", "", INT(I27))</f>
        <v>13</v>
      </c>
      <c r="AY27" s="87">
        <f t="shared" si="37"/>
        <v>13</v>
      </c>
      <c r="AZ27" s="87">
        <f t="shared" si="38"/>
        <v>14</v>
      </c>
      <c r="BA27" s="87">
        <f t="shared" si="39"/>
        <v>13</v>
      </c>
      <c r="BB27" s="87">
        <f t="shared" si="40"/>
        <v>13</v>
      </c>
      <c r="BC27" s="87" t="str">
        <f t="shared" si="41"/>
        <v>1c</v>
      </c>
      <c r="BD27" s="87" t="str">
        <f t="shared" si="42"/>
        <v>0</v>
      </c>
      <c r="BF27" s="87">
        <f t="shared" si="43"/>
        <v>13</v>
      </c>
      <c r="BG27" s="127" t="str">
        <f t="shared" si="44"/>
        <v>2.10E+11</v>
      </c>
      <c r="BH27" s="127" t="str">
        <f t="shared" si="45"/>
        <v>8.08E+10</v>
      </c>
      <c r="BI27" s="87" t="str">
        <f t="shared" si="46"/>
        <v>7850</v>
      </c>
      <c r="BJ27" s="87">
        <f t="shared" si="47"/>
        <v>5</v>
      </c>
      <c r="BK27" s="87">
        <f t="shared" si="48"/>
        <v>3.5000000000000003E-2</v>
      </c>
      <c r="BM27" s="129">
        <v>25</v>
      </c>
      <c r="BN27" s="129">
        <v>26</v>
      </c>
      <c r="BO27" s="129">
        <v>27</v>
      </c>
      <c r="BP27" s="129">
        <v>25</v>
      </c>
      <c r="BQ27" s="129">
        <v>25</v>
      </c>
      <c r="BR27" s="129" t="str">
        <v>1c</v>
      </c>
      <c r="BS27" s="129" t="str">
        <v>0</v>
      </c>
      <c r="BT27" s="87">
        <v>0</v>
      </c>
      <c r="BU27" s="129">
        <v>25</v>
      </c>
      <c r="BV27" s="129" t="str">
        <v>2.10E+11</v>
      </c>
      <c r="BW27" s="129" t="str">
        <v>8.08E+10</v>
      </c>
      <c r="BX27" s="129" t="str">
        <v>7850</v>
      </c>
      <c r="BY27" s="129">
        <v>10</v>
      </c>
      <c r="BZ27" s="129">
        <v>0.02</v>
      </c>
    </row>
    <row r="28" spans="2:78" ht="12.75">
      <c r="B28" s="87">
        <f t="shared" si="16"/>
        <v>26</v>
      </c>
      <c r="C28" s="126">
        <v>6</v>
      </c>
      <c r="D28" s="87">
        <v>12.99</v>
      </c>
      <c r="E28" s="87">
        <v>22.5</v>
      </c>
      <c r="F28" s="87" t="s">
        <v>142</v>
      </c>
      <c r="I28" s="87">
        <f>I26+1</f>
        <v>13.2</v>
      </c>
      <c r="J28" s="126">
        <v>14</v>
      </c>
      <c r="K28" s="87">
        <v>5</v>
      </c>
      <c r="L28" s="87">
        <v>35</v>
      </c>
      <c r="M28" s="87" t="s">
        <v>154</v>
      </c>
      <c r="N28" s="87" t="s">
        <v>155</v>
      </c>
      <c r="O28" s="87">
        <v>0</v>
      </c>
      <c r="P28" s="127">
        <v>5.4589999999999999E-4</v>
      </c>
      <c r="Q28" s="87">
        <v>0</v>
      </c>
      <c r="R28" s="87">
        <v>0</v>
      </c>
      <c r="S28" s="127">
        <v>353300000000</v>
      </c>
      <c r="T28" s="127">
        <v>353300000000</v>
      </c>
      <c r="U28" s="127">
        <v>22060000000</v>
      </c>
      <c r="V28" s="127">
        <v>22060000000</v>
      </c>
      <c r="W28" s="87">
        <v>0</v>
      </c>
      <c r="X28" s="87">
        <v>0</v>
      </c>
      <c r="Y28" s="127">
        <v>271900000000</v>
      </c>
      <c r="Z28" s="87">
        <v>3.3649999999999999E-3</v>
      </c>
      <c r="AA28" s="127">
        <v>114600000000</v>
      </c>
      <c r="AB28" s="87">
        <v>0.65</v>
      </c>
      <c r="AC28" s="87" t="s">
        <v>156</v>
      </c>
      <c r="AD28" s="87" t="s">
        <v>157</v>
      </c>
      <c r="AE28" s="87" t="s">
        <v>158</v>
      </c>
      <c r="AF28" s="87" t="s">
        <v>159</v>
      </c>
      <c r="AG28" s="87" t="s">
        <v>160</v>
      </c>
      <c r="AH28" s="87" t="s">
        <v>161</v>
      </c>
      <c r="AI28" s="87" t="s">
        <v>162</v>
      </c>
      <c r="AJ28" s="87">
        <v>0</v>
      </c>
      <c r="AK28" s="87">
        <v>0</v>
      </c>
      <c r="AL28" s="87" t="s">
        <v>142</v>
      </c>
      <c r="AN28" s="129">
        <f t="shared" si="0"/>
        <v>26</v>
      </c>
      <c r="AO28" s="129">
        <f t="shared" si="1"/>
        <v>12.99</v>
      </c>
      <c r="AP28" s="129">
        <f t="shared" si="2"/>
        <v>22.5</v>
      </c>
      <c r="AQ28" s="129">
        <f t="shared" si="3"/>
        <v>6</v>
      </c>
      <c r="AR28" s="129">
        <v>1</v>
      </c>
      <c r="AS28" s="129">
        <v>0</v>
      </c>
      <c r="AT28" s="129">
        <v>0</v>
      </c>
      <c r="AU28" s="129">
        <v>0</v>
      </c>
      <c r="AV28" s="129">
        <v>0</v>
      </c>
      <c r="AX28" s="133"/>
      <c r="AY28" s="87" t="str">
        <f t="shared" si="37"/>
        <v/>
      </c>
      <c r="AZ28" s="87" t="str">
        <f t="shared" si="38"/>
        <v/>
      </c>
      <c r="BA28" s="87" t="str">
        <f t="shared" si="39"/>
        <v/>
      </c>
      <c r="BB28" s="87" t="str">
        <f t="shared" si="40"/>
        <v/>
      </c>
      <c r="BC28" s="87" t="str">
        <f t="shared" si="41"/>
        <v/>
      </c>
      <c r="BD28" s="87" t="str">
        <f t="shared" si="42"/>
        <v/>
      </c>
      <c r="BF28" s="87" t="str">
        <f t="shared" si="43"/>
        <v/>
      </c>
      <c r="BG28" s="127" t="str">
        <f t="shared" si="44"/>
        <v/>
      </c>
      <c r="BH28" s="127" t="str">
        <f t="shared" si="45"/>
        <v/>
      </c>
      <c r="BI28" s="87" t="str">
        <f t="shared" si="46"/>
        <v/>
      </c>
      <c r="BJ28" s="87" t="str">
        <f t="shared" si="47"/>
        <v/>
      </c>
      <c r="BK28" s="87" t="str">
        <f t="shared" si="48"/>
        <v/>
      </c>
      <c r="BM28" s="129">
        <v>26</v>
      </c>
      <c r="BN28" s="129">
        <v>27</v>
      </c>
      <c r="BO28" s="129">
        <v>28</v>
      </c>
      <c r="BP28" s="129">
        <v>26</v>
      </c>
      <c r="BQ28" s="129">
        <v>26</v>
      </c>
      <c r="BR28" s="129" t="str">
        <v>1c</v>
      </c>
      <c r="BS28" s="129" t="str">
        <v>0</v>
      </c>
      <c r="BT28" s="87">
        <v>0</v>
      </c>
      <c r="BU28" s="129">
        <v>26</v>
      </c>
      <c r="BV28" s="129" t="str">
        <v>2.10E+11</v>
      </c>
      <c r="BW28" s="129" t="str">
        <v>8.08E+10</v>
      </c>
      <c r="BX28" s="129" t="str">
        <v>7850</v>
      </c>
      <c r="BY28" s="129">
        <v>10</v>
      </c>
      <c r="BZ28" s="129">
        <v>0.02</v>
      </c>
    </row>
    <row r="29" spans="2:78" ht="12.75">
      <c r="B29" s="87">
        <f t="shared" si="16"/>
        <v>27</v>
      </c>
      <c r="C29" s="126">
        <v>8</v>
      </c>
      <c r="D29" s="87">
        <v>12.99</v>
      </c>
      <c r="E29" s="87">
        <v>22.5</v>
      </c>
      <c r="F29" s="87" t="s">
        <v>142</v>
      </c>
      <c r="I29" s="87">
        <f>I27+1</f>
        <v>14.1</v>
      </c>
      <c r="J29" s="126">
        <v>14</v>
      </c>
      <c r="K29" s="87">
        <v>5</v>
      </c>
      <c r="L29" s="87">
        <v>35</v>
      </c>
      <c r="M29" s="87" t="s">
        <v>154</v>
      </c>
      <c r="N29" s="87" t="s">
        <v>155</v>
      </c>
      <c r="O29" s="87">
        <v>0</v>
      </c>
      <c r="P29" s="127">
        <v>5.4589999999999999E-4</v>
      </c>
      <c r="Q29" s="87">
        <v>0</v>
      </c>
      <c r="R29" s="87">
        <v>0</v>
      </c>
      <c r="S29" s="127">
        <v>353300000000</v>
      </c>
      <c r="T29" s="127">
        <v>353300000000</v>
      </c>
      <c r="U29" s="127">
        <v>22060000000</v>
      </c>
      <c r="V29" s="127">
        <v>22060000000</v>
      </c>
      <c r="W29" s="87">
        <v>0</v>
      </c>
      <c r="X29" s="87">
        <v>0</v>
      </c>
      <c r="Y29" s="127">
        <v>271900000000</v>
      </c>
      <c r="Z29" s="87">
        <v>3.3649999999999999E-3</v>
      </c>
      <c r="AA29" s="127">
        <v>114600000000</v>
      </c>
      <c r="AB29" s="87">
        <v>0.65</v>
      </c>
      <c r="AC29" s="87" t="s">
        <v>156</v>
      </c>
      <c r="AD29" s="87" t="s">
        <v>157</v>
      </c>
      <c r="AE29" s="87" t="s">
        <v>158</v>
      </c>
      <c r="AF29" s="87" t="s">
        <v>159</v>
      </c>
      <c r="AG29" s="87" t="s">
        <v>160</v>
      </c>
      <c r="AH29" s="87" t="s">
        <v>161</v>
      </c>
      <c r="AI29" s="87" t="s">
        <v>162</v>
      </c>
      <c r="AJ29" s="87">
        <v>0</v>
      </c>
      <c r="AK29" s="87">
        <v>0</v>
      </c>
      <c r="AL29" s="87" t="s">
        <v>142</v>
      </c>
      <c r="AN29" s="129">
        <f t="shared" si="0"/>
        <v>27</v>
      </c>
      <c r="AO29" s="129">
        <f t="shared" si="1"/>
        <v>12.99</v>
      </c>
      <c r="AP29" s="129">
        <f t="shared" si="2"/>
        <v>22.5</v>
      </c>
      <c r="AQ29" s="129">
        <f t="shared" si="3"/>
        <v>8</v>
      </c>
      <c r="AR29" s="129">
        <v>1</v>
      </c>
      <c r="AS29" s="129">
        <v>0</v>
      </c>
      <c r="AT29" s="129">
        <v>0</v>
      </c>
      <c r="AU29" s="129">
        <v>0</v>
      </c>
      <c r="AV29" s="129">
        <v>0</v>
      </c>
      <c r="AX29" s="133">
        <f t="shared" ref="AX29" si="53">IF(I29="", "", INT(I29))</f>
        <v>14</v>
      </c>
      <c r="AY29" s="87">
        <f t="shared" si="37"/>
        <v>14</v>
      </c>
      <c r="AZ29" s="87">
        <f t="shared" si="38"/>
        <v>15</v>
      </c>
      <c r="BA29" s="87">
        <f t="shared" si="39"/>
        <v>14</v>
      </c>
      <c r="BB29" s="87">
        <f t="shared" si="40"/>
        <v>14</v>
      </c>
      <c r="BC29" s="87" t="str">
        <f t="shared" si="41"/>
        <v>1c</v>
      </c>
      <c r="BD29" s="87" t="str">
        <f t="shared" si="42"/>
        <v>0</v>
      </c>
      <c r="BF29" s="87">
        <f t="shared" si="43"/>
        <v>14</v>
      </c>
      <c r="BG29" s="127" t="str">
        <f t="shared" si="44"/>
        <v>2.10E+11</v>
      </c>
      <c r="BH29" s="127" t="str">
        <f t="shared" si="45"/>
        <v>8.08E+10</v>
      </c>
      <c r="BI29" s="87" t="str">
        <f t="shared" si="46"/>
        <v>7850</v>
      </c>
      <c r="BJ29" s="87">
        <f t="shared" si="47"/>
        <v>5</v>
      </c>
      <c r="BK29" s="87">
        <f t="shared" si="48"/>
        <v>3.5000000000000003E-2</v>
      </c>
      <c r="BM29" s="129">
        <v>27</v>
      </c>
      <c r="BN29" s="129">
        <v>28</v>
      </c>
      <c r="BO29" s="129">
        <v>29</v>
      </c>
      <c r="BP29" s="129">
        <v>27</v>
      </c>
      <c r="BQ29" s="129">
        <v>27</v>
      </c>
      <c r="BR29" s="129" t="str">
        <v>1c</v>
      </c>
      <c r="BS29" s="129" t="str">
        <v>0</v>
      </c>
      <c r="BT29" s="87">
        <v>0</v>
      </c>
      <c r="BU29" s="129">
        <v>27</v>
      </c>
      <c r="BV29" s="129" t="str">
        <v>2.10E+11</v>
      </c>
      <c r="BW29" s="129" t="str">
        <v>8.08E+10</v>
      </c>
      <c r="BX29" s="129" t="str">
        <v>7850</v>
      </c>
      <c r="BY29" s="129">
        <v>10</v>
      </c>
      <c r="BZ29" s="129">
        <v>0.02</v>
      </c>
    </row>
    <row r="30" spans="2:78" ht="12.75">
      <c r="B30" s="87">
        <f t="shared" si="16"/>
        <v>28</v>
      </c>
      <c r="C30" s="126">
        <v>9.3000000000000007</v>
      </c>
      <c r="D30" s="87">
        <v>12.99</v>
      </c>
      <c r="E30" s="87">
        <v>22.5</v>
      </c>
      <c r="F30" s="87" t="s">
        <v>142</v>
      </c>
      <c r="I30" s="87">
        <f t="shared" ref="I30:I36" si="54">I28+1</f>
        <v>14.2</v>
      </c>
      <c r="J30" s="126">
        <v>15</v>
      </c>
      <c r="K30" s="87">
        <v>5</v>
      </c>
      <c r="L30" s="87">
        <v>35</v>
      </c>
      <c r="M30" s="87" t="s">
        <v>154</v>
      </c>
      <c r="N30" s="87" t="s">
        <v>155</v>
      </c>
      <c r="O30" s="87">
        <v>0</v>
      </c>
      <c r="P30" s="127">
        <v>5.4589999999999999E-4</v>
      </c>
      <c r="Q30" s="87">
        <v>0</v>
      </c>
      <c r="R30" s="87">
        <v>0</v>
      </c>
      <c r="S30" s="127">
        <v>353300000000</v>
      </c>
      <c r="T30" s="127">
        <v>353300000000</v>
      </c>
      <c r="U30" s="127">
        <v>22060000000</v>
      </c>
      <c r="V30" s="127">
        <v>22060000000</v>
      </c>
      <c r="W30" s="87">
        <v>0</v>
      </c>
      <c r="X30" s="87">
        <v>0</v>
      </c>
      <c r="Y30" s="127">
        <v>271900000000</v>
      </c>
      <c r="Z30" s="87">
        <v>3.3649999999999999E-3</v>
      </c>
      <c r="AA30" s="127">
        <v>114600000000</v>
      </c>
      <c r="AB30" s="87">
        <v>0.65</v>
      </c>
      <c r="AC30" s="87" t="s">
        <v>156</v>
      </c>
      <c r="AD30" s="87" t="s">
        <v>157</v>
      </c>
      <c r="AE30" s="87" t="s">
        <v>158</v>
      </c>
      <c r="AF30" s="87" t="s">
        <v>159</v>
      </c>
      <c r="AG30" s="87" t="s">
        <v>160</v>
      </c>
      <c r="AH30" s="87" t="s">
        <v>161</v>
      </c>
      <c r="AI30" s="87" t="s">
        <v>162</v>
      </c>
      <c r="AJ30" s="87">
        <v>0</v>
      </c>
      <c r="AK30" s="87">
        <v>0</v>
      </c>
      <c r="AL30" s="87" t="s">
        <v>142</v>
      </c>
      <c r="AN30" s="129">
        <f t="shared" si="0"/>
        <v>28</v>
      </c>
      <c r="AO30" s="129">
        <f t="shared" si="1"/>
        <v>12.99</v>
      </c>
      <c r="AP30" s="129">
        <f t="shared" si="2"/>
        <v>22.5</v>
      </c>
      <c r="AQ30" s="129">
        <f t="shared" si="3"/>
        <v>9.3000000000000007</v>
      </c>
      <c r="AR30" s="129">
        <v>1</v>
      </c>
      <c r="AS30" s="129">
        <v>0</v>
      </c>
      <c r="AT30" s="129">
        <v>0</v>
      </c>
      <c r="AU30" s="129">
        <v>0</v>
      </c>
      <c r="AV30" s="129">
        <v>0</v>
      </c>
      <c r="AX30" s="133"/>
      <c r="AY30" s="87" t="str">
        <f t="shared" si="37"/>
        <v/>
      </c>
      <c r="AZ30" s="87" t="str">
        <f t="shared" si="38"/>
        <v/>
      </c>
      <c r="BA30" s="87" t="str">
        <f t="shared" si="39"/>
        <v/>
      </c>
      <c r="BB30" s="87" t="str">
        <f t="shared" si="40"/>
        <v/>
      </c>
      <c r="BC30" s="87" t="str">
        <f t="shared" si="41"/>
        <v/>
      </c>
      <c r="BD30" s="87" t="str">
        <f t="shared" si="42"/>
        <v/>
      </c>
      <c r="BF30" s="87" t="str">
        <f t="shared" si="43"/>
        <v/>
      </c>
      <c r="BG30" s="127" t="str">
        <f t="shared" si="44"/>
        <v/>
      </c>
      <c r="BH30" s="127" t="str">
        <f t="shared" si="45"/>
        <v/>
      </c>
      <c r="BI30" s="87" t="str">
        <f t="shared" si="46"/>
        <v/>
      </c>
      <c r="BJ30" s="87" t="str">
        <f t="shared" si="47"/>
        <v/>
      </c>
      <c r="BK30" s="87" t="str">
        <f t="shared" si="48"/>
        <v/>
      </c>
      <c r="BM30" s="129">
        <v>28</v>
      </c>
      <c r="BN30" s="129">
        <v>29</v>
      </c>
      <c r="BO30" s="129">
        <v>30</v>
      </c>
      <c r="BP30" s="129">
        <v>28</v>
      </c>
      <c r="BQ30" s="129">
        <v>28</v>
      </c>
      <c r="BR30" s="129" t="str">
        <v>1c</v>
      </c>
      <c r="BS30" s="129" t="str">
        <v>0</v>
      </c>
      <c r="BT30" s="87">
        <v>0</v>
      </c>
      <c r="BU30" s="129">
        <v>28</v>
      </c>
      <c r="BV30" s="129" t="str">
        <v>2.10E+11</v>
      </c>
      <c r="BW30" s="129" t="str">
        <v>8.08E+10</v>
      </c>
      <c r="BX30" s="129" t="str">
        <v>7850</v>
      </c>
      <c r="BY30" s="129">
        <v>10</v>
      </c>
      <c r="BZ30" s="129">
        <v>0.02</v>
      </c>
    </row>
    <row r="31" spans="2:78" ht="12.75">
      <c r="B31" s="87">
        <f t="shared" si="16"/>
        <v>29</v>
      </c>
      <c r="C31" s="126">
        <v>10</v>
      </c>
      <c r="D31" s="87">
        <v>12.99</v>
      </c>
      <c r="E31" s="87">
        <v>22.5</v>
      </c>
      <c r="F31" s="87" t="s">
        <v>142</v>
      </c>
      <c r="I31" s="87">
        <f t="shared" si="54"/>
        <v>15.1</v>
      </c>
      <c r="J31" s="126">
        <v>16</v>
      </c>
      <c r="K31" s="87">
        <v>10</v>
      </c>
      <c r="L31" s="87">
        <v>22</v>
      </c>
      <c r="M31" s="87" t="s">
        <v>154</v>
      </c>
      <c r="N31" s="87" t="s">
        <v>155</v>
      </c>
      <c r="O31" s="87">
        <v>0</v>
      </c>
      <c r="P31" s="127">
        <v>6.8959999999999996E-4</v>
      </c>
      <c r="Q31" s="87">
        <v>0</v>
      </c>
      <c r="R31" s="87">
        <v>0</v>
      </c>
      <c r="S31" s="127">
        <v>1802000000000</v>
      </c>
      <c r="T31" s="127">
        <v>1802000000000</v>
      </c>
      <c r="U31" s="127">
        <v>27860000000</v>
      </c>
      <c r="V31" s="127">
        <v>27860000000</v>
      </c>
      <c r="W31" s="87">
        <v>0</v>
      </c>
      <c r="X31" s="87">
        <v>0</v>
      </c>
      <c r="Y31" s="127">
        <v>1387000000000</v>
      </c>
      <c r="Z31" s="87">
        <v>1.7165E-2</v>
      </c>
      <c r="AA31" s="127">
        <v>144800000000</v>
      </c>
      <c r="AB31" s="87">
        <v>0.65</v>
      </c>
      <c r="AC31" s="87" t="s">
        <v>156</v>
      </c>
      <c r="AD31" s="87" t="s">
        <v>157</v>
      </c>
      <c r="AE31" s="87" t="s">
        <v>158</v>
      </c>
      <c r="AF31" s="87" t="s">
        <v>159</v>
      </c>
      <c r="AG31" s="87" t="s">
        <v>160</v>
      </c>
      <c r="AH31" s="87" t="s">
        <v>161</v>
      </c>
      <c r="AI31" s="87" t="s">
        <v>162</v>
      </c>
      <c r="AJ31" s="87">
        <v>0</v>
      </c>
      <c r="AK31" s="87">
        <v>0</v>
      </c>
      <c r="AL31" s="87" t="s">
        <v>142</v>
      </c>
      <c r="AN31" s="129">
        <f t="shared" si="0"/>
        <v>29</v>
      </c>
      <c r="AO31" s="129">
        <f t="shared" si="1"/>
        <v>12.99</v>
      </c>
      <c r="AP31" s="129">
        <f t="shared" si="2"/>
        <v>22.5</v>
      </c>
      <c r="AQ31" s="129">
        <f t="shared" si="3"/>
        <v>10</v>
      </c>
      <c r="AR31" s="129">
        <v>1</v>
      </c>
      <c r="AS31" s="129">
        <v>0</v>
      </c>
      <c r="AT31" s="129">
        <v>0</v>
      </c>
      <c r="AU31" s="129">
        <v>0</v>
      </c>
      <c r="AV31" s="129">
        <v>0</v>
      </c>
      <c r="AX31" s="133">
        <f t="shared" ref="AX31" si="55">IF(I31="", "", INT(I31))</f>
        <v>15</v>
      </c>
      <c r="AY31" s="87">
        <f t="shared" si="37"/>
        <v>16</v>
      </c>
      <c r="AZ31" s="87">
        <f t="shared" si="38"/>
        <v>17</v>
      </c>
      <c r="BA31" s="87">
        <f t="shared" si="39"/>
        <v>15</v>
      </c>
      <c r="BB31" s="87">
        <f t="shared" si="40"/>
        <v>15</v>
      </c>
      <c r="BC31" s="87" t="str">
        <f t="shared" si="41"/>
        <v>1c</v>
      </c>
      <c r="BD31" s="87" t="str">
        <f t="shared" si="42"/>
        <v>0</v>
      </c>
      <c r="BF31" s="87">
        <f t="shared" si="43"/>
        <v>15</v>
      </c>
      <c r="BG31" s="127" t="str">
        <f t="shared" si="44"/>
        <v>2.10E+11</v>
      </c>
      <c r="BH31" s="127" t="str">
        <f t="shared" si="45"/>
        <v>8.08E+10</v>
      </c>
      <c r="BI31" s="87" t="str">
        <f t="shared" si="46"/>
        <v>7850</v>
      </c>
      <c r="BJ31" s="87">
        <f t="shared" si="47"/>
        <v>10</v>
      </c>
      <c r="BK31" s="87">
        <f t="shared" si="48"/>
        <v>2.1999999999999999E-2</v>
      </c>
      <c r="BM31" s="129">
        <v>29</v>
      </c>
      <c r="BN31" s="129">
        <v>31</v>
      </c>
      <c r="BO31" s="129">
        <v>32</v>
      </c>
      <c r="BP31" s="129">
        <v>29</v>
      </c>
      <c r="BQ31" s="129">
        <v>29</v>
      </c>
      <c r="BR31" s="129" t="str">
        <v>1c</v>
      </c>
      <c r="BS31" s="129" t="str">
        <v>0</v>
      </c>
      <c r="BT31" s="87">
        <v>0</v>
      </c>
      <c r="BU31" s="129">
        <v>29</v>
      </c>
      <c r="BV31" s="129" t="str">
        <v>2.10E+11</v>
      </c>
      <c r="BW31" s="129" t="str">
        <v>8.08E+10</v>
      </c>
      <c r="BX31" s="129" t="str">
        <v>7850</v>
      </c>
      <c r="BY31" s="129">
        <v>10</v>
      </c>
      <c r="BZ31" s="129">
        <v>2.1999999999999999E-2</v>
      </c>
    </row>
    <row r="32" spans="2:78" ht="12.75">
      <c r="B32" s="87">
        <f t="shared" si="16"/>
        <v>30</v>
      </c>
      <c r="C32" s="126">
        <v>11</v>
      </c>
      <c r="D32" s="87">
        <v>12.99</v>
      </c>
      <c r="E32" s="87">
        <v>22.5</v>
      </c>
      <c r="F32" s="87" t="s">
        <v>142</v>
      </c>
      <c r="I32" s="87">
        <f t="shared" si="54"/>
        <v>15.2</v>
      </c>
      <c r="J32" s="126">
        <v>17</v>
      </c>
      <c r="K32" s="87">
        <v>10</v>
      </c>
      <c r="L32" s="87">
        <v>22</v>
      </c>
      <c r="M32" s="87" t="s">
        <v>154</v>
      </c>
      <c r="N32" s="87" t="s">
        <v>155</v>
      </c>
      <c r="O32" s="87">
        <v>0</v>
      </c>
      <c r="P32" s="127">
        <v>6.8959999999999996E-4</v>
      </c>
      <c r="Q32" s="87">
        <v>0</v>
      </c>
      <c r="R32" s="87">
        <v>0</v>
      </c>
      <c r="S32" s="127">
        <v>1802000000000</v>
      </c>
      <c r="T32" s="127">
        <v>1802000000000</v>
      </c>
      <c r="U32" s="127">
        <v>27860000000</v>
      </c>
      <c r="V32" s="127">
        <v>27860000000</v>
      </c>
      <c r="W32" s="87">
        <v>0</v>
      </c>
      <c r="X32" s="87">
        <v>0</v>
      </c>
      <c r="Y32" s="127">
        <v>1387000000000</v>
      </c>
      <c r="Z32" s="87">
        <v>1.7165E-2</v>
      </c>
      <c r="AA32" s="127">
        <v>144800000000</v>
      </c>
      <c r="AB32" s="87">
        <v>0.65</v>
      </c>
      <c r="AC32" s="87" t="s">
        <v>156</v>
      </c>
      <c r="AD32" s="87" t="s">
        <v>157</v>
      </c>
      <c r="AE32" s="87" t="s">
        <v>158</v>
      </c>
      <c r="AF32" s="87" t="s">
        <v>159</v>
      </c>
      <c r="AG32" s="87" t="s">
        <v>160</v>
      </c>
      <c r="AH32" s="87" t="s">
        <v>161</v>
      </c>
      <c r="AI32" s="87" t="s">
        <v>162</v>
      </c>
      <c r="AJ32" s="87">
        <v>0</v>
      </c>
      <c r="AK32" s="87">
        <v>0</v>
      </c>
      <c r="AL32" s="87" t="s">
        <v>142</v>
      </c>
      <c r="AN32" s="129">
        <f t="shared" si="0"/>
        <v>30</v>
      </c>
      <c r="AO32" s="129">
        <f t="shared" si="1"/>
        <v>12.99</v>
      </c>
      <c r="AP32" s="129">
        <f t="shared" si="2"/>
        <v>22.5</v>
      </c>
      <c r="AQ32" s="129">
        <f t="shared" si="3"/>
        <v>11</v>
      </c>
      <c r="AR32" s="129">
        <v>1</v>
      </c>
      <c r="AS32" s="129">
        <v>0</v>
      </c>
      <c r="AT32" s="129">
        <v>0</v>
      </c>
      <c r="AU32" s="129">
        <v>0</v>
      </c>
      <c r="AV32" s="129">
        <v>0</v>
      </c>
      <c r="AX32" s="133"/>
      <c r="AY32" s="87" t="str">
        <f t="shared" si="37"/>
        <v/>
      </c>
      <c r="AZ32" s="87" t="str">
        <f t="shared" si="38"/>
        <v/>
      </c>
      <c r="BA32" s="87" t="str">
        <f t="shared" si="39"/>
        <v/>
      </c>
      <c r="BB32" s="87" t="str">
        <f t="shared" si="40"/>
        <v/>
      </c>
      <c r="BC32" s="87" t="str">
        <f t="shared" si="41"/>
        <v/>
      </c>
      <c r="BD32" s="87" t="str">
        <f t="shared" si="42"/>
        <v/>
      </c>
      <c r="BF32" s="87" t="str">
        <f t="shared" si="43"/>
        <v/>
      </c>
      <c r="BG32" s="127" t="str">
        <f t="shared" si="44"/>
        <v/>
      </c>
      <c r="BH32" s="127" t="str">
        <f t="shared" si="45"/>
        <v/>
      </c>
      <c r="BI32" s="87" t="str">
        <f t="shared" si="46"/>
        <v/>
      </c>
      <c r="BJ32" s="87" t="str">
        <f t="shared" si="47"/>
        <v/>
      </c>
      <c r="BK32" s="87" t="str">
        <f t="shared" si="48"/>
        <v/>
      </c>
      <c r="BM32" s="129">
        <v>30</v>
      </c>
      <c r="BN32" s="129">
        <v>32</v>
      </c>
      <c r="BO32" s="129">
        <v>33</v>
      </c>
      <c r="BP32" s="129">
        <v>30</v>
      </c>
      <c r="BQ32" s="129">
        <v>30</v>
      </c>
      <c r="BR32" s="129" t="str">
        <v>1c</v>
      </c>
      <c r="BS32" s="129" t="str">
        <v>0</v>
      </c>
      <c r="BT32" s="87">
        <v>0</v>
      </c>
      <c r="BU32" s="129">
        <v>30</v>
      </c>
      <c r="BV32" s="129" t="str">
        <v>2.10E+11</v>
      </c>
      <c r="BW32" s="129" t="str">
        <v>8.08E+10</v>
      </c>
      <c r="BX32" s="129" t="str">
        <v>7850</v>
      </c>
      <c r="BY32" s="129">
        <v>10</v>
      </c>
      <c r="BZ32" s="129">
        <v>2.1999999999999999E-2</v>
      </c>
    </row>
    <row r="33" spans="2:78" ht="12.75">
      <c r="B33" s="87">
        <f t="shared" si="16"/>
        <v>31</v>
      </c>
      <c r="C33" s="126">
        <v>-14</v>
      </c>
      <c r="D33" s="87">
        <v>-25.98</v>
      </c>
      <c r="E33" s="87">
        <v>0</v>
      </c>
      <c r="F33" s="87" t="s">
        <v>142</v>
      </c>
      <c r="I33" s="87">
        <f t="shared" si="54"/>
        <v>16.100000000000001</v>
      </c>
      <c r="J33" s="126">
        <v>17</v>
      </c>
      <c r="K33" s="87">
        <v>10</v>
      </c>
      <c r="L33" s="87">
        <v>22</v>
      </c>
      <c r="M33" s="87" t="s">
        <v>154</v>
      </c>
      <c r="N33" s="87" t="s">
        <v>155</v>
      </c>
      <c r="O33" s="87">
        <v>0</v>
      </c>
      <c r="P33" s="127">
        <v>6.8959999999999996E-4</v>
      </c>
      <c r="Q33" s="87">
        <v>0</v>
      </c>
      <c r="R33" s="87">
        <v>0</v>
      </c>
      <c r="S33" s="127">
        <v>1802000000000</v>
      </c>
      <c r="T33" s="127">
        <v>1802000000000</v>
      </c>
      <c r="U33" s="127">
        <v>27860000000</v>
      </c>
      <c r="V33" s="127">
        <v>27860000000</v>
      </c>
      <c r="W33" s="87">
        <v>0</v>
      </c>
      <c r="X33" s="87">
        <v>0</v>
      </c>
      <c r="Y33" s="127">
        <v>1387000000000</v>
      </c>
      <c r="Z33" s="87">
        <v>1.7165E-2</v>
      </c>
      <c r="AA33" s="127">
        <v>144800000000</v>
      </c>
      <c r="AB33" s="87">
        <v>0.65</v>
      </c>
      <c r="AC33" s="87" t="s">
        <v>156</v>
      </c>
      <c r="AD33" s="87" t="s">
        <v>157</v>
      </c>
      <c r="AE33" s="87" t="s">
        <v>158</v>
      </c>
      <c r="AF33" s="87" t="s">
        <v>159</v>
      </c>
      <c r="AG33" s="87" t="s">
        <v>160</v>
      </c>
      <c r="AH33" s="87" t="s">
        <v>161</v>
      </c>
      <c r="AI33" s="87" t="s">
        <v>162</v>
      </c>
      <c r="AJ33" s="87">
        <v>0</v>
      </c>
      <c r="AK33" s="87">
        <v>0</v>
      </c>
      <c r="AL33" s="87" t="s">
        <v>142</v>
      </c>
      <c r="AN33" s="129">
        <f t="shared" si="0"/>
        <v>31</v>
      </c>
      <c r="AO33" s="129">
        <f t="shared" si="1"/>
        <v>-25.98</v>
      </c>
      <c r="AP33" s="129">
        <f t="shared" si="2"/>
        <v>0</v>
      </c>
      <c r="AQ33" s="129">
        <f t="shared" si="3"/>
        <v>-14</v>
      </c>
      <c r="AR33" s="129">
        <v>1</v>
      </c>
      <c r="AS33" s="129">
        <v>0</v>
      </c>
      <c r="AT33" s="129">
        <v>0</v>
      </c>
      <c r="AU33" s="129">
        <v>0</v>
      </c>
      <c r="AV33" s="129">
        <v>0</v>
      </c>
      <c r="AX33" s="133">
        <f t="shared" ref="AX33" si="56">IF(I33="", "", INT(I33))</f>
        <v>16</v>
      </c>
      <c r="AY33" s="87">
        <f t="shared" si="37"/>
        <v>17</v>
      </c>
      <c r="AZ33" s="87">
        <f t="shared" si="38"/>
        <v>18</v>
      </c>
      <c r="BA33" s="87">
        <f t="shared" si="39"/>
        <v>16</v>
      </c>
      <c r="BB33" s="87">
        <f t="shared" si="40"/>
        <v>16</v>
      </c>
      <c r="BC33" s="87" t="str">
        <f t="shared" si="41"/>
        <v>1c</v>
      </c>
      <c r="BD33" s="87" t="str">
        <f t="shared" si="42"/>
        <v>0</v>
      </c>
      <c r="BF33" s="87">
        <f t="shared" si="43"/>
        <v>16</v>
      </c>
      <c r="BG33" s="127" t="str">
        <f t="shared" si="44"/>
        <v>2.10E+11</v>
      </c>
      <c r="BH33" s="127" t="str">
        <f t="shared" si="45"/>
        <v>8.08E+10</v>
      </c>
      <c r="BI33" s="87" t="str">
        <f t="shared" si="46"/>
        <v>7850</v>
      </c>
      <c r="BJ33" s="87">
        <f t="shared" si="47"/>
        <v>10</v>
      </c>
      <c r="BK33" s="87">
        <f t="shared" si="48"/>
        <v>2.1999999999999999E-2</v>
      </c>
      <c r="BM33" s="129">
        <v>31</v>
      </c>
      <c r="BN33" s="129">
        <v>33</v>
      </c>
      <c r="BO33" s="129">
        <v>34</v>
      </c>
      <c r="BP33" s="129">
        <v>31</v>
      </c>
      <c r="BQ33" s="129">
        <v>31</v>
      </c>
      <c r="BR33" s="129" t="str">
        <v>1c</v>
      </c>
      <c r="BS33" s="129" t="str">
        <v>0</v>
      </c>
      <c r="BT33" s="87">
        <v>0</v>
      </c>
      <c r="BU33" s="129">
        <v>31</v>
      </c>
      <c r="BV33" s="129" t="str">
        <v>2.10E+11</v>
      </c>
      <c r="BW33" s="129" t="str">
        <v>8.08E+10</v>
      </c>
      <c r="BX33" s="129" t="str">
        <v>7850</v>
      </c>
      <c r="BY33" s="129">
        <v>10</v>
      </c>
      <c r="BZ33" s="129">
        <v>2.1999999999999999E-2</v>
      </c>
    </row>
    <row r="34" spans="2:78" ht="12.75">
      <c r="B34" s="87">
        <f t="shared" si="16"/>
        <v>32</v>
      </c>
      <c r="C34" s="126">
        <v>-12</v>
      </c>
      <c r="D34" s="87">
        <v>-25.98</v>
      </c>
      <c r="E34" s="87">
        <v>0</v>
      </c>
      <c r="F34" s="87" t="s">
        <v>142</v>
      </c>
      <c r="I34" s="87">
        <f t="shared" si="54"/>
        <v>16.2</v>
      </c>
      <c r="J34" s="126">
        <v>18</v>
      </c>
      <c r="K34" s="87">
        <v>10</v>
      </c>
      <c r="L34" s="87">
        <v>22</v>
      </c>
      <c r="M34" s="87" t="s">
        <v>154</v>
      </c>
      <c r="N34" s="87" t="s">
        <v>155</v>
      </c>
      <c r="O34" s="87">
        <v>0</v>
      </c>
      <c r="P34" s="127">
        <v>6.8959999999999996E-4</v>
      </c>
      <c r="Q34" s="87">
        <v>0</v>
      </c>
      <c r="R34" s="87">
        <v>0</v>
      </c>
      <c r="S34" s="127">
        <v>1802000000000</v>
      </c>
      <c r="T34" s="127">
        <v>1802000000000</v>
      </c>
      <c r="U34" s="127">
        <v>27860000000</v>
      </c>
      <c r="V34" s="127">
        <v>27860000000</v>
      </c>
      <c r="W34" s="87">
        <v>0</v>
      </c>
      <c r="X34" s="87">
        <v>0</v>
      </c>
      <c r="Y34" s="127">
        <v>1387000000000</v>
      </c>
      <c r="Z34" s="87">
        <v>1.7165E-2</v>
      </c>
      <c r="AA34" s="127">
        <v>144800000000</v>
      </c>
      <c r="AB34" s="87">
        <v>0.65</v>
      </c>
      <c r="AC34" s="87" t="s">
        <v>156</v>
      </c>
      <c r="AD34" s="87" t="s">
        <v>157</v>
      </c>
      <c r="AE34" s="87" t="s">
        <v>158</v>
      </c>
      <c r="AF34" s="87" t="s">
        <v>159</v>
      </c>
      <c r="AG34" s="87" t="s">
        <v>160</v>
      </c>
      <c r="AH34" s="87" t="s">
        <v>161</v>
      </c>
      <c r="AI34" s="87" t="s">
        <v>162</v>
      </c>
      <c r="AJ34" s="87">
        <v>0</v>
      </c>
      <c r="AK34" s="87">
        <v>0</v>
      </c>
      <c r="AL34" s="87" t="s">
        <v>142</v>
      </c>
      <c r="AN34" s="129">
        <f t="shared" si="0"/>
        <v>32</v>
      </c>
      <c r="AO34" s="129">
        <f t="shared" si="1"/>
        <v>-25.98</v>
      </c>
      <c r="AP34" s="129">
        <f t="shared" si="2"/>
        <v>0</v>
      </c>
      <c r="AQ34" s="129">
        <f t="shared" si="3"/>
        <v>-12</v>
      </c>
      <c r="AR34" s="129">
        <v>1</v>
      </c>
      <c r="AS34" s="129">
        <v>0</v>
      </c>
      <c r="AT34" s="129">
        <v>0</v>
      </c>
      <c r="AU34" s="129">
        <v>0</v>
      </c>
      <c r="AV34" s="129">
        <v>0</v>
      </c>
      <c r="AX34" s="133"/>
      <c r="AY34" s="87" t="str">
        <f t="shared" si="37"/>
        <v/>
      </c>
      <c r="AZ34" s="87" t="str">
        <f t="shared" si="38"/>
        <v/>
      </c>
      <c r="BA34" s="87" t="str">
        <f t="shared" si="39"/>
        <v/>
      </c>
      <c r="BB34" s="87" t="str">
        <f t="shared" si="40"/>
        <v/>
      </c>
      <c r="BC34" s="87" t="str">
        <f t="shared" si="41"/>
        <v/>
      </c>
      <c r="BD34" s="87" t="str">
        <f t="shared" si="42"/>
        <v/>
      </c>
      <c r="BF34" s="87" t="str">
        <f t="shared" si="43"/>
        <v/>
      </c>
      <c r="BG34" s="127" t="str">
        <f t="shared" si="44"/>
        <v/>
      </c>
      <c r="BH34" s="127" t="str">
        <f t="shared" si="45"/>
        <v/>
      </c>
      <c r="BI34" s="87" t="str">
        <f t="shared" si="46"/>
        <v/>
      </c>
      <c r="BJ34" s="87" t="str">
        <f t="shared" si="47"/>
        <v/>
      </c>
      <c r="BK34" s="87" t="str">
        <f t="shared" si="48"/>
        <v/>
      </c>
      <c r="BM34" s="129">
        <v>32</v>
      </c>
      <c r="BN34" s="129">
        <v>34</v>
      </c>
      <c r="BO34" s="129">
        <v>35</v>
      </c>
      <c r="BP34" s="129">
        <v>32</v>
      </c>
      <c r="BQ34" s="129">
        <v>32</v>
      </c>
      <c r="BR34" s="129" t="str">
        <v>1c</v>
      </c>
      <c r="BS34" s="129" t="str">
        <v>0</v>
      </c>
      <c r="BT34" s="87">
        <v>0</v>
      </c>
      <c r="BU34" s="129">
        <v>32</v>
      </c>
      <c r="BV34" s="129" t="str">
        <v>2.10E+11</v>
      </c>
      <c r="BW34" s="129" t="str">
        <v>8.08E+10</v>
      </c>
      <c r="BX34" s="129" t="str">
        <v>7850</v>
      </c>
      <c r="BY34" s="129">
        <v>10</v>
      </c>
      <c r="BZ34" s="129">
        <v>2.1999999999999999E-2</v>
      </c>
    </row>
    <row r="35" spans="2:78" ht="12.75">
      <c r="B35" s="87">
        <f t="shared" si="16"/>
        <v>33</v>
      </c>
      <c r="C35" s="126">
        <v>-10</v>
      </c>
      <c r="D35" s="87">
        <v>-25.98</v>
      </c>
      <c r="E35" s="87">
        <v>0</v>
      </c>
      <c r="F35" s="87" t="s">
        <v>142</v>
      </c>
      <c r="I35" s="87">
        <f t="shared" si="54"/>
        <v>17.100000000000001</v>
      </c>
      <c r="J35" s="126">
        <v>18</v>
      </c>
      <c r="K35" s="87">
        <v>10</v>
      </c>
      <c r="L35" s="87">
        <v>22</v>
      </c>
      <c r="M35" s="87" t="s">
        <v>154</v>
      </c>
      <c r="N35" s="87" t="s">
        <v>155</v>
      </c>
      <c r="O35" s="87">
        <v>0</v>
      </c>
      <c r="P35" s="127">
        <v>6.8959999999999996E-4</v>
      </c>
      <c r="Q35" s="87">
        <v>0</v>
      </c>
      <c r="R35" s="87">
        <v>0</v>
      </c>
      <c r="S35" s="127">
        <v>1802000000000</v>
      </c>
      <c r="T35" s="127">
        <v>1802000000000</v>
      </c>
      <c r="U35" s="127">
        <v>27860000000</v>
      </c>
      <c r="V35" s="127">
        <v>27860000000</v>
      </c>
      <c r="W35" s="87">
        <v>0</v>
      </c>
      <c r="X35" s="87">
        <v>0</v>
      </c>
      <c r="Y35" s="127">
        <v>1387000000000</v>
      </c>
      <c r="Z35" s="87">
        <v>1.7165E-2</v>
      </c>
      <c r="AA35" s="127">
        <v>144800000000</v>
      </c>
      <c r="AB35" s="87">
        <v>0.65</v>
      </c>
      <c r="AC35" s="87" t="s">
        <v>156</v>
      </c>
      <c r="AD35" s="87" t="s">
        <v>157</v>
      </c>
      <c r="AE35" s="87" t="s">
        <v>158</v>
      </c>
      <c r="AF35" s="87" t="s">
        <v>159</v>
      </c>
      <c r="AG35" s="87" t="s">
        <v>160</v>
      </c>
      <c r="AH35" s="87" t="s">
        <v>161</v>
      </c>
      <c r="AI35" s="87" t="s">
        <v>162</v>
      </c>
      <c r="AJ35" s="87">
        <v>0</v>
      </c>
      <c r="AK35" s="87">
        <v>0</v>
      </c>
      <c r="AL35" s="87" t="s">
        <v>142</v>
      </c>
      <c r="AN35" s="129">
        <f t="shared" si="0"/>
        <v>33</v>
      </c>
      <c r="AO35" s="129">
        <f t="shared" si="1"/>
        <v>-25.98</v>
      </c>
      <c r="AP35" s="129">
        <f t="shared" si="2"/>
        <v>0</v>
      </c>
      <c r="AQ35" s="129">
        <f t="shared" si="3"/>
        <v>-10</v>
      </c>
      <c r="AR35" s="129">
        <v>1</v>
      </c>
      <c r="AS35" s="129">
        <v>0</v>
      </c>
      <c r="AT35" s="129">
        <v>0</v>
      </c>
      <c r="AU35" s="129">
        <v>0</v>
      </c>
      <c r="AV35" s="129">
        <v>0</v>
      </c>
      <c r="AX35" s="133">
        <f t="shared" ref="AX35" si="57">IF(I35="", "", INT(I35))</f>
        <v>17</v>
      </c>
      <c r="AY35" s="87">
        <f t="shared" si="37"/>
        <v>18</v>
      </c>
      <c r="AZ35" s="87">
        <f t="shared" si="38"/>
        <v>19</v>
      </c>
      <c r="BA35" s="87">
        <f t="shared" si="39"/>
        <v>17</v>
      </c>
      <c r="BB35" s="87">
        <f t="shared" si="40"/>
        <v>17</v>
      </c>
      <c r="BC35" s="87" t="str">
        <f t="shared" si="41"/>
        <v>1c</v>
      </c>
      <c r="BD35" s="87" t="str">
        <f t="shared" si="42"/>
        <v>0</v>
      </c>
      <c r="BF35" s="87">
        <f t="shared" si="43"/>
        <v>17</v>
      </c>
      <c r="BG35" s="127" t="str">
        <f t="shared" si="44"/>
        <v>2.10E+11</v>
      </c>
      <c r="BH35" s="127" t="str">
        <f t="shared" si="45"/>
        <v>8.08E+10</v>
      </c>
      <c r="BI35" s="87" t="str">
        <f t="shared" si="46"/>
        <v>7850</v>
      </c>
      <c r="BJ35" s="87">
        <f t="shared" si="47"/>
        <v>10</v>
      </c>
      <c r="BK35" s="87">
        <f t="shared" si="48"/>
        <v>2.1999999999999999E-2</v>
      </c>
      <c r="BM35" s="129">
        <v>33</v>
      </c>
      <c r="BN35" s="129">
        <v>35</v>
      </c>
      <c r="BO35" s="129">
        <v>36</v>
      </c>
      <c r="BP35" s="129">
        <v>33</v>
      </c>
      <c r="BQ35" s="129">
        <v>33</v>
      </c>
      <c r="BR35" s="129" t="str">
        <v>1c</v>
      </c>
      <c r="BS35" s="129" t="str">
        <v>0</v>
      </c>
      <c r="BT35" s="87">
        <v>0</v>
      </c>
      <c r="BU35" s="129">
        <v>33</v>
      </c>
      <c r="BV35" s="129" t="str">
        <v>2.10E+11</v>
      </c>
      <c r="BW35" s="129" t="str">
        <v>8.08E+10</v>
      </c>
      <c r="BX35" s="129" t="str">
        <v>7850</v>
      </c>
      <c r="BY35" s="129">
        <v>10</v>
      </c>
      <c r="BZ35" s="129">
        <v>2.1999999999999999E-2</v>
      </c>
    </row>
    <row r="36" spans="2:78" ht="12.75">
      <c r="B36" s="87">
        <f t="shared" si="16"/>
        <v>34</v>
      </c>
      <c r="C36" s="126">
        <v>-7</v>
      </c>
      <c r="D36" s="87">
        <v>-25.98</v>
      </c>
      <c r="E36" s="87">
        <v>0</v>
      </c>
      <c r="F36" s="87" t="s">
        <v>142</v>
      </c>
      <c r="I36" s="87">
        <f t="shared" si="54"/>
        <v>17.2</v>
      </c>
      <c r="J36" s="126">
        <v>19</v>
      </c>
      <c r="K36" s="87">
        <v>10</v>
      </c>
      <c r="L36" s="87">
        <v>22</v>
      </c>
      <c r="M36" s="87" t="s">
        <v>154</v>
      </c>
      <c r="N36" s="87" t="s">
        <v>155</v>
      </c>
      <c r="O36" s="87">
        <v>0</v>
      </c>
      <c r="P36" s="127">
        <v>6.8959999999999996E-4</v>
      </c>
      <c r="Q36" s="87">
        <v>0</v>
      </c>
      <c r="R36" s="87">
        <v>0</v>
      </c>
      <c r="S36" s="127">
        <v>1802000000000</v>
      </c>
      <c r="T36" s="127">
        <v>1802000000000</v>
      </c>
      <c r="U36" s="127">
        <v>27860000000</v>
      </c>
      <c r="V36" s="127">
        <v>27860000000</v>
      </c>
      <c r="W36" s="87">
        <v>0</v>
      </c>
      <c r="X36" s="87">
        <v>0</v>
      </c>
      <c r="Y36" s="127">
        <v>1387000000000</v>
      </c>
      <c r="Z36" s="87">
        <v>1.7165E-2</v>
      </c>
      <c r="AA36" s="127">
        <v>144800000000</v>
      </c>
      <c r="AB36" s="87">
        <v>0.65</v>
      </c>
      <c r="AC36" s="87" t="s">
        <v>156</v>
      </c>
      <c r="AD36" s="87" t="s">
        <v>157</v>
      </c>
      <c r="AE36" s="87" t="s">
        <v>158</v>
      </c>
      <c r="AF36" s="87" t="s">
        <v>159</v>
      </c>
      <c r="AG36" s="87" t="s">
        <v>160</v>
      </c>
      <c r="AH36" s="87" t="s">
        <v>161</v>
      </c>
      <c r="AI36" s="87" t="s">
        <v>162</v>
      </c>
      <c r="AJ36" s="87">
        <v>0</v>
      </c>
      <c r="AK36" s="87">
        <v>0</v>
      </c>
      <c r="AL36" s="87" t="s">
        <v>142</v>
      </c>
      <c r="AN36" s="129">
        <f t="shared" si="0"/>
        <v>34</v>
      </c>
      <c r="AO36" s="129">
        <f t="shared" si="1"/>
        <v>-25.98</v>
      </c>
      <c r="AP36" s="129">
        <f t="shared" si="2"/>
        <v>0</v>
      </c>
      <c r="AQ36" s="129">
        <f t="shared" si="3"/>
        <v>-7</v>
      </c>
      <c r="AR36" s="129">
        <v>1</v>
      </c>
      <c r="AS36" s="129">
        <v>0</v>
      </c>
      <c r="AT36" s="129">
        <v>0</v>
      </c>
      <c r="AU36" s="129">
        <v>0</v>
      </c>
      <c r="AV36" s="129">
        <v>0</v>
      </c>
      <c r="AX36" s="133"/>
      <c r="AY36" s="87" t="str">
        <f t="shared" si="37"/>
        <v/>
      </c>
      <c r="AZ36" s="87" t="str">
        <f t="shared" si="38"/>
        <v/>
      </c>
      <c r="BA36" s="87" t="str">
        <f t="shared" si="39"/>
        <v/>
      </c>
      <c r="BB36" s="87" t="str">
        <f t="shared" si="40"/>
        <v/>
      </c>
      <c r="BC36" s="87" t="str">
        <f t="shared" si="41"/>
        <v/>
      </c>
      <c r="BD36" s="87" t="str">
        <f t="shared" si="42"/>
        <v/>
      </c>
      <c r="BF36" s="87" t="str">
        <f t="shared" si="43"/>
        <v/>
      </c>
      <c r="BG36" s="127" t="str">
        <f t="shared" si="44"/>
        <v/>
      </c>
      <c r="BH36" s="127" t="str">
        <f t="shared" si="45"/>
        <v/>
      </c>
      <c r="BI36" s="87" t="str">
        <f t="shared" si="46"/>
        <v/>
      </c>
      <c r="BJ36" s="87" t="str">
        <f t="shared" si="47"/>
        <v/>
      </c>
      <c r="BK36" s="87" t="str">
        <f t="shared" si="48"/>
        <v/>
      </c>
      <c r="BM36" s="129">
        <v>34</v>
      </c>
      <c r="BN36" s="129">
        <v>36</v>
      </c>
      <c r="BO36" s="129">
        <v>37</v>
      </c>
      <c r="BP36" s="129">
        <v>34</v>
      </c>
      <c r="BQ36" s="129">
        <v>34</v>
      </c>
      <c r="BR36" s="129" t="str">
        <v>1c</v>
      </c>
      <c r="BS36" s="129" t="str">
        <v>0</v>
      </c>
      <c r="BT36" s="87">
        <v>0</v>
      </c>
      <c r="BU36" s="129">
        <v>34</v>
      </c>
      <c r="BV36" s="129" t="str">
        <v>2.10E+11</v>
      </c>
      <c r="BW36" s="129" t="str">
        <v>8.08E+10</v>
      </c>
      <c r="BX36" s="129" t="str">
        <v>7850</v>
      </c>
      <c r="BY36" s="129">
        <v>10</v>
      </c>
      <c r="BZ36" s="129">
        <v>0.02</v>
      </c>
    </row>
    <row r="37" spans="2:78" ht="12.75">
      <c r="B37" s="87">
        <f t="shared" si="16"/>
        <v>35</v>
      </c>
      <c r="C37" s="126">
        <v>-6</v>
      </c>
      <c r="D37" s="87">
        <v>-25.98</v>
      </c>
      <c r="E37" s="87">
        <v>0</v>
      </c>
      <c r="F37" s="87" t="s">
        <v>142</v>
      </c>
      <c r="I37" s="87">
        <f>I35+1</f>
        <v>18.100000000000001</v>
      </c>
      <c r="J37" s="126">
        <v>19</v>
      </c>
      <c r="K37" s="87">
        <v>10</v>
      </c>
      <c r="L37" s="87">
        <v>22</v>
      </c>
      <c r="M37" s="87" t="s">
        <v>154</v>
      </c>
      <c r="N37" s="87" t="s">
        <v>155</v>
      </c>
      <c r="O37" s="87">
        <v>0</v>
      </c>
      <c r="P37" s="127">
        <v>6.8959999999999996E-4</v>
      </c>
      <c r="Q37" s="87">
        <v>0</v>
      </c>
      <c r="R37" s="87">
        <v>0</v>
      </c>
      <c r="S37" s="127">
        <v>1802000000000</v>
      </c>
      <c r="T37" s="127">
        <v>1802000000000</v>
      </c>
      <c r="U37" s="127">
        <v>27860000000</v>
      </c>
      <c r="V37" s="127">
        <v>27860000000</v>
      </c>
      <c r="W37" s="87">
        <v>0</v>
      </c>
      <c r="X37" s="87">
        <v>0</v>
      </c>
      <c r="Y37" s="127">
        <v>1387000000000</v>
      </c>
      <c r="Z37" s="87">
        <v>1.7165E-2</v>
      </c>
      <c r="AA37" s="127">
        <v>144800000000</v>
      </c>
      <c r="AB37" s="87">
        <v>0.65</v>
      </c>
      <c r="AC37" s="87" t="s">
        <v>156</v>
      </c>
      <c r="AD37" s="87" t="s">
        <v>157</v>
      </c>
      <c r="AE37" s="87" t="s">
        <v>158</v>
      </c>
      <c r="AF37" s="87" t="s">
        <v>159</v>
      </c>
      <c r="AG37" s="87" t="s">
        <v>160</v>
      </c>
      <c r="AH37" s="87" t="s">
        <v>161</v>
      </c>
      <c r="AI37" s="87" t="s">
        <v>162</v>
      </c>
      <c r="AJ37" s="87">
        <v>0</v>
      </c>
      <c r="AK37" s="87">
        <v>0</v>
      </c>
      <c r="AL37" s="87" t="s">
        <v>142</v>
      </c>
      <c r="AN37" s="129">
        <f t="shared" si="0"/>
        <v>35</v>
      </c>
      <c r="AO37" s="129">
        <f t="shared" si="1"/>
        <v>-25.98</v>
      </c>
      <c r="AP37" s="129">
        <f t="shared" si="2"/>
        <v>0</v>
      </c>
      <c r="AQ37" s="129">
        <f t="shared" si="3"/>
        <v>-6</v>
      </c>
      <c r="AR37" s="129">
        <v>1</v>
      </c>
      <c r="AS37" s="129">
        <v>0</v>
      </c>
      <c r="AT37" s="129">
        <v>0</v>
      </c>
      <c r="AU37" s="129">
        <v>0</v>
      </c>
      <c r="AV37" s="129">
        <v>0</v>
      </c>
      <c r="AX37" s="133">
        <f t="shared" ref="AX37" si="58">IF(I37="", "", INT(I37))</f>
        <v>18</v>
      </c>
      <c r="AY37" s="87">
        <f t="shared" si="37"/>
        <v>19</v>
      </c>
      <c r="AZ37" s="87">
        <f t="shared" si="38"/>
        <v>20</v>
      </c>
      <c r="BA37" s="87">
        <f t="shared" si="39"/>
        <v>18</v>
      </c>
      <c r="BB37" s="87">
        <f t="shared" si="40"/>
        <v>18</v>
      </c>
      <c r="BC37" s="87" t="str">
        <f t="shared" si="41"/>
        <v>1c</v>
      </c>
      <c r="BD37" s="87" t="str">
        <f t="shared" si="42"/>
        <v>0</v>
      </c>
      <c r="BF37" s="87">
        <f t="shared" si="43"/>
        <v>18</v>
      </c>
      <c r="BG37" s="127" t="str">
        <f t="shared" si="44"/>
        <v>2.10E+11</v>
      </c>
      <c r="BH37" s="127" t="str">
        <f t="shared" si="45"/>
        <v>8.08E+10</v>
      </c>
      <c r="BI37" s="87" t="str">
        <f t="shared" si="46"/>
        <v>7850</v>
      </c>
      <c r="BJ37" s="87">
        <f t="shared" si="47"/>
        <v>10</v>
      </c>
      <c r="BK37" s="87">
        <f t="shared" si="48"/>
        <v>2.1999999999999999E-2</v>
      </c>
      <c r="BM37" s="129">
        <v>35</v>
      </c>
      <c r="BN37" s="129">
        <v>37</v>
      </c>
      <c r="BO37" s="129">
        <v>38</v>
      </c>
      <c r="BP37" s="129">
        <v>35</v>
      </c>
      <c r="BQ37" s="129">
        <v>35</v>
      </c>
      <c r="BR37" s="129" t="str">
        <v>1c</v>
      </c>
      <c r="BS37" s="129" t="str">
        <v>0</v>
      </c>
      <c r="BT37" s="87">
        <v>0</v>
      </c>
      <c r="BU37" s="129">
        <v>35</v>
      </c>
      <c r="BV37" s="129" t="str">
        <v>2.10E+11</v>
      </c>
      <c r="BW37" s="129" t="str">
        <v>8.08E+10</v>
      </c>
      <c r="BX37" s="129" t="str">
        <v>7850</v>
      </c>
      <c r="BY37" s="129">
        <v>10</v>
      </c>
      <c r="BZ37" s="129">
        <v>0.02</v>
      </c>
    </row>
    <row r="38" spans="2:78" ht="12.75">
      <c r="B38" s="87">
        <f t="shared" si="16"/>
        <v>36</v>
      </c>
      <c r="C38" s="126">
        <v>-3</v>
      </c>
      <c r="D38" s="87">
        <v>-25.98</v>
      </c>
      <c r="E38" s="87">
        <v>0</v>
      </c>
      <c r="F38" s="87" t="s">
        <v>142</v>
      </c>
      <c r="I38" s="87">
        <f>I36+1</f>
        <v>18.2</v>
      </c>
      <c r="J38" s="126">
        <v>20</v>
      </c>
      <c r="K38" s="87">
        <v>10</v>
      </c>
      <c r="L38" s="87">
        <v>22</v>
      </c>
      <c r="M38" s="87" t="s">
        <v>154</v>
      </c>
      <c r="N38" s="87" t="s">
        <v>155</v>
      </c>
      <c r="O38" s="87">
        <v>0</v>
      </c>
      <c r="P38" s="127">
        <v>6.8959999999999996E-4</v>
      </c>
      <c r="Q38" s="87">
        <v>0</v>
      </c>
      <c r="R38" s="87">
        <v>0</v>
      </c>
      <c r="S38" s="127">
        <v>1802000000000</v>
      </c>
      <c r="T38" s="127">
        <v>1802000000000</v>
      </c>
      <c r="U38" s="127">
        <v>27860000000</v>
      </c>
      <c r="V38" s="127">
        <v>27860000000</v>
      </c>
      <c r="W38" s="87">
        <v>0</v>
      </c>
      <c r="X38" s="87">
        <v>0</v>
      </c>
      <c r="Y38" s="127">
        <v>1387000000000</v>
      </c>
      <c r="Z38" s="87">
        <v>1.7165E-2</v>
      </c>
      <c r="AA38" s="127">
        <v>144800000000</v>
      </c>
      <c r="AB38" s="87">
        <v>0.65</v>
      </c>
      <c r="AC38" s="87" t="s">
        <v>156</v>
      </c>
      <c r="AD38" s="87" t="s">
        <v>157</v>
      </c>
      <c r="AE38" s="87" t="s">
        <v>158</v>
      </c>
      <c r="AF38" s="87" t="s">
        <v>159</v>
      </c>
      <c r="AG38" s="87" t="s">
        <v>160</v>
      </c>
      <c r="AH38" s="87" t="s">
        <v>161</v>
      </c>
      <c r="AI38" s="87" t="s">
        <v>162</v>
      </c>
      <c r="AJ38" s="87">
        <v>0</v>
      </c>
      <c r="AK38" s="87">
        <v>0</v>
      </c>
      <c r="AL38" s="87" t="s">
        <v>142</v>
      </c>
      <c r="AN38" s="129">
        <f t="shared" si="0"/>
        <v>36</v>
      </c>
      <c r="AO38" s="129">
        <f t="shared" si="1"/>
        <v>-25.98</v>
      </c>
      <c r="AP38" s="129">
        <f t="shared" si="2"/>
        <v>0</v>
      </c>
      <c r="AQ38" s="129">
        <f t="shared" si="3"/>
        <v>-3</v>
      </c>
      <c r="AR38" s="129">
        <v>1</v>
      </c>
      <c r="AS38" s="129">
        <v>0</v>
      </c>
      <c r="AT38" s="129">
        <v>0</v>
      </c>
      <c r="AU38" s="129">
        <v>0</v>
      </c>
      <c r="AV38" s="129">
        <v>0</v>
      </c>
      <c r="AX38" s="133"/>
      <c r="AY38" s="87" t="str">
        <f t="shared" si="37"/>
        <v/>
      </c>
      <c r="AZ38" s="87" t="str">
        <f t="shared" si="38"/>
        <v/>
      </c>
      <c r="BA38" s="87" t="str">
        <f t="shared" si="39"/>
        <v/>
      </c>
      <c r="BB38" s="87" t="str">
        <f t="shared" si="40"/>
        <v/>
      </c>
      <c r="BC38" s="87" t="str">
        <f t="shared" si="41"/>
        <v/>
      </c>
      <c r="BD38" s="87" t="str">
        <f t="shared" si="42"/>
        <v/>
      </c>
      <c r="BF38" s="87" t="str">
        <f t="shared" si="43"/>
        <v/>
      </c>
      <c r="BG38" s="127" t="str">
        <f t="shared" si="44"/>
        <v/>
      </c>
      <c r="BH38" s="127" t="str">
        <f t="shared" si="45"/>
        <v/>
      </c>
      <c r="BI38" s="87" t="str">
        <f t="shared" si="46"/>
        <v/>
      </c>
      <c r="BJ38" s="87" t="str">
        <f t="shared" si="47"/>
        <v/>
      </c>
      <c r="BK38" s="87" t="str">
        <f t="shared" si="48"/>
        <v/>
      </c>
      <c r="BM38" s="129">
        <v>36</v>
      </c>
      <c r="BN38" s="129">
        <v>38</v>
      </c>
      <c r="BO38" s="129">
        <v>39</v>
      </c>
      <c r="BP38" s="129">
        <v>36</v>
      </c>
      <c r="BQ38" s="129">
        <v>36</v>
      </c>
      <c r="BR38" s="129" t="str">
        <v>1c</v>
      </c>
      <c r="BS38" s="129" t="str">
        <v>0</v>
      </c>
      <c r="BT38" s="87">
        <v>0</v>
      </c>
      <c r="BU38" s="129">
        <v>36</v>
      </c>
      <c r="BV38" s="129" t="str">
        <v>2.10E+11</v>
      </c>
      <c r="BW38" s="129" t="str">
        <v>8.08E+10</v>
      </c>
      <c r="BX38" s="129" t="str">
        <v>7850</v>
      </c>
      <c r="BY38" s="129">
        <v>10</v>
      </c>
      <c r="BZ38" s="129">
        <v>0.02</v>
      </c>
    </row>
    <row r="39" spans="2:78" ht="12.75">
      <c r="B39" s="87">
        <f t="shared" si="16"/>
        <v>37</v>
      </c>
      <c r="C39" s="126">
        <v>-2</v>
      </c>
      <c r="D39" s="87">
        <v>-25.98</v>
      </c>
      <c r="E39" s="87">
        <v>0</v>
      </c>
      <c r="F39" s="87" t="s">
        <v>142</v>
      </c>
      <c r="I39" s="87">
        <f t="shared" ref="I39:I57" si="59">I37+1</f>
        <v>19.100000000000001</v>
      </c>
      <c r="J39" s="126">
        <v>20</v>
      </c>
      <c r="K39" s="87">
        <v>10</v>
      </c>
      <c r="L39" s="87">
        <v>22</v>
      </c>
      <c r="M39" s="87" t="s">
        <v>154</v>
      </c>
      <c r="N39" s="87" t="s">
        <v>155</v>
      </c>
      <c r="O39" s="87">
        <v>0</v>
      </c>
      <c r="P39" s="127">
        <v>6.8959999999999996E-4</v>
      </c>
      <c r="Q39" s="87">
        <v>0</v>
      </c>
      <c r="R39" s="87">
        <v>0</v>
      </c>
      <c r="S39" s="127">
        <v>1802000000000</v>
      </c>
      <c r="T39" s="127">
        <v>1802000000000</v>
      </c>
      <c r="U39" s="127">
        <v>27860000000</v>
      </c>
      <c r="V39" s="127">
        <v>27860000000</v>
      </c>
      <c r="W39" s="87">
        <v>0</v>
      </c>
      <c r="X39" s="87">
        <v>0</v>
      </c>
      <c r="Y39" s="127">
        <v>1387000000000</v>
      </c>
      <c r="Z39" s="87">
        <v>1.7165E-2</v>
      </c>
      <c r="AA39" s="127">
        <v>144800000000</v>
      </c>
      <c r="AB39" s="87">
        <v>0.65</v>
      </c>
      <c r="AC39" s="87" t="s">
        <v>156</v>
      </c>
      <c r="AD39" s="87" t="s">
        <v>157</v>
      </c>
      <c r="AE39" s="87" t="s">
        <v>158</v>
      </c>
      <c r="AF39" s="87" t="s">
        <v>159</v>
      </c>
      <c r="AG39" s="87" t="s">
        <v>160</v>
      </c>
      <c r="AH39" s="87" t="s">
        <v>161</v>
      </c>
      <c r="AI39" s="87" t="s">
        <v>162</v>
      </c>
      <c r="AJ39" s="87">
        <v>0</v>
      </c>
      <c r="AK39" s="87">
        <v>0</v>
      </c>
      <c r="AL39" s="87" t="s">
        <v>142</v>
      </c>
      <c r="AN39" s="129">
        <f t="shared" si="0"/>
        <v>37</v>
      </c>
      <c r="AO39" s="129">
        <f t="shared" si="1"/>
        <v>-25.98</v>
      </c>
      <c r="AP39" s="129">
        <f t="shared" si="2"/>
        <v>0</v>
      </c>
      <c r="AQ39" s="129">
        <f t="shared" si="3"/>
        <v>-2</v>
      </c>
      <c r="AR39" s="129">
        <v>1</v>
      </c>
      <c r="AS39" s="129">
        <v>0</v>
      </c>
      <c r="AT39" s="129">
        <v>0</v>
      </c>
      <c r="AU39" s="129">
        <v>0</v>
      </c>
      <c r="AV39" s="129">
        <v>0</v>
      </c>
      <c r="AX39" s="133">
        <f t="shared" ref="AX39" si="60">IF(I39="", "", INT(I39))</f>
        <v>19</v>
      </c>
      <c r="AY39" s="87">
        <f t="shared" si="37"/>
        <v>20</v>
      </c>
      <c r="AZ39" s="87">
        <f t="shared" si="38"/>
        <v>21</v>
      </c>
      <c r="BA39" s="87">
        <f t="shared" si="39"/>
        <v>19</v>
      </c>
      <c r="BB39" s="87">
        <f t="shared" si="40"/>
        <v>19</v>
      </c>
      <c r="BC39" s="87" t="str">
        <f t="shared" si="41"/>
        <v>1c</v>
      </c>
      <c r="BD39" s="87" t="str">
        <f t="shared" si="42"/>
        <v>0</v>
      </c>
      <c r="BF39" s="87">
        <f t="shared" si="43"/>
        <v>19</v>
      </c>
      <c r="BG39" s="127" t="str">
        <f t="shared" si="44"/>
        <v>2.10E+11</v>
      </c>
      <c r="BH39" s="127" t="str">
        <f t="shared" si="45"/>
        <v>8.08E+10</v>
      </c>
      <c r="BI39" s="87" t="str">
        <f t="shared" si="46"/>
        <v>7850</v>
      </c>
      <c r="BJ39" s="87">
        <f t="shared" si="47"/>
        <v>10</v>
      </c>
      <c r="BK39" s="87">
        <f t="shared" si="48"/>
        <v>2.1999999999999999E-2</v>
      </c>
      <c r="BM39" s="129">
        <v>37</v>
      </c>
      <c r="BN39" s="129">
        <v>39</v>
      </c>
      <c r="BO39" s="129">
        <v>40</v>
      </c>
      <c r="BP39" s="129">
        <v>37</v>
      </c>
      <c r="BQ39" s="129">
        <v>37</v>
      </c>
      <c r="BR39" s="129" t="str">
        <v>1c</v>
      </c>
      <c r="BS39" s="129" t="str">
        <v>0</v>
      </c>
      <c r="BT39" s="87">
        <v>0</v>
      </c>
      <c r="BU39" s="129">
        <v>37</v>
      </c>
      <c r="BV39" s="129" t="str">
        <v>2.10E+11</v>
      </c>
      <c r="BW39" s="129" t="str">
        <v>8.08E+10</v>
      </c>
      <c r="BX39" s="129" t="str">
        <v>7850</v>
      </c>
      <c r="BY39" s="129">
        <v>10</v>
      </c>
      <c r="BZ39" s="129">
        <v>0.02</v>
      </c>
    </row>
    <row r="40" spans="2:78" ht="12.75">
      <c r="B40" s="87">
        <f t="shared" si="16"/>
        <v>38</v>
      </c>
      <c r="C40" s="126">
        <v>0</v>
      </c>
      <c r="D40" s="87">
        <v>-25.98</v>
      </c>
      <c r="E40" s="87">
        <v>0</v>
      </c>
      <c r="F40" s="87" t="s">
        <v>142</v>
      </c>
      <c r="I40" s="87">
        <f t="shared" si="59"/>
        <v>19.2</v>
      </c>
      <c r="J40" s="126">
        <v>21</v>
      </c>
      <c r="K40" s="87">
        <v>10</v>
      </c>
      <c r="L40" s="87">
        <v>22</v>
      </c>
      <c r="M40" s="87" t="s">
        <v>154</v>
      </c>
      <c r="N40" s="87" t="s">
        <v>155</v>
      </c>
      <c r="O40" s="87">
        <v>0</v>
      </c>
      <c r="P40" s="127">
        <v>6.8959999999999996E-4</v>
      </c>
      <c r="Q40" s="87">
        <v>0</v>
      </c>
      <c r="R40" s="87">
        <v>0</v>
      </c>
      <c r="S40" s="127">
        <v>1802000000000</v>
      </c>
      <c r="T40" s="127">
        <v>1802000000000</v>
      </c>
      <c r="U40" s="127">
        <v>27860000000</v>
      </c>
      <c r="V40" s="127">
        <v>27860000000</v>
      </c>
      <c r="W40" s="87">
        <v>0</v>
      </c>
      <c r="X40" s="87">
        <v>0</v>
      </c>
      <c r="Y40" s="127">
        <v>1387000000000</v>
      </c>
      <c r="Z40" s="87">
        <v>1.7165E-2</v>
      </c>
      <c r="AA40" s="127">
        <v>144800000000</v>
      </c>
      <c r="AB40" s="87">
        <v>0.65</v>
      </c>
      <c r="AC40" s="87" t="s">
        <v>156</v>
      </c>
      <c r="AD40" s="87" t="s">
        <v>157</v>
      </c>
      <c r="AE40" s="87" t="s">
        <v>158</v>
      </c>
      <c r="AF40" s="87" t="s">
        <v>159</v>
      </c>
      <c r="AG40" s="87" t="s">
        <v>160</v>
      </c>
      <c r="AH40" s="87" t="s">
        <v>161</v>
      </c>
      <c r="AI40" s="87" t="s">
        <v>162</v>
      </c>
      <c r="AJ40" s="87">
        <v>0</v>
      </c>
      <c r="AK40" s="87">
        <v>0</v>
      </c>
      <c r="AL40" s="87" t="s">
        <v>142</v>
      </c>
      <c r="AN40" s="129">
        <f t="shared" si="0"/>
        <v>38</v>
      </c>
      <c r="AO40" s="129">
        <f t="shared" si="1"/>
        <v>-25.98</v>
      </c>
      <c r="AP40" s="129">
        <f t="shared" si="2"/>
        <v>0</v>
      </c>
      <c r="AQ40" s="129">
        <f t="shared" si="3"/>
        <v>0</v>
      </c>
      <c r="AR40" s="129">
        <v>1</v>
      </c>
      <c r="AS40" s="129">
        <v>0</v>
      </c>
      <c r="AT40" s="129">
        <v>0</v>
      </c>
      <c r="AU40" s="129">
        <v>0</v>
      </c>
      <c r="AV40" s="129">
        <v>0</v>
      </c>
      <c r="AX40" s="133"/>
      <c r="AY40" s="87" t="str">
        <f t="shared" si="37"/>
        <v/>
      </c>
      <c r="AZ40" s="87" t="str">
        <f t="shared" si="38"/>
        <v/>
      </c>
      <c r="BA40" s="87" t="str">
        <f t="shared" si="39"/>
        <v/>
      </c>
      <c r="BB40" s="87" t="str">
        <f t="shared" si="40"/>
        <v/>
      </c>
      <c r="BC40" s="87" t="str">
        <f t="shared" si="41"/>
        <v/>
      </c>
      <c r="BD40" s="87" t="str">
        <f t="shared" si="42"/>
        <v/>
      </c>
      <c r="BF40" s="87" t="str">
        <f t="shared" si="43"/>
        <v/>
      </c>
      <c r="BG40" s="127" t="str">
        <f t="shared" si="44"/>
        <v/>
      </c>
      <c r="BH40" s="127" t="str">
        <f t="shared" si="45"/>
        <v/>
      </c>
      <c r="BI40" s="87" t="str">
        <f t="shared" si="46"/>
        <v/>
      </c>
      <c r="BJ40" s="87" t="str">
        <f t="shared" si="47"/>
        <v/>
      </c>
      <c r="BK40" s="87" t="str">
        <f t="shared" si="48"/>
        <v/>
      </c>
      <c r="BM40" s="129">
        <v>38</v>
      </c>
      <c r="BN40" s="129">
        <v>40</v>
      </c>
      <c r="BO40" s="129">
        <v>41</v>
      </c>
      <c r="BP40" s="129">
        <v>38</v>
      </c>
      <c r="BQ40" s="129">
        <v>38</v>
      </c>
      <c r="BR40" s="129" t="str">
        <v>1c</v>
      </c>
      <c r="BS40" s="129" t="str">
        <v>0</v>
      </c>
      <c r="BT40" s="87">
        <v>0</v>
      </c>
      <c r="BU40" s="129">
        <v>38</v>
      </c>
      <c r="BV40" s="129" t="str">
        <v>2.10E+11</v>
      </c>
      <c r="BW40" s="129" t="str">
        <v>8.08E+10</v>
      </c>
      <c r="BX40" s="129" t="str">
        <v>7850</v>
      </c>
      <c r="BY40" s="129">
        <v>10</v>
      </c>
      <c r="BZ40" s="129">
        <v>0.02</v>
      </c>
    </row>
    <row r="41" spans="2:78" ht="12.75">
      <c r="B41" s="87">
        <f t="shared" si="16"/>
        <v>39</v>
      </c>
      <c r="C41" s="126">
        <v>2</v>
      </c>
      <c r="D41" s="87">
        <v>-25.98</v>
      </c>
      <c r="E41" s="87">
        <v>0</v>
      </c>
      <c r="F41" s="87" t="s">
        <v>142</v>
      </c>
      <c r="I41" s="87">
        <f t="shared" si="59"/>
        <v>20.100000000000001</v>
      </c>
      <c r="J41" s="126">
        <v>21</v>
      </c>
      <c r="K41" s="87">
        <v>10</v>
      </c>
      <c r="L41" s="87">
        <v>20</v>
      </c>
      <c r="M41" s="87" t="s">
        <v>154</v>
      </c>
      <c r="N41" s="87" t="s">
        <v>155</v>
      </c>
      <c r="O41" s="87">
        <v>0</v>
      </c>
      <c r="P41" s="127">
        <v>6.2710000000000001E-4</v>
      </c>
      <c r="Q41" s="87">
        <v>0</v>
      </c>
      <c r="R41" s="87">
        <v>0</v>
      </c>
      <c r="S41" s="127">
        <v>1639000000000</v>
      </c>
      <c r="T41" s="127">
        <v>1639000000000</v>
      </c>
      <c r="U41" s="127">
        <v>25330000000</v>
      </c>
      <c r="V41" s="127">
        <v>25330000000</v>
      </c>
      <c r="W41" s="87">
        <v>0</v>
      </c>
      <c r="X41" s="87">
        <v>0</v>
      </c>
      <c r="Y41" s="127">
        <v>1262000000000</v>
      </c>
      <c r="Z41" s="87">
        <v>1.5613999999999999E-2</v>
      </c>
      <c r="AA41" s="127">
        <v>131700000000</v>
      </c>
      <c r="AB41" s="87">
        <v>0.65</v>
      </c>
      <c r="AC41" s="87" t="s">
        <v>156</v>
      </c>
      <c r="AD41" s="87" t="s">
        <v>157</v>
      </c>
      <c r="AE41" s="87" t="s">
        <v>158</v>
      </c>
      <c r="AF41" s="87" t="s">
        <v>159</v>
      </c>
      <c r="AG41" s="87" t="s">
        <v>160</v>
      </c>
      <c r="AH41" s="87" t="s">
        <v>161</v>
      </c>
      <c r="AI41" s="87" t="s">
        <v>162</v>
      </c>
      <c r="AJ41" s="87">
        <v>0</v>
      </c>
      <c r="AK41" s="87">
        <v>0</v>
      </c>
      <c r="AL41" s="87" t="s">
        <v>142</v>
      </c>
      <c r="AN41" s="129">
        <f t="shared" si="0"/>
        <v>39</v>
      </c>
      <c r="AO41" s="129">
        <f t="shared" si="1"/>
        <v>-25.98</v>
      </c>
      <c r="AP41" s="129">
        <f t="shared" si="2"/>
        <v>0</v>
      </c>
      <c r="AQ41" s="129">
        <f t="shared" si="3"/>
        <v>2</v>
      </c>
      <c r="AR41" s="129">
        <v>1</v>
      </c>
      <c r="AS41" s="129">
        <v>0</v>
      </c>
      <c r="AT41" s="129">
        <v>0</v>
      </c>
      <c r="AU41" s="129">
        <v>0</v>
      </c>
      <c r="AV41" s="129">
        <v>0</v>
      </c>
      <c r="AX41" s="133">
        <f t="shared" ref="AX41" si="61">IF(I41="", "", INT(I41))</f>
        <v>20</v>
      </c>
      <c r="AY41" s="87">
        <f t="shared" si="37"/>
        <v>21</v>
      </c>
      <c r="AZ41" s="87">
        <f t="shared" si="38"/>
        <v>22</v>
      </c>
      <c r="BA41" s="87">
        <f t="shared" si="39"/>
        <v>20</v>
      </c>
      <c r="BB41" s="87">
        <f t="shared" si="40"/>
        <v>20</v>
      </c>
      <c r="BC41" s="87" t="str">
        <f t="shared" si="41"/>
        <v>1c</v>
      </c>
      <c r="BD41" s="87" t="str">
        <f t="shared" si="42"/>
        <v>0</v>
      </c>
      <c r="BF41" s="87">
        <f t="shared" si="43"/>
        <v>20</v>
      </c>
      <c r="BG41" s="127" t="str">
        <f t="shared" si="44"/>
        <v>2.10E+11</v>
      </c>
      <c r="BH41" s="127" t="str">
        <f t="shared" si="45"/>
        <v>8.08E+10</v>
      </c>
      <c r="BI41" s="87" t="str">
        <f t="shared" si="46"/>
        <v>7850</v>
      </c>
      <c r="BJ41" s="87">
        <f t="shared" si="47"/>
        <v>10</v>
      </c>
      <c r="BK41" s="87">
        <f t="shared" si="48"/>
        <v>0.02</v>
      </c>
      <c r="BM41" s="129">
        <v>39</v>
      </c>
      <c r="BN41" s="129">
        <v>41</v>
      </c>
      <c r="BO41" s="129">
        <v>42</v>
      </c>
      <c r="BP41" s="129">
        <v>39</v>
      </c>
      <c r="BQ41" s="129">
        <v>39</v>
      </c>
      <c r="BR41" s="129" t="str">
        <v>1c</v>
      </c>
      <c r="BS41" s="129" t="str">
        <v>0</v>
      </c>
      <c r="BT41" s="87">
        <v>0</v>
      </c>
      <c r="BU41" s="129">
        <v>39</v>
      </c>
      <c r="BV41" s="129" t="str">
        <v>2.10E+11</v>
      </c>
      <c r="BW41" s="129" t="str">
        <v>8.08E+10</v>
      </c>
      <c r="BX41" s="129" t="str">
        <v>7850</v>
      </c>
      <c r="BY41" s="129">
        <v>10</v>
      </c>
      <c r="BZ41" s="129">
        <v>0.02</v>
      </c>
    </row>
    <row r="42" spans="2:78" ht="12.75">
      <c r="B42" s="87">
        <f t="shared" si="16"/>
        <v>40</v>
      </c>
      <c r="C42" s="126">
        <v>5</v>
      </c>
      <c r="D42" s="87">
        <v>-25.98</v>
      </c>
      <c r="E42" s="87">
        <v>0</v>
      </c>
      <c r="F42" s="87" t="s">
        <v>142</v>
      </c>
      <c r="I42" s="87">
        <f t="shared" si="59"/>
        <v>20.2</v>
      </c>
      <c r="J42" s="126">
        <v>22</v>
      </c>
      <c r="K42" s="87">
        <v>10</v>
      </c>
      <c r="L42" s="87">
        <v>20</v>
      </c>
      <c r="M42" s="87" t="s">
        <v>154</v>
      </c>
      <c r="N42" s="87" t="s">
        <v>155</v>
      </c>
      <c r="O42" s="87">
        <v>0</v>
      </c>
      <c r="P42" s="127">
        <v>6.2710000000000001E-4</v>
      </c>
      <c r="Q42" s="87">
        <v>0</v>
      </c>
      <c r="R42" s="87">
        <v>0</v>
      </c>
      <c r="S42" s="127">
        <v>1639000000000</v>
      </c>
      <c r="T42" s="127">
        <v>1639000000000</v>
      </c>
      <c r="U42" s="127">
        <v>25330000000</v>
      </c>
      <c r="V42" s="127">
        <v>25330000000</v>
      </c>
      <c r="W42" s="87">
        <v>0</v>
      </c>
      <c r="X42" s="87">
        <v>0</v>
      </c>
      <c r="Y42" s="127">
        <v>1262000000000</v>
      </c>
      <c r="Z42" s="87">
        <v>1.5613999999999999E-2</v>
      </c>
      <c r="AA42" s="127">
        <v>131700000000</v>
      </c>
      <c r="AB42" s="87">
        <v>0.65</v>
      </c>
      <c r="AC42" s="87" t="s">
        <v>156</v>
      </c>
      <c r="AD42" s="87" t="s">
        <v>157</v>
      </c>
      <c r="AE42" s="87" t="s">
        <v>158</v>
      </c>
      <c r="AF42" s="87" t="s">
        <v>159</v>
      </c>
      <c r="AG42" s="87" t="s">
        <v>160</v>
      </c>
      <c r="AH42" s="87" t="s">
        <v>161</v>
      </c>
      <c r="AI42" s="87" t="s">
        <v>162</v>
      </c>
      <c r="AJ42" s="87">
        <v>0</v>
      </c>
      <c r="AK42" s="87">
        <v>0</v>
      </c>
      <c r="AL42" s="87" t="s">
        <v>142</v>
      </c>
      <c r="AN42" s="129">
        <f t="shared" si="0"/>
        <v>40</v>
      </c>
      <c r="AO42" s="129">
        <f t="shared" si="1"/>
        <v>-25.98</v>
      </c>
      <c r="AP42" s="129">
        <f t="shared" si="2"/>
        <v>0</v>
      </c>
      <c r="AQ42" s="129">
        <f t="shared" si="3"/>
        <v>5</v>
      </c>
      <c r="AR42" s="129">
        <v>1</v>
      </c>
      <c r="AS42" s="129">
        <v>0</v>
      </c>
      <c r="AT42" s="129">
        <v>0</v>
      </c>
      <c r="AU42" s="129">
        <v>0</v>
      </c>
      <c r="AV42" s="129">
        <v>0</v>
      </c>
      <c r="AX42" s="133"/>
      <c r="AY42" s="87" t="str">
        <f t="shared" si="37"/>
        <v/>
      </c>
      <c r="AZ42" s="87" t="str">
        <f t="shared" si="38"/>
        <v/>
      </c>
      <c r="BA42" s="87" t="str">
        <f t="shared" si="39"/>
        <v/>
      </c>
      <c r="BB42" s="87" t="str">
        <f t="shared" si="40"/>
        <v/>
      </c>
      <c r="BC42" s="87" t="str">
        <f t="shared" si="41"/>
        <v/>
      </c>
      <c r="BD42" s="87" t="str">
        <f t="shared" si="42"/>
        <v/>
      </c>
      <c r="BF42" s="87" t="str">
        <f t="shared" si="43"/>
        <v/>
      </c>
      <c r="BG42" s="127" t="str">
        <f t="shared" si="44"/>
        <v/>
      </c>
      <c r="BH42" s="127" t="str">
        <f t="shared" si="45"/>
        <v/>
      </c>
      <c r="BI42" s="87" t="str">
        <f t="shared" si="46"/>
        <v/>
      </c>
      <c r="BJ42" s="87" t="str">
        <f t="shared" si="47"/>
        <v/>
      </c>
      <c r="BK42" s="87" t="str">
        <f t="shared" si="48"/>
        <v/>
      </c>
      <c r="BM42" s="129">
        <v>40</v>
      </c>
      <c r="BN42" s="129">
        <v>42</v>
      </c>
      <c r="BO42" s="129">
        <v>43</v>
      </c>
      <c r="BP42" s="129">
        <v>40</v>
      </c>
      <c r="BQ42" s="129">
        <v>40</v>
      </c>
      <c r="BR42" s="129" t="str">
        <v>1c</v>
      </c>
      <c r="BS42" s="129" t="str">
        <v>0</v>
      </c>
      <c r="BT42" s="87">
        <v>0</v>
      </c>
      <c r="BU42" s="129">
        <v>40</v>
      </c>
      <c r="BV42" s="129" t="str">
        <v>2.10E+11</v>
      </c>
      <c r="BW42" s="129" t="str">
        <v>8.08E+10</v>
      </c>
      <c r="BX42" s="129" t="str">
        <v>7850</v>
      </c>
      <c r="BY42" s="129">
        <v>10</v>
      </c>
      <c r="BZ42" s="129">
        <v>0.02</v>
      </c>
    </row>
    <row r="43" spans="2:78" ht="12.75">
      <c r="B43" s="87">
        <f t="shared" si="16"/>
        <v>41</v>
      </c>
      <c r="C43" s="126">
        <v>6</v>
      </c>
      <c r="D43" s="87">
        <v>-25.98</v>
      </c>
      <c r="E43" s="87">
        <v>0</v>
      </c>
      <c r="F43" s="87" t="s">
        <v>142</v>
      </c>
      <c r="I43" s="87">
        <f t="shared" si="59"/>
        <v>21.1</v>
      </c>
      <c r="J43" s="126">
        <v>22</v>
      </c>
      <c r="K43" s="87">
        <v>10</v>
      </c>
      <c r="L43" s="87">
        <v>20</v>
      </c>
      <c r="M43" s="87" t="s">
        <v>154</v>
      </c>
      <c r="N43" s="87" t="s">
        <v>155</v>
      </c>
      <c r="O43" s="87">
        <v>0</v>
      </c>
      <c r="P43" s="127">
        <v>6.2710000000000001E-4</v>
      </c>
      <c r="Q43" s="87">
        <v>0</v>
      </c>
      <c r="R43" s="87">
        <v>0</v>
      </c>
      <c r="S43" s="127">
        <v>1639000000000</v>
      </c>
      <c r="T43" s="127">
        <v>1639000000000</v>
      </c>
      <c r="U43" s="127">
        <v>25330000000</v>
      </c>
      <c r="V43" s="127">
        <v>25330000000</v>
      </c>
      <c r="W43" s="87">
        <v>0</v>
      </c>
      <c r="X43" s="87">
        <v>0</v>
      </c>
      <c r="Y43" s="127">
        <v>1262000000000</v>
      </c>
      <c r="Z43" s="87">
        <v>1.5613999999999999E-2</v>
      </c>
      <c r="AA43" s="127">
        <v>131700000000</v>
      </c>
      <c r="AB43" s="87">
        <v>0.65</v>
      </c>
      <c r="AC43" s="87" t="s">
        <v>156</v>
      </c>
      <c r="AD43" s="87" t="s">
        <v>157</v>
      </c>
      <c r="AE43" s="87" t="s">
        <v>158</v>
      </c>
      <c r="AF43" s="87" t="s">
        <v>159</v>
      </c>
      <c r="AG43" s="87" t="s">
        <v>160</v>
      </c>
      <c r="AH43" s="87" t="s">
        <v>161</v>
      </c>
      <c r="AI43" s="87" t="s">
        <v>162</v>
      </c>
      <c r="AJ43" s="87">
        <v>0</v>
      </c>
      <c r="AK43" s="87">
        <v>0</v>
      </c>
      <c r="AL43" s="87" t="s">
        <v>142</v>
      </c>
      <c r="AN43" s="129">
        <f t="shared" si="0"/>
        <v>41</v>
      </c>
      <c r="AO43" s="129">
        <f t="shared" si="1"/>
        <v>-25.98</v>
      </c>
      <c r="AP43" s="129">
        <f t="shared" si="2"/>
        <v>0</v>
      </c>
      <c r="AQ43" s="129">
        <f t="shared" si="3"/>
        <v>6</v>
      </c>
      <c r="AR43" s="129">
        <v>1</v>
      </c>
      <c r="AS43" s="129">
        <v>0</v>
      </c>
      <c r="AT43" s="129">
        <v>0</v>
      </c>
      <c r="AU43" s="129">
        <v>0</v>
      </c>
      <c r="AV43" s="129">
        <v>0</v>
      </c>
      <c r="AX43" s="133">
        <f t="shared" ref="AX43" si="62">IF(I43="", "", INT(I43))</f>
        <v>21</v>
      </c>
      <c r="AY43" s="87">
        <f t="shared" si="37"/>
        <v>22</v>
      </c>
      <c r="AZ43" s="87">
        <f t="shared" si="38"/>
        <v>23</v>
      </c>
      <c r="BA43" s="87">
        <f t="shared" si="39"/>
        <v>21</v>
      </c>
      <c r="BB43" s="87">
        <f t="shared" si="40"/>
        <v>21</v>
      </c>
      <c r="BC43" s="87" t="str">
        <f t="shared" si="41"/>
        <v>1c</v>
      </c>
      <c r="BD43" s="87" t="str">
        <f t="shared" si="42"/>
        <v>0</v>
      </c>
      <c r="BF43" s="87">
        <f t="shared" si="43"/>
        <v>21</v>
      </c>
      <c r="BG43" s="127" t="str">
        <f t="shared" si="44"/>
        <v>2.10E+11</v>
      </c>
      <c r="BH43" s="127" t="str">
        <f t="shared" si="45"/>
        <v>8.08E+10</v>
      </c>
      <c r="BI43" s="87" t="str">
        <f t="shared" si="46"/>
        <v>7850</v>
      </c>
      <c r="BJ43" s="87">
        <f t="shared" si="47"/>
        <v>10</v>
      </c>
      <c r="BK43" s="87">
        <f t="shared" si="48"/>
        <v>0.02</v>
      </c>
      <c r="BM43" s="129">
        <v>41</v>
      </c>
      <c r="BN43" s="129">
        <v>43</v>
      </c>
      <c r="BO43" s="129">
        <v>44</v>
      </c>
      <c r="BP43" s="129">
        <v>41</v>
      </c>
      <c r="BQ43" s="129">
        <v>41</v>
      </c>
      <c r="BR43" s="129" t="str">
        <v>1c</v>
      </c>
      <c r="BS43" s="129" t="str">
        <v>0</v>
      </c>
      <c r="BT43" s="87">
        <v>0</v>
      </c>
      <c r="BU43" s="129">
        <v>41</v>
      </c>
      <c r="BV43" s="129" t="str">
        <v>2.10E+11</v>
      </c>
      <c r="BW43" s="129" t="str">
        <v>8.08E+10</v>
      </c>
      <c r="BX43" s="129" t="str">
        <v>7850</v>
      </c>
      <c r="BY43" s="129">
        <v>10</v>
      </c>
      <c r="BZ43" s="129">
        <v>0.02</v>
      </c>
    </row>
    <row r="44" spans="2:78" ht="12.75">
      <c r="B44" s="87">
        <f t="shared" si="16"/>
        <v>42</v>
      </c>
      <c r="C44" s="126">
        <v>8</v>
      </c>
      <c r="D44" s="87">
        <v>-25.98</v>
      </c>
      <c r="E44" s="87">
        <v>0</v>
      </c>
      <c r="F44" s="87" t="s">
        <v>142</v>
      </c>
      <c r="I44" s="87">
        <f t="shared" si="59"/>
        <v>21.2</v>
      </c>
      <c r="J44" s="126">
        <v>23</v>
      </c>
      <c r="K44" s="87">
        <v>10</v>
      </c>
      <c r="L44" s="87">
        <v>20</v>
      </c>
      <c r="M44" s="87" t="s">
        <v>154</v>
      </c>
      <c r="N44" s="87" t="s">
        <v>155</v>
      </c>
      <c r="O44" s="87">
        <v>0</v>
      </c>
      <c r="P44" s="127">
        <v>6.2710000000000001E-4</v>
      </c>
      <c r="Q44" s="87">
        <v>0</v>
      </c>
      <c r="R44" s="87">
        <v>0</v>
      </c>
      <c r="S44" s="127">
        <v>1639000000000</v>
      </c>
      <c r="T44" s="127">
        <v>1639000000000</v>
      </c>
      <c r="U44" s="127">
        <v>25330000000</v>
      </c>
      <c r="V44" s="127">
        <v>25330000000</v>
      </c>
      <c r="W44" s="87">
        <v>0</v>
      </c>
      <c r="X44" s="87">
        <v>0</v>
      </c>
      <c r="Y44" s="127">
        <v>1262000000000</v>
      </c>
      <c r="Z44" s="87">
        <v>1.5613999999999999E-2</v>
      </c>
      <c r="AA44" s="127">
        <v>131700000000</v>
      </c>
      <c r="AB44" s="87">
        <v>0.65</v>
      </c>
      <c r="AC44" s="87" t="s">
        <v>156</v>
      </c>
      <c r="AD44" s="87" t="s">
        <v>157</v>
      </c>
      <c r="AE44" s="87" t="s">
        <v>158</v>
      </c>
      <c r="AF44" s="87" t="s">
        <v>159</v>
      </c>
      <c r="AG44" s="87" t="s">
        <v>160</v>
      </c>
      <c r="AH44" s="87" t="s">
        <v>161</v>
      </c>
      <c r="AI44" s="87" t="s">
        <v>162</v>
      </c>
      <c r="AJ44" s="87">
        <v>0</v>
      </c>
      <c r="AK44" s="87">
        <v>0</v>
      </c>
      <c r="AL44" s="87" t="s">
        <v>142</v>
      </c>
      <c r="AN44" s="129">
        <f t="shared" si="0"/>
        <v>42</v>
      </c>
      <c r="AO44" s="129">
        <f t="shared" si="1"/>
        <v>-25.98</v>
      </c>
      <c r="AP44" s="129">
        <f t="shared" si="2"/>
        <v>0</v>
      </c>
      <c r="AQ44" s="129">
        <f t="shared" si="3"/>
        <v>8</v>
      </c>
      <c r="AR44" s="129">
        <v>1</v>
      </c>
      <c r="AS44" s="129">
        <v>0</v>
      </c>
      <c r="AT44" s="129">
        <v>0</v>
      </c>
      <c r="AU44" s="129">
        <v>0</v>
      </c>
      <c r="AV44" s="129">
        <v>0</v>
      </c>
      <c r="AX44" s="133"/>
      <c r="AY44" s="87" t="str">
        <f t="shared" si="37"/>
        <v/>
      </c>
      <c r="AZ44" s="87" t="str">
        <f t="shared" si="38"/>
        <v/>
      </c>
      <c r="BA44" s="87" t="str">
        <f t="shared" si="39"/>
        <v/>
      </c>
      <c r="BB44" s="87" t="str">
        <f t="shared" si="40"/>
        <v/>
      </c>
      <c r="BC44" s="87" t="str">
        <f t="shared" si="41"/>
        <v/>
      </c>
      <c r="BD44" s="87" t="str">
        <f t="shared" si="42"/>
        <v/>
      </c>
      <c r="BF44" s="87" t="str">
        <f t="shared" si="43"/>
        <v/>
      </c>
      <c r="BG44" s="127" t="str">
        <f t="shared" si="44"/>
        <v/>
      </c>
      <c r="BH44" s="127" t="str">
        <f t="shared" si="45"/>
        <v/>
      </c>
      <c r="BI44" s="87" t="str">
        <f t="shared" si="46"/>
        <v/>
      </c>
      <c r="BJ44" s="87" t="str">
        <f t="shared" si="47"/>
        <v/>
      </c>
      <c r="BK44" s="87" t="str">
        <f t="shared" si="48"/>
        <v/>
      </c>
      <c r="BM44" s="129">
        <v>42</v>
      </c>
      <c r="BN44" s="129">
        <v>44</v>
      </c>
      <c r="BO44" s="129">
        <v>45</v>
      </c>
      <c r="BP44" s="129">
        <v>42</v>
      </c>
      <c r="BQ44" s="129">
        <v>42</v>
      </c>
      <c r="BR44" s="129" t="str">
        <v>1c</v>
      </c>
      <c r="BS44" s="129" t="str">
        <v>0</v>
      </c>
      <c r="BT44" s="87">
        <v>0</v>
      </c>
      <c r="BU44" s="129">
        <v>42</v>
      </c>
      <c r="BV44" s="129" t="str">
        <v>2.10E+11</v>
      </c>
      <c r="BW44" s="129" t="str">
        <v>8.08E+10</v>
      </c>
      <c r="BX44" s="129" t="str">
        <v>7850</v>
      </c>
      <c r="BY44" s="129">
        <v>10</v>
      </c>
      <c r="BZ44" s="129">
        <v>0.02</v>
      </c>
    </row>
    <row r="45" spans="2:78" ht="12.75">
      <c r="B45" s="87">
        <f t="shared" si="16"/>
        <v>43</v>
      </c>
      <c r="C45" s="126">
        <v>9.3000000000000007</v>
      </c>
      <c r="D45" s="87">
        <v>-25.98</v>
      </c>
      <c r="E45" s="87">
        <v>0</v>
      </c>
      <c r="F45" s="87" t="s">
        <v>142</v>
      </c>
      <c r="I45" s="87">
        <f t="shared" si="59"/>
        <v>22.1</v>
      </c>
      <c r="J45" s="126">
        <v>23</v>
      </c>
      <c r="K45" s="87">
        <v>10</v>
      </c>
      <c r="L45" s="87">
        <v>20</v>
      </c>
      <c r="M45" s="87" t="s">
        <v>154</v>
      </c>
      <c r="N45" s="87" t="s">
        <v>155</v>
      </c>
      <c r="O45" s="87">
        <v>0</v>
      </c>
      <c r="P45" s="127">
        <v>6.2710000000000001E-4</v>
      </c>
      <c r="Q45" s="87">
        <v>0</v>
      </c>
      <c r="R45" s="87">
        <v>0</v>
      </c>
      <c r="S45" s="127">
        <v>1639000000000</v>
      </c>
      <c r="T45" s="127">
        <v>1639000000000</v>
      </c>
      <c r="U45" s="127">
        <v>25330000000</v>
      </c>
      <c r="V45" s="127">
        <v>25330000000</v>
      </c>
      <c r="W45" s="87">
        <v>0</v>
      </c>
      <c r="X45" s="87">
        <v>0</v>
      </c>
      <c r="Y45" s="127">
        <v>1262000000000</v>
      </c>
      <c r="Z45" s="87">
        <v>1.5613999999999999E-2</v>
      </c>
      <c r="AA45" s="127">
        <v>131700000000</v>
      </c>
      <c r="AB45" s="87">
        <v>0.65</v>
      </c>
      <c r="AC45" s="87" t="s">
        <v>156</v>
      </c>
      <c r="AD45" s="87" t="s">
        <v>157</v>
      </c>
      <c r="AE45" s="87" t="s">
        <v>158</v>
      </c>
      <c r="AF45" s="87" t="s">
        <v>159</v>
      </c>
      <c r="AG45" s="87" t="s">
        <v>160</v>
      </c>
      <c r="AH45" s="87" t="s">
        <v>161</v>
      </c>
      <c r="AI45" s="87" t="s">
        <v>162</v>
      </c>
      <c r="AJ45" s="87">
        <v>0</v>
      </c>
      <c r="AK45" s="87">
        <v>0</v>
      </c>
      <c r="AL45" s="87" t="s">
        <v>142</v>
      </c>
      <c r="AN45" s="129">
        <f t="shared" si="0"/>
        <v>43</v>
      </c>
      <c r="AO45" s="129">
        <f t="shared" si="1"/>
        <v>-25.98</v>
      </c>
      <c r="AP45" s="129">
        <f t="shared" si="2"/>
        <v>0</v>
      </c>
      <c r="AQ45" s="129">
        <f t="shared" si="3"/>
        <v>9.3000000000000007</v>
      </c>
      <c r="AR45" s="129">
        <v>1</v>
      </c>
      <c r="AS45" s="129">
        <v>0</v>
      </c>
      <c r="AT45" s="129">
        <v>0</v>
      </c>
      <c r="AU45" s="129">
        <v>0</v>
      </c>
      <c r="AV45" s="129">
        <v>0</v>
      </c>
      <c r="AX45" s="133">
        <f t="shared" ref="AX45" si="63">IF(I45="", "", INT(I45))</f>
        <v>22</v>
      </c>
      <c r="AY45" s="87">
        <f t="shared" si="37"/>
        <v>23</v>
      </c>
      <c r="AZ45" s="87">
        <f t="shared" si="38"/>
        <v>24</v>
      </c>
      <c r="BA45" s="87">
        <f t="shared" si="39"/>
        <v>22</v>
      </c>
      <c r="BB45" s="87">
        <f t="shared" si="40"/>
        <v>22</v>
      </c>
      <c r="BC45" s="87" t="str">
        <f t="shared" si="41"/>
        <v>1c</v>
      </c>
      <c r="BD45" s="87" t="str">
        <f t="shared" si="42"/>
        <v>0</v>
      </c>
      <c r="BF45" s="87">
        <f t="shared" si="43"/>
        <v>22</v>
      </c>
      <c r="BG45" s="127" t="str">
        <f t="shared" si="44"/>
        <v>2.10E+11</v>
      </c>
      <c r="BH45" s="127" t="str">
        <f t="shared" si="45"/>
        <v>8.08E+10</v>
      </c>
      <c r="BI45" s="87" t="str">
        <f t="shared" si="46"/>
        <v>7850</v>
      </c>
      <c r="BJ45" s="87">
        <f t="shared" si="47"/>
        <v>10</v>
      </c>
      <c r="BK45" s="87">
        <f t="shared" si="48"/>
        <v>0.02</v>
      </c>
      <c r="BM45" s="129">
        <v>43</v>
      </c>
      <c r="BN45" s="129">
        <v>46</v>
      </c>
      <c r="BO45" s="129">
        <v>47</v>
      </c>
      <c r="BP45" s="129">
        <v>43</v>
      </c>
      <c r="BQ45" s="129">
        <v>43</v>
      </c>
      <c r="BR45" s="129" t="str">
        <v>1c</v>
      </c>
      <c r="BS45" s="129" t="str">
        <v>0</v>
      </c>
      <c r="BT45" s="87">
        <v>0</v>
      </c>
      <c r="BU45" s="129">
        <v>43</v>
      </c>
      <c r="BV45" s="129" t="str">
        <v>2.10E+11</v>
      </c>
      <c r="BW45" s="129" t="str">
        <v>8.08E+10</v>
      </c>
      <c r="BX45" s="129" t="str">
        <v>7850</v>
      </c>
      <c r="BY45" s="129">
        <v>10</v>
      </c>
      <c r="BZ45" s="129">
        <v>2.1999999999999999E-2</v>
      </c>
    </row>
    <row r="46" spans="2:78" ht="12.75">
      <c r="B46" s="87">
        <f t="shared" si="16"/>
        <v>44</v>
      </c>
      <c r="C46" s="126">
        <v>10</v>
      </c>
      <c r="D46" s="87">
        <v>-25.98</v>
      </c>
      <c r="E46" s="87">
        <v>0</v>
      </c>
      <c r="F46" s="87" t="s">
        <v>142</v>
      </c>
      <c r="I46" s="87">
        <f t="shared" si="59"/>
        <v>22.2</v>
      </c>
      <c r="J46" s="126">
        <v>24</v>
      </c>
      <c r="K46" s="87">
        <v>10</v>
      </c>
      <c r="L46" s="87">
        <v>20</v>
      </c>
      <c r="M46" s="87" t="s">
        <v>154</v>
      </c>
      <c r="N46" s="87" t="s">
        <v>155</v>
      </c>
      <c r="O46" s="87">
        <v>0</v>
      </c>
      <c r="P46" s="127">
        <v>6.2710000000000001E-4</v>
      </c>
      <c r="Q46" s="87">
        <v>0</v>
      </c>
      <c r="R46" s="87">
        <v>0</v>
      </c>
      <c r="S46" s="127">
        <v>1639000000000</v>
      </c>
      <c r="T46" s="127">
        <v>1639000000000</v>
      </c>
      <c r="U46" s="127">
        <v>25330000000</v>
      </c>
      <c r="V46" s="127">
        <v>25330000000</v>
      </c>
      <c r="W46" s="87">
        <v>0</v>
      </c>
      <c r="X46" s="87">
        <v>0</v>
      </c>
      <c r="Y46" s="127">
        <v>1262000000000</v>
      </c>
      <c r="Z46" s="87">
        <v>1.5613999999999999E-2</v>
      </c>
      <c r="AA46" s="127">
        <v>131700000000</v>
      </c>
      <c r="AB46" s="87">
        <v>0.65</v>
      </c>
      <c r="AC46" s="87" t="s">
        <v>156</v>
      </c>
      <c r="AD46" s="87" t="s">
        <v>157</v>
      </c>
      <c r="AE46" s="87" t="s">
        <v>158</v>
      </c>
      <c r="AF46" s="87" t="s">
        <v>159</v>
      </c>
      <c r="AG46" s="87" t="s">
        <v>160</v>
      </c>
      <c r="AH46" s="87" t="s">
        <v>161</v>
      </c>
      <c r="AI46" s="87" t="s">
        <v>162</v>
      </c>
      <c r="AJ46" s="87">
        <v>0</v>
      </c>
      <c r="AK46" s="87">
        <v>0</v>
      </c>
      <c r="AL46" s="87" t="s">
        <v>142</v>
      </c>
      <c r="AN46" s="129">
        <f t="shared" si="0"/>
        <v>44</v>
      </c>
      <c r="AO46" s="129">
        <f t="shared" si="1"/>
        <v>-25.98</v>
      </c>
      <c r="AP46" s="129">
        <f t="shared" si="2"/>
        <v>0</v>
      </c>
      <c r="AQ46" s="129">
        <f t="shared" si="3"/>
        <v>10</v>
      </c>
      <c r="AR46" s="129">
        <v>1</v>
      </c>
      <c r="AS46" s="129">
        <v>0</v>
      </c>
      <c r="AT46" s="129">
        <v>0</v>
      </c>
      <c r="AU46" s="129">
        <v>0</v>
      </c>
      <c r="AV46" s="129">
        <v>0</v>
      </c>
      <c r="AX46" s="133"/>
      <c r="AY46" s="87" t="str">
        <f t="shared" si="37"/>
        <v/>
      </c>
      <c r="AZ46" s="87" t="str">
        <f t="shared" si="38"/>
        <v/>
      </c>
      <c r="BA46" s="87" t="str">
        <f t="shared" si="39"/>
        <v/>
      </c>
      <c r="BB46" s="87" t="str">
        <f t="shared" si="40"/>
        <v/>
      </c>
      <c r="BC46" s="87" t="str">
        <f t="shared" si="41"/>
        <v/>
      </c>
      <c r="BD46" s="87" t="str">
        <f t="shared" si="42"/>
        <v/>
      </c>
      <c r="BF46" s="87" t="str">
        <f t="shared" si="43"/>
        <v/>
      </c>
      <c r="BG46" s="127" t="str">
        <f t="shared" si="44"/>
        <v/>
      </c>
      <c r="BH46" s="127" t="str">
        <f t="shared" si="45"/>
        <v/>
      </c>
      <c r="BI46" s="87" t="str">
        <f t="shared" si="46"/>
        <v/>
      </c>
      <c r="BJ46" s="87" t="str">
        <f t="shared" si="47"/>
        <v/>
      </c>
      <c r="BK46" s="87" t="str">
        <f t="shared" si="48"/>
        <v/>
      </c>
      <c r="BM46" s="129">
        <v>44</v>
      </c>
      <c r="BN46" s="129">
        <v>47</v>
      </c>
      <c r="BO46" s="129">
        <v>48</v>
      </c>
      <c r="BP46" s="129">
        <v>44</v>
      </c>
      <c r="BQ46" s="129">
        <v>44</v>
      </c>
      <c r="BR46" s="129" t="str">
        <v>1c</v>
      </c>
      <c r="BS46" s="129" t="str">
        <v>0</v>
      </c>
      <c r="BT46" s="87">
        <v>0</v>
      </c>
      <c r="BU46" s="129">
        <v>44</v>
      </c>
      <c r="BV46" s="129" t="str">
        <v>2.10E+11</v>
      </c>
      <c r="BW46" s="129" t="str">
        <v>8.08E+10</v>
      </c>
      <c r="BX46" s="129" t="str">
        <v>7850</v>
      </c>
      <c r="BY46" s="129">
        <v>10</v>
      </c>
      <c r="BZ46" s="129">
        <v>2.1999999999999999E-2</v>
      </c>
    </row>
    <row r="47" spans="2:78" ht="12.75">
      <c r="B47" s="87">
        <f t="shared" si="16"/>
        <v>45</v>
      </c>
      <c r="C47" s="126">
        <v>11</v>
      </c>
      <c r="D47" s="87">
        <v>-25.98</v>
      </c>
      <c r="E47" s="87">
        <v>0</v>
      </c>
      <c r="F47" s="87" t="s">
        <v>142</v>
      </c>
      <c r="I47" s="87">
        <f t="shared" si="59"/>
        <v>23.1</v>
      </c>
      <c r="J47" s="126">
        <v>24</v>
      </c>
      <c r="K47" s="87">
        <v>10</v>
      </c>
      <c r="L47" s="87">
        <v>20</v>
      </c>
      <c r="M47" s="87" t="s">
        <v>154</v>
      </c>
      <c r="N47" s="87" t="s">
        <v>155</v>
      </c>
      <c r="O47" s="87">
        <v>0</v>
      </c>
      <c r="P47" s="127">
        <v>6.2710000000000001E-4</v>
      </c>
      <c r="Q47" s="87">
        <v>0</v>
      </c>
      <c r="R47" s="87">
        <v>0</v>
      </c>
      <c r="S47" s="127">
        <v>1639000000000</v>
      </c>
      <c r="T47" s="127">
        <v>1639000000000</v>
      </c>
      <c r="U47" s="127">
        <v>25330000000</v>
      </c>
      <c r="V47" s="127">
        <v>25330000000</v>
      </c>
      <c r="W47" s="87">
        <v>0</v>
      </c>
      <c r="X47" s="87">
        <v>0</v>
      </c>
      <c r="Y47" s="127">
        <v>1262000000000</v>
      </c>
      <c r="Z47" s="87">
        <v>1.5613999999999999E-2</v>
      </c>
      <c r="AA47" s="127">
        <v>131700000000</v>
      </c>
      <c r="AB47" s="87">
        <v>0.65</v>
      </c>
      <c r="AC47" s="87" t="s">
        <v>156</v>
      </c>
      <c r="AD47" s="87" t="s">
        <v>157</v>
      </c>
      <c r="AE47" s="87" t="s">
        <v>158</v>
      </c>
      <c r="AF47" s="87" t="s">
        <v>159</v>
      </c>
      <c r="AG47" s="87" t="s">
        <v>160</v>
      </c>
      <c r="AH47" s="87" t="s">
        <v>161</v>
      </c>
      <c r="AI47" s="87" t="s">
        <v>162</v>
      </c>
      <c r="AJ47" s="87">
        <v>0</v>
      </c>
      <c r="AK47" s="87">
        <v>0</v>
      </c>
      <c r="AL47" s="87" t="s">
        <v>142</v>
      </c>
      <c r="AN47" s="129">
        <f t="shared" si="0"/>
        <v>45</v>
      </c>
      <c r="AO47" s="129">
        <f t="shared" si="1"/>
        <v>-25.98</v>
      </c>
      <c r="AP47" s="129">
        <f t="shared" si="2"/>
        <v>0</v>
      </c>
      <c r="AQ47" s="129">
        <f t="shared" si="3"/>
        <v>11</v>
      </c>
      <c r="AR47" s="129">
        <v>1</v>
      </c>
      <c r="AS47" s="129">
        <v>0</v>
      </c>
      <c r="AT47" s="129">
        <v>0</v>
      </c>
      <c r="AU47" s="129">
        <v>0</v>
      </c>
      <c r="AV47" s="129">
        <v>0</v>
      </c>
      <c r="AX47" s="133">
        <f t="shared" ref="AX47" si="64">IF(I47="", "", INT(I47))</f>
        <v>23</v>
      </c>
      <c r="AY47" s="87">
        <f t="shared" si="37"/>
        <v>24</v>
      </c>
      <c r="AZ47" s="87">
        <f t="shared" si="38"/>
        <v>25</v>
      </c>
      <c r="BA47" s="87">
        <f t="shared" si="39"/>
        <v>23</v>
      </c>
      <c r="BB47" s="87">
        <f t="shared" si="40"/>
        <v>23</v>
      </c>
      <c r="BC47" s="87" t="str">
        <f t="shared" si="41"/>
        <v>1c</v>
      </c>
      <c r="BD47" s="87" t="str">
        <f t="shared" si="42"/>
        <v>0</v>
      </c>
      <c r="BF47" s="87">
        <f t="shared" si="43"/>
        <v>23</v>
      </c>
      <c r="BG47" s="127" t="str">
        <f t="shared" si="44"/>
        <v>2.10E+11</v>
      </c>
      <c r="BH47" s="127" t="str">
        <f t="shared" si="45"/>
        <v>8.08E+10</v>
      </c>
      <c r="BI47" s="87" t="str">
        <f t="shared" si="46"/>
        <v>7850</v>
      </c>
      <c r="BJ47" s="87">
        <f t="shared" si="47"/>
        <v>10</v>
      </c>
      <c r="BK47" s="87">
        <f t="shared" si="48"/>
        <v>0.02</v>
      </c>
      <c r="BM47" s="129">
        <v>45</v>
      </c>
      <c r="BN47" s="129">
        <v>48</v>
      </c>
      <c r="BO47" s="129">
        <v>49</v>
      </c>
      <c r="BP47" s="129">
        <v>45</v>
      </c>
      <c r="BQ47" s="129">
        <v>45</v>
      </c>
      <c r="BR47" s="129" t="str">
        <v>1c</v>
      </c>
      <c r="BS47" s="129" t="str">
        <v>0</v>
      </c>
      <c r="BT47" s="87">
        <v>0</v>
      </c>
      <c r="BU47" s="129">
        <v>45</v>
      </c>
      <c r="BV47" s="129" t="str">
        <v>2.10E+11</v>
      </c>
      <c r="BW47" s="129" t="str">
        <v>8.08E+10</v>
      </c>
      <c r="BX47" s="129" t="str">
        <v>7850</v>
      </c>
      <c r="BY47" s="129">
        <v>10</v>
      </c>
      <c r="BZ47" s="129">
        <v>2.1999999999999999E-2</v>
      </c>
    </row>
    <row r="48" spans="2:78" ht="12.75">
      <c r="B48" s="87">
        <f t="shared" si="16"/>
        <v>46</v>
      </c>
      <c r="C48" s="126">
        <v>-14</v>
      </c>
      <c r="D48" s="87">
        <v>12.99</v>
      </c>
      <c r="E48" s="87">
        <v>-22.5</v>
      </c>
      <c r="F48" s="87" t="s">
        <v>142</v>
      </c>
      <c r="I48" s="87">
        <f t="shared" si="59"/>
        <v>23.2</v>
      </c>
      <c r="J48" s="126">
        <v>25</v>
      </c>
      <c r="K48" s="87">
        <v>10</v>
      </c>
      <c r="L48" s="87">
        <v>20</v>
      </c>
      <c r="M48" s="87" t="s">
        <v>154</v>
      </c>
      <c r="N48" s="87" t="s">
        <v>155</v>
      </c>
      <c r="O48" s="87">
        <v>0</v>
      </c>
      <c r="P48" s="127">
        <v>6.2710000000000001E-4</v>
      </c>
      <c r="Q48" s="87">
        <v>0</v>
      </c>
      <c r="R48" s="87">
        <v>0</v>
      </c>
      <c r="S48" s="127">
        <v>1639000000000</v>
      </c>
      <c r="T48" s="127">
        <v>1639000000000</v>
      </c>
      <c r="U48" s="127">
        <v>25330000000</v>
      </c>
      <c r="V48" s="127">
        <v>25330000000</v>
      </c>
      <c r="W48" s="87">
        <v>0</v>
      </c>
      <c r="X48" s="87">
        <v>0</v>
      </c>
      <c r="Y48" s="127">
        <v>1262000000000</v>
      </c>
      <c r="Z48" s="87">
        <v>1.5613999999999999E-2</v>
      </c>
      <c r="AA48" s="127">
        <v>131700000000</v>
      </c>
      <c r="AB48" s="87">
        <v>0.65</v>
      </c>
      <c r="AC48" s="87" t="s">
        <v>156</v>
      </c>
      <c r="AD48" s="87" t="s">
        <v>157</v>
      </c>
      <c r="AE48" s="87" t="s">
        <v>158</v>
      </c>
      <c r="AF48" s="87" t="s">
        <v>159</v>
      </c>
      <c r="AG48" s="87" t="s">
        <v>160</v>
      </c>
      <c r="AH48" s="87" t="s">
        <v>161</v>
      </c>
      <c r="AI48" s="87" t="s">
        <v>162</v>
      </c>
      <c r="AJ48" s="87">
        <v>0</v>
      </c>
      <c r="AK48" s="87">
        <v>0</v>
      </c>
      <c r="AL48" s="87" t="s">
        <v>142</v>
      </c>
      <c r="AN48" s="129">
        <f t="shared" si="0"/>
        <v>46</v>
      </c>
      <c r="AO48" s="129">
        <f t="shared" si="1"/>
        <v>12.99</v>
      </c>
      <c r="AP48" s="129">
        <f t="shared" si="2"/>
        <v>-22.5</v>
      </c>
      <c r="AQ48" s="129">
        <f t="shared" si="3"/>
        <v>-14</v>
      </c>
      <c r="AR48" s="129">
        <v>1</v>
      </c>
      <c r="AS48" s="129">
        <v>0</v>
      </c>
      <c r="AT48" s="129">
        <v>0</v>
      </c>
      <c r="AU48" s="129">
        <v>0</v>
      </c>
      <c r="AV48" s="129">
        <v>0</v>
      </c>
      <c r="AX48" s="133"/>
      <c r="AY48" s="87" t="str">
        <f t="shared" si="37"/>
        <v/>
      </c>
      <c r="AZ48" s="87" t="str">
        <f t="shared" si="38"/>
        <v/>
      </c>
      <c r="BA48" s="87" t="str">
        <f t="shared" si="39"/>
        <v/>
      </c>
      <c r="BB48" s="87" t="str">
        <f t="shared" si="40"/>
        <v/>
      </c>
      <c r="BC48" s="87" t="str">
        <f t="shared" si="41"/>
        <v/>
      </c>
      <c r="BD48" s="87" t="str">
        <f t="shared" si="42"/>
        <v/>
      </c>
      <c r="BF48" s="87" t="str">
        <f t="shared" si="43"/>
        <v/>
      </c>
      <c r="BG48" s="127" t="str">
        <f t="shared" si="44"/>
        <v/>
      </c>
      <c r="BH48" s="127" t="str">
        <f t="shared" si="45"/>
        <v/>
      </c>
      <c r="BI48" s="87" t="str">
        <f t="shared" si="46"/>
        <v/>
      </c>
      <c r="BJ48" s="87" t="str">
        <f t="shared" si="47"/>
        <v/>
      </c>
      <c r="BK48" s="87" t="str">
        <f t="shared" si="48"/>
        <v/>
      </c>
      <c r="BM48" s="129">
        <v>46</v>
      </c>
      <c r="BN48" s="129">
        <v>49</v>
      </c>
      <c r="BO48" s="129">
        <v>50</v>
      </c>
      <c r="BP48" s="129">
        <v>46</v>
      </c>
      <c r="BQ48" s="129">
        <v>46</v>
      </c>
      <c r="BR48" s="129" t="str">
        <v>1c</v>
      </c>
      <c r="BS48" s="129" t="str">
        <v>0</v>
      </c>
      <c r="BT48" s="87">
        <v>0</v>
      </c>
      <c r="BU48" s="129">
        <v>46</v>
      </c>
      <c r="BV48" s="129" t="str">
        <v>2.10E+11</v>
      </c>
      <c r="BW48" s="129" t="str">
        <v>8.08E+10</v>
      </c>
      <c r="BX48" s="129" t="str">
        <v>7850</v>
      </c>
      <c r="BY48" s="129">
        <v>10</v>
      </c>
      <c r="BZ48" s="129">
        <v>2.1999999999999999E-2</v>
      </c>
    </row>
    <row r="49" spans="2:78" ht="12.75">
      <c r="B49" s="87">
        <f t="shared" si="16"/>
        <v>47</v>
      </c>
      <c r="C49" s="126">
        <v>-12</v>
      </c>
      <c r="D49" s="87">
        <v>12.99</v>
      </c>
      <c r="E49" s="87">
        <v>-22.5</v>
      </c>
      <c r="F49" s="87" t="s">
        <v>142</v>
      </c>
      <c r="I49" s="87">
        <f t="shared" si="59"/>
        <v>24.1</v>
      </c>
      <c r="J49" s="126">
        <v>25</v>
      </c>
      <c r="K49" s="87">
        <v>10</v>
      </c>
      <c r="L49" s="87">
        <v>20</v>
      </c>
      <c r="M49" s="87" t="s">
        <v>154</v>
      </c>
      <c r="N49" s="87" t="s">
        <v>155</v>
      </c>
      <c r="O49" s="87">
        <v>0</v>
      </c>
      <c r="P49" s="127">
        <v>6.2710000000000001E-4</v>
      </c>
      <c r="Q49" s="87">
        <v>0</v>
      </c>
      <c r="R49" s="87">
        <v>0</v>
      </c>
      <c r="S49" s="127">
        <v>1639000000000</v>
      </c>
      <c r="T49" s="127">
        <v>1639000000000</v>
      </c>
      <c r="U49" s="127">
        <v>25330000000</v>
      </c>
      <c r="V49" s="127">
        <v>25330000000</v>
      </c>
      <c r="W49" s="87">
        <v>0</v>
      </c>
      <c r="X49" s="87">
        <v>0</v>
      </c>
      <c r="Y49" s="127">
        <v>1262000000000</v>
      </c>
      <c r="Z49" s="87">
        <v>1.5613999999999999E-2</v>
      </c>
      <c r="AA49" s="127">
        <v>131700000000</v>
      </c>
      <c r="AB49" s="87">
        <v>0.65</v>
      </c>
      <c r="AC49" s="87" t="s">
        <v>156</v>
      </c>
      <c r="AD49" s="87" t="s">
        <v>157</v>
      </c>
      <c r="AE49" s="87" t="s">
        <v>158</v>
      </c>
      <c r="AF49" s="87" t="s">
        <v>159</v>
      </c>
      <c r="AG49" s="87" t="s">
        <v>160</v>
      </c>
      <c r="AH49" s="87" t="s">
        <v>161</v>
      </c>
      <c r="AI49" s="87" t="s">
        <v>162</v>
      </c>
      <c r="AJ49" s="87">
        <v>0</v>
      </c>
      <c r="AK49" s="87">
        <v>0</v>
      </c>
      <c r="AL49" s="87" t="s">
        <v>142</v>
      </c>
      <c r="AN49" s="129">
        <f t="shared" si="0"/>
        <v>47</v>
      </c>
      <c r="AO49" s="129">
        <f t="shared" si="1"/>
        <v>12.99</v>
      </c>
      <c r="AP49" s="129">
        <f t="shared" si="2"/>
        <v>-22.5</v>
      </c>
      <c r="AQ49" s="129">
        <f t="shared" si="3"/>
        <v>-12</v>
      </c>
      <c r="AR49" s="129">
        <v>1</v>
      </c>
      <c r="AS49" s="129">
        <v>0</v>
      </c>
      <c r="AT49" s="129">
        <v>0</v>
      </c>
      <c r="AU49" s="129">
        <v>0</v>
      </c>
      <c r="AV49" s="129">
        <v>0</v>
      </c>
      <c r="AX49" s="133">
        <f t="shared" ref="AX49" si="65">IF(I49="", "", INT(I49))</f>
        <v>24</v>
      </c>
      <c r="AY49" s="87">
        <f t="shared" si="37"/>
        <v>25</v>
      </c>
      <c r="AZ49" s="87">
        <f t="shared" si="38"/>
        <v>26</v>
      </c>
      <c r="BA49" s="87">
        <f t="shared" si="39"/>
        <v>24</v>
      </c>
      <c r="BB49" s="87">
        <f t="shared" si="40"/>
        <v>24</v>
      </c>
      <c r="BC49" s="87" t="str">
        <f t="shared" si="41"/>
        <v>1c</v>
      </c>
      <c r="BD49" s="87" t="str">
        <f t="shared" si="42"/>
        <v>0</v>
      </c>
      <c r="BF49" s="87">
        <f t="shared" si="43"/>
        <v>24</v>
      </c>
      <c r="BG49" s="127" t="str">
        <f t="shared" si="44"/>
        <v>2.10E+11</v>
      </c>
      <c r="BH49" s="127" t="str">
        <f t="shared" si="45"/>
        <v>8.08E+10</v>
      </c>
      <c r="BI49" s="87" t="str">
        <f t="shared" si="46"/>
        <v>7850</v>
      </c>
      <c r="BJ49" s="87">
        <f t="shared" si="47"/>
        <v>10</v>
      </c>
      <c r="BK49" s="87">
        <f t="shared" si="48"/>
        <v>0.02</v>
      </c>
      <c r="BM49" s="129">
        <v>47</v>
      </c>
      <c r="BN49" s="129">
        <v>50</v>
      </c>
      <c r="BO49" s="129">
        <v>51</v>
      </c>
      <c r="BP49" s="129">
        <v>47</v>
      </c>
      <c r="BQ49" s="129">
        <v>47</v>
      </c>
      <c r="BR49" s="129" t="str">
        <v>1c</v>
      </c>
      <c r="BS49" s="129" t="str">
        <v>0</v>
      </c>
      <c r="BT49" s="87">
        <v>0</v>
      </c>
      <c r="BU49" s="129">
        <v>47</v>
      </c>
      <c r="BV49" s="129" t="str">
        <v>2.10E+11</v>
      </c>
      <c r="BW49" s="129" t="str">
        <v>8.08E+10</v>
      </c>
      <c r="BX49" s="129" t="str">
        <v>7850</v>
      </c>
      <c r="BY49" s="129">
        <v>10</v>
      </c>
      <c r="BZ49" s="129">
        <v>2.1999999999999999E-2</v>
      </c>
    </row>
    <row r="50" spans="2:78" ht="12.75">
      <c r="B50" s="87">
        <f t="shared" si="16"/>
        <v>48</v>
      </c>
      <c r="C50" s="126">
        <v>-10</v>
      </c>
      <c r="D50" s="87">
        <v>12.99</v>
      </c>
      <c r="E50" s="87">
        <v>-22.5</v>
      </c>
      <c r="F50" s="87" t="s">
        <v>142</v>
      </c>
      <c r="I50" s="87">
        <f t="shared" si="59"/>
        <v>24.2</v>
      </c>
      <c r="J50" s="126">
        <v>26</v>
      </c>
      <c r="K50" s="87">
        <v>10</v>
      </c>
      <c r="L50" s="87">
        <v>20</v>
      </c>
      <c r="M50" s="87" t="s">
        <v>154</v>
      </c>
      <c r="N50" s="87" t="s">
        <v>155</v>
      </c>
      <c r="O50" s="87">
        <v>0</v>
      </c>
      <c r="P50" s="127">
        <v>6.2710000000000001E-4</v>
      </c>
      <c r="Q50" s="87">
        <v>0</v>
      </c>
      <c r="R50" s="87">
        <v>0</v>
      </c>
      <c r="S50" s="127">
        <v>1639000000000</v>
      </c>
      <c r="T50" s="127">
        <v>1639000000000</v>
      </c>
      <c r="U50" s="127">
        <v>25330000000</v>
      </c>
      <c r="V50" s="127">
        <v>25330000000</v>
      </c>
      <c r="W50" s="87">
        <v>0</v>
      </c>
      <c r="X50" s="87">
        <v>0</v>
      </c>
      <c r="Y50" s="127">
        <v>1262000000000</v>
      </c>
      <c r="Z50" s="87">
        <v>1.5613999999999999E-2</v>
      </c>
      <c r="AA50" s="127">
        <v>131700000000</v>
      </c>
      <c r="AB50" s="87">
        <v>0.65</v>
      </c>
      <c r="AC50" s="87" t="s">
        <v>156</v>
      </c>
      <c r="AD50" s="87" t="s">
        <v>157</v>
      </c>
      <c r="AE50" s="87" t="s">
        <v>158</v>
      </c>
      <c r="AF50" s="87" t="s">
        <v>159</v>
      </c>
      <c r="AG50" s="87" t="s">
        <v>160</v>
      </c>
      <c r="AH50" s="87" t="s">
        <v>161</v>
      </c>
      <c r="AI50" s="87" t="s">
        <v>162</v>
      </c>
      <c r="AJ50" s="87">
        <v>0</v>
      </c>
      <c r="AK50" s="87">
        <v>0</v>
      </c>
      <c r="AL50" s="87" t="s">
        <v>142</v>
      </c>
      <c r="AN50" s="129">
        <f t="shared" si="0"/>
        <v>48</v>
      </c>
      <c r="AO50" s="129">
        <f t="shared" si="1"/>
        <v>12.99</v>
      </c>
      <c r="AP50" s="129">
        <f t="shared" si="2"/>
        <v>-22.5</v>
      </c>
      <c r="AQ50" s="129">
        <f t="shared" si="3"/>
        <v>-10</v>
      </c>
      <c r="AR50" s="129">
        <v>1</v>
      </c>
      <c r="AS50" s="129">
        <v>0</v>
      </c>
      <c r="AT50" s="129">
        <v>0</v>
      </c>
      <c r="AU50" s="129">
        <v>0</v>
      </c>
      <c r="AV50" s="129">
        <v>0</v>
      </c>
      <c r="AX50" s="133"/>
      <c r="AY50" s="87" t="str">
        <f t="shared" si="37"/>
        <v/>
      </c>
      <c r="AZ50" s="87" t="str">
        <f t="shared" si="38"/>
        <v/>
      </c>
      <c r="BA50" s="87" t="str">
        <f t="shared" si="39"/>
        <v/>
      </c>
      <c r="BB50" s="87" t="str">
        <f t="shared" si="40"/>
        <v/>
      </c>
      <c r="BC50" s="87" t="str">
        <f t="shared" si="41"/>
        <v/>
      </c>
      <c r="BD50" s="87" t="str">
        <f t="shared" si="42"/>
        <v/>
      </c>
      <c r="BF50" s="87" t="str">
        <f t="shared" si="43"/>
        <v/>
      </c>
      <c r="BG50" s="127" t="str">
        <f t="shared" si="44"/>
        <v/>
      </c>
      <c r="BH50" s="127" t="str">
        <f t="shared" si="45"/>
        <v/>
      </c>
      <c r="BI50" s="87" t="str">
        <f t="shared" si="46"/>
        <v/>
      </c>
      <c r="BJ50" s="87" t="str">
        <f t="shared" si="47"/>
        <v/>
      </c>
      <c r="BK50" s="87" t="str">
        <f t="shared" si="48"/>
        <v/>
      </c>
      <c r="BM50" s="129">
        <v>48</v>
      </c>
      <c r="BN50" s="129">
        <v>51</v>
      </c>
      <c r="BO50" s="129">
        <v>52</v>
      </c>
      <c r="BP50" s="129">
        <v>48</v>
      </c>
      <c r="BQ50" s="129">
        <v>48</v>
      </c>
      <c r="BR50" s="129" t="str">
        <v>1c</v>
      </c>
      <c r="BS50" s="129" t="str">
        <v>0</v>
      </c>
      <c r="BT50" s="87">
        <v>0</v>
      </c>
      <c r="BU50" s="129">
        <v>48</v>
      </c>
      <c r="BV50" s="129" t="str">
        <v>2.10E+11</v>
      </c>
      <c r="BW50" s="129" t="str">
        <v>8.08E+10</v>
      </c>
      <c r="BX50" s="129" t="str">
        <v>7850</v>
      </c>
      <c r="BY50" s="129">
        <v>10</v>
      </c>
      <c r="BZ50" s="129">
        <v>0.02</v>
      </c>
    </row>
    <row r="51" spans="2:78" ht="12.75">
      <c r="B51" s="87">
        <f t="shared" si="16"/>
        <v>49</v>
      </c>
      <c r="C51" s="126">
        <v>-8</v>
      </c>
      <c r="D51" s="87">
        <v>12.99</v>
      </c>
      <c r="E51" s="87">
        <v>-22.5</v>
      </c>
      <c r="F51" s="87" t="s">
        <v>142</v>
      </c>
      <c r="I51" s="87">
        <f t="shared" si="59"/>
        <v>25.1</v>
      </c>
      <c r="J51" s="126">
        <v>26</v>
      </c>
      <c r="K51" s="87">
        <v>10</v>
      </c>
      <c r="L51" s="87">
        <v>20</v>
      </c>
      <c r="M51" s="87" t="s">
        <v>154</v>
      </c>
      <c r="N51" s="87" t="s">
        <v>155</v>
      </c>
      <c r="O51" s="87">
        <v>0</v>
      </c>
      <c r="P51" s="127">
        <v>6.2710000000000001E-4</v>
      </c>
      <c r="Q51" s="87">
        <v>0</v>
      </c>
      <c r="R51" s="87">
        <v>0</v>
      </c>
      <c r="S51" s="127">
        <v>1639000000000</v>
      </c>
      <c r="T51" s="127">
        <v>1639000000000</v>
      </c>
      <c r="U51" s="127">
        <v>25330000000</v>
      </c>
      <c r="V51" s="127">
        <v>25330000000</v>
      </c>
      <c r="W51" s="87">
        <v>0</v>
      </c>
      <c r="X51" s="87">
        <v>0</v>
      </c>
      <c r="Y51" s="127">
        <v>1262000000000</v>
      </c>
      <c r="Z51" s="87">
        <v>1.5613999999999999E-2</v>
      </c>
      <c r="AA51" s="127">
        <v>131700000000</v>
      </c>
      <c r="AB51" s="87">
        <v>0.65</v>
      </c>
      <c r="AC51" s="87" t="s">
        <v>156</v>
      </c>
      <c r="AD51" s="87" t="s">
        <v>157</v>
      </c>
      <c r="AE51" s="87" t="s">
        <v>158</v>
      </c>
      <c r="AF51" s="87" t="s">
        <v>159</v>
      </c>
      <c r="AG51" s="87" t="s">
        <v>160</v>
      </c>
      <c r="AH51" s="87" t="s">
        <v>161</v>
      </c>
      <c r="AI51" s="87" t="s">
        <v>162</v>
      </c>
      <c r="AJ51" s="87">
        <v>0</v>
      </c>
      <c r="AK51" s="87">
        <v>0</v>
      </c>
      <c r="AL51" s="87" t="s">
        <v>142</v>
      </c>
      <c r="AN51" s="129">
        <f t="shared" si="0"/>
        <v>49</v>
      </c>
      <c r="AO51" s="129">
        <f t="shared" si="1"/>
        <v>12.99</v>
      </c>
      <c r="AP51" s="129">
        <f t="shared" si="2"/>
        <v>-22.5</v>
      </c>
      <c r="AQ51" s="129">
        <f t="shared" si="3"/>
        <v>-8</v>
      </c>
      <c r="AR51" s="129">
        <v>1</v>
      </c>
      <c r="AS51" s="129">
        <v>0</v>
      </c>
      <c r="AT51" s="129">
        <v>0</v>
      </c>
      <c r="AU51" s="129">
        <v>0</v>
      </c>
      <c r="AV51" s="129">
        <v>0</v>
      </c>
      <c r="AX51" s="133">
        <f t="shared" ref="AX51" si="66">IF(I51="", "", INT(I51))</f>
        <v>25</v>
      </c>
      <c r="AY51" s="87">
        <f t="shared" si="37"/>
        <v>26</v>
      </c>
      <c r="AZ51" s="87">
        <f t="shared" si="38"/>
        <v>27</v>
      </c>
      <c r="BA51" s="87">
        <f t="shared" si="39"/>
        <v>25</v>
      </c>
      <c r="BB51" s="87">
        <f t="shared" si="40"/>
        <v>25</v>
      </c>
      <c r="BC51" s="87" t="str">
        <f t="shared" si="41"/>
        <v>1c</v>
      </c>
      <c r="BD51" s="87" t="str">
        <f t="shared" si="42"/>
        <v>0</v>
      </c>
      <c r="BF51" s="87">
        <f t="shared" si="43"/>
        <v>25</v>
      </c>
      <c r="BG51" s="127" t="str">
        <f t="shared" si="44"/>
        <v>2.10E+11</v>
      </c>
      <c r="BH51" s="127" t="str">
        <f t="shared" si="45"/>
        <v>8.08E+10</v>
      </c>
      <c r="BI51" s="87" t="str">
        <f t="shared" si="46"/>
        <v>7850</v>
      </c>
      <c r="BJ51" s="87">
        <f t="shared" si="47"/>
        <v>10</v>
      </c>
      <c r="BK51" s="87">
        <f t="shared" si="48"/>
        <v>0.02</v>
      </c>
      <c r="BM51" s="129">
        <v>49</v>
      </c>
      <c r="BN51" s="129">
        <v>52</v>
      </c>
      <c r="BO51" s="129">
        <v>53</v>
      </c>
      <c r="BP51" s="129">
        <v>49</v>
      </c>
      <c r="BQ51" s="129">
        <v>49</v>
      </c>
      <c r="BR51" s="129" t="str">
        <v>1c</v>
      </c>
      <c r="BS51" s="129" t="str">
        <v>0</v>
      </c>
      <c r="BT51" s="87">
        <v>0</v>
      </c>
      <c r="BU51" s="129">
        <v>49</v>
      </c>
      <c r="BV51" s="129" t="str">
        <v>2.10E+11</v>
      </c>
      <c r="BW51" s="129" t="str">
        <v>8.08E+10</v>
      </c>
      <c r="BX51" s="129" t="str">
        <v>7850</v>
      </c>
      <c r="BY51" s="129">
        <v>10</v>
      </c>
      <c r="BZ51" s="129">
        <v>0.02</v>
      </c>
    </row>
    <row r="52" spans="2:78" ht="12.75">
      <c r="B52" s="87">
        <f t="shared" si="16"/>
        <v>50</v>
      </c>
      <c r="C52" s="126">
        <v>-6</v>
      </c>
      <c r="D52" s="87">
        <v>12.99</v>
      </c>
      <c r="E52" s="87">
        <v>-22.5</v>
      </c>
      <c r="F52" s="87" t="s">
        <v>142</v>
      </c>
      <c r="I52" s="87">
        <f t="shared" si="59"/>
        <v>25.2</v>
      </c>
      <c r="J52" s="126">
        <v>27</v>
      </c>
      <c r="K52" s="87">
        <v>10</v>
      </c>
      <c r="L52" s="87">
        <v>20</v>
      </c>
      <c r="M52" s="87" t="s">
        <v>154</v>
      </c>
      <c r="N52" s="87" t="s">
        <v>155</v>
      </c>
      <c r="O52" s="87">
        <v>0</v>
      </c>
      <c r="P52" s="127">
        <v>6.2710000000000001E-4</v>
      </c>
      <c r="Q52" s="87">
        <v>0</v>
      </c>
      <c r="R52" s="87">
        <v>0</v>
      </c>
      <c r="S52" s="127">
        <v>1639000000000</v>
      </c>
      <c r="T52" s="127">
        <v>1639000000000</v>
      </c>
      <c r="U52" s="127">
        <v>25330000000</v>
      </c>
      <c r="V52" s="127">
        <v>25330000000</v>
      </c>
      <c r="W52" s="87">
        <v>0</v>
      </c>
      <c r="X52" s="87">
        <v>0</v>
      </c>
      <c r="Y52" s="127">
        <v>1262000000000</v>
      </c>
      <c r="Z52" s="87">
        <v>1.5613999999999999E-2</v>
      </c>
      <c r="AA52" s="127">
        <v>131700000000</v>
      </c>
      <c r="AB52" s="87">
        <v>0.65</v>
      </c>
      <c r="AC52" s="87" t="s">
        <v>156</v>
      </c>
      <c r="AD52" s="87" t="s">
        <v>157</v>
      </c>
      <c r="AE52" s="87" t="s">
        <v>158</v>
      </c>
      <c r="AF52" s="87" t="s">
        <v>159</v>
      </c>
      <c r="AG52" s="87" t="s">
        <v>160</v>
      </c>
      <c r="AH52" s="87" t="s">
        <v>161</v>
      </c>
      <c r="AI52" s="87" t="s">
        <v>162</v>
      </c>
      <c r="AJ52" s="87">
        <v>0</v>
      </c>
      <c r="AK52" s="87">
        <v>0</v>
      </c>
      <c r="AL52" s="87" t="s">
        <v>142</v>
      </c>
      <c r="AN52" s="129">
        <f t="shared" si="0"/>
        <v>50</v>
      </c>
      <c r="AO52" s="129">
        <f t="shared" si="1"/>
        <v>12.99</v>
      </c>
      <c r="AP52" s="129">
        <f t="shared" si="2"/>
        <v>-22.5</v>
      </c>
      <c r="AQ52" s="129">
        <f t="shared" si="3"/>
        <v>-6</v>
      </c>
      <c r="AR52" s="129">
        <v>1</v>
      </c>
      <c r="AS52" s="129">
        <v>0</v>
      </c>
      <c r="AT52" s="129">
        <v>0</v>
      </c>
      <c r="AU52" s="129">
        <v>0</v>
      </c>
      <c r="AV52" s="129">
        <v>0</v>
      </c>
      <c r="AX52" s="133"/>
      <c r="AY52" s="87" t="str">
        <f t="shared" si="37"/>
        <v/>
      </c>
      <c r="AZ52" s="87" t="str">
        <f t="shared" si="38"/>
        <v/>
      </c>
      <c r="BA52" s="87" t="str">
        <f t="shared" si="39"/>
        <v/>
      </c>
      <c r="BB52" s="87" t="str">
        <f t="shared" si="40"/>
        <v/>
      </c>
      <c r="BC52" s="87" t="str">
        <f t="shared" si="41"/>
        <v/>
      </c>
      <c r="BD52" s="87" t="str">
        <f t="shared" si="42"/>
        <v/>
      </c>
      <c r="BF52" s="87" t="str">
        <f t="shared" si="43"/>
        <v/>
      </c>
      <c r="BG52" s="127" t="str">
        <f t="shared" si="44"/>
        <v/>
      </c>
      <c r="BH52" s="127" t="str">
        <f t="shared" si="45"/>
        <v/>
      </c>
      <c r="BI52" s="87" t="str">
        <f t="shared" si="46"/>
        <v/>
      </c>
      <c r="BJ52" s="87" t="str">
        <f t="shared" si="47"/>
        <v/>
      </c>
      <c r="BK52" s="87" t="str">
        <f t="shared" si="48"/>
        <v/>
      </c>
      <c r="BM52" s="129">
        <v>50</v>
      </c>
      <c r="BN52" s="129">
        <v>53</v>
      </c>
      <c r="BO52" s="129">
        <v>54</v>
      </c>
      <c r="BP52" s="129">
        <v>50</v>
      </c>
      <c r="BQ52" s="129">
        <v>50</v>
      </c>
      <c r="BR52" s="129" t="str">
        <v>1c</v>
      </c>
      <c r="BS52" s="129" t="str">
        <v>0</v>
      </c>
      <c r="BT52" s="87">
        <v>0</v>
      </c>
      <c r="BU52" s="129">
        <v>50</v>
      </c>
      <c r="BV52" s="129" t="str">
        <v>2.10E+11</v>
      </c>
      <c r="BW52" s="129" t="str">
        <v>8.08E+10</v>
      </c>
      <c r="BX52" s="129" t="str">
        <v>7850</v>
      </c>
      <c r="BY52" s="129">
        <v>10</v>
      </c>
      <c r="BZ52" s="129">
        <v>0.02</v>
      </c>
    </row>
    <row r="53" spans="2:78" ht="12.75">
      <c r="B53" s="87">
        <f t="shared" si="16"/>
        <v>51</v>
      </c>
      <c r="C53" s="126">
        <v>-3</v>
      </c>
      <c r="D53" s="87">
        <v>12.99</v>
      </c>
      <c r="E53" s="87">
        <v>-22.5</v>
      </c>
      <c r="F53" s="87" t="s">
        <v>142</v>
      </c>
      <c r="I53" s="87">
        <f t="shared" si="59"/>
        <v>26.1</v>
      </c>
      <c r="J53" s="126">
        <v>27</v>
      </c>
      <c r="K53" s="87">
        <v>10</v>
      </c>
      <c r="L53" s="87">
        <v>20</v>
      </c>
      <c r="M53" s="87" t="s">
        <v>154</v>
      </c>
      <c r="N53" s="87" t="s">
        <v>155</v>
      </c>
      <c r="O53" s="87">
        <v>0</v>
      </c>
      <c r="P53" s="127">
        <v>6.2710000000000001E-4</v>
      </c>
      <c r="Q53" s="87">
        <v>0</v>
      </c>
      <c r="R53" s="87">
        <v>0</v>
      </c>
      <c r="S53" s="127">
        <v>1639000000000</v>
      </c>
      <c r="T53" s="127">
        <v>1639000000000</v>
      </c>
      <c r="U53" s="127">
        <v>25330000000</v>
      </c>
      <c r="V53" s="127">
        <v>25330000000</v>
      </c>
      <c r="W53" s="87">
        <v>0</v>
      </c>
      <c r="X53" s="87">
        <v>0</v>
      </c>
      <c r="Y53" s="127">
        <v>1262000000000</v>
      </c>
      <c r="Z53" s="87">
        <v>1.5613999999999999E-2</v>
      </c>
      <c r="AA53" s="127">
        <v>131700000000</v>
      </c>
      <c r="AB53" s="87">
        <v>0.65</v>
      </c>
      <c r="AC53" s="87" t="s">
        <v>156</v>
      </c>
      <c r="AD53" s="87" t="s">
        <v>157</v>
      </c>
      <c r="AE53" s="87" t="s">
        <v>158</v>
      </c>
      <c r="AF53" s="87" t="s">
        <v>159</v>
      </c>
      <c r="AG53" s="87" t="s">
        <v>160</v>
      </c>
      <c r="AH53" s="87" t="s">
        <v>161</v>
      </c>
      <c r="AI53" s="87" t="s">
        <v>162</v>
      </c>
      <c r="AJ53" s="87">
        <v>0</v>
      </c>
      <c r="AK53" s="87">
        <v>0</v>
      </c>
      <c r="AL53" s="87" t="s">
        <v>142</v>
      </c>
      <c r="AN53" s="129">
        <f t="shared" si="0"/>
        <v>51</v>
      </c>
      <c r="AO53" s="129">
        <f t="shared" si="1"/>
        <v>12.99</v>
      </c>
      <c r="AP53" s="129">
        <f t="shared" si="2"/>
        <v>-22.5</v>
      </c>
      <c r="AQ53" s="129">
        <f t="shared" si="3"/>
        <v>-3</v>
      </c>
      <c r="AR53" s="129">
        <v>1</v>
      </c>
      <c r="AS53" s="129">
        <v>0</v>
      </c>
      <c r="AT53" s="129">
        <v>0</v>
      </c>
      <c r="AU53" s="129">
        <v>0</v>
      </c>
      <c r="AV53" s="129">
        <v>0</v>
      </c>
      <c r="AX53" s="133">
        <f t="shared" ref="AX53" si="67">IF(I53="", "", INT(I53))</f>
        <v>26</v>
      </c>
      <c r="AY53" s="87">
        <f t="shared" si="37"/>
        <v>27</v>
      </c>
      <c r="AZ53" s="87">
        <f t="shared" si="38"/>
        <v>28</v>
      </c>
      <c r="BA53" s="87">
        <f t="shared" si="39"/>
        <v>26</v>
      </c>
      <c r="BB53" s="87">
        <f t="shared" si="40"/>
        <v>26</v>
      </c>
      <c r="BC53" s="87" t="str">
        <f t="shared" si="41"/>
        <v>1c</v>
      </c>
      <c r="BD53" s="87" t="str">
        <f t="shared" si="42"/>
        <v>0</v>
      </c>
      <c r="BF53" s="87">
        <f t="shared" si="43"/>
        <v>26</v>
      </c>
      <c r="BG53" s="127" t="str">
        <f t="shared" si="44"/>
        <v>2.10E+11</v>
      </c>
      <c r="BH53" s="127" t="str">
        <f t="shared" si="45"/>
        <v>8.08E+10</v>
      </c>
      <c r="BI53" s="87" t="str">
        <f t="shared" si="46"/>
        <v>7850</v>
      </c>
      <c r="BJ53" s="87">
        <f t="shared" si="47"/>
        <v>10</v>
      </c>
      <c r="BK53" s="87">
        <f t="shared" si="48"/>
        <v>0.02</v>
      </c>
      <c r="BM53" s="129">
        <v>51</v>
      </c>
      <c r="BN53" s="129">
        <v>54</v>
      </c>
      <c r="BO53" s="129">
        <v>55</v>
      </c>
      <c r="BP53" s="129">
        <v>51</v>
      </c>
      <c r="BQ53" s="129">
        <v>51</v>
      </c>
      <c r="BR53" s="129" t="str">
        <v>1c</v>
      </c>
      <c r="BS53" s="129" t="str">
        <v>0</v>
      </c>
      <c r="BT53" s="87">
        <v>0</v>
      </c>
      <c r="BU53" s="129">
        <v>51</v>
      </c>
      <c r="BV53" s="129" t="str">
        <v>2.10E+11</v>
      </c>
      <c r="BW53" s="129" t="str">
        <v>8.08E+10</v>
      </c>
      <c r="BX53" s="129" t="str">
        <v>7850</v>
      </c>
      <c r="BY53" s="129">
        <v>10</v>
      </c>
      <c r="BZ53" s="129">
        <v>0.02</v>
      </c>
    </row>
    <row r="54" spans="2:78" ht="12.75">
      <c r="B54" s="87">
        <f t="shared" si="16"/>
        <v>52</v>
      </c>
      <c r="C54" s="126">
        <v>-2</v>
      </c>
      <c r="D54" s="87">
        <v>12.99</v>
      </c>
      <c r="E54" s="87">
        <v>-22.5</v>
      </c>
      <c r="F54" s="87" t="s">
        <v>142</v>
      </c>
      <c r="I54" s="87">
        <f t="shared" si="59"/>
        <v>26.2</v>
      </c>
      <c r="J54" s="126">
        <v>28</v>
      </c>
      <c r="K54" s="87">
        <v>10</v>
      </c>
      <c r="L54" s="87">
        <v>20</v>
      </c>
      <c r="M54" s="87" t="s">
        <v>154</v>
      </c>
      <c r="N54" s="87" t="s">
        <v>155</v>
      </c>
      <c r="O54" s="87">
        <v>0</v>
      </c>
      <c r="P54" s="127">
        <v>6.2710000000000001E-4</v>
      </c>
      <c r="Q54" s="87">
        <v>0</v>
      </c>
      <c r="R54" s="87">
        <v>0</v>
      </c>
      <c r="S54" s="127">
        <v>1639000000000</v>
      </c>
      <c r="T54" s="127">
        <v>1639000000000</v>
      </c>
      <c r="U54" s="127">
        <v>25330000000</v>
      </c>
      <c r="V54" s="127">
        <v>25330000000</v>
      </c>
      <c r="W54" s="87">
        <v>0</v>
      </c>
      <c r="X54" s="87">
        <v>0</v>
      </c>
      <c r="Y54" s="127">
        <v>1262000000000</v>
      </c>
      <c r="Z54" s="87">
        <v>1.5613999999999999E-2</v>
      </c>
      <c r="AA54" s="127">
        <v>131700000000</v>
      </c>
      <c r="AB54" s="87">
        <v>0.65</v>
      </c>
      <c r="AC54" s="87" t="s">
        <v>156</v>
      </c>
      <c r="AD54" s="87" t="s">
        <v>157</v>
      </c>
      <c r="AE54" s="87" t="s">
        <v>158</v>
      </c>
      <c r="AF54" s="87" t="s">
        <v>159</v>
      </c>
      <c r="AG54" s="87" t="s">
        <v>160</v>
      </c>
      <c r="AH54" s="87" t="s">
        <v>161</v>
      </c>
      <c r="AI54" s="87" t="s">
        <v>162</v>
      </c>
      <c r="AJ54" s="87">
        <v>0</v>
      </c>
      <c r="AK54" s="87">
        <v>0</v>
      </c>
      <c r="AL54" s="87" t="s">
        <v>142</v>
      </c>
      <c r="AN54" s="129">
        <f t="shared" si="0"/>
        <v>52</v>
      </c>
      <c r="AO54" s="129">
        <f t="shared" si="1"/>
        <v>12.99</v>
      </c>
      <c r="AP54" s="129">
        <f t="shared" si="2"/>
        <v>-22.5</v>
      </c>
      <c r="AQ54" s="129">
        <f t="shared" si="3"/>
        <v>-2</v>
      </c>
      <c r="AR54" s="129">
        <v>1</v>
      </c>
      <c r="AS54" s="129">
        <v>0</v>
      </c>
      <c r="AT54" s="129">
        <v>0</v>
      </c>
      <c r="AU54" s="129">
        <v>0</v>
      </c>
      <c r="AV54" s="129">
        <v>0</v>
      </c>
      <c r="AX54" s="133"/>
      <c r="AY54" s="87" t="str">
        <f t="shared" si="37"/>
        <v/>
      </c>
      <c r="AZ54" s="87" t="str">
        <f t="shared" si="38"/>
        <v/>
      </c>
      <c r="BA54" s="87" t="str">
        <f t="shared" si="39"/>
        <v/>
      </c>
      <c r="BB54" s="87" t="str">
        <f t="shared" si="40"/>
        <v/>
      </c>
      <c r="BC54" s="87" t="str">
        <f t="shared" si="41"/>
        <v/>
      </c>
      <c r="BD54" s="87" t="str">
        <f t="shared" si="42"/>
        <v/>
      </c>
      <c r="BF54" s="87" t="str">
        <f t="shared" si="43"/>
        <v/>
      </c>
      <c r="BG54" s="127" t="str">
        <f t="shared" si="44"/>
        <v/>
      </c>
      <c r="BH54" s="127" t="str">
        <f t="shared" si="45"/>
        <v/>
      </c>
      <c r="BI54" s="87" t="str">
        <f t="shared" si="46"/>
        <v/>
      </c>
      <c r="BJ54" s="87" t="str">
        <f t="shared" si="47"/>
        <v/>
      </c>
      <c r="BK54" s="87" t="str">
        <f t="shared" si="48"/>
        <v/>
      </c>
      <c r="BM54" s="129">
        <v>52</v>
      </c>
      <c r="BN54" s="129">
        <v>55</v>
      </c>
      <c r="BO54" s="129">
        <v>56</v>
      </c>
      <c r="BP54" s="129">
        <v>52</v>
      </c>
      <c r="BQ54" s="129">
        <v>52</v>
      </c>
      <c r="BR54" s="129" t="str">
        <v>1c</v>
      </c>
      <c r="BS54" s="129" t="str">
        <v>0</v>
      </c>
      <c r="BT54" s="87">
        <v>0</v>
      </c>
      <c r="BU54" s="129">
        <v>52</v>
      </c>
      <c r="BV54" s="129" t="str">
        <v>2.10E+11</v>
      </c>
      <c r="BW54" s="129" t="str">
        <v>8.08E+10</v>
      </c>
      <c r="BX54" s="129" t="str">
        <v>7850</v>
      </c>
      <c r="BY54" s="129">
        <v>10</v>
      </c>
      <c r="BZ54" s="129">
        <v>2.1000000000000001E-2</v>
      </c>
    </row>
    <row r="55" spans="2:78" ht="12.75">
      <c r="B55" s="87">
        <f t="shared" si="16"/>
        <v>53</v>
      </c>
      <c r="C55" s="126">
        <v>0</v>
      </c>
      <c r="D55" s="87">
        <v>12.99</v>
      </c>
      <c r="E55" s="87">
        <v>-22.5</v>
      </c>
      <c r="F55" s="87" t="s">
        <v>142</v>
      </c>
      <c r="I55" s="87">
        <f t="shared" si="59"/>
        <v>27.1</v>
      </c>
      <c r="J55" s="126">
        <v>28</v>
      </c>
      <c r="K55" s="87">
        <v>10</v>
      </c>
      <c r="L55" s="87">
        <v>20</v>
      </c>
      <c r="M55" s="87" t="s">
        <v>154</v>
      </c>
      <c r="N55" s="87" t="s">
        <v>155</v>
      </c>
      <c r="O55" s="87">
        <v>0</v>
      </c>
      <c r="P55" s="127">
        <v>6.2710000000000001E-4</v>
      </c>
      <c r="Q55" s="87">
        <v>0</v>
      </c>
      <c r="R55" s="87">
        <v>0</v>
      </c>
      <c r="S55" s="127">
        <v>1639000000000</v>
      </c>
      <c r="T55" s="127">
        <v>1639000000000</v>
      </c>
      <c r="U55" s="127">
        <v>25330000000</v>
      </c>
      <c r="V55" s="127">
        <v>25330000000</v>
      </c>
      <c r="W55" s="87">
        <v>0</v>
      </c>
      <c r="X55" s="87">
        <v>0</v>
      </c>
      <c r="Y55" s="127">
        <v>1262000000000</v>
      </c>
      <c r="Z55" s="87">
        <v>1.5613999999999999E-2</v>
      </c>
      <c r="AA55" s="127">
        <v>131700000000</v>
      </c>
      <c r="AB55" s="87">
        <v>0.65</v>
      </c>
      <c r="AC55" s="87" t="s">
        <v>156</v>
      </c>
      <c r="AD55" s="87" t="s">
        <v>157</v>
      </c>
      <c r="AE55" s="87" t="s">
        <v>158</v>
      </c>
      <c r="AF55" s="87" t="s">
        <v>159</v>
      </c>
      <c r="AG55" s="87" t="s">
        <v>160</v>
      </c>
      <c r="AH55" s="87" t="s">
        <v>161</v>
      </c>
      <c r="AI55" s="87" t="s">
        <v>162</v>
      </c>
      <c r="AJ55" s="87">
        <v>0</v>
      </c>
      <c r="AK55" s="87">
        <v>0</v>
      </c>
      <c r="AL55" s="87" t="s">
        <v>142</v>
      </c>
      <c r="AN55" s="129">
        <f t="shared" si="0"/>
        <v>53</v>
      </c>
      <c r="AO55" s="129">
        <f t="shared" si="1"/>
        <v>12.99</v>
      </c>
      <c r="AP55" s="129">
        <f t="shared" si="2"/>
        <v>-22.5</v>
      </c>
      <c r="AQ55" s="129">
        <f t="shared" si="3"/>
        <v>0</v>
      </c>
      <c r="AR55" s="129">
        <v>1</v>
      </c>
      <c r="AS55" s="129">
        <v>0</v>
      </c>
      <c r="AT55" s="129">
        <v>0</v>
      </c>
      <c r="AU55" s="129">
        <v>0</v>
      </c>
      <c r="AV55" s="129">
        <v>0</v>
      </c>
      <c r="AX55" s="133">
        <f t="shared" ref="AX55" si="68">IF(I55="", "", INT(I55))</f>
        <v>27</v>
      </c>
      <c r="AY55" s="87">
        <f t="shared" si="37"/>
        <v>28</v>
      </c>
      <c r="AZ55" s="87">
        <f t="shared" si="38"/>
        <v>29</v>
      </c>
      <c r="BA55" s="87">
        <f t="shared" si="39"/>
        <v>27</v>
      </c>
      <c r="BB55" s="87">
        <f t="shared" si="40"/>
        <v>27</v>
      </c>
      <c r="BC55" s="87" t="str">
        <f t="shared" si="41"/>
        <v>1c</v>
      </c>
      <c r="BD55" s="87" t="str">
        <f t="shared" si="42"/>
        <v>0</v>
      </c>
      <c r="BF55" s="87">
        <f t="shared" si="43"/>
        <v>27</v>
      </c>
      <c r="BG55" s="127" t="str">
        <f t="shared" si="44"/>
        <v>2.10E+11</v>
      </c>
      <c r="BH55" s="127" t="str">
        <f t="shared" si="45"/>
        <v>8.08E+10</v>
      </c>
      <c r="BI55" s="87" t="str">
        <f t="shared" si="46"/>
        <v>7850</v>
      </c>
      <c r="BJ55" s="87">
        <f t="shared" si="47"/>
        <v>10</v>
      </c>
      <c r="BK55" s="87">
        <f t="shared" si="48"/>
        <v>0.02</v>
      </c>
      <c r="BM55" s="129">
        <v>53</v>
      </c>
      <c r="BN55" s="129">
        <v>56</v>
      </c>
      <c r="BO55" s="129">
        <v>57</v>
      </c>
      <c r="BP55" s="129">
        <v>53</v>
      </c>
      <c r="BQ55" s="129">
        <v>53</v>
      </c>
      <c r="BR55" s="129" t="str">
        <v>1c</v>
      </c>
      <c r="BS55" s="129" t="str">
        <v>0</v>
      </c>
      <c r="BT55" s="87">
        <v>0</v>
      </c>
      <c r="BU55" s="129">
        <v>53</v>
      </c>
      <c r="BV55" s="129" t="str">
        <v>2.10E+11</v>
      </c>
      <c r="BW55" s="129" t="str">
        <v>8.08E+10</v>
      </c>
      <c r="BX55" s="129" t="str">
        <v>7850</v>
      </c>
      <c r="BY55" s="129">
        <v>10</v>
      </c>
      <c r="BZ55" s="129">
        <v>0.02</v>
      </c>
    </row>
    <row r="56" spans="2:78" ht="12.75">
      <c r="B56" s="87">
        <f t="shared" si="16"/>
        <v>54</v>
      </c>
      <c r="C56" s="126">
        <v>2</v>
      </c>
      <c r="D56" s="87">
        <v>12.99</v>
      </c>
      <c r="E56" s="87">
        <v>-22.5</v>
      </c>
      <c r="F56" s="87" t="s">
        <v>142</v>
      </c>
      <c r="I56" s="87">
        <f t="shared" si="59"/>
        <v>27.2</v>
      </c>
      <c r="J56" s="126">
        <v>29</v>
      </c>
      <c r="K56" s="87">
        <v>10</v>
      </c>
      <c r="L56" s="87">
        <v>20</v>
      </c>
      <c r="M56" s="87" t="s">
        <v>154</v>
      </c>
      <c r="N56" s="87" t="s">
        <v>155</v>
      </c>
      <c r="O56" s="87">
        <v>0</v>
      </c>
      <c r="P56" s="127">
        <v>6.2710000000000001E-4</v>
      </c>
      <c r="Q56" s="87">
        <v>0</v>
      </c>
      <c r="R56" s="87">
        <v>0</v>
      </c>
      <c r="S56" s="127">
        <v>1639000000000</v>
      </c>
      <c r="T56" s="127">
        <v>1639000000000</v>
      </c>
      <c r="U56" s="127">
        <v>25330000000</v>
      </c>
      <c r="V56" s="127">
        <v>25330000000</v>
      </c>
      <c r="W56" s="87">
        <v>0</v>
      </c>
      <c r="X56" s="87">
        <v>0</v>
      </c>
      <c r="Y56" s="127">
        <v>1262000000000</v>
      </c>
      <c r="Z56" s="87">
        <v>1.5613999999999999E-2</v>
      </c>
      <c r="AA56" s="127">
        <v>131700000000</v>
      </c>
      <c r="AB56" s="87">
        <v>0.65</v>
      </c>
      <c r="AC56" s="87" t="s">
        <v>156</v>
      </c>
      <c r="AD56" s="87" t="s">
        <v>157</v>
      </c>
      <c r="AE56" s="87" t="s">
        <v>158</v>
      </c>
      <c r="AF56" s="87" t="s">
        <v>159</v>
      </c>
      <c r="AG56" s="87" t="s">
        <v>160</v>
      </c>
      <c r="AH56" s="87" t="s">
        <v>161</v>
      </c>
      <c r="AI56" s="87" t="s">
        <v>162</v>
      </c>
      <c r="AJ56" s="87">
        <v>0</v>
      </c>
      <c r="AK56" s="87">
        <v>0</v>
      </c>
      <c r="AL56" s="87" t="s">
        <v>142</v>
      </c>
      <c r="AN56" s="129">
        <f t="shared" si="0"/>
        <v>54</v>
      </c>
      <c r="AO56" s="129">
        <f t="shared" si="1"/>
        <v>12.99</v>
      </c>
      <c r="AP56" s="129">
        <f t="shared" si="2"/>
        <v>-22.5</v>
      </c>
      <c r="AQ56" s="129">
        <f t="shared" si="3"/>
        <v>2</v>
      </c>
      <c r="AR56" s="129">
        <v>1</v>
      </c>
      <c r="AS56" s="129">
        <v>0</v>
      </c>
      <c r="AT56" s="129">
        <v>0</v>
      </c>
      <c r="AU56" s="129">
        <v>0</v>
      </c>
      <c r="AV56" s="129">
        <v>0</v>
      </c>
      <c r="AX56" s="133"/>
      <c r="AY56" s="87" t="str">
        <f t="shared" si="37"/>
        <v/>
      </c>
      <c r="AZ56" s="87" t="str">
        <f t="shared" si="38"/>
        <v/>
      </c>
      <c r="BA56" s="87" t="str">
        <f t="shared" si="39"/>
        <v/>
      </c>
      <c r="BB56" s="87" t="str">
        <f t="shared" si="40"/>
        <v/>
      </c>
      <c r="BC56" s="87" t="str">
        <f t="shared" si="41"/>
        <v/>
      </c>
      <c r="BD56" s="87" t="str">
        <f t="shared" si="42"/>
        <v/>
      </c>
      <c r="BF56" s="87" t="str">
        <f t="shared" si="43"/>
        <v/>
      </c>
      <c r="BG56" s="127" t="str">
        <f t="shared" si="44"/>
        <v/>
      </c>
      <c r="BH56" s="127" t="str">
        <f t="shared" si="45"/>
        <v/>
      </c>
      <c r="BI56" s="87" t="str">
        <f t="shared" si="46"/>
        <v/>
      </c>
      <c r="BJ56" s="87" t="str">
        <f t="shared" si="47"/>
        <v/>
      </c>
      <c r="BK56" s="87" t="str">
        <f t="shared" si="48"/>
        <v/>
      </c>
      <c r="BM56" s="129">
        <v>54</v>
      </c>
      <c r="BN56" s="129">
        <v>57</v>
      </c>
      <c r="BO56" s="129">
        <v>58</v>
      </c>
      <c r="BP56" s="129">
        <v>54</v>
      </c>
      <c r="BQ56" s="129">
        <v>54</v>
      </c>
      <c r="BR56" s="129" t="str">
        <v>1c</v>
      </c>
      <c r="BS56" s="129" t="str">
        <v>0</v>
      </c>
      <c r="BT56" s="87">
        <v>0</v>
      </c>
      <c r="BU56" s="129">
        <v>54</v>
      </c>
      <c r="BV56" s="129" t="str">
        <v>2.10E+11</v>
      </c>
      <c r="BW56" s="129" t="str">
        <v>8.08E+10</v>
      </c>
      <c r="BX56" s="129" t="str">
        <v>7850</v>
      </c>
      <c r="BY56" s="129">
        <v>10</v>
      </c>
      <c r="BZ56" s="129">
        <v>2.1000000000000001E-2</v>
      </c>
    </row>
    <row r="57" spans="2:78" ht="12.75">
      <c r="B57" s="87">
        <f t="shared" si="16"/>
        <v>55</v>
      </c>
      <c r="C57" s="126">
        <v>5</v>
      </c>
      <c r="D57" s="87">
        <v>12.99</v>
      </c>
      <c r="E57" s="87">
        <v>-22.5</v>
      </c>
      <c r="F57" s="87" t="s">
        <v>142</v>
      </c>
      <c r="I57" s="87">
        <f t="shared" si="59"/>
        <v>28.1</v>
      </c>
      <c r="J57" s="126">
        <v>29</v>
      </c>
      <c r="K57" s="87">
        <v>10</v>
      </c>
      <c r="L57" s="87">
        <v>20</v>
      </c>
      <c r="M57" s="87" t="s">
        <v>154</v>
      </c>
      <c r="N57" s="87" t="s">
        <v>155</v>
      </c>
      <c r="O57" s="87">
        <v>0</v>
      </c>
      <c r="P57" s="127">
        <v>6.2710000000000001E-4</v>
      </c>
      <c r="Q57" s="87">
        <v>0</v>
      </c>
      <c r="R57" s="87">
        <v>0</v>
      </c>
      <c r="S57" s="127">
        <v>1639000000000</v>
      </c>
      <c r="T57" s="127">
        <v>1639000000000</v>
      </c>
      <c r="U57" s="127">
        <v>25330000000</v>
      </c>
      <c r="V57" s="127">
        <v>25330000000</v>
      </c>
      <c r="W57" s="87">
        <v>0</v>
      </c>
      <c r="X57" s="87">
        <v>0</v>
      </c>
      <c r="Y57" s="127">
        <v>1262000000000</v>
      </c>
      <c r="Z57" s="87">
        <v>1.5613999999999999E-2</v>
      </c>
      <c r="AA57" s="127">
        <v>131700000000</v>
      </c>
      <c r="AB57" s="87">
        <v>0.65</v>
      </c>
      <c r="AC57" s="87" t="s">
        <v>156</v>
      </c>
      <c r="AD57" s="87" t="s">
        <v>157</v>
      </c>
      <c r="AE57" s="87" t="s">
        <v>158</v>
      </c>
      <c r="AF57" s="87" t="s">
        <v>159</v>
      </c>
      <c r="AG57" s="87" t="s">
        <v>160</v>
      </c>
      <c r="AH57" s="87" t="s">
        <v>161</v>
      </c>
      <c r="AI57" s="87" t="s">
        <v>162</v>
      </c>
      <c r="AJ57" s="87">
        <v>0</v>
      </c>
      <c r="AK57" s="87">
        <v>0</v>
      </c>
      <c r="AL57" s="87" t="s">
        <v>142</v>
      </c>
      <c r="AN57" s="129">
        <f t="shared" si="0"/>
        <v>55</v>
      </c>
      <c r="AO57" s="129">
        <f t="shared" si="1"/>
        <v>12.99</v>
      </c>
      <c r="AP57" s="129">
        <f t="shared" si="2"/>
        <v>-22.5</v>
      </c>
      <c r="AQ57" s="129">
        <f t="shared" si="3"/>
        <v>5</v>
      </c>
      <c r="AR57" s="129">
        <v>1</v>
      </c>
      <c r="AS57" s="129">
        <v>0</v>
      </c>
      <c r="AT57" s="129">
        <v>0</v>
      </c>
      <c r="AU57" s="129">
        <v>0</v>
      </c>
      <c r="AV57" s="129">
        <v>0</v>
      </c>
      <c r="AX57" s="133">
        <f t="shared" ref="AX57" si="69">IF(I57="", "", INT(I57))</f>
        <v>28</v>
      </c>
      <c r="AY57" s="87">
        <f t="shared" si="37"/>
        <v>29</v>
      </c>
      <c r="AZ57" s="87">
        <f t="shared" si="38"/>
        <v>30</v>
      </c>
      <c r="BA57" s="87">
        <f t="shared" si="39"/>
        <v>28</v>
      </c>
      <c r="BB57" s="87">
        <f t="shared" si="40"/>
        <v>28</v>
      </c>
      <c r="BC57" s="87" t="str">
        <f t="shared" si="41"/>
        <v>1c</v>
      </c>
      <c r="BD57" s="87" t="str">
        <f t="shared" si="42"/>
        <v>0</v>
      </c>
      <c r="BF57" s="87">
        <f t="shared" si="43"/>
        <v>28</v>
      </c>
      <c r="BG57" s="127" t="str">
        <f t="shared" si="44"/>
        <v>2.10E+11</v>
      </c>
      <c r="BH57" s="127" t="str">
        <f t="shared" si="45"/>
        <v>8.08E+10</v>
      </c>
      <c r="BI57" s="87" t="str">
        <f t="shared" si="46"/>
        <v>7850</v>
      </c>
      <c r="BJ57" s="87">
        <f t="shared" si="47"/>
        <v>10</v>
      </c>
      <c r="BK57" s="87">
        <f t="shared" si="48"/>
        <v>0.02</v>
      </c>
      <c r="BM57" s="129">
        <v>55</v>
      </c>
      <c r="BN57" s="129">
        <v>58</v>
      </c>
      <c r="BO57" s="129">
        <v>59</v>
      </c>
      <c r="BP57" s="129">
        <v>55</v>
      </c>
      <c r="BQ57" s="129">
        <v>55</v>
      </c>
      <c r="BR57" s="129" t="str">
        <v>1c</v>
      </c>
      <c r="BS57" s="129" t="str">
        <v>0</v>
      </c>
      <c r="BT57" s="87">
        <v>0</v>
      </c>
      <c r="BU57" s="129">
        <v>55</v>
      </c>
      <c r="BV57" s="129" t="str">
        <v>2.10E+11</v>
      </c>
      <c r="BW57" s="129" t="str">
        <v>8.08E+10</v>
      </c>
      <c r="BX57" s="129" t="str">
        <v>7850</v>
      </c>
      <c r="BY57" s="129">
        <v>10</v>
      </c>
      <c r="BZ57" s="129">
        <v>0.02</v>
      </c>
    </row>
    <row r="58" spans="2:78" ht="12.75">
      <c r="B58" s="87">
        <f t="shared" si="16"/>
        <v>56</v>
      </c>
      <c r="C58" s="126">
        <v>6</v>
      </c>
      <c r="D58" s="87">
        <v>12.99</v>
      </c>
      <c r="E58" s="87">
        <v>-22.5</v>
      </c>
      <c r="F58" s="87" t="s">
        <v>142</v>
      </c>
      <c r="I58" s="87">
        <f>I56+1</f>
        <v>28.2</v>
      </c>
      <c r="J58" s="126">
        <v>30</v>
      </c>
      <c r="K58" s="87">
        <v>10</v>
      </c>
      <c r="L58" s="87">
        <v>20</v>
      </c>
      <c r="M58" s="87" t="s">
        <v>154</v>
      </c>
      <c r="N58" s="87" t="s">
        <v>155</v>
      </c>
      <c r="O58" s="87">
        <v>0</v>
      </c>
      <c r="P58" s="127">
        <v>6.2710000000000001E-4</v>
      </c>
      <c r="Q58" s="87">
        <v>0</v>
      </c>
      <c r="R58" s="87">
        <v>0</v>
      </c>
      <c r="S58" s="127">
        <v>1639000000000</v>
      </c>
      <c r="T58" s="127">
        <v>1639000000000</v>
      </c>
      <c r="U58" s="127">
        <v>25330000000</v>
      </c>
      <c r="V58" s="127">
        <v>25330000000</v>
      </c>
      <c r="W58" s="87">
        <v>0</v>
      </c>
      <c r="X58" s="87">
        <v>0</v>
      </c>
      <c r="Y58" s="127">
        <v>1262000000000</v>
      </c>
      <c r="Z58" s="87">
        <v>1.5613999999999999E-2</v>
      </c>
      <c r="AA58" s="127">
        <v>131700000000</v>
      </c>
      <c r="AB58" s="87">
        <v>0.65</v>
      </c>
      <c r="AC58" s="87" t="s">
        <v>156</v>
      </c>
      <c r="AD58" s="87" t="s">
        <v>157</v>
      </c>
      <c r="AE58" s="87" t="s">
        <v>158</v>
      </c>
      <c r="AF58" s="87" t="s">
        <v>159</v>
      </c>
      <c r="AG58" s="87" t="s">
        <v>160</v>
      </c>
      <c r="AH58" s="87" t="s">
        <v>161</v>
      </c>
      <c r="AI58" s="87" t="s">
        <v>162</v>
      </c>
      <c r="AJ58" s="87">
        <v>0</v>
      </c>
      <c r="AK58" s="87">
        <v>0</v>
      </c>
      <c r="AL58" s="87" t="s">
        <v>142</v>
      </c>
      <c r="AN58" s="129">
        <f t="shared" si="0"/>
        <v>56</v>
      </c>
      <c r="AO58" s="129">
        <f t="shared" si="1"/>
        <v>12.99</v>
      </c>
      <c r="AP58" s="129">
        <f t="shared" si="2"/>
        <v>-22.5</v>
      </c>
      <c r="AQ58" s="129">
        <f t="shared" si="3"/>
        <v>6</v>
      </c>
      <c r="AR58" s="129">
        <v>1</v>
      </c>
      <c r="AS58" s="129">
        <v>0</v>
      </c>
      <c r="AT58" s="129">
        <v>0</v>
      </c>
      <c r="AU58" s="129">
        <v>0</v>
      </c>
      <c r="AV58" s="129">
        <v>0</v>
      </c>
      <c r="AX58" s="133"/>
      <c r="AY58" s="87" t="str">
        <f t="shared" si="37"/>
        <v/>
      </c>
      <c r="AZ58" s="87" t="str">
        <f t="shared" si="38"/>
        <v/>
      </c>
      <c r="BA58" s="87" t="str">
        <f t="shared" si="39"/>
        <v/>
      </c>
      <c r="BB58" s="87" t="str">
        <f t="shared" si="40"/>
        <v/>
      </c>
      <c r="BC58" s="87" t="str">
        <f t="shared" si="41"/>
        <v/>
      </c>
      <c r="BD58" s="87" t="str">
        <f t="shared" si="42"/>
        <v/>
      </c>
      <c r="BF58" s="87" t="str">
        <f t="shared" si="43"/>
        <v/>
      </c>
      <c r="BG58" s="127" t="str">
        <f t="shared" si="44"/>
        <v/>
      </c>
      <c r="BH58" s="127" t="str">
        <f t="shared" si="45"/>
        <v/>
      </c>
      <c r="BI58" s="87" t="str">
        <f t="shared" si="46"/>
        <v/>
      </c>
      <c r="BJ58" s="87" t="str">
        <f t="shared" si="47"/>
        <v/>
      </c>
      <c r="BK58" s="87" t="str">
        <f t="shared" si="48"/>
        <v/>
      </c>
      <c r="BM58" s="129">
        <v>56</v>
      </c>
      <c r="BN58" s="129">
        <v>59</v>
      </c>
      <c r="BO58" s="129">
        <v>60</v>
      </c>
      <c r="BP58" s="129">
        <v>56</v>
      </c>
      <c r="BQ58" s="129">
        <v>56</v>
      </c>
      <c r="BR58" s="129" t="str">
        <v>1c</v>
      </c>
      <c r="BS58" s="129" t="str">
        <v>0</v>
      </c>
      <c r="BT58" s="87">
        <v>0</v>
      </c>
      <c r="BU58" s="129">
        <v>56</v>
      </c>
      <c r="BV58" s="129" t="str">
        <v>2.10E+11</v>
      </c>
      <c r="BW58" s="129" t="str">
        <v>8.08E+10</v>
      </c>
      <c r="BX58" s="129" t="str">
        <v>7850</v>
      </c>
      <c r="BY58" s="129">
        <v>10</v>
      </c>
      <c r="BZ58" s="129">
        <v>0.02</v>
      </c>
    </row>
    <row r="59" spans="2:78" ht="12.75">
      <c r="B59" s="87">
        <f t="shared" si="16"/>
        <v>57</v>
      </c>
      <c r="C59" s="126">
        <v>8</v>
      </c>
      <c r="D59" s="87">
        <v>12.99</v>
      </c>
      <c r="E59" s="87">
        <v>-22.5</v>
      </c>
      <c r="F59" s="87" t="s">
        <v>142</v>
      </c>
      <c r="I59" s="87">
        <f>I57+1</f>
        <v>29.1</v>
      </c>
      <c r="J59" s="126">
        <v>31</v>
      </c>
      <c r="K59" s="87">
        <v>10</v>
      </c>
      <c r="L59" s="87">
        <v>22</v>
      </c>
      <c r="M59" s="87" t="s">
        <v>154</v>
      </c>
      <c r="N59" s="87" t="s">
        <v>155</v>
      </c>
      <c r="O59" s="87">
        <v>0</v>
      </c>
      <c r="P59" s="127">
        <v>6.8959999999999996E-4</v>
      </c>
      <c r="Q59" s="87">
        <v>0</v>
      </c>
      <c r="R59" s="87">
        <v>0</v>
      </c>
      <c r="S59" s="127">
        <v>1802000000000</v>
      </c>
      <c r="T59" s="127">
        <v>1802000000000</v>
      </c>
      <c r="U59" s="127">
        <v>27860000000</v>
      </c>
      <c r="V59" s="127">
        <v>27860000000</v>
      </c>
      <c r="W59" s="87">
        <v>0</v>
      </c>
      <c r="X59" s="87">
        <v>0</v>
      </c>
      <c r="Y59" s="127">
        <v>1387000000000</v>
      </c>
      <c r="Z59" s="87">
        <v>1.7165E-2</v>
      </c>
      <c r="AA59" s="127">
        <v>144800000000</v>
      </c>
      <c r="AB59" s="87">
        <v>0.65</v>
      </c>
      <c r="AC59" s="87" t="s">
        <v>156</v>
      </c>
      <c r="AD59" s="87" t="s">
        <v>157</v>
      </c>
      <c r="AE59" s="87" t="s">
        <v>158</v>
      </c>
      <c r="AF59" s="87" t="s">
        <v>159</v>
      </c>
      <c r="AG59" s="87" t="s">
        <v>160</v>
      </c>
      <c r="AH59" s="87" t="s">
        <v>161</v>
      </c>
      <c r="AI59" s="87" t="s">
        <v>162</v>
      </c>
      <c r="AJ59" s="87">
        <v>0</v>
      </c>
      <c r="AK59" s="87">
        <v>0</v>
      </c>
      <c r="AL59" s="87" t="s">
        <v>142</v>
      </c>
      <c r="AN59" s="129">
        <f t="shared" si="0"/>
        <v>57</v>
      </c>
      <c r="AO59" s="129">
        <f t="shared" si="1"/>
        <v>12.99</v>
      </c>
      <c r="AP59" s="129">
        <f t="shared" si="2"/>
        <v>-22.5</v>
      </c>
      <c r="AQ59" s="129">
        <f t="shared" si="3"/>
        <v>8</v>
      </c>
      <c r="AR59" s="129">
        <v>1</v>
      </c>
      <c r="AS59" s="129">
        <v>0</v>
      </c>
      <c r="AT59" s="129">
        <v>0</v>
      </c>
      <c r="AU59" s="129">
        <v>0</v>
      </c>
      <c r="AV59" s="129">
        <v>0</v>
      </c>
      <c r="AX59" s="133">
        <f t="shared" ref="AX59" si="70">IF(I59="", "", INT(I59))</f>
        <v>29</v>
      </c>
      <c r="AY59" s="87">
        <f t="shared" si="37"/>
        <v>31</v>
      </c>
      <c r="AZ59" s="87">
        <f t="shared" si="38"/>
        <v>32</v>
      </c>
      <c r="BA59" s="87">
        <f t="shared" si="39"/>
        <v>29</v>
      </c>
      <c r="BB59" s="87">
        <f t="shared" si="40"/>
        <v>29</v>
      </c>
      <c r="BC59" s="87" t="str">
        <f t="shared" si="41"/>
        <v>1c</v>
      </c>
      <c r="BD59" s="87" t="str">
        <f t="shared" si="42"/>
        <v>0</v>
      </c>
      <c r="BF59" s="87">
        <f t="shared" si="43"/>
        <v>29</v>
      </c>
      <c r="BG59" s="127" t="str">
        <f t="shared" si="44"/>
        <v>2.10E+11</v>
      </c>
      <c r="BH59" s="127" t="str">
        <f t="shared" si="45"/>
        <v>8.08E+10</v>
      </c>
      <c r="BI59" s="87" t="str">
        <f t="shared" si="46"/>
        <v>7850</v>
      </c>
      <c r="BJ59" s="87">
        <f t="shared" si="47"/>
        <v>10</v>
      </c>
      <c r="BK59" s="87">
        <f t="shared" si="48"/>
        <v>2.1999999999999999E-2</v>
      </c>
      <c r="BM59" s="129">
        <v>57</v>
      </c>
      <c r="BN59" s="129">
        <v>61</v>
      </c>
      <c r="BO59" s="129">
        <v>62</v>
      </c>
      <c r="BP59" s="129">
        <v>57</v>
      </c>
      <c r="BQ59" s="129">
        <v>57</v>
      </c>
      <c r="BR59" s="129" t="str">
        <v>1c</v>
      </c>
      <c r="BS59" s="129" t="str">
        <v>0</v>
      </c>
      <c r="BT59" s="87">
        <v>0</v>
      </c>
      <c r="BU59" s="129">
        <v>57</v>
      </c>
      <c r="BV59" s="129" t="str">
        <v>2.10E+11</v>
      </c>
      <c r="BW59" s="129" t="str">
        <v>8.08E+10</v>
      </c>
      <c r="BX59" s="129" t="str">
        <v>7850</v>
      </c>
      <c r="BY59" s="129">
        <v>1</v>
      </c>
      <c r="BZ59" s="129">
        <v>1.4999999999999999E-2</v>
      </c>
    </row>
    <row r="60" spans="2:78" ht="12.75">
      <c r="B60" s="87">
        <f t="shared" si="16"/>
        <v>58</v>
      </c>
      <c r="C60" s="126">
        <v>9.3000000000000007</v>
      </c>
      <c r="D60" s="87">
        <v>12.99</v>
      </c>
      <c r="E60" s="87">
        <v>-22.5</v>
      </c>
      <c r="F60" s="87" t="s">
        <v>142</v>
      </c>
      <c r="I60" s="87">
        <f t="shared" ref="I60:I61" si="71">I58+1</f>
        <v>29.2</v>
      </c>
      <c r="J60" s="126">
        <v>32</v>
      </c>
      <c r="K60" s="87">
        <v>10</v>
      </c>
      <c r="L60" s="87">
        <v>22</v>
      </c>
      <c r="M60" s="87" t="s">
        <v>154</v>
      </c>
      <c r="N60" s="87" t="s">
        <v>155</v>
      </c>
      <c r="O60" s="87">
        <v>0</v>
      </c>
      <c r="P60" s="127">
        <v>6.8959999999999996E-4</v>
      </c>
      <c r="Q60" s="87">
        <v>0</v>
      </c>
      <c r="R60" s="87">
        <v>0</v>
      </c>
      <c r="S60" s="127">
        <v>1802000000000</v>
      </c>
      <c r="T60" s="127">
        <v>1802000000000</v>
      </c>
      <c r="U60" s="127">
        <v>27860000000</v>
      </c>
      <c r="V60" s="127">
        <v>27860000000</v>
      </c>
      <c r="W60" s="87">
        <v>0</v>
      </c>
      <c r="X60" s="87">
        <v>0</v>
      </c>
      <c r="Y60" s="127">
        <v>1387000000000</v>
      </c>
      <c r="Z60" s="87">
        <v>1.7165E-2</v>
      </c>
      <c r="AA60" s="127">
        <v>144800000000</v>
      </c>
      <c r="AB60" s="87">
        <v>0.65</v>
      </c>
      <c r="AC60" s="87" t="s">
        <v>156</v>
      </c>
      <c r="AD60" s="87" t="s">
        <v>157</v>
      </c>
      <c r="AE60" s="87" t="s">
        <v>158</v>
      </c>
      <c r="AF60" s="87" t="s">
        <v>159</v>
      </c>
      <c r="AG60" s="87" t="s">
        <v>160</v>
      </c>
      <c r="AH60" s="87" t="s">
        <v>161</v>
      </c>
      <c r="AI60" s="87" t="s">
        <v>162</v>
      </c>
      <c r="AJ60" s="87">
        <v>0</v>
      </c>
      <c r="AK60" s="87">
        <v>0</v>
      </c>
      <c r="AL60" s="87" t="s">
        <v>142</v>
      </c>
      <c r="AN60" s="129">
        <f t="shared" si="0"/>
        <v>58</v>
      </c>
      <c r="AO60" s="129">
        <f t="shared" si="1"/>
        <v>12.99</v>
      </c>
      <c r="AP60" s="129">
        <f t="shared" si="2"/>
        <v>-22.5</v>
      </c>
      <c r="AQ60" s="129">
        <f t="shared" si="3"/>
        <v>9.3000000000000007</v>
      </c>
      <c r="AR60" s="129">
        <v>1</v>
      </c>
      <c r="AS60" s="129">
        <v>0</v>
      </c>
      <c r="AT60" s="129">
        <v>0</v>
      </c>
      <c r="AU60" s="129">
        <v>0</v>
      </c>
      <c r="AV60" s="129">
        <v>0</v>
      </c>
      <c r="AX60" s="133"/>
      <c r="AY60" s="87" t="str">
        <f t="shared" si="37"/>
        <v/>
      </c>
      <c r="AZ60" s="87" t="str">
        <f t="shared" si="38"/>
        <v/>
      </c>
      <c r="BA60" s="87" t="str">
        <f t="shared" si="39"/>
        <v/>
      </c>
      <c r="BB60" s="87" t="str">
        <f t="shared" si="40"/>
        <v/>
      </c>
      <c r="BC60" s="87" t="str">
        <f t="shared" si="41"/>
        <v/>
      </c>
      <c r="BD60" s="87" t="str">
        <f t="shared" si="42"/>
        <v/>
      </c>
      <c r="BF60" s="87" t="str">
        <f t="shared" si="43"/>
        <v/>
      </c>
      <c r="BG60" s="127" t="str">
        <f t="shared" si="44"/>
        <v/>
      </c>
      <c r="BH60" s="127" t="str">
        <f t="shared" si="45"/>
        <v/>
      </c>
      <c r="BI60" s="87" t="str">
        <f t="shared" si="46"/>
        <v/>
      </c>
      <c r="BJ60" s="87" t="str">
        <f t="shared" si="47"/>
        <v/>
      </c>
      <c r="BK60" s="87" t="str">
        <f t="shared" si="48"/>
        <v/>
      </c>
      <c r="BM60" s="129">
        <v>58</v>
      </c>
      <c r="BN60" s="129">
        <v>62</v>
      </c>
      <c r="BO60" s="129">
        <v>63</v>
      </c>
      <c r="BP60" s="129">
        <v>58</v>
      </c>
      <c r="BQ60" s="129">
        <v>58</v>
      </c>
      <c r="BR60" s="129" t="str">
        <v>1c</v>
      </c>
      <c r="BS60" s="129" t="str">
        <v>0</v>
      </c>
      <c r="BT60" s="87">
        <v>0</v>
      </c>
      <c r="BU60" s="129">
        <v>58</v>
      </c>
      <c r="BV60" s="129" t="str">
        <v>2.10E+11</v>
      </c>
      <c r="BW60" s="129" t="str">
        <v>8.08E+10</v>
      </c>
      <c r="BX60" s="129" t="str">
        <v>7850</v>
      </c>
      <c r="BY60" s="129">
        <v>1</v>
      </c>
      <c r="BZ60" s="129">
        <v>1.4999999999999999E-2</v>
      </c>
    </row>
    <row r="61" spans="2:78" ht="12.75">
      <c r="B61" s="87">
        <f t="shared" si="16"/>
        <v>59</v>
      </c>
      <c r="C61" s="126">
        <v>10</v>
      </c>
      <c r="D61" s="87">
        <v>12.99</v>
      </c>
      <c r="E61" s="87">
        <v>-22.5</v>
      </c>
      <c r="F61" s="87" t="s">
        <v>142</v>
      </c>
      <c r="I61" s="87">
        <f t="shared" si="71"/>
        <v>30.1</v>
      </c>
      <c r="J61" s="126">
        <v>32</v>
      </c>
      <c r="K61" s="87">
        <v>10</v>
      </c>
      <c r="L61" s="87">
        <v>22</v>
      </c>
      <c r="M61" s="87" t="s">
        <v>154</v>
      </c>
      <c r="N61" s="87" t="s">
        <v>155</v>
      </c>
      <c r="O61" s="87">
        <v>0</v>
      </c>
      <c r="P61" s="127">
        <v>6.8959999999999996E-4</v>
      </c>
      <c r="Q61" s="87">
        <v>0</v>
      </c>
      <c r="R61" s="87">
        <v>0</v>
      </c>
      <c r="S61" s="127">
        <v>1802000000000</v>
      </c>
      <c r="T61" s="127">
        <v>1802000000000</v>
      </c>
      <c r="U61" s="127">
        <v>27860000000</v>
      </c>
      <c r="V61" s="127">
        <v>27860000000</v>
      </c>
      <c r="W61" s="87">
        <v>0</v>
      </c>
      <c r="X61" s="87">
        <v>0</v>
      </c>
      <c r="Y61" s="127">
        <v>1387000000000</v>
      </c>
      <c r="Z61" s="87">
        <v>1.7165E-2</v>
      </c>
      <c r="AA61" s="127">
        <v>144800000000</v>
      </c>
      <c r="AB61" s="87">
        <v>0.65</v>
      </c>
      <c r="AC61" s="87" t="s">
        <v>156</v>
      </c>
      <c r="AD61" s="87" t="s">
        <v>157</v>
      </c>
      <c r="AE61" s="87" t="s">
        <v>158</v>
      </c>
      <c r="AF61" s="87" t="s">
        <v>159</v>
      </c>
      <c r="AG61" s="87" t="s">
        <v>160</v>
      </c>
      <c r="AH61" s="87" t="s">
        <v>161</v>
      </c>
      <c r="AI61" s="87" t="s">
        <v>162</v>
      </c>
      <c r="AJ61" s="87">
        <v>0</v>
      </c>
      <c r="AK61" s="87">
        <v>0</v>
      </c>
      <c r="AL61" s="87" t="s">
        <v>142</v>
      </c>
      <c r="AN61" s="129">
        <f t="shared" si="0"/>
        <v>59</v>
      </c>
      <c r="AO61" s="129">
        <f t="shared" si="1"/>
        <v>12.99</v>
      </c>
      <c r="AP61" s="129">
        <f t="shared" si="2"/>
        <v>-22.5</v>
      </c>
      <c r="AQ61" s="129">
        <f t="shared" si="3"/>
        <v>10</v>
      </c>
      <c r="AR61" s="129">
        <v>1</v>
      </c>
      <c r="AS61" s="129">
        <v>0</v>
      </c>
      <c r="AT61" s="129">
        <v>0</v>
      </c>
      <c r="AU61" s="129">
        <v>0</v>
      </c>
      <c r="AV61" s="129">
        <v>0</v>
      </c>
      <c r="AX61" s="133">
        <f t="shared" ref="AX61" si="72">IF(I61="", "", INT(I61))</f>
        <v>30</v>
      </c>
      <c r="AY61" s="87">
        <f t="shared" si="37"/>
        <v>32</v>
      </c>
      <c r="AZ61" s="87">
        <f t="shared" si="38"/>
        <v>33</v>
      </c>
      <c r="BA61" s="87">
        <f t="shared" si="39"/>
        <v>30</v>
      </c>
      <c r="BB61" s="87">
        <f t="shared" si="40"/>
        <v>30</v>
      </c>
      <c r="BC61" s="87" t="str">
        <f t="shared" si="41"/>
        <v>1c</v>
      </c>
      <c r="BD61" s="87" t="str">
        <f t="shared" si="42"/>
        <v>0</v>
      </c>
      <c r="BF61" s="87">
        <f t="shared" si="43"/>
        <v>30</v>
      </c>
      <c r="BG61" s="127" t="str">
        <f t="shared" si="44"/>
        <v>2.10E+11</v>
      </c>
      <c r="BH61" s="127" t="str">
        <f t="shared" si="45"/>
        <v>8.08E+10</v>
      </c>
      <c r="BI61" s="87" t="str">
        <f t="shared" si="46"/>
        <v>7850</v>
      </c>
      <c r="BJ61" s="87">
        <f t="shared" si="47"/>
        <v>10</v>
      </c>
      <c r="BK61" s="87">
        <f t="shared" si="48"/>
        <v>2.1999999999999999E-2</v>
      </c>
      <c r="BM61" s="129">
        <v>59</v>
      </c>
      <c r="BN61" s="129">
        <v>63</v>
      </c>
      <c r="BO61" s="129">
        <v>64</v>
      </c>
      <c r="BP61" s="129">
        <v>59</v>
      </c>
      <c r="BQ61" s="129">
        <v>59</v>
      </c>
      <c r="BR61" s="129" t="str">
        <v>1c</v>
      </c>
      <c r="BS61" s="129" t="str">
        <v>0</v>
      </c>
      <c r="BT61" s="87">
        <v>0</v>
      </c>
      <c r="BU61" s="129">
        <v>59</v>
      </c>
      <c r="BV61" s="129" t="str">
        <v>2.10E+11</v>
      </c>
      <c r="BW61" s="129" t="str">
        <v>8.08E+10</v>
      </c>
      <c r="BX61" s="129" t="str">
        <v>7850</v>
      </c>
      <c r="BY61" s="129">
        <v>1</v>
      </c>
      <c r="BZ61" s="129">
        <v>1.4999999999999999E-2</v>
      </c>
    </row>
    <row r="62" spans="2:78" ht="12.75">
      <c r="B62" s="87">
        <f t="shared" si="16"/>
        <v>60</v>
      </c>
      <c r="C62" s="126">
        <v>11</v>
      </c>
      <c r="D62" s="87">
        <v>12.99</v>
      </c>
      <c r="E62" s="87">
        <v>-22.5</v>
      </c>
      <c r="F62" s="87" t="s">
        <v>142</v>
      </c>
      <c r="I62" s="87">
        <f>I60+1</f>
        <v>30.2</v>
      </c>
      <c r="J62" s="126">
        <v>33</v>
      </c>
      <c r="K62" s="87">
        <v>10</v>
      </c>
      <c r="L62" s="87">
        <v>22</v>
      </c>
      <c r="M62" s="87" t="s">
        <v>154</v>
      </c>
      <c r="N62" s="87" t="s">
        <v>155</v>
      </c>
      <c r="O62" s="87">
        <v>0</v>
      </c>
      <c r="P62" s="127">
        <v>6.8959999999999996E-4</v>
      </c>
      <c r="Q62" s="87">
        <v>0</v>
      </c>
      <c r="R62" s="87">
        <v>0</v>
      </c>
      <c r="S62" s="127">
        <v>1802000000000</v>
      </c>
      <c r="T62" s="127">
        <v>1802000000000</v>
      </c>
      <c r="U62" s="127">
        <v>27860000000</v>
      </c>
      <c r="V62" s="127">
        <v>27860000000</v>
      </c>
      <c r="W62" s="87">
        <v>0</v>
      </c>
      <c r="X62" s="87">
        <v>0</v>
      </c>
      <c r="Y62" s="127">
        <v>1387000000000</v>
      </c>
      <c r="Z62" s="87">
        <v>1.7165E-2</v>
      </c>
      <c r="AA62" s="127">
        <v>144800000000</v>
      </c>
      <c r="AB62" s="87">
        <v>0.65</v>
      </c>
      <c r="AC62" s="87" t="s">
        <v>156</v>
      </c>
      <c r="AD62" s="87" t="s">
        <v>157</v>
      </c>
      <c r="AE62" s="87" t="s">
        <v>158</v>
      </c>
      <c r="AF62" s="87" t="s">
        <v>159</v>
      </c>
      <c r="AG62" s="87" t="s">
        <v>160</v>
      </c>
      <c r="AH62" s="87" t="s">
        <v>161</v>
      </c>
      <c r="AI62" s="87" t="s">
        <v>162</v>
      </c>
      <c r="AJ62" s="87">
        <v>0</v>
      </c>
      <c r="AK62" s="87">
        <v>0</v>
      </c>
      <c r="AL62" s="87" t="s">
        <v>142</v>
      </c>
      <c r="AN62" s="129">
        <f t="shared" si="0"/>
        <v>60</v>
      </c>
      <c r="AO62" s="129">
        <f t="shared" si="1"/>
        <v>12.99</v>
      </c>
      <c r="AP62" s="129">
        <f t="shared" si="2"/>
        <v>-22.5</v>
      </c>
      <c r="AQ62" s="129">
        <f t="shared" si="3"/>
        <v>11</v>
      </c>
      <c r="AR62" s="129">
        <v>1</v>
      </c>
      <c r="AS62" s="129">
        <v>0</v>
      </c>
      <c r="AT62" s="129">
        <v>0</v>
      </c>
      <c r="AU62" s="129">
        <v>0</v>
      </c>
      <c r="AV62" s="129">
        <v>0</v>
      </c>
      <c r="AX62" s="133"/>
      <c r="AY62" s="87" t="str">
        <f t="shared" si="37"/>
        <v/>
      </c>
      <c r="AZ62" s="87" t="str">
        <f t="shared" si="38"/>
        <v/>
      </c>
      <c r="BA62" s="87" t="str">
        <f t="shared" si="39"/>
        <v/>
      </c>
      <c r="BB62" s="87" t="str">
        <f t="shared" si="40"/>
        <v/>
      </c>
      <c r="BC62" s="87" t="str">
        <f t="shared" si="41"/>
        <v/>
      </c>
      <c r="BD62" s="87" t="str">
        <f t="shared" si="42"/>
        <v/>
      </c>
      <c r="BF62" s="87" t="str">
        <f t="shared" si="43"/>
        <v/>
      </c>
      <c r="BG62" s="127" t="str">
        <f t="shared" si="44"/>
        <v/>
      </c>
      <c r="BH62" s="127" t="str">
        <f t="shared" si="45"/>
        <v/>
      </c>
      <c r="BI62" s="87" t="str">
        <f t="shared" si="46"/>
        <v/>
      </c>
      <c r="BJ62" s="87" t="str">
        <f t="shared" si="47"/>
        <v/>
      </c>
      <c r="BK62" s="87" t="str">
        <f t="shared" si="48"/>
        <v/>
      </c>
      <c r="BM62" s="129">
        <v>60</v>
      </c>
      <c r="BN62" s="129">
        <v>64</v>
      </c>
      <c r="BO62" s="129">
        <v>65</v>
      </c>
      <c r="BP62" s="129">
        <v>60</v>
      </c>
      <c r="BQ62" s="129">
        <v>60</v>
      </c>
      <c r="BR62" s="129" t="str">
        <v>1c</v>
      </c>
      <c r="BS62" s="129" t="str">
        <v>0</v>
      </c>
      <c r="BT62" s="87">
        <v>0</v>
      </c>
      <c r="BU62" s="129">
        <v>60</v>
      </c>
      <c r="BV62" s="129" t="str">
        <v>2.10E+11</v>
      </c>
      <c r="BW62" s="129" t="str">
        <v>8.08E+10</v>
      </c>
      <c r="BX62" s="129" t="str">
        <v>7850</v>
      </c>
      <c r="BY62" s="129">
        <v>1</v>
      </c>
      <c r="BZ62" s="129">
        <v>1.4999999999999999E-2</v>
      </c>
    </row>
    <row r="63" spans="2:78" ht="12.75">
      <c r="B63" s="87">
        <f t="shared" si="16"/>
        <v>61</v>
      </c>
      <c r="C63" s="126">
        <v>9.3000000000000007</v>
      </c>
      <c r="D63" s="87">
        <v>8.66</v>
      </c>
      <c r="E63" s="87">
        <v>20</v>
      </c>
      <c r="F63" s="87" t="s">
        <v>142</v>
      </c>
      <c r="I63" s="87">
        <f>I61+1</f>
        <v>31.1</v>
      </c>
      <c r="J63" s="126">
        <v>33</v>
      </c>
      <c r="K63" s="87">
        <v>10</v>
      </c>
      <c r="L63" s="87">
        <v>22</v>
      </c>
      <c r="M63" s="87" t="s">
        <v>154</v>
      </c>
      <c r="N63" s="87" t="s">
        <v>155</v>
      </c>
      <c r="O63" s="87">
        <v>0</v>
      </c>
      <c r="P63" s="127">
        <v>6.8959999999999996E-4</v>
      </c>
      <c r="Q63" s="87">
        <v>0</v>
      </c>
      <c r="R63" s="87">
        <v>0</v>
      </c>
      <c r="S63" s="127">
        <v>1802000000000</v>
      </c>
      <c r="T63" s="127">
        <v>1802000000000</v>
      </c>
      <c r="U63" s="127">
        <v>27860000000</v>
      </c>
      <c r="V63" s="127">
        <v>27860000000</v>
      </c>
      <c r="W63" s="87">
        <v>0</v>
      </c>
      <c r="X63" s="87">
        <v>0</v>
      </c>
      <c r="Y63" s="127">
        <v>1387000000000</v>
      </c>
      <c r="Z63" s="87">
        <v>1.7165E-2</v>
      </c>
      <c r="AA63" s="127">
        <v>144800000000</v>
      </c>
      <c r="AB63" s="87">
        <v>0.65</v>
      </c>
      <c r="AC63" s="87" t="s">
        <v>156</v>
      </c>
      <c r="AD63" s="87" t="s">
        <v>157</v>
      </c>
      <c r="AE63" s="87" t="s">
        <v>158</v>
      </c>
      <c r="AF63" s="87" t="s">
        <v>159</v>
      </c>
      <c r="AG63" s="87" t="s">
        <v>160</v>
      </c>
      <c r="AH63" s="87" t="s">
        <v>161</v>
      </c>
      <c r="AI63" s="87" t="s">
        <v>162</v>
      </c>
      <c r="AJ63" s="87">
        <v>0</v>
      </c>
      <c r="AK63" s="87">
        <v>0</v>
      </c>
      <c r="AL63" s="87" t="s">
        <v>142</v>
      </c>
      <c r="AN63" s="129">
        <f t="shared" si="0"/>
        <v>61</v>
      </c>
      <c r="AO63" s="129">
        <f t="shared" si="1"/>
        <v>8.66</v>
      </c>
      <c r="AP63" s="129">
        <f t="shared" si="2"/>
        <v>20</v>
      </c>
      <c r="AQ63" s="129">
        <f t="shared" si="3"/>
        <v>9.3000000000000007</v>
      </c>
      <c r="AR63" s="129">
        <v>1</v>
      </c>
      <c r="AS63" s="129">
        <v>0</v>
      </c>
      <c r="AT63" s="129">
        <v>0</v>
      </c>
      <c r="AU63" s="129">
        <v>0</v>
      </c>
      <c r="AV63" s="129">
        <v>0</v>
      </c>
      <c r="AX63" s="133">
        <f t="shared" ref="AX63" si="73">IF(I63="", "", INT(I63))</f>
        <v>31</v>
      </c>
      <c r="AY63" s="87">
        <f t="shared" si="37"/>
        <v>33</v>
      </c>
      <c r="AZ63" s="87">
        <f t="shared" si="38"/>
        <v>34</v>
      </c>
      <c r="BA63" s="87">
        <f t="shared" si="39"/>
        <v>31</v>
      </c>
      <c r="BB63" s="87">
        <f t="shared" si="40"/>
        <v>31</v>
      </c>
      <c r="BC63" s="87" t="str">
        <f t="shared" si="41"/>
        <v>1c</v>
      </c>
      <c r="BD63" s="87" t="str">
        <f t="shared" si="42"/>
        <v>0</v>
      </c>
      <c r="BF63" s="87">
        <f t="shared" si="43"/>
        <v>31</v>
      </c>
      <c r="BG63" s="127" t="str">
        <f t="shared" si="44"/>
        <v>2.10E+11</v>
      </c>
      <c r="BH63" s="127" t="str">
        <f t="shared" si="45"/>
        <v>8.08E+10</v>
      </c>
      <c r="BI63" s="87" t="str">
        <f t="shared" si="46"/>
        <v>7850</v>
      </c>
      <c r="BJ63" s="87">
        <f t="shared" si="47"/>
        <v>10</v>
      </c>
      <c r="BK63" s="87">
        <f t="shared" si="48"/>
        <v>2.1999999999999999E-2</v>
      </c>
      <c r="BM63" s="129">
        <v>61</v>
      </c>
      <c r="BN63" s="129">
        <v>65</v>
      </c>
      <c r="BO63" s="129">
        <v>66</v>
      </c>
      <c r="BP63" s="129">
        <v>61</v>
      </c>
      <c r="BQ63" s="129">
        <v>61</v>
      </c>
      <c r="BR63" s="129" t="str">
        <v>1c</v>
      </c>
      <c r="BS63" s="129" t="str">
        <v>0</v>
      </c>
      <c r="BT63" s="87">
        <v>0</v>
      </c>
      <c r="BU63" s="129">
        <v>61</v>
      </c>
      <c r="BV63" s="129" t="str">
        <v>2.10E+11</v>
      </c>
      <c r="BW63" s="129" t="str">
        <v>8.08E+10</v>
      </c>
      <c r="BX63" s="129" t="str">
        <v>7850</v>
      </c>
      <c r="BY63" s="129">
        <v>1</v>
      </c>
      <c r="BZ63" s="129">
        <v>1.4999999999999999E-2</v>
      </c>
    </row>
    <row r="64" spans="2:78" ht="12.75">
      <c r="B64" s="87">
        <f t="shared" si="16"/>
        <v>62</v>
      </c>
      <c r="C64" s="126">
        <v>9.3000000000000007</v>
      </c>
      <c r="D64" s="87">
        <v>7.7080000000000002</v>
      </c>
      <c r="E64" s="87">
        <v>19.45</v>
      </c>
      <c r="F64" s="87" t="s">
        <v>142</v>
      </c>
      <c r="I64" s="87">
        <f t="shared" ref="I64:I82" si="74">I62+1</f>
        <v>31.2</v>
      </c>
      <c r="J64" s="126">
        <v>34</v>
      </c>
      <c r="K64" s="87">
        <v>10</v>
      </c>
      <c r="L64" s="87">
        <v>22</v>
      </c>
      <c r="M64" s="87" t="s">
        <v>154</v>
      </c>
      <c r="N64" s="87" t="s">
        <v>155</v>
      </c>
      <c r="O64" s="87">
        <v>0</v>
      </c>
      <c r="P64" s="127">
        <v>6.8959999999999996E-4</v>
      </c>
      <c r="Q64" s="87">
        <v>0</v>
      </c>
      <c r="R64" s="87">
        <v>0</v>
      </c>
      <c r="S64" s="127">
        <v>1802000000000</v>
      </c>
      <c r="T64" s="127">
        <v>1802000000000</v>
      </c>
      <c r="U64" s="127">
        <v>27860000000</v>
      </c>
      <c r="V64" s="127">
        <v>27860000000</v>
      </c>
      <c r="W64" s="87">
        <v>0</v>
      </c>
      <c r="X64" s="87">
        <v>0</v>
      </c>
      <c r="Y64" s="127">
        <v>1387000000000</v>
      </c>
      <c r="Z64" s="87">
        <v>1.7165E-2</v>
      </c>
      <c r="AA64" s="127">
        <v>144800000000</v>
      </c>
      <c r="AB64" s="87">
        <v>0.65</v>
      </c>
      <c r="AC64" s="87" t="s">
        <v>156</v>
      </c>
      <c r="AD64" s="87" t="s">
        <v>157</v>
      </c>
      <c r="AE64" s="87" t="s">
        <v>158</v>
      </c>
      <c r="AF64" s="87" t="s">
        <v>159</v>
      </c>
      <c r="AG64" s="87" t="s">
        <v>160</v>
      </c>
      <c r="AH64" s="87" t="s">
        <v>161</v>
      </c>
      <c r="AI64" s="87" t="s">
        <v>162</v>
      </c>
      <c r="AJ64" s="87">
        <v>0</v>
      </c>
      <c r="AK64" s="87">
        <v>0</v>
      </c>
      <c r="AL64" s="87" t="s">
        <v>142</v>
      </c>
      <c r="AN64" s="129">
        <f t="shared" si="0"/>
        <v>62</v>
      </c>
      <c r="AO64" s="129">
        <f t="shared" si="1"/>
        <v>7.7080000000000002</v>
      </c>
      <c r="AP64" s="129">
        <f t="shared" si="2"/>
        <v>19.45</v>
      </c>
      <c r="AQ64" s="129">
        <f t="shared" si="3"/>
        <v>9.3000000000000007</v>
      </c>
      <c r="AR64" s="129">
        <v>1</v>
      </c>
      <c r="AS64" s="129">
        <v>0</v>
      </c>
      <c r="AT64" s="129">
        <v>0</v>
      </c>
      <c r="AU64" s="129">
        <v>0</v>
      </c>
      <c r="AV64" s="129">
        <v>0</v>
      </c>
      <c r="AX64" s="133"/>
      <c r="AY64" s="87" t="str">
        <f t="shared" si="37"/>
        <v/>
      </c>
      <c r="AZ64" s="87" t="str">
        <f t="shared" si="38"/>
        <v/>
      </c>
      <c r="BA64" s="87" t="str">
        <f t="shared" si="39"/>
        <v/>
      </c>
      <c r="BB64" s="87" t="str">
        <f t="shared" si="40"/>
        <v/>
      </c>
      <c r="BC64" s="87" t="str">
        <f t="shared" si="41"/>
        <v/>
      </c>
      <c r="BD64" s="87" t="str">
        <f t="shared" si="42"/>
        <v/>
      </c>
      <c r="BF64" s="87" t="str">
        <f t="shared" si="43"/>
        <v/>
      </c>
      <c r="BG64" s="127" t="str">
        <f t="shared" si="44"/>
        <v/>
      </c>
      <c r="BH64" s="127" t="str">
        <f t="shared" si="45"/>
        <v/>
      </c>
      <c r="BI64" s="87" t="str">
        <f t="shared" si="46"/>
        <v/>
      </c>
      <c r="BJ64" s="87" t="str">
        <f t="shared" si="47"/>
        <v/>
      </c>
      <c r="BK64" s="87" t="str">
        <f t="shared" si="48"/>
        <v/>
      </c>
      <c r="BM64" s="129">
        <v>62</v>
      </c>
      <c r="BN64" s="129">
        <v>66</v>
      </c>
      <c r="BO64" s="129">
        <v>67</v>
      </c>
      <c r="BP64" s="129">
        <v>62</v>
      </c>
      <c r="BQ64" s="129">
        <v>62</v>
      </c>
      <c r="BR64" s="129" t="str">
        <v>1c</v>
      </c>
      <c r="BS64" s="129" t="str">
        <v>0</v>
      </c>
      <c r="BT64" s="87">
        <v>0</v>
      </c>
      <c r="BU64" s="129">
        <v>62</v>
      </c>
      <c r="BV64" s="129" t="str">
        <v>2.10E+11</v>
      </c>
      <c r="BW64" s="129" t="str">
        <v>8.08E+10</v>
      </c>
      <c r="BX64" s="129" t="str">
        <v>7850</v>
      </c>
      <c r="BY64" s="129">
        <v>1</v>
      </c>
      <c r="BZ64" s="129">
        <v>1.4999999999999999E-2</v>
      </c>
    </row>
    <row r="65" spans="2:78" ht="12.75">
      <c r="B65" s="87">
        <f t="shared" si="16"/>
        <v>63</v>
      </c>
      <c r="C65" s="126">
        <v>9.3000000000000007</v>
      </c>
      <c r="D65" s="87">
        <v>7.1040000000000001</v>
      </c>
      <c r="E65" s="87">
        <v>19.101500000000001</v>
      </c>
      <c r="F65" s="87" t="s">
        <v>142</v>
      </c>
      <c r="I65" s="87">
        <f t="shared" si="74"/>
        <v>32.1</v>
      </c>
      <c r="J65" s="126">
        <v>34</v>
      </c>
      <c r="K65" s="87">
        <v>10</v>
      </c>
      <c r="L65" s="87">
        <v>22</v>
      </c>
      <c r="M65" s="87" t="s">
        <v>154</v>
      </c>
      <c r="N65" s="87" t="s">
        <v>155</v>
      </c>
      <c r="O65" s="87">
        <v>0</v>
      </c>
      <c r="P65" s="127">
        <v>6.8959999999999996E-4</v>
      </c>
      <c r="Q65" s="87">
        <v>0</v>
      </c>
      <c r="R65" s="87">
        <v>0</v>
      </c>
      <c r="S65" s="127">
        <v>1802000000000</v>
      </c>
      <c r="T65" s="127">
        <v>1802000000000</v>
      </c>
      <c r="U65" s="127">
        <v>27860000000</v>
      </c>
      <c r="V65" s="127">
        <v>27860000000</v>
      </c>
      <c r="W65" s="87">
        <v>0</v>
      </c>
      <c r="X65" s="87">
        <v>0</v>
      </c>
      <c r="Y65" s="127">
        <v>1387000000000</v>
      </c>
      <c r="Z65" s="87">
        <v>1.7165E-2</v>
      </c>
      <c r="AA65" s="127">
        <v>144800000000</v>
      </c>
      <c r="AB65" s="87">
        <v>0.65</v>
      </c>
      <c r="AC65" s="87" t="s">
        <v>156</v>
      </c>
      <c r="AD65" s="87" t="s">
        <v>157</v>
      </c>
      <c r="AE65" s="87" t="s">
        <v>158</v>
      </c>
      <c r="AF65" s="87" t="s">
        <v>159</v>
      </c>
      <c r="AG65" s="87" t="s">
        <v>160</v>
      </c>
      <c r="AH65" s="87" t="s">
        <v>161</v>
      </c>
      <c r="AI65" s="87" t="s">
        <v>162</v>
      </c>
      <c r="AJ65" s="87">
        <v>0</v>
      </c>
      <c r="AK65" s="87">
        <v>0</v>
      </c>
      <c r="AL65" s="87" t="s">
        <v>142</v>
      </c>
      <c r="AN65" s="129">
        <f t="shared" si="0"/>
        <v>63</v>
      </c>
      <c r="AO65" s="129">
        <f t="shared" si="1"/>
        <v>7.1040000000000001</v>
      </c>
      <c r="AP65" s="129">
        <f t="shared" si="2"/>
        <v>19.101500000000001</v>
      </c>
      <c r="AQ65" s="129">
        <f t="shared" si="3"/>
        <v>9.3000000000000007</v>
      </c>
      <c r="AR65" s="129">
        <v>1</v>
      </c>
      <c r="AS65" s="129">
        <v>0</v>
      </c>
      <c r="AT65" s="129">
        <v>0</v>
      </c>
      <c r="AU65" s="129">
        <v>0</v>
      </c>
      <c r="AV65" s="129">
        <v>0</v>
      </c>
      <c r="AX65" s="133">
        <f t="shared" ref="AX65" si="75">IF(I65="", "", INT(I65))</f>
        <v>32</v>
      </c>
      <c r="AY65" s="87">
        <f t="shared" si="37"/>
        <v>34</v>
      </c>
      <c r="AZ65" s="87">
        <f t="shared" si="38"/>
        <v>35</v>
      </c>
      <c r="BA65" s="87">
        <f t="shared" si="39"/>
        <v>32</v>
      </c>
      <c r="BB65" s="87">
        <f t="shared" si="40"/>
        <v>32</v>
      </c>
      <c r="BC65" s="87" t="str">
        <f t="shared" si="41"/>
        <v>1c</v>
      </c>
      <c r="BD65" s="87" t="str">
        <f t="shared" si="42"/>
        <v>0</v>
      </c>
      <c r="BF65" s="87">
        <f t="shared" si="43"/>
        <v>32</v>
      </c>
      <c r="BG65" s="127" t="str">
        <f t="shared" si="44"/>
        <v>2.10E+11</v>
      </c>
      <c r="BH65" s="127" t="str">
        <f t="shared" si="45"/>
        <v>8.08E+10</v>
      </c>
      <c r="BI65" s="87" t="str">
        <f t="shared" si="46"/>
        <v>7850</v>
      </c>
      <c r="BJ65" s="87">
        <f t="shared" si="47"/>
        <v>10</v>
      </c>
      <c r="BK65" s="87">
        <f t="shared" si="48"/>
        <v>2.1999999999999999E-2</v>
      </c>
      <c r="BM65" s="129">
        <v>63</v>
      </c>
      <c r="BN65" s="129">
        <v>67</v>
      </c>
      <c r="BO65" s="129">
        <v>68</v>
      </c>
      <c r="BP65" s="129">
        <v>63</v>
      </c>
      <c r="BQ65" s="129">
        <v>63</v>
      </c>
      <c r="BR65" s="129" t="str">
        <v>1c</v>
      </c>
      <c r="BS65" s="129" t="str">
        <v>0</v>
      </c>
      <c r="BT65" s="87">
        <v>0</v>
      </c>
      <c r="BU65" s="129">
        <v>63</v>
      </c>
      <c r="BV65" s="129" t="str">
        <v>2.10E+11</v>
      </c>
      <c r="BW65" s="129" t="str">
        <v>8.08E+10</v>
      </c>
      <c r="BX65" s="129" t="str">
        <v>7850</v>
      </c>
      <c r="BY65" s="129">
        <v>1</v>
      </c>
      <c r="BZ65" s="129">
        <v>1.4999999999999999E-2</v>
      </c>
    </row>
    <row r="66" spans="2:78" ht="12.75">
      <c r="B66" s="87">
        <f t="shared" si="16"/>
        <v>64</v>
      </c>
      <c r="C66" s="126">
        <v>9.3000000000000007</v>
      </c>
      <c r="D66" s="87">
        <v>1.925</v>
      </c>
      <c r="E66" s="87">
        <v>16.111000000000001</v>
      </c>
      <c r="F66" s="87" t="s">
        <v>142</v>
      </c>
      <c r="I66" s="87">
        <f t="shared" si="74"/>
        <v>32.200000000000003</v>
      </c>
      <c r="J66" s="126">
        <v>35</v>
      </c>
      <c r="K66" s="87">
        <v>10</v>
      </c>
      <c r="L66" s="87">
        <v>22</v>
      </c>
      <c r="M66" s="87" t="s">
        <v>154</v>
      </c>
      <c r="N66" s="87" t="s">
        <v>155</v>
      </c>
      <c r="O66" s="87">
        <v>0</v>
      </c>
      <c r="P66" s="127">
        <v>6.8959999999999996E-4</v>
      </c>
      <c r="Q66" s="87">
        <v>0</v>
      </c>
      <c r="R66" s="87">
        <v>0</v>
      </c>
      <c r="S66" s="127">
        <v>1802000000000</v>
      </c>
      <c r="T66" s="127">
        <v>1802000000000</v>
      </c>
      <c r="U66" s="127">
        <v>27860000000</v>
      </c>
      <c r="V66" s="127">
        <v>27860000000</v>
      </c>
      <c r="W66" s="87">
        <v>0</v>
      </c>
      <c r="X66" s="87">
        <v>0</v>
      </c>
      <c r="Y66" s="127">
        <v>1387000000000</v>
      </c>
      <c r="Z66" s="87">
        <v>1.7165E-2</v>
      </c>
      <c r="AA66" s="127">
        <v>144800000000</v>
      </c>
      <c r="AB66" s="87">
        <v>0.65</v>
      </c>
      <c r="AC66" s="87" t="s">
        <v>156</v>
      </c>
      <c r="AD66" s="87" t="s">
        <v>157</v>
      </c>
      <c r="AE66" s="87" t="s">
        <v>158</v>
      </c>
      <c r="AF66" s="87" t="s">
        <v>159</v>
      </c>
      <c r="AG66" s="87" t="s">
        <v>160</v>
      </c>
      <c r="AH66" s="87" t="s">
        <v>161</v>
      </c>
      <c r="AI66" s="87" t="s">
        <v>162</v>
      </c>
      <c r="AJ66" s="87">
        <v>0</v>
      </c>
      <c r="AK66" s="87">
        <v>0</v>
      </c>
      <c r="AL66" s="87" t="s">
        <v>142</v>
      </c>
      <c r="AN66" s="129">
        <f t="shared" si="0"/>
        <v>64</v>
      </c>
      <c r="AO66" s="129">
        <f t="shared" si="1"/>
        <v>1.925</v>
      </c>
      <c r="AP66" s="129">
        <f t="shared" si="2"/>
        <v>16.111000000000001</v>
      </c>
      <c r="AQ66" s="129">
        <f t="shared" si="3"/>
        <v>9.3000000000000007</v>
      </c>
      <c r="AR66" s="129">
        <v>1</v>
      </c>
      <c r="AS66" s="129">
        <v>0</v>
      </c>
      <c r="AT66" s="129">
        <v>0</v>
      </c>
      <c r="AU66" s="129">
        <v>0</v>
      </c>
      <c r="AV66" s="129">
        <v>0</v>
      </c>
      <c r="AX66" s="133"/>
      <c r="AY66" s="87" t="str">
        <f t="shared" si="37"/>
        <v/>
      </c>
      <c r="AZ66" s="87" t="str">
        <f t="shared" si="38"/>
        <v/>
      </c>
      <c r="BA66" s="87" t="str">
        <f t="shared" si="39"/>
        <v/>
      </c>
      <c r="BB66" s="87" t="str">
        <f t="shared" si="40"/>
        <v/>
      </c>
      <c r="BC66" s="87" t="str">
        <f t="shared" si="41"/>
        <v/>
      </c>
      <c r="BD66" s="87" t="str">
        <f t="shared" si="42"/>
        <v/>
      </c>
      <c r="BF66" s="87" t="str">
        <f t="shared" si="43"/>
        <v/>
      </c>
      <c r="BG66" s="127" t="str">
        <f t="shared" si="44"/>
        <v/>
      </c>
      <c r="BH66" s="127" t="str">
        <f t="shared" si="45"/>
        <v/>
      </c>
      <c r="BI66" s="87" t="str">
        <f t="shared" si="46"/>
        <v/>
      </c>
      <c r="BJ66" s="87" t="str">
        <f t="shared" si="47"/>
        <v/>
      </c>
      <c r="BK66" s="87" t="str">
        <f t="shared" si="48"/>
        <v/>
      </c>
      <c r="BM66" s="129">
        <v>64</v>
      </c>
      <c r="BN66" s="129">
        <v>68</v>
      </c>
      <c r="BO66" s="129">
        <v>69</v>
      </c>
      <c r="BP66" s="129">
        <v>64</v>
      </c>
      <c r="BQ66" s="129">
        <v>64</v>
      </c>
      <c r="BR66" s="129" t="str">
        <v>1c</v>
      </c>
      <c r="BS66" s="129" t="str">
        <v>0</v>
      </c>
      <c r="BT66" s="87">
        <v>0</v>
      </c>
      <c r="BU66" s="129">
        <v>64</v>
      </c>
      <c r="BV66" s="129" t="str">
        <v>2.10E+11</v>
      </c>
      <c r="BW66" s="129" t="str">
        <v>8.08E+10</v>
      </c>
      <c r="BX66" s="129" t="str">
        <v>7850</v>
      </c>
      <c r="BY66" s="129">
        <v>1</v>
      </c>
      <c r="BZ66" s="129">
        <v>1.4999999999999999E-2</v>
      </c>
    </row>
    <row r="67" spans="2:78" ht="12.75">
      <c r="B67" s="87">
        <f t="shared" si="16"/>
        <v>65</v>
      </c>
      <c r="C67" s="126">
        <v>9.3000000000000007</v>
      </c>
      <c r="D67" s="87">
        <v>-1.4430000000000001</v>
      </c>
      <c r="E67" s="87">
        <v>14.167</v>
      </c>
      <c r="F67" s="87" t="s">
        <v>142</v>
      </c>
      <c r="I67" s="87">
        <f t="shared" si="74"/>
        <v>33.1</v>
      </c>
      <c r="J67" s="126">
        <v>35</v>
      </c>
      <c r="K67" s="87">
        <v>10</v>
      </c>
      <c r="L67" s="87">
        <v>22</v>
      </c>
      <c r="M67" s="87" t="s">
        <v>154</v>
      </c>
      <c r="N67" s="87" t="s">
        <v>155</v>
      </c>
      <c r="O67" s="87">
        <v>0</v>
      </c>
      <c r="P67" s="127">
        <v>6.8959999999999996E-4</v>
      </c>
      <c r="Q67" s="87">
        <v>0</v>
      </c>
      <c r="R67" s="87">
        <v>0</v>
      </c>
      <c r="S67" s="127">
        <v>1802000000000</v>
      </c>
      <c r="T67" s="127">
        <v>1802000000000</v>
      </c>
      <c r="U67" s="127">
        <v>27860000000</v>
      </c>
      <c r="V67" s="127">
        <v>27860000000</v>
      </c>
      <c r="W67" s="87">
        <v>0</v>
      </c>
      <c r="X67" s="87">
        <v>0</v>
      </c>
      <c r="Y67" s="127">
        <v>1387000000000</v>
      </c>
      <c r="Z67" s="87">
        <v>1.7165E-2</v>
      </c>
      <c r="AA67" s="127">
        <v>144800000000</v>
      </c>
      <c r="AB67" s="87">
        <v>0.65</v>
      </c>
      <c r="AC67" s="87" t="s">
        <v>156</v>
      </c>
      <c r="AD67" s="87" t="s">
        <v>157</v>
      </c>
      <c r="AE67" s="87" t="s">
        <v>158</v>
      </c>
      <c r="AF67" s="87" t="s">
        <v>159</v>
      </c>
      <c r="AG67" s="87" t="s">
        <v>160</v>
      </c>
      <c r="AH67" s="87" t="s">
        <v>161</v>
      </c>
      <c r="AI67" s="87" t="s">
        <v>162</v>
      </c>
      <c r="AJ67" s="87">
        <v>0</v>
      </c>
      <c r="AK67" s="87">
        <v>0</v>
      </c>
      <c r="AL67" s="87" t="s">
        <v>142</v>
      </c>
      <c r="AN67" s="129">
        <f t="shared" si="0"/>
        <v>65</v>
      </c>
      <c r="AO67" s="129">
        <f t="shared" si="1"/>
        <v>-1.4430000000000001</v>
      </c>
      <c r="AP67" s="129">
        <f t="shared" si="2"/>
        <v>14.167</v>
      </c>
      <c r="AQ67" s="129">
        <f t="shared" si="3"/>
        <v>9.3000000000000007</v>
      </c>
      <c r="AR67" s="129">
        <v>1</v>
      </c>
      <c r="AS67" s="129">
        <v>0</v>
      </c>
      <c r="AT67" s="129">
        <v>0</v>
      </c>
      <c r="AU67" s="129">
        <v>0</v>
      </c>
      <c r="AV67" s="129">
        <v>0</v>
      </c>
      <c r="AX67" s="133">
        <f t="shared" ref="AX67" si="76">IF(I67="", "", INT(I67))</f>
        <v>33</v>
      </c>
      <c r="AY67" s="87">
        <f t="shared" si="37"/>
        <v>35</v>
      </c>
      <c r="AZ67" s="87">
        <f t="shared" si="38"/>
        <v>36</v>
      </c>
      <c r="BA67" s="87">
        <f t="shared" si="39"/>
        <v>33</v>
      </c>
      <c r="BB67" s="87">
        <f t="shared" si="40"/>
        <v>33</v>
      </c>
      <c r="BC67" s="87" t="str">
        <f t="shared" si="41"/>
        <v>1c</v>
      </c>
      <c r="BD67" s="87" t="str">
        <f t="shared" si="42"/>
        <v>0</v>
      </c>
      <c r="BF67" s="87">
        <f t="shared" si="43"/>
        <v>33</v>
      </c>
      <c r="BG67" s="127" t="str">
        <f t="shared" si="44"/>
        <v>2.10E+11</v>
      </c>
      <c r="BH67" s="127" t="str">
        <f t="shared" si="45"/>
        <v>8.08E+10</v>
      </c>
      <c r="BI67" s="87" t="str">
        <f t="shared" si="46"/>
        <v>7850</v>
      </c>
      <c r="BJ67" s="87">
        <f t="shared" si="47"/>
        <v>10</v>
      </c>
      <c r="BK67" s="87">
        <f t="shared" si="48"/>
        <v>2.1999999999999999E-2</v>
      </c>
      <c r="BM67" s="129">
        <v>65</v>
      </c>
      <c r="BN67" s="129">
        <v>69</v>
      </c>
      <c r="BO67" s="129">
        <v>70</v>
      </c>
      <c r="BP67" s="129">
        <v>65</v>
      </c>
      <c r="BQ67" s="129">
        <v>65</v>
      </c>
      <c r="BR67" s="129" t="str">
        <v>1c</v>
      </c>
      <c r="BS67" s="129" t="str">
        <v>0</v>
      </c>
      <c r="BT67" s="87">
        <v>0</v>
      </c>
      <c r="BU67" s="129">
        <v>65</v>
      </c>
      <c r="BV67" s="129" t="str">
        <v>2.10E+11</v>
      </c>
      <c r="BW67" s="129" t="str">
        <v>8.08E+10</v>
      </c>
      <c r="BX67" s="129" t="str">
        <v>7850</v>
      </c>
      <c r="BY67" s="129">
        <v>1</v>
      </c>
      <c r="BZ67" s="129">
        <v>1.4999999999999999E-2</v>
      </c>
    </row>
    <row r="68" spans="2:78" ht="12.75">
      <c r="B68" s="87">
        <f t="shared" si="16"/>
        <v>66</v>
      </c>
      <c r="C68" s="126">
        <v>9.3000000000000007</v>
      </c>
      <c r="D68" s="87">
        <v>-4.8109999999999999</v>
      </c>
      <c r="E68" s="87">
        <v>12.222</v>
      </c>
      <c r="F68" s="87" t="s">
        <v>142</v>
      </c>
      <c r="I68" s="87">
        <f t="shared" si="74"/>
        <v>33.200000000000003</v>
      </c>
      <c r="J68" s="126">
        <v>36</v>
      </c>
      <c r="K68" s="87">
        <v>10</v>
      </c>
      <c r="L68" s="87">
        <v>22</v>
      </c>
      <c r="M68" s="87" t="s">
        <v>154</v>
      </c>
      <c r="N68" s="87" t="s">
        <v>155</v>
      </c>
      <c r="O68" s="87">
        <v>0</v>
      </c>
      <c r="P68" s="127">
        <v>6.8959999999999996E-4</v>
      </c>
      <c r="Q68" s="87">
        <v>0</v>
      </c>
      <c r="R68" s="87">
        <v>0</v>
      </c>
      <c r="S68" s="127">
        <v>1802000000000</v>
      </c>
      <c r="T68" s="127">
        <v>1802000000000</v>
      </c>
      <c r="U68" s="127">
        <v>27860000000</v>
      </c>
      <c r="V68" s="127">
        <v>27860000000</v>
      </c>
      <c r="W68" s="87">
        <v>0</v>
      </c>
      <c r="X68" s="87">
        <v>0</v>
      </c>
      <c r="Y68" s="127">
        <v>1387000000000</v>
      </c>
      <c r="Z68" s="87">
        <v>1.7165E-2</v>
      </c>
      <c r="AA68" s="127">
        <v>144800000000</v>
      </c>
      <c r="AB68" s="87">
        <v>0.65</v>
      </c>
      <c r="AC68" s="87" t="s">
        <v>156</v>
      </c>
      <c r="AD68" s="87" t="s">
        <v>157</v>
      </c>
      <c r="AE68" s="87" t="s">
        <v>158</v>
      </c>
      <c r="AF68" s="87" t="s">
        <v>159</v>
      </c>
      <c r="AG68" s="87" t="s">
        <v>160</v>
      </c>
      <c r="AH68" s="87" t="s">
        <v>161</v>
      </c>
      <c r="AI68" s="87" t="s">
        <v>162</v>
      </c>
      <c r="AJ68" s="87">
        <v>0</v>
      </c>
      <c r="AK68" s="87">
        <v>0</v>
      </c>
      <c r="AL68" s="87" t="s">
        <v>142</v>
      </c>
      <c r="AN68" s="129">
        <f t="shared" ref="AN68:AN131" si="77">B68</f>
        <v>66</v>
      </c>
      <c r="AO68" s="129">
        <f t="shared" ref="AO68:AO131" si="78">D68</f>
        <v>-4.8109999999999999</v>
      </c>
      <c r="AP68" s="129">
        <f t="shared" ref="AP68:AP131" si="79">E68</f>
        <v>12.222</v>
      </c>
      <c r="AQ68" s="129">
        <f t="shared" ref="AQ68:AQ131" si="80">C68</f>
        <v>9.3000000000000007</v>
      </c>
      <c r="AR68" s="129">
        <v>1</v>
      </c>
      <c r="AS68" s="129">
        <v>0</v>
      </c>
      <c r="AT68" s="129">
        <v>0</v>
      </c>
      <c r="AU68" s="129">
        <v>0</v>
      </c>
      <c r="AV68" s="129">
        <v>0</v>
      </c>
      <c r="AX68" s="133"/>
      <c r="AY68" s="87" t="str">
        <f t="shared" si="37"/>
        <v/>
      </c>
      <c r="AZ68" s="87" t="str">
        <f t="shared" si="38"/>
        <v/>
      </c>
      <c r="BA68" s="87" t="str">
        <f t="shared" si="39"/>
        <v/>
      </c>
      <c r="BB68" s="87" t="str">
        <f t="shared" si="40"/>
        <v/>
      </c>
      <c r="BC68" s="87" t="str">
        <f t="shared" si="41"/>
        <v/>
      </c>
      <c r="BD68" s="87" t="str">
        <f t="shared" si="42"/>
        <v/>
      </c>
      <c r="BF68" s="87" t="str">
        <f t="shared" si="43"/>
        <v/>
      </c>
      <c r="BG68" s="127" t="str">
        <f t="shared" si="44"/>
        <v/>
      </c>
      <c r="BH68" s="127" t="str">
        <f t="shared" si="45"/>
        <v/>
      </c>
      <c r="BI68" s="87" t="str">
        <f t="shared" si="46"/>
        <v/>
      </c>
      <c r="BJ68" s="87" t="str">
        <f t="shared" si="47"/>
        <v/>
      </c>
      <c r="BK68" s="87" t="str">
        <f t="shared" si="48"/>
        <v/>
      </c>
      <c r="BM68" s="129">
        <v>66</v>
      </c>
      <c r="BN68" s="129">
        <v>70</v>
      </c>
      <c r="BO68" s="129">
        <v>71</v>
      </c>
      <c r="BP68" s="129">
        <v>66</v>
      </c>
      <c r="BQ68" s="129">
        <v>66</v>
      </c>
      <c r="BR68" s="129" t="str">
        <v>1c</v>
      </c>
      <c r="BS68" s="129" t="str">
        <v>0</v>
      </c>
      <c r="BT68" s="87">
        <v>0</v>
      </c>
      <c r="BU68" s="129">
        <v>66</v>
      </c>
      <c r="BV68" s="129" t="str">
        <v>2.10E+11</v>
      </c>
      <c r="BW68" s="129" t="str">
        <v>8.08E+10</v>
      </c>
      <c r="BX68" s="129" t="str">
        <v>7850</v>
      </c>
      <c r="BY68" s="129">
        <v>1</v>
      </c>
      <c r="BZ68" s="129">
        <v>1.4999999999999999E-2</v>
      </c>
    </row>
    <row r="69" spans="2:78" ht="12.75">
      <c r="B69" s="87">
        <f t="shared" ref="B69:B132" si="81">B68+1</f>
        <v>67</v>
      </c>
      <c r="C69" s="126">
        <v>9.3000000000000007</v>
      </c>
      <c r="D69" s="87">
        <v>-6.4950000000000001</v>
      </c>
      <c r="E69" s="87">
        <v>11.25</v>
      </c>
      <c r="F69" s="87" t="s">
        <v>142</v>
      </c>
      <c r="I69" s="87">
        <f t="shared" si="74"/>
        <v>34.1</v>
      </c>
      <c r="J69" s="126">
        <v>36</v>
      </c>
      <c r="K69" s="87">
        <v>10</v>
      </c>
      <c r="L69" s="87">
        <v>20</v>
      </c>
      <c r="M69" s="87" t="s">
        <v>154</v>
      </c>
      <c r="N69" s="87" t="s">
        <v>155</v>
      </c>
      <c r="O69" s="87">
        <v>0</v>
      </c>
      <c r="P69" s="127">
        <v>6.2710000000000001E-4</v>
      </c>
      <c r="Q69" s="87">
        <v>0</v>
      </c>
      <c r="R69" s="87">
        <v>0</v>
      </c>
      <c r="S69" s="127">
        <v>1639000000000</v>
      </c>
      <c r="T69" s="127">
        <v>1639000000000</v>
      </c>
      <c r="U69" s="127">
        <v>25330000000</v>
      </c>
      <c r="V69" s="127">
        <v>25330000000</v>
      </c>
      <c r="W69" s="87">
        <v>0</v>
      </c>
      <c r="X69" s="87">
        <v>0</v>
      </c>
      <c r="Y69" s="127">
        <v>1262000000000</v>
      </c>
      <c r="Z69" s="87">
        <v>1.5613999999999999E-2</v>
      </c>
      <c r="AA69" s="127">
        <v>131700000000</v>
      </c>
      <c r="AB69" s="87">
        <v>0.65</v>
      </c>
      <c r="AC69" s="87" t="s">
        <v>156</v>
      </c>
      <c r="AD69" s="87" t="s">
        <v>157</v>
      </c>
      <c r="AE69" s="87" t="s">
        <v>158</v>
      </c>
      <c r="AF69" s="87" t="s">
        <v>159</v>
      </c>
      <c r="AG69" s="87" t="s">
        <v>160</v>
      </c>
      <c r="AH69" s="87" t="s">
        <v>161</v>
      </c>
      <c r="AI69" s="87" t="s">
        <v>162</v>
      </c>
      <c r="AJ69" s="87">
        <v>0</v>
      </c>
      <c r="AK69" s="87">
        <v>0</v>
      </c>
      <c r="AL69" s="87" t="s">
        <v>142</v>
      </c>
      <c r="AN69" s="129">
        <f t="shared" si="77"/>
        <v>67</v>
      </c>
      <c r="AO69" s="129">
        <f t="shared" si="78"/>
        <v>-6.4950000000000001</v>
      </c>
      <c r="AP69" s="129">
        <f t="shared" si="79"/>
        <v>11.25</v>
      </c>
      <c r="AQ69" s="129">
        <f t="shared" si="80"/>
        <v>9.3000000000000007</v>
      </c>
      <c r="AR69" s="129">
        <v>1</v>
      </c>
      <c r="AS69" s="129">
        <v>0</v>
      </c>
      <c r="AT69" s="129">
        <v>0</v>
      </c>
      <c r="AU69" s="129">
        <v>0</v>
      </c>
      <c r="AV69" s="129">
        <v>0</v>
      </c>
      <c r="AX69" s="133">
        <f t="shared" ref="AX69" si="82">IF(I69="", "", INT(I69))</f>
        <v>34</v>
      </c>
      <c r="AY69" s="87">
        <f t="shared" si="37"/>
        <v>36</v>
      </c>
      <c r="AZ69" s="87">
        <f t="shared" si="38"/>
        <v>37</v>
      </c>
      <c r="BA69" s="87">
        <f t="shared" si="39"/>
        <v>34</v>
      </c>
      <c r="BB69" s="87">
        <f t="shared" si="40"/>
        <v>34</v>
      </c>
      <c r="BC69" s="87" t="str">
        <f t="shared" si="41"/>
        <v>1c</v>
      </c>
      <c r="BD69" s="87" t="str">
        <f t="shared" si="42"/>
        <v>0</v>
      </c>
      <c r="BF69" s="87">
        <f t="shared" si="43"/>
        <v>34</v>
      </c>
      <c r="BG69" s="127" t="str">
        <f t="shared" si="44"/>
        <v>2.10E+11</v>
      </c>
      <c r="BH69" s="127" t="str">
        <f t="shared" si="45"/>
        <v>8.08E+10</v>
      </c>
      <c r="BI69" s="87" t="str">
        <f t="shared" si="46"/>
        <v>7850</v>
      </c>
      <c r="BJ69" s="87">
        <f t="shared" si="47"/>
        <v>10</v>
      </c>
      <c r="BK69" s="87">
        <f t="shared" si="48"/>
        <v>0.02</v>
      </c>
      <c r="BM69" s="129">
        <v>67</v>
      </c>
      <c r="BN69" s="129">
        <v>71</v>
      </c>
      <c r="BO69" s="129">
        <v>72</v>
      </c>
      <c r="BP69" s="129">
        <v>67</v>
      </c>
      <c r="BQ69" s="129">
        <v>67</v>
      </c>
      <c r="BR69" s="129" t="str">
        <v>1c</v>
      </c>
      <c r="BS69" s="129" t="str">
        <v>0</v>
      </c>
      <c r="BT69" s="87">
        <v>0</v>
      </c>
      <c r="BU69" s="129">
        <v>67</v>
      </c>
      <c r="BV69" s="129" t="str">
        <v>2.10E+11</v>
      </c>
      <c r="BW69" s="129" t="str">
        <v>8.08E+10</v>
      </c>
      <c r="BX69" s="129" t="str">
        <v>7850</v>
      </c>
      <c r="BY69" s="129">
        <v>1</v>
      </c>
      <c r="BZ69" s="129">
        <v>1.4999999999999999E-2</v>
      </c>
    </row>
    <row r="70" spans="2:78" ht="12.75">
      <c r="B70" s="87">
        <f t="shared" si="81"/>
        <v>68</v>
      </c>
      <c r="C70" s="126">
        <v>9.3000000000000007</v>
      </c>
      <c r="D70" s="87">
        <v>-8.1790000000000003</v>
      </c>
      <c r="E70" s="87">
        <v>10.278</v>
      </c>
      <c r="F70" s="87" t="s">
        <v>142</v>
      </c>
      <c r="I70" s="87">
        <f t="shared" si="74"/>
        <v>34.200000000000003</v>
      </c>
      <c r="J70" s="126">
        <v>37</v>
      </c>
      <c r="K70" s="87">
        <v>10</v>
      </c>
      <c r="L70" s="87">
        <v>20</v>
      </c>
      <c r="M70" s="87" t="s">
        <v>154</v>
      </c>
      <c r="N70" s="87" t="s">
        <v>155</v>
      </c>
      <c r="O70" s="87">
        <v>0</v>
      </c>
      <c r="P70" s="127">
        <v>6.2710000000000001E-4</v>
      </c>
      <c r="Q70" s="87">
        <v>0</v>
      </c>
      <c r="R70" s="87">
        <v>0</v>
      </c>
      <c r="S70" s="127">
        <v>1639000000000</v>
      </c>
      <c r="T70" s="127">
        <v>1639000000000</v>
      </c>
      <c r="U70" s="127">
        <v>25330000000</v>
      </c>
      <c r="V70" s="127">
        <v>25330000000</v>
      </c>
      <c r="W70" s="87">
        <v>0</v>
      </c>
      <c r="X70" s="87">
        <v>0</v>
      </c>
      <c r="Y70" s="127">
        <v>1262000000000</v>
      </c>
      <c r="Z70" s="87">
        <v>1.5613999999999999E-2</v>
      </c>
      <c r="AA70" s="127">
        <v>131700000000</v>
      </c>
      <c r="AB70" s="87">
        <v>0.65</v>
      </c>
      <c r="AC70" s="87" t="s">
        <v>156</v>
      </c>
      <c r="AD70" s="87" t="s">
        <v>157</v>
      </c>
      <c r="AE70" s="87" t="s">
        <v>158</v>
      </c>
      <c r="AF70" s="87" t="s">
        <v>159</v>
      </c>
      <c r="AG70" s="87" t="s">
        <v>160</v>
      </c>
      <c r="AH70" s="87" t="s">
        <v>161</v>
      </c>
      <c r="AI70" s="87" t="s">
        <v>162</v>
      </c>
      <c r="AJ70" s="87">
        <v>0</v>
      </c>
      <c r="AK70" s="87">
        <v>0</v>
      </c>
      <c r="AL70" s="87" t="s">
        <v>142</v>
      </c>
      <c r="AN70" s="129">
        <f t="shared" si="77"/>
        <v>68</v>
      </c>
      <c r="AO70" s="129">
        <f t="shared" si="78"/>
        <v>-8.1790000000000003</v>
      </c>
      <c r="AP70" s="129">
        <f t="shared" si="79"/>
        <v>10.278</v>
      </c>
      <c r="AQ70" s="129">
        <f t="shared" si="80"/>
        <v>9.3000000000000007</v>
      </c>
      <c r="AR70" s="129">
        <v>1</v>
      </c>
      <c r="AS70" s="129">
        <v>0</v>
      </c>
      <c r="AT70" s="129">
        <v>0</v>
      </c>
      <c r="AU70" s="129">
        <v>0</v>
      </c>
      <c r="AV70" s="129">
        <v>0</v>
      </c>
      <c r="AX70" s="133"/>
      <c r="AY70" s="87" t="str">
        <f t="shared" si="37"/>
        <v/>
      </c>
      <c r="AZ70" s="87" t="str">
        <f t="shared" si="38"/>
        <v/>
      </c>
      <c r="BA70" s="87" t="str">
        <f t="shared" si="39"/>
        <v/>
      </c>
      <c r="BB70" s="87" t="str">
        <f t="shared" si="40"/>
        <v/>
      </c>
      <c r="BC70" s="87" t="str">
        <f t="shared" si="41"/>
        <v/>
      </c>
      <c r="BD70" s="87" t="str">
        <f t="shared" si="42"/>
        <v/>
      </c>
      <c r="BF70" s="87" t="str">
        <f t="shared" si="43"/>
        <v/>
      </c>
      <c r="BG70" s="127" t="str">
        <f t="shared" si="44"/>
        <v/>
      </c>
      <c r="BH70" s="127" t="str">
        <f t="shared" si="45"/>
        <v/>
      </c>
      <c r="BI70" s="87" t="str">
        <f t="shared" si="46"/>
        <v/>
      </c>
      <c r="BJ70" s="87" t="str">
        <f t="shared" si="47"/>
        <v/>
      </c>
      <c r="BK70" s="87" t="str">
        <f t="shared" si="48"/>
        <v/>
      </c>
      <c r="BM70" s="129">
        <v>68</v>
      </c>
      <c r="BN70" s="129">
        <v>72</v>
      </c>
      <c r="BO70" s="129">
        <v>73</v>
      </c>
      <c r="BP70" s="129">
        <v>68</v>
      </c>
      <c r="BQ70" s="129">
        <v>68</v>
      </c>
      <c r="BR70" s="129" t="str">
        <v>1c</v>
      </c>
      <c r="BS70" s="129" t="str">
        <v>0</v>
      </c>
      <c r="BT70" s="87">
        <v>0</v>
      </c>
      <c r="BU70" s="129">
        <v>68</v>
      </c>
      <c r="BV70" s="129" t="str">
        <v>2.10E+11</v>
      </c>
      <c r="BW70" s="129" t="str">
        <v>8.08E+10</v>
      </c>
      <c r="BX70" s="129" t="str">
        <v>7850</v>
      </c>
      <c r="BY70" s="129">
        <v>1</v>
      </c>
      <c r="BZ70" s="129">
        <v>1.4999999999999999E-2</v>
      </c>
    </row>
    <row r="71" spans="2:78" ht="12.75">
      <c r="B71" s="87">
        <f t="shared" si="81"/>
        <v>69</v>
      </c>
      <c r="C71" s="126">
        <v>9.3000000000000007</v>
      </c>
      <c r="D71" s="87">
        <v>-11.547000000000001</v>
      </c>
      <c r="E71" s="87">
        <v>8.3330000000000002</v>
      </c>
      <c r="F71" s="87" t="s">
        <v>142</v>
      </c>
      <c r="I71" s="87">
        <f t="shared" si="74"/>
        <v>35.1</v>
      </c>
      <c r="J71" s="126">
        <v>37</v>
      </c>
      <c r="K71" s="87">
        <v>10</v>
      </c>
      <c r="L71" s="87">
        <v>20</v>
      </c>
      <c r="M71" s="87" t="s">
        <v>154</v>
      </c>
      <c r="N71" s="87" t="s">
        <v>155</v>
      </c>
      <c r="O71" s="87">
        <v>0</v>
      </c>
      <c r="P71" s="127">
        <v>6.2710000000000001E-4</v>
      </c>
      <c r="Q71" s="87">
        <v>0</v>
      </c>
      <c r="R71" s="87">
        <v>0</v>
      </c>
      <c r="S71" s="127">
        <v>1639000000000</v>
      </c>
      <c r="T71" s="127">
        <v>1639000000000</v>
      </c>
      <c r="U71" s="127">
        <v>25330000000</v>
      </c>
      <c r="V71" s="127">
        <v>25330000000</v>
      </c>
      <c r="W71" s="87">
        <v>0</v>
      </c>
      <c r="X71" s="87">
        <v>0</v>
      </c>
      <c r="Y71" s="127">
        <v>1262000000000</v>
      </c>
      <c r="Z71" s="87">
        <v>1.5613999999999999E-2</v>
      </c>
      <c r="AA71" s="127">
        <v>131700000000</v>
      </c>
      <c r="AB71" s="87">
        <v>0.65</v>
      </c>
      <c r="AC71" s="87" t="s">
        <v>156</v>
      </c>
      <c r="AD71" s="87" t="s">
        <v>157</v>
      </c>
      <c r="AE71" s="87" t="s">
        <v>158</v>
      </c>
      <c r="AF71" s="87" t="s">
        <v>159</v>
      </c>
      <c r="AG71" s="87" t="s">
        <v>160</v>
      </c>
      <c r="AH71" s="87" t="s">
        <v>161</v>
      </c>
      <c r="AI71" s="87" t="s">
        <v>162</v>
      </c>
      <c r="AJ71" s="87">
        <v>0</v>
      </c>
      <c r="AK71" s="87">
        <v>0</v>
      </c>
      <c r="AL71" s="87" t="s">
        <v>142</v>
      </c>
      <c r="AN71" s="129">
        <f t="shared" si="77"/>
        <v>69</v>
      </c>
      <c r="AO71" s="129">
        <f t="shared" si="78"/>
        <v>-11.547000000000001</v>
      </c>
      <c r="AP71" s="129">
        <f t="shared" si="79"/>
        <v>8.3330000000000002</v>
      </c>
      <c r="AQ71" s="129">
        <f t="shared" si="80"/>
        <v>9.3000000000000007</v>
      </c>
      <c r="AR71" s="129">
        <v>1</v>
      </c>
      <c r="AS71" s="129">
        <v>0</v>
      </c>
      <c r="AT71" s="129">
        <v>0</v>
      </c>
      <c r="AU71" s="129">
        <v>0</v>
      </c>
      <c r="AV71" s="129">
        <v>0</v>
      </c>
      <c r="AX71" s="133">
        <f t="shared" ref="AX71" si="83">IF(I71="", "", INT(I71))</f>
        <v>35</v>
      </c>
      <c r="AY71" s="87">
        <f t="shared" si="37"/>
        <v>37</v>
      </c>
      <c r="AZ71" s="87">
        <f t="shared" si="38"/>
        <v>38</v>
      </c>
      <c r="BA71" s="87">
        <f t="shared" si="39"/>
        <v>35</v>
      </c>
      <c r="BB71" s="87">
        <f t="shared" si="40"/>
        <v>35</v>
      </c>
      <c r="BC71" s="87" t="str">
        <f t="shared" si="41"/>
        <v>1c</v>
      </c>
      <c r="BD71" s="87" t="str">
        <f t="shared" si="42"/>
        <v>0</v>
      </c>
      <c r="BF71" s="87">
        <f t="shared" si="43"/>
        <v>35</v>
      </c>
      <c r="BG71" s="127" t="str">
        <f t="shared" si="44"/>
        <v>2.10E+11</v>
      </c>
      <c r="BH71" s="127" t="str">
        <f t="shared" si="45"/>
        <v>8.08E+10</v>
      </c>
      <c r="BI71" s="87" t="str">
        <f t="shared" si="46"/>
        <v>7850</v>
      </c>
      <c r="BJ71" s="87">
        <f t="shared" si="47"/>
        <v>10</v>
      </c>
      <c r="BK71" s="87">
        <f t="shared" si="48"/>
        <v>0.02</v>
      </c>
      <c r="BM71" s="129">
        <v>69</v>
      </c>
      <c r="BN71" s="129">
        <v>74</v>
      </c>
      <c r="BO71" s="129">
        <v>75</v>
      </c>
      <c r="BP71" s="129">
        <v>69</v>
      </c>
      <c r="BQ71" s="129">
        <v>69</v>
      </c>
      <c r="BR71" s="129" t="str">
        <v>1c</v>
      </c>
      <c r="BS71" s="129" t="str">
        <v>0</v>
      </c>
      <c r="BT71" s="87">
        <v>0</v>
      </c>
      <c r="BU71" s="129">
        <v>69</v>
      </c>
      <c r="BV71" s="129" t="str">
        <v>2.10E+11</v>
      </c>
      <c r="BW71" s="129" t="str">
        <v>8.08E+10</v>
      </c>
      <c r="BX71" s="129" t="str">
        <v>7850</v>
      </c>
      <c r="BY71" s="129">
        <v>1</v>
      </c>
      <c r="BZ71" s="129">
        <v>1.4999999999999999E-2</v>
      </c>
    </row>
    <row r="72" spans="2:78" ht="12.75">
      <c r="B72" s="87">
        <f t="shared" si="81"/>
        <v>70</v>
      </c>
      <c r="C72" s="126">
        <v>9.3000000000000007</v>
      </c>
      <c r="D72" s="87">
        <v>-14.914999999999999</v>
      </c>
      <c r="E72" s="87">
        <v>6.3890000000000002</v>
      </c>
      <c r="F72" s="87" t="s">
        <v>142</v>
      </c>
      <c r="I72" s="87">
        <f t="shared" si="74"/>
        <v>35.200000000000003</v>
      </c>
      <c r="J72" s="126">
        <v>38</v>
      </c>
      <c r="K72" s="87">
        <v>10</v>
      </c>
      <c r="L72" s="87">
        <v>20</v>
      </c>
      <c r="M72" s="87" t="s">
        <v>154</v>
      </c>
      <c r="N72" s="87" t="s">
        <v>155</v>
      </c>
      <c r="O72" s="87">
        <v>0</v>
      </c>
      <c r="P72" s="127">
        <v>6.2710000000000001E-4</v>
      </c>
      <c r="Q72" s="87">
        <v>0</v>
      </c>
      <c r="R72" s="87">
        <v>0</v>
      </c>
      <c r="S72" s="127">
        <v>1639000000000</v>
      </c>
      <c r="T72" s="127">
        <v>1639000000000</v>
      </c>
      <c r="U72" s="127">
        <v>25330000000</v>
      </c>
      <c r="V72" s="127">
        <v>25330000000</v>
      </c>
      <c r="W72" s="87">
        <v>0</v>
      </c>
      <c r="X72" s="87">
        <v>0</v>
      </c>
      <c r="Y72" s="127">
        <v>1262000000000</v>
      </c>
      <c r="Z72" s="87">
        <v>1.5613999999999999E-2</v>
      </c>
      <c r="AA72" s="127">
        <v>131700000000</v>
      </c>
      <c r="AB72" s="87">
        <v>0.65</v>
      </c>
      <c r="AC72" s="87" t="s">
        <v>156</v>
      </c>
      <c r="AD72" s="87" t="s">
        <v>157</v>
      </c>
      <c r="AE72" s="87" t="s">
        <v>158</v>
      </c>
      <c r="AF72" s="87" t="s">
        <v>159</v>
      </c>
      <c r="AG72" s="87" t="s">
        <v>160</v>
      </c>
      <c r="AH72" s="87" t="s">
        <v>161</v>
      </c>
      <c r="AI72" s="87" t="s">
        <v>162</v>
      </c>
      <c r="AJ72" s="87">
        <v>0</v>
      </c>
      <c r="AK72" s="87">
        <v>0</v>
      </c>
      <c r="AL72" s="87" t="s">
        <v>142</v>
      </c>
      <c r="AN72" s="129">
        <f t="shared" si="77"/>
        <v>70</v>
      </c>
      <c r="AO72" s="129">
        <f t="shared" si="78"/>
        <v>-14.914999999999999</v>
      </c>
      <c r="AP72" s="129">
        <f t="shared" si="79"/>
        <v>6.3890000000000002</v>
      </c>
      <c r="AQ72" s="129">
        <f t="shared" si="80"/>
        <v>9.3000000000000007</v>
      </c>
      <c r="AR72" s="129">
        <v>1</v>
      </c>
      <c r="AS72" s="129">
        <v>0</v>
      </c>
      <c r="AT72" s="129">
        <v>0</v>
      </c>
      <c r="AU72" s="129">
        <v>0</v>
      </c>
      <c r="AV72" s="129">
        <v>0</v>
      </c>
      <c r="AX72" s="133"/>
      <c r="AY72" s="87" t="str">
        <f t="shared" si="37"/>
        <v/>
      </c>
      <c r="AZ72" s="87" t="str">
        <f t="shared" si="38"/>
        <v/>
      </c>
      <c r="BA72" s="87" t="str">
        <f t="shared" si="39"/>
        <v/>
      </c>
      <c r="BB72" s="87" t="str">
        <f t="shared" si="40"/>
        <v/>
      </c>
      <c r="BC72" s="87" t="str">
        <f t="shared" si="41"/>
        <v/>
      </c>
      <c r="BD72" s="87" t="str">
        <f t="shared" si="42"/>
        <v/>
      </c>
      <c r="BF72" s="87" t="str">
        <f t="shared" si="43"/>
        <v/>
      </c>
      <c r="BG72" s="127" t="str">
        <f t="shared" si="44"/>
        <v/>
      </c>
      <c r="BH72" s="127" t="str">
        <f t="shared" si="45"/>
        <v/>
      </c>
      <c r="BI72" s="87" t="str">
        <f t="shared" si="46"/>
        <v/>
      </c>
      <c r="BJ72" s="87" t="str">
        <f t="shared" si="47"/>
        <v/>
      </c>
      <c r="BK72" s="87" t="str">
        <f t="shared" si="48"/>
        <v/>
      </c>
      <c r="BM72" s="129">
        <v>70</v>
      </c>
      <c r="BN72" s="129">
        <v>75</v>
      </c>
      <c r="BO72" s="129">
        <v>76</v>
      </c>
      <c r="BP72" s="129">
        <v>70</v>
      </c>
      <c r="BQ72" s="129">
        <v>70</v>
      </c>
      <c r="BR72" s="129" t="str">
        <v>1c</v>
      </c>
      <c r="BS72" s="129" t="str">
        <v>0</v>
      </c>
      <c r="BT72" s="87">
        <v>0</v>
      </c>
      <c r="BU72" s="129">
        <v>70</v>
      </c>
      <c r="BV72" s="129" t="str">
        <v>2.10E+11</v>
      </c>
      <c r="BW72" s="129" t="str">
        <v>8.08E+10</v>
      </c>
      <c r="BX72" s="129" t="str">
        <v>7850</v>
      </c>
      <c r="BY72" s="129">
        <v>1</v>
      </c>
      <c r="BZ72" s="129">
        <v>1.4999999999999999E-2</v>
      </c>
    </row>
    <row r="73" spans="2:78" ht="12.75">
      <c r="B73" s="87">
        <f t="shared" si="81"/>
        <v>71</v>
      </c>
      <c r="C73" s="126">
        <v>9.3000000000000007</v>
      </c>
      <c r="D73" s="87">
        <v>-20.0943</v>
      </c>
      <c r="E73" s="87">
        <v>3.3984999999999999</v>
      </c>
      <c r="F73" s="87" t="s">
        <v>142</v>
      </c>
      <c r="I73" s="87">
        <f t="shared" si="74"/>
        <v>36.1</v>
      </c>
      <c r="J73" s="126">
        <v>38</v>
      </c>
      <c r="K73" s="87">
        <v>10</v>
      </c>
      <c r="L73" s="87">
        <v>20</v>
      </c>
      <c r="M73" s="87" t="s">
        <v>154</v>
      </c>
      <c r="N73" s="87" t="s">
        <v>155</v>
      </c>
      <c r="O73" s="87">
        <v>0</v>
      </c>
      <c r="P73" s="127">
        <v>6.2710000000000001E-4</v>
      </c>
      <c r="Q73" s="87">
        <v>0</v>
      </c>
      <c r="R73" s="87">
        <v>0</v>
      </c>
      <c r="S73" s="127">
        <v>1639000000000</v>
      </c>
      <c r="T73" s="127">
        <v>1639000000000</v>
      </c>
      <c r="U73" s="127">
        <v>25330000000</v>
      </c>
      <c r="V73" s="127">
        <v>25330000000</v>
      </c>
      <c r="W73" s="87">
        <v>0</v>
      </c>
      <c r="X73" s="87">
        <v>0</v>
      </c>
      <c r="Y73" s="127">
        <v>1262000000000</v>
      </c>
      <c r="Z73" s="87">
        <v>1.5613999999999999E-2</v>
      </c>
      <c r="AA73" s="127">
        <v>131700000000</v>
      </c>
      <c r="AB73" s="87">
        <v>0.65</v>
      </c>
      <c r="AC73" s="87" t="s">
        <v>156</v>
      </c>
      <c r="AD73" s="87" t="s">
        <v>157</v>
      </c>
      <c r="AE73" s="87" t="s">
        <v>158</v>
      </c>
      <c r="AF73" s="87" t="s">
        <v>159</v>
      </c>
      <c r="AG73" s="87" t="s">
        <v>160</v>
      </c>
      <c r="AH73" s="87" t="s">
        <v>161</v>
      </c>
      <c r="AI73" s="87" t="s">
        <v>162</v>
      </c>
      <c r="AJ73" s="87">
        <v>0</v>
      </c>
      <c r="AK73" s="87">
        <v>0</v>
      </c>
      <c r="AL73" s="87" t="s">
        <v>142</v>
      </c>
      <c r="AN73" s="129">
        <f t="shared" si="77"/>
        <v>71</v>
      </c>
      <c r="AO73" s="129">
        <f t="shared" si="78"/>
        <v>-20.0943</v>
      </c>
      <c r="AP73" s="129">
        <f t="shared" si="79"/>
        <v>3.3984999999999999</v>
      </c>
      <c r="AQ73" s="129">
        <f t="shared" si="80"/>
        <v>9.3000000000000007</v>
      </c>
      <c r="AR73" s="129">
        <v>1</v>
      </c>
      <c r="AS73" s="129">
        <v>0</v>
      </c>
      <c r="AT73" s="129">
        <v>0</v>
      </c>
      <c r="AU73" s="129">
        <v>0</v>
      </c>
      <c r="AV73" s="129">
        <v>0</v>
      </c>
      <c r="AX73" s="133">
        <f t="shared" ref="AX73" si="84">IF(I73="", "", INT(I73))</f>
        <v>36</v>
      </c>
      <c r="AY73" s="87">
        <f t="shared" si="37"/>
        <v>38</v>
      </c>
      <c r="AZ73" s="87">
        <f t="shared" si="38"/>
        <v>39</v>
      </c>
      <c r="BA73" s="87">
        <f t="shared" si="39"/>
        <v>36</v>
      </c>
      <c r="BB73" s="87">
        <f t="shared" si="40"/>
        <v>36</v>
      </c>
      <c r="BC73" s="87" t="str">
        <f t="shared" si="41"/>
        <v>1c</v>
      </c>
      <c r="BD73" s="87" t="str">
        <f t="shared" si="42"/>
        <v>0</v>
      </c>
      <c r="BF73" s="87">
        <f t="shared" si="43"/>
        <v>36</v>
      </c>
      <c r="BG73" s="127" t="str">
        <f t="shared" si="44"/>
        <v>2.10E+11</v>
      </c>
      <c r="BH73" s="127" t="str">
        <f t="shared" si="45"/>
        <v>8.08E+10</v>
      </c>
      <c r="BI73" s="87" t="str">
        <f t="shared" si="46"/>
        <v>7850</v>
      </c>
      <c r="BJ73" s="87">
        <f t="shared" si="47"/>
        <v>10</v>
      </c>
      <c r="BK73" s="87">
        <f t="shared" si="48"/>
        <v>0.02</v>
      </c>
      <c r="BM73" s="129">
        <v>71</v>
      </c>
      <c r="BN73" s="129">
        <v>76</v>
      </c>
      <c r="BO73" s="129">
        <v>77</v>
      </c>
      <c r="BP73" s="129">
        <v>71</v>
      </c>
      <c r="BQ73" s="129">
        <v>71</v>
      </c>
      <c r="BR73" s="129" t="str">
        <v>1c</v>
      </c>
      <c r="BS73" s="129" t="str">
        <v>0</v>
      </c>
      <c r="BT73" s="87">
        <v>0</v>
      </c>
      <c r="BU73" s="129">
        <v>71</v>
      </c>
      <c r="BV73" s="129" t="str">
        <v>2.10E+11</v>
      </c>
      <c r="BW73" s="129" t="str">
        <v>8.08E+10</v>
      </c>
      <c r="BX73" s="129" t="str">
        <v>7850</v>
      </c>
      <c r="BY73" s="129">
        <v>1</v>
      </c>
      <c r="BZ73" s="129">
        <v>1.4999999999999999E-2</v>
      </c>
    </row>
    <row r="74" spans="2:78" ht="12.75">
      <c r="B74" s="87">
        <f t="shared" si="81"/>
        <v>72</v>
      </c>
      <c r="C74" s="126">
        <v>9.3000000000000007</v>
      </c>
      <c r="D74" s="87">
        <v>-20.698</v>
      </c>
      <c r="E74" s="87">
        <v>3.05</v>
      </c>
      <c r="F74" s="87" t="s">
        <v>142</v>
      </c>
      <c r="I74" s="87">
        <f t="shared" si="74"/>
        <v>36.200000000000003</v>
      </c>
      <c r="J74" s="126">
        <v>39</v>
      </c>
      <c r="K74" s="87">
        <v>10</v>
      </c>
      <c r="L74" s="87">
        <v>20</v>
      </c>
      <c r="M74" s="87" t="s">
        <v>154</v>
      </c>
      <c r="N74" s="87" t="s">
        <v>155</v>
      </c>
      <c r="O74" s="87">
        <v>0</v>
      </c>
      <c r="P74" s="127">
        <v>6.2710000000000001E-4</v>
      </c>
      <c r="Q74" s="87">
        <v>0</v>
      </c>
      <c r="R74" s="87">
        <v>0</v>
      </c>
      <c r="S74" s="127">
        <v>1639000000000</v>
      </c>
      <c r="T74" s="127">
        <v>1639000000000</v>
      </c>
      <c r="U74" s="127">
        <v>25330000000</v>
      </c>
      <c r="V74" s="127">
        <v>25330000000</v>
      </c>
      <c r="W74" s="87">
        <v>0</v>
      </c>
      <c r="X74" s="87">
        <v>0</v>
      </c>
      <c r="Y74" s="127">
        <v>1262000000000</v>
      </c>
      <c r="Z74" s="87">
        <v>1.5613999999999999E-2</v>
      </c>
      <c r="AA74" s="127">
        <v>131700000000</v>
      </c>
      <c r="AB74" s="87">
        <v>0.65</v>
      </c>
      <c r="AC74" s="87" t="s">
        <v>156</v>
      </c>
      <c r="AD74" s="87" t="s">
        <v>157</v>
      </c>
      <c r="AE74" s="87" t="s">
        <v>158</v>
      </c>
      <c r="AF74" s="87" t="s">
        <v>159</v>
      </c>
      <c r="AG74" s="87" t="s">
        <v>160</v>
      </c>
      <c r="AH74" s="87" t="s">
        <v>161</v>
      </c>
      <c r="AI74" s="87" t="s">
        <v>162</v>
      </c>
      <c r="AJ74" s="87">
        <v>0</v>
      </c>
      <c r="AK74" s="87">
        <v>0</v>
      </c>
      <c r="AL74" s="87" t="s">
        <v>142</v>
      </c>
      <c r="AN74" s="129">
        <f t="shared" si="77"/>
        <v>72</v>
      </c>
      <c r="AO74" s="129">
        <f t="shared" si="78"/>
        <v>-20.698</v>
      </c>
      <c r="AP74" s="129">
        <f t="shared" si="79"/>
        <v>3.05</v>
      </c>
      <c r="AQ74" s="129">
        <f t="shared" si="80"/>
        <v>9.3000000000000007</v>
      </c>
      <c r="AR74" s="129">
        <v>1</v>
      </c>
      <c r="AS74" s="129">
        <v>0</v>
      </c>
      <c r="AT74" s="129">
        <v>0</v>
      </c>
      <c r="AU74" s="129">
        <v>0</v>
      </c>
      <c r="AV74" s="129">
        <v>0</v>
      </c>
      <c r="AX74" s="133"/>
      <c r="AY74" s="87" t="str">
        <f t="shared" si="37"/>
        <v/>
      </c>
      <c r="AZ74" s="87" t="str">
        <f t="shared" si="38"/>
        <v/>
      </c>
      <c r="BA74" s="87" t="str">
        <f t="shared" si="39"/>
        <v/>
      </c>
      <c r="BB74" s="87" t="str">
        <f t="shared" si="40"/>
        <v/>
      </c>
      <c r="BC74" s="87" t="str">
        <f t="shared" si="41"/>
        <v/>
      </c>
      <c r="BD74" s="87" t="str">
        <f t="shared" si="42"/>
        <v/>
      </c>
      <c r="BF74" s="87" t="str">
        <f t="shared" si="43"/>
        <v/>
      </c>
      <c r="BG74" s="127" t="str">
        <f t="shared" si="44"/>
        <v/>
      </c>
      <c r="BH74" s="127" t="str">
        <f t="shared" si="45"/>
        <v/>
      </c>
      <c r="BI74" s="87" t="str">
        <f t="shared" si="46"/>
        <v/>
      </c>
      <c r="BJ74" s="87" t="str">
        <f t="shared" si="47"/>
        <v/>
      </c>
      <c r="BK74" s="87" t="str">
        <f t="shared" si="48"/>
        <v/>
      </c>
      <c r="BM74" s="129">
        <v>72</v>
      </c>
      <c r="BN74" s="129">
        <v>77</v>
      </c>
      <c r="BO74" s="129">
        <v>78</v>
      </c>
      <c r="BP74" s="129">
        <v>72</v>
      </c>
      <c r="BQ74" s="129">
        <v>72</v>
      </c>
      <c r="BR74" s="129" t="str">
        <v>1c</v>
      </c>
      <c r="BS74" s="129" t="str">
        <v>0</v>
      </c>
      <c r="BT74" s="87">
        <v>0</v>
      </c>
      <c r="BU74" s="129">
        <v>72</v>
      </c>
      <c r="BV74" s="129" t="str">
        <v>2.10E+11</v>
      </c>
      <c r="BW74" s="129" t="str">
        <v>8.08E+10</v>
      </c>
      <c r="BX74" s="129" t="str">
        <v>7850</v>
      </c>
      <c r="BY74" s="129">
        <v>1</v>
      </c>
      <c r="BZ74" s="129">
        <v>1.4999999999999999E-2</v>
      </c>
    </row>
    <row r="75" spans="2:78" ht="12.75">
      <c r="B75" s="87">
        <f t="shared" si="81"/>
        <v>73</v>
      </c>
      <c r="C75" s="126">
        <v>9.3000000000000007</v>
      </c>
      <c r="D75" s="87">
        <v>-21.651</v>
      </c>
      <c r="E75" s="87">
        <v>2.5</v>
      </c>
      <c r="F75" s="87" t="s">
        <v>142</v>
      </c>
      <c r="I75" s="87">
        <f t="shared" si="74"/>
        <v>37.1</v>
      </c>
      <c r="J75" s="126">
        <v>39</v>
      </c>
      <c r="K75" s="87">
        <v>10</v>
      </c>
      <c r="L75" s="87">
        <v>20</v>
      </c>
      <c r="M75" s="87" t="s">
        <v>154</v>
      </c>
      <c r="N75" s="87" t="s">
        <v>155</v>
      </c>
      <c r="O75" s="87">
        <v>0</v>
      </c>
      <c r="P75" s="127">
        <v>6.2710000000000001E-4</v>
      </c>
      <c r="Q75" s="87">
        <v>0</v>
      </c>
      <c r="R75" s="87">
        <v>0</v>
      </c>
      <c r="S75" s="127">
        <v>1639000000000</v>
      </c>
      <c r="T75" s="127">
        <v>1639000000000</v>
      </c>
      <c r="U75" s="127">
        <v>25330000000</v>
      </c>
      <c r="V75" s="127">
        <v>25330000000</v>
      </c>
      <c r="W75" s="87">
        <v>0</v>
      </c>
      <c r="X75" s="87">
        <v>0</v>
      </c>
      <c r="Y75" s="127">
        <v>1262000000000</v>
      </c>
      <c r="Z75" s="87">
        <v>1.5613999999999999E-2</v>
      </c>
      <c r="AA75" s="127">
        <v>131700000000</v>
      </c>
      <c r="AB75" s="87">
        <v>0.65</v>
      </c>
      <c r="AC75" s="87" t="s">
        <v>156</v>
      </c>
      <c r="AD75" s="87" t="s">
        <v>157</v>
      </c>
      <c r="AE75" s="87" t="s">
        <v>158</v>
      </c>
      <c r="AF75" s="87" t="s">
        <v>159</v>
      </c>
      <c r="AG75" s="87" t="s">
        <v>160</v>
      </c>
      <c r="AH75" s="87" t="s">
        <v>161</v>
      </c>
      <c r="AI75" s="87" t="s">
        <v>162</v>
      </c>
      <c r="AJ75" s="87">
        <v>0</v>
      </c>
      <c r="AK75" s="87">
        <v>0</v>
      </c>
      <c r="AL75" s="87" t="s">
        <v>142</v>
      </c>
      <c r="AN75" s="129">
        <f t="shared" si="77"/>
        <v>73</v>
      </c>
      <c r="AO75" s="129">
        <f t="shared" si="78"/>
        <v>-21.651</v>
      </c>
      <c r="AP75" s="129">
        <f t="shared" si="79"/>
        <v>2.5</v>
      </c>
      <c r="AQ75" s="129">
        <f t="shared" si="80"/>
        <v>9.3000000000000007</v>
      </c>
      <c r="AR75" s="129">
        <v>1</v>
      </c>
      <c r="AS75" s="129">
        <v>0</v>
      </c>
      <c r="AT75" s="129">
        <v>0</v>
      </c>
      <c r="AU75" s="129">
        <v>0</v>
      </c>
      <c r="AV75" s="129">
        <v>0</v>
      </c>
      <c r="AX75" s="133">
        <f t="shared" ref="AX75" si="85">IF(I75="", "", INT(I75))</f>
        <v>37</v>
      </c>
      <c r="AY75" s="87">
        <f t="shared" si="37"/>
        <v>39</v>
      </c>
      <c r="AZ75" s="87">
        <f t="shared" si="38"/>
        <v>40</v>
      </c>
      <c r="BA75" s="87">
        <f t="shared" si="39"/>
        <v>37</v>
      </c>
      <c r="BB75" s="87">
        <f t="shared" si="40"/>
        <v>37</v>
      </c>
      <c r="BC75" s="87" t="str">
        <f t="shared" si="41"/>
        <v>1c</v>
      </c>
      <c r="BD75" s="87" t="str">
        <f t="shared" si="42"/>
        <v>0</v>
      </c>
      <c r="BF75" s="87">
        <f t="shared" si="43"/>
        <v>37</v>
      </c>
      <c r="BG75" s="127" t="str">
        <f t="shared" si="44"/>
        <v>2.10E+11</v>
      </c>
      <c r="BH75" s="127" t="str">
        <f t="shared" si="45"/>
        <v>8.08E+10</v>
      </c>
      <c r="BI75" s="87" t="str">
        <f t="shared" si="46"/>
        <v>7850</v>
      </c>
      <c r="BJ75" s="87">
        <f t="shared" si="47"/>
        <v>10</v>
      </c>
      <c r="BK75" s="87">
        <f t="shared" si="48"/>
        <v>0.02</v>
      </c>
      <c r="BM75" s="129">
        <v>73</v>
      </c>
      <c r="BN75" s="129">
        <v>78</v>
      </c>
      <c r="BO75" s="129">
        <v>79</v>
      </c>
      <c r="BP75" s="129">
        <v>73</v>
      </c>
      <c r="BQ75" s="129">
        <v>73</v>
      </c>
      <c r="BR75" s="129" t="str">
        <v>1c</v>
      </c>
      <c r="BS75" s="129" t="str">
        <v>0</v>
      </c>
      <c r="BT75" s="87">
        <v>0</v>
      </c>
      <c r="BU75" s="129">
        <v>73</v>
      </c>
      <c r="BV75" s="129" t="str">
        <v>2.10E+11</v>
      </c>
      <c r="BW75" s="129" t="str">
        <v>8.08E+10</v>
      </c>
      <c r="BX75" s="129" t="str">
        <v>7850</v>
      </c>
      <c r="BY75" s="129">
        <v>1</v>
      </c>
      <c r="BZ75" s="129">
        <v>1.4999999999999999E-2</v>
      </c>
    </row>
    <row r="76" spans="2:78" ht="12.75">
      <c r="B76" s="87">
        <f t="shared" si="81"/>
        <v>74</v>
      </c>
      <c r="C76" s="126">
        <v>9.3000000000000007</v>
      </c>
      <c r="D76" s="87">
        <v>-21.651</v>
      </c>
      <c r="E76" s="87">
        <v>-2.5</v>
      </c>
      <c r="F76" s="87" t="s">
        <v>142</v>
      </c>
      <c r="I76" s="87">
        <f t="shared" si="74"/>
        <v>37.200000000000003</v>
      </c>
      <c r="J76" s="126">
        <v>40</v>
      </c>
      <c r="K76" s="87">
        <v>10</v>
      </c>
      <c r="L76" s="87">
        <v>20</v>
      </c>
      <c r="M76" s="87" t="s">
        <v>154</v>
      </c>
      <c r="N76" s="87" t="s">
        <v>155</v>
      </c>
      <c r="O76" s="87">
        <v>0</v>
      </c>
      <c r="P76" s="127">
        <v>6.2710000000000001E-4</v>
      </c>
      <c r="Q76" s="87">
        <v>0</v>
      </c>
      <c r="R76" s="87">
        <v>0</v>
      </c>
      <c r="S76" s="127">
        <v>1639000000000</v>
      </c>
      <c r="T76" s="127">
        <v>1639000000000</v>
      </c>
      <c r="U76" s="127">
        <v>25330000000</v>
      </c>
      <c r="V76" s="127">
        <v>25330000000</v>
      </c>
      <c r="W76" s="87">
        <v>0</v>
      </c>
      <c r="X76" s="87">
        <v>0</v>
      </c>
      <c r="Y76" s="127">
        <v>1262000000000</v>
      </c>
      <c r="Z76" s="87">
        <v>1.5613999999999999E-2</v>
      </c>
      <c r="AA76" s="127">
        <v>131700000000</v>
      </c>
      <c r="AB76" s="87">
        <v>0.65</v>
      </c>
      <c r="AC76" s="87" t="s">
        <v>156</v>
      </c>
      <c r="AD76" s="87" t="s">
        <v>157</v>
      </c>
      <c r="AE76" s="87" t="s">
        <v>158</v>
      </c>
      <c r="AF76" s="87" t="s">
        <v>159</v>
      </c>
      <c r="AG76" s="87" t="s">
        <v>160</v>
      </c>
      <c r="AH76" s="87" t="s">
        <v>161</v>
      </c>
      <c r="AI76" s="87" t="s">
        <v>162</v>
      </c>
      <c r="AJ76" s="87">
        <v>0</v>
      </c>
      <c r="AK76" s="87">
        <v>0</v>
      </c>
      <c r="AL76" s="87" t="s">
        <v>142</v>
      </c>
      <c r="AN76" s="129">
        <f t="shared" si="77"/>
        <v>74</v>
      </c>
      <c r="AO76" s="129">
        <f t="shared" si="78"/>
        <v>-21.651</v>
      </c>
      <c r="AP76" s="129">
        <f t="shared" si="79"/>
        <v>-2.5</v>
      </c>
      <c r="AQ76" s="129">
        <f t="shared" si="80"/>
        <v>9.3000000000000007</v>
      </c>
      <c r="AR76" s="129">
        <v>1</v>
      </c>
      <c r="AS76" s="129">
        <v>0</v>
      </c>
      <c r="AT76" s="129">
        <v>0</v>
      </c>
      <c r="AU76" s="129">
        <v>0</v>
      </c>
      <c r="AV76" s="129">
        <v>0</v>
      </c>
      <c r="AX76" s="133"/>
      <c r="AY76" s="87" t="str">
        <f t="shared" si="37"/>
        <v/>
      </c>
      <c r="AZ76" s="87" t="str">
        <f t="shared" si="38"/>
        <v/>
      </c>
      <c r="BA76" s="87" t="str">
        <f t="shared" si="39"/>
        <v/>
      </c>
      <c r="BB76" s="87" t="str">
        <f t="shared" si="40"/>
        <v/>
      </c>
      <c r="BC76" s="87" t="str">
        <f t="shared" si="41"/>
        <v/>
      </c>
      <c r="BD76" s="87" t="str">
        <f t="shared" si="42"/>
        <v/>
      </c>
      <c r="BF76" s="87" t="str">
        <f t="shared" si="43"/>
        <v/>
      </c>
      <c r="BG76" s="127" t="str">
        <f t="shared" si="44"/>
        <v/>
      </c>
      <c r="BH76" s="127" t="str">
        <f t="shared" si="45"/>
        <v/>
      </c>
      <c r="BI76" s="87" t="str">
        <f t="shared" si="46"/>
        <v/>
      </c>
      <c r="BJ76" s="87" t="str">
        <f t="shared" si="47"/>
        <v/>
      </c>
      <c r="BK76" s="87" t="str">
        <f t="shared" si="48"/>
        <v/>
      </c>
      <c r="BM76" s="129">
        <v>74</v>
      </c>
      <c r="BN76" s="129">
        <v>79</v>
      </c>
      <c r="BO76" s="129">
        <v>80</v>
      </c>
      <c r="BP76" s="129">
        <v>74</v>
      </c>
      <c r="BQ76" s="129">
        <v>74</v>
      </c>
      <c r="BR76" s="129" t="str">
        <v>1c</v>
      </c>
      <c r="BS76" s="129" t="str">
        <v>0</v>
      </c>
      <c r="BT76" s="87">
        <v>0</v>
      </c>
      <c r="BU76" s="129">
        <v>74</v>
      </c>
      <c r="BV76" s="129" t="str">
        <v>2.10E+11</v>
      </c>
      <c r="BW76" s="129" t="str">
        <v>8.08E+10</v>
      </c>
      <c r="BX76" s="129" t="str">
        <v>7850</v>
      </c>
      <c r="BY76" s="129">
        <v>1</v>
      </c>
      <c r="BZ76" s="129">
        <v>1.4999999999999999E-2</v>
      </c>
    </row>
    <row r="77" spans="2:78" ht="12.75">
      <c r="B77" s="87">
        <f t="shared" si="81"/>
        <v>75</v>
      </c>
      <c r="C77" s="126">
        <v>9.3000000000000007</v>
      </c>
      <c r="D77" s="87">
        <v>-20.698</v>
      </c>
      <c r="E77" s="87">
        <v>-3.05</v>
      </c>
      <c r="F77" s="87" t="s">
        <v>142</v>
      </c>
      <c r="I77" s="87">
        <f t="shared" si="74"/>
        <v>38.1</v>
      </c>
      <c r="J77" s="126">
        <v>40</v>
      </c>
      <c r="K77" s="87">
        <v>10</v>
      </c>
      <c r="L77" s="87">
        <v>20</v>
      </c>
      <c r="M77" s="87" t="s">
        <v>154</v>
      </c>
      <c r="N77" s="87" t="s">
        <v>155</v>
      </c>
      <c r="O77" s="87">
        <v>0</v>
      </c>
      <c r="P77" s="127">
        <v>6.2710000000000001E-4</v>
      </c>
      <c r="Q77" s="87">
        <v>0</v>
      </c>
      <c r="R77" s="87">
        <v>0</v>
      </c>
      <c r="S77" s="127">
        <v>1639000000000</v>
      </c>
      <c r="T77" s="127">
        <v>1639000000000</v>
      </c>
      <c r="U77" s="127">
        <v>25330000000</v>
      </c>
      <c r="V77" s="127">
        <v>25330000000</v>
      </c>
      <c r="W77" s="87">
        <v>0</v>
      </c>
      <c r="X77" s="87">
        <v>0</v>
      </c>
      <c r="Y77" s="127">
        <v>1262000000000</v>
      </c>
      <c r="Z77" s="87">
        <v>1.5613999999999999E-2</v>
      </c>
      <c r="AA77" s="127">
        <v>131700000000</v>
      </c>
      <c r="AB77" s="87">
        <v>0.65</v>
      </c>
      <c r="AC77" s="87" t="s">
        <v>156</v>
      </c>
      <c r="AD77" s="87" t="s">
        <v>157</v>
      </c>
      <c r="AE77" s="87" t="s">
        <v>158</v>
      </c>
      <c r="AF77" s="87" t="s">
        <v>159</v>
      </c>
      <c r="AG77" s="87" t="s">
        <v>160</v>
      </c>
      <c r="AH77" s="87" t="s">
        <v>161</v>
      </c>
      <c r="AI77" s="87" t="s">
        <v>162</v>
      </c>
      <c r="AJ77" s="87">
        <v>0</v>
      </c>
      <c r="AK77" s="87">
        <v>0</v>
      </c>
      <c r="AL77" s="87" t="s">
        <v>142</v>
      </c>
      <c r="AN77" s="129">
        <f t="shared" si="77"/>
        <v>75</v>
      </c>
      <c r="AO77" s="129">
        <f t="shared" si="78"/>
        <v>-20.698</v>
      </c>
      <c r="AP77" s="129">
        <f t="shared" si="79"/>
        <v>-3.05</v>
      </c>
      <c r="AQ77" s="129">
        <f t="shared" si="80"/>
        <v>9.3000000000000007</v>
      </c>
      <c r="AR77" s="129">
        <v>1</v>
      </c>
      <c r="AS77" s="129">
        <v>0</v>
      </c>
      <c r="AT77" s="129">
        <v>0</v>
      </c>
      <c r="AU77" s="129">
        <v>0</v>
      </c>
      <c r="AV77" s="129">
        <v>0</v>
      </c>
      <c r="AX77" s="133">
        <f t="shared" ref="AX77" si="86">IF(I77="", "", INT(I77))</f>
        <v>38</v>
      </c>
      <c r="AY77" s="87">
        <f t="shared" si="37"/>
        <v>40</v>
      </c>
      <c r="AZ77" s="87">
        <f t="shared" si="38"/>
        <v>41</v>
      </c>
      <c r="BA77" s="87">
        <f t="shared" si="39"/>
        <v>38</v>
      </c>
      <c r="BB77" s="87">
        <f t="shared" si="40"/>
        <v>38</v>
      </c>
      <c r="BC77" s="87" t="str">
        <f t="shared" si="41"/>
        <v>1c</v>
      </c>
      <c r="BD77" s="87" t="str">
        <f t="shared" si="42"/>
        <v>0</v>
      </c>
      <c r="BF77" s="87">
        <f t="shared" si="43"/>
        <v>38</v>
      </c>
      <c r="BG77" s="127" t="str">
        <f t="shared" si="44"/>
        <v>2.10E+11</v>
      </c>
      <c r="BH77" s="127" t="str">
        <f t="shared" si="45"/>
        <v>8.08E+10</v>
      </c>
      <c r="BI77" s="87" t="str">
        <f t="shared" si="46"/>
        <v>7850</v>
      </c>
      <c r="BJ77" s="87">
        <f t="shared" si="47"/>
        <v>10</v>
      </c>
      <c r="BK77" s="87">
        <f t="shared" si="48"/>
        <v>0.02</v>
      </c>
      <c r="BM77" s="129">
        <v>75</v>
      </c>
      <c r="BN77" s="129">
        <v>80</v>
      </c>
      <c r="BO77" s="129">
        <v>81</v>
      </c>
      <c r="BP77" s="129">
        <v>75</v>
      </c>
      <c r="BQ77" s="129">
        <v>75</v>
      </c>
      <c r="BR77" s="129" t="str">
        <v>1c</v>
      </c>
      <c r="BS77" s="129" t="str">
        <v>0</v>
      </c>
      <c r="BT77" s="87">
        <v>0</v>
      </c>
      <c r="BU77" s="129">
        <v>75</v>
      </c>
      <c r="BV77" s="129" t="str">
        <v>2.10E+11</v>
      </c>
      <c r="BW77" s="129" t="str">
        <v>8.08E+10</v>
      </c>
      <c r="BX77" s="129" t="str">
        <v>7850</v>
      </c>
      <c r="BY77" s="129">
        <v>1</v>
      </c>
      <c r="BZ77" s="129">
        <v>1.4999999999999999E-2</v>
      </c>
    </row>
    <row r="78" spans="2:78" ht="12.75">
      <c r="B78" s="87">
        <f t="shared" si="81"/>
        <v>76</v>
      </c>
      <c r="C78" s="126">
        <v>9.3000000000000007</v>
      </c>
      <c r="D78" s="87">
        <v>-20.0943</v>
      </c>
      <c r="E78" s="87">
        <v>-3.3984999999999999</v>
      </c>
      <c r="F78" s="87" t="s">
        <v>142</v>
      </c>
      <c r="I78" s="87">
        <f t="shared" si="74"/>
        <v>38.200000000000003</v>
      </c>
      <c r="J78" s="126">
        <v>41</v>
      </c>
      <c r="K78" s="87">
        <v>10</v>
      </c>
      <c r="L78" s="87">
        <v>20</v>
      </c>
      <c r="M78" s="87" t="s">
        <v>154</v>
      </c>
      <c r="N78" s="87" t="s">
        <v>155</v>
      </c>
      <c r="O78" s="87">
        <v>0</v>
      </c>
      <c r="P78" s="127">
        <v>6.2710000000000001E-4</v>
      </c>
      <c r="Q78" s="87">
        <v>0</v>
      </c>
      <c r="R78" s="87">
        <v>0</v>
      </c>
      <c r="S78" s="127">
        <v>1639000000000</v>
      </c>
      <c r="T78" s="127">
        <v>1639000000000</v>
      </c>
      <c r="U78" s="127">
        <v>25330000000</v>
      </c>
      <c r="V78" s="127">
        <v>25330000000</v>
      </c>
      <c r="W78" s="87">
        <v>0</v>
      </c>
      <c r="X78" s="87">
        <v>0</v>
      </c>
      <c r="Y78" s="127">
        <v>1262000000000</v>
      </c>
      <c r="Z78" s="87">
        <v>1.5613999999999999E-2</v>
      </c>
      <c r="AA78" s="127">
        <v>131700000000</v>
      </c>
      <c r="AB78" s="87">
        <v>0.65</v>
      </c>
      <c r="AC78" s="87" t="s">
        <v>156</v>
      </c>
      <c r="AD78" s="87" t="s">
        <v>157</v>
      </c>
      <c r="AE78" s="87" t="s">
        <v>158</v>
      </c>
      <c r="AF78" s="87" t="s">
        <v>159</v>
      </c>
      <c r="AG78" s="87" t="s">
        <v>160</v>
      </c>
      <c r="AH78" s="87" t="s">
        <v>161</v>
      </c>
      <c r="AI78" s="87" t="s">
        <v>162</v>
      </c>
      <c r="AJ78" s="87">
        <v>0</v>
      </c>
      <c r="AK78" s="87">
        <v>0</v>
      </c>
      <c r="AL78" s="87" t="s">
        <v>142</v>
      </c>
      <c r="AN78" s="129">
        <f t="shared" si="77"/>
        <v>76</v>
      </c>
      <c r="AO78" s="129">
        <f t="shared" si="78"/>
        <v>-20.0943</v>
      </c>
      <c r="AP78" s="129">
        <f t="shared" si="79"/>
        <v>-3.3984999999999999</v>
      </c>
      <c r="AQ78" s="129">
        <f t="shared" si="80"/>
        <v>9.3000000000000007</v>
      </c>
      <c r="AR78" s="129">
        <v>1</v>
      </c>
      <c r="AS78" s="129">
        <v>0</v>
      </c>
      <c r="AT78" s="129">
        <v>0</v>
      </c>
      <c r="AU78" s="129">
        <v>0</v>
      </c>
      <c r="AV78" s="129">
        <v>0</v>
      </c>
      <c r="AX78" s="133"/>
      <c r="AY78" s="87" t="str">
        <f t="shared" si="37"/>
        <v/>
      </c>
      <c r="AZ78" s="87" t="str">
        <f t="shared" si="38"/>
        <v/>
      </c>
      <c r="BA78" s="87" t="str">
        <f t="shared" si="39"/>
        <v/>
      </c>
      <c r="BB78" s="87" t="str">
        <f t="shared" si="40"/>
        <v/>
      </c>
      <c r="BC78" s="87" t="str">
        <f t="shared" si="41"/>
        <v/>
      </c>
      <c r="BD78" s="87" t="str">
        <f t="shared" si="42"/>
        <v/>
      </c>
      <c r="BF78" s="87" t="str">
        <f t="shared" si="43"/>
        <v/>
      </c>
      <c r="BG78" s="127" t="str">
        <f t="shared" si="44"/>
        <v/>
      </c>
      <c r="BH78" s="127" t="str">
        <f t="shared" si="45"/>
        <v/>
      </c>
      <c r="BI78" s="87" t="str">
        <f t="shared" si="46"/>
        <v/>
      </c>
      <c r="BJ78" s="87" t="str">
        <f t="shared" si="47"/>
        <v/>
      </c>
      <c r="BK78" s="87" t="str">
        <f t="shared" si="48"/>
        <v/>
      </c>
      <c r="BM78" s="129">
        <v>76</v>
      </c>
      <c r="BN78" s="129">
        <v>81</v>
      </c>
      <c r="BO78" s="129">
        <v>82</v>
      </c>
      <c r="BP78" s="129">
        <v>76</v>
      </c>
      <c r="BQ78" s="129">
        <v>76</v>
      </c>
      <c r="BR78" s="129" t="str">
        <v>1c</v>
      </c>
      <c r="BS78" s="129" t="str">
        <v>0</v>
      </c>
      <c r="BT78" s="87">
        <v>0</v>
      </c>
      <c r="BU78" s="129">
        <v>76</v>
      </c>
      <c r="BV78" s="129" t="str">
        <v>2.10E+11</v>
      </c>
      <c r="BW78" s="129" t="str">
        <v>8.08E+10</v>
      </c>
      <c r="BX78" s="129" t="str">
        <v>7850</v>
      </c>
      <c r="BY78" s="129">
        <v>1</v>
      </c>
      <c r="BZ78" s="129">
        <v>1.4999999999999999E-2</v>
      </c>
    </row>
    <row r="79" spans="2:78" ht="12.75">
      <c r="B79" s="87">
        <f t="shared" si="81"/>
        <v>77</v>
      </c>
      <c r="C79" s="126">
        <v>9.3000000000000007</v>
      </c>
      <c r="D79" s="87">
        <v>-14.914999999999999</v>
      </c>
      <c r="E79" s="87">
        <v>-6.3890000000000002</v>
      </c>
      <c r="F79" s="87" t="s">
        <v>142</v>
      </c>
      <c r="I79" s="87">
        <f t="shared" si="74"/>
        <v>39.1</v>
      </c>
      <c r="J79" s="126">
        <v>41</v>
      </c>
      <c r="K79" s="87">
        <v>10</v>
      </c>
      <c r="L79" s="87">
        <v>20</v>
      </c>
      <c r="M79" s="87" t="s">
        <v>154</v>
      </c>
      <c r="N79" s="87" t="s">
        <v>155</v>
      </c>
      <c r="O79" s="87">
        <v>0</v>
      </c>
      <c r="P79" s="127">
        <v>6.2710000000000001E-4</v>
      </c>
      <c r="Q79" s="87">
        <v>0</v>
      </c>
      <c r="R79" s="87">
        <v>0</v>
      </c>
      <c r="S79" s="127">
        <v>1639000000000</v>
      </c>
      <c r="T79" s="127">
        <v>1639000000000</v>
      </c>
      <c r="U79" s="127">
        <v>25330000000</v>
      </c>
      <c r="V79" s="127">
        <v>25330000000</v>
      </c>
      <c r="W79" s="87">
        <v>0</v>
      </c>
      <c r="X79" s="87">
        <v>0</v>
      </c>
      <c r="Y79" s="127">
        <v>1262000000000</v>
      </c>
      <c r="Z79" s="87">
        <v>1.5613999999999999E-2</v>
      </c>
      <c r="AA79" s="127">
        <v>131700000000</v>
      </c>
      <c r="AB79" s="87">
        <v>0.65</v>
      </c>
      <c r="AC79" s="87" t="s">
        <v>156</v>
      </c>
      <c r="AD79" s="87" t="s">
        <v>157</v>
      </c>
      <c r="AE79" s="87" t="s">
        <v>158</v>
      </c>
      <c r="AF79" s="87" t="s">
        <v>159</v>
      </c>
      <c r="AG79" s="87" t="s">
        <v>160</v>
      </c>
      <c r="AH79" s="87" t="s">
        <v>161</v>
      </c>
      <c r="AI79" s="87" t="s">
        <v>162</v>
      </c>
      <c r="AJ79" s="87">
        <v>0</v>
      </c>
      <c r="AK79" s="87">
        <v>0</v>
      </c>
      <c r="AL79" s="87" t="s">
        <v>142</v>
      </c>
      <c r="AN79" s="129">
        <f t="shared" si="77"/>
        <v>77</v>
      </c>
      <c r="AO79" s="129">
        <f t="shared" si="78"/>
        <v>-14.914999999999999</v>
      </c>
      <c r="AP79" s="129">
        <f t="shared" si="79"/>
        <v>-6.3890000000000002</v>
      </c>
      <c r="AQ79" s="129">
        <f t="shared" si="80"/>
        <v>9.3000000000000007</v>
      </c>
      <c r="AR79" s="129">
        <v>1</v>
      </c>
      <c r="AS79" s="129">
        <v>0</v>
      </c>
      <c r="AT79" s="129">
        <v>0</v>
      </c>
      <c r="AU79" s="129">
        <v>0</v>
      </c>
      <c r="AV79" s="129">
        <v>0</v>
      </c>
      <c r="AX79" s="133">
        <f t="shared" ref="AX79" si="87">IF(I79="", "", INT(I79))</f>
        <v>39</v>
      </c>
      <c r="AY79" s="87">
        <f t="shared" si="37"/>
        <v>41</v>
      </c>
      <c r="AZ79" s="87">
        <f t="shared" si="38"/>
        <v>42</v>
      </c>
      <c r="BA79" s="87">
        <f t="shared" si="39"/>
        <v>39</v>
      </c>
      <c r="BB79" s="87">
        <f t="shared" si="40"/>
        <v>39</v>
      </c>
      <c r="BC79" s="87" t="str">
        <f t="shared" si="41"/>
        <v>1c</v>
      </c>
      <c r="BD79" s="87" t="str">
        <f t="shared" si="42"/>
        <v>0</v>
      </c>
      <c r="BF79" s="87">
        <f t="shared" si="43"/>
        <v>39</v>
      </c>
      <c r="BG79" s="127" t="str">
        <f t="shared" si="44"/>
        <v>2.10E+11</v>
      </c>
      <c r="BH79" s="127" t="str">
        <f t="shared" si="45"/>
        <v>8.08E+10</v>
      </c>
      <c r="BI79" s="87" t="str">
        <f t="shared" si="46"/>
        <v>7850</v>
      </c>
      <c r="BJ79" s="87">
        <f t="shared" si="47"/>
        <v>10</v>
      </c>
      <c r="BK79" s="87">
        <f t="shared" si="48"/>
        <v>0.02</v>
      </c>
      <c r="BM79" s="129">
        <v>77</v>
      </c>
      <c r="BN79" s="129">
        <v>82</v>
      </c>
      <c r="BO79" s="129">
        <v>83</v>
      </c>
      <c r="BP79" s="129">
        <v>77</v>
      </c>
      <c r="BQ79" s="129">
        <v>77</v>
      </c>
      <c r="BR79" s="129" t="str">
        <v>1c</v>
      </c>
      <c r="BS79" s="129" t="str">
        <v>0</v>
      </c>
      <c r="BT79" s="87">
        <v>0</v>
      </c>
      <c r="BU79" s="129">
        <v>77</v>
      </c>
      <c r="BV79" s="129" t="str">
        <v>2.10E+11</v>
      </c>
      <c r="BW79" s="129" t="str">
        <v>8.08E+10</v>
      </c>
      <c r="BX79" s="129" t="str">
        <v>7850</v>
      </c>
      <c r="BY79" s="129">
        <v>1</v>
      </c>
      <c r="BZ79" s="129">
        <v>1.4999999999999999E-2</v>
      </c>
    </row>
    <row r="80" spans="2:78" ht="12.75">
      <c r="B80" s="87">
        <f t="shared" si="81"/>
        <v>78</v>
      </c>
      <c r="C80" s="126">
        <v>9.3000000000000007</v>
      </c>
      <c r="D80" s="87">
        <v>-11.547000000000001</v>
      </c>
      <c r="E80" s="87">
        <v>-8.3330000000000002</v>
      </c>
      <c r="F80" s="87" t="s">
        <v>142</v>
      </c>
      <c r="I80" s="87">
        <f t="shared" si="74"/>
        <v>39.200000000000003</v>
      </c>
      <c r="J80" s="126">
        <v>42</v>
      </c>
      <c r="K80" s="87">
        <v>10</v>
      </c>
      <c r="L80" s="87">
        <v>20</v>
      </c>
      <c r="M80" s="87" t="s">
        <v>154</v>
      </c>
      <c r="N80" s="87" t="s">
        <v>155</v>
      </c>
      <c r="O80" s="87">
        <v>0</v>
      </c>
      <c r="P80" s="127">
        <v>6.2710000000000001E-4</v>
      </c>
      <c r="Q80" s="87">
        <v>0</v>
      </c>
      <c r="R80" s="87">
        <v>0</v>
      </c>
      <c r="S80" s="127">
        <v>1639000000000</v>
      </c>
      <c r="T80" s="127">
        <v>1639000000000</v>
      </c>
      <c r="U80" s="127">
        <v>25330000000</v>
      </c>
      <c r="V80" s="127">
        <v>25330000000</v>
      </c>
      <c r="W80" s="87">
        <v>0</v>
      </c>
      <c r="X80" s="87">
        <v>0</v>
      </c>
      <c r="Y80" s="127">
        <v>1262000000000</v>
      </c>
      <c r="Z80" s="87">
        <v>1.5613999999999999E-2</v>
      </c>
      <c r="AA80" s="127">
        <v>131700000000</v>
      </c>
      <c r="AB80" s="87">
        <v>0.65</v>
      </c>
      <c r="AC80" s="87" t="s">
        <v>156</v>
      </c>
      <c r="AD80" s="87" t="s">
        <v>157</v>
      </c>
      <c r="AE80" s="87" t="s">
        <v>158</v>
      </c>
      <c r="AF80" s="87" t="s">
        <v>159</v>
      </c>
      <c r="AG80" s="87" t="s">
        <v>160</v>
      </c>
      <c r="AH80" s="87" t="s">
        <v>161</v>
      </c>
      <c r="AI80" s="87" t="s">
        <v>162</v>
      </c>
      <c r="AJ80" s="87">
        <v>0</v>
      </c>
      <c r="AK80" s="87">
        <v>0</v>
      </c>
      <c r="AL80" s="87" t="s">
        <v>142</v>
      </c>
      <c r="AN80" s="129">
        <f t="shared" si="77"/>
        <v>78</v>
      </c>
      <c r="AO80" s="129">
        <f t="shared" si="78"/>
        <v>-11.547000000000001</v>
      </c>
      <c r="AP80" s="129">
        <f t="shared" si="79"/>
        <v>-8.3330000000000002</v>
      </c>
      <c r="AQ80" s="129">
        <f t="shared" si="80"/>
        <v>9.3000000000000007</v>
      </c>
      <c r="AR80" s="129">
        <v>1</v>
      </c>
      <c r="AS80" s="129">
        <v>0</v>
      </c>
      <c r="AT80" s="129">
        <v>0</v>
      </c>
      <c r="AU80" s="129">
        <v>0</v>
      </c>
      <c r="AV80" s="129">
        <v>0</v>
      </c>
      <c r="AX80" s="133"/>
      <c r="AY80" s="87" t="str">
        <f t="shared" si="37"/>
        <v/>
      </c>
      <c r="AZ80" s="87" t="str">
        <f t="shared" si="38"/>
        <v/>
      </c>
      <c r="BA80" s="87" t="str">
        <f t="shared" si="39"/>
        <v/>
      </c>
      <c r="BB80" s="87" t="str">
        <f t="shared" si="40"/>
        <v/>
      </c>
      <c r="BC80" s="87" t="str">
        <f t="shared" si="41"/>
        <v/>
      </c>
      <c r="BD80" s="87" t="str">
        <f t="shared" si="42"/>
        <v/>
      </c>
      <c r="BF80" s="87" t="str">
        <f t="shared" si="43"/>
        <v/>
      </c>
      <c r="BG80" s="127" t="str">
        <f t="shared" si="44"/>
        <v/>
      </c>
      <c r="BH80" s="127" t="str">
        <f t="shared" si="45"/>
        <v/>
      </c>
      <c r="BI80" s="87" t="str">
        <f t="shared" si="46"/>
        <v/>
      </c>
      <c r="BJ80" s="87" t="str">
        <f t="shared" si="47"/>
        <v/>
      </c>
      <c r="BK80" s="87" t="str">
        <f t="shared" si="48"/>
        <v/>
      </c>
      <c r="BM80" s="129">
        <v>78</v>
      </c>
      <c r="BN80" s="129">
        <v>83</v>
      </c>
      <c r="BO80" s="129">
        <v>84</v>
      </c>
      <c r="BP80" s="129">
        <v>78</v>
      </c>
      <c r="BQ80" s="129">
        <v>78</v>
      </c>
      <c r="BR80" s="129" t="str">
        <v>1c</v>
      </c>
      <c r="BS80" s="129" t="str">
        <v>0</v>
      </c>
      <c r="BT80" s="87">
        <v>0</v>
      </c>
      <c r="BU80" s="129">
        <v>78</v>
      </c>
      <c r="BV80" s="129" t="str">
        <v>2.10E+11</v>
      </c>
      <c r="BW80" s="129" t="str">
        <v>8.08E+10</v>
      </c>
      <c r="BX80" s="129" t="str">
        <v>7850</v>
      </c>
      <c r="BY80" s="129">
        <v>1</v>
      </c>
      <c r="BZ80" s="129">
        <v>1.4999999999999999E-2</v>
      </c>
    </row>
    <row r="81" spans="2:78" ht="12.75">
      <c r="B81" s="87">
        <f t="shared" si="81"/>
        <v>79</v>
      </c>
      <c r="C81" s="126">
        <v>9.3000000000000007</v>
      </c>
      <c r="D81" s="87">
        <v>-8.1790000000000003</v>
      </c>
      <c r="E81" s="87">
        <v>-10.278</v>
      </c>
      <c r="F81" s="87" t="s">
        <v>142</v>
      </c>
      <c r="I81" s="87">
        <f t="shared" si="74"/>
        <v>40.1</v>
      </c>
      <c r="J81" s="126">
        <v>42</v>
      </c>
      <c r="K81" s="87">
        <v>10</v>
      </c>
      <c r="L81" s="87">
        <v>20</v>
      </c>
      <c r="M81" s="87" t="s">
        <v>154</v>
      </c>
      <c r="N81" s="87" t="s">
        <v>155</v>
      </c>
      <c r="O81" s="87">
        <v>0</v>
      </c>
      <c r="P81" s="127">
        <v>6.2710000000000001E-4</v>
      </c>
      <c r="Q81" s="87">
        <v>0</v>
      </c>
      <c r="R81" s="87">
        <v>0</v>
      </c>
      <c r="S81" s="127">
        <v>1639000000000</v>
      </c>
      <c r="T81" s="127">
        <v>1639000000000</v>
      </c>
      <c r="U81" s="127">
        <v>25330000000</v>
      </c>
      <c r="V81" s="127">
        <v>25330000000</v>
      </c>
      <c r="W81" s="87">
        <v>0</v>
      </c>
      <c r="X81" s="87">
        <v>0</v>
      </c>
      <c r="Y81" s="127">
        <v>1262000000000</v>
      </c>
      <c r="Z81" s="87">
        <v>1.5613999999999999E-2</v>
      </c>
      <c r="AA81" s="127">
        <v>131700000000</v>
      </c>
      <c r="AB81" s="87">
        <v>0.65</v>
      </c>
      <c r="AC81" s="87" t="s">
        <v>156</v>
      </c>
      <c r="AD81" s="87" t="s">
        <v>157</v>
      </c>
      <c r="AE81" s="87" t="s">
        <v>158</v>
      </c>
      <c r="AF81" s="87" t="s">
        <v>159</v>
      </c>
      <c r="AG81" s="87" t="s">
        <v>160</v>
      </c>
      <c r="AH81" s="87" t="s">
        <v>161</v>
      </c>
      <c r="AI81" s="87" t="s">
        <v>162</v>
      </c>
      <c r="AJ81" s="87">
        <v>0</v>
      </c>
      <c r="AK81" s="87">
        <v>0</v>
      </c>
      <c r="AL81" s="87" t="s">
        <v>142</v>
      </c>
      <c r="AN81" s="129">
        <f t="shared" si="77"/>
        <v>79</v>
      </c>
      <c r="AO81" s="129">
        <f t="shared" si="78"/>
        <v>-8.1790000000000003</v>
      </c>
      <c r="AP81" s="129">
        <f t="shared" si="79"/>
        <v>-10.278</v>
      </c>
      <c r="AQ81" s="129">
        <f t="shared" si="80"/>
        <v>9.3000000000000007</v>
      </c>
      <c r="AR81" s="129">
        <v>1</v>
      </c>
      <c r="AS81" s="129">
        <v>0</v>
      </c>
      <c r="AT81" s="129">
        <v>0</v>
      </c>
      <c r="AU81" s="129">
        <v>0</v>
      </c>
      <c r="AV81" s="129">
        <v>0</v>
      </c>
      <c r="AX81" s="133">
        <f t="shared" ref="AX81" si="88">IF(I81="", "", INT(I81))</f>
        <v>40</v>
      </c>
      <c r="AY81" s="87">
        <f t="shared" si="37"/>
        <v>42</v>
      </c>
      <c r="AZ81" s="87">
        <f t="shared" si="38"/>
        <v>43</v>
      </c>
      <c r="BA81" s="87">
        <f t="shared" si="39"/>
        <v>40</v>
      </c>
      <c r="BB81" s="87">
        <f t="shared" si="40"/>
        <v>40</v>
      </c>
      <c r="BC81" s="87" t="str">
        <f t="shared" si="41"/>
        <v>1c</v>
      </c>
      <c r="BD81" s="87" t="str">
        <f t="shared" si="42"/>
        <v>0</v>
      </c>
      <c r="BF81" s="87">
        <f t="shared" si="43"/>
        <v>40</v>
      </c>
      <c r="BG81" s="127" t="str">
        <f t="shared" si="44"/>
        <v>2.10E+11</v>
      </c>
      <c r="BH81" s="127" t="str">
        <f t="shared" si="45"/>
        <v>8.08E+10</v>
      </c>
      <c r="BI81" s="87" t="str">
        <f t="shared" si="46"/>
        <v>7850</v>
      </c>
      <c r="BJ81" s="87">
        <f t="shared" si="47"/>
        <v>10</v>
      </c>
      <c r="BK81" s="87">
        <f t="shared" si="48"/>
        <v>0.02</v>
      </c>
      <c r="BM81" s="129">
        <v>79</v>
      </c>
      <c r="BN81" s="129">
        <v>84</v>
      </c>
      <c r="BO81" s="129">
        <v>85</v>
      </c>
      <c r="BP81" s="129">
        <v>79</v>
      </c>
      <c r="BQ81" s="129">
        <v>79</v>
      </c>
      <c r="BR81" s="129" t="str">
        <v>1c</v>
      </c>
      <c r="BS81" s="129" t="str">
        <v>0</v>
      </c>
      <c r="BT81" s="87">
        <v>0</v>
      </c>
      <c r="BU81" s="129">
        <v>79</v>
      </c>
      <c r="BV81" s="129" t="str">
        <v>2.10E+11</v>
      </c>
      <c r="BW81" s="129" t="str">
        <v>8.08E+10</v>
      </c>
      <c r="BX81" s="129" t="str">
        <v>7850</v>
      </c>
      <c r="BY81" s="129">
        <v>1</v>
      </c>
      <c r="BZ81" s="129">
        <v>1.4999999999999999E-2</v>
      </c>
    </row>
    <row r="82" spans="2:78" ht="12.75">
      <c r="B82" s="87">
        <f t="shared" si="81"/>
        <v>80</v>
      </c>
      <c r="C82" s="126">
        <v>9.3000000000000007</v>
      </c>
      <c r="D82" s="87">
        <v>-6.4950000000000001</v>
      </c>
      <c r="E82" s="87">
        <v>-11.25</v>
      </c>
      <c r="F82" s="87" t="s">
        <v>142</v>
      </c>
      <c r="I82" s="87">
        <f t="shared" si="74"/>
        <v>40.200000000000003</v>
      </c>
      <c r="J82" s="126">
        <v>43</v>
      </c>
      <c r="K82" s="87">
        <v>10</v>
      </c>
      <c r="L82" s="87">
        <v>20</v>
      </c>
      <c r="M82" s="87" t="s">
        <v>154</v>
      </c>
      <c r="N82" s="87" t="s">
        <v>155</v>
      </c>
      <c r="O82" s="87">
        <v>0</v>
      </c>
      <c r="P82" s="127">
        <v>6.2710000000000001E-4</v>
      </c>
      <c r="Q82" s="87">
        <v>0</v>
      </c>
      <c r="R82" s="87">
        <v>0</v>
      </c>
      <c r="S82" s="127">
        <v>1639000000000</v>
      </c>
      <c r="T82" s="127">
        <v>1639000000000</v>
      </c>
      <c r="U82" s="127">
        <v>25330000000</v>
      </c>
      <c r="V82" s="127">
        <v>25330000000</v>
      </c>
      <c r="W82" s="87">
        <v>0</v>
      </c>
      <c r="X82" s="87">
        <v>0</v>
      </c>
      <c r="Y82" s="127">
        <v>1262000000000</v>
      </c>
      <c r="Z82" s="87">
        <v>1.5613999999999999E-2</v>
      </c>
      <c r="AA82" s="127">
        <v>131700000000</v>
      </c>
      <c r="AB82" s="87">
        <v>0.65</v>
      </c>
      <c r="AC82" s="87" t="s">
        <v>156</v>
      </c>
      <c r="AD82" s="87" t="s">
        <v>157</v>
      </c>
      <c r="AE82" s="87" t="s">
        <v>158</v>
      </c>
      <c r="AF82" s="87" t="s">
        <v>159</v>
      </c>
      <c r="AG82" s="87" t="s">
        <v>160</v>
      </c>
      <c r="AH82" s="87" t="s">
        <v>161</v>
      </c>
      <c r="AI82" s="87" t="s">
        <v>162</v>
      </c>
      <c r="AJ82" s="87">
        <v>0</v>
      </c>
      <c r="AK82" s="87">
        <v>0</v>
      </c>
      <c r="AL82" s="87" t="s">
        <v>142</v>
      </c>
      <c r="AN82" s="129">
        <f t="shared" si="77"/>
        <v>80</v>
      </c>
      <c r="AO82" s="129">
        <f t="shared" si="78"/>
        <v>-6.4950000000000001</v>
      </c>
      <c r="AP82" s="129">
        <f t="shared" si="79"/>
        <v>-11.25</v>
      </c>
      <c r="AQ82" s="129">
        <f t="shared" si="80"/>
        <v>9.3000000000000007</v>
      </c>
      <c r="AR82" s="129">
        <v>1</v>
      </c>
      <c r="AS82" s="129">
        <v>0</v>
      </c>
      <c r="AT82" s="129">
        <v>0</v>
      </c>
      <c r="AU82" s="129">
        <v>0</v>
      </c>
      <c r="AV82" s="129">
        <v>0</v>
      </c>
      <c r="AX82" s="133"/>
      <c r="AY82" s="87" t="str">
        <f t="shared" si="37"/>
        <v/>
      </c>
      <c r="AZ82" s="87" t="str">
        <f t="shared" si="38"/>
        <v/>
      </c>
      <c r="BA82" s="87" t="str">
        <f t="shared" si="39"/>
        <v/>
      </c>
      <c r="BB82" s="87" t="str">
        <f t="shared" si="40"/>
        <v/>
      </c>
      <c r="BC82" s="87" t="str">
        <f t="shared" si="41"/>
        <v/>
      </c>
      <c r="BD82" s="87" t="str">
        <f t="shared" si="42"/>
        <v/>
      </c>
      <c r="BF82" s="87" t="str">
        <f t="shared" si="43"/>
        <v/>
      </c>
      <c r="BG82" s="127" t="str">
        <f t="shared" si="44"/>
        <v/>
      </c>
      <c r="BH82" s="127" t="str">
        <f t="shared" si="45"/>
        <v/>
      </c>
      <c r="BI82" s="87" t="str">
        <f t="shared" si="46"/>
        <v/>
      </c>
      <c r="BJ82" s="87" t="str">
        <f t="shared" si="47"/>
        <v/>
      </c>
      <c r="BK82" s="87" t="str">
        <f t="shared" si="48"/>
        <v/>
      </c>
      <c r="BM82" s="129">
        <v>80</v>
      </c>
      <c r="BN82" s="129">
        <v>85</v>
      </c>
      <c r="BO82" s="129">
        <v>86</v>
      </c>
      <c r="BP82" s="129">
        <v>80</v>
      </c>
      <c r="BQ82" s="129">
        <v>80</v>
      </c>
      <c r="BR82" s="129" t="str">
        <v>1c</v>
      </c>
      <c r="BS82" s="129" t="str">
        <v>0</v>
      </c>
      <c r="BT82" s="87">
        <v>0</v>
      </c>
      <c r="BU82" s="129">
        <v>80</v>
      </c>
      <c r="BV82" s="129" t="str">
        <v>2.10E+11</v>
      </c>
      <c r="BW82" s="129" t="str">
        <v>8.08E+10</v>
      </c>
      <c r="BX82" s="129" t="str">
        <v>7850</v>
      </c>
      <c r="BY82" s="129">
        <v>1</v>
      </c>
      <c r="BZ82" s="129">
        <v>1.4999999999999999E-2</v>
      </c>
    </row>
    <row r="83" spans="2:78" ht="12.75">
      <c r="B83" s="87">
        <f t="shared" si="81"/>
        <v>81</v>
      </c>
      <c r="C83" s="126">
        <v>9.3000000000000007</v>
      </c>
      <c r="D83" s="87">
        <v>-4.8109999999999999</v>
      </c>
      <c r="E83" s="87">
        <v>-12.222</v>
      </c>
      <c r="F83" s="87" t="s">
        <v>142</v>
      </c>
      <c r="I83" s="87">
        <f>I81+1</f>
        <v>41.1</v>
      </c>
      <c r="J83" s="126">
        <v>43</v>
      </c>
      <c r="K83" s="87">
        <v>10</v>
      </c>
      <c r="L83" s="87">
        <v>20</v>
      </c>
      <c r="M83" s="87" t="s">
        <v>154</v>
      </c>
      <c r="N83" s="87" t="s">
        <v>155</v>
      </c>
      <c r="O83" s="87">
        <v>0</v>
      </c>
      <c r="P83" s="127">
        <v>6.2710000000000001E-4</v>
      </c>
      <c r="Q83" s="87">
        <v>0</v>
      </c>
      <c r="R83" s="87">
        <v>0</v>
      </c>
      <c r="S83" s="127">
        <v>1639000000000</v>
      </c>
      <c r="T83" s="127">
        <v>1639000000000</v>
      </c>
      <c r="U83" s="127">
        <v>25330000000</v>
      </c>
      <c r="V83" s="127">
        <v>25330000000</v>
      </c>
      <c r="W83" s="87">
        <v>0</v>
      </c>
      <c r="X83" s="87">
        <v>0</v>
      </c>
      <c r="Y83" s="127">
        <v>1262000000000</v>
      </c>
      <c r="Z83" s="87">
        <v>1.5613999999999999E-2</v>
      </c>
      <c r="AA83" s="127">
        <v>131700000000</v>
      </c>
      <c r="AB83" s="87">
        <v>0.65</v>
      </c>
      <c r="AC83" s="87" t="s">
        <v>156</v>
      </c>
      <c r="AD83" s="87" t="s">
        <v>157</v>
      </c>
      <c r="AE83" s="87" t="s">
        <v>158</v>
      </c>
      <c r="AF83" s="87" t="s">
        <v>159</v>
      </c>
      <c r="AG83" s="87" t="s">
        <v>160</v>
      </c>
      <c r="AH83" s="87" t="s">
        <v>161</v>
      </c>
      <c r="AI83" s="87" t="s">
        <v>162</v>
      </c>
      <c r="AJ83" s="87">
        <v>0</v>
      </c>
      <c r="AK83" s="87">
        <v>0</v>
      </c>
      <c r="AL83" s="87" t="s">
        <v>142</v>
      </c>
      <c r="AN83" s="129">
        <f t="shared" si="77"/>
        <v>81</v>
      </c>
      <c r="AO83" s="129">
        <f t="shared" si="78"/>
        <v>-4.8109999999999999</v>
      </c>
      <c r="AP83" s="129">
        <f t="shared" si="79"/>
        <v>-12.222</v>
      </c>
      <c r="AQ83" s="129">
        <f t="shared" si="80"/>
        <v>9.3000000000000007</v>
      </c>
      <c r="AR83" s="129">
        <v>1</v>
      </c>
      <c r="AS83" s="129">
        <v>0</v>
      </c>
      <c r="AT83" s="129">
        <v>0</v>
      </c>
      <c r="AU83" s="129">
        <v>0</v>
      </c>
      <c r="AV83" s="129">
        <v>0</v>
      </c>
      <c r="AX83" s="133">
        <f t="shared" ref="AX83" si="89">IF(I83="", "", INT(I83))</f>
        <v>41</v>
      </c>
      <c r="AY83" s="87">
        <f t="shared" ref="AY83:AY146" si="90">IF(AX83="","",J83)</f>
        <v>43</v>
      </c>
      <c r="AZ83" s="87">
        <f t="shared" ref="AZ83:AZ146" si="91">IF(AX83="","",J84)</f>
        <v>44</v>
      </c>
      <c r="BA83" s="87">
        <f t="shared" ref="BA83:BA146" si="92">IF(AX83="","",AX83)</f>
        <v>41</v>
      </c>
      <c r="BB83" s="87">
        <f t="shared" ref="BB83:BB146" si="93">IF(AX83="","",AX83)</f>
        <v>41</v>
      </c>
      <c r="BC83" s="87" t="str">
        <f t="shared" ref="BC83:BC146" si="94">IF(AX83="","","1c")</f>
        <v>1c</v>
      </c>
      <c r="BD83" s="87" t="str">
        <f t="shared" ref="BD83:BD146" si="95">IF(AX83="","","0")</f>
        <v>0</v>
      </c>
      <c r="BF83" s="87">
        <f t="shared" ref="BF83:BF146" si="96">IF(AX83="","",AX83)</f>
        <v>41</v>
      </c>
      <c r="BG83" s="127" t="str">
        <f t="shared" ref="BG83:BG146" si="97">IF(AX83="","","2.10E+11")</f>
        <v>2.10E+11</v>
      </c>
      <c r="BH83" s="127" t="str">
        <f t="shared" ref="BH83:BH146" si="98">IF(AX83="","","8.08E+10")</f>
        <v>8.08E+10</v>
      </c>
      <c r="BI83" s="87" t="str">
        <f t="shared" ref="BI83:BI146" si="99">IF(AX83="","","7850")</f>
        <v>7850</v>
      </c>
      <c r="BJ83" s="87">
        <f t="shared" ref="BJ83:BJ146" si="100">IF(AX83="","",K83)</f>
        <v>10</v>
      </c>
      <c r="BK83" s="87">
        <f t="shared" ref="BK83:BK146" si="101">IF(AX83="","",L83/1000)</f>
        <v>0.02</v>
      </c>
      <c r="BM83" s="129">
        <v>81</v>
      </c>
      <c r="BN83" s="129">
        <v>87</v>
      </c>
      <c r="BO83" s="129">
        <v>88</v>
      </c>
      <c r="BP83" s="129">
        <v>81</v>
      </c>
      <c r="BQ83" s="129">
        <v>81</v>
      </c>
      <c r="BR83" s="129" t="str">
        <v>1c</v>
      </c>
      <c r="BS83" s="129" t="str">
        <v>0</v>
      </c>
      <c r="BT83" s="87">
        <v>0</v>
      </c>
      <c r="BU83" s="129">
        <v>81</v>
      </c>
      <c r="BV83" s="129" t="str">
        <v>2.10E+11</v>
      </c>
      <c r="BW83" s="129" t="str">
        <v>8.08E+10</v>
      </c>
      <c r="BX83" s="129" t="str">
        <v>7850</v>
      </c>
      <c r="BY83" s="129">
        <v>1</v>
      </c>
      <c r="BZ83" s="129">
        <v>1.4999999999999999E-2</v>
      </c>
    </row>
    <row r="84" spans="2:78" ht="12.75">
      <c r="B84" s="87">
        <f t="shared" si="81"/>
        <v>82</v>
      </c>
      <c r="C84" s="126">
        <v>9.3000000000000007</v>
      </c>
      <c r="D84" s="87">
        <v>-1.4430000000000001</v>
      </c>
      <c r="E84" s="87">
        <v>-14.167</v>
      </c>
      <c r="F84" s="87" t="s">
        <v>142</v>
      </c>
      <c r="I84" s="87">
        <f>I82+1</f>
        <v>41.2</v>
      </c>
      <c r="J84" s="126">
        <v>44</v>
      </c>
      <c r="K84" s="87">
        <v>10</v>
      </c>
      <c r="L84" s="87">
        <v>20</v>
      </c>
      <c r="M84" s="87" t="s">
        <v>154</v>
      </c>
      <c r="N84" s="87" t="s">
        <v>155</v>
      </c>
      <c r="O84" s="87">
        <v>0</v>
      </c>
      <c r="P84" s="127">
        <v>6.2710000000000001E-4</v>
      </c>
      <c r="Q84" s="87">
        <v>0</v>
      </c>
      <c r="R84" s="87">
        <v>0</v>
      </c>
      <c r="S84" s="127">
        <v>1639000000000</v>
      </c>
      <c r="T84" s="127">
        <v>1639000000000</v>
      </c>
      <c r="U84" s="127">
        <v>25330000000</v>
      </c>
      <c r="V84" s="127">
        <v>25330000000</v>
      </c>
      <c r="W84" s="87">
        <v>0</v>
      </c>
      <c r="X84" s="87">
        <v>0</v>
      </c>
      <c r="Y84" s="127">
        <v>1262000000000</v>
      </c>
      <c r="Z84" s="87">
        <v>1.5613999999999999E-2</v>
      </c>
      <c r="AA84" s="127">
        <v>131700000000</v>
      </c>
      <c r="AB84" s="87">
        <v>0.65</v>
      </c>
      <c r="AC84" s="87" t="s">
        <v>156</v>
      </c>
      <c r="AD84" s="87" t="s">
        <v>157</v>
      </c>
      <c r="AE84" s="87" t="s">
        <v>158</v>
      </c>
      <c r="AF84" s="87" t="s">
        <v>159</v>
      </c>
      <c r="AG84" s="87" t="s">
        <v>160</v>
      </c>
      <c r="AH84" s="87" t="s">
        <v>161</v>
      </c>
      <c r="AI84" s="87" t="s">
        <v>162</v>
      </c>
      <c r="AJ84" s="87">
        <v>0</v>
      </c>
      <c r="AK84" s="87">
        <v>0</v>
      </c>
      <c r="AL84" s="87" t="s">
        <v>142</v>
      </c>
      <c r="AN84" s="129">
        <f t="shared" si="77"/>
        <v>82</v>
      </c>
      <c r="AO84" s="129">
        <f t="shared" si="78"/>
        <v>-1.4430000000000001</v>
      </c>
      <c r="AP84" s="129">
        <f t="shared" si="79"/>
        <v>-14.167</v>
      </c>
      <c r="AQ84" s="129">
        <f t="shared" si="80"/>
        <v>9.3000000000000007</v>
      </c>
      <c r="AR84" s="129">
        <v>1</v>
      </c>
      <c r="AS84" s="129">
        <v>0</v>
      </c>
      <c r="AT84" s="129">
        <v>0</v>
      </c>
      <c r="AU84" s="129">
        <v>0</v>
      </c>
      <c r="AV84" s="129">
        <v>0</v>
      </c>
      <c r="AX84" s="133"/>
      <c r="AY84" s="87" t="str">
        <f t="shared" si="90"/>
        <v/>
      </c>
      <c r="AZ84" s="87" t="str">
        <f t="shared" si="91"/>
        <v/>
      </c>
      <c r="BA84" s="87" t="str">
        <f t="shared" si="92"/>
        <v/>
      </c>
      <c r="BB84" s="87" t="str">
        <f t="shared" si="93"/>
        <v/>
      </c>
      <c r="BC84" s="87" t="str">
        <f t="shared" si="94"/>
        <v/>
      </c>
      <c r="BD84" s="87" t="str">
        <f t="shared" si="95"/>
        <v/>
      </c>
      <c r="BF84" s="87" t="str">
        <f t="shared" si="96"/>
        <v/>
      </c>
      <c r="BG84" s="127" t="str">
        <f t="shared" si="97"/>
        <v/>
      </c>
      <c r="BH84" s="127" t="str">
        <f t="shared" si="98"/>
        <v/>
      </c>
      <c r="BI84" s="87" t="str">
        <f t="shared" si="99"/>
        <v/>
      </c>
      <c r="BJ84" s="87" t="str">
        <f t="shared" si="100"/>
        <v/>
      </c>
      <c r="BK84" s="87" t="str">
        <f t="shared" si="101"/>
        <v/>
      </c>
      <c r="BM84" s="129">
        <v>82</v>
      </c>
      <c r="BN84" s="129">
        <v>88</v>
      </c>
      <c r="BO84" s="129">
        <v>89</v>
      </c>
      <c r="BP84" s="129">
        <v>82</v>
      </c>
      <c r="BQ84" s="129">
        <v>82</v>
      </c>
      <c r="BR84" s="129" t="str">
        <v>1c</v>
      </c>
      <c r="BS84" s="129" t="str">
        <v>0</v>
      </c>
      <c r="BT84" s="87">
        <v>0</v>
      </c>
      <c r="BU84" s="129">
        <v>82</v>
      </c>
      <c r="BV84" s="129" t="str">
        <v>2.10E+11</v>
      </c>
      <c r="BW84" s="129" t="str">
        <v>8.08E+10</v>
      </c>
      <c r="BX84" s="129" t="str">
        <v>7850</v>
      </c>
      <c r="BY84" s="129">
        <v>1</v>
      </c>
      <c r="BZ84" s="129">
        <v>1.4999999999999999E-2</v>
      </c>
    </row>
    <row r="85" spans="2:78" ht="12.75">
      <c r="B85" s="87">
        <f t="shared" si="81"/>
        <v>83</v>
      </c>
      <c r="C85" s="126">
        <v>9.3000000000000007</v>
      </c>
      <c r="D85" s="87">
        <v>1.925</v>
      </c>
      <c r="E85" s="87">
        <v>-16.111000000000001</v>
      </c>
      <c r="F85" s="87" t="s">
        <v>142</v>
      </c>
      <c r="I85" s="87">
        <f t="shared" ref="I85:I88" si="102">I83+1</f>
        <v>42.1</v>
      </c>
      <c r="J85" s="126">
        <v>44</v>
      </c>
      <c r="K85" s="87">
        <v>10</v>
      </c>
      <c r="L85" s="87">
        <v>20</v>
      </c>
      <c r="M85" s="87" t="s">
        <v>154</v>
      </c>
      <c r="N85" s="87" t="s">
        <v>155</v>
      </c>
      <c r="O85" s="87">
        <v>0</v>
      </c>
      <c r="P85" s="127">
        <v>6.2710000000000001E-4</v>
      </c>
      <c r="Q85" s="87">
        <v>0</v>
      </c>
      <c r="R85" s="87">
        <v>0</v>
      </c>
      <c r="S85" s="127">
        <v>1639000000000</v>
      </c>
      <c r="T85" s="127">
        <v>1639000000000</v>
      </c>
      <c r="U85" s="127">
        <v>25330000000</v>
      </c>
      <c r="V85" s="127">
        <v>25330000000</v>
      </c>
      <c r="W85" s="87">
        <v>0</v>
      </c>
      <c r="X85" s="87">
        <v>0</v>
      </c>
      <c r="Y85" s="127">
        <v>1262000000000</v>
      </c>
      <c r="Z85" s="87">
        <v>1.5613999999999999E-2</v>
      </c>
      <c r="AA85" s="127">
        <v>131700000000</v>
      </c>
      <c r="AB85" s="87">
        <v>0.65</v>
      </c>
      <c r="AC85" s="87" t="s">
        <v>156</v>
      </c>
      <c r="AD85" s="87" t="s">
        <v>157</v>
      </c>
      <c r="AE85" s="87" t="s">
        <v>158</v>
      </c>
      <c r="AF85" s="87" t="s">
        <v>159</v>
      </c>
      <c r="AG85" s="87" t="s">
        <v>160</v>
      </c>
      <c r="AH85" s="87" t="s">
        <v>161</v>
      </c>
      <c r="AI85" s="87" t="s">
        <v>162</v>
      </c>
      <c r="AJ85" s="87">
        <v>0</v>
      </c>
      <c r="AK85" s="87">
        <v>0</v>
      </c>
      <c r="AL85" s="87" t="s">
        <v>142</v>
      </c>
      <c r="AN85" s="129">
        <f t="shared" si="77"/>
        <v>83</v>
      </c>
      <c r="AO85" s="129">
        <f t="shared" si="78"/>
        <v>1.925</v>
      </c>
      <c r="AP85" s="129">
        <f t="shared" si="79"/>
        <v>-16.111000000000001</v>
      </c>
      <c r="AQ85" s="129">
        <f t="shared" si="80"/>
        <v>9.3000000000000007</v>
      </c>
      <c r="AR85" s="129">
        <v>1</v>
      </c>
      <c r="AS85" s="129">
        <v>0</v>
      </c>
      <c r="AT85" s="129">
        <v>0</v>
      </c>
      <c r="AU85" s="129">
        <v>0</v>
      </c>
      <c r="AV85" s="129">
        <v>0</v>
      </c>
      <c r="AX85" s="133">
        <f t="shared" ref="AX85" si="103">IF(I85="", "", INT(I85))</f>
        <v>42</v>
      </c>
      <c r="AY85" s="87">
        <f t="shared" si="90"/>
        <v>44</v>
      </c>
      <c r="AZ85" s="87">
        <f t="shared" si="91"/>
        <v>45</v>
      </c>
      <c r="BA85" s="87">
        <f t="shared" si="92"/>
        <v>42</v>
      </c>
      <c r="BB85" s="87">
        <f t="shared" si="93"/>
        <v>42</v>
      </c>
      <c r="BC85" s="87" t="str">
        <f t="shared" si="94"/>
        <v>1c</v>
      </c>
      <c r="BD85" s="87" t="str">
        <f t="shared" si="95"/>
        <v>0</v>
      </c>
      <c r="BF85" s="87">
        <f t="shared" si="96"/>
        <v>42</v>
      </c>
      <c r="BG85" s="127" t="str">
        <f t="shared" si="97"/>
        <v>2.10E+11</v>
      </c>
      <c r="BH85" s="127" t="str">
        <f t="shared" si="98"/>
        <v>8.08E+10</v>
      </c>
      <c r="BI85" s="87" t="str">
        <f t="shared" si="99"/>
        <v>7850</v>
      </c>
      <c r="BJ85" s="87">
        <f t="shared" si="100"/>
        <v>10</v>
      </c>
      <c r="BK85" s="87">
        <f t="shared" si="101"/>
        <v>0.02</v>
      </c>
      <c r="BM85" s="129">
        <v>83</v>
      </c>
      <c r="BN85" s="129">
        <v>89</v>
      </c>
      <c r="BO85" s="129">
        <v>90</v>
      </c>
      <c r="BP85" s="129">
        <v>83</v>
      </c>
      <c r="BQ85" s="129">
        <v>83</v>
      </c>
      <c r="BR85" s="129" t="str">
        <v>1c</v>
      </c>
      <c r="BS85" s="129" t="str">
        <v>0</v>
      </c>
      <c r="BT85" s="87">
        <v>0</v>
      </c>
      <c r="BU85" s="129">
        <v>83</v>
      </c>
      <c r="BV85" s="129" t="str">
        <v>2.10E+11</v>
      </c>
      <c r="BW85" s="129" t="str">
        <v>8.08E+10</v>
      </c>
      <c r="BX85" s="129" t="str">
        <v>7850</v>
      </c>
      <c r="BY85" s="129">
        <v>1</v>
      </c>
      <c r="BZ85" s="129">
        <v>1.4999999999999999E-2</v>
      </c>
    </row>
    <row r="86" spans="2:78" ht="12.75">
      <c r="B86" s="87">
        <f t="shared" si="81"/>
        <v>84</v>
      </c>
      <c r="C86" s="126">
        <v>9.3000000000000007</v>
      </c>
      <c r="D86" s="87">
        <v>7.1040000000000001</v>
      </c>
      <c r="E86" s="87">
        <v>-19.101500000000001</v>
      </c>
      <c r="F86" s="87" t="s">
        <v>142</v>
      </c>
      <c r="I86" s="87">
        <f t="shared" si="102"/>
        <v>42.2</v>
      </c>
      <c r="J86" s="126">
        <v>45</v>
      </c>
      <c r="K86" s="87">
        <v>10</v>
      </c>
      <c r="L86" s="87">
        <v>20</v>
      </c>
      <c r="M86" s="87" t="s">
        <v>154</v>
      </c>
      <c r="N86" s="87" t="s">
        <v>155</v>
      </c>
      <c r="O86" s="87">
        <v>0</v>
      </c>
      <c r="P86" s="127">
        <v>6.2710000000000001E-4</v>
      </c>
      <c r="Q86" s="87">
        <v>0</v>
      </c>
      <c r="R86" s="87">
        <v>0</v>
      </c>
      <c r="S86" s="127">
        <v>1639000000000</v>
      </c>
      <c r="T86" s="127">
        <v>1639000000000</v>
      </c>
      <c r="U86" s="127">
        <v>25330000000</v>
      </c>
      <c r="V86" s="127">
        <v>25330000000</v>
      </c>
      <c r="W86" s="87">
        <v>0</v>
      </c>
      <c r="X86" s="87">
        <v>0</v>
      </c>
      <c r="Y86" s="127">
        <v>1262000000000</v>
      </c>
      <c r="Z86" s="87">
        <v>1.5613999999999999E-2</v>
      </c>
      <c r="AA86" s="127">
        <v>131700000000</v>
      </c>
      <c r="AB86" s="87">
        <v>0.65</v>
      </c>
      <c r="AC86" s="87" t="s">
        <v>156</v>
      </c>
      <c r="AD86" s="87" t="s">
        <v>157</v>
      </c>
      <c r="AE86" s="87" t="s">
        <v>158</v>
      </c>
      <c r="AF86" s="87" t="s">
        <v>159</v>
      </c>
      <c r="AG86" s="87" t="s">
        <v>160</v>
      </c>
      <c r="AH86" s="87" t="s">
        <v>161</v>
      </c>
      <c r="AI86" s="87" t="s">
        <v>162</v>
      </c>
      <c r="AJ86" s="87">
        <v>0</v>
      </c>
      <c r="AK86" s="87">
        <v>0</v>
      </c>
      <c r="AL86" s="87" t="s">
        <v>142</v>
      </c>
      <c r="AN86" s="129">
        <f t="shared" si="77"/>
        <v>84</v>
      </c>
      <c r="AO86" s="129">
        <f t="shared" si="78"/>
        <v>7.1040000000000001</v>
      </c>
      <c r="AP86" s="129">
        <f t="shared" si="79"/>
        <v>-19.101500000000001</v>
      </c>
      <c r="AQ86" s="129">
        <f t="shared" si="80"/>
        <v>9.3000000000000007</v>
      </c>
      <c r="AR86" s="129">
        <v>1</v>
      </c>
      <c r="AS86" s="129">
        <v>0</v>
      </c>
      <c r="AT86" s="129">
        <v>0</v>
      </c>
      <c r="AU86" s="129">
        <v>0</v>
      </c>
      <c r="AV86" s="129">
        <v>0</v>
      </c>
      <c r="AX86" s="133"/>
      <c r="AY86" s="87" t="str">
        <f t="shared" si="90"/>
        <v/>
      </c>
      <c r="AZ86" s="87" t="str">
        <f t="shared" si="91"/>
        <v/>
      </c>
      <c r="BA86" s="87" t="str">
        <f t="shared" si="92"/>
        <v/>
      </c>
      <c r="BB86" s="87" t="str">
        <f t="shared" si="93"/>
        <v/>
      </c>
      <c r="BC86" s="87" t="str">
        <f t="shared" si="94"/>
        <v/>
      </c>
      <c r="BD86" s="87" t="str">
        <f t="shared" si="95"/>
        <v/>
      </c>
      <c r="BF86" s="87" t="str">
        <f t="shared" si="96"/>
        <v/>
      </c>
      <c r="BG86" s="127" t="str">
        <f t="shared" si="97"/>
        <v/>
      </c>
      <c r="BH86" s="127" t="str">
        <f t="shared" si="98"/>
        <v/>
      </c>
      <c r="BI86" s="87" t="str">
        <f t="shared" si="99"/>
        <v/>
      </c>
      <c r="BJ86" s="87" t="str">
        <f t="shared" si="100"/>
        <v/>
      </c>
      <c r="BK86" s="87" t="str">
        <f t="shared" si="101"/>
        <v/>
      </c>
      <c r="BM86" s="129">
        <v>84</v>
      </c>
      <c r="BN86" s="129">
        <v>90</v>
      </c>
      <c r="BO86" s="129">
        <v>91</v>
      </c>
      <c r="BP86" s="129">
        <v>84</v>
      </c>
      <c r="BQ86" s="129">
        <v>84</v>
      </c>
      <c r="BR86" s="129" t="str">
        <v>1c</v>
      </c>
      <c r="BS86" s="129" t="str">
        <v>0</v>
      </c>
      <c r="BT86" s="87">
        <v>0</v>
      </c>
      <c r="BU86" s="129">
        <v>84</v>
      </c>
      <c r="BV86" s="129" t="str">
        <v>2.10E+11</v>
      </c>
      <c r="BW86" s="129" t="str">
        <v>8.08E+10</v>
      </c>
      <c r="BX86" s="129" t="str">
        <v>7850</v>
      </c>
      <c r="BY86" s="129">
        <v>1</v>
      </c>
      <c r="BZ86" s="129">
        <v>1.4999999999999999E-2</v>
      </c>
    </row>
    <row r="87" spans="2:78" ht="12.75">
      <c r="B87" s="87">
        <f t="shared" si="81"/>
        <v>85</v>
      </c>
      <c r="C87" s="126">
        <v>9.3000000000000007</v>
      </c>
      <c r="D87" s="87">
        <v>7.7080000000000002</v>
      </c>
      <c r="E87" s="87">
        <v>-19.45</v>
      </c>
      <c r="F87" s="87" t="s">
        <v>142</v>
      </c>
      <c r="I87" s="87">
        <f t="shared" si="102"/>
        <v>43.1</v>
      </c>
      <c r="J87" s="126">
        <v>46</v>
      </c>
      <c r="K87" s="87">
        <v>10</v>
      </c>
      <c r="L87" s="87">
        <v>22</v>
      </c>
      <c r="M87" s="87" t="s">
        <v>154</v>
      </c>
      <c r="N87" s="87" t="s">
        <v>155</v>
      </c>
      <c r="O87" s="87">
        <v>0</v>
      </c>
      <c r="P87" s="127">
        <v>6.8959999999999996E-4</v>
      </c>
      <c r="Q87" s="87">
        <v>0</v>
      </c>
      <c r="R87" s="87">
        <v>0</v>
      </c>
      <c r="S87" s="127">
        <v>1802000000000</v>
      </c>
      <c r="T87" s="127">
        <v>1802000000000</v>
      </c>
      <c r="U87" s="127">
        <v>27860000000</v>
      </c>
      <c r="V87" s="127">
        <v>27860000000</v>
      </c>
      <c r="W87" s="87">
        <v>0</v>
      </c>
      <c r="X87" s="87">
        <v>0</v>
      </c>
      <c r="Y87" s="127">
        <v>1387000000000</v>
      </c>
      <c r="Z87" s="87">
        <v>1.7165E-2</v>
      </c>
      <c r="AA87" s="127">
        <v>144800000000</v>
      </c>
      <c r="AB87" s="87">
        <v>0.65</v>
      </c>
      <c r="AC87" s="87" t="s">
        <v>156</v>
      </c>
      <c r="AD87" s="87" t="s">
        <v>157</v>
      </c>
      <c r="AE87" s="87" t="s">
        <v>158</v>
      </c>
      <c r="AF87" s="87" t="s">
        <v>159</v>
      </c>
      <c r="AG87" s="87" t="s">
        <v>160</v>
      </c>
      <c r="AH87" s="87" t="s">
        <v>161</v>
      </c>
      <c r="AI87" s="87" t="s">
        <v>162</v>
      </c>
      <c r="AJ87" s="87">
        <v>0</v>
      </c>
      <c r="AK87" s="87">
        <v>0</v>
      </c>
      <c r="AL87" s="87" t="s">
        <v>142</v>
      </c>
      <c r="AN87" s="129">
        <f t="shared" si="77"/>
        <v>85</v>
      </c>
      <c r="AO87" s="129">
        <f t="shared" si="78"/>
        <v>7.7080000000000002</v>
      </c>
      <c r="AP87" s="129">
        <f t="shared" si="79"/>
        <v>-19.45</v>
      </c>
      <c r="AQ87" s="129">
        <f t="shared" si="80"/>
        <v>9.3000000000000007</v>
      </c>
      <c r="AR87" s="129">
        <v>1</v>
      </c>
      <c r="AS87" s="129">
        <v>0</v>
      </c>
      <c r="AT87" s="129">
        <v>0</v>
      </c>
      <c r="AU87" s="129">
        <v>0</v>
      </c>
      <c r="AV87" s="129">
        <v>0</v>
      </c>
      <c r="AX87" s="133">
        <f t="shared" ref="AX87" si="104">IF(I87="", "", INT(I87))</f>
        <v>43</v>
      </c>
      <c r="AY87" s="87">
        <f t="shared" si="90"/>
        <v>46</v>
      </c>
      <c r="AZ87" s="87">
        <f t="shared" si="91"/>
        <v>47</v>
      </c>
      <c r="BA87" s="87">
        <f t="shared" si="92"/>
        <v>43</v>
      </c>
      <c r="BB87" s="87">
        <f t="shared" si="93"/>
        <v>43</v>
      </c>
      <c r="BC87" s="87" t="str">
        <f t="shared" si="94"/>
        <v>1c</v>
      </c>
      <c r="BD87" s="87" t="str">
        <f t="shared" si="95"/>
        <v>0</v>
      </c>
      <c r="BF87" s="87">
        <f t="shared" si="96"/>
        <v>43</v>
      </c>
      <c r="BG87" s="127" t="str">
        <f t="shared" si="97"/>
        <v>2.10E+11</v>
      </c>
      <c r="BH87" s="127" t="str">
        <f t="shared" si="98"/>
        <v>8.08E+10</v>
      </c>
      <c r="BI87" s="87" t="str">
        <f t="shared" si="99"/>
        <v>7850</v>
      </c>
      <c r="BJ87" s="87">
        <f t="shared" si="100"/>
        <v>10</v>
      </c>
      <c r="BK87" s="87">
        <f t="shared" si="101"/>
        <v>2.1999999999999999E-2</v>
      </c>
      <c r="BM87" s="129">
        <v>85</v>
      </c>
      <c r="BN87" s="129">
        <v>91</v>
      </c>
      <c r="BO87" s="129">
        <v>92</v>
      </c>
      <c r="BP87" s="129">
        <v>85</v>
      </c>
      <c r="BQ87" s="129">
        <v>85</v>
      </c>
      <c r="BR87" s="129" t="str">
        <v>1c</v>
      </c>
      <c r="BS87" s="129" t="str">
        <v>0</v>
      </c>
      <c r="BT87" s="87">
        <v>0</v>
      </c>
      <c r="BU87" s="129">
        <v>85</v>
      </c>
      <c r="BV87" s="129" t="str">
        <v>2.10E+11</v>
      </c>
      <c r="BW87" s="129" t="str">
        <v>8.08E+10</v>
      </c>
      <c r="BX87" s="129" t="str">
        <v>7850</v>
      </c>
      <c r="BY87" s="129">
        <v>1</v>
      </c>
      <c r="BZ87" s="129">
        <v>1.4999999999999999E-2</v>
      </c>
    </row>
    <row r="88" spans="2:78" ht="12.75">
      <c r="B88" s="87">
        <f t="shared" si="81"/>
        <v>86</v>
      </c>
      <c r="C88" s="126">
        <v>9.3000000000000007</v>
      </c>
      <c r="D88" s="87">
        <v>8.66</v>
      </c>
      <c r="E88" s="87">
        <v>-20</v>
      </c>
      <c r="F88" s="87" t="s">
        <v>142</v>
      </c>
      <c r="I88" s="87">
        <f t="shared" si="102"/>
        <v>43.2</v>
      </c>
      <c r="J88" s="126">
        <v>47</v>
      </c>
      <c r="K88" s="87">
        <v>10</v>
      </c>
      <c r="L88" s="87">
        <v>22</v>
      </c>
      <c r="M88" s="87" t="s">
        <v>154</v>
      </c>
      <c r="N88" s="87" t="s">
        <v>155</v>
      </c>
      <c r="O88" s="87">
        <v>0</v>
      </c>
      <c r="P88" s="127">
        <v>6.8959999999999996E-4</v>
      </c>
      <c r="Q88" s="87">
        <v>0</v>
      </c>
      <c r="R88" s="87">
        <v>0</v>
      </c>
      <c r="S88" s="127">
        <v>1802000000000</v>
      </c>
      <c r="T88" s="127">
        <v>1802000000000</v>
      </c>
      <c r="U88" s="127">
        <v>27860000000</v>
      </c>
      <c r="V88" s="127">
        <v>27860000000</v>
      </c>
      <c r="W88" s="87">
        <v>0</v>
      </c>
      <c r="X88" s="87">
        <v>0</v>
      </c>
      <c r="Y88" s="127">
        <v>1387000000000</v>
      </c>
      <c r="Z88" s="87">
        <v>1.7165E-2</v>
      </c>
      <c r="AA88" s="127">
        <v>144800000000</v>
      </c>
      <c r="AB88" s="87">
        <v>0.65</v>
      </c>
      <c r="AC88" s="87" t="s">
        <v>156</v>
      </c>
      <c r="AD88" s="87" t="s">
        <v>157</v>
      </c>
      <c r="AE88" s="87" t="s">
        <v>158</v>
      </c>
      <c r="AF88" s="87" t="s">
        <v>159</v>
      </c>
      <c r="AG88" s="87" t="s">
        <v>160</v>
      </c>
      <c r="AH88" s="87" t="s">
        <v>161</v>
      </c>
      <c r="AI88" s="87" t="s">
        <v>162</v>
      </c>
      <c r="AJ88" s="87">
        <v>0</v>
      </c>
      <c r="AK88" s="87">
        <v>0</v>
      </c>
      <c r="AL88" s="87" t="s">
        <v>142</v>
      </c>
      <c r="AN88" s="129">
        <f t="shared" si="77"/>
        <v>86</v>
      </c>
      <c r="AO88" s="129">
        <f t="shared" si="78"/>
        <v>8.66</v>
      </c>
      <c r="AP88" s="129">
        <f t="shared" si="79"/>
        <v>-20</v>
      </c>
      <c r="AQ88" s="129">
        <f t="shared" si="80"/>
        <v>9.3000000000000007</v>
      </c>
      <c r="AR88" s="129">
        <v>1</v>
      </c>
      <c r="AS88" s="129">
        <v>0</v>
      </c>
      <c r="AT88" s="129">
        <v>0</v>
      </c>
      <c r="AU88" s="129">
        <v>0</v>
      </c>
      <c r="AV88" s="129">
        <v>0</v>
      </c>
      <c r="AX88" s="133"/>
      <c r="AY88" s="87" t="str">
        <f t="shared" si="90"/>
        <v/>
      </c>
      <c r="AZ88" s="87" t="str">
        <f t="shared" si="91"/>
        <v/>
      </c>
      <c r="BA88" s="87" t="str">
        <f t="shared" si="92"/>
        <v/>
      </c>
      <c r="BB88" s="87" t="str">
        <f t="shared" si="93"/>
        <v/>
      </c>
      <c r="BC88" s="87" t="str">
        <f t="shared" si="94"/>
        <v/>
      </c>
      <c r="BD88" s="87" t="str">
        <f t="shared" si="95"/>
        <v/>
      </c>
      <c r="BF88" s="87" t="str">
        <f t="shared" si="96"/>
        <v/>
      </c>
      <c r="BG88" s="127" t="str">
        <f t="shared" si="97"/>
        <v/>
      </c>
      <c r="BH88" s="127" t="str">
        <f t="shared" si="98"/>
        <v/>
      </c>
      <c r="BI88" s="87" t="str">
        <f t="shared" si="99"/>
        <v/>
      </c>
      <c r="BJ88" s="87" t="str">
        <f t="shared" si="100"/>
        <v/>
      </c>
      <c r="BK88" s="87" t="str">
        <f t="shared" si="101"/>
        <v/>
      </c>
      <c r="BM88" s="129">
        <v>86</v>
      </c>
      <c r="BN88" s="129">
        <v>92</v>
      </c>
      <c r="BO88" s="129">
        <v>93</v>
      </c>
      <c r="BP88" s="129">
        <v>86</v>
      </c>
      <c r="BQ88" s="129">
        <v>86</v>
      </c>
      <c r="BR88" s="129" t="str">
        <v>1c</v>
      </c>
      <c r="BS88" s="129" t="str">
        <v>0</v>
      </c>
      <c r="BT88" s="87">
        <v>0</v>
      </c>
      <c r="BU88" s="129">
        <v>86</v>
      </c>
      <c r="BV88" s="129" t="str">
        <v>2.10E+11</v>
      </c>
      <c r="BW88" s="129" t="str">
        <v>8.08E+10</v>
      </c>
      <c r="BX88" s="129" t="str">
        <v>7850</v>
      </c>
      <c r="BY88" s="129">
        <v>1</v>
      </c>
      <c r="BZ88" s="129">
        <v>1.4999999999999999E-2</v>
      </c>
    </row>
    <row r="89" spans="2:78" ht="12.75">
      <c r="B89" s="87">
        <f t="shared" si="81"/>
        <v>87</v>
      </c>
      <c r="C89" s="126">
        <v>9.3000000000000007</v>
      </c>
      <c r="D89" s="87">
        <v>12.99</v>
      </c>
      <c r="E89" s="87">
        <v>-17.5</v>
      </c>
      <c r="F89" s="87" t="s">
        <v>142</v>
      </c>
      <c r="I89" s="87">
        <f>I87+1</f>
        <v>44.1</v>
      </c>
      <c r="J89" s="126">
        <v>47</v>
      </c>
      <c r="K89" s="87">
        <v>10</v>
      </c>
      <c r="L89" s="87">
        <v>22</v>
      </c>
      <c r="M89" s="87" t="s">
        <v>154</v>
      </c>
      <c r="N89" s="87" t="s">
        <v>155</v>
      </c>
      <c r="O89" s="87">
        <v>0</v>
      </c>
      <c r="P89" s="127">
        <v>6.8959999999999996E-4</v>
      </c>
      <c r="Q89" s="87">
        <v>0</v>
      </c>
      <c r="R89" s="87">
        <v>0</v>
      </c>
      <c r="S89" s="127">
        <v>1802000000000</v>
      </c>
      <c r="T89" s="127">
        <v>1802000000000</v>
      </c>
      <c r="U89" s="127">
        <v>27860000000</v>
      </c>
      <c r="V89" s="127">
        <v>27860000000</v>
      </c>
      <c r="W89" s="87">
        <v>0</v>
      </c>
      <c r="X89" s="87">
        <v>0</v>
      </c>
      <c r="Y89" s="127">
        <v>1387000000000</v>
      </c>
      <c r="Z89" s="87">
        <v>1.7165E-2</v>
      </c>
      <c r="AA89" s="127">
        <v>144800000000</v>
      </c>
      <c r="AB89" s="87">
        <v>0.65</v>
      </c>
      <c r="AC89" s="87" t="s">
        <v>156</v>
      </c>
      <c r="AD89" s="87" t="s">
        <v>157</v>
      </c>
      <c r="AE89" s="87" t="s">
        <v>158</v>
      </c>
      <c r="AF89" s="87" t="s">
        <v>159</v>
      </c>
      <c r="AG89" s="87" t="s">
        <v>160</v>
      </c>
      <c r="AH89" s="87" t="s">
        <v>161</v>
      </c>
      <c r="AI89" s="87" t="s">
        <v>162</v>
      </c>
      <c r="AJ89" s="87">
        <v>0</v>
      </c>
      <c r="AK89" s="87">
        <v>0</v>
      </c>
      <c r="AL89" s="87" t="s">
        <v>142</v>
      </c>
      <c r="AN89" s="129">
        <f t="shared" si="77"/>
        <v>87</v>
      </c>
      <c r="AO89" s="129">
        <f t="shared" si="78"/>
        <v>12.99</v>
      </c>
      <c r="AP89" s="129">
        <f t="shared" si="79"/>
        <v>-17.5</v>
      </c>
      <c r="AQ89" s="129">
        <f t="shared" si="80"/>
        <v>9.3000000000000007</v>
      </c>
      <c r="AR89" s="129">
        <v>1</v>
      </c>
      <c r="AS89" s="129">
        <v>0</v>
      </c>
      <c r="AT89" s="129">
        <v>0</v>
      </c>
      <c r="AU89" s="129">
        <v>0</v>
      </c>
      <c r="AV89" s="129">
        <v>0</v>
      </c>
      <c r="AX89" s="133">
        <f t="shared" ref="AX89" si="105">IF(I89="", "", INT(I89))</f>
        <v>44</v>
      </c>
      <c r="AY89" s="87">
        <f t="shared" si="90"/>
        <v>47</v>
      </c>
      <c r="AZ89" s="87">
        <f t="shared" si="91"/>
        <v>48</v>
      </c>
      <c r="BA89" s="87">
        <f t="shared" si="92"/>
        <v>44</v>
      </c>
      <c r="BB89" s="87">
        <f t="shared" si="93"/>
        <v>44</v>
      </c>
      <c r="BC89" s="87" t="str">
        <f t="shared" si="94"/>
        <v>1c</v>
      </c>
      <c r="BD89" s="87" t="str">
        <f t="shared" si="95"/>
        <v>0</v>
      </c>
      <c r="BF89" s="87">
        <f t="shared" si="96"/>
        <v>44</v>
      </c>
      <c r="BG89" s="127" t="str">
        <f t="shared" si="97"/>
        <v>2.10E+11</v>
      </c>
      <c r="BH89" s="127" t="str">
        <f t="shared" si="98"/>
        <v>8.08E+10</v>
      </c>
      <c r="BI89" s="87" t="str">
        <f t="shared" si="99"/>
        <v>7850</v>
      </c>
      <c r="BJ89" s="87">
        <f t="shared" si="100"/>
        <v>10</v>
      </c>
      <c r="BK89" s="87">
        <f t="shared" si="101"/>
        <v>2.1999999999999999E-2</v>
      </c>
      <c r="BM89" s="129">
        <v>87</v>
      </c>
      <c r="BN89" s="129">
        <v>93</v>
      </c>
      <c r="BO89" s="129">
        <v>94</v>
      </c>
      <c r="BP89" s="129">
        <v>87</v>
      </c>
      <c r="BQ89" s="129">
        <v>87</v>
      </c>
      <c r="BR89" s="129" t="str">
        <v>1c</v>
      </c>
      <c r="BS89" s="129" t="str">
        <v>0</v>
      </c>
      <c r="BT89" s="87">
        <v>0</v>
      </c>
      <c r="BU89" s="129">
        <v>87</v>
      </c>
      <c r="BV89" s="129" t="str">
        <v>2.10E+11</v>
      </c>
      <c r="BW89" s="129" t="str">
        <v>8.08E+10</v>
      </c>
      <c r="BX89" s="129" t="str">
        <v>7850</v>
      </c>
      <c r="BY89" s="129">
        <v>1</v>
      </c>
      <c r="BZ89" s="129">
        <v>1.4999999999999999E-2</v>
      </c>
    </row>
    <row r="90" spans="2:78" ht="12.75">
      <c r="B90" s="87">
        <f t="shared" si="81"/>
        <v>88</v>
      </c>
      <c r="C90" s="126">
        <v>9.3000000000000007</v>
      </c>
      <c r="D90" s="87">
        <v>12.99</v>
      </c>
      <c r="E90" s="87">
        <v>-16.399999999999999</v>
      </c>
      <c r="F90" s="87" t="s">
        <v>142</v>
      </c>
      <c r="I90" s="87">
        <f>I88+1</f>
        <v>44.2</v>
      </c>
      <c r="J90" s="126">
        <v>48</v>
      </c>
      <c r="K90" s="87">
        <v>10</v>
      </c>
      <c r="L90" s="87">
        <v>22</v>
      </c>
      <c r="M90" s="87" t="s">
        <v>154</v>
      </c>
      <c r="N90" s="87" t="s">
        <v>155</v>
      </c>
      <c r="O90" s="87">
        <v>0</v>
      </c>
      <c r="P90" s="127">
        <v>6.8959999999999996E-4</v>
      </c>
      <c r="Q90" s="87">
        <v>0</v>
      </c>
      <c r="R90" s="87">
        <v>0</v>
      </c>
      <c r="S90" s="127">
        <v>1802000000000</v>
      </c>
      <c r="T90" s="127">
        <v>1802000000000</v>
      </c>
      <c r="U90" s="127">
        <v>27860000000</v>
      </c>
      <c r="V90" s="127">
        <v>27860000000</v>
      </c>
      <c r="W90" s="87">
        <v>0</v>
      </c>
      <c r="X90" s="87">
        <v>0</v>
      </c>
      <c r="Y90" s="127">
        <v>1387000000000</v>
      </c>
      <c r="Z90" s="87">
        <v>1.7165E-2</v>
      </c>
      <c r="AA90" s="127">
        <v>144800000000</v>
      </c>
      <c r="AB90" s="87">
        <v>0.65</v>
      </c>
      <c r="AC90" s="87" t="s">
        <v>156</v>
      </c>
      <c r="AD90" s="87" t="s">
        <v>157</v>
      </c>
      <c r="AE90" s="87" t="s">
        <v>158</v>
      </c>
      <c r="AF90" s="87" t="s">
        <v>159</v>
      </c>
      <c r="AG90" s="87" t="s">
        <v>160</v>
      </c>
      <c r="AH90" s="87" t="s">
        <v>161</v>
      </c>
      <c r="AI90" s="87" t="s">
        <v>162</v>
      </c>
      <c r="AJ90" s="87">
        <v>0</v>
      </c>
      <c r="AK90" s="87">
        <v>0</v>
      </c>
      <c r="AL90" s="87" t="s">
        <v>142</v>
      </c>
      <c r="AN90" s="129">
        <f t="shared" si="77"/>
        <v>88</v>
      </c>
      <c r="AO90" s="129">
        <f t="shared" si="78"/>
        <v>12.99</v>
      </c>
      <c r="AP90" s="129">
        <f t="shared" si="79"/>
        <v>-16.399999999999999</v>
      </c>
      <c r="AQ90" s="129">
        <f t="shared" si="80"/>
        <v>9.3000000000000007</v>
      </c>
      <c r="AR90" s="129">
        <v>1</v>
      </c>
      <c r="AS90" s="129">
        <v>0</v>
      </c>
      <c r="AT90" s="129">
        <v>0</v>
      </c>
      <c r="AU90" s="129">
        <v>0</v>
      </c>
      <c r="AV90" s="129">
        <v>0</v>
      </c>
      <c r="AX90" s="133"/>
      <c r="AY90" s="87" t="str">
        <f t="shared" si="90"/>
        <v/>
      </c>
      <c r="AZ90" s="87" t="str">
        <f t="shared" si="91"/>
        <v/>
      </c>
      <c r="BA90" s="87" t="str">
        <f t="shared" si="92"/>
        <v/>
      </c>
      <c r="BB90" s="87" t="str">
        <f t="shared" si="93"/>
        <v/>
      </c>
      <c r="BC90" s="87" t="str">
        <f t="shared" si="94"/>
        <v/>
      </c>
      <c r="BD90" s="87" t="str">
        <f t="shared" si="95"/>
        <v/>
      </c>
      <c r="BF90" s="87" t="str">
        <f t="shared" si="96"/>
        <v/>
      </c>
      <c r="BG90" s="127" t="str">
        <f t="shared" si="97"/>
        <v/>
      </c>
      <c r="BH90" s="127" t="str">
        <f t="shared" si="98"/>
        <v/>
      </c>
      <c r="BI90" s="87" t="str">
        <f t="shared" si="99"/>
        <v/>
      </c>
      <c r="BJ90" s="87" t="str">
        <f t="shared" si="100"/>
        <v/>
      </c>
      <c r="BK90" s="87" t="str">
        <f t="shared" si="101"/>
        <v/>
      </c>
      <c r="BM90" s="129">
        <v>88</v>
      </c>
      <c r="BN90" s="129">
        <v>94</v>
      </c>
      <c r="BO90" s="129">
        <v>95</v>
      </c>
      <c r="BP90" s="129">
        <v>88</v>
      </c>
      <c r="BQ90" s="129">
        <v>88</v>
      </c>
      <c r="BR90" s="129" t="str">
        <v>1c</v>
      </c>
      <c r="BS90" s="129" t="str">
        <v>0</v>
      </c>
      <c r="BT90" s="87">
        <v>0</v>
      </c>
      <c r="BU90" s="129">
        <v>88</v>
      </c>
      <c r="BV90" s="129" t="str">
        <v>2.10E+11</v>
      </c>
      <c r="BW90" s="129" t="str">
        <v>8.08E+10</v>
      </c>
      <c r="BX90" s="129" t="str">
        <v>7850</v>
      </c>
      <c r="BY90" s="129">
        <v>1</v>
      </c>
      <c r="BZ90" s="129">
        <v>1.4999999999999999E-2</v>
      </c>
    </row>
    <row r="91" spans="2:78" ht="12.75">
      <c r="B91" s="87">
        <f t="shared" si="81"/>
        <v>89</v>
      </c>
      <c r="C91" s="126">
        <v>9.3000000000000007</v>
      </c>
      <c r="D91" s="87">
        <v>12.99</v>
      </c>
      <c r="E91" s="87">
        <v>-15.7028</v>
      </c>
      <c r="F91" s="87" t="s">
        <v>142</v>
      </c>
      <c r="I91" s="87">
        <f t="shared" ref="I91:I154" si="106">I89+1</f>
        <v>45.1</v>
      </c>
      <c r="J91" s="126">
        <v>48</v>
      </c>
      <c r="K91" s="87">
        <v>10</v>
      </c>
      <c r="L91" s="87">
        <v>22</v>
      </c>
      <c r="M91" s="87" t="s">
        <v>154</v>
      </c>
      <c r="N91" s="87" t="s">
        <v>155</v>
      </c>
      <c r="O91" s="87">
        <v>0</v>
      </c>
      <c r="P91" s="127">
        <v>6.8959999999999996E-4</v>
      </c>
      <c r="Q91" s="87">
        <v>0</v>
      </c>
      <c r="R91" s="87">
        <v>0</v>
      </c>
      <c r="S91" s="127">
        <v>1802000000000</v>
      </c>
      <c r="T91" s="127">
        <v>1802000000000</v>
      </c>
      <c r="U91" s="127">
        <v>27860000000</v>
      </c>
      <c r="V91" s="127">
        <v>27860000000</v>
      </c>
      <c r="W91" s="87">
        <v>0</v>
      </c>
      <c r="X91" s="87">
        <v>0</v>
      </c>
      <c r="Y91" s="127">
        <v>1387000000000</v>
      </c>
      <c r="Z91" s="87">
        <v>1.7165E-2</v>
      </c>
      <c r="AA91" s="127">
        <v>144800000000</v>
      </c>
      <c r="AB91" s="87">
        <v>0.65</v>
      </c>
      <c r="AC91" s="87" t="s">
        <v>156</v>
      </c>
      <c r="AD91" s="87" t="s">
        <v>157</v>
      </c>
      <c r="AE91" s="87" t="s">
        <v>158</v>
      </c>
      <c r="AF91" s="87" t="s">
        <v>159</v>
      </c>
      <c r="AG91" s="87" t="s">
        <v>160</v>
      </c>
      <c r="AH91" s="87" t="s">
        <v>161</v>
      </c>
      <c r="AI91" s="87" t="s">
        <v>162</v>
      </c>
      <c r="AJ91" s="87">
        <v>0</v>
      </c>
      <c r="AK91" s="87">
        <v>0</v>
      </c>
      <c r="AL91" s="87" t="s">
        <v>142</v>
      </c>
      <c r="AN91" s="129">
        <f t="shared" si="77"/>
        <v>89</v>
      </c>
      <c r="AO91" s="129">
        <f t="shared" si="78"/>
        <v>12.99</v>
      </c>
      <c r="AP91" s="129">
        <f t="shared" si="79"/>
        <v>-15.7028</v>
      </c>
      <c r="AQ91" s="129">
        <f t="shared" si="80"/>
        <v>9.3000000000000007</v>
      </c>
      <c r="AR91" s="129">
        <v>1</v>
      </c>
      <c r="AS91" s="129">
        <v>0</v>
      </c>
      <c r="AT91" s="129">
        <v>0</v>
      </c>
      <c r="AU91" s="129">
        <v>0</v>
      </c>
      <c r="AV91" s="129">
        <v>0</v>
      </c>
      <c r="AX91" s="133">
        <f t="shared" ref="AX91" si="107">IF(I91="", "", INT(I91))</f>
        <v>45</v>
      </c>
      <c r="AY91" s="87">
        <f t="shared" si="90"/>
        <v>48</v>
      </c>
      <c r="AZ91" s="87">
        <f t="shared" si="91"/>
        <v>49</v>
      </c>
      <c r="BA91" s="87">
        <f t="shared" si="92"/>
        <v>45</v>
      </c>
      <c r="BB91" s="87">
        <f t="shared" si="93"/>
        <v>45</v>
      </c>
      <c r="BC91" s="87" t="str">
        <f t="shared" si="94"/>
        <v>1c</v>
      </c>
      <c r="BD91" s="87" t="str">
        <f t="shared" si="95"/>
        <v>0</v>
      </c>
      <c r="BF91" s="87">
        <f t="shared" si="96"/>
        <v>45</v>
      </c>
      <c r="BG91" s="127" t="str">
        <f t="shared" si="97"/>
        <v>2.10E+11</v>
      </c>
      <c r="BH91" s="127" t="str">
        <f t="shared" si="98"/>
        <v>8.08E+10</v>
      </c>
      <c r="BI91" s="87" t="str">
        <f t="shared" si="99"/>
        <v>7850</v>
      </c>
      <c r="BJ91" s="87">
        <f t="shared" si="100"/>
        <v>10</v>
      </c>
      <c r="BK91" s="87">
        <f t="shared" si="101"/>
        <v>2.1999999999999999E-2</v>
      </c>
      <c r="BM91" s="129">
        <v>89</v>
      </c>
      <c r="BN91" s="129">
        <v>95</v>
      </c>
      <c r="BO91" s="129">
        <v>96</v>
      </c>
      <c r="BP91" s="129">
        <v>89</v>
      </c>
      <c r="BQ91" s="129">
        <v>89</v>
      </c>
      <c r="BR91" s="129" t="str">
        <v>1c</v>
      </c>
      <c r="BS91" s="129" t="str">
        <v>0</v>
      </c>
      <c r="BT91" s="87">
        <v>0</v>
      </c>
      <c r="BU91" s="129">
        <v>89</v>
      </c>
      <c r="BV91" s="129" t="str">
        <v>2.10E+11</v>
      </c>
      <c r="BW91" s="129" t="str">
        <v>8.08E+10</v>
      </c>
      <c r="BX91" s="129" t="str">
        <v>7850</v>
      </c>
      <c r="BY91" s="129">
        <v>1</v>
      </c>
      <c r="BZ91" s="129">
        <v>1.4999999999999999E-2</v>
      </c>
    </row>
    <row r="92" spans="2:78" ht="12.75">
      <c r="B92" s="87">
        <f t="shared" si="81"/>
        <v>90</v>
      </c>
      <c r="C92" s="126">
        <v>9.3000000000000007</v>
      </c>
      <c r="D92" s="87">
        <v>12.99</v>
      </c>
      <c r="E92" s="87">
        <v>-9.7219999999999995</v>
      </c>
      <c r="F92" s="87" t="s">
        <v>142</v>
      </c>
      <c r="I92" s="87">
        <f t="shared" si="106"/>
        <v>45.2</v>
      </c>
      <c r="J92" s="126">
        <v>49</v>
      </c>
      <c r="K92" s="87">
        <v>10</v>
      </c>
      <c r="L92" s="87">
        <v>22</v>
      </c>
      <c r="M92" s="87" t="s">
        <v>154</v>
      </c>
      <c r="N92" s="87" t="s">
        <v>155</v>
      </c>
      <c r="O92" s="87">
        <v>0</v>
      </c>
      <c r="P92" s="127">
        <v>6.8959999999999996E-4</v>
      </c>
      <c r="Q92" s="87">
        <v>0</v>
      </c>
      <c r="R92" s="87">
        <v>0</v>
      </c>
      <c r="S92" s="127">
        <v>1802000000000</v>
      </c>
      <c r="T92" s="127">
        <v>1802000000000</v>
      </c>
      <c r="U92" s="127">
        <v>27860000000</v>
      </c>
      <c r="V92" s="127">
        <v>27860000000</v>
      </c>
      <c r="W92" s="87">
        <v>0</v>
      </c>
      <c r="X92" s="87">
        <v>0</v>
      </c>
      <c r="Y92" s="127">
        <v>1387000000000</v>
      </c>
      <c r="Z92" s="87">
        <v>1.7165E-2</v>
      </c>
      <c r="AA92" s="127">
        <v>144800000000</v>
      </c>
      <c r="AB92" s="87">
        <v>0.65</v>
      </c>
      <c r="AC92" s="87" t="s">
        <v>156</v>
      </c>
      <c r="AD92" s="87" t="s">
        <v>157</v>
      </c>
      <c r="AE92" s="87" t="s">
        <v>158</v>
      </c>
      <c r="AF92" s="87" t="s">
        <v>159</v>
      </c>
      <c r="AG92" s="87" t="s">
        <v>160</v>
      </c>
      <c r="AH92" s="87" t="s">
        <v>161</v>
      </c>
      <c r="AI92" s="87" t="s">
        <v>162</v>
      </c>
      <c r="AJ92" s="87">
        <v>0</v>
      </c>
      <c r="AK92" s="87">
        <v>0</v>
      </c>
      <c r="AL92" s="87" t="s">
        <v>142</v>
      </c>
      <c r="AN92" s="129">
        <f t="shared" si="77"/>
        <v>90</v>
      </c>
      <c r="AO92" s="129">
        <f t="shared" si="78"/>
        <v>12.99</v>
      </c>
      <c r="AP92" s="129">
        <f t="shared" si="79"/>
        <v>-9.7219999999999995</v>
      </c>
      <c r="AQ92" s="129">
        <f t="shared" si="80"/>
        <v>9.3000000000000007</v>
      </c>
      <c r="AR92" s="129">
        <v>1</v>
      </c>
      <c r="AS92" s="129">
        <v>0</v>
      </c>
      <c r="AT92" s="129">
        <v>0</v>
      </c>
      <c r="AU92" s="129">
        <v>0</v>
      </c>
      <c r="AV92" s="129">
        <v>0</v>
      </c>
      <c r="AX92" s="133"/>
      <c r="AY92" s="87" t="str">
        <f t="shared" si="90"/>
        <v/>
      </c>
      <c r="AZ92" s="87" t="str">
        <f t="shared" si="91"/>
        <v/>
      </c>
      <c r="BA92" s="87" t="str">
        <f t="shared" si="92"/>
        <v/>
      </c>
      <c r="BB92" s="87" t="str">
        <f t="shared" si="93"/>
        <v/>
      </c>
      <c r="BC92" s="87" t="str">
        <f t="shared" si="94"/>
        <v/>
      </c>
      <c r="BD92" s="87" t="str">
        <f t="shared" si="95"/>
        <v/>
      </c>
      <c r="BF92" s="87" t="str">
        <f t="shared" si="96"/>
        <v/>
      </c>
      <c r="BG92" s="127" t="str">
        <f t="shared" si="97"/>
        <v/>
      </c>
      <c r="BH92" s="127" t="str">
        <f t="shared" si="98"/>
        <v/>
      </c>
      <c r="BI92" s="87" t="str">
        <f t="shared" si="99"/>
        <v/>
      </c>
      <c r="BJ92" s="87" t="str">
        <f t="shared" si="100"/>
        <v/>
      </c>
      <c r="BK92" s="87" t="str">
        <f t="shared" si="101"/>
        <v/>
      </c>
      <c r="BM92" s="129">
        <v>90</v>
      </c>
      <c r="BN92" s="129">
        <v>96</v>
      </c>
      <c r="BO92" s="129">
        <v>97</v>
      </c>
      <c r="BP92" s="129">
        <v>90</v>
      </c>
      <c r="BQ92" s="129">
        <v>90</v>
      </c>
      <c r="BR92" s="129" t="str">
        <v>1c</v>
      </c>
      <c r="BS92" s="129" t="str">
        <v>0</v>
      </c>
      <c r="BT92" s="87">
        <v>0</v>
      </c>
      <c r="BU92" s="129">
        <v>90</v>
      </c>
      <c r="BV92" s="129" t="str">
        <v>2.10E+11</v>
      </c>
      <c r="BW92" s="129" t="str">
        <v>8.08E+10</v>
      </c>
      <c r="BX92" s="129" t="str">
        <v>7850</v>
      </c>
      <c r="BY92" s="129">
        <v>1</v>
      </c>
      <c r="BZ92" s="129">
        <v>1.4999999999999999E-2</v>
      </c>
    </row>
    <row r="93" spans="2:78" ht="12.75">
      <c r="B93" s="87">
        <f t="shared" si="81"/>
        <v>91</v>
      </c>
      <c r="C93" s="126">
        <v>9.3000000000000007</v>
      </c>
      <c r="D93" s="87">
        <v>12.99</v>
      </c>
      <c r="E93" s="87">
        <v>-5.8330000000000002</v>
      </c>
      <c r="F93" s="87" t="s">
        <v>142</v>
      </c>
      <c r="I93" s="87">
        <f t="shared" si="106"/>
        <v>46.1</v>
      </c>
      <c r="J93" s="126">
        <v>49</v>
      </c>
      <c r="K93" s="87">
        <v>10</v>
      </c>
      <c r="L93" s="87">
        <v>22</v>
      </c>
      <c r="M93" s="87" t="s">
        <v>154</v>
      </c>
      <c r="N93" s="87" t="s">
        <v>155</v>
      </c>
      <c r="O93" s="87">
        <v>0</v>
      </c>
      <c r="P93" s="127">
        <v>6.8959999999999996E-4</v>
      </c>
      <c r="Q93" s="87">
        <v>0</v>
      </c>
      <c r="R93" s="87">
        <v>0</v>
      </c>
      <c r="S93" s="127">
        <v>1802000000000</v>
      </c>
      <c r="T93" s="127">
        <v>1802000000000</v>
      </c>
      <c r="U93" s="127">
        <v>27860000000</v>
      </c>
      <c r="V93" s="127">
        <v>27860000000</v>
      </c>
      <c r="W93" s="87">
        <v>0</v>
      </c>
      <c r="X93" s="87">
        <v>0</v>
      </c>
      <c r="Y93" s="127">
        <v>1387000000000</v>
      </c>
      <c r="Z93" s="87">
        <v>1.7165E-2</v>
      </c>
      <c r="AA93" s="127">
        <v>144800000000</v>
      </c>
      <c r="AB93" s="87">
        <v>0.65</v>
      </c>
      <c r="AC93" s="87" t="s">
        <v>156</v>
      </c>
      <c r="AD93" s="87" t="s">
        <v>157</v>
      </c>
      <c r="AE93" s="87" t="s">
        <v>158</v>
      </c>
      <c r="AF93" s="87" t="s">
        <v>159</v>
      </c>
      <c r="AG93" s="87" t="s">
        <v>160</v>
      </c>
      <c r="AH93" s="87" t="s">
        <v>161</v>
      </c>
      <c r="AI93" s="87" t="s">
        <v>162</v>
      </c>
      <c r="AJ93" s="87">
        <v>0</v>
      </c>
      <c r="AK93" s="87">
        <v>0</v>
      </c>
      <c r="AL93" s="87" t="s">
        <v>142</v>
      </c>
      <c r="AN93" s="129">
        <f t="shared" si="77"/>
        <v>91</v>
      </c>
      <c r="AO93" s="129">
        <f t="shared" si="78"/>
        <v>12.99</v>
      </c>
      <c r="AP93" s="129">
        <f t="shared" si="79"/>
        <v>-5.8330000000000002</v>
      </c>
      <c r="AQ93" s="129">
        <f t="shared" si="80"/>
        <v>9.3000000000000007</v>
      </c>
      <c r="AR93" s="129">
        <v>1</v>
      </c>
      <c r="AS93" s="129">
        <v>0</v>
      </c>
      <c r="AT93" s="129">
        <v>0</v>
      </c>
      <c r="AU93" s="129">
        <v>0</v>
      </c>
      <c r="AV93" s="129">
        <v>0</v>
      </c>
      <c r="AX93" s="133">
        <f t="shared" ref="AX93" si="108">IF(I93="", "", INT(I93))</f>
        <v>46</v>
      </c>
      <c r="AY93" s="87">
        <f t="shared" si="90"/>
        <v>49</v>
      </c>
      <c r="AZ93" s="87">
        <f t="shared" si="91"/>
        <v>50</v>
      </c>
      <c r="BA93" s="87">
        <f t="shared" si="92"/>
        <v>46</v>
      </c>
      <c r="BB93" s="87">
        <f t="shared" si="93"/>
        <v>46</v>
      </c>
      <c r="BC93" s="87" t="str">
        <f t="shared" si="94"/>
        <v>1c</v>
      </c>
      <c r="BD93" s="87" t="str">
        <f t="shared" si="95"/>
        <v>0</v>
      </c>
      <c r="BF93" s="87">
        <f t="shared" si="96"/>
        <v>46</v>
      </c>
      <c r="BG93" s="127" t="str">
        <f t="shared" si="97"/>
        <v>2.10E+11</v>
      </c>
      <c r="BH93" s="127" t="str">
        <f t="shared" si="98"/>
        <v>8.08E+10</v>
      </c>
      <c r="BI93" s="87" t="str">
        <f t="shared" si="99"/>
        <v>7850</v>
      </c>
      <c r="BJ93" s="87">
        <f t="shared" si="100"/>
        <v>10</v>
      </c>
      <c r="BK93" s="87">
        <f t="shared" si="101"/>
        <v>2.1999999999999999E-2</v>
      </c>
      <c r="BM93" s="129">
        <v>91</v>
      </c>
      <c r="BN93" s="129">
        <v>97</v>
      </c>
      <c r="BO93" s="129">
        <v>98</v>
      </c>
      <c r="BP93" s="129">
        <v>91</v>
      </c>
      <c r="BQ93" s="129">
        <v>91</v>
      </c>
      <c r="BR93" s="129" t="str">
        <v>1c</v>
      </c>
      <c r="BS93" s="129" t="str">
        <v>0</v>
      </c>
      <c r="BT93" s="87">
        <v>0</v>
      </c>
      <c r="BU93" s="129">
        <v>91</v>
      </c>
      <c r="BV93" s="129" t="str">
        <v>2.10E+11</v>
      </c>
      <c r="BW93" s="129" t="str">
        <v>8.08E+10</v>
      </c>
      <c r="BX93" s="129" t="str">
        <v>7850</v>
      </c>
      <c r="BY93" s="129">
        <v>1</v>
      </c>
      <c r="BZ93" s="129">
        <v>1.4999999999999999E-2</v>
      </c>
    </row>
    <row r="94" spans="2:78" ht="12.75">
      <c r="B94" s="87">
        <f t="shared" si="81"/>
        <v>92</v>
      </c>
      <c r="C94" s="126">
        <v>9.3000000000000007</v>
      </c>
      <c r="D94" s="87">
        <v>12.99</v>
      </c>
      <c r="E94" s="87">
        <v>-1.944</v>
      </c>
      <c r="F94" s="87" t="s">
        <v>142</v>
      </c>
      <c r="I94" s="87">
        <f t="shared" si="106"/>
        <v>46.2</v>
      </c>
      <c r="J94" s="126">
        <v>50</v>
      </c>
      <c r="K94" s="87">
        <v>10</v>
      </c>
      <c r="L94" s="87">
        <v>22</v>
      </c>
      <c r="M94" s="87" t="s">
        <v>154</v>
      </c>
      <c r="N94" s="87" t="s">
        <v>155</v>
      </c>
      <c r="O94" s="87">
        <v>0</v>
      </c>
      <c r="P94" s="127">
        <v>6.8959999999999996E-4</v>
      </c>
      <c r="Q94" s="87">
        <v>0</v>
      </c>
      <c r="R94" s="87">
        <v>0</v>
      </c>
      <c r="S94" s="127">
        <v>1802000000000</v>
      </c>
      <c r="T94" s="127">
        <v>1802000000000</v>
      </c>
      <c r="U94" s="127">
        <v>27860000000</v>
      </c>
      <c r="V94" s="127">
        <v>27860000000</v>
      </c>
      <c r="W94" s="87">
        <v>0</v>
      </c>
      <c r="X94" s="87">
        <v>0</v>
      </c>
      <c r="Y94" s="127">
        <v>1387000000000</v>
      </c>
      <c r="Z94" s="87">
        <v>1.7165E-2</v>
      </c>
      <c r="AA94" s="127">
        <v>144800000000</v>
      </c>
      <c r="AB94" s="87">
        <v>0.65</v>
      </c>
      <c r="AC94" s="87" t="s">
        <v>156</v>
      </c>
      <c r="AD94" s="87" t="s">
        <v>157</v>
      </c>
      <c r="AE94" s="87" t="s">
        <v>158</v>
      </c>
      <c r="AF94" s="87" t="s">
        <v>159</v>
      </c>
      <c r="AG94" s="87" t="s">
        <v>160</v>
      </c>
      <c r="AH94" s="87" t="s">
        <v>161</v>
      </c>
      <c r="AI94" s="87" t="s">
        <v>162</v>
      </c>
      <c r="AJ94" s="87">
        <v>0</v>
      </c>
      <c r="AK94" s="87">
        <v>0</v>
      </c>
      <c r="AL94" s="87" t="s">
        <v>142</v>
      </c>
      <c r="AN94" s="129">
        <f t="shared" si="77"/>
        <v>92</v>
      </c>
      <c r="AO94" s="129">
        <f t="shared" si="78"/>
        <v>12.99</v>
      </c>
      <c r="AP94" s="129">
        <f t="shared" si="79"/>
        <v>-1.944</v>
      </c>
      <c r="AQ94" s="129">
        <f t="shared" si="80"/>
        <v>9.3000000000000007</v>
      </c>
      <c r="AR94" s="129">
        <v>1</v>
      </c>
      <c r="AS94" s="129">
        <v>0</v>
      </c>
      <c r="AT94" s="129">
        <v>0</v>
      </c>
      <c r="AU94" s="129">
        <v>0</v>
      </c>
      <c r="AV94" s="129">
        <v>0</v>
      </c>
      <c r="AX94" s="133"/>
      <c r="AY94" s="87" t="str">
        <f t="shared" si="90"/>
        <v/>
      </c>
      <c r="AZ94" s="87" t="str">
        <f t="shared" si="91"/>
        <v/>
      </c>
      <c r="BA94" s="87" t="str">
        <f t="shared" si="92"/>
        <v/>
      </c>
      <c r="BB94" s="87" t="str">
        <f t="shared" si="93"/>
        <v/>
      </c>
      <c r="BC94" s="87" t="str">
        <f t="shared" si="94"/>
        <v/>
      </c>
      <c r="BD94" s="87" t="str">
        <f t="shared" si="95"/>
        <v/>
      </c>
      <c r="BF94" s="87" t="str">
        <f t="shared" si="96"/>
        <v/>
      </c>
      <c r="BG94" s="127" t="str">
        <f t="shared" si="97"/>
        <v/>
      </c>
      <c r="BH94" s="127" t="str">
        <f t="shared" si="98"/>
        <v/>
      </c>
      <c r="BI94" s="87" t="str">
        <f t="shared" si="99"/>
        <v/>
      </c>
      <c r="BJ94" s="87" t="str">
        <f t="shared" si="100"/>
        <v/>
      </c>
      <c r="BK94" s="87" t="str">
        <f t="shared" si="101"/>
        <v/>
      </c>
      <c r="BM94" s="129">
        <v>92</v>
      </c>
      <c r="BN94" s="129">
        <v>98</v>
      </c>
      <c r="BO94" s="129">
        <v>99</v>
      </c>
      <c r="BP94" s="129">
        <v>92</v>
      </c>
      <c r="BQ94" s="129">
        <v>92</v>
      </c>
      <c r="BR94" s="129" t="str">
        <v>1c</v>
      </c>
      <c r="BS94" s="129" t="str">
        <v>0</v>
      </c>
      <c r="BT94" s="87">
        <v>0</v>
      </c>
      <c r="BU94" s="129">
        <v>92</v>
      </c>
      <c r="BV94" s="129" t="str">
        <v>2.10E+11</v>
      </c>
      <c r="BW94" s="129" t="str">
        <v>8.08E+10</v>
      </c>
      <c r="BX94" s="129" t="str">
        <v>7850</v>
      </c>
      <c r="BY94" s="129">
        <v>1</v>
      </c>
      <c r="BZ94" s="129">
        <v>1.4999999999999999E-2</v>
      </c>
    </row>
    <row r="95" spans="2:78" ht="12.75">
      <c r="B95" s="87">
        <f t="shared" si="81"/>
        <v>93</v>
      </c>
      <c r="C95" s="126">
        <v>9.3000000000000007</v>
      </c>
      <c r="D95" s="87">
        <v>12.99</v>
      </c>
      <c r="E95" s="87">
        <v>0</v>
      </c>
      <c r="F95" s="87" t="s">
        <v>142</v>
      </c>
      <c r="I95" s="87">
        <f t="shared" si="106"/>
        <v>47.1</v>
      </c>
      <c r="J95" s="126">
        <v>50</v>
      </c>
      <c r="K95" s="87">
        <v>10</v>
      </c>
      <c r="L95" s="87">
        <v>22</v>
      </c>
      <c r="M95" s="87" t="s">
        <v>154</v>
      </c>
      <c r="N95" s="87" t="s">
        <v>155</v>
      </c>
      <c r="O95" s="87">
        <v>0</v>
      </c>
      <c r="P95" s="127">
        <v>6.8959999999999996E-4</v>
      </c>
      <c r="Q95" s="87">
        <v>0</v>
      </c>
      <c r="R95" s="87">
        <v>0</v>
      </c>
      <c r="S95" s="127">
        <v>1802000000000</v>
      </c>
      <c r="T95" s="127">
        <v>1802000000000</v>
      </c>
      <c r="U95" s="127">
        <v>27860000000</v>
      </c>
      <c r="V95" s="127">
        <v>27860000000</v>
      </c>
      <c r="W95" s="87">
        <v>0</v>
      </c>
      <c r="X95" s="87">
        <v>0</v>
      </c>
      <c r="Y95" s="127">
        <v>1387000000000</v>
      </c>
      <c r="Z95" s="87">
        <v>1.7165E-2</v>
      </c>
      <c r="AA95" s="127">
        <v>144800000000</v>
      </c>
      <c r="AB95" s="87">
        <v>0.65</v>
      </c>
      <c r="AC95" s="87" t="s">
        <v>156</v>
      </c>
      <c r="AD95" s="87" t="s">
        <v>157</v>
      </c>
      <c r="AE95" s="87" t="s">
        <v>158</v>
      </c>
      <c r="AF95" s="87" t="s">
        <v>159</v>
      </c>
      <c r="AG95" s="87" t="s">
        <v>160</v>
      </c>
      <c r="AH95" s="87" t="s">
        <v>161</v>
      </c>
      <c r="AI95" s="87" t="s">
        <v>162</v>
      </c>
      <c r="AJ95" s="87">
        <v>0</v>
      </c>
      <c r="AK95" s="87">
        <v>0</v>
      </c>
      <c r="AL95" s="87" t="s">
        <v>142</v>
      </c>
      <c r="AN95" s="129">
        <f t="shared" si="77"/>
        <v>93</v>
      </c>
      <c r="AO95" s="129">
        <f t="shared" si="78"/>
        <v>12.99</v>
      </c>
      <c r="AP95" s="129">
        <f t="shared" si="79"/>
        <v>0</v>
      </c>
      <c r="AQ95" s="129">
        <f t="shared" si="80"/>
        <v>9.3000000000000007</v>
      </c>
      <c r="AR95" s="129">
        <v>1</v>
      </c>
      <c r="AS95" s="129">
        <v>0</v>
      </c>
      <c r="AT95" s="129">
        <v>0</v>
      </c>
      <c r="AU95" s="129">
        <v>0</v>
      </c>
      <c r="AV95" s="129">
        <v>0</v>
      </c>
      <c r="AX95" s="133">
        <f t="shared" ref="AX95" si="109">IF(I95="", "", INT(I95))</f>
        <v>47</v>
      </c>
      <c r="AY95" s="87">
        <f t="shared" si="90"/>
        <v>50</v>
      </c>
      <c r="AZ95" s="87">
        <f t="shared" si="91"/>
        <v>51</v>
      </c>
      <c r="BA95" s="87">
        <f t="shared" si="92"/>
        <v>47</v>
      </c>
      <c r="BB95" s="87">
        <f t="shared" si="93"/>
        <v>47</v>
      </c>
      <c r="BC95" s="87" t="str">
        <f t="shared" si="94"/>
        <v>1c</v>
      </c>
      <c r="BD95" s="87" t="str">
        <f t="shared" si="95"/>
        <v>0</v>
      </c>
      <c r="BF95" s="87">
        <f t="shared" si="96"/>
        <v>47</v>
      </c>
      <c r="BG95" s="127" t="str">
        <f t="shared" si="97"/>
        <v>2.10E+11</v>
      </c>
      <c r="BH95" s="127" t="str">
        <f t="shared" si="98"/>
        <v>8.08E+10</v>
      </c>
      <c r="BI95" s="87" t="str">
        <f t="shared" si="99"/>
        <v>7850</v>
      </c>
      <c r="BJ95" s="87">
        <f t="shared" si="100"/>
        <v>10</v>
      </c>
      <c r="BK95" s="87">
        <f t="shared" si="101"/>
        <v>2.1999999999999999E-2</v>
      </c>
      <c r="BM95" s="129">
        <v>93</v>
      </c>
      <c r="BN95" s="129">
        <v>100</v>
      </c>
      <c r="BO95" s="129">
        <v>101</v>
      </c>
      <c r="BP95" s="129">
        <v>93</v>
      </c>
      <c r="BQ95" s="129">
        <v>93</v>
      </c>
      <c r="BR95" s="129" t="str">
        <v>1c</v>
      </c>
      <c r="BS95" s="129" t="str">
        <v>0</v>
      </c>
      <c r="BT95" s="87">
        <v>0</v>
      </c>
      <c r="BU95" s="129">
        <v>93</v>
      </c>
      <c r="BV95" s="129" t="str">
        <v>2.10E+11</v>
      </c>
      <c r="BW95" s="129" t="str">
        <v>8.08E+10</v>
      </c>
      <c r="BX95" s="129" t="str">
        <v>7850</v>
      </c>
      <c r="BY95" s="129">
        <v>1.3</v>
      </c>
      <c r="BZ95" s="129">
        <v>0.02</v>
      </c>
    </row>
    <row r="96" spans="2:78" ht="12.75">
      <c r="B96" s="87">
        <f t="shared" si="81"/>
        <v>94</v>
      </c>
      <c r="C96" s="126">
        <v>9.3000000000000007</v>
      </c>
      <c r="D96" s="87">
        <v>12.99</v>
      </c>
      <c r="E96" s="87">
        <v>1.944</v>
      </c>
      <c r="F96" s="87" t="s">
        <v>142</v>
      </c>
      <c r="I96" s="87">
        <f t="shared" si="106"/>
        <v>47.2</v>
      </c>
      <c r="J96" s="126">
        <v>51</v>
      </c>
      <c r="K96" s="87">
        <v>10</v>
      </c>
      <c r="L96" s="87">
        <v>22</v>
      </c>
      <c r="M96" s="87" t="s">
        <v>154</v>
      </c>
      <c r="N96" s="87" t="s">
        <v>155</v>
      </c>
      <c r="O96" s="87">
        <v>0</v>
      </c>
      <c r="P96" s="127">
        <v>6.8959999999999996E-4</v>
      </c>
      <c r="Q96" s="87">
        <v>0</v>
      </c>
      <c r="R96" s="87">
        <v>0</v>
      </c>
      <c r="S96" s="127">
        <v>1802000000000</v>
      </c>
      <c r="T96" s="127">
        <v>1802000000000</v>
      </c>
      <c r="U96" s="127">
        <v>27860000000</v>
      </c>
      <c r="V96" s="127">
        <v>27860000000</v>
      </c>
      <c r="W96" s="87">
        <v>0</v>
      </c>
      <c r="X96" s="87">
        <v>0</v>
      </c>
      <c r="Y96" s="127">
        <v>1387000000000</v>
      </c>
      <c r="Z96" s="87">
        <v>1.7165E-2</v>
      </c>
      <c r="AA96" s="127">
        <v>144800000000</v>
      </c>
      <c r="AB96" s="87">
        <v>0.65</v>
      </c>
      <c r="AC96" s="87" t="s">
        <v>156</v>
      </c>
      <c r="AD96" s="87" t="s">
        <v>157</v>
      </c>
      <c r="AE96" s="87" t="s">
        <v>158</v>
      </c>
      <c r="AF96" s="87" t="s">
        <v>159</v>
      </c>
      <c r="AG96" s="87" t="s">
        <v>160</v>
      </c>
      <c r="AH96" s="87" t="s">
        <v>161</v>
      </c>
      <c r="AI96" s="87" t="s">
        <v>162</v>
      </c>
      <c r="AJ96" s="87">
        <v>0</v>
      </c>
      <c r="AK96" s="87">
        <v>0</v>
      </c>
      <c r="AL96" s="87" t="s">
        <v>142</v>
      </c>
      <c r="AN96" s="129">
        <f t="shared" si="77"/>
        <v>94</v>
      </c>
      <c r="AO96" s="129">
        <f t="shared" si="78"/>
        <v>12.99</v>
      </c>
      <c r="AP96" s="129">
        <f t="shared" si="79"/>
        <v>1.944</v>
      </c>
      <c r="AQ96" s="129">
        <f t="shared" si="80"/>
        <v>9.3000000000000007</v>
      </c>
      <c r="AR96" s="129">
        <v>1</v>
      </c>
      <c r="AS96" s="129">
        <v>0</v>
      </c>
      <c r="AT96" s="129">
        <v>0</v>
      </c>
      <c r="AU96" s="129">
        <v>0</v>
      </c>
      <c r="AV96" s="129">
        <v>0</v>
      </c>
      <c r="AX96" s="133"/>
      <c r="AY96" s="87" t="str">
        <f t="shared" si="90"/>
        <v/>
      </c>
      <c r="AZ96" s="87" t="str">
        <f t="shared" si="91"/>
        <v/>
      </c>
      <c r="BA96" s="87" t="str">
        <f t="shared" si="92"/>
        <v/>
      </c>
      <c r="BB96" s="87" t="str">
        <f t="shared" si="93"/>
        <v/>
      </c>
      <c r="BC96" s="87" t="str">
        <f t="shared" si="94"/>
        <v/>
      </c>
      <c r="BD96" s="87" t="str">
        <f t="shared" si="95"/>
        <v/>
      </c>
      <c r="BF96" s="87" t="str">
        <f t="shared" si="96"/>
        <v/>
      </c>
      <c r="BG96" s="127" t="str">
        <f t="shared" si="97"/>
        <v/>
      </c>
      <c r="BH96" s="127" t="str">
        <f t="shared" si="98"/>
        <v/>
      </c>
      <c r="BI96" s="87" t="str">
        <f t="shared" si="99"/>
        <v/>
      </c>
      <c r="BJ96" s="87" t="str">
        <f t="shared" si="100"/>
        <v/>
      </c>
      <c r="BK96" s="87" t="str">
        <f t="shared" si="101"/>
        <v/>
      </c>
      <c r="BM96" s="129">
        <v>94</v>
      </c>
      <c r="BN96" s="129">
        <v>101</v>
      </c>
      <c r="BO96" s="129">
        <v>102</v>
      </c>
      <c r="BP96" s="129">
        <v>94</v>
      </c>
      <c r="BQ96" s="129">
        <v>94</v>
      </c>
      <c r="BR96" s="129" t="str">
        <v>1c</v>
      </c>
      <c r="BS96" s="129" t="str">
        <v>0</v>
      </c>
      <c r="BT96" s="87">
        <v>0</v>
      </c>
      <c r="BU96" s="129">
        <v>94</v>
      </c>
      <c r="BV96" s="129" t="str">
        <v>2.10E+11</v>
      </c>
      <c r="BW96" s="129" t="str">
        <v>8.08E+10</v>
      </c>
      <c r="BX96" s="129" t="str">
        <v>7850</v>
      </c>
      <c r="BY96" s="129">
        <v>1.3</v>
      </c>
      <c r="BZ96" s="129">
        <v>0.02</v>
      </c>
    </row>
    <row r="97" spans="2:78" ht="12.75">
      <c r="B97" s="87">
        <f t="shared" si="81"/>
        <v>95</v>
      </c>
      <c r="C97" s="126">
        <v>9.3000000000000007</v>
      </c>
      <c r="D97" s="87">
        <v>12.99</v>
      </c>
      <c r="E97" s="87">
        <v>5.8330000000000002</v>
      </c>
      <c r="F97" s="87" t="s">
        <v>142</v>
      </c>
      <c r="I97" s="87">
        <f t="shared" si="106"/>
        <v>48.1</v>
      </c>
      <c r="J97" s="126">
        <v>51</v>
      </c>
      <c r="K97" s="87">
        <v>10</v>
      </c>
      <c r="L97" s="87">
        <v>20</v>
      </c>
      <c r="M97" s="87" t="s">
        <v>154</v>
      </c>
      <c r="N97" s="87" t="s">
        <v>155</v>
      </c>
      <c r="O97" s="87">
        <v>0</v>
      </c>
      <c r="P97" s="127">
        <v>6.2710000000000001E-4</v>
      </c>
      <c r="Q97" s="87">
        <v>0</v>
      </c>
      <c r="R97" s="87">
        <v>0</v>
      </c>
      <c r="S97" s="127">
        <v>1639000000000</v>
      </c>
      <c r="T97" s="127">
        <v>1639000000000</v>
      </c>
      <c r="U97" s="127">
        <v>25330000000</v>
      </c>
      <c r="V97" s="127">
        <v>25330000000</v>
      </c>
      <c r="W97" s="87">
        <v>0</v>
      </c>
      <c r="X97" s="87">
        <v>0</v>
      </c>
      <c r="Y97" s="127">
        <v>1262000000000</v>
      </c>
      <c r="Z97" s="87">
        <v>1.5613999999999999E-2</v>
      </c>
      <c r="AA97" s="127">
        <v>131700000000</v>
      </c>
      <c r="AB97" s="87">
        <v>0.65</v>
      </c>
      <c r="AC97" s="87" t="s">
        <v>156</v>
      </c>
      <c r="AD97" s="87" t="s">
        <v>157</v>
      </c>
      <c r="AE97" s="87" t="s">
        <v>158</v>
      </c>
      <c r="AF97" s="87" t="s">
        <v>159</v>
      </c>
      <c r="AG97" s="87" t="s">
        <v>160</v>
      </c>
      <c r="AH97" s="87" t="s">
        <v>161</v>
      </c>
      <c r="AI97" s="87" t="s">
        <v>162</v>
      </c>
      <c r="AJ97" s="87">
        <v>0</v>
      </c>
      <c r="AK97" s="87">
        <v>0</v>
      </c>
      <c r="AL97" s="87" t="s">
        <v>142</v>
      </c>
      <c r="AN97" s="129">
        <f t="shared" si="77"/>
        <v>95</v>
      </c>
      <c r="AO97" s="129">
        <f t="shared" si="78"/>
        <v>12.99</v>
      </c>
      <c r="AP97" s="129">
        <f t="shared" si="79"/>
        <v>5.8330000000000002</v>
      </c>
      <c r="AQ97" s="129">
        <f t="shared" si="80"/>
        <v>9.3000000000000007</v>
      </c>
      <c r="AR97" s="129">
        <v>1</v>
      </c>
      <c r="AS97" s="129">
        <v>0</v>
      </c>
      <c r="AT97" s="129">
        <v>0</v>
      </c>
      <c r="AU97" s="129">
        <v>0</v>
      </c>
      <c r="AV97" s="129">
        <v>0</v>
      </c>
      <c r="AX97" s="133">
        <f t="shared" ref="AX97" si="110">IF(I97="", "", INT(I97))</f>
        <v>48</v>
      </c>
      <c r="AY97" s="87">
        <f t="shared" si="90"/>
        <v>51</v>
      </c>
      <c r="AZ97" s="87">
        <f t="shared" si="91"/>
        <v>52</v>
      </c>
      <c r="BA97" s="87">
        <f t="shared" si="92"/>
        <v>48</v>
      </c>
      <c r="BB97" s="87">
        <f t="shared" si="93"/>
        <v>48</v>
      </c>
      <c r="BC97" s="87" t="str">
        <f t="shared" si="94"/>
        <v>1c</v>
      </c>
      <c r="BD97" s="87" t="str">
        <f t="shared" si="95"/>
        <v>0</v>
      </c>
      <c r="BF97" s="87">
        <f t="shared" si="96"/>
        <v>48</v>
      </c>
      <c r="BG97" s="127" t="str">
        <f t="shared" si="97"/>
        <v>2.10E+11</v>
      </c>
      <c r="BH97" s="127" t="str">
        <f t="shared" si="98"/>
        <v>8.08E+10</v>
      </c>
      <c r="BI97" s="87" t="str">
        <f t="shared" si="99"/>
        <v>7850</v>
      </c>
      <c r="BJ97" s="87">
        <f t="shared" si="100"/>
        <v>10</v>
      </c>
      <c r="BK97" s="87">
        <f t="shared" si="101"/>
        <v>0.02</v>
      </c>
      <c r="BM97" s="129">
        <v>95</v>
      </c>
      <c r="BN97" s="129">
        <v>102</v>
      </c>
      <c r="BO97" s="129">
        <v>103</v>
      </c>
      <c r="BP97" s="129">
        <v>95</v>
      </c>
      <c r="BQ97" s="129">
        <v>95</v>
      </c>
      <c r="BR97" s="129" t="str">
        <v>1c</v>
      </c>
      <c r="BS97" s="129" t="str">
        <v>0</v>
      </c>
      <c r="BT97" s="87">
        <v>0</v>
      </c>
      <c r="BU97" s="129">
        <v>95</v>
      </c>
      <c r="BV97" s="129" t="str">
        <v>2.10E+11</v>
      </c>
      <c r="BW97" s="129" t="str">
        <v>8.08E+10</v>
      </c>
      <c r="BX97" s="129" t="str">
        <v>7850</v>
      </c>
      <c r="BY97" s="129">
        <v>1.3</v>
      </c>
      <c r="BZ97" s="129">
        <v>0.02</v>
      </c>
    </row>
    <row r="98" spans="2:78" ht="12.75">
      <c r="B98" s="87">
        <f t="shared" si="81"/>
        <v>96</v>
      </c>
      <c r="C98" s="126">
        <v>9.3000000000000007</v>
      </c>
      <c r="D98" s="87">
        <v>12.99</v>
      </c>
      <c r="E98" s="87">
        <v>9.7219999999999995</v>
      </c>
      <c r="F98" s="87" t="s">
        <v>142</v>
      </c>
      <c r="I98" s="87">
        <f t="shared" si="106"/>
        <v>48.2</v>
      </c>
      <c r="J98" s="126">
        <v>52</v>
      </c>
      <c r="K98" s="87">
        <v>10</v>
      </c>
      <c r="L98" s="87">
        <v>20</v>
      </c>
      <c r="M98" s="87" t="s">
        <v>154</v>
      </c>
      <c r="N98" s="87" t="s">
        <v>155</v>
      </c>
      <c r="O98" s="87">
        <v>0</v>
      </c>
      <c r="P98" s="127">
        <v>6.2710000000000001E-4</v>
      </c>
      <c r="Q98" s="87">
        <v>0</v>
      </c>
      <c r="R98" s="87">
        <v>0</v>
      </c>
      <c r="S98" s="127">
        <v>1639000000000</v>
      </c>
      <c r="T98" s="127">
        <v>1639000000000</v>
      </c>
      <c r="U98" s="127">
        <v>25330000000</v>
      </c>
      <c r="V98" s="127">
        <v>25330000000</v>
      </c>
      <c r="W98" s="87">
        <v>0</v>
      </c>
      <c r="X98" s="87">
        <v>0</v>
      </c>
      <c r="Y98" s="127">
        <v>1262000000000</v>
      </c>
      <c r="Z98" s="87">
        <v>1.5613999999999999E-2</v>
      </c>
      <c r="AA98" s="127">
        <v>131700000000</v>
      </c>
      <c r="AB98" s="87">
        <v>0.65</v>
      </c>
      <c r="AC98" s="87" t="s">
        <v>156</v>
      </c>
      <c r="AD98" s="87" t="s">
        <v>157</v>
      </c>
      <c r="AE98" s="87" t="s">
        <v>158</v>
      </c>
      <c r="AF98" s="87" t="s">
        <v>159</v>
      </c>
      <c r="AG98" s="87" t="s">
        <v>160</v>
      </c>
      <c r="AH98" s="87" t="s">
        <v>161</v>
      </c>
      <c r="AI98" s="87" t="s">
        <v>162</v>
      </c>
      <c r="AJ98" s="87">
        <v>0</v>
      </c>
      <c r="AK98" s="87">
        <v>0</v>
      </c>
      <c r="AL98" s="87" t="s">
        <v>142</v>
      </c>
      <c r="AN98" s="129">
        <f t="shared" si="77"/>
        <v>96</v>
      </c>
      <c r="AO98" s="129">
        <f t="shared" si="78"/>
        <v>12.99</v>
      </c>
      <c r="AP98" s="129">
        <f t="shared" si="79"/>
        <v>9.7219999999999995</v>
      </c>
      <c r="AQ98" s="129">
        <f t="shared" si="80"/>
        <v>9.3000000000000007</v>
      </c>
      <c r="AR98" s="129">
        <v>1</v>
      </c>
      <c r="AS98" s="129">
        <v>0</v>
      </c>
      <c r="AT98" s="129">
        <v>0</v>
      </c>
      <c r="AU98" s="129">
        <v>0</v>
      </c>
      <c r="AV98" s="129">
        <v>0</v>
      </c>
      <c r="AX98" s="133"/>
      <c r="AY98" s="87" t="str">
        <f t="shared" si="90"/>
        <v/>
      </c>
      <c r="AZ98" s="87" t="str">
        <f t="shared" si="91"/>
        <v/>
      </c>
      <c r="BA98" s="87" t="str">
        <f t="shared" si="92"/>
        <v/>
      </c>
      <c r="BB98" s="87" t="str">
        <f t="shared" si="93"/>
        <v/>
      </c>
      <c r="BC98" s="87" t="str">
        <f t="shared" si="94"/>
        <v/>
      </c>
      <c r="BD98" s="87" t="str">
        <f t="shared" si="95"/>
        <v/>
      </c>
      <c r="BF98" s="87" t="str">
        <f t="shared" si="96"/>
        <v/>
      </c>
      <c r="BG98" s="127" t="str">
        <f t="shared" si="97"/>
        <v/>
      </c>
      <c r="BH98" s="127" t="str">
        <f t="shared" si="98"/>
        <v/>
      </c>
      <c r="BI98" s="87" t="str">
        <f t="shared" si="99"/>
        <v/>
      </c>
      <c r="BJ98" s="87" t="str">
        <f t="shared" si="100"/>
        <v/>
      </c>
      <c r="BK98" s="87" t="str">
        <f t="shared" si="101"/>
        <v/>
      </c>
      <c r="BM98" s="129">
        <v>96</v>
      </c>
      <c r="BN98" s="129">
        <v>103</v>
      </c>
      <c r="BO98" s="129">
        <v>104</v>
      </c>
      <c r="BP98" s="129">
        <v>96</v>
      </c>
      <c r="BQ98" s="129">
        <v>96</v>
      </c>
      <c r="BR98" s="129" t="str">
        <v>1c</v>
      </c>
      <c r="BS98" s="129" t="str">
        <v>0</v>
      </c>
      <c r="BT98" s="87">
        <v>0</v>
      </c>
      <c r="BU98" s="129">
        <v>96</v>
      </c>
      <c r="BV98" s="129" t="str">
        <v>2.10E+11</v>
      </c>
      <c r="BW98" s="129" t="str">
        <v>8.08E+10</v>
      </c>
      <c r="BX98" s="129" t="str">
        <v>7850</v>
      </c>
      <c r="BY98" s="129">
        <v>1.3</v>
      </c>
      <c r="BZ98" s="129">
        <v>0.02</v>
      </c>
    </row>
    <row r="99" spans="2:78" ht="12.75">
      <c r="B99" s="87">
        <f t="shared" si="81"/>
        <v>97</v>
      </c>
      <c r="C99" s="126">
        <v>9.3000000000000007</v>
      </c>
      <c r="D99" s="87">
        <v>12.99</v>
      </c>
      <c r="E99" s="87">
        <v>15.7028</v>
      </c>
      <c r="F99" s="87" t="s">
        <v>142</v>
      </c>
      <c r="I99" s="87">
        <f t="shared" si="106"/>
        <v>49.1</v>
      </c>
      <c r="J99" s="126">
        <v>52</v>
      </c>
      <c r="K99" s="87">
        <v>10</v>
      </c>
      <c r="L99" s="87">
        <v>20</v>
      </c>
      <c r="M99" s="87" t="s">
        <v>154</v>
      </c>
      <c r="N99" s="87" t="s">
        <v>155</v>
      </c>
      <c r="O99" s="87">
        <v>0</v>
      </c>
      <c r="P99" s="127">
        <v>6.2710000000000001E-4</v>
      </c>
      <c r="Q99" s="87">
        <v>0</v>
      </c>
      <c r="R99" s="87">
        <v>0</v>
      </c>
      <c r="S99" s="127">
        <v>1639000000000</v>
      </c>
      <c r="T99" s="127">
        <v>1639000000000</v>
      </c>
      <c r="U99" s="127">
        <v>25330000000</v>
      </c>
      <c r="V99" s="127">
        <v>25330000000</v>
      </c>
      <c r="W99" s="87">
        <v>0</v>
      </c>
      <c r="X99" s="87">
        <v>0</v>
      </c>
      <c r="Y99" s="127">
        <v>1262000000000</v>
      </c>
      <c r="Z99" s="87">
        <v>1.5613999999999999E-2</v>
      </c>
      <c r="AA99" s="127">
        <v>131700000000</v>
      </c>
      <c r="AB99" s="87">
        <v>0.65</v>
      </c>
      <c r="AC99" s="87" t="s">
        <v>156</v>
      </c>
      <c r="AD99" s="87" t="s">
        <v>157</v>
      </c>
      <c r="AE99" s="87" t="s">
        <v>158</v>
      </c>
      <c r="AF99" s="87" t="s">
        <v>159</v>
      </c>
      <c r="AG99" s="87" t="s">
        <v>160</v>
      </c>
      <c r="AH99" s="87" t="s">
        <v>161</v>
      </c>
      <c r="AI99" s="87" t="s">
        <v>162</v>
      </c>
      <c r="AJ99" s="87">
        <v>0</v>
      </c>
      <c r="AK99" s="87">
        <v>0</v>
      </c>
      <c r="AL99" s="87" t="s">
        <v>142</v>
      </c>
      <c r="AN99" s="129">
        <f t="shared" si="77"/>
        <v>97</v>
      </c>
      <c r="AO99" s="129">
        <f t="shared" si="78"/>
        <v>12.99</v>
      </c>
      <c r="AP99" s="129">
        <f t="shared" si="79"/>
        <v>15.7028</v>
      </c>
      <c r="AQ99" s="129">
        <f t="shared" si="80"/>
        <v>9.3000000000000007</v>
      </c>
      <c r="AR99" s="129">
        <v>1</v>
      </c>
      <c r="AS99" s="129">
        <v>0</v>
      </c>
      <c r="AT99" s="129">
        <v>0</v>
      </c>
      <c r="AU99" s="129">
        <v>0</v>
      </c>
      <c r="AV99" s="129">
        <v>0</v>
      </c>
      <c r="AX99" s="133">
        <f t="shared" ref="AX99" si="111">IF(I99="", "", INT(I99))</f>
        <v>49</v>
      </c>
      <c r="AY99" s="87">
        <f t="shared" si="90"/>
        <v>52</v>
      </c>
      <c r="AZ99" s="87">
        <f t="shared" si="91"/>
        <v>53</v>
      </c>
      <c r="BA99" s="87">
        <f t="shared" si="92"/>
        <v>49</v>
      </c>
      <c r="BB99" s="87">
        <f t="shared" si="93"/>
        <v>49</v>
      </c>
      <c r="BC99" s="87" t="str">
        <f t="shared" si="94"/>
        <v>1c</v>
      </c>
      <c r="BD99" s="87" t="str">
        <f t="shared" si="95"/>
        <v>0</v>
      </c>
      <c r="BF99" s="87">
        <f t="shared" si="96"/>
        <v>49</v>
      </c>
      <c r="BG99" s="127" t="str">
        <f t="shared" si="97"/>
        <v>2.10E+11</v>
      </c>
      <c r="BH99" s="127" t="str">
        <f t="shared" si="98"/>
        <v>8.08E+10</v>
      </c>
      <c r="BI99" s="87" t="str">
        <f t="shared" si="99"/>
        <v>7850</v>
      </c>
      <c r="BJ99" s="87">
        <f t="shared" si="100"/>
        <v>10</v>
      </c>
      <c r="BK99" s="87">
        <f t="shared" si="101"/>
        <v>0.02</v>
      </c>
      <c r="BM99" s="129">
        <v>97</v>
      </c>
      <c r="BN99" s="129">
        <v>104</v>
      </c>
      <c r="BO99" s="129">
        <v>105</v>
      </c>
      <c r="BP99" s="129">
        <v>97</v>
      </c>
      <c r="BQ99" s="129">
        <v>97</v>
      </c>
      <c r="BR99" s="129" t="str">
        <v>1c</v>
      </c>
      <c r="BS99" s="129" t="str">
        <v>0</v>
      </c>
      <c r="BT99" s="87">
        <v>0</v>
      </c>
      <c r="BU99" s="129">
        <v>97</v>
      </c>
      <c r="BV99" s="129" t="str">
        <v>2.10E+11</v>
      </c>
      <c r="BW99" s="129" t="str">
        <v>8.08E+10</v>
      </c>
      <c r="BX99" s="129" t="str">
        <v>7850</v>
      </c>
      <c r="BY99" s="129">
        <v>1.3</v>
      </c>
      <c r="BZ99" s="129">
        <v>0.02</v>
      </c>
    </row>
    <row r="100" spans="2:78" ht="12.75">
      <c r="B100" s="87">
        <f t="shared" si="81"/>
        <v>98</v>
      </c>
      <c r="C100" s="126">
        <v>9.3000000000000007</v>
      </c>
      <c r="D100" s="87">
        <v>12.99</v>
      </c>
      <c r="E100" s="87">
        <v>16.399999999999999</v>
      </c>
      <c r="F100" s="87" t="s">
        <v>142</v>
      </c>
      <c r="I100" s="87">
        <f t="shared" si="106"/>
        <v>49.2</v>
      </c>
      <c r="J100" s="126">
        <v>53</v>
      </c>
      <c r="K100" s="87">
        <v>10</v>
      </c>
      <c r="L100" s="87">
        <v>20</v>
      </c>
      <c r="M100" s="87" t="s">
        <v>154</v>
      </c>
      <c r="N100" s="87" t="s">
        <v>155</v>
      </c>
      <c r="O100" s="87">
        <v>0</v>
      </c>
      <c r="P100" s="127">
        <v>6.2710000000000001E-4</v>
      </c>
      <c r="Q100" s="87">
        <v>0</v>
      </c>
      <c r="R100" s="87">
        <v>0</v>
      </c>
      <c r="S100" s="127">
        <v>1639000000000</v>
      </c>
      <c r="T100" s="127">
        <v>1639000000000</v>
      </c>
      <c r="U100" s="127">
        <v>25330000000</v>
      </c>
      <c r="V100" s="127">
        <v>25330000000</v>
      </c>
      <c r="W100" s="87">
        <v>0</v>
      </c>
      <c r="X100" s="87">
        <v>0</v>
      </c>
      <c r="Y100" s="127">
        <v>1262000000000</v>
      </c>
      <c r="Z100" s="87">
        <v>1.5613999999999999E-2</v>
      </c>
      <c r="AA100" s="127">
        <v>131700000000</v>
      </c>
      <c r="AB100" s="87">
        <v>0.65</v>
      </c>
      <c r="AC100" s="87" t="s">
        <v>156</v>
      </c>
      <c r="AD100" s="87" t="s">
        <v>157</v>
      </c>
      <c r="AE100" s="87" t="s">
        <v>158</v>
      </c>
      <c r="AF100" s="87" t="s">
        <v>159</v>
      </c>
      <c r="AG100" s="87" t="s">
        <v>160</v>
      </c>
      <c r="AH100" s="87" t="s">
        <v>161</v>
      </c>
      <c r="AI100" s="87" t="s">
        <v>162</v>
      </c>
      <c r="AJ100" s="87">
        <v>0</v>
      </c>
      <c r="AK100" s="87">
        <v>0</v>
      </c>
      <c r="AL100" s="87" t="s">
        <v>142</v>
      </c>
      <c r="AN100" s="129">
        <f t="shared" si="77"/>
        <v>98</v>
      </c>
      <c r="AO100" s="129">
        <f t="shared" si="78"/>
        <v>12.99</v>
      </c>
      <c r="AP100" s="129">
        <f t="shared" si="79"/>
        <v>16.399999999999999</v>
      </c>
      <c r="AQ100" s="129">
        <f t="shared" si="80"/>
        <v>9.3000000000000007</v>
      </c>
      <c r="AR100" s="129">
        <v>1</v>
      </c>
      <c r="AS100" s="129">
        <v>0</v>
      </c>
      <c r="AT100" s="129">
        <v>0</v>
      </c>
      <c r="AU100" s="129">
        <v>0</v>
      </c>
      <c r="AV100" s="129">
        <v>0</v>
      </c>
      <c r="AX100" s="133"/>
      <c r="AY100" s="87" t="str">
        <f t="shared" si="90"/>
        <v/>
      </c>
      <c r="AZ100" s="87" t="str">
        <f t="shared" si="91"/>
        <v/>
      </c>
      <c r="BA100" s="87" t="str">
        <f t="shared" si="92"/>
        <v/>
      </c>
      <c r="BB100" s="87" t="str">
        <f t="shared" si="93"/>
        <v/>
      </c>
      <c r="BC100" s="87" t="str">
        <f t="shared" si="94"/>
        <v/>
      </c>
      <c r="BD100" s="87" t="str">
        <f t="shared" si="95"/>
        <v/>
      </c>
      <c r="BF100" s="87" t="str">
        <f t="shared" si="96"/>
        <v/>
      </c>
      <c r="BG100" s="127" t="str">
        <f t="shared" si="97"/>
        <v/>
      </c>
      <c r="BH100" s="127" t="str">
        <f t="shared" si="98"/>
        <v/>
      </c>
      <c r="BI100" s="87" t="str">
        <f t="shared" si="99"/>
        <v/>
      </c>
      <c r="BJ100" s="87" t="str">
        <f t="shared" si="100"/>
        <v/>
      </c>
      <c r="BK100" s="87" t="str">
        <f t="shared" si="101"/>
        <v/>
      </c>
      <c r="BM100" s="129">
        <v>98</v>
      </c>
      <c r="BN100" s="129">
        <v>105</v>
      </c>
      <c r="BO100" s="129">
        <v>106</v>
      </c>
      <c r="BP100" s="129">
        <v>98</v>
      </c>
      <c r="BQ100" s="129">
        <v>98</v>
      </c>
      <c r="BR100" s="129" t="str">
        <v>1c</v>
      </c>
      <c r="BS100" s="129" t="str">
        <v>0</v>
      </c>
      <c r="BT100" s="87">
        <v>0</v>
      </c>
      <c r="BU100" s="129">
        <v>98</v>
      </c>
      <c r="BV100" s="129" t="str">
        <v>2.10E+11</v>
      </c>
      <c r="BW100" s="129" t="str">
        <v>8.08E+10</v>
      </c>
      <c r="BX100" s="129" t="str">
        <v>7850</v>
      </c>
      <c r="BY100" s="129">
        <v>1.3</v>
      </c>
      <c r="BZ100" s="129">
        <v>0.02</v>
      </c>
    </row>
    <row r="101" spans="2:78" ht="12.75">
      <c r="B101" s="87">
        <f t="shared" si="81"/>
        <v>99</v>
      </c>
      <c r="C101" s="126">
        <v>9.3000000000000007</v>
      </c>
      <c r="D101" s="87">
        <v>12.99</v>
      </c>
      <c r="E101" s="87">
        <v>17.5</v>
      </c>
      <c r="F101" s="87" t="s">
        <v>142</v>
      </c>
      <c r="I101" s="87">
        <f t="shared" si="106"/>
        <v>50.1</v>
      </c>
      <c r="J101" s="126">
        <v>53</v>
      </c>
      <c r="K101" s="87">
        <v>10</v>
      </c>
      <c r="L101" s="87">
        <v>20</v>
      </c>
      <c r="M101" s="87" t="s">
        <v>154</v>
      </c>
      <c r="N101" s="87" t="s">
        <v>155</v>
      </c>
      <c r="O101" s="87">
        <v>0</v>
      </c>
      <c r="P101" s="127">
        <v>6.2710000000000001E-4</v>
      </c>
      <c r="Q101" s="87">
        <v>0</v>
      </c>
      <c r="R101" s="87">
        <v>0</v>
      </c>
      <c r="S101" s="127">
        <v>1639000000000</v>
      </c>
      <c r="T101" s="127">
        <v>1639000000000</v>
      </c>
      <c r="U101" s="127">
        <v>25330000000</v>
      </c>
      <c r="V101" s="127">
        <v>25330000000</v>
      </c>
      <c r="W101" s="87">
        <v>0</v>
      </c>
      <c r="X101" s="87">
        <v>0</v>
      </c>
      <c r="Y101" s="127">
        <v>1262000000000</v>
      </c>
      <c r="Z101" s="87">
        <v>1.5613999999999999E-2</v>
      </c>
      <c r="AA101" s="127">
        <v>131700000000</v>
      </c>
      <c r="AB101" s="87">
        <v>0.65</v>
      </c>
      <c r="AC101" s="87" t="s">
        <v>156</v>
      </c>
      <c r="AD101" s="87" t="s">
        <v>157</v>
      </c>
      <c r="AE101" s="87" t="s">
        <v>158</v>
      </c>
      <c r="AF101" s="87" t="s">
        <v>159</v>
      </c>
      <c r="AG101" s="87" t="s">
        <v>160</v>
      </c>
      <c r="AH101" s="87" t="s">
        <v>161</v>
      </c>
      <c r="AI101" s="87" t="s">
        <v>162</v>
      </c>
      <c r="AJ101" s="87">
        <v>0</v>
      </c>
      <c r="AK101" s="87">
        <v>0</v>
      </c>
      <c r="AL101" s="87" t="s">
        <v>142</v>
      </c>
      <c r="AN101" s="129">
        <f t="shared" si="77"/>
        <v>99</v>
      </c>
      <c r="AO101" s="129">
        <f t="shared" si="78"/>
        <v>12.99</v>
      </c>
      <c r="AP101" s="129">
        <f t="shared" si="79"/>
        <v>17.5</v>
      </c>
      <c r="AQ101" s="129">
        <f t="shared" si="80"/>
        <v>9.3000000000000007</v>
      </c>
      <c r="AR101" s="129">
        <v>1</v>
      </c>
      <c r="AS101" s="129">
        <v>0</v>
      </c>
      <c r="AT101" s="129">
        <v>0</v>
      </c>
      <c r="AU101" s="129">
        <v>0</v>
      </c>
      <c r="AV101" s="129">
        <v>0</v>
      </c>
      <c r="AX101" s="133">
        <f t="shared" ref="AX101" si="112">IF(I101="", "", INT(I101))</f>
        <v>50</v>
      </c>
      <c r="AY101" s="87">
        <f t="shared" si="90"/>
        <v>53</v>
      </c>
      <c r="AZ101" s="87">
        <f t="shared" si="91"/>
        <v>54</v>
      </c>
      <c r="BA101" s="87">
        <f t="shared" si="92"/>
        <v>50</v>
      </c>
      <c r="BB101" s="87">
        <f t="shared" si="93"/>
        <v>50</v>
      </c>
      <c r="BC101" s="87" t="str">
        <f t="shared" si="94"/>
        <v>1c</v>
      </c>
      <c r="BD101" s="87" t="str">
        <f t="shared" si="95"/>
        <v>0</v>
      </c>
      <c r="BF101" s="87">
        <f t="shared" si="96"/>
        <v>50</v>
      </c>
      <c r="BG101" s="127" t="str">
        <f t="shared" si="97"/>
        <v>2.10E+11</v>
      </c>
      <c r="BH101" s="127" t="str">
        <f t="shared" si="98"/>
        <v>8.08E+10</v>
      </c>
      <c r="BI101" s="87" t="str">
        <f t="shared" si="99"/>
        <v>7850</v>
      </c>
      <c r="BJ101" s="87">
        <f t="shared" si="100"/>
        <v>10</v>
      </c>
      <c r="BK101" s="87">
        <f t="shared" si="101"/>
        <v>0.02</v>
      </c>
      <c r="BM101" s="129">
        <v>99</v>
      </c>
      <c r="BN101" s="129">
        <v>107</v>
      </c>
      <c r="BO101" s="129">
        <v>108</v>
      </c>
      <c r="BP101" s="129">
        <v>99</v>
      </c>
      <c r="BQ101" s="129">
        <v>99</v>
      </c>
      <c r="BR101" s="129" t="str">
        <v>1c</v>
      </c>
      <c r="BS101" s="129" t="str">
        <v>0</v>
      </c>
      <c r="BT101" s="87">
        <v>0</v>
      </c>
      <c r="BU101" s="129">
        <v>99</v>
      </c>
      <c r="BV101" s="129" t="str">
        <v>2.10E+11</v>
      </c>
      <c r="BW101" s="129" t="str">
        <v>8.08E+10</v>
      </c>
      <c r="BX101" s="129" t="str">
        <v>7850</v>
      </c>
      <c r="BY101" s="129">
        <v>1.3</v>
      </c>
      <c r="BZ101" s="129">
        <v>0.02</v>
      </c>
    </row>
    <row r="102" spans="2:78" ht="12.75">
      <c r="B102" s="87">
        <f t="shared" si="81"/>
        <v>100</v>
      </c>
      <c r="C102" s="126">
        <v>9.3000000000000007</v>
      </c>
      <c r="D102" s="87">
        <v>10.49</v>
      </c>
      <c r="E102" s="87">
        <v>18.170000000000002</v>
      </c>
      <c r="F102" s="87" t="s">
        <v>142</v>
      </c>
      <c r="I102" s="87">
        <f t="shared" si="106"/>
        <v>50.2</v>
      </c>
      <c r="J102" s="126">
        <v>54</v>
      </c>
      <c r="K102" s="87">
        <v>10</v>
      </c>
      <c r="L102" s="87">
        <v>20</v>
      </c>
      <c r="M102" s="87" t="s">
        <v>154</v>
      </c>
      <c r="N102" s="87" t="s">
        <v>155</v>
      </c>
      <c r="O102" s="87">
        <v>0</v>
      </c>
      <c r="P102" s="127">
        <v>6.2710000000000001E-4</v>
      </c>
      <c r="Q102" s="87">
        <v>0</v>
      </c>
      <c r="R102" s="87">
        <v>0</v>
      </c>
      <c r="S102" s="127">
        <v>1639000000000</v>
      </c>
      <c r="T102" s="127">
        <v>1639000000000</v>
      </c>
      <c r="U102" s="127">
        <v>25330000000</v>
      </c>
      <c r="V102" s="127">
        <v>25330000000</v>
      </c>
      <c r="W102" s="87">
        <v>0</v>
      </c>
      <c r="X102" s="87">
        <v>0</v>
      </c>
      <c r="Y102" s="127">
        <v>1262000000000</v>
      </c>
      <c r="Z102" s="87">
        <v>1.5613999999999999E-2</v>
      </c>
      <c r="AA102" s="127">
        <v>131700000000</v>
      </c>
      <c r="AB102" s="87">
        <v>0.65</v>
      </c>
      <c r="AC102" s="87" t="s">
        <v>156</v>
      </c>
      <c r="AD102" s="87" t="s">
        <v>157</v>
      </c>
      <c r="AE102" s="87" t="s">
        <v>158</v>
      </c>
      <c r="AF102" s="87" t="s">
        <v>159</v>
      </c>
      <c r="AG102" s="87" t="s">
        <v>160</v>
      </c>
      <c r="AH102" s="87" t="s">
        <v>161</v>
      </c>
      <c r="AI102" s="87" t="s">
        <v>162</v>
      </c>
      <c r="AJ102" s="87">
        <v>0</v>
      </c>
      <c r="AK102" s="87">
        <v>0</v>
      </c>
      <c r="AL102" s="87" t="s">
        <v>142</v>
      </c>
      <c r="AN102" s="129">
        <f t="shared" si="77"/>
        <v>100</v>
      </c>
      <c r="AO102" s="129">
        <f t="shared" si="78"/>
        <v>10.49</v>
      </c>
      <c r="AP102" s="129">
        <f t="shared" si="79"/>
        <v>18.170000000000002</v>
      </c>
      <c r="AQ102" s="129">
        <f t="shared" si="80"/>
        <v>9.3000000000000007</v>
      </c>
      <c r="AR102" s="129">
        <v>1</v>
      </c>
      <c r="AS102" s="129">
        <v>0</v>
      </c>
      <c r="AT102" s="129">
        <v>0</v>
      </c>
      <c r="AU102" s="129">
        <v>0</v>
      </c>
      <c r="AV102" s="129">
        <v>0</v>
      </c>
      <c r="AX102" s="133"/>
      <c r="AY102" s="87" t="str">
        <f t="shared" si="90"/>
        <v/>
      </c>
      <c r="AZ102" s="87" t="str">
        <f t="shared" si="91"/>
        <v/>
      </c>
      <c r="BA102" s="87" t="str">
        <f t="shared" si="92"/>
        <v/>
      </c>
      <c r="BB102" s="87" t="str">
        <f t="shared" si="93"/>
        <v/>
      </c>
      <c r="BC102" s="87" t="str">
        <f t="shared" si="94"/>
        <v/>
      </c>
      <c r="BD102" s="87" t="str">
        <f t="shared" si="95"/>
        <v/>
      </c>
      <c r="BF102" s="87" t="str">
        <f t="shared" si="96"/>
        <v/>
      </c>
      <c r="BG102" s="127" t="str">
        <f t="shared" si="97"/>
        <v/>
      </c>
      <c r="BH102" s="127" t="str">
        <f t="shared" si="98"/>
        <v/>
      </c>
      <c r="BI102" s="87" t="str">
        <f t="shared" si="99"/>
        <v/>
      </c>
      <c r="BJ102" s="87" t="str">
        <f t="shared" si="100"/>
        <v/>
      </c>
      <c r="BK102" s="87" t="str">
        <f t="shared" si="101"/>
        <v/>
      </c>
      <c r="BM102" s="129">
        <v>100</v>
      </c>
      <c r="BN102" s="129">
        <v>108</v>
      </c>
      <c r="BO102" s="129">
        <v>109</v>
      </c>
      <c r="BP102" s="129">
        <v>100</v>
      </c>
      <c r="BQ102" s="129">
        <v>100</v>
      </c>
      <c r="BR102" s="129" t="str">
        <v>1c</v>
      </c>
      <c r="BS102" s="129" t="str">
        <v>0</v>
      </c>
      <c r="BT102" s="87">
        <v>0</v>
      </c>
      <c r="BU102" s="129">
        <v>100</v>
      </c>
      <c r="BV102" s="129" t="str">
        <v>2.10E+11</v>
      </c>
      <c r="BW102" s="129" t="str">
        <v>8.08E+10</v>
      </c>
      <c r="BX102" s="129" t="str">
        <v>7850</v>
      </c>
      <c r="BY102" s="129">
        <v>1.3</v>
      </c>
      <c r="BZ102" s="129">
        <v>0.02</v>
      </c>
    </row>
    <row r="103" spans="2:78" ht="12.75">
      <c r="B103" s="87">
        <f t="shared" si="81"/>
        <v>101</v>
      </c>
      <c r="C103" s="126">
        <v>9.3000000000000007</v>
      </c>
      <c r="D103" s="87">
        <v>9.94</v>
      </c>
      <c r="E103" s="87">
        <v>17.216999999999999</v>
      </c>
      <c r="F103" s="87" t="s">
        <v>142</v>
      </c>
      <c r="I103" s="87">
        <f t="shared" si="106"/>
        <v>51.1</v>
      </c>
      <c r="J103" s="126">
        <v>54</v>
      </c>
      <c r="K103" s="87">
        <v>10</v>
      </c>
      <c r="L103" s="87">
        <v>20</v>
      </c>
      <c r="M103" s="87" t="s">
        <v>154</v>
      </c>
      <c r="N103" s="87" t="s">
        <v>155</v>
      </c>
      <c r="O103" s="87">
        <v>0</v>
      </c>
      <c r="P103" s="127">
        <v>6.2710000000000001E-4</v>
      </c>
      <c r="Q103" s="87">
        <v>0</v>
      </c>
      <c r="R103" s="87">
        <v>0</v>
      </c>
      <c r="S103" s="127">
        <v>1639000000000</v>
      </c>
      <c r="T103" s="127">
        <v>1639000000000</v>
      </c>
      <c r="U103" s="127">
        <v>25330000000</v>
      </c>
      <c r="V103" s="127">
        <v>25330000000</v>
      </c>
      <c r="W103" s="87">
        <v>0</v>
      </c>
      <c r="X103" s="87">
        <v>0</v>
      </c>
      <c r="Y103" s="127">
        <v>1262000000000</v>
      </c>
      <c r="Z103" s="87">
        <v>1.5613999999999999E-2</v>
      </c>
      <c r="AA103" s="127">
        <v>131700000000</v>
      </c>
      <c r="AB103" s="87">
        <v>0.65</v>
      </c>
      <c r="AC103" s="87" t="s">
        <v>156</v>
      </c>
      <c r="AD103" s="87" t="s">
        <v>157</v>
      </c>
      <c r="AE103" s="87" t="s">
        <v>158</v>
      </c>
      <c r="AF103" s="87" t="s">
        <v>159</v>
      </c>
      <c r="AG103" s="87" t="s">
        <v>160</v>
      </c>
      <c r="AH103" s="87" t="s">
        <v>161</v>
      </c>
      <c r="AI103" s="87" t="s">
        <v>162</v>
      </c>
      <c r="AJ103" s="87">
        <v>0</v>
      </c>
      <c r="AK103" s="87">
        <v>0</v>
      </c>
      <c r="AL103" s="87" t="s">
        <v>142</v>
      </c>
      <c r="AN103" s="129">
        <f t="shared" si="77"/>
        <v>101</v>
      </c>
      <c r="AO103" s="129">
        <f t="shared" si="78"/>
        <v>9.94</v>
      </c>
      <c r="AP103" s="129">
        <f t="shared" si="79"/>
        <v>17.216999999999999</v>
      </c>
      <c r="AQ103" s="129">
        <f t="shared" si="80"/>
        <v>9.3000000000000007</v>
      </c>
      <c r="AR103" s="129">
        <v>1</v>
      </c>
      <c r="AS103" s="129">
        <v>0</v>
      </c>
      <c r="AT103" s="129">
        <v>0</v>
      </c>
      <c r="AU103" s="129">
        <v>0</v>
      </c>
      <c r="AV103" s="129">
        <v>0</v>
      </c>
      <c r="AX103" s="133">
        <f t="shared" ref="AX103" si="113">IF(I103="", "", INT(I103))</f>
        <v>51</v>
      </c>
      <c r="AY103" s="87">
        <f t="shared" si="90"/>
        <v>54</v>
      </c>
      <c r="AZ103" s="87">
        <f t="shared" si="91"/>
        <v>55</v>
      </c>
      <c r="BA103" s="87">
        <f t="shared" si="92"/>
        <v>51</v>
      </c>
      <c r="BB103" s="87">
        <f t="shared" si="93"/>
        <v>51</v>
      </c>
      <c r="BC103" s="87" t="str">
        <f t="shared" si="94"/>
        <v>1c</v>
      </c>
      <c r="BD103" s="87" t="str">
        <f t="shared" si="95"/>
        <v>0</v>
      </c>
      <c r="BF103" s="87">
        <f t="shared" si="96"/>
        <v>51</v>
      </c>
      <c r="BG103" s="127" t="str">
        <f t="shared" si="97"/>
        <v>2.10E+11</v>
      </c>
      <c r="BH103" s="127" t="str">
        <f t="shared" si="98"/>
        <v>8.08E+10</v>
      </c>
      <c r="BI103" s="87" t="str">
        <f t="shared" si="99"/>
        <v>7850</v>
      </c>
      <c r="BJ103" s="87">
        <f t="shared" si="100"/>
        <v>10</v>
      </c>
      <c r="BK103" s="87">
        <f t="shared" si="101"/>
        <v>0.02</v>
      </c>
      <c r="BM103" s="129">
        <v>101</v>
      </c>
      <c r="BN103" s="129">
        <v>109</v>
      </c>
      <c r="BO103" s="129">
        <v>110</v>
      </c>
      <c r="BP103" s="129">
        <v>101</v>
      </c>
      <c r="BQ103" s="129">
        <v>101</v>
      </c>
      <c r="BR103" s="129" t="str">
        <v>1c</v>
      </c>
      <c r="BS103" s="129" t="str">
        <v>0</v>
      </c>
      <c r="BT103" s="87">
        <v>0</v>
      </c>
      <c r="BU103" s="129">
        <v>101</v>
      </c>
      <c r="BV103" s="129" t="str">
        <v>2.10E+11</v>
      </c>
      <c r="BW103" s="129" t="str">
        <v>8.08E+10</v>
      </c>
      <c r="BX103" s="129" t="str">
        <v>7850</v>
      </c>
      <c r="BY103" s="129">
        <v>1.3</v>
      </c>
      <c r="BZ103" s="129">
        <v>0.02</v>
      </c>
    </row>
    <row r="104" spans="2:78" ht="12.75">
      <c r="B104" s="87">
        <f t="shared" si="81"/>
        <v>102</v>
      </c>
      <c r="C104" s="126">
        <v>9.3000000000000007</v>
      </c>
      <c r="D104" s="87">
        <v>8.1489999999999991</v>
      </c>
      <c r="E104" s="87">
        <v>14.115</v>
      </c>
      <c r="F104" s="87" t="s">
        <v>142</v>
      </c>
      <c r="I104" s="87">
        <f t="shared" si="106"/>
        <v>51.2</v>
      </c>
      <c r="J104" s="126">
        <v>55</v>
      </c>
      <c r="K104" s="87">
        <v>10</v>
      </c>
      <c r="L104" s="87">
        <v>20</v>
      </c>
      <c r="M104" s="87" t="s">
        <v>154</v>
      </c>
      <c r="N104" s="87" t="s">
        <v>155</v>
      </c>
      <c r="O104" s="87">
        <v>0</v>
      </c>
      <c r="P104" s="127">
        <v>6.2710000000000001E-4</v>
      </c>
      <c r="Q104" s="87">
        <v>0</v>
      </c>
      <c r="R104" s="87">
        <v>0</v>
      </c>
      <c r="S104" s="127">
        <v>1639000000000</v>
      </c>
      <c r="T104" s="127">
        <v>1639000000000</v>
      </c>
      <c r="U104" s="127">
        <v>25330000000</v>
      </c>
      <c r="V104" s="127">
        <v>25330000000</v>
      </c>
      <c r="W104" s="87">
        <v>0</v>
      </c>
      <c r="X104" s="87">
        <v>0</v>
      </c>
      <c r="Y104" s="127">
        <v>1262000000000</v>
      </c>
      <c r="Z104" s="87">
        <v>1.5613999999999999E-2</v>
      </c>
      <c r="AA104" s="127">
        <v>131700000000</v>
      </c>
      <c r="AB104" s="87">
        <v>0.65</v>
      </c>
      <c r="AC104" s="87" t="s">
        <v>156</v>
      </c>
      <c r="AD104" s="87" t="s">
        <v>157</v>
      </c>
      <c r="AE104" s="87" t="s">
        <v>158</v>
      </c>
      <c r="AF104" s="87" t="s">
        <v>159</v>
      </c>
      <c r="AG104" s="87" t="s">
        <v>160</v>
      </c>
      <c r="AH104" s="87" t="s">
        <v>161</v>
      </c>
      <c r="AI104" s="87" t="s">
        <v>162</v>
      </c>
      <c r="AJ104" s="87">
        <v>0</v>
      </c>
      <c r="AK104" s="87">
        <v>0</v>
      </c>
      <c r="AL104" s="87" t="s">
        <v>142</v>
      </c>
      <c r="AN104" s="129">
        <f t="shared" si="77"/>
        <v>102</v>
      </c>
      <c r="AO104" s="129">
        <f t="shared" si="78"/>
        <v>8.1489999999999991</v>
      </c>
      <c r="AP104" s="129">
        <f t="shared" si="79"/>
        <v>14.115</v>
      </c>
      <c r="AQ104" s="129">
        <f t="shared" si="80"/>
        <v>9.3000000000000007</v>
      </c>
      <c r="AR104" s="129">
        <v>1</v>
      </c>
      <c r="AS104" s="129">
        <v>0</v>
      </c>
      <c r="AT104" s="129">
        <v>0</v>
      </c>
      <c r="AU104" s="129">
        <v>0</v>
      </c>
      <c r="AV104" s="129">
        <v>0</v>
      </c>
      <c r="AX104" s="133"/>
      <c r="AY104" s="87" t="str">
        <f t="shared" si="90"/>
        <v/>
      </c>
      <c r="AZ104" s="87" t="str">
        <f t="shared" si="91"/>
        <v/>
      </c>
      <c r="BA104" s="87" t="str">
        <f t="shared" si="92"/>
        <v/>
      </c>
      <c r="BB104" s="87" t="str">
        <f t="shared" si="93"/>
        <v/>
      </c>
      <c r="BC104" s="87" t="str">
        <f t="shared" si="94"/>
        <v/>
      </c>
      <c r="BD104" s="87" t="str">
        <f t="shared" si="95"/>
        <v/>
      </c>
      <c r="BF104" s="87" t="str">
        <f t="shared" si="96"/>
        <v/>
      </c>
      <c r="BG104" s="127" t="str">
        <f t="shared" si="97"/>
        <v/>
      </c>
      <c r="BH104" s="127" t="str">
        <f t="shared" si="98"/>
        <v/>
      </c>
      <c r="BI104" s="87" t="str">
        <f t="shared" si="99"/>
        <v/>
      </c>
      <c r="BJ104" s="87" t="str">
        <f t="shared" si="100"/>
        <v/>
      </c>
      <c r="BK104" s="87" t="str">
        <f t="shared" si="101"/>
        <v/>
      </c>
      <c r="BM104" s="129">
        <v>102</v>
      </c>
      <c r="BN104" s="129">
        <v>110</v>
      </c>
      <c r="BO104" s="129">
        <v>111</v>
      </c>
      <c r="BP104" s="129">
        <v>102</v>
      </c>
      <c r="BQ104" s="129">
        <v>102</v>
      </c>
      <c r="BR104" s="129" t="str">
        <v>1c</v>
      </c>
      <c r="BS104" s="129" t="str">
        <v>0</v>
      </c>
      <c r="BT104" s="87">
        <v>0</v>
      </c>
      <c r="BU104" s="129">
        <v>102</v>
      </c>
      <c r="BV104" s="129" t="str">
        <v>2.10E+11</v>
      </c>
      <c r="BW104" s="129" t="str">
        <v>8.08E+10</v>
      </c>
      <c r="BX104" s="129" t="str">
        <v>7850</v>
      </c>
      <c r="BY104" s="129">
        <v>1.3</v>
      </c>
      <c r="BZ104" s="129">
        <v>0.02</v>
      </c>
    </row>
    <row r="105" spans="2:78" ht="12.75">
      <c r="B105" s="87">
        <f t="shared" si="81"/>
        <v>103</v>
      </c>
      <c r="C105" s="126">
        <v>9.3000000000000007</v>
      </c>
      <c r="D105" s="87">
        <v>5.8079999999999998</v>
      </c>
      <c r="E105" s="87">
        <v>10.058999999999999</v>
      </c>
      <c r="F105" s="87" t="s">
        <v>142</v>
      </c>
      <c r="I105" s="87">
        <f t="shared" si="106"/>
        <v>52.1</v>
      </c>
      <c r="J105" s="126">
        <v>55</v>
      </c>
      <c r="K105" s="87">
        <v>10</v>
      </c>
      <c r="L105" s="87">
        <v>21</v>
      </c>
      <c r="M105" s="87" t="s">
        <v>154</v>
      </c>
      <c r="N105" s="87" t="s">
        <v>155</v>
      </c>
      <c r="O105" s="87">
        <v>0</v>
      </c>
      <c r="P105" s="127">
        <v>6.5830000000000001E-4</v>
      </c>
      <c r="Q105" s="87">
        <v>0</v>
      </c>
      <c r="R105" s="87">
        <v>0</v>
      </c>
      <c r="S105" s="127">
        <v>1721000000000</v>
      </c>
      <c r="T105" s="127">
        <v>1721000000000</v>
      </c>
      <c r="U105" s="127">
        <v>26600000000</v>
      </c>
      <c r="V105" s="127">
        <v>26600000000</v>
      </c>
      <c r="W105" s="87">
        <v>0</v>
      </c>
      <c r="X105" s="87">
        <v>0</v>
      </c>
      <c r="Y105" s="127">
        <v>1324000000000</v>
      </c>
      <c r="Z105" s="87">
        <v>1.6389999999999998E-2</v>
      </c>
      <c r="AA105" s="127">
        <v>138300000000</v>
      </c>
      <c r="AB105" s="87">
        <v>0.65</v>
      </c>
      <c r="AC105" s="87" t="s">
        <v>156</v>
      </c>
      <c r="AD105" s="87" t="s">
        <v>157</v>
      </c>
      <c r="AE105" s="87" t="s">
        <v>158</v>
      </c>
      <c r="AF105" s="87" t="s">
        <v>159</v>
      </c>
      <c r="AG105" s="87" t="s">
        <v>160</v>
      </c>
      <c r="AH105" s="87" t="s">
        <v>161</v>
      </c>
      <c r="AI105" s="87" t="s">
        <v>162</v>
      </c>
      <c r="AJ105" s="87">
        <v>0</v>
      </c>
      <c r="AK105" s="87">
        <v>0</v>
      </c>
      <c r="AL105" s="87" t="s">
        <v>142</v>
      </c>
      <c r="AN105" s="129">
        <f t="shared" si="77"/>
        <v>103</v>
      </c>
      <c r="AO105" s="129">
        <f t="shared" si="78"/>
        <v>5.8079999999999998</v>
      </c>
      <c r="AP105" s="129">
        <f t="shared" si="79"/>
        <v>10.058999999999999</v>
      </c>
      <c r="AQ105" s="129">
        <f t="shared" si="80"/>
        <v>9.3000000000000007</v>
      </c>
      <c r="AR105" s="129">
        <v>1</v>
      </c>
      <c r="AS105" s="129">
        <v>0</v>
      </c>
      <c r="AT105" s="129">
        <v>0</v>
      </c>
      <c r="AU105" s="129">
        <v>0</v>
      </c>
      <c r="AV105" s="129">
        <v>0</v>
      </c>
      <c r="AX105" s="133">
        <f t="shared" ref="AX105" si="114">IF(I105="", "", INT(I105))</f>
        <v>52</v>
      </c>
      <c r="AY105" s="87">
        <f t="shared" si="90"/>
        <v>55</v>
      </c>
      <c r="AZ105" s="87">
        <f t="shared" si="91"/>
        <v>56</v>
      </c>
      <c r="BA105" s="87">
        <f t="shared" si="92"/>
        <v>52</v>
      </c>
      <c r="BB105" s="87">
        <f t="shared" si="93"/>
        <v>52</v>
      </c>
      <c r="BC105" s="87" t="str">
        <f t="shared" si="94"/>
        <v>1c</v>
      </c>
      <c r="BD105" s="87" t="str">
        <f t="shared" si="95"/>
        <v>0</v>
      </c>
      <c r="BF105" s="87">
        <f t="shared" si="96"/>
        <v>52</v>
      </c>
      <c r="BG105" s="127" t="str">
        <f t="shared" si="97"/>
        <v>2.10E+11</v>
      </c>
      <c r="BH105" s="127" t="str">
        <f t="shared" si="98"/>
        <v>8.08E+10</v>
      </c>
      <c r="BI105" s="87" t="str">
        <f t="shared" si="99"/>
        <v>7850</v>
      </c>
      <c r="BJ105" s="87">
        <f t="shared" si="100"/>
        <v>10</v>
      </c>
      <c r="BK105" s="87">
        <f t="shared" si="101"/>
        <v>2.1000000000000001E-2</v>
      </c>
      <c r="BM105" s="129">
        <v>103</v>
      </c>
      <c r="BN105" s="129">
        <v>111</v>
      </c>
      <c r="BO105" s="129">
        <v>112</v>
      </c>
      <c r="BP105" s="129">
        <v>103</v>
      </c>
      <c r="BQ105" s="129">
        <v>103</v>
      </c>
      <c r="BR105" s="129" t="str">
        <v>1c</v>
      </c>
      <c r="BS105" s="129" t="str">
        <v>0</v>
      </c>
      <c r="BT105" s="87">
        <v>0</v>
      </c>
      <c r="BU105" s="129">
        <v>103</v>
      </c>
      <c r="BV105" s="129" t="str">
        <v>2.10E+11</v>
      </c>
      <c r="BW105" s="129" t="str">
        <v>8.08E+10</v>
      </c>
      <c r="BX105" s="129" t="str">
        <v>7850</v>
      </c>
      <c r="BY105" s="129">
        <v>1.3</v>
      </c>
      <c r="BZ105" s="129">
        <v>0.02</v>
      </c>
    </row>
    <row r="106" spans="2:78" ht="12.75">
      <c r="B106" s="87">
        <f t="shared" si="81"/>
        <v>104</v>
      </c>
      <c r="C106" s="126">
        <v>9.3000000000000007</v>
      </c>
      <c r="D106" s="87">
        <v>3.4660000000000002</v>
      </c>
      <c r="E106" s="87">
        <v>6.0039999999999996</v>
      </c>
      <c r="F106" s="87" t="s">
        <v>142</v>
      </c>
      <c r="I106" s="87">
        <f t="shared" si="106"/>
        <v>52.2</v>
      </c>
      <c r="J106" s="126">
        <v>56</v>
      </c>
      <c r="K106" s="87">
        <v>10</v>
      </c>
      <c r="L106" s="87">
        <v>21</v>
      </c>
      <c r="M106" s="87" t="s">
        <v>154</v>
      </c>
      <c r="N106" s="87" t="s">
        <v>155</v>
      </c>
      <c r="O106" s="87">
        <v>0</v>
      </c>
      <c r="P106" s="127">
        <v>6.5830000000000001E-4</v>
      </c>
      <c r="Q106" s="87">
        <v>0</v>
      </c>
      <c r="R106" s="87">
        <v>0</v>
      </c>
      <c r="S106" s="127">
        <v>1721000000000</v>
      </c>
      <c r="T106" s="127">
        <v>1721000000000</v>
      </c>
      <c r="U106" s="127">
        <v>26600000000</v>
      </c>
      <c r="V106" s="127">
        <v>26600000000</v>
      </c>
      <c r="W106" s="87">
        <v>0</v>
      </c>
      <c r="X106" s="87">
        <v>0</v>
      </c>
      <c r="Y106" s="127">
        <v>1324000000000</v>
      </c>
      <c r="Z106" s="87">
        <v>1.6389999999999998E-2</v>
      </c>
      <c r="AA106" s="127">
        <v>138300000000</v>
      </c>
      <c r="AB106" s="87">
        <v>0.65</v>
      </c>
      <c r="AC106" s="87" t="s">
        <v>156</v>
      </c>
      <c r="AD106" s="87" t="s">
        <v>157</v>
      </c>
      <c r="AE106" s="87" t="s">
        <v>158</v>
      </c>
      <c r="AF106" s="87" t="s">
        <v>159</v>
      </c>
      <c r="AG106" s="87" t="s">
        <v>160</v>
      </c>
      <c r="AH106" s="87" t="s">
        <v>161</v>
      </c>
      <c r="AI106" s="87" t="s">
        <v>162</v>
      </c>
      <c r="AJ106" s="87">
        <v>0</v>
      </c>
      <c r="AK106" s="87">
        <v>0</v>
      </c>
      <c r="AL106" s="87" t="s">
        <v>142</v>
      </c>
      <c r="AN106" s="129">
        <f t="shared" si="77"/>
        <v>104</v>
      </c>
      <c r="AO106" s="129">
        <f t="shared" si="78"/>
        <v>3.4660000000000002</v>
      </c>
      <c r="AP106" s="129">
        <f t="shared" si="79"/>
        <v>6.0039999999999996</v>
      </c>
      <c r="AQ106" s="129">
        <f t="shared" si="80"/>
        <v>9.3000000000000007</v>
      </c>
      <c r="AR106" s="129">
        <v>1</v>
      </c>
      <c r="AS106" s="129">
        <v>0</v>
      </c>
      <c r="AT106" s="129">
        <v>0</v>
      </c>
      <c r="AU106" s="129">
        <v>0</v>
      </c>
      <c r="AV106" s="129">
        <v>0</v>
      </c>
      <c r="AX106" s="133"/>
      <c r="AY106" s="87" t="str">
        <f t="shared" si="90"/>
        <v/>
      </c>
      <c r="AZ106" s="87" t="str">
        <f t="shared" si="91"/>
        <v/>
      </c>
      <c r="BA106" s="87" t="str">
        <f t="shared" si="92"/>
        <v/>
      </c>
      <c r="BB106" s="87" t="str">
        <f t="shared" si="93"/>
        <v/>
      </c>
      <c r="BC106" s="87" t="str">
        <f t="shared" si="94"/>
        <v/>
      </c>
      <c r="BD106" s="87" t="str">
        <f t="shared" si="95"/>
        <v/>
      </c>
      <c r="BF106" s="87" t="str">
        <f t="shared" si="96"/>
        <v/>
      </c>
      <c r="BG106" s="127" t="str">
        <f t="shared" si="97"/>
        <v/>
      </c>
      <c r="BH106" s="127" t="str">
        <f t="shared" si="98"/>
        <v/>
      </c>
      <c r="BI106" s="87" t="str">
        <f t="shared" si="99"/>
        <v/>
      </c>
      <c r="BJ106" s="87" t="str">
        <f t="shared" si="100"/>
        <v/>
      </c>
      <c r="BK106" s="87" t="str">
        <f t="shared" si="101"/>
        <v/>
      </c>
      <c r="BM106" s="129">
        <v>104</v>
      </c>
      <c r="BN106" s="129">
        <v>112</v>
      </c>
      <c r="BO106" s="129">
        <v>113</v>
      </c>
      <c r="BP106" s="129">
        <v>104</v>
      </c>
      <c r="BQ106" s="129">
        <v>104</v>
      </c>
      <c r="BR106" s="129" t="str">
        <v>1c</v>
      </c>
      <c r="BS106" s="129" t="str">
        <v>0</v>
      </c>
      <c r="BT106" s="87">
        <v>0</v>
      </c>
      <c r="BU106" s="129">
        <v>104</v>
      </c>
      <c r="BV106" s="129" t="str">
        <v>2.10E+11</v>
      </c>
      <c r="BW106" s="129" t="str">
        <v>8.08E+10</v>
      </c>
      <c r="BX106" s="129" t="str">
        <v>7850</v>
      </c>
      <c r="BY106" s="129">
        <v>1.3</v>
      </c>
      <c r="BZ106" s="129">
        <v>0.02</v>
      </c>
    </row>
    <row r="107" spans="2:78" ht="12.75">
      <c r="B107" s="87">
        <f t="shared" si="81"/>
        <v>105</v>
      </c>
      <c r="C107" s="126">
        <v>9.3000000000000007</v>
      </c>
      <c r="D107" s="87">
        <v>1.97</v>
      </c>
      <c r="E107" s="87">
        <v>3.4119999999999999</v>
      </c>
      <c r="F107" s="87" t="s">
        <v>142</v>
      </c>
      <c r="I107" s="87">
        <f t="shared" si="106"/>
        <v>53.1</v>
      </c>
      <c r="J107" s="126">
        <v>56</v>
      </c>
      <c r="K107" s="87">
        <v>10</v>
      </c>
      <c r="L107" s="87">
        <v>20</v>
      </c>
      <c r="M107" s="87" t="s">
        <v>154</v>
      </c>
      <c r="N107" s="87" t="s">
        <v>155</v>
      </c>
      <c r="O107" s="87">
        <v>0</v>
      </c>
      <c r="P107" s="127">
        <v>6.2710000000000001E-4</v>
      </c>
      <c r="Q107" s="87">
        <v>0</v>
      </c>
      <c r="R107" s="87">
        <v>0</v>
      </c>
      <c r="S107" s="127">
        <v>1639000000000</v>
      </c>
      <c r="T107" s="127">
        <v>1639000000000</v>
      </c>
      <c r="U107" s="127">
        <v>25330000000</v>
      </c>
      <c r="V107" s="127">
        <v>25330000000</v>
      </c>
      <c r="W107" s="87">
        <v>0</v>
      </c>
      <c r="X107" s="87">
        <v>0</v>
      </c>
      <c r="Y107" s="127">
        <v>1262000000000</v>
      </c>
      <c r="Z107" s="87">
        <v>1.5613999999999999E-2</v>
      </c>
      <c r="AA107" s="127">
        <v>131700000000</v>
      </c>
      <c r="AB107" s="87">
        <v>0.65</v>
      </c>
      <c r="AC107" s="87" t="s">
        <v>156</v>
      </c>
      <c r="AD107" s="87" t="s">
        <v>157</v>
      </c>
      <c r="AE107" s="87" t="s">
        <v>158</v>
      </c>
      <c r="AF107" s="87" t="s">
        <v>159</v>
      </c>
      <c r="AG107" s="87" t="s">
        <v>160</v>
      </c>
      <c r="AH107" s="87" t="s">
        <v>161</v>
      </c>
      <c r="AI107" s="87" t="s">
        <v>162</v>
      </c>
      <c r="AJ107" s="87">
        <v>0</v>
      </c>
      <c r="AK107" s="87">
        <v>0</v>
      </c>
      <c r="AL107" s="87" t="s">
        <v>142</v>
      </c>
      <c r="AN107" s="129">
        <f t="shared" si="77"/>
        <v>105</v>
      </c>
      <c r="AO107" s="129">
        <f t="shared" si="78"/>
        <v>1.97</v>
      </c>
      <c r="AP107" s="129">
        <f t="shared" si="79"/>
        <v>3.4119999999999999</v>
      </c>
      <c r="AQ107" s="129">
        <f t="shared" si="80"/>
        <v>9.3000000000000007</v>
      </c>
      <c r="AR107" s="129">
        <v>1</v>
      </c>
      <c r="AS107" s="129">
        <v>0</v>
      </c>
      <c r="AT107" s="129">
        <v>0</v>
      </c>
      <c r="AU107" s="129">
        <v>0</v>
      </c>
      <c r="AV107" s="129">
        <v>0</v>
      </c>
      <c r="AX107" s="133">
        <f t="shared" ref="AX107" si="115">IF(I107="", "", INT(I107))</f>
        <v>53</v>
      </c>
      <c r="AY107" s="87">
        <f t="shared" si="90"/>
        <v>56</v>
      </c>
      <c r="AZ107" s="87">
        <f t="shared" si="91"/>
        <v>57</v>
      </c>
      <c r="BA107" s="87">
        <f t="shared" si="92"/>
        <v>53</v>
      </c>
      <c r="BB107" s="87">
        <f t="shared" si="93"/>
        <v>53</v>
      </c>
      <c r="BC107" s="87" t="str">
        <f t="shared" si="94"/>
        <v>1c</v>
      </c>
      <c r="BD107" s="87" t="str">
        <f t="shared" si="95"/>
        <v>0</v>
      </c>
      <c r="BF107" s="87">
        <f t="shared" si="96"/>
        <v>53</v>
      </c>
      <c r="BG107" s="127" t="str">
        <f t="shared" si="97"/>
        <v>2.10E+11</v>
      </c>
      <c r="BH107" s="127" t="str">
        <f t="shared" si="98"/>
        <v>8.08E+10</v>
      </c>
      <c r="BI107" s="87" t="str">
        <f t="shared" si="99"/>
        <v>7850</v>
      </c>
      <c r="BJ107" s="87">
        <f t="shared" si="100"/>
        <v>10</v>
      </c>
      <c r="BK107" s="87">
        <f t="shared" si="101"/>
        <v>0.02</v>
      </c>
      <c r="BM107" s="129">
        <v>105</v>
      </c>
      <c r="BN107" s="129">
        <v>114</v>
      </c>
      <c r="BO107" s="129">
        <v>115</v>
      </c>
      <c r="BP107" s="129">
        <v>105</v>
      </c>
      <c r="BQ107" s="129">
        <v>105</v>
      </c>
      <c r="BR107" s="129" t="str">
        <v>1c</v>
      </c>
      <c r="BS107" s="129" t="str">
        <v>0</v>
      </c>
      <c r="BT107" s="87">
        <v>0</v>
      </c>
      <c r="BU107" s="129">
        <v>105</v>
      </c>
      <c r="BV107" s="129" t="str">
        <v>2.10E+11</v>
      </c>
      <c r="BW107" s="129" t="str">
        <v>8.08E+10</v>
      </c>
      <c r="BX107" s="129" t="str">
        <v>7850</v>
      </c>
      <c r="BY107" s="129">
        <v>1.3</v>
      </c>
      <c r="BZ107" s="129">
        <v>0.02</v>
      </c>
    </row>
    <row r="108" spans="2:78" ht="12.75">
      <c r="B108" s="87">
        <f t="shared" si="81"/>
        <v>106</v>
      </c>
      <c r="C108" s="126">
        <v>9.3000000000000007</v>
      </c>
      <c r="D108" s="87">
        <v>1.25</v>
      </c>
      <c r="E108" s="87">
        <v>2.17</v>
      </c>
      <c r="F108" s="87" t="s">
        <v>142</v>
      </c>
      <c r="I108" s="87">
        <f t="shared" si="106"/>
        <v>53.2</v>
      </c>
      <c r="J108" s="126">
        <v>57</v>
      </c>
      <c r="K108" s="87">
        <v>10</v>
      </c>
      <c r="L108" s="87">
        <v>20</v>
      </c>
      <c r="M108" s="87" t="s">
        <v>154</v>
      </c>
      <c r="N108" s="87" t="s">
        <v>155</v>
      </c>
      <c r="O108" s="87">
        <v>0</v>
      </c>
      <c r="P108" s="127">
        <v>6.2710000000000001E-4</v>
      </c>
      <c r="Q108" s="87">
        <v>0</v>
      </c>
      <c r="R108" s="87">
        <v>0</v>
      </c>
      <c r="S108" s="127">
        <v>1639000000000</v>
      </c>
      <c r="T108" s="127">
        <v>1639000000000</v>
      </c>
      <c r="U108" s="127">
        <v>25330000000</v>
      </c>
      <c r="V108" s="127">
        <v>25330000000</v>
      </c>
      <c r="W108" s="87">
        <v>0</v>
      </c>
      <c r="X108" s="87">
        <v>0</v>
      </c>
      <c r="Y108" s="127">
        <v>1262000000000</v>
      </c>
      <c r="Z108" s="87">
        <v>1.5613999999999999E-2</v>
      </c>
      <c r="AA108" s="127">
        <v>131700000000</v>
      </c>
      <c r="AB108" s="87">
        <v>0.65</v>
      </c>
      <c r="AC108" s="87" t="s">
        <v>156</v>
      </c>
      <c r="AD108" s="87" t="s">
        <v>157</v>
      </c>
      <c r="AE108" s="87" t="s">
        <v>158</v>
      </c>
      <c r="AF108" s="87" t="s">
        <v>159</v>
      </c>
      <c r="AG108" s="87" t="s">
        <v>160</v>
      </c>
      <c r="AH108" s="87" t="s">
        <v>161</v>
      </c>
      <c r="AI108" s="87" t="s">
        <v>162</v>
      </c>
      <c r="AJ108" s="87">
        <v>0</v>
      </c>
      <c r="AK108" s="87">
        <v>0</v>
      </c>
      <c r="AL108" s="87" t="s">
        <v>142</v>
      </c>
      <c r="AN108" s="129">
        <f t="shared" si="77"/>
        <v>106</v>
      </c>
      <c r="AO108" s="129">
        <f t="shared" si="78"/>
        <v>1.25</v>
      </c>
      <c r="AP108" s="129">
        <f t="shared" si="79"/>
        <v>2.17</v>
      </c>
      <c r="AQ108" s="129">
        <f t="shared" si="80"/>
        <v>9.3000000000000007</v>
      </c>
      <c r="AR108" s="129">
        <v>1</v>
      </c>
      <c r="AS108" s="129">
        <v>0</v>
      </c>
      <c r="AT108" s="129">
        <v>0</v>
      </c>
      <c r="AU108" s="129">
        <v>0</v>
      </c>
      <c r="AV108" s="129">
        <v>0</v>
      </c>
      <c r="AX108" s="133"/>
      <c r="AY108" s="87" t="str">
        <f t="shared" si="90"/>
        <v/>
      </c>
      <c r="AZ108" s="87" t="str">
        <f t="shared" si="91"/>
        <v/>
      </c>
      <c r="BA108" s="87" t="str">
        <f t="shared" si="92"/>
        <v/>
      </c>
      <c r="BB108" s="87" t="str">
        <f t="shared" si="93"/>
        <v/>
      </c>
      <c r="BC108" s="87" t="str">
        <f t="shared" si="94"/>
        <v/>
      </c>
      <c r="BD108" s="87" t="str">
        <f t="shared" si="95"/>
        <v/>
      </c>
      <c r="BF108" s="87" t="str">
        <f t="shared" si="96"/>
        <v/>
      </c>
      <c r="BG108" s="127" t="str">
        <f t="shared" si="97"/>
        <v/>
      </c>
      <c r="BH108" s="127" t="str">
        <f t="shared" si="98"/>
        <v/>
      </c>
      <c r="BI108" s="87" t="str">
        <f t="shared" si="99"/>
        <v/>
      </c>
      <c r="BJ108" s="87" t="str">
        <f t="shared" si="100"/>
        <v/>
      </c>
      <c r="BK108" s="87" t="str">
        <f t="shared" si="101"/>
        <v/>
      </c>
      <c r="BM108" s="129">
        <v>106</v>
      </c>
      <c r="BN108" s="129">
        <v>115</v>
      </c>
      <c r="BO108" s="129">
        <v>116</v>
      </c>
      <c r="BP108" s="129">
        <v>106</v>
      </c>
      <c r="BQ108" s="129">
        <v>106</v>
      </c>
      <c r="BR108" s="129" t="str">
        <v>1c</v>
      </c>
      <c r="BS108" s="129" t="str">
        <v>0</v>
      </c>
      <c r="BT108" s="87">
        <v>0</v>
      </c>
      <c r="BU108" s="129">
        <v>106</v>
      </c>
      <c r="BV108" s="129" t="str">
        <v>2.10E+11</v>
      </c>
      <c r="BW108" s="129" t="str">
        <v>8.08E+10</v>
      </c>
      <c r="BX108" s="129" t="str">
        <v>7850</v>
      </c>
      <c r="BY108" s="129">
        <v>1.3</v>
      </c>
      <c r="BZ108" s="129">
        <v>0.02</v>
      </c>
    </row>
    <row r="109" spans="2:78" ht="12.75">
      <c r="B109" s="87">
        <f t="shared" si="81"/>
        <v>107</v>
      </c>
      <c r="C109" s="126">
        <v>9.3000000000000007</v>
      </c>
      <c r="D109" s="87">
        <v>-2.25</v>
      </c>
      <c r="E109" s="87">
        <v>0</v>
      </c>
      <c r="F109" s="87" t="s">
        <v>142</v>
      </c>
      <c r="I109" s="87">
        <f t="shared" si="106"/>
        <v>54.1</v>
      </c>
      <c r="J109" s="126">
        <v>57</v>
      </c>
      <c r="K109" s="87">
        <v>10</v>
      </c>
      <c r="L109" s="87">
        <v>21</v>
      </c>
      <c r="M109" s="87" t="s">
        <v>154</v>
      </c>
      <c r="N109" s="87" t="s">
        <v>155</v>
      </c>
      <c r="O109" s="87">
        <v>0</v>
      </c>
      <c r="P109" s="127">
        <v>6.5830000000000001E-4</v>
      </c>
      <c r="Q109" s="87">
        <v>0</v>
      </c>
      <c r="R109" s="87">
        <v>0</v>
      </c>
      <c r="S109" s="127">
        <v>1721000000000</v>
      </c>
      <c r="T109" s="127">
        <v>1721000000000</v>
      </c>
      <c r="U109" s="127">
        <v>26600000000</v>
      </c>
      <c r="V109" s="127">
        <v>26600000000</v>
      </c>
      <c r="W109" s="87">
        <v>0</v>
      </c>
      <c r="X109" s="87">
        <v>0</v>
      </c>
      <c r="Y109" s="127">
        <v>1324000000000</v>
      </c>
      <c r="Z109" s="87">
        <v>1.6389999999999998E-2</v>
      </c>
      <c r="AA109" s="127">
        <v>138300000000</v>
      </c>
      <c r="AB109" s="87">
        <v>0.65</v>
      </c>
      <c r="AC109" s="87" t="s">
        <v>156</v>
      </c>
      <c r="AD109" s="87" t="s">
        <v>157</v>
      </c>
      <c r="AE109" s="87" t="s">
        <v>158</v>
      </c>
      <c r="AF109" s="87" t="s">
        <v>159</v>
      </c>
      <c r="AG109" s="87" t="s">
        <v>160</v>
      </c>
      <c r="AH109" s="87" t="s">
        <v>161</v>
      </c>
      <c r="AI109" s="87" t="s">
        <v>162</v>
      </c>
      <c r="AJ109" s="87">
        <v>0</v>
      </c>
      <c r="AK109" s="87">
        <v>0</v>
      </c>
      <c r="AL109" s="87" t="s">
        <v>142</v>
      </c>
      <c r="AN109" s="129">
        <f t="shared" si="77"/>
        <v>107</v>
      </c>
      <c r="AO109" s="129">
        <f t="shared" si="78"/>
        <v>-2.25</v>
      </c>
      <c r="AP109" s="129">
        <f t="shared" si="79"/>
        <v>0</v>
      </c>
      <c r="AQ109" s="129">
        <f t="shared" si="80"/>
        <v>9.3000000000000007</v>
      </c>
      <c r="AR109" s="129">
        <v>1</v>
      </c>
      <c r="AS109" s="129">
        <v>0</v>
      </c>
      <c r="AT109" s="129">
        <v>0</v>
      </c>
      <c r="AU109" s="129">
        <v>0</v>
      </c>
      <c r="AV109" s="129">
        <v>0</v>
      </c>
      <c r="AX109" s="133">
        <f t="shared" ref="AX109" si="116">IF(I109="", "", INT(I109))</f>
        <v>54</v>
      </c>
      <c r="AY109" s="87">
        <f t="shared" si="90"/>
        <v>57</v>
      </c>
      <c r="AZ109" s="87">
        <f t="shared" si="91"/>
        <v>58</v>
      </c>
      <c r="BA109" s="87">
        <f t="shared" si="92"/>
        <v>54</v>
      </c>
      <c r="BB109" s="87">
        <f t="shared" si="93"/>
        <v>54</v>
      </c>
      <c r="BC109" s="87" t="str">
        <f t="shared" si="94"/>
        <v>1c</v>
      </c>
      <c r="BD109" s="87" t="str">
        <f t="shared" si="95"/>
        <v>0</v>
      </c>
      <c r="BF109" s="87">
        <f t="shared" si="96"/>
        <v>54</v>
      </c>
      <c r="BG109" s="127" t="str">
        <f t="shared" si="97"/>
        <v>2.10E+11</v>
      </c>
      <c r="BH109" s="127" t="str">
        <f t="shared" si="98"/>
        <v>8.08E+10</v>
      </c>
      <c r="BI109" s="87" t="str">
        <f t="shared" si="99"/>
        <v>7850</v>
      </c>
      <c r="BJ109" s="87">
        <f t="shared" si="100"/>
        <v>10</v>
      </c>
      <c r="BK109" s="87">
        <f t="shared" si="101"/>
        <v>2.1000000000000001E-2</v>
      </c>
      <c r="BM109" s="129">
        <v>107</v>
      </c>
      <c r="BN109" s="129">
        <v>116</v>
      </c>
      <c r="BO109" s="129">
        <v>117</v>
      </c>
      <c r="BP109" s="129">
        <v>107</v>
      </c>
      <c r="BQ109" s="129">
        <v>107</v>
      </c>
      <c r="BR109" s="129" t="str">
        <v>1c</v>
      </c>
      <c r="BS109" s="129" t="str">
        <v>0</v>
      </c>
      <c r="BT109" s="87">
        <v>0</v>
      </c>
      <c r="BU109" s="129">
        <v>107</v>
      </c>
      <c r="BV109" s="129" t="str">
        <v>2.10E+11</v>
      </c>
      <c r="BW109" s="129" t="str">
        <v>8.08E+10</v>
      </c>
      <c r="BX109" s="129" t="str">
        <v>7850</v>
      </c>
      <c r="BY109" s="129">
        <v>1.3</v>
      </c>
      <c r="BZ109" s="129">
        <v>0.02</v>
      </c>
    </row>
    <row r="110" spans="2:78" ht="12.75">
      <c r="B110" s="87">
        <f t="shared" si="81"/>
        <v>108</v>
      </c>
      <c r="C110" s="126">
        <v>9.3000000000000007</v>
      </c>
      <c r="D110" s="87">
        <v>-3.94</v>
      </c>
      <c r="E110" s="87">
        <v>0</v>
      </c>
      <c r="F110" s="87" t="s">
        <v>142</v>
      </c>
      <c r="I110" s="87">
        <f t="shared" si="106"/>
        <v>54.2</v>
      </c>
      <c r="J110" s="126">
        <v>58</v>
      </c>
      <c r="K110" s="87">
        <v>10</v>
      </c>
      <c r="L110" s="87">
        <v>21</v>
      </c>
      <c r="M110" s="87" t="s">
        <v>154</v>
      </c>
      <c r="N110" s="87" t="s">
        <v>155</v>
      </c>
      <c r="O110" s="87">
        <v>0</v>
      </c>
      <c r="P110" s="127">
        <v>6.5830000000000001E-4</v>
      </c>
      <c r="Q110" s="87">
        <v>0</v>
      </c>
      <c r="R110" s="87">
        <v>0</v>
      </c>
      <c r="S110" s="127">
        <v>1721000000000</v>
      </c>
      <c r="T110" s="127">
        <v>1721000000000</v>
      </c>
      <c r="U110" s="127">
        <v>26600000000</v>
      </c>
      <c r="V110" s="127">
        <v>26600000000</v>
      </c>
      <c r="W110" s="87">
        <v>0</v>
      </c>
      <c r="X110" s="87">
        <v>0</v>
      </c>
      <c r="Y110" s="127">
        <v>1324000000000</v>
      </c>
      <c r="Z110" s="87">
        <v>1.6389999999999998E-2</v>
      </c>
      <c r="AA110" s="127">
        <v>138300000000</v>
      </c>
      <c r="AB110" s="87">
        <v>0.65</v>
      </c>
      <c r="AC110" s="87" t="s">
        <v>156</v>
      </c>
      <c r="AD110" s="87" t="s">
        <v>157</v>
      </c>
      <c r="AE110" s="87" t="s">
        <v>158</v>
      </c>
      <c r="AF110" s="87" t="s">
        <v>159</v>
      </c>
      <c r="AG110" s="87" t="s">
        <v>160</v>
      </c>
      <c r="AH110" s="87" t="s">
        <v>161</v>
      </c>
      <c r="AI110" s="87" t="s">
        <v>162</v>
      </c>
      <c r="AJ110" s="87">
        <v>0</v>
      </c>
      <c r="AK110" s="87">
        <v>0</v>
      </c>
      <c r="AL110" s="87" t="s">
        <v>142</v>
      </c>
      <c r="AN110" s="129">
        <f t="shared" si="77"/>
        <v>108</v>
      </c>
      <c r="AO110" s="129">
        <f t="shared" si="78"/>
        <v>-3.94</v>
      </c>
      <c r="AP110" s="129">
        <f t="shared" si="79"/>
        <v>0</v>
      </c>
      <c r="AQ110" s="129">
        <f t="shared" si="80"/>
        <v>9.3000000000000007</v>
      </c>
      <c r="AR110" s="129">
        <v>1</v>
      </c>
      <c r="AS110" s="129">
        <v>0</v>
      </c>
      <c r="AT110" s="129">
        <v>0</v>
      </c>
      <c r="AU110" s="129">
        <v>0</v>
      </c>
      <c r="AV110" s="129">
        <v>0</v>
      </c>
      <c r="AX110" s="133"/>
      <c r="AY110" s="87" t="str">
        <f t="shared" si="90"/>
        <v/>
      </c>
      <c r="AZ110" s="87" t="str">
        <f t="shared" si="91"/>
        <v/>
      </c>
      <c r="BA110" s="87" t="str">
        <f t="shared" si="92"/>
        <v/>
      </c>
      <c r="BB110" s="87" t="str">
        <f t="shared" si="93"/>
        <v/>
      </c>
      <c r="BC110" s="87" t="str">
        <f t="shared" si="94"/>
        <v/>
      </c>
      <c r="BD110" s="87" t="str">
        <f t="shared" si="95"/>
        <v/>
      </c>
      <c r="BF110" s="87" t="str">
        <f t="shared" si="96"/>
        <v/>
      </c>
      <c r="BG110" s="127" t="str">
        <f t="shared" si="97"/>
        <v/>
      </c>
      <c r="BH110" s="127" t="str">
        <f t="shared" si="98"/>
        <v/>
      </c>
      <c r="BI110" s="87" t="str">
        <f t="shared" si="99"/>
        <v/>
      </c>
      <c r="BJ110" s="87" t="str">
        <f t="shared" si="100"/>
        <v/>
      </c>
      <c r="BK110" s="87" t="str">
        <f t="shared" si="101"/>
        <v/>
      </c>
      <c r="BM110" s="129">
        <v>108</v>
      </c>
      <c r="BN110" s="129">
        <v>117</v>
      </c>
      <c r="BO110" s="129">
        <v>118</v>
      </c>
      <c r="BP110" s="129">
        <v>108</v>
      </c>
      <c r="BQ110" s="129">
        <v>108</v>
      </c>
      <c r="BR110" s="129" t="str">
        <v>1c</v>
      </c>
      <c r="BS110" s="129" t="str">
        <v>0</v>
      </c>
      <c r="BT110" s="87">
        <v>0</v>
      </c>
      <c r="BU110" s="129">
        <v>108</v>
      </c>
      <c r="BV110" s="129" t="str">
        <v>2.10E+11</v>
      </c>
      <c r="BW110" s="129" t="str">
        <v>8.08E+10</v>
      </c>
      <c r="BX110" s="129" t="str">
        <v>7850</v>
      </c>
      <c r="BY110" s="129">
        <v>1.3</v>
      </c>
      <c r="BZ110" s="129">
        <v>0.02</v>
      </c>
    </row>
    <row r="111" spans="2:78" ht="12.75">
      <c r="B111" s="87">
        <f t="shared" si="81"/>
        <v>109</v>
      </c>
      <c r="C111" s="126">
        <v>9.3000000000000007</v>
      </c>
      <c r="D111" s="87">
        <v>-6.9329999999999998</v>
      </c>
      <c r="E111" s="87">
        <v>0</v>
      </c>
      <c r="F111" s="87" t="s">
        <v>142</v>
      </c>
      <c r="I111" s="87">
        <f t="shared" si="106"/>
        <v>55.1</v>
      </c>
      <c r="J111" s="126">
        <v>58</v>
      </c>
      <c r="K111" s="87">
        <v>10</v>
      </c>
      <c r="L111" s="87">
        <v>20</v>
      </c>
      <c r="M111" s="87" t="s">
        <v>154</v>
      </c>
      <c r="N111" s="87" t="s">
        <v>155</v>
      </c>
      <c r="O111" s="87">
        <v>0</v>
      </c>
      <c r="P111" s="127">
        <v>6.2710000000000001E-4</v>
      </c>
      <c r="Q111" s="87">
        <v>0</v>
      </c>
      <c r="R111" s="87">
        <v>0</v>
      </c>
      <c r="S111" s="127">
        <v>1639000000000</v>
      </c>
      <c r="T111" s="127">
        <v>1639000000000</v>
      </c>
      <c r="U111" s="127">
        <v>25330000000</v>
      </c>
      <c r="V111" s="127">
        <v>25330000000</v>
      </c>
      <c r="W111" s="87">
        <v>0</v>
      </c>
      <c r="X111" s="87">
        <v>0</v>
      </c>
      <c r="Y111" s="127">
        <v>1262000000000</v>
      </c>
      <c r="Z111" s="87">
        <v>1.5613999999999999E-2</v>
      </c>
      <c r="AA111" s="127">
        <v>131700000000</v>
      </c>
      <c r="AB111" s="87">
        <v>0.65</v>
      </c>
      <c r="AC111" s="87" t="s">
        <v>156</v>
      </c>
      <c r="AD111" s="87" t="s">
        <v>157</v>
      </c>
      <c r="AE111" s="87" t="s">
        <v>158</v>
      </c>
      <c r="AF111" s="87" t="s">
        <v>159</v>
      </c>
      <c r="AG111" s="87" t="s">
        <v>160</v>
      </c>
      <c r="AH111" s="87" t="s">
        <v>161</v>
      </c>
      <c r="AI111" s="87" t="s">
        <v>162</v>
      </c>
      <c r="AJ111" s="87">
        <v>0</v>
      </c>
      <c r="AK111" s="87">
        <v>0</v>
      </c>
      <c r="AL111" s="87" t="s">
        <v>142</v>
      </c>
      <c r="AN111" s="129">
        <f t="shared" si="77"/>
        <v>109</v>
      </c>
      <c r="AO111" s="129">
        <f t="shared" si="78"/>
        <v>-6.9329999999999998</v>
      </c>
      <c r="AP111" s="129">
        <f t="shared" si="79"/>
        <v>0</v>
      </c>
      <c r="AQ111" s="129">
        <f t="shared" si="80"/>
        <v>9.3000000000000007</v>
      </c>
      <c r="AR111" s="129">
        <v>1</v>
      </c>
      <c r="AS111" s="129">
        <v>0</v>
      </c>
      <c r="AT111" s="129">
        <v>0</v>
      </c>
      <c r="AU111" s="129">
        <v>0</v>
      </c>
      <c r="AV111" s="129">
        <v>0</v>
      </c>
      <c r="AX111" s="133">
        <f t="shared" ref="AX111" si="117">IF(I111="", "", INT(I111))</f>
        <v>55</v>
      </c>
      <c r="AY111" s="87">
        <f t="shared" si="90"/>
        <v>58</v>
      </c>
      <c r="AZ111" s="87">
        <f t="shared" si="91"/>
        <v>59</v>
      </c>
      <c r="BA111" s="87">
        <f t="shared" si="92"/>
        <v>55</v>
      </c>
      <c r="BB111" s="87">
        <f t="shared" si="93"/>
        <v>55</v>
      </c>
      <c r="BC111" s="87" t="str">
        <f t="shared" si="94"/>
        <v>1c</v>
      </c>
      <c r="BD111" s="87" t="str">
        <f t="shared" si="95"/>
        <v>0</v>
      </c>
      <c r="BF111" s="87">
        <f t="shared" si="96"/>
        <v>55</v>
      </c>
      <c r="BG111" s="127" t="str">
        <f t="shared" si="97"/>
        <v>2.10E+11</v>
      </c>
      <c r="BH111" s="127" t="str">
        <f t="shared" si="98"/>
        <v>8.08E+10</v>
      </c>
      <c r="BI111" s="87" t="str">
        <f t="shared" si="99"/>
        <v>7850</v>
      </c>
      <c r="BJ111" s="87">
        <f t="shared" si="100"/>
        <v>10</v>
      </c>
      <c r="BK111" s="87">
        <f t="shared" si="101"/>
        <v>0.02</v>
      </c>
      <c r="BM111" s="129">
        <v>109</v>
      </c>
      <c r="BN111" s="129">
        <v>118</v>
      </c>
      <c r="BO111" s="129">
        <v>119</v>
      </c>
      <c r="BP111" s="129">
        <v>109</v>
      </c>
      <c r="BQ111" s="129">
        <v>109</v>
      </c>
      <c r="BR111" s="129" t="str">
        <v>1c</v>
      </c>
      <c r="BS111" s="129" t="str">
        <v>0</v>
      </c>
      <c r="BT111" s="87">
        <v>0</v>
      </c>
      <c r="BU111" s="129">
        <v>109</v>
      </c>
      <c r="BV111" s="129" t="str">
        <v>2.10E+11</v>
      </c>
      <c r="BW111" s="129" t="str">
        <v>8.08E+10</v>
      </c>
      <c r="BX111" s="129" t="str">
        <v>7850</v>
      </c>
      <c r="BY111" s="129">
        <v>1.3</v>
      </c>
      <c r="BZ111" s="129">
        <v>0.02</v>
      </c>
    </row>
    <row r="112" spans="2:78" ht="12.75">
      <c r="B112" s="87">
        <f t="shared" si="81"/>
        <v>110</v>
      </c>
      <c r="C112" s="126">
        <v>9.3000000000000007</v>
      </c>
      <c r="D112" s="87">
        <v>-11.615</v>
      </c>
      <c r="E112" s="87">
        <v>0</v>
      </c>
      <c r="F112" s="87" t="s">
        <v>142</v>
      </c>
      <c r="I112" s="87">
        <f t="shared" si="106"/>
        <v>55.2</v>
      </c>
      <c r="J112" s="126">
        <v>59</v>
      </c>
      <c r="K112" s="87">
        <v>10</v>
      </c>
      <c r="L112" s="87">
        <v>20</v>
      </c>
      <c r="M112" s="87" t="s">
        <v>154</v>
      </c>
      <c r="N112" s="87" t="s">
        <v>155</v>
      </c>
      <c r="O112" s="87">
        <v>0</v>
      </c>
      <c r="P112" s="127">
        <v>6.2710000000000001E-4</v>
      </c>
      <c r="Q112" s="87">
        <v>0</v>
      </c>
      <c r="R112" s="87">
        <v>0</v>
      </c>
      <c r="S112" s="127">
        <v>1639000000000</v>
      </c>
      <c r="T112" s="127">
        <v>1639000000000</v>
      </c>
      <c r="U112" s="127">
        <v>25330000000</v>
      </c>
      <c r="V112" s="127">
        <v>25330000000</v>
      </c>
      <c r="W112" s="87">
        <v>0</v>
      </c>
      <c r="X112" s="87">
        <v>0</v>
      </c>
      <c r="Y112" s="127">
        <v>1262000000000</v>
      </c>
      <c r="Z112" s="87">
        <v>1.5613999999999999E-2</v>
      </c>
      <c r="AA112" s="127">
        <v>131700000000</v>
      </c>
      <c r="AB112" s="87">
        <v>0.65</v>
      </c>
      <c r="AC112" s="87" t="s">
        <v>156</v>
      </c>
      <c r="AD112" s="87" t="s">
        <v>157</v>
      </c>
      <c r="AE112" s="87" t="s">
        <v>158</v>
      </c>
      <c r="AF112" s="87" t="s">
        <v>159</v>
      </c>
      <c r="AG112" s="87" t="s">
        <v>160</v>
      </c>
      <c r="AH112" s="87" t="s">
        <v>161</v>
      </c>
      <c r="AI112" s="87" t="s">
        <v>162</v>
      </c>
      <c r="AJ112" s="87">
        <v>0</v>
      </c>
      <c r="AK112" s="87">
        <v>0</v>
      </c>
      <c r="AL112" s="87" t="s">
        <v>142</v>
      </c>
      <c r="AN112" s="129">
        <f t="shared" si="77"/>
        <v>110</v>
      </c>
      <c r="AO112" s="129">
        <f t="shared" si="78"/>
        <v>-11.615</v>
      </c>
      <c r="AP112" s="129">
        <f t="shared" si="79"/>
        <v>0</v>
      </c>
      <c r="AQ112" s="129">
        <f t="shared" si="80"/>
        <v>9.3000000000000007</v>
      </c>
      <c r="AR112" s="129">
        <v>1</v>
      </c>
      <c r="AS112" s="129">
        <v>0</v>
      </c>
      <c r="AT112" s="129">
        <v>0</v>
      </c>
      <c r="AU112" s="129">
        <v>0</v>
      </c>
      <c r="AV112" s="129">
        <v>0</v>
      </c>
      <c r="AX112" s="133"/>
      <c r="AY112" s="87" t="str">
        <f t="shared" si="90"/>
        <v/>
      </c>
      <c r="AZ112" s="87" t="str">
        <f t="shared" si="91"/>
        <v/>
      </c>
      <c r="BA112" s="87" t="str">
        <f t="shared" si="92"/>
        <v/>
      </c>
      <c r="BB112" s="87" t="str">
        <f t="shared" si="93"/>
        <v/>
      </c>
      <c r="BC112" s="87" t="str">
        <f t="shared" si="94"/>
        <v/>
      </c>
      <c r="BD112" s="87" t="str">
        <f t="shared" si="95"/>
        <v/>
      </c>
      <c r="BF112" s="87" t="str">
        <f t="shared" si="96"/>
        <v/>
      </c>
      <c r="BG112" s="127" t="str">
        <f t="shared" si="97"/>
        <v/>
      </c>
      <c r="BH112" s="127" t="str">
        <f t="shared" si="98"/>
        <v/>
      </c>
      <c r="BI112" s="87" t="str">
        <f t="shared" si="99"/>
        <v/>
      </c>
      <c r="BJ112" s="87" t="str">
        <f t="shared" si="100"/>
        <v/>
      </c>
      <c r="BK112" s="87" t="str">
        <f t="shared" si="101"/>
        <v/>
      </c>
      <c r="BM112" s="129">
        <v>110</v>
      </c>
      <c r="BN112" s="129">
        <v>119</v>
      </c>
      <c r="BO112" s="129">
        <v>120</v>
      </c>
      <c r="BP112" s="129">
        <v>110</v>
      </c>
      <c r="BQ112" s="129">
        <v>110</v>
      </c>
      <c r="BR112" s="129" t="str">
        <v>1c</v>
      </c>
      <c r="BS112" s="129" t="str">
        <v>0</v>
      </c>
      <c r="BT112" s="87">
        <v>0</v>
      </c>
      <c r="BU112" s="129">
        <v>110</v>
      </c>
      <c r="BV112" s="129" t="str">
        <v>2.10E+11</v>
      </c>
      <c r="BW112" s="129" t="str">
        <v>8.08E+10</v>
      </c>
      <c r="BX112" s="129" t="str">
        <v>7850</v>
      </c>
      <c r="BY112" s="129">
        <v>1.3</v>
      </c>
      <c r="BZ112" s="129">
        <v>0.02</v>
      </c>
    </row>
    <row r="113" spans="2:78" ht="12.75">
      <c r="B113" s="87">
        <f t="shared" si="81"/>
        <v>111</v>
      </c>
      <c r="C113" s="126">
        <v>9.3000000000000007</v>
      </c>
      <c r="D113" s="87">
        <v>-16.297999999999998</v>
      </c>
      <c r="E113" s="87">
        <v>0</v>
      </c>
      <c r="F113" s="87" t="s">
        <v>142</v>
      </c>
      <c r="I113" s="87">
        <f t="shared" si="106"/>
        <v>56.1</v>
      </c>
      <c r="J113" s="126">
        <v>59</v>
      </c>
      <c r="K113" s="87">
        <v>10</v>
      </c>
      <c r="L113" s="87">
        <v>20</v>
      </c>
      <c r="M113" s="87" t="s">
        <v>154</v>
      </c>
      <c r="N113" s="87" t="s">
        <v>155</v>
      </c>
      <c r="O113" s="87">
        <v>0</v>
      </c>
      <c r="P113" s="127">
        <v>6.2710000000000001E-4</v>
      </c>
      <c r="Q113" s="87">
        <v>0</v>
      </c>
      <c r="R113" s="87">
        <v>0</v>
      </c>
      <c r="S113" s="127">
        <v>1639000000000</v>
      </c>
      <c r="T113" s="127">
        <v>1639000000000</v>
      </c>
      <c r="U113" s="127">
        <v>25330000000</v>
      </c>
      <c r="V113" s="127">
        <v>25330000000</v>
      </c>
      <c r="W113" s="87">
        <v>0</v>
      </c>
      <c r="X113" s="87">
        <v>0</v>
      </c>
      <c r="Y113" s="127">
        <v>1262000000000</v>
      </c>
      <c r="Z113" s="87">
        <v>1.5613999999999999E-2</v>
      </c>
      <c r="AA113" s="127">
        <v>131700000000</v>
      </c>
      <c r="AB113" s="87">
        <v>0.65</v>
      </c>
      <c r="AC113" s="87" t="s">
        <v>156</v>
      </c>
      <c r="AD113" s="87" t="s">
        <v>157</v>
      </c>
      <c r="AE113" s="87" t="s">
        <v>158</v>
      </c>
      <c r="AF113" s="87" t="s">
        <v>159</v>
      </c>
      <c r="AG113" s="87" t="s">
        <v>160</v>
      </c>
      <c r="AH113" s="87" t="s">
        <v>161</v>
      </c>
      <c r="AI113" s="87" t="s">
        <v>162</v>
      </c>
      <c r="AJ113" s="87">
        <v>0</v>
      </c>
      <c r="AK113" s="87">
        <v>0</v>
      </c>
      <c r="AL113" s="87" t="s">
        <v>142</v>
      </c>
      <c r="AN113" s="129">
        <f t="shared" si="77"/>
        <v>111</v>
      </c>
      <c r="AO113" s="129">
        <f t="shared" si="78"/>
        <v>-16.297999999999998</v>
      </c>
      <c r="AP113" s="129">
        <f t="shared" si="79"/>
        <v>0</v>
      </c>
      <c r="AQ113" s="129">
        <f t="shared" si="80"/>
        <v>9.3000000000000007</v>
      </c>
      <c r="AR113" s="129">
        <v>1</v>
      </c>
      <c r="AS113" s="129">
        <v>0</v>
      </c>
      <c r="AT113" s="129">
        <v>0</v>
      </c>
      <c r="AU113" s="129">
        <v>0</v>
      </c>
      <c r="AV113" s="129">
        <v>0</v>
      </c>
      <c r="AX113" s="133">
        <f t="shared" ref="AX113" si="118">IF(I113="", "", INT(I113))</f>
        <v>56</v>
      </c>
      <c r="AY113" s="87">
        <f t="shared" si="90"/>
        <v>59</v>
      </c>
      <c r="AZ113" s="87">
        <f t="shared" si="91"/>
        <v>60</v>
      </c>
      <c r="BA113" s="87">
        <f t="shared" si="92"/>
        <v>56</v>
      </c>
      <c r="BB113" s="87">
        <f t="shared" si="93"/>
        <v>56</v>
      </c>
      <c r="BC113" s="87" t="str">
        <f t="shared" si="94"/>
        <v>1c</v>
      </c>
      <c r="BD113" s="87" t="str">
        <f t="shared" si="95"/>
        <v>0</v>
      </c>
      <c r="BF113" s="87">
        <f t="shared" si="96"/>
        <v>56</v>
      </c>
      <c r="BG113" s="127" t="str">
        <f t="shared" si="97"/>
        <v>2.10E+11</v>
      </c>
      <c r="BH113" s="127" t="str">
        <f t="shared" si="98"/>
        <v>8.08E+10</v>
      </c>
      <c r="BI113" s="87" t="str">
        <f t="shared" si="99"/>
        <v>7850</v>
      </c>
      <c r="BJ113" s="87">
        <f t="shared" si="100"/>
        <v>10</v>
      </c>
      <c r="BK113" s="87">
        <f t="shared" si="101"/>
        <v>0.02</v>
      </c>
      <c r="BM113" s="129">
        <v>111</v>
      </c>
      <c r="BN113" s="129">
        <v>28</v>
      </c>
      <c r="BO113" s="129">
        <v>61</v>
      </c>
      <c r="BP113" s="129">
        <v>111</v>
      </c>
      <c r="BQ113" s="129">
        <v>111</v>
      </c>
      <c r="BR113" s="129" t="str">
        <v>1c</v>
      </c>
      <c r="BS113" s="129" t="str">
        <v>0</v>
      </c>
      <c r="BT113" s="87">
        <v>0</v>
      </c>
      <c r="BU113" s="129">
        <v>111</v>
      </c>
      <c r="BV113" s="129" t="str">
        <v>2.10E+11</v>
      </c>
      <c r="BW113" s="129" t="str">
        <v>8.08E+10</v>
      </c>
      <c r="BX113" s="129" t="str">
        <v>7850</v>
      </c>
      <c r="BY113" s="129">
        <v>1</v>
      </c>
      <c r="BZ113" s="129">
        <v>1.4999999999999999E-2</v>
      </c>
    </row>
    <row r="114" spans="2:78" ht="12.75">
      <c r="B114" s="87">
        <f t="shared" si="81"/>
        <v>112</v>
      </c>
      <c r="C114" s="126">
        <v>9.3000000000000007</v>
      </c>
      <c r="D114" s="87">
        <v>-19.881</v>
      </c>
      <c r="E114" s="87">
        <v>0</v>
      </c>
      <c r="F114" s="87" t="s">
        <v>142</v>
      </c>
      <c r="I114" s="87">
        <f t="shared" si="106"/>
        <v>56.2</v>
      </c>
      <c r="J114" s="126">
        <v>60</v>
      </c>
      <c r="K114" s="87">
        <v>10</v>
      </c>
      <c r="L114" s="87">
        <v>20</v>
      </c>
      <c r="M114" s="87" t="s">
        <v>154</v>
      </c>
      <c r="N114" s="87" t="s">
        <v>155</v>
      </c>
      <c r="O114" s="87">
        <v>0</v>
      </c>
      <c r="P114" s="127">
        <v>6.2710000000000001E-4</v>
      </c>
      <c r="Q114" s="87">
        <v>0</v>
      </c>
      <c r="R114" s="87">
        <v>0</v>
      </c>
      <c r="S114" s="127">
        <v>1639000000000</v>
      </c>
      <c r="T114" s="127">
        <v>1639000000000</v>
      </c>
      <c r="U114" s="127">
        <v>25330000000</v>
      </c>
      <c r="V114" s="127">
        <v>25330000000</v>
      </c>
      <c r="W114" s="87">
        <v>0</v>
      </c>
      <c r="X114" s="87">
        <v>0</v>
      </c>
      <c r="Y114" s="127">
        <v>1262000000000</v>
      </c>
      <c r="Z114" s="87">
        <v>1.5613999999999999E-2</v>
      </c>
      <c r="AA114" s="127">
        <v>131700000000</v>
      </c>
      <c r="AB114" s="87">
        <v>0.65</v>
      </c>
      <c r="AC114" s="87" t="s">
        <v>156</v>
      </c>
      <c r="AD114" s="87" t="s">
        <v>157</v>
      </c>
      <c r="AE114" s="87" t="s">
        <v>158</v>
      </c>
      <c r="AF114" s="87" t="s">
        <v>159</v>
      </c>
      <c r="AG114" s="87" t="s">
        <v>160</v>
      </c>
      <c r="AH114" s="87" t="s">
        <v>161</v>
      </c>
      <c r="AI114" s="87" t="s">
        <v>162</v>
      </c>
      <c r="AJ114" s="87">
        <v>0</v>
      </c>
      <c r="AK114" s="87">
        <v>0</v>
      </c>
      <c r="AL114" s="87" t="s">
        <v>142</v>
      </c>
      <c r="AN114" s="129">
        <f t="shared" si="77"/>
        <v>112</v>
      </c>
      <c r="AO114" s="129">
        <f t="shared" si="78"/>
        <v>-19.881</v>
      </c>
      <c r="AP114" s="129">
        <f t="shared" si="79"/>
        <v>0</v>
      </c>
      <c r="AQ114" s="129">
        <f t="shared" si="80"/>
        <v>9.3000000000000007</v>
      </c>
      <c r="AR114" s="129">
        <v>1</v>
      </c>
      <c r="AS114" s="129">
        <v>0</v>
      </c>
      <c r="AT114" s="129">
        <v>0</v>
      </c>
      <c r="AU114" s="129">
        <v>0</v>
      </c>
      <c r="AV114" s="129">
        <v>0</v>
      </c>
      <c r="AX114" s="133"/>
      <c r="AY114" s="87" t="str">
        <f t="shared" si="90"/>
        <v/>
      </c>
      <c r="AZ114" s="87" t="str">
        <f t="shared" si="91"/>
        <v/>
      </c>
      <c r="BA114" s="87" t="str">
        <f t="shared" si="92"/>
        <v/>
      </c>
      <c r="BB114" s="87" t="str">
        <f t="shared" si="93"/>
        <v/>
      </c>
      <c r="BC114" s="87" t="str">
        <f t="shared" si="94"/>
        <v/>
      </c>
      <c r="BD114" s="87" t="str">
        <f t="shared" si="95"/>
        <v/>
      </c>
      <c r="BF114" s="87" t="str">
        <f t="shared" si="96"/>
        <v/>
      </c>
      <c r="BG114" s="127" t="str">
        <f t="shared" si="97"/>
        <v/>
      </c>
      <c r="BH114" s="127" t="str">
        <f t="shared" si="98"/>
        <v/>
      </c>
      <c r="BI114" s="87" t="str">
        <f t="shared" si="99"/>
        <v/>
      </c>
      <c r="BJ114" s="87" t="str">
        <f t="shared" si="100"/>
        <v/>
      </c>
      <c r="BK114" s="87" t="str">
        <f t="shared" si="101"/>
        <v/>
      </c>
      <c r="BM114" s="129">
        <v>112</v>
      </c>
      <c r="BN114" s="129">
        <v>28</v>
      </c>
      <c r="BO114" s="129">
        <v>99</v>
      </c>
      <c r="BP114" s="129">
        <v>112</v>
      </c>
      <c r="BQ114" s="129">
        <v>112</v>
      </c>
      <c r="BR114" s="129" t="str">
        <v>1c</v>
      </c>
      <c r="BS114" s="129" t="str">
        <v>0</v>
      </c>
      <c r="BT114" s="87">
        <v>0</v>
      </c>
      <c r="BU114" s="129">
        <v>112</v>
      </c>
      <c r="BV114" s="129" t="str">
        <v>2.10E+11</v>
      </c>
      <c r="BW114" s="129" t="str">
        <v>8.08E+10</v>
      </c>
      <c r="BX114" s="129" t="str">
        <v>7850</v>
      </c>
      <c r="BY114" s="129">
        <v>1</v>
      </c>
      <c r="BZ114" s="129">
        <v>1.4999999999999999E-2</v>
      </c>
    </row>
    <row r="115" spans="2:78" ht="12.75">
      <c r="B115" s="87">
        <f t="shared" si="81"/>
        <v>113</v>
      </c>
      <c r="C115" s="126">
        <v>9.3000000000000007</v>
      </c>
      <c r="D115" s="87">
        <v>-20.981000000000002</v>
      </c>
      <c r="E115" s="87">
        <v>0</v>
      </c>
      <c r="F115" s="87" t="s">
        <v>142</v>
      </c>
      <c r="I115" s="87">
        <f t="shared" si="106"/>
        <v>57.1</v>
      </c>
      <c r="J115" s="126">
        <v>61</v>
      </c>
      <c r="K115" s="87">
        <v>1</v>
      </c>
      <c r="L115" s="87">
        <v>15</v>
      </c>
      <c r="M115" s="87" t="s">
        <v>154</v>
      </c>
      <c r="N115" s="87" t="s">
        <v>155</v>
      </c>
      <c r="O115" s="87">
        <v>0</v>
      </c>
      <c r="P115" s="127">
        <v>4.6419999999999999E-5</v>
      </c>
      <c r="Q115" s="87">
        <v>0</v>
      </c>
      <c r="R115" s="87">
        <v>0</v>
      </c>
      <c r="S115" s="127">
        <v>1182000000</v>
      </c>
      <c r="T115" s="127">
        <v>1182000000</v>
      </c>
      <c r="U115" s="127">
        <v>1875000000</v>
      </c>
      <c r="V115" s="127">
        <v>1875000000</v>
      </c>
      <c r="W115" s="87">
        <v>0</v>
      </c>
      <c r="X115" s="87">
        <v>0</v>
      </c>
      <c r="Y115" s="127">
        <v>909900000</v>
      </c>
      <c r="Z115" s="127">
        <v>1.1260000000000001E-5</v>
      </c>
      <c r="AA115" s="127">
        <v>9748000000</v>
      </c>
      <c r="AB115" s="87">
        <v>0.65</v>
      </c>
      <c r="AC115" s="87" t="s">
        <v>156</v>
      </c>
      <c r="AD115" s="87" t="s">
        <v>157</v>
      </c>
      <c r="AE115" s="87" t="s">
        <v>158</v>
      </c>
      <c r="AF115" s="87" t="s">
        <v>159</v>
      </c>
      <c r="AG115" s="87" t="s">
        <v>160</v>
      </c>
      <c r="AH115" s="87" t="s">
        <v>161</v>
      </c>
      <c r="AI115" s="87" t="s">
        <v>162</v>
      </c>
      <c r="AJ115" s="87">
        <v>0</v>
      </c>
      <c r="AK115" s="87">
        <v>0</v>
      </c>
      <c r="AL115" s="87" t="s">
        <v>142</v>
      </c>
      <c r="AN115" s="129">
        <f t="shared" si="77"/>
        <v>113</v>
      </c>
      <c r="AO115" s="129">
        <f t="shared" si="78"/>
        <v>-20.981000000000002</v>
      </c>
      <c r="AP115" s="129">
        <f t="shared" si="79"/>
        <v>0</v>
      </c>
      <c r="AQ115" s="129">
        <f t="shared" si="80"/>
        <v>9.3000000000000007</v>
      </c>
      <c r="AR115" s="129">
        <v>1</v>
      </c>
      <c r="AS115" s="129">
        <v>0</v>
      </c>
      <c r="AT115" s="129">
        <v>0</v>
      </c>
      <c r="AU115" s="129">
        <v>0</v>
      </c>
      <c r="AV115" s="129">
        <v>0</v>
      </c>
      <c r="AX115" s="133">
        <f t="shared" ref="AX115" si="119">IF(I115="", "", INT(I115))</f>
        <v>57</v>
      </c>
      <c r="AY115" s="87">
        <f t="shared" si="90"/>
        <v>61</v>
      </c>
      <c r="AZ115" s="87">
        <f t="shared" si="91"/>
        <v>62</v>
      </c>
      <c r="BA115" s="87">
        <f t="shared" si="92"/>
        <v>57</v>
      </c>
      <c r="BB115" s="87">
        <f t="shared" si="93"/>
        <v>57</v>
      </c>
      <c r="BC115" s="87" t="str">
        <f t="shared" si="94"/>
        <v>1c</v>
      </c>
      <c r="BD115" s="87" t="str">
        <f t="shared" si="95"/>
        <v>0</v>
      </c>
      <c r="BF115" s="87">
        <f t="shared" si="96"/>
        <v>57</v>
      </c>
      <c r="BG115" s="127" t="str">
        <f t="shared" si="97"/>
        <v>2.10E+11</v>
      </c>
      <c r="BH115" s="127" t="str">
        <f t="shared" si="98"/>
        <v>8.08E+10</v>
      </c>
      <c r="BI115" s="87" t="str">
        <f t="shared" si="99"/>
        <v>7850</v>
      </c>
      <c r="BJ115" s="87">
        <f t="shared" si="100"/>
        <v>1</v>
      </c>
      <c r="BK115" s="87">
        <f t="shared" si="101"/>
        <v>1.4999999999999999E-2</v>
      </c>
      <c r="BM115" s="129">
        <v>113</v>
      </c>
      <c r="BN115" s="129">
        <v>28</v>
      </c>
      <c r="BO115" s="129">
        <v>100</v>
      </c>
      <c r="BP115" s="129">
        <v>113</v>
      </c>
      <c r="BQ115" s="129">
        <v>113</v>
      </c>
      <c r="BR115" s="129" t="str">
        <v>1c</v>
      </c>
      <c r="BS115" s="129" t="str">
        <v>0</v>
      </c>
      <c r="BT115" s="87">
        <v>0</v>
      </c>
      <c r="BU115" s="129">
        <v>113</v>
      </c>
      <c r="BV115" s="129" t="str">
        <v>2.10E+11</v>
      </c>
      <c r="BW115" s="129" t="str">
        <v>8.08E+10</v>
      </c>
      <c r="BX115" s="129" t="str">
        <v>7850</v>
      </c>
      <c r="BY115" s="129">
        <v>1</v>
      </c>
      <c r="BZ115" s="129">
        <v>1.4999999999999999E-2</v>
      </c>
    </row>
    <row r="116" spans="2:78" ht="12.75">
      <c r="B116" s="87">
        <f t="shared" si="81"/>
        <v>114</v>
      </c>
      <c r="C116" s="126">
        <v>9.3000000000000007</v>
      </c>
      <c r="D116" s="87">
        <v>1.25</v>
      </c>
      <c r="E116" s="87">
        <v>-2.17</v>
      </c>
      <c r="F116" s="87" t="s">
        <v>142</v>
      </c>
      <c r="I116" s="87">
        <f t="shared" si="106"/>
        <v>57.2</v>
      </c>
      <c r="J116" s="126">
        <v>62</v>
      </c>
      <c r="K116" s="87">
        <v>1</v>
      </c>
      <c r="L116" s="87">
        <v>15</v>
      </c>
      <c r="M116" s="87" t="s">
        <v>154</v>
      </c>
      <c r="N116" s="87" t="s">
        <v>155</v>
      </c>
      <c r="O116" s="87">
        <v>0</v>
      </c>
      <c r="P116" s="127">
        <v>4.6419999999999999E-5</v>
      </c>
      <c r="Q116" s="87">
        <v>0</v>
      </c>
      <c r="R116" s="87">
        <v>0</v>
      </c>
      <c r="S116" s="127">
        <v>1182000000</v>
      </c>
      <c r="T116" s="127">
        <v>1182000000</v>
      </c>
      <c r="U116" s="127">
        <v>1875000000</v>
      </c>
      <c r="V116" s="127">
        <v>1875000000</v>
      </c>
      <c r="W116" s="87">
        <v>0</v>
      </c>
      <c r="X116" s="87">
        <v>0</v>
      </c>
      <c r="Y116" s="127">
        <v>909900000</v>
      </c>
      <c r="Z116" s="127">
        <v>1.1260000000000001E-5</v>
      </c>
      <c r="AA116" s="127">
        <v>9748000000</v>
      </c>
      <c r="AB116" s="87">
        <v>0.65</v>
      </c>
      <c r="AC116" s="87" t="s">
        <v>156</v>
      </c>
      <c r="AD116" s="87" t="s">
        <v>157</v>
      </c>
      <c r="AE116" s="87" t="s">
        <v>158</v>
      </c>
      <c r="AF116" s="87" t="s">
        <v>159</v>
      </c>
      <c r="AG116" s="87" t="s">
        <v>160</v>
      </c>
      <c r="AH116" s="87" t="s">
        <v>161</v>
      </c>
      <c r="AI116" s="87" t="s">
        <v>162</v>
      </c>
      <c r="AJ116" s="87">
        <v>0</v>
      </c>
      <c r="AK116" s="87">
        <v>0</v>
      </c>
      <c r="AL116" s="87" t="s">
        <v>142</v>
      </c>
      <c r="AN116" s="129">
        <f t="shared" si="77"/>
        <v>114</v>
      </c>
      <c r="AO116" s="129">
        <f t="shared" si="78"/>
        <v>1.25</v>
      </c>
      <c r="AP116" s="129">
        <f t="shared" si="79"/>
        <v>-2.17</v>
      </c>
      <c r="AQ116" s="129">
        <f t="shared" si="80"/>
        <v>9.3000000000000007</v>
      </c>
      <c r="AR116" s="129">
        <v>1</v>
      </c>
      <c r="AS116" s="129">
        <v>0</v>
      </c>
      <c r="AT116" s="129">
        <v>0</v>
      </c>
      <c r="AU116" s="129">
        <v>0</v>
      </c>
      <c r="AV116" s="129">
        <v>0</v>
      </c>
      <c r="AX116" s="133"/>
      <c r="AY116" s="87" t="str">
        <f t="shared" si="90"/>
        <v/>
      </c>
      <c r="AZ116" s="87" t="str">
        <f t="shared" si="91"/>
        <v/>
      </c>
      <c r="BA116" s="87" t="str">
        <f t="shared" si="92"/>
        <v/>
      </c>
      <c r="BB116" s="87" t="str">
        <f t="shared" si="93"/>
        <v/>
      </c>
      <c r="BC116" s="87" t="str">
        <f t="shared" si="94"/>
        <v/>
      </c>
      <c r="BD116" s="87" t="str">
        <f t="shared" si="95"/>
        <v/>
      </c>
      <c r="BF116" s="87" t="str">
        <f t="shared" si="96"/>
        <v/>
      </c>
      <c r="BG116" s="127" t="str">
        <f t="shared" si="97"/>
        <v/>
      </c>
      <c r="BH116" s="127" t="str">
        <f t="shared" si="98"/>
        <v/>
      </c>
      <c r="BI116" s="87" t="str">
        <f t="shared" si="99"/>
        <v/>
      </c>
      <c r="BJ116" s="87" t="str">
        <f t="shared" si="100"/>
        <v/>
      </c>
      <c r="BK116" s="87" t="str">
        <f t="shared" si="101"/>
        <v/>
      </c>
      <c r="BM116" s="129">
        <v>114</v>
      </c>
      <c r="BN116" s="129">
        <v>43</v>
      </c>
      <c r="BO116" s="129">
        <v>73</v>
      </c>
      <c r="BP116" s="129">
        <v>114</v>
      </c>
      <c r="BQ116" s="129">
        <v>114</v>
      </c>
      <c r="BR116" s="129" t="str">
        <v>1c</v>
      </c>
      <c r="BS116" s="129" t="str">
        <v>0</v>
      </c>
      <c r="BT116" s="87">
        <v>0</v>
      </c>
      <c r="BU116" s="129">
        <v>114</v>
      </c>
      <c r="BV116" s="129" t="str">
        <v>2.10E+11</v>
      </c>
      <c r="BW116" s="129" t="str">
        <v>8.08E+10</v>
      </c>
      <c r="BX116" s="129" t="str">
        <v>7850</v>
      </c>
      <c r="BY116" s="129">
        <v>1</v>
      </c>
      <c r="BZ116" s="129">
        <v>1.4999999999999999E-2</v>
      </c>
    </row>
    <row r="117" spans="2:78" ht="12.75">
      <c r="B117" s="87">
        <f t="shared" si="81"/>
        <v>115</v>
      </c>
      <c r="C117" s="126">
        <v>9.3000000000000007</v>
      </c>
      <c r="D117" s="87">
        <v>1.97</v>
      </c>
      <c r="E117" s="87">
        <v>-3.4119999999999999</v>
      </c>
      <c r="F117" s="87" t="s">
        <v>142</v>
      </c>
      <c r="I117" s="87">
        <f t="shared" si="106"/>
        <v>58.1</v>
      </c>
      <c r="J117" s="126">
        <v>62</v>
      </c>
      <c r="K117" s="87">
        <v>1</v>
      </c>
      <c r="L117" s="87">
        <v>15</v>
      </c>
      <c r="M117" s="87" t="s">
        <v>154</v>
      </c>
      <c r="N117" s="87" t="s">
        <v>155</v>
      </c>
      <c r="O117" s="87">
        <v>0</v>
      </c>
      <c r="P117" s="127">
        <v>4.6419999999999999E-5</v>
      </c>
      <c r="Q117" s="87">
        <v>0</v>
      </c>
      <c r="R117" s="87">
        <v>0</v>
      </c>
      <c r="S117" s="127">
        <v>1182000000</v>
      </c>
      <c r="T117" s="127">
        <v>1182000000</v>
      </c>
      <c r="U117" s="127">
        <v>1875000000</v>
      </c>
      <c r="V117" s="127">
        <v>1875000000</v>
      </c>
      <c r="W117" s="87">
        <v>0</v>
      </c>
      <c r="X117" s="87">
        <v>0</v>
      </c>
      <c r="Y117" s="127">
        <v>909900000</v>
      </c>
      <c r="Z117" s="127">
        <v>1.1260000000000001E-5</v>
      </c>
      <c r="AA117" s="127">
        <v>9748000000</v>
      </c>
      <c r="AB117" s="87">
        <v>0.65</v>
      </c>
      <c r="AC117" s="87" t="s">
        <v>156</v>
      </c>
      <c r="AD117" s="87" t="s">
        <v>157</v>
      </c>
      <c r="AE117" s="87" t="s">
        <v>158</v>
      </c>
      <c r="AF117" s="87" t="s">
        <v>159</v>
      </c>
      <c r="AG117" s="87" t="s">
        <v>160</v>
      </c>
      <c r="AH117" s="87" t="s">
        <v>161</v>
      </c>
      <c r="AI117" s="87" t="s">
        <v>162</v>
      </c>
      <c r="AJ117" s="87">
        <v>0</v>
      </c>
      <c r="AK117" s="87">
        <v>0</v>
      </c>
      <c r="AL117" s="87" t="s">
        <v>142</v>
      </c>
      <c r="AN117" s="129">
        <f t="shared" si="77"/>
        <v>115</v>
      </c>
      <c r="AO117" s="129">
        <f t="shared" si="78"/>
        <v>1.97</v>
      </c>
      <c r="AP117" s="129">
        <f t="shared" si="79"/>
        <v>-3.4119999999999999</v>
      </c>
      <c r="AQ117" s="129">
        <f t="shared" si="80"/>
        <v>9.3000000000000007</v>
      </c>
      <c r="AR117" s="129">
        <v>1</v>
      </c>
      <c r="AS117" s="129">
        <v>0</v>
      </c>
      <c r="AT117" s="129">
        <v>0</v>
      </c>
      <c r="AU117" s="129">
        <v>0</v>
      </c>
      <c r="AV117" s="129">
        <v>0</v>
      </c>
      <c r="AX117" s="133">
        <f t="shared" ref="AX117" si="120">IF(I117="", "", INT(I117))</f>
        <v>58</v>
      </c>
      <c r="AY117" s="87">
        <f t="shared" si="90"/>
        <v>62</v>
      </c>
      <c r="AZ117" s="87">
        <f t="shared" si="91"/>
        <v>63</v>
      </c>
      <c r="BA117" s="87">
        <f t="shared" si="92"/>
        <v>58</v>
      </c>
      <c r="BB117" s="87">
        <f t="shared" si="93"/>
        <v>58</v>
      </c>
      <c r="BC117" s="87" t="str">
        <f t="shared" si="94"/>
        <v>1c</v>
      </c>
      <c r="BD117" s="87" t="str">
        <f t="shared" si="95"/>
        <v>0</v>
      </c>
      <c r="BF117" s="87">
        <f t="shared" si="96"/>
        <v>58</v>
      </c>
      <c r="BG117" s="127" t="str">
        <f t="shared" si="97"/>
        <v>2.10E+11</v>
      </c>
      <c r="BH117" s="127" t="str">
        <f t="shared" si="98"/>
        <v>8.08E+10</v>
      </c>
      <c r="BI117" s="87" t="str">
        <f t="shared" si="99"/>
        <v>7850</v>
      </c>
      <c r="BJ117" s="87">
        <f t="shared" si="100"/>
        <v>1</v>
      </c>
      <c r="BK117" s="87">
        <f t="shared" si="101"/>
        <v>1.4999999999999999E-2</v>
      </c>
      <c r="BM117" s="129">
        <v>115</v>
      </c>
      <c r="BN117" s="129">
        <v>43</v>
      </c>
      <c r="BO117" s="129">
        <v>74</v>
      </c>
      <c r="BP117" s="129">
        <v>115</v>
      </c>
      <c r="BQ117" s="129">
        <v>115</v>
      </c>
      <c r="BR117" s="129" t="str">
        <v>1c</v>
      </c>
      <c r="BS117" s="129" t="str">
        <v>0</v>
      </c>
      <c r="BT117" s="87">
        <v>0</v>
      </c>
      <c r="BU117" s="129">
        <v>115</v>
      </c>
      <c r="BV117" s="129" t="str">
        <v>2.10E+11</v>
      </c>
      <c r="BW117" s="129" t="str">
        <v>8.08E+10</v>
      </c>
      <c r="BX117" s="129" t="str">
        <v>7850</v>
      </c>
      <c r="BY117" s="129">
        <v>1</v>
      </c>
      <c r="BZ117" s="129">
        <v>1.4999999999999999E-2</v>
      </c>
    </row>
    <row r="118" spans="2:78" ht="12.75">
      <c r="B118" s="87">
        <f t="shared" si="81"/>
        <v>116</v>
      </c>
      <c r="C118" s="126">
        <v>9.3000000000000007</v>
      </c>
      <c r="D118" s="87">
        <v>3.4660000000000002</v>
      </c>
      <c r="E118" s="87">
        <v>-6.0039999999999996</v>
      </c>
      <c r="F118" s="87" t="s">
        <v>142</v>
      </c>
      <c r="I118" s="87">
        <f t="shared" si="106"/>
        <v>58.2</v>
      </c>
      <c r="J118" s="126">
        <v>63</v>
      </c>
      <c r="K118" s="87">
        <v>1</v>
      </c>
      <c r="L118" s="87">
        <v>15</v>
      </c>
      <c r="M118" s="87" t="s">
        <v>154</v>
      </c>
      <c r="N118" s="87" t="s">
        <v>155</v>
      </c>
      <c r="O118" s="87">
        <v>0</v>
      </c>
      <c r="P118" s="127">
        <v>4.6419999999999999E-5</v>
      </c>
      <c r="Q118" s="87">
        <v>0</v>
      </c>
      <c r="R118" s="87">
        <v>0</v>
      </c>
      <c r="S118" s="127">
        <v>1182000000</v>
      </c>
      <c r="T118" s="127">
        <v>1182000000</v>
      </c>
      <c r="U118" s="127">
        <v>1875000000</v>
      </c>
      <c r="V118" s="127">
        <v>1875000000</v>
      </c>
      <c r="W118" s="87">
        <v>0</v>
      </c>
      <c r="X118" s="87">
        <v>0</v>
      </c>
      <c r="Y118" s="127">
        <v>909900000</v>
      </c>
      <c r="Z118" s="127">
        <v>1.1260000000000001E-5</v>
      </c>
      <c r="AA118" s="127">
        <v>9748000000</v>
      </c>
      <c r="AB118" s="87">
        <v>0.65</v>
      </c>
      <c r="AC118" s="87" t="s">
        <v>156</v>
      </c>
      <c r="AD118" s="87" t="s">
        <v>157</v>
      </c>
      <c r="AE118" s="87" t="s">
        <v>158</v>
      </c>
      <c r="AF118" s="87" t="s">
        <v>159</v>
      </c>
      <c r="AG118" s="87" t="s">
        <v>160</v>
      </c>
      <c r="AH118" s="87" t="s">
        <v>161</v>
      </c>
      <c r="AI118" s="87" t="s">
        <v>162</v>
      </c>
      <c r="AJ118" s="87">
        <v>0</v>
      </c>
      <c r="AK118" s="87">
        <v>0</v>
      </c>
      <c r="AL118" s="87" t="s">
        <v>142</v>
      </c>
      <c r="AN118" s="129">
        <f t="shared" si="77"/>
        <v>116</v>
      </c>
      <c r="AO118" s="129">
        <f t="shared" si="78"/>
        <v>3.4660000000000002</v>
      </c>
      <c r="AP118" s="129">
        <f t="shared" si="79"/>
        <v>-6.0039999999999996</v>
      </c>
      <c r="AQ118" s="129">
        <f t="shared" si="80"/>
        <v>9.3000000000000007</v>
      </c>
      <c r="AR118" s="129">
        <v>1</v>
      </c>
      <c r="AS118" s="129">
        <v>0</v>
      </c>
      <c r="AT118" s="129">
        <v>0</v>
      </c>
      <c r="AU118" s="129">
        <v>0</v>
      </c>
      <c r="AV118" s="129">
        <v>0</v>
      </c>
      <c r="AX118" s="133"/>
      <c r="AY118" s="87" t="str">
        <f t="shared" si="90"/>
        <v/>
      </c>
      <c r="AZ118" s="87" t="str">
        <f t="shared" si="91"/>
        <v/>
      </c>
      <c r="BA118" s="87" t="str">
        <f t="shared" si="92"/>
        <v/>
      </c>
      <c r="BB118" s="87" t="str">
        <f t="shared" si="93"/>
        <v/>
      </c>
      <c r="BC118" s="87" t="str">
        <f t="shared" si="94"/>
        <v/>
      </c>
      <c r="BD118" s="87" t="str">
        <f t="shared" si="95"/>
        <v/>
      </c>
      <c r="BF118" s="87" t="str">
        <f t="shared" si="96"/>
        <v/>
      </c>
      <c r="BG118" s="127" t="str">
        <f t="shared" si="97"/>
        <v/>
      </c>
      <c r="BH118" s="127" t="str">
        <f t="shared" si="98"/>
        <v/>
      </c>
      <c r="BI118" s="87" t="str">
        <f t="shared" si="99"/>
        <v/>
      </c>
      <c r="BJ118" s="87" t="str">
        <f t="shared" si="100"/>
        <v/>
      </c>
      <c r="BK118" s="87" t="str">
        <f t="shared" si="101"/>
        <v/>
      </c>
      <c r="BM118" s="129">
        <v>116</v>
      </c>
      <c r="BN118" s="129">
        <v>43</v>
      </c>
      <c r="BO118" s="129">
        <v>113</v>
      </c>
      <c r="BP118" s="129">
        <v>116</v>
      </c>
      <c r="BQ118" s="129">
        <v>116</v>
      </c>
      <c r="BR118" s="129" t="str">
        <v>1c</v>
      </c>
      <c r="BS118" s="129" t="str">
        <v>0</v>
      </c>
      <c r="BT118" s="87">
        <v>0</v>
      </c>
      <c r="BU118" s="129">
        <v>116</v>
      </c>
      <c r="BV118" s="129" t="str">
        <v>2.10E+11</v>
      </c>
      <c r="BW118" s="129" t="str">
        <v>8.08E+10</v>
      </c>
      <c r="BX118" s="129" t="str">
        <v>7850</v>
      </c>
      <c r="BY118" s="129">
        <v>1</v>
      </c>
      <c r="BZ118" s="129">
        <v>1.4999999999999999E-2</v>
      </c>
    </row>
    <row r="119" spans="2:78" ht="12.75">
      <c r="B119" s="87">
        <f t="shared" si="81"/>
        <v>117</v>
      </c>
      <c r="C119" s="126">
        <v>9.3000000000000007</v>
      </c>
      <c r="D119" s="87">
        <v>5.8079999999999998</v>
      </c>
      <c r="E119" s="87">
        <v>-10.058999999999999</v>
      </c>
      <c r="F119" s="87" t="s">
        <v>142</v>
      </c>
      <c r="I119" s="87">
        <f t="shared" si="106"/>
        <v>59.1</v>
      </c>
      <c r="J119" s="126">
        <v>63</v>
      </c>
      <c r="K119" s="87">
        <v>1</v>
      </c>
      <c r="L119" s="87">
        <v>15</v>
      </c>
      <c r="M119" s="87" t="s">
        <v>154</v>
      </c>
      <c r="N119" s="87" t="s">
        <v>155</v>
      </c>
      <c r="O119" s="87">
        <v>0</v>
      </c>
      <c r="P119" s="127">
        <v>4.6419999999999999E-5</v>
      </c>
      <c r="Q119" s="87">
        <v>0</v>
      </c>
      <c r="R119" s="87">
        <v>0</v>
      </c>
      <c r="S119" s="127">
        <v>1182000000</v>
      </c>
      <c r="T119" s="127">
        <v>1182000000</v>
      </c>
      <c r="U119" s="127">
        <v>1875000000</v>
      </c>
      <c r="V119" s="127">
        <v>1875000000</v>
      </c>
      <c r="W119" s="87">
        <v>0</v>
      </c>
      <c r="X119" s="87">
        <v>0</v>
      </c>
      <c r="Y119" s="127">
        <v>909900000</v>
      </c>
      <c r="Z119" s="127">
        <v>1.1260000000000001E-5</v>
      </c>
      <c r="AA119" s="127">
        <v>9748000000</v>
      </c>
      <c r="AB119" s="87">
        <v>0.65</v>
      </c>
      <c r="AC119" s="87" t="s">
        <v>156</v>
      </c>
      <c r="AD119" s="87" t="s">
        <v>157</v>
      </c>
      <c r="AE119" s="87" t="s">
        <v>158</v>
      </c>
      <c r="AF119" s="87" t="s">
        <v>159</v>
      </c>
      <c r="AG119" s="87" t="s">
        <v>160</v>
      </c>
      <c r="AH119" s="87" t="s">
        <v>161</v>
      </c>
      <c r="AI119" s="87" t="s">
        <v>162</v>
      </c>
      <c r="AJ119" s="87">
        <v>0</v>
      </c>
      <c r="AK119" s="87">
        <v>0</v>
      </c>
      <c r="AL119" s="87" t="s">
        <v>142</v>
      </c>
      <c r="AN119" s="129">
        <f t="shared" si="77"/>
        <v>117</v>
      </c>
      <c r="AO119" s="129">
        <f t="shared" si="78"/>
        <v>5.8079999999999998</v>
      </c>
      <c r="AP119" s="129">
        <f t="shared" si="79"/>
        <v>-10.058999999999999</v>
      </c>
      <c r="AQ119" s="129">
        <f t="shared" si="80"/>
        <v>9.3000000000000007</v>
      </c>
      <c r="AR119" s="129">
        <v>1</v>
      </c>
      <c r="AS119" s="129">
        <v>0</v>
      </c>
      <c r="AT119" s="129">
        <v>0</v>
      </c>
      <c r="AU119" s="129">
        <v>0</v>
      </c>
      <c r="AV119" s="129">
        <v>0</v>
      </c>
      <c r="AX119" s="133">
        <f t="shared" ref="AX119" si="121">IF(I119="", "", INT(I119))</f>
        <v>59</v>
      </c>
      <c r="AY119" s="87">
        <f t="shared" si="90"/>
        <v>63</v>
      </c>
      <c r="AZ119" s="87">
        <f t="shared" si="91"/>
        <v>64</v>
      </c>
      <c r="BA119" s="87">
        <f t="shared" si="92"/>
        <v>59</v>
      </c>
      <c r="BB119" s="87">
        <f t="shared" si="93"/>
        <v>59</v>
      </c>
      <c r="BC119" s="87" t="str">
        <f t="shared" si="94"/>
        <v>1c</v>
      </c>
      <c r="BD119" s="87" t="str">
        <f t="shared" si="95"/>
        <v>0</v>
      </c>
      <c r="BF119" s="87">
        <f t="shared" si="96"/>
        <v>59</v>
      </c>
      <c r="BG119" s="127" t="str">
        <f t="shared" si="97"/>
        <v>2.10E+11</v>
      </c>
      <c r="BH119" s="127" t="str">
        <f t="shared" si="98"/>
        <v>8.08E+10</v>
      </c>
      <c r="BI119" s="87" t="str">
        <f t="shared" si="99"/>
        <v>7850</v>
      </c>
      <c r="BJ119" s="87">
        <f t="shared" si="100"/>
        <v>1</v>
      </c>
      <c r="BK119" s="87">
        <f t="shared" si="101"/>
        <v>1.4999999999999999E-2</v>
      </c>
      <c r="BM119" s="129">
        <v>117</v>
      </c>
      <c r="BN119" s="129">
        <v>58</v>
      </c>
      <c r="BO119" s="129">
        <v>87</v>
      </c>
      <c r="BP119" s="129">
        <v>117</v>
      </c>
      <c r="BQ119" s="129">
        <v>117</v>
      </c>
      <c r="BR119" s="129" t="str">
        <v>1c</v>
      </c>
      <c r="BS119" s="129" t="str">
        <v>0</v>
      </c>
      <c r="BT119" s="87">
        <v>0</v>
      </c>
      <c r="BU119" s="129">
        <v>117</v>
      </c>
      <c r="BV119" s="129" t="str">
        <v>2.10E+11</v>
      </c>
      <c r="BW119" s="129" t="str">
        <v>8.08E+10</v>
      </c>
      <c r="BX119" s="129" t="str">
        <v>7850</v>
      </c>
      <c r="BY119" s="129">
        <v>1</v>
      </c>
      <c r="BZ119" s="129">
        <v>1.4999999999999999E-2</v>
      </c>
    </row>
    <row r="120" spans="2:78" ht="12.75">
      <c r="B120" s="87">
        <f t="shared" si="81"/>
        <v>118</v>
      </c>
      <c r="C120" s="126">
        <v>9.3000000000000007</v>
      </c>
      <c r="D120" s="87">
        <v>8.1489999999999991</v>
      </c>
      <c r="E120" s="87">
        <v>-14.115</v>
      </c>
      <c r="F120" s="87" t="s">
        <v>142</v>
      </c>
      <c r="I120" s="87">
        <f t="shared" si="106"/>
        <v>59.2</v>
      </c>
      <c r="J120" s="126">
        <v>64</v>
      </c>
      <c r="K120" s="87">
        <v>1</v>
      </c>
      <c r="L120" s="87">
        <v>15</v>
      </c>
      <c r="M120" s="87" t="s">
        <v>154</v>
      </c>
      <c r="N120" s="87" t="s">
        <v>155</v>
      </c>
      <c r="O120" s="87">
        <v>0</v>
      </c>
      <c r="P120" s="127">
        <v>4.6419999999999999E-5</v>
      </c>
      <c r="Q120" s="87">
        <v>0</v>
      </c>
      <c r="R120" s="87">
        <v>0</v>
      </c>
      <c r="S120" s="127">
        <v>1182000000</v>
      </c>
      <c r="T120" s="127">
        <v>1182000000</v>
      </c>
      <c r="U120" s="127">
        <v>1875000000</v>
      </c>
      <c r="V120" s="127">
        <v>1875000000</v>
      </c>
      <c r="W120" s="87">
        <v>0</v>
      </c>
      <c r="X120" s="87">
        <v>0</v>
      </c>
      <c r="Y120" s="127">
        <v>909900000</v>
      </c>
      <c r="Z120" s="127">
        <v>1.1260000000000001E-5</v>
      </c>
      <c r="AA120" s="127">
        <v>9748000000</v>
      </c>
      <c r="AB120" s="87">
        <v>0.65</v>
      </c>
      <c r="AC120" s="87" t="s">
        <v>156</v>
      </c>
      <c r="AD120" s="87" t="s">
        <v>157</v>
      </c>
      <c r="AE120" s="87" t="s">
        <v>158</v>
      </c>
      <c r="AF120" s="87" t="s">
        <v>159</v>
      </c>
      <c r="AG120" s="87" t="s">
        <v>160</v>
      </c>
      <c r="AH120" s="87" t="s">
        <v>161</v>
      </c>
      <c r="AI120" s="87" t="s">
        <v>162</v>
      </c>
      <c r="AJ120" s="87">
        <v>0</v>
      </c>
      <c r="AK120" s="87">
        <v>0</v>
      </c>
      <c r="AL120" s="87" t="s">
        <v>142</v>
      </c>
      <c r="AN120" s="129">
        <f t="shared" si="77"/>
        <v>118</v>
      </c>
      <c r="AO120" s="129">
        <f t="shared" si="78"/>
        <v>8.1489999999999991</v>
      </c>
      <c r="AP120" s="129">
        <f t="shared" si="79"/>
        <v>-14.115</v>
      </c>
      <c r="AQ120" s="129">
        <f t="shared" si="80"/>
        <v>9.3000000000000007</v>
      </c>
      <c r="AR120" s="129">
        <v>1</v>
      </c>
      <c r="AS120" s="129">
        <v>0</v>
      </c>
      <c r="AT120" s="129">
        <v>0</v>
      </c>
      <c r="AU120" s="129">
        <v>0</v>
      </c>
      <c r="AV120" s="129">
        <v>0</v>
      </c>
      <c r="AX120" s="133"/>
      <c r="AY120" s="87" t="str">
        <f t="shared" si="90"/>
        <v/>
      </c>
      <c r="AZ120" s="87" t="str">
        <f t="shared" si="91"/>
        <v/>
      </c>
      <c r="BA120" s="87" t="str">
        <f t="shared" si="92"/>
        <v/>
      </c>
      <c r="BB120" s="87" t="str">
        <f t="shared" si="93"/>
        <v/>
      </c>
      <c r="BC120" s="87" t="str">
        <f t="shared" si="94"/>
        <v/>
      </c>
      <c r="BD120" s="87" t="str">
        <f t="shared" si="95"/>
        <v/>
      </c>
      <c r="BF120" s="87" t="str">
        <f t="shared" si="96"/>
        <v/>
      </c>
      <c r="BG120" s="127" t="str">
        <f t="shared" si="97"/>
        <v/>
      </c>
      <c r="BH120" s="127" t="str">
        <f t="shared" si="98"/>
        <v/>
      </c>
      <c r="BI120" s="87" t="str">
        <f t="shared" si="99"/>
        <v/>
      </c>
      <c r="BJ120" s="87" t="str">
        <f t="shared" si="100"/>
        <v/>
      </c>
      <c r="BK120" s="87" t="str">
        <f t="shared" si="101"/>
        <v/>
      </c>
      <c r="BM120" s="129">
        <v>118</v>
      </c>
      <c r="BN120" s="129">
        <v>58</v>
      </c>
      <c r="BO120" s="129">
        <v>120</v>
      </c>
      <c r="BP120" s="129">
        <v>118</v>
      </c>
      <c r="BQ120" s="129">
        <v>118</v>
      </c>
      <c r="BR120" s="129" t="str">
        <v>1c</v>
      </c>
      <c r="BS120" s="129" t="str">
        <v>0</v>
      </c>
      <c r="BT120" s="87">
        <v>0</v>
      </c>
      <c r="BU120" s="129">
        <v>118</v>
      </c>
      <c r="BV120" s="129" t="str">
        <v>2.10E+11</v>
      </c>
      <c r="BW120" s="129" t="str">
        <v>8.08E+10</v>
      </c>
      <c r="BX120" s="129" t="str">
        <v>7850</v>
      </c>
      <c r="BY120" s="129">
        <v>1</v>
      </c>
      <c r="BZ120" s="129">
        <v>1.4999999999999999E-2</v>
      </c>
    </row>
    <row r="121" spans="2:78" ht="12.75">
      <c r="B121" s="87">
        <f t="shared" si="81"/>
        <v>119</v>
      </c>
      <c r="C121" s="126">
        <v>9.3000000000000007</v>
      </c>
      <c r="D121" s="87">
        <v>9.94</v>
      </c>
      <c r="E121" s="87">
        <v>-17.216999999999999</v>
      </c>
      <c r="F121" s="87" t="s">
        <v>142</v>
      </c>
      <c r="I121" s="87">
        <f t="shared" si="106"/>
        <v>60.1</v>
      </c>
      <c r="J121" s="126">
        <v>64</v>
      </c>
      <c r="K121" s="87">
        <v>1</v>
      </c>
      <c r="L121" s="87">
        <v>15</v>
      </c>
      <c r="M121" s="87" t="s">
        <v>154</v>
      </c>
      <c r="N121" s="87" t="s">
        <v>155</v>
      </c>
      <c r="O121" s="87">
        <v>0</v>
      </c>
      <c r="P121" s="127">
        <v>4.6419999999999999E-5</v>
      </c>
      <c r="Q121" s="87">
        <v>0</v>
      </c>
      <c r="R121" s="87">
        <v>0</v>
      </c>
      <c r="S121" s="127">
        <v>1182000000</v>
      </c>
      <c r="T121" s="127">
        <v>1182000000</v>
      </c>
      <c r="U121" s="127">
        <v>1875000000</v>
      </c>
      <c r="V121" s="127">
        <v>1875000000</v>
      </c>
      <c r="W121" s="87">
        <v>0</v>
      </c>
      <c r="X121" s="87">
        <v>0</v>
      </c>
      <c r="Y121" s="127">
        <v>909900000</v>
      </c>
      <c r="Z121" s="127">
        <v>1.1260000000000001E-5</v>
      </c>
      <c r="AA121" s="127">
        <v>9748000000</v>
      </c>
      <c r="AB121" s="87">
        <v>0.65</v>
      </c>
      <c r="AC121" s="87" t="s">
        <v>156</v>
      </c>
      <c r="AD121" s="87" t="s">
        <v>157</v>
      </c>
      <c r="AE121" s="87" t="s">
        <v>158</v>
      </c>
      <c r="AF121" s="87" t="s">
        <v>159</v>
      </c>
      <c r="AG121" s="87" t="s">
        <v>160</v>
      </c>
      <c r="AH121" s="87" t="s">
        <v>161</v>
      </c>
      <c r="AI121" s="87" t="s">
        <v>162</v>
      </c>
      <c r="AJ121" s="87">
        <v>0</v>
      </c>
      <c r="AK121" s="87">
        <v>0</v>
      </c>
      <c r="AL121" s="87" t="s">
        <v>142</v>
      </c>
      <c r="AN121" s="129">
        <f t="shared" si="77"/>
        <v>119</v>
      </c>
      <c r="AO121" s="129">
        <f t="shared" si="78"/>
        <v>9.94</v>
      </c>
      <c r="AP121" s="129">
        <f t="shared" si="79"/>
        <v>-17.216999999999999</v>
      </c>
      <c r="AQ121" s="129">
        <f t="shared" si="80"/>
        <v>9.3000000000000007</v>
      </c>
      <c r="AR121" s="129">
        <v>1</v>
      </c>
      <c r="AS121" s="129">
        <v>0</v>
      </c>
      <c r="AT121" s="129">
        <v>0</v>
      </c>
      <c r="AU121" s="129">
        <v>0</v>
      </c>
      <c r="AV121" s="129">
        <v>0</v>
      </c>
      <c r="AX121" s="133">
        <f t="shared" ref="AX121" si="122">IF(I121="", "", INT(I121))</f>
        <v>60</v>
      </c>
      <c r="AY121" s="87">
        <f t="shared" si="90"/>
        <v>64</v>
      </c>
      <c r="AZ121" s="87">
        <f t="shared" si="91"/>
        <v>65</v>
      </c>
      <c r="BA121" s="87">
        <f t="shared" si="92"/>
        <v>60</v>
      </c>
      <c r="BB121" s="87">
        <f t="shared" si="93"/>
        <v>60</v>
      </c>
      <c r="BC121" s="87" t="str">
        <f t="shared" si="94"/>
        <v>1c</v>
      </c>
      <c r="BD121" s="87" t="str">
        <f t="shared" si="95"/>
        <v>0</v>
      </c>
      <c r="BF121" s="87">
        <f t="shared" si="96"/>
        <v>60</v>
      </c>
      <c r="BG121" s="127" t="str">
        <f t="shared" si="97"/>
        <v>2.10E+11</v>
      </c>
      <c r="BH121" s="127" t="str">
        <f t="shared" si="98"/>
        <v>8.08E+10</v>
      </c>
      <c r="BI121" s="87" t="str">
        <f t="shared" si="99"/>
        <v>7850</v>
      </c>
      <c r="BJ121" s="87">
        <f t="shared" si="100"/>
        <v>1</v>
      </c>
      <c r="BK121" s="87">
        <f t="shared" si="101"/>
        <v>1.4999999999999999E-2</v>
      </c>
      <c r="BM121" s="129">
        <v>119</v>
      </c>
      <c r="BN121" s="129">
        <v>13</v>
      </c>
      <c r="BO121" s="129">
        <v>106</v>
      </c>
      <c r="BP121" s="129">
        <v>119</v>
      </c>
      <c r="BQ121" s="129">
        <v>119</v>
      </c>
      <c r="BR121" s="129" t="str">
        <v>1c</v>
      </c>
      <c r="BS121" s="129" t="str">
        <v>0</v>
      </c>
      <c r="BT121" s="87">
        <v>0</v>
      </c>
      <c r="BU121" s="129">
        <v>119</v>
      </c>
      <c r="BV121" s="129" t="str">
        <v>2.10E+11</v>
      </c>
      <c r="BW121" s="129" t="str">
        <v>8.08E+10</v>
      </c>
      <c r="BX121" s="129" t="str">
        <v>7850</v>
      </c>
      <c r="BY121" s="129">
        <v>1.3</v>
      </c>
      <c r="BZ121" s="129">
        <v>0.02</v>
      </c>
    </row>
    <row r="122" spans="2:78" ht="12.75">
      <c r="B122" s="87">
        <f t="shared" si="81"/>
        <v>120</v>
      </c>
      <c r="C122" s="126">
        <v>9.3000000000000007</v>
      </c>
      <c r="D122" s="87">
        <v>10.49</v>
      </c>
      <c r="E122" s="87">
        <v>-18.170000000000002</v>
      </c>
      <c r="F122" s="87" t="s">
        <v>142</v>
      </c>
      <c r="I122" s="87">
        <f t="shared" si="106"/>
        <v>60.2</v>
      </c>
      <c r="J122" s="126">
        <v>65</v>
      </c>
      <c r="K122" s="87">
        <v>1</v>
      </c>
      <c r="L122" s="87">
        <v>15</v>
      </c>
      <c r="M122" s="87" t="s">
        <v>154</v>
      </c>
      <c r="N122" s="87" t="s">
        <v>155</v>
      </c>
      <c r="O122" s="87">
        <v>0</v>
      </c>
      <c r="P122" s="127">
        <v>4.6419999999999999E-5</v>
      </c>
      <c r="Q122" s="87">
        <v>0</v>
      </c>
      <c r="R122" s="87">
        <v>0</v>
      </c>
      <c r="S122" s="127">
        <v>1182000000</v>
      </c>
      <c r="T122" s="127">
        <v>1182000000</v>
      </c>
      <c r="U122" s="127">
        <v>1875000000</v>
      </c>
      <c r="V122" s="127">
        <v>1875000000</v>
      </c>
      <c r="W122" s="87">
        <v>0</v>
      </c>
      <c r="X122" s="87">
        <v>0</v>
      </c>
      <c r="Y122" s="127">
        <v>909900000</v>
      </c>
      <c r="Z122" s="127">
        <v>1.1260000000000001E-5</v>
      </c>
      <c r="AA122" s="127">
        <v>9748000000</v>
      </c>
      <c r="AB122" s="87">
        <v>0.65</v>
      </c>
      <c r="AC122" s="87" t="s">
        <v>156</v>
      </c>
      <c r="AD122" s="87" t="s">
        <v>157</v>
      </c>
      <c r="AE122" s="87" t="s">
        <v>158</v>
      </c>
      <c r="AF122" s="87" t="s">
        <v>159</v>
      </c>
      <c r="AG122" s="87" t="s">
        <v>160</v>
      </c>
      <c r="AH122" s="87" t="s">
        <v>161</v>
      </c>
      <c r="AI122" s="87" t="s">
        <v>162</v>
      </c>
      <c r="AJ122" s="87">
        <v>0</v>
      </c>
      <c r="AK122" s="87">
        <v>0</v>
      </c>
      <c r="AL122" s="87" t="s">
        <v>142</v>
      </c>
      <c r="AN122" s="129">
        <f t="shared" si="77"/>
        <v>120</v>
      </c>
      <c r="AO122" s="129">
        <f t="shared" si="78"/>
        <v>10.49</v>
      </c>
      <c r="AP122" s="129">
        <f t="shared" si="79"/>
        <v>-18.170000000000002</v>
      </c>
      <c r="AQ122" s="129">
        <f t="shared" si="80"/>
        <v>9.3000000000000007</v>
      </c>
      <c r="AR122" s="129">
        <v>1</v>
      </c>
      <c r="AS122" s="129">
        <v>0</v>
      </c>
      <c r="AT122" s="129">
        <v>0</v>
      </c>
      <c r="AU122" s="129">
        <v>0</v>
      </c>
      <c r="AV122" s="129">
        <v>0</v>
      </c>
      <c r="AX122" s="133"/>
      <c r="AY122" s="87" t="str">
        <f t="shared" si="90"/>
        <v/>
      </c>
      <c r="AZ122" s="87" t="str">
        <f t="shared" si="91"/>
        <v/>
      </c>
      <c r="BA122" s="87" t="str">
        <f t="shared" si="92"/>
        <v/>
      </c>
      <c r="BB122" s="87" t="str">
        <f t="shared" si="93"/>
        <v/>
      </c>
      <c r="BC122" s="87" t="str">
        <f t="shared" si="94"/>
        <v/>
      </c>
      <c r="BD122" s="87" t="str">
        <f t="shared" si="95"/>
        <v/>
      </c>
      <c r="BF122" s="87" t="str">
        <f t="shared" si="96"/>
        <v/>
      </c>
      <c r="BG122" s="127" t="str">
        <f t="shared" si="97"/>
        <v/>
      </c>
      <c r="BH122" s="127" t="str">
        <f t="shared" si="98"/>
        <v/>
      </c>
      <c r="BI122" s="87" t="str">
        <f t="shared" si="99"/>
        <v/>
      </c>
      <c r="BJ122" s="87" t="str">
        <f t="shared" si="100"/>
        <v/>
      </c>
      <c r="BK122" s="87" t="str">
        <f t="shared" si="101"/>
        <v/>
      </c>
      <c r="BM122" s="129">
        <v>120</v>
      </c>
      <c r="BN122" s="129">
        <v>13</v>
      </c>
      <c r="BO122" s="129">
        <v>107</v>
      </c>
      <c r="BP122" s="129">
        <v>120</v>
      </c>
      <c r="BQ122" s="129">
        <v>120</v>
      </c>
      <c r="BR122" s="129" t="str">
        <v>1c</v>
      </c>
      <c r="BS122" s="129" t="str">
        <v>0</v>
      </c>
      <c r="BT122" s="87">
        <v>0</v>
      </c>
      <c r="BU122" s="129">
        <v>120</v>
      </c>
      <c r="BV122" s="129" t="str">
        <v>2.10E+11</v>
      </c>
      <c r="BW122" s="129" t="str">
        <v>8.08E+10</v>
      </c>
      <c r="BX122" s="129" t="str">
        <v>7850</v>
      </c>
      <c r="BY122" s="129">
        <v>1.3</v>
      </c>
      <c r="BZ122" s="129">
        <v>0.02</v>
      </c>
    </row>
    <row r="123" spans="2:78" ht="12.75">
      <c r="B123" s="87">
        <f t="shared" si="81"/>
        <v>121</v>
      </c>
      <c r="C123" s="126">
        <v>-12</v>
      </c>
      <c r="D123" s="87">
        <v>8.66</v>
      </c>
      <c r="E123" s="87">
        <v>20</v>
      </c>
      <c r="F123" s="87" t="s">
        <v>142</v>
      </c>
      <c r="I123" s="87">
        <f t="shared" si="106"/>
        <v>61.1</v>
      </c>
      <c r="J123" s="126">
        <v>65</v>
      </c>
      <c r="K123" s="87">
        <v>1</v>
      </c>
      <c r="L123" s="87">
        <v>15</v>
      </c>
      <c r="M123" s="87" t="s">
        <v>154</v>
      </c>
      <c r="N123" s="87" t="s">
        <v>155</v>
      </c>
      <c r="O123" s="87">
        <v>0</v>
      </c>
      <c r="P123" s="127">
        <v>4.6419999999999999E-5</v>
      </c>
      <c r="Q123" s="87">
        <v>0</v>
      </c>
      <c r="R123" s="87">
        <v>0</v>
      </c>
      <c r="S123" s="127">
        <v>1182000000</v>
      </c>
      <c r="T123" s="127">
        <v>1182000000</v>
      </c>
      <c r="U123" s="127">
        <v>1875000000</v>
      </c>
      <c r="V123" s="127">
        <v>1875000000</v>
      </c>
      <c r="W123" s="87">
        <v>0</v>
      </c>
      <c r="X123" s="87">
        <v>0</v>
      </c>
      <c r="Y123" s="127">
        <v>909900000</v>
      </c>
      <c r="Z123" s="127">
        <v>1.1260000000000001E-5</v>
      </c>
      <c r="AA123" s="127">
        <v>9748000000</v>
      </c>
      <c r="AB123" s="87">
        <v>0.65</v>
      </c>
      <c r="AC123" s="87" t="s">
        <v>156</v>
      </c>
      <c r="AD123" s="87" t="s">
        <v>157</v>
      </c>
      <c r="AE123" s="87" t="s">
        <v>158</v>
      </c>
      <c r="AF123" s="87" t="s">
        <v>159</v>
      </c>
      <c r="AG123" s="87" t="s">
        <v>160</v>
      </c>
      <c r="AH123" s="87" t="s">
        <v>161</v>
      </c>
      <c r="AI123" s="87" t="s">
        <v>162</v>
      </c>
      <c r="AJ123" s="87">
        <v>0</v>
      </c>
      <c r="AK123" s="87">
        <v>0</v>
      </c>
      <c r="AL123" s="87" t="s">
        <v>142</v>
      </c>
      <c r="AN123" s="129">
        <f t="shared" si="77"/>
        <v>121</v>
      </c>
      <c r="AO123" s="129">
        <f t="shared" si="78"/>
        <v>8.66</v>
      </c>
      <c r="AP123" s="129">
        <f t="shared" si="79"/>
        <v>20</v>
      </c>
      <c r="AQ123" s="129">
        <f t="shared" si="80"/>
        <v>-12</v>
      </c>
      <c r="AR123" s="129">
        <v>1</v>
      </c>
      <c r="AS123" s="129">
        <v>0</v>
      </c>
      <c r="AT123" s="129">
        <v>0</v>
      </c>
      <c r="AU123" s="129">
        <v>0</v>
      </c>
      <c r="AV123" s="129">
        <v>0</v>
      </c>
      <c r="AX123" s="133">
        <f t="shared" ref="AX123" si="123">IF(I123="", "", INT(I123))</f>
        <v>61</v>
      </c>
      <c r="AY123" s="87">
        <f t="shared" si="90"/>
        <v>65</v>
      </c>
      <c r="AZ123" s="87">
        <f t="shared" si="91"/>
        <v>66</v>
      </c>
      <c r="BA123" s="87">
        <f t="shared" si="92"/>
        <v>61</v>
      </c>
      <c r="BB123" s="87">
        <f t="shared" si="93"/>
        <v>61</v>
      </c>
      <c r="BC123" s="87" t="str">
        <f t="shared" si="94"/>
        <v>1c</v>
      </c>
      <c r="BD123" s="87" t="str">
        <f t="shared" si="95"/>
        <v>0</v>
      </c>
      <c r="BF123" s="87">
        <f t="shared" si="96"/>
        <v>61</v>
      </c>
      <c r="BG123" s="127" t="str">
        <f t="shared" si="97"/>
        <v>2.10E+11</v>
      </c>
      <c r="BH123" s="127" t="str">
        <f t="shared" si="98"/>
        <v>8.08E+10</v>
      </c>
      <c r="BI123" s="87" t="str">
        <f t="shared" si="99"/>
        <v>7850</v>
      </c>
      <c r="BJ123" s="87">
        <f t="shared" si="100"/>
        <v>1</v>
      </c>
      <c r="BK123" s="87">
        <f t="shared" si="101"/>
        <v>1.4999999999999999E-2</v>
      </c>
      <c r="BM123" s="129">
        <v>121</v>
      </c>
      <c r="BN123" s="129">
        <v>13</v>
      </c>
      <c r="BO123" s="129">
        <v>114</v>
      </c>
      <c r="BP123" s="129">
        <v>121</v>
      </c>
      <c r="BQ123" s="129">
        <v>121</v>
      </c>
      <c r="BR123" s="129" t="str">
        <v>1c</v>
      </c>
      <c r="BS123" s="129" t="str">
        <v>0</v>
      </c>
      <c r="BT123" s="87">
        <v>0</v>
      </c>
      <c r="BU123" s="129">
        <v>121</v>
      </c>
      <c r="BV123" s="129" t="str">
        <v>2.10E+11</v>
      </c>
      <c r="BW123" s="129" t="str">
        <v>8.08E+10</v>
      </c>
      <c r="BX123" s="129" t="str">
        <v>7850</v>
      </c>
      <c r="BY123" s="129">
        <v>1.3</v>
      </c>
      <c r="BZ123" s="129">
        <v>0.02</v>
      </c>
    </row>
    <row r="124" spans="2:78" ht="12.75">
      <c r="B124" s="87">
        <f t="shared" si="81"/>
        <v>122</v>
      </c>
      <c r="C124" s="126">
        <v>-12</v>
      </c>
      <c r="D124" s="87">
        <v>7.7080000000000002</v>
      </c>
      <c r="E124" s="87">
        <v>19.45</v>
      </c>
      <c r="F124" s="87" t="s">
        <v>142</v>
      </c>
      <c r="I124" s="87">
        <f t="shared" si="106"/>
        <v>61.2</v>
      </c>
      <c r="J124" s="126">
        <v>66</v>
      </c>
      <c r="K124" s="87">
        <v>1</v>
      </c>
      <c r="L124" s="87">
        <v>15</v>
      </c>
      <c r="M124" s="87" t="s">
        <v>154</v>
      </c>
      <c r="N124" s="87" t="s">
        <v>155</v>
      </c>
      <c r="O124" s="87">
        <v>0</v>
      </c>
      <c r="P124" s="127">
        <v>4.6419999999999999E-5</v>
      </c>
      <c r="Q124" s="87">
        <v>0</v>
      </c>
      <c r="R124" s="87">
        <v>0</v>
      </c>
      <c r="S124" s="127">
        <v>1182000000</v>
      </c>
      <c r="T124" s="127">
        <v>1182000000</v>
      </c>
      <c r="U124" s="127">
        <v>1875000000</v>
      </c>
      <c r="V124" s="127">
        <v>1875000000</v>
      </c>
      <c r="W124" s="87">
        <v>0</v>
      </c>
      <c r="X124" s="87">
        <v>0</v>
      </c>
      <c r="Y124" s="127">
        <v>909900000</v>
      </c>
      <c r="Z124" s="127">
        <v>1.1260000000000001E-5</v>
      </c>
      <c r="AA124" s="127">
        <v>9748000000</v>
      </c>
      <c r="AB124" s="87">
        <v>0.65</v>
      </c>
      <c r="AC124" s="87" t="s">
        <v>156</v>
      </c>
      <c r="AD124" s="87" t="s">
        <v>157</v>
      </c>
      <c r="AE124" s="87" t="s">
        <v>158</v>
      </c>
      <c r="AF124" s="87" t="s">
        <v>159</v>
      </c>
      <c r="AG124" s="87" t="s">
        <v>160</v>
      </c>
      <c r="AH124" s="87" t="s">
        <v>161</v>
      </c>
      <c r="AI124" s="87" t="s">
        <v>162</v>
      </c>
      <c r="AJ124" s="87">
        <v>0</v>
      </c>
      <c r="AK124" s="87">
        <v>0</v>
      </c>
      <c r="AL124" s="87" t="s">
        <v>142</v>
      </c>
      <c r="AN124" s="129">
        <f t="shared" si="77"/>
        <v>122</v>
      </c>
      <c r="AO124" s="129">
        <f t="shared" si="78"/>
        <v>7.7080000000000002</v>
      </c>
      <c r="AP124" s="129">
        <f t="shared" si="79"/>
        <v>19.45</v>
      </c>
      <c r="AQ124" s="129">
        <f t="shared" si="80"/>
        <v>-12</v>
      </c>
      <c r="AR124" s="129">
        <v>1</v>
      </c>
      <c r="AS124" s="129">
        <v>0</v>
      </c>
      <c r="AT124" s="129">
        <v>0</v>
      </c>
      <c r="AU124" s="129">
        <v>0</v>
      </c>
      <c r="AV124" s="129">
        <v>0</v>
      </c>
      <c r="AX124" s="133"/>
      <c r="AY124" s="87" t="str">
        <f t="shared" si="90"/>
        <v/>
      </c>
      <c r="AZ124" s="87" t="str">
        <f t="shared" si="91"/>
        <v/>
      </c>
      <c r="BA124" s="87" t="str">
        <f t="shared" si="92"/>
        <v/>
      </c>
      <c r="BB124" s="87" t="str">
        <f t="shared" si="93"/>
        <v/>
      </c>
      <c r="BC124" s="87" t="str">
        <f t="shared" si="94"/>
        <v/>
      </c>
      <c r="BD124" s="87" t="str">
        <f t="shared" si="95"/>
        <v/>
      </c>
      <c r="BF124" s="87" t="str">
        <f t="shared" si="96"/>
        <v/>
      </c>
      <c r="BG124" s="127" t="str">
        <f t="shared" si="97"/>
        <v/>
      </c>
      <c r="BH124" s="127" t="str">
        <f t="shared" si="98"/>
        <v/>
      </c>
      <c r="BI124" s="87" t="str">
        <f t="shared" si="99"/>
        <v/>
      </c>
      <c r="BJ124" s="87" t="str">
        <f t="shared" si="100"/>
        <v/>
      </c>
      <c r="BK124" s="87" t="str">
        <f t="shared" si="101"/>
        <v/>
      </c>
      <c r="BM124" s="129">
        <v>122</v>
      </c>
      <c r="BN124" s="129">
        <v>17</v>
      </c>
      <c r="BO124" s="129">
        <v>121</v>
      </c>
      <c r="BP124" s="129">
        <v>122</v>
      </c>
      <c r="BQ124" s="129">
        <v>122</v>
      </c>
      <c r="BR124" s="129" t="str">
        <v>1c</v>
      </c>
      <c r="BS124" s="129" t="str">
        <v>0</v>
      </c>
      <c r="BT124" s="87">
        <v>0</v>
      </c>
      <c r="BU124" s="129">
        <v>122</v>
      </c>
      <c r="BV124" s="129" t="str">
        <v>2.10E+11</v>
      </c>
      <c r="BW124" s="129" t="str">
        <v>8.08E+10</v>
      </c>
      <c r="BX124" s="129" t="str">
        <v>7850</v>
      </c>
      <c r="BY124" s="129">
        <v>1</v>
      </c>
      <c r="BZ124" s="129">
        <v>0.02</v>
      </c>
    </row>
    <row r="125" spans="2:78" ht="12.75">
      <c r="B125" s="87">
        <f t="shared" si="81"/>
        <v>123</v>
      </c>
      <c r="C125" s="126">
        <v>-12</v>
      </c>
      <c r="D125" s="87">
        <v>5.2919999999999998</v>
      </c>
      <c r="E125" s="87">
        <v>18.056000000000001</v>
      </c>
      <c r="F125" s="87" t="s">
        <v>142</v>
      </c>
      <c r="I125" s="87">
        <f t="shared" si="106"/>
        <v>62.1</v>
      </c>
      <c r="J125" s="126">
        <v>66</v>
      </c>
      <c r="K125" s="87">
        <v>1</v>
      </c>
      <c r="L125" s="87">
        <v>15</v>
      </c>
      <c r="M125" s="87" t="s">
        <v>154</v>
      </c>
      <c r="N125" s="87" t="s">
        <v>155</v>
      </c>
      <c r="O125" s="87">
        <v>0</v>
      </c>
      <c r="P125" s="127">
        <v>4.6419999999999999E-5</v>
      </c>
      <c r="Q125" s="87">
        <v>0</v>
      </c>
      <c r="R125" s="87">
        <v>0</v>
      </c>
      <c r="S125" s="127">
        <v>1182000000</v>
      </c>
      <c r="T125" s="127">
        <v>1182000000</v>
      </c>
      <c r="U125" s="127">
        <v>1875000000</v>
      </c>
      <c r="V125" s="127">
        <v>1875000000</v>
      </c>
      <c r="W125" s="87">
        <v>0</v>
      </c>
      <c r="X125" s="87">
        <v>0</v>
      </c>
      <c r="Y125" s="127">
        <v>909900000</v>
      </c>
      <c r="Z125" s="127">
        <v>1.1260000000000001E-5</v>
      </c>
      <c r="AA125" s="127">
        <v>9748000000</v>
      </c>
      <c r="AB125" s="87">
        <v>0.65</v>
      </c>
      <c r="AC125" s="87" t="s">
        <v>156</v>
      </c>
      <c r="AD125" s="87" t="s">
        <v>157</v>
      </c>
      <c r="AE125" s="87" t="s">
        <v>158</v>
      </c>
      <c r="AF125" s="87" t="s">
        <v>159</v>
      </c>
      <c r="AG125" s="87" t="s">
        <v>160</v>
      </c>
      <c r="AH125" s="87" t="s">
        <v>161</v>
      </c>
      <c r="AI125" s="87" t="s">
        <v>162</v>
      </c>
      <c r="AJ125" s="87">
        <v>0</v>
      </c>
      <c r="AK125" s="87">
        <v>0</v>
      </c>
      <c r="AL125" s="87" t="s">
        <v>142</v>
      </c>
      <c r="AN125" s="129">
        <f t="shared" si="77"/>
        <v>123</v>
      </c>
      <c r="AO125" s="129">
        <f t="shared" si="78"/>
        <v>5.2919999999999998</v>
      </c>
      <c r="AP125" s="129">
        <f t="shared" si="79"/>
        <v>18.056000000000001</v>
      </c>
      <c r="AQ125" s="129">
        <f t="shared" si="80"/>
        <v>-12</v>
      </c>
      <c r="AR125" s="129">
        <v>1</v>
      </c>
      <c r="AS125" s="129">
        <v>0</v>
      </c>
      <c r="AT125" s="129">
        <v>0</v>
      </c>
      <c r="AU125" s="129">
        <v>0</v>
      </c>
      <c r="AV125" s="129">
        <v>0</v>
      </c>
      <c r="AX125" s="133">
        <f t="shared" ref="AX125" si="124">IF(I125="", "", INT(I125))</f>
        <v>62</v>
      </c>
      <c r="AY125" s="87">
        <f t="shared" si="90"/>
        <v>66</v>
      </c>
      <c r="AZ125" s="87">
        <f t="shared" si="91"/>
        <v>67</v>
      </c>
      <c r="BA125" s="87">
        <f t="shared" si="92"/>
        <v>62</v>
      </c>
      <c r="BB125" s="87">
        <f t="shared" si="93"/>
        <v>62</v>
      </c>
      <c r="BC125" s="87" t="str">
        <f t="shared" si="94"/>
        <v>1c</v>
      </c>
      <c r="BD125" s="87" t="str">
        <f t="shared" si="95"/>
        <v>0</v>
      </c>
      <c r="BF125" s="87">
        <f t="shared" si="96"/>
        <v>62</v>
      </c>
      <c r="BG125" s="127" t="str">
        <f t="shared" si="97"/>
        <v>2.10E+11</v>
      </c>
      <c r="BH125" s="127" t="str">
        <f t="shared" si="98"/>
        <v>8.08E+10</v>
      </c>
      <c r="BI125" s="87" t="str">
        <f t="shared" si="99"/>
        <v>7850</v>
      </c>
      <c r="BJ125" s="87">
        <f t="shared" si="100"/>
        <v>1</v>
      </c>
      <c r="BK125" s="87">
        <f t="shared" si="101"/>
        <v>1.4999999999999999E-2</v>
      </c>
      <c r="BM125" s="129">
        <v>123</v>
      </c>
      <c r="BN125" s="129">
        <v>121</v>
      </c>
      <c r="BO125" s="129">
        <v>122</v>
      </c>
      <c r="BP125" s="129">
        <v>123</v>
      </c>
      <c r="BQ125" s="129">
        <v>123</v>
      </c>
      <c r="BR125" s="129" t="str">
        <v>1c</v>
      </c>
      <c r="BS125" s="129" t="str">
        <v>0</v>
      </c>
      <c r="BT125" s="87">
        <v>0</v>
      </c>
      <c r="BU125" s="129">
        <v>123</v>
      </c>
      <c r="BV125" s="129" t="str">
        <v>2.10E+11</v>
      </c>
      <c r="BW125" s="129" t="str">
        <v>8.08E+10</v>
      </c>
      <c r="BX125" s="129" t="str">
        <v>7850</v>
      </c>
      <c r="BY125" s="129">
        <v>1</v>
      </c>
      <c r="BZ125" s="129">
        <v>0.02</v>
      </c>
    </row>
    <row r="126" spans="2:78" ht="12.75">
      <c r="B126" s="87">
        <f t="shared" si="81"/>
        <v>124</v>
      </c>
      <c r="C126" s="126">
        <v>-12</v>
      </c>
      <c r="D126" s="87">
        <v>1.925</v>
      </c>
      <c r="E126" s="87">
        <v>16.111000000000001</v>
      </c>
      <c r="F126" s="87" t="s">
        <v>142</v>
      </c>
      <c r="I126" s="87">
        <f t="shared" si="106"/>
        <v>62.2</v>
      </c>
      <c r="J126" s="126">
        <v>67</v>
      </c>
      <c r="K126" s="87">
        <v>1</v>
      </c>
      <c r="L126" s="87">
        <v>15</v>
      </c>
      <c r="M126" s="87" t="s">
        <v>154</v>
      </c>
      <c r="N126" s="87" t="s">
        <v>155</v>
      </c>
      <c r="O126" s="87">
        <v>0</v>
      </c>
      <c r="P126" s="127">
        <v>4.6419999999999999E-5</v>
      </c>
      <c r="Q126" s="87">
        <v>0</v>
      </c>
      <c r="R126" s="87">
        <v>0</v>
      </c>
      <c r="S126" s="127">
        <v>1182000000</v>
      </c>
      <c r="T126" s="127">
        <v>1182000000</v>
      </c>
      <c r="U126" s="127">
        <v>1875000000</v>
      </c>
      <c r="V126" s="127">
        <v>1875000000</v>
      </c>
      <c r="W126" s="87">
        <v>0</v>
      </c>
      <c r="X126" s="87">
        <v>0</v>
      </c>
      <c r="Y126" s="127">
        <v>909900000</v>
      </c>
      <c r="Z126" s="127">
        <v>1.1260000000000001E-5</v>
      </c>
      <c r="AA126" s="127">
        <v>9748000000</v>
      </c>
      <c r="AB126" s="87">
        <v>0.65</v>
      </c>
      <c r="AC126" s="87" t="s">
        <v>156</v>
      </c>
      <c r="AD126" s="87" t="s">
        <v>157</v>
      </c>
      <c r="AE126" s="87" t="s">
        <v>158</v>
      </c>
      <c r="AF126" s="87" t="s">
        <v>159</v>
      </c>
      <c r="AG126" s="87" t="s">
        <v>160</v>
      </c>
      <c r="AH126" s="87" t="s">
        <v>161</v>
      </c>
      <c r="AI126" s="87" t="s">
        <v>162</v>
      </c>
      <c r="AJ126" s="87">
        <v>0</v>
      </c>
      <c r="AK126" s="87">
        <v>0</v>
      </c>
      <c r="AL126" s="87" t="s">
        <v>142</v>
      </c>
      <c r="AN126" s="129">
        <f t="shared" si="77"/>
        <v>124</v>
      </c>
      <c r="AO126" s="129">
        <f t="shared" si="78"/>
        <v>1.925</v>
      </c>
      <c r="AP126" s="129">
        <f t="shared" si="79"/>
        <v>16.111000000000001</v>
      </c>
      <c r="AQ126" s="129">
        <f t="shared" si="80"/>
        <v>-12</v>
      </c>
      <c r="AR126" s="129">
        <v>1</v>
      </c>
      <c r="AS126" s="129">
        <v>0</v>
      </c>
      <c r="AT126" s="129">
        <v>0</v>
      </c>
      <c r="AU126" s="129">
        <v>0</v>
      </c>
      <c r="AV126" s="129">
        <v>0</v>
      </c>
      <c r="AX126" s="133"/>
      <c r="AY126" s="87" t="str">
        <f t="shared" si="90"/>
        <v/>
      </c>
      <c r="AZ126" s="87" t="str">
        <f t="shared" si="91"/>
        <v/>
      </c>
      <c r="BA126" s="87" t="str">
        <f t="shared" si="92"/>
        <v/>
      </c>
      <c r="BB126" s="87" t="str">
        <f t="shared" si="93"/>
        <v/>
      </c>
      <c r="BC126" s="87" t="str">
        <f t="shared" si="94"/>
        <v/>
      </c>
      <c r="BD126" s="87" t="str">
        <f t="shared" si="95"/>
        <v/>
      </c>
      <c r="BF126" s="87" t="str">
        <f t="shared" si="96"/>
        <v/>
      </c>
      <c r="BG126" s="127" t="str">
        <f t="shared" si="97"/>
        <v/>
      </c>
      <c r="BH126" s="127" t="str">
        <f t="shared" si="98"/>
        <v/>
      </c>
      <c r="BI126" s="87" t="str">
        <f t="shared" si="99"/>
        <v/>
      </c>
      <c r="BJ126" s="87" t="str">
        <f t="shared" si="100"/>
        <v/>
      </c>
      <c r="BK126" s="87" t="str">
        <f t="shared" si="101"/>
        <v/>
      </c>
      <c r="BM126" s="129">
        <v>124</v>
      </c>
      <c r="BN126" s="129">
        <v>122</v>
      </c>
      <c r="BO126" s="129">
        <v>123</v>
      </c>
      <c r="BP126" s="129">
        <v>124</v>
      </c>
      <c r="BQ126" s="129">
        <v>124</v>
      </c>
      <c r="BR126" s="129" t="str">
        <v>1c</v>
      </c>
      <c r="BS126" s="129" t="str">
        <v>0</v>
      </c>
      <c r="BT126" s="87">
        <v>0</v>
      </c>
      <c r="BU126" s="129">
        <v>124</v>
      </c>
      <c r="BV126" s="129" t="str">
        <v>2.10E+11</v>
      </c>
      <c r="BW126" s="129" t="str">
        <v>8.08E+10</v>
      </c>
      <c r="BX126" s="129" t="str">
        <v>7850</v>
      </c>
      <c r="BY126" s="129">
        <v>1</v>
      </c>
      <c r="BZ126" s="129">
        <v>0.02</v>
      </c>
    </row>
    <row r="127" spans="2:78" ht="12.75">
      <c r="B127" s="87">
        <f t="shared" si="81"/>
        <v>125</v>
      </c>
      <c r="C127" s="126">
        <v>-12</v>
      </c>
      <c r="D127" s="87">
        <v>-1.4430000000000001</v>
      </c>
      <c r="E127" s="87">
        <v>14.167</v>
      </c>
      <c r="F127" s="87" t="s">
        <v>142</v>
      </c>
      <c r="I127" s="87">
        <f t="shared" si="106"/>
        <v>63.1</v>
      </c>
      <c r="J127" s="126">
        <v>67</v>
      </c>
      <c r="K127" s="87">
        <v>1</v>
      </c>
      <c r="L127" s="87">
        <v>15</v>
      </c>
      <c r="M127" s="87" t="s">
        <v>154</v>
      </c>
      <c r="N127" s="87" t="s">
        <v>155</v>
      </c>
      <c r="O127" s="87">
        <v>0</v>
      </c>
      <c r="P127" s="127">
        <v>4.6419999999999999E-5</v>
      </c>
      <c r="Q127" s="87">
        <v>0</v>
      </c>
      <c r="R127" s="87">
        <v>0</v>
      </c>
      <c r="S127" s="127">
        <v>1182000000</v>
      </c>
      <c r="T127" s="127">
        <v>1182000000</v>
      </c>
      <c r="U127" s="127">
        <v>1875000000</v>
      </c>
      <c r="V127" s="127">
        <v>1875000000</v>
      </c>
      <c r="W127" s="87">
        <v>0</v>
      </c>
      <c r="X127" s="87">
        <v>0</v>
      </c>
      <c r="Y127" s="127">
        <v>909900000</v>
      </c>
      <c r="Z127" s="127">
        <v>1.1260000000000001E-5</v>
      </c>
      <c r="AA127" s="127">
        <v>9748000000</v>
      </c>
      <c r="AB127" s="87">
        <v>0.65</v>
      </c>
      <c r="AC127" s="87" t="s">
        <v>156</v>
      </c>
      <c r="AD127" s="87" t="s">
        <v>157</v>
      </c>
      <c r="AE127" s="87" t="s">
        <v>158</v>
      </c>
      <c r="AF127" s="87" t="s">
        <v>159</v>
      </c>
      <c r="AG127" s="87" t="s">
        <v>160</v>
      </c>
      <c r="AH127" s="87" t="s">
        <v>161</v>
      </c>
      <c r="AI127" s="87" t="s">
        <v>162</v>
      </c>
      <c r="AJ127" s="87">
        <v>0</v>
      </c>
      <c r="AK127" s="87">
        <v>0</v>
      </c>
      <c r="AL127" s="87" t="s">
        <v>142</v>
      </c>
      <c r="AN127" s="129">
        <f t="shared" si="77"/>
        <v>125</v>
      </c>
      <c r="AO127" s="129">
        <f t="shared" si="78"/>
        <v>-1.4430000000000001</v>
      </c>
      <c r="AP127" s="129">
        <f t="shared" si="79"/>
        <v>14.167</v>
      </c>
      <c r="AQ127" s="129">
        <f t="shared" si="80"/>
        <v>-12</v>
      </c>
      <c r="AR127" s="129">
        <v>1</v>
      </c>
      <c r="AS127" s="129">
        <v>0</v>
      </c>
      <c r="AT127" s="129">
        <v>0</v>
      </c>
      <c r="AU127" s="129">
        <v>0</v>
      </c>
      <c r="AV127" s="129">
        <v>0</v>
      </c>
      <c r="AX127" s="133">
        <f t="shared" ref="AX127" si="125">IF(I127="", "", INT(I127))</f>
        <v>63</v>
      </c>
      <c r="AY127" s="87">
        <f t="shared" si="90"/>
        <v>67</v>
      </c>
      <c r="AZ127" s="87">
        <f t="shared" si="91"/>
        <v>68</v>
      </c>
      <c r="BA127" s="87">
        <f t="shared" si="92"/>
        <v>63</v>
      </c>
      <c r="BB127" s="87">
        <f t="shared" si="93"/>
        <v>63</v>
      </c>
      <c r="BC127" s="87" t="str">
        <f t="shared" si="94"/>
        <v>1c</v>
      </c>
      <c r="BD127" s="87" t="str">
        <f t="shared" si="95"/>
        <v>0</v>
      </c>
      <c r="BF127" s="87">
        <f t="shared" si="96"/>
        <v>63</v>
      </c>
      <c r="BG127" s="127" t="str">
        <f t="shared" si="97"/>
        <v>2.10E+11</v>
      </c>
      <c r="BH127" s="127" t="str">
        <f t="shared" si="98"/>
        <v>8.08E+10</v>
      </c>
      <c r="BI127" s="87" t="str">
        <f t="shared" si="99"/>
        <v>7850</v>
      </c>
      <c r="BJ127" s="87">
        <f t="shared" si="100"/>
        <v>1</v>
      </c>
      <c r="BK127" s="87">
        <f t="shared" si="101"/>
        <v>1.4999999999999999E-2</v>
      </c>
      <c r="BM127" s="129">
        <v>125</v>
      </c>
      <c r="BN127" s="129">
        <v>123</v>
      </c>
      <c r="BO127" s="129">
        <v>124</v>
      </c>
      <c r="BP127" s="129">
        <v>125</v>
      </c>
      <c r="BQ127" s="129">
        <v>125</v>
      </c>
      <c r="BR127" s="129" t="str">
        <v>1c</v>
      </c>
      <c r="BS127" s="129" t="str">
        <v>0</v>
      </c>
      <c r="BT127" s="87">
        <v>0</v>
      </c>
      <c r="BU127" s="129">
        <v>125</v>
      </c>
      <c r="BV127" s="129" t="str">
        <v>2.10E+11</v>
      </c>
      <c r="BW127" s="129" t="str">
        <v>8.08E+10</v>
      </c>
      <c r="BX127" s="129" t="str">
        <v>7850</v>
      </c>
      <c r="BY127" s="129">
        <v>1</v>
      </c>
      <c r="BZ127" s="129">
        <v>0.02</v>
      </c>
    </row>
    <row r="128" spans="2:78" ht="12.75">
      <c r="B128" s="87">
        <f t="shared" si="81"/>
        <v>126</v>
      </c>
      <c r="C128" s="126">
        <v>-12</v>
      </c>
      <c r="D128" s="87">
        <v>-6.0739999999999998</v>
      </c>
      <c r="E128" s="87">
        <v>11.493</v>
      </c>
      <c r="F128" s="87" t="s">
        <v>142</v>
      </c>
      <c r="I128" s="87">
        <f t="shared" si="106"/>
        <v>63.2</v>
      </c>
      <c r="J128" s="126">
        <v>68</v>
      </c>
      <c r="K128" s="87">
        <v>1</v>
      </c>
      <c r="L128" s="87">
        <v>15</v>
      </c>
      <c r="M128" s="87" t="s">
        <v>154</v>
      </c>
      <c r="N128" s="87" t="s">
        <v>155</v>
      </c>
      <c r="O128" s="87">
        <v>0</v>
      </c>
      <c r="P128" s="127">
        <v>4.6419999999999999E-5</v>
      </c>
      <c r="Q128" s="87">
        <v>0</v>
      </c>
      <c r="R128" s="87">
        <v>0</v>
      </c>
      <c r="S128" s="127">
        <v>1182000000</v>
      </c>
      <c r="T128" s="127">
        <v>1182000000</v>
      </c>
      <c r="U128" s="127">
        <v>1875000000</v>
      </c>
      <c r="V128" s="127">
        <v>1875000000</v>
      </c>
      <c r="W128" s="87">
        <v>0</v>
      </c>
      <c r="X128" s="87">
        <v>0</v>
      </c>
      <c r="Y128" s="127">
        <v>909900000</v>
      </c>
      <c r="Z128" s="127">
        <v>1.1260000000000001E-5</v>
      </c>
      <c r="AA128" s="127">
        <v>9748000000</v>
      </c>
      <c r="AB128" s="87">
        <v>0.65</v>
      </c>
      <c r="AC128" s="87" t="s">
        <v>156</v>
      </c>
      <c r="AD128" s="87" t="s">
        <v>157</v>
      </c>
      <c r="AE128" s="87" t="s">
        <v>158</v>
      </c>
      <c r="AF128" s="87" t="s">
        <v>159</v>
      </c>
      <c r="AG128" s="87" t="s">
        <v>160</v>
      </c>
      <c r="AH128" s="87" t="s">
        <v>161</v>
      </c>
      <c r="AI128" s="87" t="s">
        <v>162</v>
      </c>
      <c r="AJ128" s="87">
        <v>0</v>
      </c>
      <c r="AK128" s="87">
        <v>0</v>
      </c>
      <c r="AL128" s="87" t="s">
        <v>142</v>
      </c>
      <c r="AN128" s="129">
        <f t="shared" si="77"/>
        <v>126</v>
      </c>
      <c r="AO128" s="129">
        <f t="shared" si="78"/>
        <v>-6.0739999999999998</v>
      </c>
      <c r="AP128" s="129">
        <f t="shared" si="79"/>
        <v>11.493</v>
      </c>
      <c r="AQ128" s="129">
        <f t="shared" si="80"/>
        <v>-12</v>
      </c>
      <c r="AR128" s="129">
        <v>1</v>
      </c>
      <c r="AS128" s="129">
        <v>0</v>
      </c>
      <c r="AT128" s="129">
        <v>0</v>
      </c>
      <c r="AU128" s="129">
        <v>0</v>
      </c>
      <c r="AV128" s="129">
        <v>0</v>
      </c>
      <c r="AX128" s="133"/>
      <c r="AY128" s="87" t="str">
        <f t="shared" si="90"/>
        <v/>
      </c>
      <c r="AZ128" s="87" t="str">
        <f t="shared" si="91"/>
        <v/>
      </c>
      <c r="BA128" s="87" t="str">
        <f t="shared" si="92"/>
        <v/>
      </c>
      <c r="BB128" s="87" t="str">
        <f t="shared" si="93"/>
        <v/>
      </c>
      <c r="BC128" s="87" t="str">
        <f t="shared" si="94"/>
        <v/>
      </c>
      <c r="BD128" s="87" t="str">
        <f t="shared" si="95"/>
        <v/>
      </c>
      <c r="BF128" s="87" t="str">
        <f t="shared" si="96"/>
        <v/>
      </c>
      <c r="BG128" s="127" t="str">
        <f t="shared" si="97"/>
        <v/>
      </c>
      <c r="BH128" s="127" t="str">
        <f t="shared" si="98"/>
        <v/>
      </c>
      <c r="BI128" s="87" t="str">
        <f t="shared" si="99"/>
        <v/>
      </c>
      <c r="BJ128" s="87" t="str">
        <f t="shared" si="100"/>
        <v/>
      </c>
      <c r="BK128" s="87" t="str">
        <f t="shared" si="101"/>
        <v/>
      </c>
      <c r="BM128" s="129">
        <v>126</v>
      </c>
      <c r="BN128" s="129">
        <v>124</v>
      </c>
      <c r="BO128" s="129">
        <v>125</v>
      </c>
      <c r="BP128" s="129">
        <v>126</v>
      </c>
      <c r="BQ128" s="129">
        <v>126</v>
      </c>
      <c r="BR128" s="129" t="str">
        <v>1c</v>
      </c>
      <c r="BS128" s="129" t="str">
        <v>0</v>
      </c>
      <c r="BT128" s="87">
        <v>0</v>
      </c>
      <c r="BU128" s="129">
        <v>126</v>
      </c>
      <c r="BV128" s="129" t="str">
        <v>2.10E+11</v>
      </c>
      <c r="BW128" s="129" t="str">
        <v>8.08E+10</v>
      </c>
      <c r="BX128" s="129" t="str">
        <v>7850</v>
      </c>
      <c r="BY128" s="129">
        <v>1</v>
      </c>
      <c r="BZ128" s="129">
        <v>0.02</v>
      </c>
    </row>
    <row r="129" spans="2:78" ht="12.75">
      <c r="B129" s="87">
        <f t="shared" si="81"/>
        <v>127</v>
      </c>
      <c r="C129" s="126">
        <v>-12</v>
      </c>
      <c r="D129" s="87">
        <v>-6.4950000000000001</v>
      </c>
      <c r="E129" s="87">
        <v>11.25</v>
      </c>
      <c r="F129" s="87" t="s">
        <v>142</v>
      </c>
      <c r="I129" s="87">
        <f t="shared" si="106"/>
        <v>64.099999999999994</v>
      </c>
      <c r="J129" s="126">
        <v>68</v>
      </c>
      <c r="K129" s="87">
        <v>1</v>
      </c>
      <c r="L129" s="87">
        <v>15</v>
      </c>
      <c r="M129" s="87" t="s">
        <v>154</v>
      </c>
      <c r="N129" s="87" t="s">
        <v>155</v>
      </c>
      <c r="O129" s="87">
        <v>0</v>
      </c>
      <c r="P129" s="127">
        <v>4.6419999999999999E-5</v>
      </c>
      <c r="Q129" s="87">
        <v>0</v>
      </c>
      <c r="R129" s="87">
        <v>0</v>
      </c>
      <c r="S129" s="127">
        <v>1182000000</v>
      </c>
      <c r="T129" s="127">
        <v>1182000000</v>
      </c>
      <c r="U129" s="127">
        <v>1875000000</v>
      </c>
      <c r="V129" s="127">
        <v>1875000000</v>
      </c>
      <c r="W129" s="87">
        <v>0</v>
      </c>
      <c r="X129" s="87">
        <v>0</v>
      </c>
      <c r="Y129" s="127">
        <v>909900000</v>
      </c>
      <c r="Z129" s="127">
        <v>1.1260000000000001E-5</v>
      </c>
      <c r="AA129" s="127">
        <v>9748000000</v>
      </c>
      <c r="AB129" s="87">
        <v>0.65</v>
      </c>
      <c r="AC129" s="87" t="s">
        <v>156</v>
      </c>
      <c r="AD129" s="87" t="s">
        <v>157</v>
      </c>
      <c r="AE129" s="87" t="s">
        <v>158</v>
      </c>
      <c r="AF129" s="87" t="s">
        <v>159</v>
      </c>
      <c r="AG129" s="87" t="s">
        <v>160</v>
      </c>
      <c r="AH129" s="87" t="s">
        <v>161</v>
      </c>
      <c r="AI129" s="87" t="s">
        <v>162</v>
      </c>
      <c r="AJ129" s="87">
        <v>0</v>
      </c>
      <c r="AK129" s="87">
        <v>0</v>
      </c>
      <c r="AL129" s="87" t="s">
        <v>142</v>
      </c>
      <c r="AN129" s="129">
        <f t="shared" si="77"/>
        <v>127</v>
      </c>
      <c r="AO129" s="129">
        <f t="shared" si="78"/>
        <v>-6.4950000000000001</v>
      </c>
      <c r="AP129" s="129">
        <f t="shared" si="79"/>
        <v>11.25</v>
      </c>
      <c r="AQ129" s="129">
        <f t="shared" si="80"/>
        <v>-12</v>
      </c>
      <c r="AR129" s="129">
        <v>1</v>
      </c>
      <c r="AS129" s="129">
        <v>0</v>
      </c>
      <c r="AT129" s="129">
        <v>0</v>
      </c>
      <c r="AU129" s="129">
        <v>0</v>
      </c>
      <c r="AV129" s="129">
        <v>0</v>
      </c>
      <c r="AX129" s="133">
        <f t="shared" ref="AX129" si="126">IF(I129="", "", INT(I129))</f>
        <v>64</v>
      </c>
      <c r="AY129" s="87">
        <f t="shared" si="90"/>
        <v>68</v>
      </c>
      <c r="AZ129" s="87">
        <f t="shared" si="91"/>
        <v>69</v>
      </c>
      <c r="BA129" s="87">
        <f t="shared" si="92"/>
        <v>64</v>
      </c>
      <c r="BB129" s="87">
        <f t="shared" si="93"/>
        <v>64</v>
      </c>
      <c r="BC129" s="87" t="str">
        <f t="shared" si="94"/>
        <v>1c</v>
      </c>
      <c r="BD129" s="87" t="str">
        <f t="shared" si="95"/>
        <v>0</v>
      </c>
      <c r="BF129" s="87">
        <f t="shared" si="96"/>
        <v>64</v>
      </c>
      <c r="BG129" s="127" t="str">
        <f t="shared" si="97"/>
        <v>2.10E+11</v>
      </c>
      <c r="BH129" s="127" t="str">
        <f t="shared" si="98"/>
        <v>8.08E+10</v>
      </c>
      <c r="BI129" s="87" t="str">
        <f t="shared" si="99"/>
        <v>7850</v>
      </c>
      <c r="BJ129" s="87">
        <f t="shared" si="100"/>
        <v>1</v>
      </c>
      <c r="BK129" s="87">
        <f t="shared" si="101"/>
        <v>1.4999999999999999E-2</v>
      </c>
      <c r="BM129" s="129">
        <v>127</v>
      </c>
      <c r="BN129" s="129">
        <v>125</v>
      </c>
      <c r="BO129" s="129">
        <v>126</v>
      </c>
      <c r="BP129" s="129">
        <v>127</v>
      </c>
      <c r="BQ129" s="129">
        <v>127</v>
      </c>
      <c r="BR129" s="129" t="str">
        <v>1c</v>
      </c>
      <c r="BS129" s="129" t="str">
        <v>0</v>
      </c>
      <c r="BT129" s="87">
        <v>0</v>
      </c>
      <c r="BU129" s="129">
        <v>127</v>
      </c>
      <c r="BV129" s="129" t="str">
        <v>2.10E+11</v>
      </c>
      <c r="BW129" s="129" t="str">
        <v>8.08E+10</v>
      </c>
      <c r="BX129" s="129" t="str">
        <v>7850</v>
      </c>
      <c r="BY129" s="129">
        <v>1</v>
      </c>
      <c r="BZ129" s="129">
        <v>0.02</v>
      </c>
    </row>
    <row r="130" spans="2:78" ht="12.75">
      <c r="B130" s="87">
        <f t="shared" si="81"/>
        <v>128</v>
      </c>
      <c r="C130" s="126">
        <v>-12</v>
      </c>
      <c r="D130" s="87">
        <v>-6.9160000000000004</v>
      </c>
      <c r="E130" s="87">
        <v>11.007</v>
      </c>
      <c r="F130" s="87" t="s">
        <v>142</v>
      </c>
      <c r="I130" s="87">
        <f t="shared" si="106"/>
        <v>64.2</v>
      </c>
      <c r="J130" s="126">
        <v>69</v>
      </c>
      <c r="K130" s="87">
        <v>1</v>
      </c>
      <c r="L130" s="87">
        <v>15</v>
      </c>
      <c r="M130" s="87" t="s">
        <v>154</v>
      </c>
      <c r="N130" s="87" t="s">
        <v>155</v>
      </c>
      <c r="O130" s="87">
        <v>0</v>
      </c>
      <c r="P130" s="127">
        <v>4.6419999999999999E-5</v>
      </c>
      <c r="Q130" s="87">
        <v>0</v>
      </c>
      <c r="R130" s="87">
        <v>0</v>
      </c>
      <c r="S130" s="127">
        <v>1182000000</v>
      </c>
      <c r="T130" s="127">
        <v>1182000000</v>
      </c>
      <c r="U130" s="127">
        <v>1875000000</v>
      </c>
      <c r="V130" s="127">
        <v>1875000000</v>
      </c>
      <c r="W130" s="87">
        <v>0</v>
      </c>
      <c r="X130" s="87">
        <v>0</v>
      </c>
      <c r="Y130" s="127">
        <v>909900000</v>
      </c>
      <c r="Z130" s="127">
        <v>1.1260000000000001E-5</v>
      </c>
      <c r="AA130" s="127">
        <v>9748000000</v>
      </c>
      <c r="AB130" s="87">
        <v>0.65</v>
      </c>
      <c r="AC130" s="87" t="s">
        <v>156</v>
      </c>
      <c r="AD130" s="87" t="s">
        <v>157</v>
      </c>
      <c r="AE130" s="87" t="s">
        <v>158</v>
      </c>
      <c r="AF130" s="87" t="s">
        <v>159</v>
      </c>
      <c r="AG130" s="87" t="s">
        <v>160</v>
      </c>
      <c r="AH130" s="87" t="s">
        <v>161</v>
      </c>
      <c r="AI130" s="87" t="s">
        <v>162</v>
      </c>
      <c r="AJ130" s="87">
        <v>0</v>
      </c>
      <c r="AK130" s="87">
        <v>0</v>
      </c>
      <c r="AL130" s="87" t="s">
        <v>142</v>
      </c>
      <c r="AN130" s="129">
        <f t="shared" si="77"/>
        <v>128</v>
      </c>
      <c r="AO130" s="129">
        <f t="shared" si="78"/>
        <v>-6.9160000000000004</v>
      </c>
      <c r="AP130" s="129">
        <f t="shared" si="79"/>
        <v>11.007</v>
      </c>
      <c r="AQ130" s="129">
        <f t="shared" si="80"/>
        <v>-12</v>
      </c>
      <c r="AR130" s="129">
        <v>1</v>
      </c>
      <c r="AS130" s="129">
        <v>0</v>
      </c>
      <c r="AT130" s="129">
        <v>0</v>
      </c>
      <c r="AU130" s="129">
        <v>0</v>
      </c>
      <c r="AV130" s="129">
        <v>0</v>
      </c>
      <c r="AX130" s="133"/>
      <c r="AY130" s="87" t="str">
        <f t="shared" si="90"/>
        <v/>
      </c>
      <c r="AZ130" s="87" t="str">
        <f t="shared" si="91"/>
        <v/>
      </c>
      <c r="BA130" s="87" t="str">
        <f t="shared" si="92"/>
        <v/>
      </c>
      <c r="BB130" s="87" t="str">
        <f t="shared" si="93"/>
        <v/>
      </c>
      <c r="BC130" s="87" t="str">
        <f t="shared" si="94"/>
        <v/>
      </c>
      <c r="BD130" s="87" t="str">
        <f t="shared" si="95"/>
        <v/>
      </c>
      <c r="BF130" s="87" t="str">
        <f t="shared" si="96"/>
        <v/>
      </c>
      <c r="BG130" s="127" t="str">
        <f t="shared" si="97"/>
        <v/>
      </c>
      <c r="BH130" s="127" t="str">
        <f t="shared" si="98"/>
        <v/>
      </c>
      <c r="BI130" s="87" t="str">
        <f t="shared" si="99"/>
        <v/>
      </c>
      <c r="BJ130" s="87" t="str">
        <f t="shared" si="100"/>
        <v/>
      </c>
      <c r="BK130" s="87" t="str">
        <f t="shared" si="101"/>
        <v/>
      </c>
      <c r="BM130" s="129">
        <v>128</v>
      </c>
      <c r="BN130" s="129">
        <v>126</v>
      </c>
      <c r="BO130" s="129">
        <v>127</v>
      </c>
      <c r="BP130" s="129">
        <v>128</v>
      </c>
      <c r="BQ130" s="129">
        <v>128</v>
      </c>
      <c r="BR130" s="129" t="str">
        <v>1c</v>
      </c>
      <c r="BS130" s="129" t="str">
        <v>0</v>
      </c>
      <c r="BT130" s="87">
        <v>0</v>
      </c>
      <c r="BU130" s="129">
        <v>128</v>
      </c>
      <c r="BV130" s="129" t="str">
        <v>2.10E+11</v>
      </c>
      <c r="BW130" s="129" t="str">
        <v>8.08E+10</v>
      </c>
      <c r="BX130" s="129" t="str">
        <v>7850</v>
      </c>
      <c r="BY130" s="129">
        <v>1</v>
      </c>
      <c r="BZ130" s="129">
        <v>0.02</v>
      </c>
    </row>
    <row r="131" spans="2:78" ht="12.75">
      <c r="B131" s="87">
        <f t="shared" si="81"/>
        <v>129</v>
      </c>
      <c r="C131" s="126">
        <v>-12</v>
      </c>
      <c r="D131" s="87">
        <v>-11.547000000000001</v>
      </c>
      <c r="E131" s="87">
        <v>8.3330000000000002</v>
      </c>
      <c r="F131" s="87" t="s">
        <v>142</v>
      </c>
      <c r="I131" s="87">
        <f t="shared" si="106"/>
        <v>65.099999999999994</v>
      </c>
      <c r="J131" s="126">
        <v>69</v>
      </c>
      <c r="K131" s="87">
        <v>1</v>
      </c>
      <c r="L131" s="87">
        <v>15</v>
      </c>
      <c r="M131" s="87" t="s">
        <v>154</v>
      </c>
      <c r="N131" s="87" t="s">
        <v>155</v>
      </c>
      <c r="O131" s="87">
        <v>0</v>
      </c>
      <c r="P131" s="127">
        <v>4.6419999999999999E-5</v>
      </c>
      <c r="Q131" s="87">
        <v>0</v>
      </c>
      <c r="R131" s="87">
        <v>0</v>
      </c>
      <c r="S131" s="127">
        <v>1182000000</v>
      </c>
      <c r="T131" s="127">
        <v>1182000000</v>
      </c>
      <c r="U131" s="127">
        <v>1875000000</v>
      </c>
      <c r="V131" s="127">
        <v>1875000000</v>
      </c>
      <c r="W131" s="87">
        <v>0</v>
      </c>
      <c r="X131" s="87">
        <v>0</v>
      </c>
      <c r="Y131" s="127">
        <v>909900000</v>
      </c>
      <c r="Z131" s="127">
        <v>1.1260000000000001E-5</v>
      </c>
      <c r="AA131" s="127">
        <v>9748000000</v>
      </c>
      <c r="AB131" s="87">
        <v>0.65</v>
      </c>
      <c r="AC131" s="87" t="s">
        <v>156</v>
      </c>
      <c r="AD131" s="87" t="s">
        <v>157</v>
      </c>
      <c r="AE131" s="87" t="s">
        <v>158</v>
      </c>
      <c r="AF131" s="87" t="s">
        <v>159</v>
      </c>
      <c r="AG131" s="87" t="s">
        <v>160</v>
      </c>
      <c r="AH131" s="87" t="s">
        <v>161</v>
      </c>
      <c r="AI131" s="87" t="s">
        <v>162</v>
      </c>
      <c r="AJ131" s="87">
        <v>0</v>
      </c>
      <c r="AK131" s="87">
        <v>0</v>
      </c>
      <c r="AL131" s="87" t="s">
        <v>142</v>
      </c>
      <c r="AN131" s="129">
        <f t="shared" si="77"/>
        <v>129</v>
      </c>
      <c r="AO131" s="129">
        <f t="shared" si="78"/>
        <v>-11.547000000000001</v>
      </c>
      <c r="AP131" s="129">
        <f t="shared" si="79"/>
        <v>8.3330000000000002</v>
      </c>
      <c r="AQ131" s="129">
        <f t="shared" si="80"/>
        <v>-12</v>
      </c>
      <c r="AR131" s="129">
        <v>1</v>
      </c>
      <c r="AS131" s="129">
        <v>0</v>
      </c>
      <c r="AT131" s="129">
        <v>0</v>
      </c>
      <c r="AU131" s="129">
        <v>0</v>
      </c>
      <c r="AV131" s="129">
        <v>0</v>
      </c>
      <c r="AX131" s="133">
        <f t="shared" ref="AX131" si="127">IF(I131="", "", INT(I131))</f>
        <v>65</v>
      </c>
      <c r="AY131" s="87">
        <f t="shared" si="90"/>
        <v>69</v>
      </c>
      <c r="AZ131" s="87">
        <f t="shared" si="91"/>
        <v>70</v>
      </c>
      <c r="BA131" s="87">
        <f t="shared" si="92"/>
        <v>65</v>
      </c>
      <c r="BB131" s="87">
        <f t="shared" si="93"/>
        <v>65</v>
      </c>
      <c r="BC131" s="87" t="str">
        <f t="shared" si="94"/>
        <v>1c</v>
      </c>
      <c r="BD131" s="87" t="str">
        <f t="shared" si="95"/>
        <v>0</v>
      </c>
      <c r="BF131" s="87">
        <f t="shared" si="96"/>
        <v>65</v>
      </c>
      <c r="BG131" s="127" t="str">
        <f t="shared" si="97"/>
        <v>2.10E+11</v>
      </c>
      <c r="BH131" s="127" t="str">
        <f t="shared" si="98"/>
        <v>8.08E+10</v>
      </c>
      <c r="BI131" s="87" t="str">
        <f t="shared" si="99"/>
        <v>7850</v>
      </c>
      <c r="BJ131" s="87">
        <f t="shared" si="100"/>
        <v>1</v>
      </c>
      <c r="BK131" s="87">
        <f t="shared" si="101"/>
        <v>1.4999999999999999E-2</v>
      </c>
      <c r="BM131" s="129">
        <v>129</v>
      </c>
      <c r="BN131" s="129">
        <v>127</v>
      </c>
      <c r="BO131" s="129">
        <v>128</v>
      </c>
      <c r="BP131" s="129">
        <v>129</v>
      </c>
      <c r="BQ131" s="129">
        <v>129</v>
      </c>
      <c r="BR131" s="129" t="str">
        <v>1c</v>
      </c>
      <c r="BS131" s="129" t="str">
        <v>0</v>
      </c>
      <c r="BT131" s="87">
        <v>0</v>
      </c>
      <c r="BU131" s="129">
        <v>129</v>
      </c>
      <c r="BV131" s="129" t="str">
        <v>2.10E+11</v>
      </c>
      <c r="BW131" s="129" t="str">
        <v>8.08E+10</v>
      </c>
      <c r="BX131" s="129" t="str">
        <v>7850</v>
      </c>
      <c r="BY131" s="129">
        <v>1</v>
      </c>
      <c r="BZ131" s="129">
        <v>0.02</v>
      </c>
    </row>
    <row r="132" spans="2:78" ht="12.75">
      <c r="B132" s="87">
        <f t="shared" si="81"/>
        <v>130</v>
      </c>
      <c r="C132" s="126">
        <v>-12</v>
      </c>
      <c r="D132" s="87">
        <v>-14.914999999999999</v>
      </c>
      <c r="E132" s="87">
        <v>6.3890000000000002</v>
      </c>
      <c r="F132" s="87" t="s">
        <v>142</v>
      </c>
      <c r="I132" s="87">
        <f t="shared" si="106"/>
        <v>65.2</v>
      </c>
      <c r="J132" s="126">
        <v>70</v>
      </c>
      <c r="K132" s="87">
        <v>1</v>
      </c>
      <c r="L132" s="87">
        <v>15</v>
      </c>
      <c r="M132" s="87" t="s">
        <v>154</v>
      </c>
      <c r="N132" s="87" t="s">
        <v>155</v>
      </c>
      <c r="O132" s="87">
        <v>0</v>
      </c>
      <c r="P132" s="127">
        <v>4.6419999999999999E-5</v>
      </c>
      <c r="Q132" s="87">
        <v>0</v>
      </c>
      <c r="R132" s="87">
        <v>0</v>
      </c>
      <c r="S132" s="127">
        <v>1182000000</v>
      </c>
      <c r="T132" s="127">
        <v>1182000000</v>
      </c>
      <c r="U132" s="127">
        <v>1875000000</v>
      </c>
      <c r="V132" s="127">
        <v>1875000000</v>
      </c>
      <c r="W132" s="87">
        <v>0</v>
      </c>
      <c r="X132" s="87">
        <v>0</v>
      </c>
      <c r="Y132" s="127">
        <v>909900000</v>
      </c>
      <c r="Z132" s="127">
        <v>1.1260000000000001E-5</v>
      </c>
      <c r="AA132" s="127">
        <v>9748000000</v>
      </c>
      <c r="AB132" s="87">
        <v>0.65</v>
      </c>
      <c r="AC132" s="87" t="s">
        <v>156</v>
      </c>
      <c r="AD132" s="87" t="s">
        <v>157</v>
      </c>
      <c r="AE132" s="87" t="s">
        <v>158</v>
      </c>
      <c r="AF132" s="87" t="s">
        <v>159</v>
      </c>
      <c r="AG132" s="87" t="s">
        <v>160</v>
      </c>
      <c r="AH132" s="87" t="s">
        <v>161</v>
      </c>
      <c r="AI132" s="87" t="s">
        <v>162</v>
      </c>
      <c r="AJ132" s="87">
        <v>0</v>
      </c>
      <c r="AK132" s="87">
        <v>0</v>
      </c>
      <c r="AL132" s="87" t="s">
        <v>142</v>
      </c>
      <c r="AN132" s="129">
        <f t="shared" ref="AN132:AN195" si="128">B132</f>
        <v>130</v>
      </c>
      <c r="AO132" s="129">
        <f t="shared" ref="AO132:AO195" si="129">D132</f>
        <v>-14.914999999999999</v>
      </c>
      <c r="AP132" s="129">
        <f t="shared" ref="AP132:AP195" si="130">E132</f>
        <v>6.3890000000000002</v>
      </c>
      <c r="AQ132" s="129">
        <f t="shared" ref="AQ132:AQ195" si="131">C132</f>
        <v>-12</v>
      </c>
      <c r="AR132" s="129">
        <v>1</v>
      </c>
      <c r="AS132" s="129">
        <v>0</v>
      </c>
      <c r="AT132" s="129">
        <v>0</v>
      </c>
      <c r="AU132" s="129">
        <v>0</v>
      </c>
      <c r="AV132" s="129">
        <v>0</v>
      </c>
      <c r="AX132" s="133"/>
      <c r="AY132" s="87" t="str">
        <f t="shared" si="90"/>
        <v/>
      </c>
      <c r="AZ132" s="87" t="str">
        <f t="shared" si="91"/>
        <v/>
      </c>
      <c r="BA132" s="87" t="str">
        <f t="shared" si="92"/>
        <v/>
      </c>
      <c r="BB132" s="87" t="str">
        <f t="shared" si="93"/>
        <v/>
      </c>
      <c r="BC132" s="87" t="str">
        <f t="shared" si="94"/>
        <v/>
      </c>
      <c r="BD132" s="87" t="str">
        <f t="shared" si="95"/>
        <v/>
      </c>
      <c r="BF132" s="87" t="str">
        <f t="shared" si="96"/>
        <v/>
      </c>
      <c r="BG132" s="127" t="str">
        <f t="shared" si="97"/>
        <v/>
      </c>
      <c r="BH132" s="127" t="str">
        <f t="shared" si="98"/>
        <v/>
      </c>
      <c r="BI132" s="87" t="str">
        <f t="shared" si="99"/>
        <v/>
      </c>
      <c r="BJ132" s="87" t="str">
        <f t="shared" si="100"/>
        <v/>
      </c>
      <c r="BK132" s="87" t="str">
        <f t="shared" si="101"/>
        <v/>
      </c>
      <c r="BM132" s="129">
        <v>130</v>
      </c>
      <c r="BN132" s="129">
        <v>128</v>
      </c>
      <c r="BO132" s="129">
        <v>129</v>
      </c>
      <c r="BP132" s="129">
        <v>130</v>
      </c>
      <c r="BQ132" s="129">
        <v>130</v>
      </c>
      <c r="BR132" s="129" t="str">
        <v>1c</v>
      </c>
      <c r="BS132" s="129" t="str">
        <v>0</v>
      </c>
      <c r="BT132" s="87">
        <v>0</v>
      </c>
      <c r="BU132" s="129">
        <v>130</v>
      </c>
      <c r="BV132" s="129" t="str">
        <v>2.10E+11</v>
      </c>
      <c r="BW132" s="129" t="str">
        <v>8.08E+10</v>
      </c>
      <c r="BX132" s="129" t="str">
        <v>7850</v>
      </c>
      <c r="BY132" s="129">
        <v>1</v>
      </c>
      <c r="BZ132" s="129">
        <v>0.02</v>
      </c>
    </row>
    <row r="133" spans="2:78" ht="12.75">
      <c r="B133" s="87">
        <f t="shared" ref="B133:B196" si="132">B132+1</f>
        <v>131</v>
      </c>
      <c r="C133" s="126">
        <v>-12</v>
      </c>
      <c r="D133" s="87">
        <v>-18.283000000000001</v>
      </c>
      <c r="E133" s="87">
        <v>4.444</v>
      </c>
      <c r="F133" s="87" t="s">
        <v>142</v>
      </c>
      <c r="I133" s="87">
        <f t="shared" si="106"/>
        <v>66.099999999999994</v>
      </c>
      <c r="J133" s="126">
        <v>70</v>
      </c>
      <c r="K133" s="87">
        <v>1</v>
      </c>
      <c r="L133" s="87">
        <v>15</v>
      </c>
      <c r="M133" s="87" t="s">
        <v>154</v>
      </c>
      <c r="N133" s="87" t="s">
        <v>155</v>
      </c>
      <c r="O133" s="87">
        <v>0</v>
      </c>
      <c r="P133" s="127">
        <v>4.6419999999999999E-5</v>
      </c>
      <c r="Q133" s="87">
        <v>0</v>
      </c>
      <c r="R133" s="87">
        <v>0</v>
      </c>
      <c r="S133" s="127">
        <v>1182000000</v>
      </c>
      <c r="T133" s="127">
        <v>1182000000</v>
      </c>
      <c r="U133" s="127">
        <v>1875000000</v>
      </c>
      <c r="V133" s="127">
        <v>1875000000</v>
      </c>
      <c r="W133" s="87">
        <v>0</v>
      </c>
      <c r="X133" s="87">
        <v>0</v>
      </c>
      <c r="Y133" s="127">
        <v>909900000</v>
      </c>
      <c r="Z133" s="127">
        <v>1.1260000000000001E-5</v>
      </c>
      <c r="AA133" s="127">
        <v>9748000000</v>
      </c>
      <c r="AB133" s="87">
        <v>0.65</v>
      </c>
      <c r="AC133" s="87" t="s">
        <v>156</v>
      </c>
      <c r="AD133" s="87" t="s">
        <v>157</v>
      </c>
      <c r="AE133" s="87" t="s">
        <v>158</v>
      </c>
      <c r="AF133" s="87" t="s">
        <v>159</v>
      </c>
      <c r="AG133" s="87" t="s">
        <v>160</v>
      </c>
      <c r="AH133" s="87" t="s">
        <v>161</v>
      </c>
      <c r="AI133" s="87" t="s">
        <v>162</v>
      </c>
      <c r="AJ133" s="87">
        <v>0</v>
      </c>
      <c r="AK133" s="87">
        <v>0</v>
      </c>
      <c r="AL133" s="87" t="s">
        <v>142</v>
      </c>
      <c r="AN133" s="129">
        <f t="shared" si="128"/>
        <v>131</v>
      </c>
      <c r="AO133" s="129">
        <f t="shared" si="129"/>
        <v>-18.283000000000001</v>
      </c>
      <c r="AP133" s="129">
        <f t="shared" si="130"/>
        <v>4.444</v>
      </c>
      <c r="AQ133" s="129">
        <f t="shared" si="131"/>
        <v>-12</v>
      </c>
      <c r="AR133" s="129">
        <v>1</v>
      </c>
      <c r="AS133" s="129">
        <v>0</v>
      </c>
      <c r="AT133" s="129">
        <v>0</v>
      </c>
      <c r="AU133" s="129">
        <v>0</v>
      </c>
      <c r="AV133" s="129">
        <v>0</v>
      </c>
      <c r="AX133" s="133">
        <f t="shared" ref="AX133" si="133">IF(I133="", "", INT(I133))</f>
        <v>66</v>
      </c>
      <c r="AY133" s="87">
        <f t="shared" si="90"/>
        <v>70</v>
      </c>
      <c r="AZ133" s="87">
        <f t="shared" si="91"/>
        <v>71</v>
      </c>
      <c r="BA133" s="87">
        <f t="shared" si="92"/>
        <v>66</v>
      </c>
      <c r="BB133" s="87">
        <f t="shared" si="93"/>
        <v>66</v>
      </c>
      <c r="BC133" s="87" t="str">
        <f t="shared" si="94"/>
        <v>1c</v>
      </c>
      <c r="BD133" s="87" t="str">
        <f t="shared" si="95"/>
        <v>0</v>
      </c>
      <c r="BF133" s="87">
        <f t="shared" si="96"/>
        <v>66</v>
      </c>
      <c r="BG133" s="127" t="str">
        <f t="shared" si="97"/>
        <v>2.10E+11</v>
      </c>
      <c r="BH133" s="127" t="str">
        <f t="shared" si="98"/>
        <v>8.08E+10</v>
      </c>
      <c r="BI133" s="87" t="str">
        <f t="shared" si="99"/>
        <v>7850</v>
      </c>
      <c r="BJ133" s="87">
        <f t="shared" si="100"/>
        <v>1</v>
      </c>
      <c r="BK133" s="87">
        <f t="shared" si="101"/>
        <v>1.4999999999999999E-2</v>
      </c>
      <c r="BM133" s="129">
        <v>131</v>
      </c>
      <c r="BN133" s="129">
        <v>129</v>
      </c>
      <c r="BO133" s="129">
        <v>130</v>
      </c>
      <c r="BP133" s="129">
        <v>131</v>
      </c>
      <c r="BQ133" s="129">
        <v>131</v>
      </c>
      <c r="BR133" s="129" t="str">
        <v>1c</v>
      </c>
      <c r="BS133" s="129" t="str">
        <v>0</v>
      </c>
      <c r="BT133" s="87">
        <v>0</v>
      </c>
      <c r="BU133" s="129">
        <v>131</v>
      </c>
      <c r="BV133" s="129" t="str">
        <v>2.10E+11</v>
      </c>
      <c r="BW133" s="129" t="str">
        <v>8.08E+10</v>
      </c>
      <c r="BX133" s="129" t="str">
        <v>7850</v>
      </c>
      <c r="BY133" s="129">
        <v>1</v>
      </c>
      <c r="BZ133" s="129">
        <v>0.02</v>
      </c>
    </row>
    <row r="134" spans="2:78" ht="12.75">
      <c r="B134" s="87">
        <f t="shared" si="132"/>
        <v>132</v>
      </c>
      <c r="C134" s="126">
        <v>-12</v>
      </c>
      <c r="D134" s="87">
        <v>-20.698</v>
      </c>
      <c r="E134" s="87">
        <v>3.05</v>
      </c>
      <c r="F134" s="87" t="s">
        <v>142</v>
      </c>
      <c r="I134" s="87">
        <f t="shared" si="106"/>
        <v>66.2</v>
      </c>
      <c r="J134" s="126">
        <v>71</v>
      </c>
      <c r="K134" s="87">
        <v>1</v>
      </c>
      <c r="L134" s="87">
        <v>15</v>
      </c>
      <c r="M134" s="87" t="s">
        <v>154</v>
      </c>
      <c r="N134" s="87" t="s">
        <v>155</v>
      </c>
      <c r="O134" s="87">
        <v>0</v>
      </c>
      <c r="P134" s="127">
        <v>4.6419999999999999E-5</v>
      </c>
      <c r="Q134" s="87">
        <v>0</v>
      </c>
      <c r="R134" s="87">
        <v>0</v>
      </c>
      <c r="S134" s="127">
        <v>1182000000</v>
      </c>
      <c r="T134" s="127">
        <v>1182000000</v>
      </c>
      <c r="U134" s="127">
        <v>1875000000</v>
      </c>
      <c r="V134" s="127">
        <v>1875000000</v>
      </c>
      <c r="W134" s="87">
        <v>0</v>
      </c>
      <c r="X134" s="87">
        <v>0</v>
      </c>
      <c r="Y134" s="127">
        <v>909900000</v>
      </c>
      <c r="Z134" s="127">
        <v>1.1260000000000001E-5</v>
      </c>
      <c r="AA134" s="127">
        <v>9748000000</v>
      </c>
      <c r="AB134" s="87">
        <v>0.65</v>
      </c>
      <c r="AC134" s="87" t="s">
        <v>156</v>
      </c>
      <c r="AD134" s="87" t="s">
        <v>157</v>
      </c>
      <c r="AE134" s="87" t="s">
        <v>158</v>
      </c>
      <c r="AF134" s="87" t="s">
        <v>159</v>
      </c>
      <c r="AG134" s="87" t="s">
        <v>160</v>
      </c>
      <c r="AH134" s="87" t="s">
        <v>161</v>
      </c>
      <c r="AI134" s="87" t="s">
        <v>162</v>
      </c>
      <c r="AJ134" s="87">
        <v>0</v>
      </c>
      <c r="AK134" s="87">
        <v>0</v>
      </c>
      <c r="AL134" s="87" t="s">
        <v>142</v>
      </c>
      <c r="AN134" s="129">
        <f t="shared" si="128"/>
        <v>132</v>
      </c>
      <c r="AO134" s="129">
        <f t="shared" si="129"/>
        <v>-20.698</v>
      </c>
      <c r="AP134" s="129">
        <f t="shared" si="130"/>
        <v>3.05</v>
      </c>
      <c r="AQ134" s="129">
        <f t="shared" si="131"/>
        <v>-12</v>
      </c>
      <c r="AR134" s="129">
        <v>1</v>
      </c>
      <c r="AS134" s="129">
        <v>0</v>
      </c>
      <c r="AT134" s="129">
        <v>0</v>
      </c>
      <c r="AU134" s="129">
        <v>0</v>
      </c>
      <c r="AV134" s="129">
        <v>0</v>
      </c>
      <c r="AX134" s="133"/>
      <c r="AY134" s="87" t="str">
        <f t="shared" si="90"/>
        <v/>
      </c>
      <c r="AZ134" s="87" t="str">
        <f t="shared" si="91"/>
        <v/>
      </c>
      <c r="BA134" s="87" t="str">
        <f t="shared" si="92"/>
        <v/>
      </c>
      <c r="BB134" s="87" t="str">
        <f t="shared" si="93"/>
        <v/>
      </c>
      <c r="BC134" s="87" t="str">
        <f t="shared" si="94"/>
        <v/>
      </c>
      <c r="BD134" s="87" t="str">
        <f t="shared" si="95"/>
        <v/>
      </c>
      <c r="BF134" s="87" t="str">
        <f t="shared" si="96"/>
        <v/>
      </c>
      <c r="BG134" s="127" t="str">
        <f t="shared" si="97"/>
        <v/>
      </c>
      <c r="BH134" s="127" t="str">
        <f t="shared" si="98"/>
        <v/>
      </c>
      <c r="BI134" s="87" t="str">
        <f t="shared" si="99"/>
        <v/>
      </c>
      <c r="BJ134" s="87" t="str">
        <f t="shared" si="100"/>
        <v/>
      </c>
      <c r="BK134" s="87" t="str">
        <f t="shared" si="101"/>
        <v/>
      </c>
      <c r="BM134" s="129">
        <v>132</v>
      </c>
      <c r="BN134" s="129">
        <v>130</v>
      </c>
      <c r="BO134" s="129">
        <v>131</v>
      </c>
      <c r="BP134" s="129">
        <v>132</v>
      </c>
      <c r="BQ134" s="129">
        <v>132</v>
      </c>
      <c r="BR134" s="129" t="str">
        <v>1c</v>
      </c>
      <c r="BS134" s="129" t="str">
        <v>0</v>
      </c>
      <c r="BT134" s="87">
        <v>0</v>
      </c>
      <c r="BU134" s="129">
        <v>132</v>
      </c>
      <c r="BV134" s="129" t="str">
        <v>2.10E+11</v>
      </c>
      <c r="BW134" s="129" t="str">
        <v>8.08E+10</v>
      </c>
      <c r="BX134" s="129" t="str">
        <v>7850</v>
      </c>
      <c r="BY134" s="129">
        <v>1</v>
      </c>
      <c r="BZ134" s="129">
        <v>0.02</v>
      </c>
    </row>
    <row r="135" spans="2:78" ht="12.75">
      <c r="B135" s="87">
        <f t="shared" si="132"/>
        <v>133</v>
      </c>
      <c r="C135" s="126">
        <v>-12</v>
      </c>
      <c r="D135" s="87">
        <v>-21.651</v>
      </c>
      <c r="E135" s="87">
        <v>2.5</v>
      </c>
      <c r="F135" s="87" t="s">
        <v>142</v>
      </c>
      <c r="I135" s="87">
        <f t="shared" si="106"/>
        <v>67.099999999999994</v>
      </c>
      <c r="J135" s="126">
        <v>71</v>
      </c>
      <c r="K135" s="87">
        <v>1</v>
      </c>
      <c r="L135" s="87">
        <v>15</v>
      </c>
      <c r="M135" s="87" t="s">
        <v>154</v>
      </c>
      <c r="N135" s="87" t="s">
        <v>155</v>
      </c>
      <c r="O135" s="87">
        <v>0</v>
      </c>
      <c r="P135" s="127">
        <v>4.6419999999999999E-5</v>
      </c>
      <c r="Q135" s="87">
        <v>0</v>
      </c>
      <c r="R135" s="87">
        <v>0</v>
      </c>
      <c r="S135" s="127">
        <v>1182000000</v>
      </c>
      <c r="T135" s="127">
        <v>1182000000</v>
      </c>
      <c r="U135" s="127">
        <v>1875000000</v>
      </c>
      <c r="V135" s="127">
        <v>1875000000</v>
      </c>
      <c r="W135" s="87">
        <v>0</v>
      </c>
      <c r="X135" s="87">
        <v>0</v>
      </c>
      <c r="Y135" s="127">
        <v>909900000</v>
      </c>
      <c r="Z135" s="127">
        <v>1.1260000000000001E-5</v>
      </c>
      <c r="AA135" s="127">
        <v>9748000000</v>
      </c>
      <c r="AB135" s="87">
        <v>0.65</v>
      </c>
      <c r="AC135" s="87" t="s">
        <v>156</v>
      </c>
      <c r="AD135" s="87" t="s">
        <v>157</v>
      </c>
      <c r="AE135" s="87" t="s">
        <v>158</v>
      </c>
      <c r="AF135" s="87" t="s">
        <v>159</v>
      </c>
      <c r="AG135" s="87" t="s">
        <v>160</v>
      </c>
      <c r="AH135" s="87" t="s">
        <v>161</v>
      </c>
      <c r="AI135" s="87" t="s">
        <v>162</v>
      </c>
      <c r="AJ135" s="87">
        <v>0</v>
      </c>
      <c r="AK135" s="87">
        <v>0</v>
      </c>
      <c r="AL135" s="87" t="s">
        <v>142</v>
      </c>
      <c r="AN135" s="129">
        <f t="shared" si="128"/>
        <v>133</v>
      </c>
      <c r="AO135" s="129">
        <f t="shared" si="129"/>
        <v>-21.651</v>
      </c>
      <c r="AP135" s="129">
        <f t="shared" si="130"/>
        <v>2.5</v>
      </c>
      <c r="AQ135" s="129">
        <f t="shared" si="131"/>
        <v>-12</v>
      </c>
      <c r="AR135" s="129">
        <v>1</v>
      </c>
      <c r="AS135" s="129">
        <v>0</v>
      </c>
      <c r="AT135" s="129">
        <v>0</v>
      </c>
      <c r="AU135" s="129">
        <v>0</v>
      </c>
      <c r="AV135" s="129">
        <v>0</v>
      </c>
      <c r="AX135" s="133">
        <f t="shared" ref="AX135" si="134">IF(I135="", "", INT(I135))</f>
        <v>67</v>
      </c>
      <c r="AY135" s="87">
        <f t="shared" si="90"/>
        <v>71</v>
      </c>
      <c r="AZ135" s="87">
        <f t="shared" si="91"/>
        <v>72</v>
      </c>
      <c r="BA135" s="87">
        <f t="shared" si="92"/>
        <v>67</v>
      </c>
      <c r="BB135" s="87">
        <f t="shared" si="93"/>
        <v>67</v>
      </c>
      <c r="BC135" s="87" t="str">
        <f t="shared" si="94"/>
        <v>1c</v>
      </c>
      <c r="BD135" s="87" t="str">
        <f t="shared" si="95"/>
        <v>0</v>
      </c>
      <c r="BF135" s="87">
        <f t="shared" si="96"/>
        <v>67</v>
      </c>
      <c r="BG135" s="127" t="str">
        <f t="shared" si="97"/>
        <v>2.10E+11</v>
      </c>
      <c r="BH135" s="127" t="str">
        <f t="shared" si="98"/>
        <v>8.08E+10</v>
      </c>
      <c r="BI135" s="87" t="str">
        <f t="shared" si="99"/>
        <v>7850</v>
      </c>
      <c r="BJ135" s="87">
        <f t="shared" si="100"/>
        <v>1</v>
      </c>
      <c r="BK135" s="87">
        <f t="shared" si="101"/>
        <v>1.4999999999999999E-2</v>
      </c>
      <c r="BM135" s="129">
        <v>133</v>
      </c>
      <c r="BN135" s="129">
        <v>131</v>
      </c>
      <c r="BO135" s="129">
        <v>132</v>
      </c>
      <c r="BP135" s="129">
        <v>133</v>
      </c>
      <c r="BQ135" s="129">
        <v>133</v>
      </c>
      <c r="BR135" s="129" t="str">
        <v>1c</v>
      </c>
      <c r="BS135" s="129" t="str">
        <v>0</v>
      </c>
      <c r="BT135" s="87">
        <v>0</v>
      </c>
      <c r="BU135" s="129">
        <v>133</v>
      </c>
      <c r="BV135" s="129" t="str">
        <v>2.10E+11</v>
      </c>
      <c r="BW135" s="129" t="str">
        <v>8.08E+10</v>
      </c>
      <c r="BX135" s="129" t="str">
        <v>7850</v>
      </c>
      <c r="BY135" s="129">
        <v>1</v>
      </c>
      <c r="BZ135" s="129">
        <v>0.02</v>
      </c>
    </row>
    <row r="136" spans="2:78" ht="12.75">
      <c r="B136" s="87">
        <f t="shared" si="132"/>
        <v>134</v>
      </c>
      <c r="C136" s="126">
        <v>-12</v>
      </c>
      <c r="D136" s="87">
        <v>-21.651</v>
      </c>
      <c r="E136" s="87">
        <v>-2.5</v>
      </c>
      <c r="F136" s="87" t="s">
        <v>142</v>
      </c>
      <c r="I136" s="87">
        <f t="shared" si="106"/>
        <v>67.2</v>
      </c>
      <c r="J136" s="126">
        <v>72</v>
      </c>
      <c r="K136" s="87">
        <v>1</v>
      </c>
      <c r="L136" s="87">
        <v>15</v>
      </c>
      <c r="M136" s="87" t="s">
        <v>154</v>
      </c>
      <c r="N136" s="87" t="s">
        <v>155</v>
      </c>
      <c r="O136" s="87">
        <v>0</v>
      </c>
      <c r="P136" s="127">
        <v>4.6419999999999999E-5</v>
      </c>
      <c r="Q136" s="87">
        <v>0</v>
      </c>
      <c r="R136" s="87">
        <v>0</v>
      </c>
      <c r="S136" s="127">
        <v>1182000000</v>
      </c>
      <c r="T136" s="127">
        <v>1182000000</v>
      </c>
      <c r="U136" s="127">
        <v>1875000000</v>
      </c>
      <c r="V136" s="127">
        <v>1875000000</v>
      </c>
      <c r="W136" s="87">
        <v>0</v>
      </c>
      <c r="X136" s="87">
        <v>0</v>
      </c>
      <c r="Y136" s="127">
        <v>909900000</v>
      </c>
      <c r="Z136" s="127">
        <v>1.1260000000000001E-5</v>
      </c>
      <c r="AA136" s="127">
        <v>9748000000</v>
      </c>
      <c r="AB136" s="87">
        <v>0.65</v>
      </c>
      <c r="AC136" s="87" t="s">
        <v>156</v>
      </c>
      <c r="AD136" s="87" t="s">
        <v>157</v>
      </c>
      <c r="AE136" s="87" t="s">
        <v>158</v>
      </c>
      <c r="AF136" s="87" t="s">
        <v>159</v>
      </c>
      <c r="AG136" s="87" t="s">
        <v>160</v>
      </c>
      <c r="AH136" s="87" t="s">
        <v>161</v>
      </c>
      <c r="AI136" s="87" t="s">
        <v>162</v>
      </c>
      <c r="AJ136" s="87">
        <v>0</v>
      </c>
      <c r="AK136" s="87">
        <v>0</v>
      </c>
      <c r="AL136" s="87" t="s">
        <v>142</v>
      </c>
      <c r="AN136" s="129">
        <f t="shared" si="128"/>
        <v>134</v>
      </c>
      <c r="AO136" s="129">
        <f t="shared" si="129"/>
        <v>-21.651</v>
      </c>
      <c r="AP136" s="129">
        <f t="shared" si="130"/>
        <v>-2.5</v>
      </c>
      <c r="AQ136" s="129">
        <f t="shared" si="131"/>
        <v>-12</v>
      </c>
      <c r="AR136" s="129">
        <v>1</v>
      </c>
      <c r="AS136" s="129">
        <v>0</v>
      </c>
      <c r="AT136" s="129">
        <v>0</v>
      </c>
      <c r="AU136" s="129">
        <v>0</v>
      </c>
      <c r="AV136" s="129">
        <v>0</v>
      </c>
      <c r="AX136" s="133"/>
      <c r="AY136" s="87" t="str">
        <f t="shared" si="90"/>
        <v/>
      </c>
      <c r="AZ136" s="87" t="str">
        <f t="shared" si="91"/>
        <v/>
      </c>
      <c r="BA136" s="87" t="str">
        <f t="shared" si="92"/>
        <v/>
      </c>
      <c r="BB136" s="87" t="str">
        <f t="shared" si="93"/>
        <v/>
      </c>
      <c r="BC136" s="87" t="str">
        <f t="shared" si="94"/>
        <v/>
      </c>
      <c r="BD136" s="87" t="str">
        <f t="shared" si="95"/>
        <v/>
      </c>
      <c r="BF136" s="87" t="str">
        <f t="shared" si="96"/>
        <v/>
      </c>
      <c r="BG136" s="127" t="str">
        <f t="shared" si="97"/>
        <v/>
      </c>
      <c r="BH136" s="127" t="str">
        <f t="shared" si="98"/>
        <v/>
      </c>
      <c r="BI136" s="87" t="str">
        <f t="shared" si="99"/>
        <v/>
      </c>
      <c r="BJ136" s="87" t="str">
        <f t="shared" si="100"/>
        <v/>
      </c>
      <c r="BK136" s="87" t="str">
        <f t="shared" si="101"/>
        <v/>
      </c>
      <c r="BM136" s="129">
        <v>134</v>
      </c>
      <c r="BN136" s="129">
        <v>132</v>
      </c>
      <c r="BO136" s="129">
        <v>133</v>
      </c>
      <c r="BP136" s="129">
        <v>134</v>
      </c>
      <c r="BQ136" s="129">
        <v>134</v>
      </c>
      <c r="BR136" s="129" t="str">
        <v>1c</v>
      </c>
      <c r="BS136" s="129" t="str">
        <v>0</v>
      </c>
      <c r="BT136" s="87">
        <v>0</v>
      </c>
      <c r="BU136" s="129">
        <v>134</v>
      </c>
      <c r="BV136" s="129" t="str">
        <v>2.10E+11</v>
      </c>
      <c r="BW136" s="129" t="str">
        <v>8.08E+10</v>
      </c>
      <c r="BX136" s="129" t="str">
        <v>7850</v>
      </c>
      <c r="BY136" s="129">
        <v>1</v>
      </c>
      <c r="BZ136" s="129">
        <v>0.02</v>
      </c>
    </row>
    <row r="137" spans="2:78" ht="12.75">
      <c r="B137" s="87">
        <f t="shared" si="132"/>
        <v>135</v>
      </c>
      <c r="C137" s="126">
        <v>-12</v>
      </c>
      <c r="D137" s="87">
        <v>-20.698</v>
      </c>
      <c r="E137" s="87">
        <v>-3.05</v>
      </c>
      <c r="F137" s="87" t="s">
        <v>142</v>
      </c>
      <c r="I137" s="87">
        <f t="shared" si="106"/>
        <v>68.099999999999994</v>
      </c>
      <c r="J137" s="126">
        <v>72</v>
      </c>
      <c r="K137" s="87">
        <v>1</v>
      </c>
      <c r="L137" s="87">
        <v>15</v>
      </c>
      <c r="M137" s="87" t="s">
        <v>154</v>
      </c>
      <c r="N137" s="87" t="s">
        <v>155</v>
      </c>
      <c r="O137" s="87">
        <v>0</v>
      </c>
      <c r="P137" s="127">
        <v>4.6419999999999999E-5</v>
      </c>
      <c r="Q137" s="87">
        <v>0</v>
      </c>
      <c r="R137" s="87">
        <v>0</v>
      </c>
      <c r="S137" s="127">
        <v>1182000000</v>
      </c>
      <c r="T137" s="127">
        <v>1182000000</v>
      </c>
      <c r="U137" s="127">
        <v>1875000000</v>
      </c>
      <c r="V137" s="127">
        <v>1875000000</v>
      </c>
      <c r="W137" s="87">
        <v>0</v>
      </c>
      <c r="X137" s="87">
        <v>0</v>
      </c>
      <c r="Y137" s="127">
        <v>909900000</v>
      </c>
      <c r="Z137" s="127">
        <v>1.1260000000000001E-5</v>
      </c>
      <c r="AA137" s="127">
        <v>9748000000</v>
      </c>
      <c r="AB137" s="87">
        <v>0.65</v>
      </c>
      <c r="AC137" s="87" t="s">
        <v>156</v>
      </c>
      <c r="AD137" s="87" t="s">
        <v>157</v>
      </c>
      <c r="AE137" s="87" t="s">
        <v>158</v>
      </c>
      <c r="AF137" s="87" t="s">
        <v>159</v>
      </c>
      <c r="AG137" s="87" t="s">
        <v>160</v>
      </c>
      <c r="AH137" s="87" t="s">
        <v>161</v>
      </c>
      <c r="AI137" s="87" t="s">
        <v>162</v>
      </c>
      <c r="AJ137" s="87">
        <v>0</v>
      </c>
      <c r="AK137" s="87">
        <v>0</v>
      </c>
      <c r="AL137" s="87" t="s">
        <v>142</v>
      </c>
      <c r="AN137" s="129">
        <f t="shared" si="128"/>
        <v>135</v>
      </c>
      <c r="AO137" s="129">
        <f t="shared" si="129"/>
        <v>-20.698</v>
      </c>
      <c r="AP137" s="129">
        <f t="shared" si="130"/>
        <v>-3.05</v>
      </c>
      <c r="AQ137" s="129">
        <f t="shared" si="131"/>
        <v>-12</v>
      </c>
      <c r="AR137" s="129">
        <v>1</v>
      </c>
      <c r="AS137" s="129">
        <v>0</v>
      </c>
      <c r="AT137" s="129">
        <v>0</v>
      </c>
      <c r="AU137" s="129">
        <v>0</v>
      </c>
      <c r="AV137" s="129">
        <v>0</v>
      </c>
      <c r="AX137" s="133">
        <f t="shared" ref="AX137" si="135">IF(I137="", "", INT(I137))</f>
        <v>68</v>
      </c>
      <c r="AY137" s="87">
        <f t="shared" si="90"/>
        <v>72</v>
      </c>
      <c r="AZ137" s="87">
        <f t="shared" si="91"/>
        <v>73</v>
      </c>
      <c r="BA137" s="87">
        <f t="shared" si="92"/>
        <v>68</v>
      </c>
      <c r="BB137" s="87">
        <f t="shared" si="93"/>
        <v>68</v>
      </c>
      <c r="BC137" s="87" t="str">
        <f t="shared" si="94"/>
        <v>1c</v>
      </c>
      <c r="BD137" s="87" t="str">
        <f t="shared" si="95"/>
        <v>0</v>
      </c>
      <c r="BF137" s="87">
        <f t="shared" si="96"/>
        <v>68</v>
      </c>
      <c r="BG137" s="127" t="str">
        <f t="shared" si="97"/>
        <v>2.10E+11</v>
      </c>
      <c r="BH137" s="127" t="str">
        <f t="shared" si="98"/>
        <v>8.08E+10</v>
      </c>
      <c r="BI137" s="87" t="str">
        <f t="shared" si="99"/>
        <v>7850</v>
      </c>
      <c r="BJ137" s="87">
        <f t="shared" si="100"/>
        <v>1</v>
      </c>
      <c r="BK137" s="87">
        <f t="shared" si="101"/>
        <v>1.4999999999999999E-2</v>
      </c>
      <c r="BM137" s="129">
        <v>135</v>
      </c>
      <c r="BN137" s="129">
        <v>133</v>
      </c>
      <c r="BO137" s="129">
        <v>32</v>
      </c>
      <c r="BP137" s="129">
        <v>135</v>
      </c>
      <c r="BQ137" s="129">
        <v>135</v>
      </c>
      <c r="BR137" s="129" t="str">
        <v>1c</v>
      </c>
      <c r="BS137" s="129" t="str">
        <v>0</v>
      </c>
      <c r="BT137" s="87">
        <v>0</v>
      </c>
      <c r="BU137" s="129">
        <v>135</v>
      </c>
      <c r="BV137" s="129" t="str">
        <v>2.10E+11</v>
      </c>
      <c r="BW137" s="129" t="str">
        <v>8.08E+10</v>
      </c>
      <c r="BX137" s="129" t="str">
        <v>7850</v>
      </c>
      <c r="BY137" s="129">
        <v>1</v>
      </c>
      <c r="BZ137" s="129">
        <v>0.02</v>
      </c>
    </row>
    <row r="138" spans="2:78" ht="12.75">
      <c r="B138" s="87">
        <f t="shared" si="132"/>
        <v>136</v>
      </c>
      <c r="C138" s="126">
        <v>-12</v>
      </c>
      <c r="D138" s="87">
        <v>-18.283000000000001</v>
      </c>
      <c r="E138" s="87">
        <v>-4.444</v>
      </c>
      <c r="F138" s="87" t="s">
        <v>142</v>
      </c>
      <c r="I138" s="87">
        <f t="shared" si="106"/>
        <v>68.2</v>
      </c>
      <c r="J138" s="126">
        <v>73</v>
      </c>
      <c r="K138" s="87">
        <v>1</v>
      </c>
      <c r="L138" s="87">
        <v>15</v>
      </c>
      <c r="M138" s="87" t="s">
        <v>154</v>
      </c>
      <c r="N138" s="87" t="s">
        <v>155</v>
      </c>
      <c r="O138" s="87">
        <v>0</v>
      </c>
      <c r="P138" s="127">
        <v>4.6419999999999999E-5</v>
      </c>
      <c r="Q138" s="87">
        <v>0</v>
      </c>
      <c r="R138" s="87">
        <v>0</v>
      </c>
      <c r="S138" s="127">
        <v>1182000000</v>
      </c>
      <c r="T138" s="127">
        <v>1182000000</v>
      </c>
      <c r="U138" s="127">
        <v>1875000000</v>
      </c>
      <c r="V138" s="127">
        <v>1875000000</v>
      </c>
      <c r="W138" s="87">
        <v>0</v>
      </c>
      <c r="X138" s="87">
        <v>0</v>
      </c>
      <c r="Y138" s="127">
        <v>909900000</v>
      </c>
      <c r="Z138" s="127">
        <v>1.1260000000000001E-5</v>
      </c>
      <c r="AA138" s="127">
        <v>9748000000</v>
      </c>
      <c r="AB138" s="87">
        <v>0.65</v>
      </c>
      <c r="AC138" s="87" t="s">
        <v>156</v>
      </c>
      <c r="AD138" s="87" t="s">
        <v>157</v>
      </c>
      <c r="AE138" s="87" t="s">
        <v>158</v>
      </c>
      <c r="AF138" s="87" t="s">
        <v>159</v>
      </c>
      <c r="AG138" s="87" t="s">
        <v>160</v>
      </c>
      <c r="AH138" s="87" t="s">
        <v>161</v>
      </c>
      <c r="AI138" s="87" t="s">
        <v>162</v>
      </c>
      <c r="AJ138" s="87">
        <v>0</v>
      </c>
      <c r="AK138" s="87">
        <v>0</v>
      </c>
      <c r="AL138" s="87" t="s">
        <v>142</v>
      </c>
      <c r="AN138" s="129">
        <f t="shared" si="128"/>
        <v>136</v>
      </c>
      <c r="AO138" s="129">
        <f t="shared" si="129"/>
        <v>-18.283000000000001</v>
      </c>
      <c r="AP138" s="129">
        <f t="shared" si="130"/>
        <v>-4.444</v>
      </c>
      <c r="AQ138" s="129">
        <f t="shared" si="131"/>
        <v>-12</v>
      </c>
      <c r="AR138" s="129">
        <v>1</v>
      </c>
      <c r="AS138" s="129">
        <v>0</v>
      </c>
      <c r="AT138" s="129">
        <v>0</v>
      </c>
      <c r="AU138" s="129">
        <v>0</v>
      </c>
      <c r="AV138" s="129">
        <v>0</v>
      </c>
      <c r="AX138" s="133"/>
      <c r="AY138" s="87" t="str">
        <f t="shared" si="90"/>
        <v/>
      </c>
      <c r="AZ138" s="87" t="str">
        <f t="shared" si="91"/>
        <v/>
      </c>
      <c r="BA138" s="87" t="str">
        <f t="shared" si="92"/>
        <v/>
      </c>
      <c r="BB138" s="87" t="str">
        <f t="shared" si="93"/>
        <v/>
      </c>
      <c r="BC138" s="87" t="str">
        <f t="shared" si="94"/>
        <v/>
      </c>
      <c r="BD138" s="87" t="str">
        <f t="shared" si="95"/>
        <v/>
      </c>
      <c r="BF138" s="87" t="str">
        <f t="shared" si="96"/>
        <v/>
      </c>
      <c r="BG138" s="127" t="str">
        <f t="shared" si="97"/>
        <v/>
      </c>
      <c r="BH138" s="127" t="str">
        <f t="shared" si="98"/>
        <v/>
      </c>
      <c r="BI138" s="87" t="str">
        <f t="shared" si="99"/>
        <v/>
      </c>
      <c r="BJ138" s="87" t="str">
        <f t="shared" si="100"/>
        <v/>
      </c>
      <c r="BK138" s="87" t="str">
        <f t="shared" si="101"/>
        <v/>
      </c>
      <c r="BM138" s="129">
        <v>136</v>
      </c>
      <c r="BN138" s="129">
        <v>47</v>
      </c>
      <c r="BO138" s="129">
        <v>147</v>
      </c>
      <c r="BP138" s="129">
        <v>136</v>
      </c>
      <c r="BQ138" s="129">
        <v>136</v>
      </c>
      <c r="BR138" s="129" t="str">
        <v>1c</v>
      </c>
      <c r="BS138" s="129" t="str">
        <v>0</v>
      </c>
      <c r="BT138" s="87">
        <v>0</v>
      </c>
      <c r="BU138" s="129">
        <v>136</v>
      </c>
      <c r="BV138" s="129" t="str">
        <v>2.10E+11</v>
      </c>
      <c r="BW138" s="129" t="str">
        <v>8.08E+10</v>
      </c>
      <c r="BX138" s="129" t="str">
        <v>7850</v>
      </c>
      <c r="BY138" s="129">
        <v>1</v>
      </c>
      <c r="BZ138" s="129">
        <v>0.02</v>
      </c>
    </row>
    <row r="139" spans="2:78" ht="12.75">
      <c r="B139" s="87">
        <f t="shared" si="132"/>
        <v>137</v>
      </c>
      <c r="C139" s="126">
        <v>-12</v>
      </c>
      <c r="D139" s="87">
        <v>-14.914999999999999</v>
      </c>
      <c r="E139" s="87">
        <v>-6.3890000000000002</v>
      </c>
      <c r="F139" s="87" t="s">
        <v>142</v>
      </c>
      <c r="I139" s="87">
        <f t="shared" si="106"/>
        <v>69.099999999999994</v>
      </c>
      <c r="J139" s="126">
        <v>74</v>
      </c>
      <c r="K139" s="87">
        <v>1</v>
      </c>
      <c r="L139" s="87">
        <v>15</v>
      </c>
      <c r="M139" s="87" t="s">
        <v>154</v>
      </c>
      <c r="N139" s="87" t="s">
        <v>155</v>
      </c>
      <c r="O139" s="87">
        <v>0</v>
      </c>
      <c r="P139" s="127">
        <v>4.6419999999999999E-5</v>
      </c>
      <c r="Q139" s="87">
        <v>0</v>
      </c>
      <c r="R139" s="87">
        <v>0</v>
      </c>
      <c r="S139" s="127">
        <v>1182000000</v>
      </c>
      <c r="T139" s="127">
        <v>1182000000</v>
      </c>
      <c r="U139" s="127">
        <v>1875000000</v>
      </c>
      <c r="V139" s="127">
        <v>1875000000</v>
      </c>
      <c r="W139" s="87">
        <v>0</v>
      </c>
      <c r="X139" s="87">
        <v>0</v>
      </c>
      <c r="Y139" s="127">
        <v>909900000</v>
      </c>
      <c r="Z139" s="127">
        <v>1.1260000000000001E-5</v>
      </c>
      <c r="AA139" s="127">
        <v>9748000000</v>
      </c>
      <c r="AB139" s="87">
        <v>0.65</v>
      </c>
      <c r="AC139" s="87" t="s">
        <v>156</v>
      </c>
      <c r="AD139" s="87" t="s">
        <v>157</v>
      </c>
      <c r="AE139" s="87" t="s">
        <v>158</v>
      </c>
      <c r="AF139" s="87" t="s">
        <v>159</v>
      </c>
      <c r="AG139" s="87" t="s">
        <v>160</v>
      </c>
      <c r="AH139" s="87" t="s">
        <v>161</v>
      </c>
      <c r="AI139" s="87" t="s">
        <v>162</v>
      </c>
      <c r="AJ139" s="87">
        <v>0</v>
      </c>
      <c r="AK139" s="87">
        <v>0</v>
      </c>
      <c r="AL139" s="87" t="s">
        <v>142</v>
      </c>
      <c r="AN139" s="129">
        <f t="shared" si="128"/>
        <v>137</v>
      </c>
      <c r="AO139" s="129">
        <f t="shared" si="129"/>
        <v>-14.914999999999999</v>
      </c>
      <c r="AP139" s="129">
        <f t="shared" si="130"/>
        <v>-6.3890000000000002</v>
      </c>
      <c r="AQ139" s="129">
        <f t="shared" si="131"/>
        <v>-12</v>
      </c>
      <c r="AR139" s="129">
        <v>1</v>
      </c>
      <c r="AS139" s="129">
        <v>0</v>
      </c>
      <c r="AT139" s="129">
        <v>0</v>
      </c>
      <c r="AU139" s="129">
        <v>0</v>
      </c>
      <c r="AV139" s="129">
        <v>0</v>
      </c>
      <c r="AX139" s="133">
        <f t="shared" ref="AX139" si="136">IF(I139="", "", INT(I139))</f>
        <v>69</v>
      </c>
      <c r="AY139" s="87">
        <f t="shared" si="90"/>
        <v>74</v>
      </c>
      <c r="AZ139" s="87">
        <f t="shared" si="91"/>
        <v>75</v>
      </c>
      <c r="BA139" s="87">
        <f t="shared" si="92"/>
        <v>69</v>
      </c>
      <c r="BB139" s="87">
        <f t="shared" si="93"/>
        <v>69</v>
      </c>
      <c r="BC139" s="87" t="str">
        <f t="shared" si="94"/>
        <v>1c</v>
      </c>
      <c r="BD139" s="87" t="str">
        <f t="shared" si="95"/>
        <v>0</v>
      </c>
      <c r="BF139" s="87">
        <f t="shared" si="96"/>
        <v>69</v>
      </c>
      <c r="BG139" s="127" t="str">
        <f t="shared" si="97"/>
        <v>2.10E+11</v>
      </c>
      <c r="BH139" s="127" t="str">
        <f t="shared" si="98"/>
        <v>8.08E+10</v>
      </c>
      <c r="BI139" s="87" t="str">
        <f t="shared" si="99"/>
        <v>7850</v>
      </c>
      <c r="BJ139" s="87">
        <f t="shared" si="100"/>
        <v>1</v>
      </c>
      <c r="BK139" s="87">
        <f t="shared" si="101"/>
        <v>1.4999999999999999E-2</v>
      </c>
      <c r="BM139" s="129">
        <v>137</v>
      </c>
      <c r="BN139" s="129">
        <v>147</v>
      </c>
      <c r="BO139" s="129">
        <v>148</v>
      </c>
      <c r="BP139" s="129">
        <v>137</v>
      </c>
      <c r="BQ139" s="129">
        <v>137</v>
      </c>
      <c r="BR139" s="129" t="str">
        <v>1c</v>
      </c>
      <c r="BS139" s="129" t="str">
        <v>0</v>
      </c>
      <c r="BT139" s="87">
        <v>0</v>
      </c>
      <c r="BU139" s="129">
        <v>137</v>
      </c>
      <c r="BV139" s="129" t="str">
        <v>2.10E+11</v>
      </c>
      <c r="BW139" s="129" t="str">
        <v>8.08E+10</v>
      </c>
      <c r="BX139" s="129" t="str">
        <v>7850</v>
      </c>
      <c r="BY139" s="129">
        <v>1</v>
      </c>
      <c r="BZ139" s="129">
        <v>0.02</v>
      </c>
    </row>
    <row r="140" spans="2:78" ht="12.75">
      <c r="B140" s="87">
        <f t="shared" si="132"/>
        <v>138</v>
      </c>
      <c r="C140" s="126">
        <v>-12</v>
      </c>
      <c r="D140" s="87">
        <v>-11.547000000000001</v>
      </c>
      <c r="E140" s="87">
        <v>-8.3330000000000002</v>
      </c>
      <c r="F140" s="87" t="s">
        <v>142</v>
      </c>
      <c r="I140" s="87">
        <f t="shared" si="106"/>
        <v>69.2</v>
      </c>
      <c r="J140" s="126">
        <v>75</v>
      </c>
      <c r="K140" s="87">
        <v>1</v>
      </c>
      <c r="L140" s="87">
        <v>15</v>
      </c>
      <c r="M140" s="87" t="s">
        <v>154</v>
      </c>
      <c r="N140" s="87" t="s">
        <v>155</v>
      </c>
      <c r="O140" s="87">
        <v>0</v>
      </c>
      <c r="P140" s="127">
        <v>4.6419999999999999E-5</v>
      </c>
      <c r="Q140" s="87">
        <v>0</v>
      </c>
      <c r="R140" s="87">
        <v>0</v>
      </c>
      <c r="S140" s="127">
        <v>1182000000</v>
      </c>
      <c r="T140" s="127">
        <v>1182000000</v>
      </c>
      <c r="U140" s="127">
        <v>1875000000</v>
      </c>
      <c r="V140" s="127">
        <v>1875000000</v>
      </c>
      <c r="W140" s="87">
        <v>0</v>
      </c>
      <c r="X140" s="87">
        <v>0</v>
      </c>
      <c r="Y140" s="127">
        <v>909900000</v>
      </c>
      <c r="Z140" s="127">
        <v>1.1260000000000001E-5</v>
      </c>
      <c r="AA140" s="127">
        <v>9748000000</v>
      </c>
      <c r="AB140" s="87">
        <v>0.65</v>
      </c>
      <c r="AC140" s="87" t="s">
        <v>156</v>
      </c>
      <c r="AD140" s="87" t="s">
        <v>157</v>
      </c>
      <c r="AE140" s="87" t="s">
        <v>158</v>
      </c>
      <c r="AF140" s="87" t="s">
        <v>159</v>
      </c>
      <c r="AG140" s="87" t="s">
        <v>160</v>
      </c>
      <c r="AH140" s="87" t="s">
        <v>161</v>
      </c>
      <c r="AI140" s="87" t="s">
        <v>162</v>
      </c>
      <c r="AJ140" s="87">
        <v>0</v>
      </c>
      <c r="AK140" s="87">
        <v>0</v>
      </c>
      <c r="AL140" s="87" t="s">
        <v>142</v>
      </c>
      <c r="AN140" s="129">
        <f t="shared" si="128"/>
        <v>138</v>
      </c>
      <c r="AO140" s="129">
        <f t="shared" si="129"/>
        <v>-11.547000000000001</v>
      </c>
      <c r="AP140" s="129">
        <f t="shared" si="130"/>
        <v>-8.3330000000000002</v>
      </c>
      <c r="AQ140" s="129">
        <f t="shared" si="131"/>
        <v>-12</v>
      </c>
      <c r="AR140" s="129">
        <v>1</v>
      </c>
      <c r="AS140" s="129">
        <v>0</v>
      </c>
      <c r="AT140" s="129">
        <v>0</v>
      </c>
      <c r="AU140" s="129">
        <v>0</v>
      </c>
      <c r="AV140" s="129">
        <v>0</v>
      </c>
      <c r="AX140" s="133"/>
      <c r="AY140" s="87" t="str">
        <f t="shared" si="90"/>
        <v/>
      </c>
      <c r="AZ140" s="87" t="str">
        <f t="shared" si="91"/>
        <v/>
      </c>
      <c r="BA140" s="87" t="str">
        <f t="shared" si="92"/>
        <v/>
      </c>
      <c r="BB140" s="87" t="str">
        <f t="shared" si="93"/>
        <v/>
      </c>
      <c r="BC140" s="87" t="str">
        <f t="shared" si="94"/>
        <v/>
      </c>
      <c r="BD140" s="87" t="str">
        <f t="shared" si="95"/>
        <v/>
      </c>
      <c r="BF140" s="87" t="str">
        <f t="shared" si="96"/>
        <v/>
      </c>
      <c r="BG140" s="127" t="str">
        <f t="shared" si="97"/>
        <v/>
      </c>
      <c r="BH140" s="127" t="str">
        <f t="shared" si="98"/>
        <v/>
      </c>
      <c r="BI140" s="87" t="str">
        <f t="shared" si="99"/>
        <v/>
      </c>
      <c r="BJ140" s="87" t="str">
        <f t="shared" si="100"/>
        <v/>
      </c>
      <c r="BK140" s="87" t="str">
        <f t="shared" si="101"/>
        <v/>
      </c>
      <c r="BM140" s="129">
        <v>138</v>
      </c>
      <c r="BN140" s="129">
        <v>148</v>
      </c>
      <c r="BO140" s="129">
        <v>149</v>
      </c>
      <c r="BP140" s="129">
        <v>138</v>
      </c>
      <c r="BQ140" s="129">
        <v>138</v>
      </c>
      <c r="BR140" s="129" t="str">
        <v>1c</v>
      </c>
      <c r="BS140" s="129" t="str">
        <v>0</v>
      </c>
      <c r="BT140" s="87">
        <v>0</v>
      </c>
      <c r="BU140" s="129">
        <v>138</v>
      </c>
      <c r="BV140" s="129" t="str">
        <v>2.10E+11</v>
      </c>
      <c r="BW140" s="129" t="str">
        <v>8.08E+10</v>
      </c>
      <c r="BX140" s="129" t="str">
        <v>7850</v>
      </c>
      <c r="BY140" s="129">
        <v>1</v>
      </c>
      <c r="BZ140" s="129">
        <v>0.02</v>
      </c>
    </row>
    <row r="141" spans="2:78" ht="12.75">
      <c r="B141" s="87">
        <f t="shared" si="132"/>
        <v>139</v>
      </c>
      <c r="C141" s="126">
        <v>-12</v>
      </c>
      <c r="D141" s="87">
        <v>-6.9160000000000004</v>
      </c>
      <c r="E141" s="87">
        <v>-11.007</v>
      </c>
      <c r="F141" s="87" t="s">
        <v>142</v>
      </c>
      <c r="I141" s="87">
        <f t="shared" si="106"/>
        <v>70.099999999999994</v>
      </c>
      <c r="J141" s="126">
        <v>75</v>
      </c>
      <c r="K141" s="87">
        <v>1</v>
      </c>
      <c r="L141" s="87">
        <v>15</v>
      </c>
      <c r="M141" s="87" t="s">
        <v>154</v>
      </c>
      <c r="N141" s="87" t="s">
        <v>155</v>
      </c>
      <c r="O141" s="87">
        <v>0</v>
      </c>
      <c r="P141" s="127">
        <v>4.6419999999999999E-5</v>
      </c>
      <c r="Q141" s="87">
        <v>0</v>
      </c>
      <c r="R141" s="87">
        <v>0</v>
      </c>
      <c r="S141" s="127">
        <v>1182000000</v>
      </c>
      <c r="T141" s="127">
        <v>1182000000</v>
      </c>
      <c r="U141" s="127">
        <v>1875000000</v>
      </c>
      <c r="V141" s="127">
        <v>1875000000</v>
      </c>
      <c r="W141" s="87">
        <v>0</v>
      </c>
      <c r="X141" s="87">
        <v>0</v>
      </c>
      <c r="Y141" s="127">
        <v>909900000</v>
      </c>
      <c r="Z141" s="127">
        <v>1.1260000000000001E-5</v>
      </c>
      <c r="AA141" s="127">
        <v>9748000000</v>
      </c>
      <c r="AB141" s="87">
        <v>0.65</v>
      </c>
      <c r="AC141" s="87" t="s">
        <v>156</v>
      </c>
      <c r="AD141" s="87" t="s">
        <v>157</v>
      </c>
      <c r="AE141" s="87" t="s">
        <v>158</v>
      </c>
      <c r="AF141" s="87" t="s">
        <v>159</v>
      </c>
      <c r="AG141" s="87" t="s">
        <v>160</v>
      </c>
      <c r="AH141" s="87" t="s">
        <v>161</v>
      </c>
      <c r="AI141" s="87" t="s">
        <v>162</v>
      </c>
      <c r="AJ141" s="87">
        <v>0</v>
      </c>
      <c r="AK141" s="87">
        <v>0</v>
      </c>
      <c r="AL141" s="87" t="s">
        <v>142</v>
      </c>
      <c r="AN141" s="129">
        <f t="shared" si="128"/>
        <v>139</v>
      </c>
      <c r="AO141" s="129">
        <f t="shared" si="129"/>
        <v>-6.9160000000000004</v>
      </c>
      <c r="AP141" s="129">
        <f t="shared" si="130"/>
        <v>-11.007</v>
      </c>
      <c r="AQ141" s="129">
        <f t="shared" si="131"/>
        <v>-12</v>
      </c>
      <c r="AR141" s="129">
        <v>1</v>
      </c>
      <c r="AS141" s="129">
        <v>0</v>
      </c>
      <c r="AT141" s="129">
        <v>0</v>
      </c>
      <c r="AU141" s="129">
        <v>0</v>
      </c>
      <c r="AV141" s="129">
        <v>0</v>
      </c>
      <c r="AX141" s="133">
        <f t="shared" ref="AX141" si="137">IF(I141="", "", INT(I141))</f>
        <v>70</v>
      </c>
      <c r="AY141" s="87">
        <f t="shared" si="90"/>
        <v>75</v>
      </c>
      <c r="AZ141" s="87">
        <f t="shared" si="91"/>
        <v>76</v>
      </c>
      <c r="BA141" s="87">
        <f t="shared" si="92"/>
        <v>70</v>
      </c>
      <c r="BB141" s="87">
        <f t="shared" si="93"/>
        <v>70</v>
      </c>
      <c r="BC141" s="87" t="str">
        <f t="shared" si="94"/>
        <v>1c</v>
      </c>
      <c r="BD141" s="87" t="str">
        <f t="shared" si="95"/>
        <v>0</v>
      </c>
      <c r="BF141" s="87">
        <f t="shared" si="96"/>
        <v>70</v>
      </c>
      <c r="BG141" s="127" t="str">
        <f t="shared" si="97"/>
        <v>2.10E+11</v>
      </c>
      <c r="BH141" s="127" t="str">
        <f t="shared" si="98"/>
        <v>8.08E+10</v>
      </c>
      <c r="BI141" s="87" t="str">
        <f t="shared" si="99"/>
        <v>7850</v>
      </c>
      <c r="BJ141" s="87">
        <f t="shared" si="100"/>
        <v>1</v>
      </c>
      <c r="BK141" s="87">
        <f t="shared" si="101"/>
        <v>1.4999999999999999E-2</v>
      </c>
      <c r="BM141" s="129">
        <v>139</v>
      </c>
      <c r="BN141" s="129">
        <v>149</v>
      </c>
      <c r="BO141" s="129">
        <v>150</v>
      </c>
      <c r="BP141" s="129">
        <v>139</v>
      </c>
      <c r="BQ141" s="129">
        <v>139</v>
      </c>
      <c r="BR141" s="129" t="str">
        <v>1c</v>
      </c>
      <c r="BS141" s="129" t="str">
        <v>0</v>
      </c>
      <c r="BT141" s="87">
        <v>0</v>
      </c>
      <c r="BU141" s="129">
        <v>139</v>
      </c>
      <c r="BV141" s="129" t="str">
        <v>2.10E+11</v>
      </c>
      <c r="BW141" s="129" t="str">
        <v>8.08E+10</v>
      </c>
      <c r="BX141" s="129" t="str">
        <v>7850</v>
      </c>
      <c r="BY141" s="129">
        <v>1</v>
      </c>
      <c r="BZ141" s="129">
        <v>0.02</v>
      </c>
    </row>
    <row r="142" spans="2:78" ht="12.75">
      <c r="B142" s="87">
        <f t="shared" si="132"/>
        <v>140</v>
      </c>
      <c r="C142" s="126">
        <v>-12</v>
      </c>
      <c r="D142" s="87">
        <v>-6.4950000000000001</v>
      </c>
      <c r="E142" s="87">
        <v>-11.25</v>
      </c>
      <c r="F142" s="87" t="s">
        <v>142</v>
      </c>
      <c r="I142" s="87">
        <f t="shared" si="106"/>
        <v>70.2</v>
      </c>
      <c r="J142" s="126">
        <v>76</v>
      </c>
      <c r="K142" s="87">
        <v>1</v>
      </c>
      <c r="L142" s="87">
        <v>15</v>
      </c>
      <c r="M142" s="87" t="s">
        <v>154</v>
      </c>
      <c r="N142" s="87" t="s">
        <v>155</v>
      </c>
      <c r="O142" s="87">
        <v>0</v>
      </c>
      <c r="P142" s="127">
        <v>4.6419999999999999E-5</v>
      </c>
      <c r="Q142" s="87">
        <v>0</v>
      </c>
      <c r="R142" s="87">
        <v>0</v>
      </c>
      <c r="S142" s="127">
        <v>1182000000</v>
      </c>
      <c r="T142" s="127">
        <v>1182000000</v>
      </c>
      <c r="U142" s="127">
        <v>1875000000</v>
      </c>
      <c r="V142" s="127">
        <v>1875000000</v>
      </c>
      <c r="W142" s="87">
        <v>0</v>
      </c>
      <c r="X142" s="87">
        <v>0</v>
      </c>
      <c r="Y142" s="127">
        <v>909900000</v>
      </c>
      <c r="Z142" s="127">
        <v>1.1260000000000001E-5</v>
      </c>
      <c r="AA142" s="127">
        <v>9748000000</v>
      </c>
      <c r="AB142" s="87">
        <v>0.65</v>
      </c>
      <c r="AC142" s="87" t="s">
        <v>156</v>
      </c>
      <c r="AD142" s="87" t="s">
        <v>157</v>
      </c>
      <c r="AE142" s="87" t="s">
        <v>158</v>
      </c>
      <c r="AF142" s="87" t="s">
        <v>159</v>
      </c>
      <c r="AG142" s="87" t="s">
        <v>160</v>
      </c>
      <c r="AH142" s="87" t="s">
        <v>161</v>
      </c>
      <c r="AI142" s="87" t="s">
        <v>162</v>
      </c>
      <c r="AJ142" s="87">
        <v>0</v>
      </c>
      <c r="AK142" s="87">
        <v>0</v>
      </c>
      <c r="AL142" s="87" t="s">
        <v>142</v>
      </c>
      <c r="AN142" s="129">
        <f t="shared" si="128"/>
        <v>140</v>
      </c>
      <c r="AO142" s="129">
        <f t="shared" si="129"/>
        <v>-6.4950000000000001</v>
      </c>
      <c r="AP142" s="129">
        <f t="shared" si="130"/>
        <v>-11.25</v>
      </c>
      <c r="AQ142" s="129">
        <f t="shared" si="131"/>
        <v>-12</v>
      </c>
      <c r="AR142" s="129">
        <v>1</v>
      </c>
      <c r="AS142" s="129">
        <v>0</v>
      </c>
      <c r="AT142" s="129">
        <v>0</v>
      </c>
      <c r="AU142" s="129">
        <v>0</v>
      </c>
      <c r="AV142" s="129">
        <v>0</v>
      </c>
      <c r="AX142" s="133"/>
      <c r="AY142" s="87" t="str">
        <f t="shared" si="90"/>
        <v/>
      </c>
      <c r="AZ142" s="87" t="str">
        <f t="shared" si="91"/>
        <v/>
      </c>
      <c r="BA142" s="87" t="str">
        <f t="shared" si="92"/>
        <v/>
      </c>
      <c r="BB142" s="87" t="str">
        <f t="shared" si="93"/>
        <v/>
      </c>
      <c r="BC142" s="87" t="str">
        <f t="shared" si="94"/>
        <v/>
      </c>
      <c r="BD142" s="87" t="str">
        <f t="shared" si="95"/>
        <v/>
      </c>
      <c r="BF142" s="87" t="str">
        <f t="shared" si="96"/>
        <v/>
      </c>
      <c r="BG142" s="127" t="str">
        <f t="shared" si="97"/>
        <v/>
      </c>
      <c r="BH142" s="127" t="str">
        <f t="shared" si="98"/>
        <v/>
      </c>
      <c r="BI142" s="87" t="str">
        <f t="shared" si="99"/>
        <v/>
      </c>
      <c r="BJ142" s="87" t="str">
        <f t="shared" si="100"/>
        <v/>
      </c>
      <c r="BK142" s="87" t="str">
        <f t="shared" si="101"/>
        <v/>
      </c>
      <c r="BM142" s="129">
        <v>140</v>
      </c>
      <c r="BN142" s="129">
        <v>150</v>
      </c>
      <c r="BO142" s="129">
        <v>151</v>
      </c>
      <c r="BP142" s="129">
        <v>140</v>
      </c>
      <c r="BQ142" s="129">
        <v>140</v>
      </c>
      <c r="BR142" s="129" t="str">
        <v>1c</v>
      </c>
      <c r="BS142" s="129" t="str">
        <v>0</v>
      </c>
      <c r="BT142" s="87">
        <v>0</v>
      </c>
      <c r="BU142" s="129">
        <v>140</v>
      </c>
      <c r="BV142" s="129" t="str">
        <v>2.10E+11</v>
      </c>
      <c r="BW142" s="129" t="str">
        <v>8.08E+10</v>
      </c>
      <c r="BX142" s="129" t="str">
        <v>7850</v>
      </c>
      <c r="BY142" s="129">
        <v>1</v>
      </c>
      <c r="BZ142" s="129">
        <v>0.02</v>
      </c>
    </row>
    <row r="143" spans="2:78" ht="12.75">
      <c r="B143" s="87">
        <f t="shared" si="132"/>
        <v>141</v>
      </c>
      <c r="C143" s="126">
        <v>-12</v>
      </c>
      <c r="D143" s="87">
        <v>-6.0739999999999998</v>
      </c>
      <c r="E143" s="87">
        <v>-11.493</v>
      </c>
      <c r="F143" s="87" t="s">
        <v>142</v>
      </c>
      <c r="I143" s="87">
        <f t="shared" si="106"/>
        <v>71.099999999999994</v>
      </c>
      <c r="J143" s="126">
        <v>76</v>
      </c>
      <c r="K143" s="87">
        <v>1</v>
      </c>
      <c r="L143" s="87">
        <v>15</v>
      </c>
      <c r="M143" s="87" t="s">
        <v>154</v>
      </c>
      <c r="N143" s="87" t="s">
        <v>155</v>
      </c>
      <c r="O143" s="87">
        <v>0</v>
      </c>
      <c r="P143" s="127">
        <v>4.6419999999999999E-5</v>
      </c>
      <c r="Q143" s="87">
        <v>0</v>
      </c>
      <c r="R143" s="87">
        <v>0</v>
      </c>
      <c r="S143" s="127">
        <v>1182000000</v>
      </c>
      <c r="T143" s="127">
        <v>1182000000</v>
      </c>
      <c r="U143" s="127">
        <v>1875000000</v>
      </c>
      <c r="V143" s="127">
        <v>1875000000</v>
      </c>
      <c r="W143" s="87">
        <v>0</v>
      </c>
      <c r="X143" s="87">
        <v>0</v>
      </c>
      <c r="Y143" s="127">
        <v>909900000</v>
      </c>
      <c r="Z143" s="127">
        <v>1.1260000000000001E-5</v>
      </c>
      <c r="AA143" s="127">
        <v>9748000000</v>
      </c>
      <c r="AB143" s="87">
        <v>0.65</v>
      </c>
      <c r="AC143" s="87" t="s">
        <v>156</v>
      </c>
      <c r="AD143" s="87" t="s">
        <v>157</v>
      </c>
      <c r="AE143" s="87" t="s">
        <v>158</v>
      </c>
      <c r="AF143" s="87" t="s">
        <v>159</v>
      </c>
      <c r="AG143" s="87" t="s">
        <v>160</v>
      </c>
      <c r="AH143" s="87" t="s">
        <v>161</v>
      </c>
      <c r="AI143" s="87" t="s">
        <v>162</v>
      </c>
      <c r="AJ143" s="87">
        <v>0</v>
      </c>
      <c r="AK143" s="87">
        <v>0</v>
      </c>
      <c r="AL143" s="87" t="s">
        <v>142</v>
      </c>
      <c r="AN143" s="129">
        <f t="shared" si="128"/>
        <v>141</v>
      </c>
      <c r="AO143" s="129">
        <f t="shared" si="129"/>
        <v>-6.0739999999999998</v>
      </c>
      <c r="AP143" s="129">
        <f t="shared" si="130"/>
        <v>-11.493</v>
      </c>
      <c r="AQ143" s="129">
        <f t="shared" si="131"/>
        <v>-12</v>
      </c>
      <c r="AR143" s="129">
        <v>1</v>
      </c>
      <c r="AS143" s="129">
        <v>0</v>
      </c>
      <c r="AT143" s="129">
        <v>0</v>
      </c>
      <c r="AU143" s="129">
        <v>0</v>
      </c>
      <c r="AV143" s="129">
        <v>0</v>
      </c>
      <c r="AX143" s="133">
        <f t="shared" ref="AX143" si="138">IF(I143="", "", INT(I143))</f>
        <v>71</v>
      </c>
      <c r="AY143" s="87">
        <f t="shared" si="90"/>
        <v>76</v>
      </c>
      <c r="AZ143" s="87">
        <f t="shared" si="91"/>
        <v>77</v>
      </c>
      <c r="BA143" s="87">
        <f t="shared" si="92"/>
        <v>71</v>
      </c>
      <c r="BB143" s="87">
        <f t="shared" si="93"/>
        <v>71</v>
      </c>
      <c r="BC143" s="87" t="str">
        <f t="shared" si="94"/>
        <v>1c</v>
      </c>
      <c r="BD143" s="87" t="str">
        <f t="shared" si="95"/>
        <v>0</v>
      </c>
      <c r="BF143" s="87">
        <f t="shared" si="96"/>
        <v>71</v>
      </c>
      <c r="BG143" s="127" t="str">
        <f t="shared" si="97"/>
        <v>2.10E+11</v>
      </c>
      <c r="BH143" s="127" t="str">
        <f t="shared" si="98"/>
        <v>8.08E+10</v>
      </c>
      <c r="BI143" s="87" t="str">
        <f t="shared" si="99"/>
        <v>7850</v>
      </c>
      <c r="BJ143" s="87">
        <f t="shared" si="100"/>
        <v>1</v>
      </c>
      <c r="BK143" s="87">
        <f t="shared" si="101"/>
        <v>1.4999999999999999E-2</v>
      </c>
      <c r="BM143" s="129">
        <v>141</v>
      </c>
      <c r="BN143" s="129">
        <v>151</v>
      </c>
      <c r="BO143" s="129">
        <v>152</v>
      </c>
      <c r="BP143" s="129">
        <v>141</v>
      </c>
      <c r="BQ143" s="129">
        <v>141</v>
      </c>
      <c r="BR143" s="129" t="str">
        <v>1c</v>
      </c>
      <c r="BS143" s="129" t="str">
        <v>0</v>
      </c>
      <c r="BT143" s="87">
        <v>0</v>
      </c>
      <c r="BU143" s="129">
        <v>141</v>
      </c>
      <c r="BV143" s="129" t="str">
        <v>2.10E+11</v>
      </c>
      <c r="BW143" s="129" t="str">
        <v>8.08E+10</v>
      </c>
      <c r="BX143" s="129" t="str">
        <v>7850</v>
      </c>
      <c r="BY143" s="129">
        <v>1</v>
      </c>
      <c r="BZ143" s="129">
        <v>0.02</v>
      </c>
    </row>
    <row r="144" spans="2:78" ht="12.75">
      <c r="B144" s="87">
        <f t="shared" si="132"/>
        <v>142</v>
      </c>
      <c r="C144" s="126">
        <v>-12</v>
      </c>
      <c r="D144" s="87">
        <v>-1.4430000000000001</v>
      </c>
      <c r="E144" s="87">
        <v>-14.167</v>
      </c>
      <c r="F144" s="87" t="s">
        <v>142</v>
      </c>
      <c r="I144" s="87">
        <f t="shared" si="106"/>
        <v>71.2</v>
      </c>
      <c r="J144" s="126">
        <v>77</v>
      </c>
      <c r="K144" s="87">
        <v>1</v>
      </c>
      <c r="L144" s="87">
        <v>15</v>
      </c>
      <c r="M144" s="87" t="s">
        <v>154</v>
      </c>
      <c r="N144" s="87" t="s">
        <v>155</v>
      </c>
      <c r="O144" s="87">
        <v>0</v>
      </c>
      <c r="P144" s="127">
        <v>4.6419999999999999E-5</v>
      </c>
      <c r="Q144" s="87">
        <v>0</v>
      </c>
      <c r="R144" s="87">
        <v>0</v>
      </c>
      <c r="S144" s="127">
        <v>1182000000</v>
      </c>
      <c r="T144" s="127">
        <v>1182000000</v>
      </c>
      <c r="U144" s="127">
        <v>1875000000</v>
      </c>
      <c r="V144" s="127">
        <v>1875000000</v>
      </c>
      <c r="W144" s="87">
        <v>0</v>
      </c>
      <c r="X144" s="87">
        <v>0</v>
      </c>
      <c r="Y144" s="127">
        <v>909900000</v>
      </c>
      <c r="Z144" s="127">
        <v>1.1260000000000001E-5</v>
      </c>
      <c r="AA144" s="127">
        <v>9748000000</v>
      </c>
      <c r="AB144" s="87">
        <v>0.65</v>
      </c>
      <c r="AC144" s="87" t="s">
        <v>156</v>
      </c>
      <c r="AD144" s="87" t="s">
        <v>157</v>
      </c>
      <c r="AE144" s="87" t="s">
        <v>158</v>
      </c>
      <c r="AF144" s="87" t="s">
        <v>159</v>
      </c>
      <c r="AG144" s="87" t="s">
        <v>160</v>
      </c>
      <c r="AH144" s="87" t="s">
        <v>161</v>
      </c>
      <c r="AI144" s="87" t="s">
        <v>162</v>
      </c>
      <c r="AJ144" s="87">
        <v>0</v>
      </c>
      <c r="AK144" s="87">
        <v>0</v>
      </c>
      <c r="AL144" s="87" t="s">
        <v>142</v>
      </c>
      <c r="AN144" s="129">
        <f t="shared" si="128"/>
        <v>142</v>
      </c>
      <c r="AO144" s="129">
        <f t="shared" si="129"/>
        <v>-1.4430000000000001</v>
      </c>
      <c r="AP144" s="129">
        <f t="shared" si="130"/>
        <v>-14.167</v>
      </c>
      <c r="AQ144" s="129">
        <f t="shared" si="131"/>
        <v>-12</v>
      </c>
      <c r="AR144" s="129">
        <v>1</v>
      </c>
      <c r="AS144" s="129">
        <v>0</v>
      </c>
      <c r="AT144" s="129">
        <v>0</v>
      </c>
      <c r="AU144" s="129">
        <v>0</v>
      </c>
      <c r="AV144" s="129">
        <v>0</v>
      </c>
      <c r="AX144" s="133"/>
      <c r="AY144" s="87" t="str">
        <f t="shared" si="90"/>
        <v/>
      </c>
      <c r="AZ144" s="87" t="str">
        <f t="shared" si="91"/>
        <v/>
      </c>
      <c r="BA144" s="87" t="str">
        <f t="shared" si="92"/>
        <v/>
      </c>
      <c r="BB144" s="87" t="str">
        <f t="shared" si="93"/>
        <v/>
      </c>
      <c r="BC144" s="87" t="str">
        <f t="shared" si="94"/>
        <v/>
      </c>
      <c r="BD144" s="87" t="str">
        <f t="shared" si="95"/>
        <v/>
      </c>
      <c r="BF144" s="87" t="str">
        <f t="shared" si="96"/>
        <v/>
      </c>
      <c r="BG144" s="127" t="str">
        <f t="shared" si="97"/>
        <v/>
      </c>
      <c r="BH144" s="127" t="str">
        <f t="shared" si="98"/>
        <v/>
      </c>
      <c r="BI144" s="87" t="str">
        <f t="shared" si="99"/>
        <v/>
      </c>
      <c r="BJ144" s="87" t="str">
        <f t="shared" si="100"/>
        <v/>
      </c>
      <c r="BK144" s="87" t="str">
        <f t="shared" si="101"/>
        <v/>
      </c>
      <c r="BM144" s="129">
        <v>142</v>
      </c>
      <c r="BN144" s="129">
        <v>152</v>
      </c>
      <c r="BO144" s="129">
        <v>153</v>
      </c>
      <c r="BP144" s="129">
        <v>142</v>
      </c>
      <c r="BQ144" s="129">
        <v>142</v>
      </c>
      <c r="BR144" s="129" t="str">
        <v>1c</v>
      </c>
      <c r="BS144" s="129" t="str">
        <v>0</v>
      </c>
      <c r="BT144" s="87">
        <v>0</v>
      </c>
      <c r="BU144" s="129">
        <v>142</v>
      </c>
      <c r="BV144" s="129" t="str">
        <v>2.10E+11</v>
      </c>
      <c r="BW144" s="129" t="str">
        <v>8.08E+10</v>
      </c>
      <c r="BX144" s="129" t="str">
        <v>7850</v>
      </c>
      <c r="BY144" s="129">
        <v>1</v>
      </c>
      <c r="BZ144" s="129">
        <v>0.02</v>
      </c>
    </row>
    <row r="145" spans="2:78" ht="12.75">
      <c r="B145" s="87">
        <f t="shared" si="132"/>
        <v>143</v>
      </c>
      <c r="C145" s="126">
        <v>-12</v>
      </c>
      <c r="D145" s="87">
        <v>1.925</v>
      </c>
      <c r="E145" s="87">
        <v>-16.111000000000001</v>
      </c>
      <c r="F145" s="87" t="s">
        <v>142</v>
      </c>
      <c r="I145" s="87">
        <f t="shared" si="106"/>
        <v>72.099999999999994</v>
      </c>
      <c r="J145" s="126">
        <v>77</v>
      </c>
      <c r="K145" s="87">
        <v>1</v>
      </c>
      <c r="L145" s="87">
        <v>15</v>
      </c>
      <c r="M145" s="87" t="s">
        <v>154</v>
      </c>
      <c r="N145" s="87" t="s">
        <v>155</v>
      </c>
      <c r="O145" s="87">
        <v>0</v>
      </c>
      <c r="P145" s="127">
        <v>4.6419999999999999E-5</v>
      </c>
      <c r="Q145" s="87">
        <v>0</v>
      </c>
      <c r="R145" s="87">
        <v>0</v>
      </c>
      <c r="S145" s="127">
        <v>1182000000</v>
      </c>
      <c r="T145" s="127">
        <v>1182000000</v>
      </c>
      <c r="U145" s="127">
        <v>1875000000</v>
      </c>
      <c r="V145" s="127">
        <v>1875000000</v>
      </c>
      <c r="W145" s="87">
        <v>0</v>
      </c>
      <c r="X145" s="87">
        <v>0</v>
      </c>
      <c r="Y145" s="127">
        <v>909900000</v>
      </c>
      <c r="Z145" s="127">
        <v>1.1260000000000001E-5</v>
      </c>
      <c r="AA145" s="127">
        <v>9748000000</v>
      </c>
      <c r="AB145" s="87">
        <v>0.65</v>
      </c>
      <c r="AC145" s="87" t="s">
        <v>156</v>
      </c>
      <c r="AD145" s="87" t="s">
        <v>157</v>
      </c>
      <c r="AE145" s="87" t="s">
        <v>158</v>
      </c>
      <c r="AF145" s="87" t="s">
        <v>159</v>
      </c>
      <c r="AG145" s="87" t="s">
        <v>160</v>
      </c>
      <c r="AH145" s="87" t="s">
        <v>161</v>
      </c>
      <c r="AI145" s="87" t="s">
        <v>162</v>
      </c>
      <c r="AJ145" s="87">
        <v>0</v>
      </c>
      <c r="AK145" s="87">
        <v>0</v>
      </c>
      <c r="AL145" s="87" t="s">
        <v>142</v>
      </c>
      <c r="AN145" s="129">
        <f t="shared" si="128"/>
        <v>143</v>
      </c>
      <c r="AO145" s="129">
        <f t="shared" si="129"/>
        <v>1.925</v>
      </c>
      <c r="AP145" s="129">
        <f t="shared" si="130"/>
        <v>-16.111000000000001</v>
      </c>
      <c r="AQ145" s="129">
        <f t="shared" si="131"/>
        <v>-12</v>
      </c>
      <c r="AR145" s="129">
        <v>1</v>
      </c>
      <c r="AS145" s="129">
        <v>0</v>
      </c>
      <c r="AT145" s="129">
        <v>0</v>
      </c>
      <c r="AU145" s="129">
        <v>0</v>
      </c>
      <c r="AV145" s="129">
        <v>0</v>
      </c>
      <c r="AX145" s="133">
        <f t="shared" ref="AX145" si="139">IF(I145="", "", INT(I145))</f>
        <v>72</v>
      </c>
      <c r="AY145" s="87">
        <f t="shared" si="90"/>
        <v>77</v>
      </c>
      <c r="AZ145" s="87">
        <f t="shared" si="91"/>
        <v>78</v>
      </c>
      <c r="BA145" s="87">
        <f t="shared" si="92"/>
        <v>72</v>
      </c>
      <c r="BB145" s="87">
        <f t="shared" si="93"/>
        <v>72</v>
      </c>
      <c r="BC145" s="87" t="str">
        <f t="shared" si="94"/>
        <v>1c</v>
      </c>
      <c r="BD145" s="87" t="str">
        <f t="shared" si="95"/>
        <v>0</v>
      </c>
      <c r="BF145" s="87">
        <f t="shared" si="96"/>
        <v>72</v>
      </c>
      <c r="BG145" s="127" t="str">
        <f t="shared" si="97"/>
        <v>2.10E+11</v>
      </c>
      <c r="BH145" s="127" t="str">
        <f t="shared" si="98"/>
        <v>8.08E+10</v>
      </c>
      <c r="BI145" s="87" t="str">
        <f t="shared" si="99"/>
        <v>7850</v>
      </c>
      <c r="BJ145" s="87">
        <f t="shared" si="100"/>
        <v>1</v>
      </c>
      <c r="BK145" s="87">
        <f t="shared" si="101"/>
        <v>1.4999999999999999E-2</v>
      </c>
      <c r="BM145" s="129">
        <v>143</v>
      </c>
      <c r="BN145" s="129">
        <v>153</v>
      </c>
      <c r="BO145" s="129">
        <v>154</v>
      </c>
      <c r="BP145" s="129">
        <v>143</v>
      </c>
      <c r="BQ145" s="129">
        <v>143</v>
      </c>
      <c r="BR145" s="129" t="str">
        <v>1c</v>
      </c>
      <c r="BS145" s="129" t="str">
        <v>0</v>
      </c>
      <c r="BT145" s="87">
        <v>0</v>
      </c>
      <c r="BU145" s="129">
        <v>143</v>
      </c>
      <c r="BV145" s="129" t="str">
        <v>2.10E+11</v>
      </c>
      <c r="BW145" s="129" t="str">
        <v>8.08E+10</v>
      </c>
      <c r="BX145" s="129" t="str">
        <v>7850</v>
      </c>
      <c r="BY145" s="129">
        <v>1</v>
      </c>
      <c r="BZ145" s="129">
        <v>0.02</v>
      </c>
    </row>
    <row r="146" spans="2:78" ht="12.75">
      <c r="B146" s="87">
        <f t="shared" si="132"/>
        <v>144</v>
      </c>
      <c r="C146" s="126">
        <v>-12</v>
      </c>
      <c r="D146" s="87">
        <v>5.2919999999999998</v>
      </c>
      <c r="E146" s="87">
        <v>-18.056000000000001</v>
      </c>
      <c r="F146" s="87" t="s">
        <v>142</v>
      </c>
      <c r="I146" s="87">
        <f t="shared" si="106"/>
        <v>72.2</v>
      </c>
      <c r="J146" s="126">
        <v>78</v>
      </c>
      <c r="K146" s="87">
        <v>1</v>
      </c>
      <c r="L146" s="87">
        <v>15</v>
      </c>
      <c r="M146" s="87" t="s">
        <v>154</v>
      </c>
      <c r="N146" s="87" t="s">
        <v>155</v>
      </c>
      <c r="O146" s="87">
        <v>0</v>
      </c>
      <c r="P146" s="127">
        <v>4.6419999999999999E-5</v>
      </c>
      <c r="Q146" s="87">
        <v>0</v>
      </c>
      <c r="R146" s="87">
        <v>0</v>
      </c>
      <c r="S146" s="127">
        <v>1182000000</v>
      </c>
      <c r="T146" s="127">
        <v>1182000000</v>
      </c>
      <c r="U146" s="127">
        <v>1875000000</v>
      </c>
      <c r="V146" s="127">
        <v>1875000000</v>
      </c>
      <c r="W146" s="87">
        <v>0</v>
      </c>
      <c r="X146" s="87">
        <v>0</v>
      </c>
      <c r="Y146" s="127">
        <v>909900000</v>
      </c>
      <c r="Z146" s="127">
        <v>1.1260000000000001E-5</v>
      </c>
      <c r="AA146" s="127">
        <v>9748000000</v>
      </c>
      <c r="AB146" s="87">
        <v>0.65</v>
      </c>
      <c r="AC146" s="87" t="s">
        <v>156</v>
      </c>
      <c r="AD146" s="87" t="s">
        <v>157</v>
      </c>
      <c r="AE146" s="87" t="s">
        <v>158</v>
      </c>
      <c r="AF146" s="87" t="s">
        <v>159</v>
      </c>
      <c r="AG146" s="87" t="s">
        <v>160</v>
      </c>
      <c r="AH146" s="87" t="s">
        <v>161</v>
      </c>
      <c r="AI146" s="87" t="s">
        <v>162</v>
      </c>
      <c r="AJ146" s="87">
        <v>0</v>
      </c>
      <c r="AK146" s="87">
        <v>0</v>
      </c>
      <c r="AL146" s="87" t="s">
        <v>142</v>
      </c>
      <c r="AN146" s="129">
        <f t="shared" si="128"/>
        <v>144</v>
      </c>
      <c r="AO146" s="129">
        <f t="shared" si="129"/>
        <v>5.2919999999999998</v>
      </c>
      <c r="AP146" s="129">
        <f t="shared" si="130"/>
        <v>-18.056000000000001</v>
      </c>
      <c r="AQ146" s="129">
        <f t="shared" si="131"/>
        <v>-12</v>
      </c>
      <c r="AR146" s="129">
        <v>1</v>
      </c>
      <c r="AS146" s="129">
        <v>0</v>
      </c>
      <c r="AT146" s="129">
        <v>0</v>
      </c>
      <c r="AU146" s="129">
        <v>0</v>
      </c>
      <c r="AV146" s="129">
        <v>0</v>
      </c>
      <c r="AX146" s="133"/>
      <c r="AY146" s="87" t="str">
        <f t="shared" si="90"/>
        <v/>
      </c>
      <c r="AZ146" s="87" t="str">
        <f t="shared" si="91"/>
        <v/>
      </c>
      <c r="BA146" s="87" t="str">
        <f t="shared" si="92"/>
        <v/>
      </c>
      <c r="BB146" s="87" t="str">
        <f t="shared" si="93"/>
        <v/>
      </c>
      <c r="BC146" s="87" t="str">
        <f t="shared" si="94"/>
        <v/>
      </c>
      <c r="BD146" s="87" t="str">
        <f t="shared" si="95"/>
        <v/>
      </c>
      <c r="BF146" s="87" t="str">
        <f t="shared" si="96"/>
        <v/>
      </c>
      <c r="BG146" s="127" t="str">
        <f t="shared" si="97"/>
        <v/>
      </c>
      <c r="BH146" s="127" t="str">
        <f t="shared" si="98"/>
        <v/>
      </c>
      <c r="BI146" s="87" t="str">
        <f t="shared" si="99"/>
        <v/>
      </c>
      <c r="BJ146" s="87" t="str">
        <f t="shared" si="100"/>
        <v/>
      </c>
      <c r="BK146" s="87" t="str">
        <f t="shared" si="101"/>
        <v/>
      </c>
      <c r="BM146" s="129">
        <v>144</v>
      </c>
      <c r="BN146" s="129">
        <v>154</v>
      </c>
      <c r="BO146" s="129">
        <v>155</v>
      </c>
      <c r="BP146" s="129">
        <v>144</v>
      </c>
      <c r="BQ146" s="129">
        <v>144</v>
      </c>
      <c r="BR146" s="129" t="str">
        <v>1c</v>
      </c>
      <c r="BS146" s="129" t="str">
        <v>0</v>
      </c>
      <c r="BT146" s="87">
        <v>0</v>
      </c>
      <c r="BU146" s="129">
        <v>144</v>
      </c>
      <c r="BV146" s="129" t="str">
        <v>2.10E+11</v>
      </c>
      <c r="BW146" s="129" t="str">
        <v>8.08E+10</v>
      </c>
      <c r="BX146" s="129" t="str">
        <v>7850</v>
      </c>
      <c r="BY146" s="129">
        <v>1</v>
      </c>
      <c r="BZ146" s="129">
        <v>0.02</v>
      </c>
    </row>
    <row r="147" spans="2:78" ht="12.75">
      <c r="B147" s="87">
        <f t="shared" si="132"/>
        <v>145</v>
      </c>
      <c r="C147" s="126">
        <v>-12</v>
      </c>
      <c r="D147" s="87">
        <v>7.7080000000000002</v>
      </c>
      <c r="E147" s="87">
        <v>-19.45</v>
      </c>
      <c r="F147" s="87" t="s">
        <v>142</v>
      </c>
      <c r="I147" s="87">
        <f t="shared" si="106"/>
        <v>73.099999999999994</v>
      </c>
      <c r="J147" s="126">
        <v>78</v>
      </c>
      <c r="K147" s="87">
        <v>1</v>
      </c>
      <c r="L147" s="87">
        <v>15</v>
      </c>
      <c r="M147" s="87" t="s">
        <v>154</v>
      </c>
      <c r="N147" s="87" t="s">
        <v>155</v>
      </c>
      <c r="O147" s="87">
        <v>0</v>
      </c>
      <c r="P147" s="127">
        <v>4.6419999999999999E-5</v>
      </c>
      <c r="Q147" s="87">
        <v>0</v>
      </c>
      <c r="R147" s="87">
        <v>0</v>
      </c>
      <c r="S147" s="127">
        <v>1182000000</v>
      </c>
      <c r="T147" s="127">
        <v>1182000000</v>
      </c>
      <c r="U147" s="127">
        <v>1875000000</v>
      </c>
      <c r="V147" s="127">
        <v>1875000000</v>
      </c>
      <c r="W147" s="87">
        <v>0</v>
      </c>
      <c r="X147" s="87">
        <v>0</v>
      </c>
      <c r="Y147" s="127">
        <v>909900000</v>
      </c>
      <c r="Z147" s="127">
        <v>1.1260000000000001E-5</v>
      </c>
      <c r="AA147" s="127">
        <v>9748000000</v>
      </c>
      <c r="AB147" s="87">
        <v>0.65</v>
      </c>
      <c r="AC147" s="87" t="s">
        <v>156</v>
      </c>
      <c r="AD147" s="87" t="s">
        <v>157</v>
      </c>
      <c r="AE147" s="87" t="s">
        <v>158</v>
      </c>
      <c r="AF147" s="87" t="s">
        <v>159</v>
      </c>
      <c r="AG147" s="87" t="s">
        <v>160</v>
      </c>
      <c r="AH147" s="87" t="s">
        <v>161</v>
      </c>
      <c r="AI147" s="87" t="s">
        <v>162</v>
      </c>
      <c r="AJ147" s="87">
        <v>0</v>
      </c>
      <c r="AK147" s="87">
        <v>0</v>
      </c>
      <c r="AL147" s="87" t="s">
        <v>142</v>
      </c>
      <c r="AN147" s="129">
        <f t="shared" si="128"/>
        <v>145</v>
      </c>
      <c r="AO147" s="129">
        <f t="shared" si="129"/>
        <v>7.7080000000000002</v>
      </c>
      <c r="AP147" s="129">
        <f t="shared" si="130"/>
        <v>-19.45</v>
      </c>
      <c r="AQ147" s="129">
        <f t="shared" si="131"/>
        <v>-12</v>
      </c>
      <c r="AR147" s="129">
        <v>1</v>
      </c>
      <c r="AS147" s="129">
        <v>0</v>
      </c>
      <c r="AT147" s="129">
        <v>0</v>
      </c>
      <c r="AU147" s="129">
        <v>0</v>
      </c>
      <c r="AV147" s="129">
        <v>0</v>
      </c>
      <c r="AX147" s="133">
        <f t="shared" ref="AX147" si="140">IF(I147="", "", INT(I147))</f>
        <v>73</v>
      </c>
      <c r="AY147" s="87">
        <f t="shared" ref="AY147:AY210" si="141">IF(AX147="","",J147)</f>
        <v>78</v>
      </c>
      <c r="AZ147" s="87">
        <f t="shared" ref="AZ147:AZ210" si="142">IF(AX147="","",J148)</f>
        <v>79</v>
      </c>
      <c r="BA147" s="87">
        <f t="shared" ref="BA147:BA210" si="143">IF(AX147="","",AX147)</f>
        <v>73</v>
      </c>
      <c r="BB147" s="87">
        <f t="shared" ref="BB147:BB210" si="144">IF(AX147="","",AX147)</f>
        <v>73</v>
      </c>
      <c r="BC147" s="87" t="str">
        <f t="shared" ref="BC147:BC210" si="145">IF(AX147="","","1c")</f>
        <v>1c</v>
      </c>
      <c r="BD147" s="87" t="str">
        <f t="shared" ref="BD147:BD210" si="146">IF(AX147="","","0")</f>
        <v>0</v>
      </c>
      <c r="BF147" s="87">
        <f t="shared" ref="BF147:BF210" si="147">IF(AX147="","",AX147)</f>
        <v>73</v>
      </c>
      <c r="BG147" s="127" t="str">
        <f t="shared" ref="BG147:BG210" si="148">IF(AX147="","","2.10E+11")</f>
        <v>2.10E+11</v>
      </c>
      <c r="BH147" s="127" t="str">
        <f t="shared" ref="BH147:BH210" si="149">IF(AX147="","","8.08E+10")</f>
        <v>8.08E+10</v>
      </c>
      <c r="BI147" s="87" t="str">
        <f t="shared" ref="BI147:BI210" si="150">IF(AX147="","","7850")</f>
        <v>7850</v>
      </c>
      <c r="BJ147" s="87">
        <f t="shared" ref="BJ147:BJ210" si="151">IF(AX147="","",K147)</f>
        <v>1</v>
      </c>
      <c r="BK147" s="87">
        <f t="shared" ref="BK147:BK210" si="152">IF(AX147="","",L147/1000)</f>
        <v>1.4999999999999999E-2</v>
      </c>
      <c r="BM147" s="129">
        <v>145</v>
      </c>
      <c r="BN147" s="129">
        <v>155</v>
      </c>
      <c r="BO147" s="129">
        <v>156</v>
      </c>
      <c r="BP147" s="129">
        <v>145</v>
      </c>
      <c r="BQ147" s="129">
        <v>145</v>
      </c>
      <c r="BR147" s="129" t="str">
        <v>1c</v>
      </c>
      <c r="BS147" s="129" t="str">
        <v>0</v>
      </c>
      <c r="BT147" s="87">
        <v>0</v>
      </c>
      <c r="BU147" s="129">
        <v>145</v>
      </c>
      <c r="BV147" s="129" t="str">
        <v>2.10E+11</v>
      </c>
      <c r="BW147" s="129" t="str">
        <v>8.08E+10</v>
      </c>
      <c r="BX147" s="129" t="str">
        <v>7850</v>
      </c>
      <c r="BY147" s="129">
        <v>1</v>
      </c>
      <c r="BZ147" s="129">
        <v>0.02</v>
      </c>
    </row>
    <row r="148" spans="2:78" ht="12.75">
      <c r="B148" s="87">
        <f t="shared" si="132"/>
        <v>146</v>
      </c>
      <c r="C148" s="126">
        <v>-12</v>
      </c>
      <c r="D148" s="87">
        <v>8.66</v>
      </c>
      <c r="E148" s="87">
        <v>-20</v>
      </c>
      <c r="F148" s="87" t="s">
        <v>142</v>
      </c>
      <c r="I148" s="87">
        <f t="shared" si="106"/>
        <v>73.2</v>
      </c>
      <c r="J148" s="126">
        <v>79</v>
      </c>
      <c r="K148" s="87">
        <v>1</v>
      </c>
      <c r="L148" s="87">
        <v>15</v>
      </c>
      <c r="M148" s="87" t="s">
        <v>154</v>
      </c>
      <c r="N148" s="87" t="s">
        <v>155</v>
      </c>
      <c r="O148" s="87">
        <v>0</v>
      </c>
      <c r="P148" s="127">
        <v>4.6419999999999999E-5</v>
      </c>
      <c r="Q148" s="87">
        <v>0</v>
      </c>
      <c r="R148" s="87">
        <v>0</v>
      </c>
      <c r="S148" s="127">
        <v>1182000000</v>
      </c>
      <c r="T148" s="127">
        <v>1182000000</v>
      </c>
      <c r="U148" s="127">
        <v>1875000000</v>
      </c>
      <c r="V148" s="127">
        <v>1875000000</v>
      </c>
      <c r="W148" s="87">
        <v>0</v>
      </c>
      <c r="X148" s="87">
        <v>0</v>
      </c>
      <c r="Y148" s="127">
        <v>909900000</v>
      </c>
      <c r="Z148" s="127">
        <v>1.1260000000000001E-5</v>
      </c>
      <c r="AA148" s="127">
        <v>9748000000</v>
      </c>
      <c r="AB148" s="87">
        <v>0.65</v>
      </c>
      <c r="AC148" s="87" t="s">
        <v>156</v>
      </c>
      <c r="AD148" s="87" t="s">
        <v>157</v>
      </c>
      <c r="AE148" s="87" t="s">
        <v>158</v>
      </c>
      <c r="AF148" s="87" t="s">
        <v>159</v>
      </c>
      <c r="AG148" s="87" t="s">
        <v>160</v>
      </c>
      <c r="AH148" s="87" t="s">
        <v>161</v>
      </c>
      <c r="AI148" s="87" t="s">
        <v>162</v>
      </c>
      <c r="AJ148" s="87">
        <v>0</v>
      </c>
      <c r="AK148" s="87">
        <v>0</v>
      </c>
      <c r="AL148" s="87" t="s">
        <v>142</v>
      </c>
      <c r="AN148" s="129">
        <f t="shared" si="128"/>
        <v>146</v>
      </c>
      <c r="AO148" s="129">
        <f t="shared" si="129"/>
        <v>8.66</v>
      </c>
      <c r="AP148" s="129">
        <f t="shared" si="130"/>
        <v>-20</v>
      </c>
      <c r="AQ148" s="129">
        <f t="shared" si="131"/>
        <v>-12</v>
      </c>
      <c r="AR148" s="129">
        <v>1</v>
      </c>
      <c r="AS148" s="129">
        <v>0</v>
      </c>
      <c r="AT148" s="129">
        <v>0</v>
      </c>
      <c r="AU148" s="129">
        <v>0</v>
      </c>
      <c r="AV148" s="129">
        <v>0</v>
      </c>
      <c r="AX148" s="133"/>
      <c r="AY148" s="87" t="str">
        <f t="shared" si="141"/>
        <v/>
      </c>
      <c r="AZ148" s="87" t="str">
        <f t="shared" si="142"/>
        <v/>
      </c>
      <c r="BA148" s="87" t="str">
        <f t="shared" si="143"/>
        <v/>
      </c>
      <c r="BB148" s="87" t="str">
        <f t="shared" si="144"/>
        <v/>
      </c>
      <c r="BC148" s="87" t="str">
        <f t="shared" si="145"/>
        <v/>
      </c>
      <c r="BD148" s="87" t="str">
        <f t="shared" si="146"/>
        <v/>
      </c>
      <c r="BF148" s="87" t="str">
        <f t="shared" si="147"/>
        <v/>
      </c>
      <c r="BG148" s="127" t="str">
        <f t="shared" si="148"/>
        <v/>
      </c>
      <c r="BH148" s="127" t="str">
        <f t="shared" si="149"/>
        <v/>
      </c>
      <c r="BI148" s="87" t="str">
        <f t="shared" si="150"/>
        <v/>
      </c>
      <c r="BJ148" s="87" t="str">
        <f t="shared" si="151"/>
        <v/>
      </c>
      <c r="BK148" s="87" t="str">
        <f t="shared" si="152"/>
        <v/>
      </c>
      <c r="BM148" s="129">
        <v>146</v>
      </c>
      <c r="BN148" s="129">
        <v>156</v>
      </c>
      <c r="BO148" s="129">
        <v>157</v>
      </c>
      <c r="BP148" s="129">
        <v>146</v>
      </c>
      <c r="BQ148" s="129">
        <v>146</v>
      </c>
      <c r="BR148" s="129" t="str">
        <v>1c</v>
      </c>
      <c r="BS148" s="129" t="str">
        <v>0</v>
      </c>
      <c r="BT148" s="87">
        <v>0</v>
      </c>
      <c r="BU148" s="129">
        <v>146</v>
      </c>
      <c r="BV148" s="129" t="str">
        <v>2.10E+11</v>
      </c>
      <c r="BW148" s="129" t="str">
        <v>8.08E+10</v>
      </c>
      <c r="BX148" s="129" t="str">
        <v>7850</v>
      </c>
      <c r="BY148" s="129">
        <v>1</v>
      </c>
      <c r="BZ148" s="129">
        <v>0.02</v>
      </c>
    </row>
    <row r="149" spans="2:78" ht="12.75">
      <c r="B149" s="87">
        <f t="shared" si="132"/>
        <v>147</v>
      </c>
      <c r="C149" s="126">
        <v>-12</v>
      </c>
      <c r="D149" s="87">
        <v>12.99</v>
      </c>
      <c r="E149" s="87">
        <v>-17.5</v>
      </c>
      <c r="F149" s="87" t="s">
        <v>142</v>
      </c>
      <c r="I149" s="87">
        <f t="shared" si="106"/>
        <v>74.099999999999994</v>
      </c>
      <c r="J149" s="126">
        <v>79</v>
      </c>
      <c r="K149" s="87">
        <v>1</v>
      </c>
      <c r="L149" s="87">
        <v>15</v>
      </c>
      <c r="M149" s="87" t="s">
        <v>154</v>
      </c>
      <c r="N149" s="87" t="s">
        <v>155</v>
      </c>
      <c r="O149" s="87">
        <v>0</v>
      </c>
      <c r="P149" s="127">
        <v>4.6419999999999999E-5</v>
      </c>
      <c r="Q149" s="87">
        <v>0</v>
      </c>
      <c r="R149" s="87">
        <v>0</v>
      </c>
      <c r="S149" s="127">
        <v>1182000000</v>
      </c>
      <c r="T149" s="127">
        <v>1182000000</v>
      </c>
      <c r="U149" s="127">
        <v>1875000000</v>
      </c>
      <c r="V149" s="127">
        <v>1875000000</v>
      </c>
      <c r="W149" s="87">
        <v>0</v>
      </c>
      <c r="X149" s="87">
        <v>0</v>
      </c>
      <c r="Y149" s="127">
        <v>909900000</v>
      </c>
      <c r="Z149" s="127">
        <v>1.1260000000000001E-5</v>
      </c>
      <c r="AA149" s="127">
        <v>9748000000</v>
      </c>
      <c r="AB149" s="87">
        <v>0.65</v>
      </c>
      <c r="AC149" s="87" t="s">
        <v>156</v>
      </c>
      <c r="AD149" s="87" t="s">
        <v>157</v>
      </c>
      <c r="AE149" s="87" t="s">
        <v>158</v>
      </c>
      <c r="AF149" s="87" t="s">
        <v>159</v>
      </c>
      <c r="AG149" s="87" t="s">
        <v>160</v>
      </c>
      <c r="AH149" s="87" t="s">
        <v>161</v>
      </c>
      <c r="AI149" s="87" t="s">
        <v>162</v>
      </c>
      <c r="AJ149" s="87">
        <v>0</v>
      </c>
      <c r="AK149" s="87">
        <v>0</v>
      </c>
      <c r="AL149" s="87" t="s">
        <v>142</v>
      </c>
      <c r="AN149" s="129">
        <f t="shared" si="128"/>
        <v>147</v>
      </c>
      <c r="AO149" s="129">
        <f t="shared" si="129"/>
        <v>12.99</v>
      </c>
      <c r="AP149" s="129">
        <f t="shared" si="130"/>
        <v>-17.5</v>
      </c>
      <c r="AQ149" s="129">
        <f t="shared" si="131"/>
        <v>-12</v>
      </c>
      <c r="AR149" s="129">
        <v>1</v>
      </c>
      <c r="AS149" s="129">
        <v>0</v>
      </c>
      <c r="AT149" s="129">
        <v>0</v>
      </c>
      <c r="AU149" s="129">
        <v>0</v>
      </c>
      <c r="AV149" s="129">
        <v>0</v>
      </c>
      <c r="AX149" s="133">
        <f t="shared" ref="AX149" si="153">IF(I149="", "", INT(I149))</f>
        <v>74</v>
      </c>
      <c r="AY149" s="87">
        <f t="shared" si="141"/>
        <v>79</v>
      </c>
      <c r="AZ149" s="87">
        <f t="shared" si="142"/>
        <v>80</v>
      </c>
      <c r="BA149" s="87">
        <f t="shared" si="143"/>
        <v>74</v>
      </c>
      <c r="BB149" s="87">
        <f t="shared" si="144"/>
        <v>74</v>
      </c>
      <c r="BC149" s="87" t="str">
        <f t="shared" si="145"/>
        <v>1c</v>
      </c>
      <c r="BD149" s="87" t="str">
        <f t="shared" si="146"/>
        <v>0</v>
      </c>
      <c r="BF149" s="87">
        <f t="shared" si="147"/>
        <v>74</v>
      </c>
      <c r="BG149" s="127" t="str">
        <f t="shared" si="148"/>
        <v>2.10E+11</v>
      </c>
      <c r="BH149" s="127" t="str">
        <f t="shared" si="149"/>
        <v>8.08E+10</v>
      </c>
      <c r="BI149" s="87" t="str">
        <f t="shared" si="150"/>
        <v>7850</v>
      </c>
      <c r="BJ149" s="87">
        <f t="shared" si="151"/>
        <v>1</v>
      </c>
      <c r="BK149" s="87">
        <f t="shared" si="152"/>
        <v>1.4999999999999999E-2</v>
      </c>
      <c r="BM149" s="129">
        <v>147</v>
      </c>
      <c r="BN149" s="129">
        <v>157</v>
      </c>
      <c r="BO149" s="129">
        <v>158</v>
      </c>
      <c r="BP149" s="129">
        <v>147</v>
      </c>
      <c r="BQ149" s="129">
        <v>147</v>
      </c>
      <c r="BR149" s="129" t="str">
        <v>1c</v>
      </c>
      <c r="BS149" s="129" t="str">
        <v>0</v>
      </c>
      <c r="BT149" s="87">
        <v>0</v>
      </c>
      <c r="BU149" s="129">
        <v>147</v>
      </c>
      <c r="BV149" s="129" t="str">
        <v>2.10E+11</v>
      </c>
      <c r="BW149" s="129" t="str">
        <v>8.08E+10</v>
      </c>
      <c r="BX149" s="129" t="str">
        <v>7850</v>
      </c>
      <c r="BY149" s="129">
        <v>1</v>
      </c>
      <c r="BZ149" s="129">
        <v>0.02</v>
      </c>
    </row>
    <row r="150" spans="2:78" ht="12.75">
      <c r="B150" s="87">
        <f t="shared" si="132"/>
        <v>148</v>
      </c>
      <c r="C150" s="126">
        <v>-12</v>
      </c>
      <c r="D150" s="87">
        <v>12.99</v>
      </c>
      <c r="E150" s="87">
        <v>-16.399999999999999</v>
      </c>
      <c r="F150" s="87" t="s">
        <v>142</v>
      </c>
      <c r="I150" s="87">
        <f t="shared" si="106"/>
        <v>74.2</v>
      </c>
      <c r="J150" s="126">
        <v>80</v>
      </c>
      <c r="K150" s="87">
        <v>1</v>
      </c>
      <c r="L150" s="87">
        <v>15</v>
      </c>
      <c r="M150" s="87" t="s">
        <v>154</v>
      </c>
      <c r="N150" s="87" t="s">
        <v>155</v>
      </c>
      <c r="O150" s="87">
        <v>0</v>
      </c>
      <c r="P150" s="127">
        <v>4.6419999999999999E-5</v>
      </c>
      <c r="Q150" s="87">
        <v>0</v>
      </c>
      <c r="R150" s="87">
        <v>0</v>
      </c>
      <c r="S150" s="127">
        <v>1182000000</v>
      </c>
      <c r="T150" s="127">
        <v>1182000000</v>
      </c>
      <c r="U150" s="127">
        <v>1875000000</v>
      </c>
      <c r="V150" s="127">
        <v>1875000000</v>
      </c>
      <c r="W150" s="87">
        <v>0</v>
      </c>
      <c r="X150" s="87">
        <v>0</v>
      </c>
      <c r="Y150" s="127">
        <v>909900000</v>
      </c>
      <c r="Z150" s="127">
        <v>1.1260000000000001E-5</v>
      </c>
      <c r="AA150" s="127">
        <v>9748000000</v>
      </c>
      <c r="AB150" s="87">
        <v>0.65</v>
      </c>
      <c r="AC150" s="87" t="s">
        <v>156</v>
      </c>
      <c r="AD150" s="87" t="s">
        <v>157</v>
      </c>
      <c r="AE150" s="87" t="s">
        <v>158</v>
      </c>
      <c r="AF150" s="87" t="s">
        <v>159</v>
      </c>
      <c r="AG150" s="87" t="s">
        <v>160</v>
      </c>
      <c r="AH150" s="87" t="s">
        <v>161</v>
      </c>
      <c r="AI150" s="87" t="s">
        <v>162</v>
      </c>
      <c r="AJ150" s="87">
        <v>0</v>
      </c>
      <c r="AK150" s="87">
        <v>0</v>
      </c>
      <c r="AL150" s="87" t="s">
        <v>142</v>
      </c>
      <c r="AN150" s="129">
        <f t="shared" si="128"/>
        <v>148</v>
      </c>
      <c r="AO150" s="129">
        <f t="shared" si="129"/>
        <v>12.99</v>
      </c>
      <c r="AP150" s="129">
        <f t="shared" si="130"/>
        <v>-16.399999999999999</v>
      </c>
      <c r="AQ150" s="129">
        <f t="shared" si="131"/>
        <v>-12</v>
      </c>
      <c r="AR150" s="129">
        <v>1</v>
      </c>
      <c r="AS150" s="129">
        <v>0</v>
      </c>
      <c r="AT150" s="129">
        <v>0</v>
      </c>
      <c r="AU150" s="129">
        <v>0</v>
      </c>
      <c r="AV150" s="129">
        <v>0</v>
      </c>
      <c r="AX150" s="133"/>
      <c r="AY150" s="87" t="str">
        <f t="shared" si="141"/>
        <v/>
      </c>
      <c r="AZ150" s="87" t="str">
        <f t="shared" si="142"/>
        <v/>
      </c>
      <c r="BA150" s="87" t="str">
        <f t="shared" si="143"/>
        <v/>
      </c>
      <c r="BB150" s="87" t="str">
        <f t="shared" si="144"/>
        <v/>
      </c>
      <c r="BC150" s="87" t="str">
        <f t="shared" si="145"/>
        <v/>
      </c>
      <c r="BD150" s="87" t="str">
        <f t="shared" si="146"/>
        <v/>
      </c>
      <c r="BF150" s="87" t="str">
        <f t="shared" si="147"/>
        <v/>
      </c>
      <c r="BG150" s="127" t="str">
        <f t="shared" si="148"/>
        <v/>
      </c>
      <c r="BH150" s="127" t="str">
        <f t="shared" si="149"/>
        <v/>
      </c>
      <c r="BI150" s="87" t="str">
        <f t="shared" si="150"/>
        <v/>
      </c>
      <c r="BJ150" s="87" t="str">
        <f t="shared" si="151"/>
        <v/>
      </c>
      <c r="BK150" s="87" t="str">
        <f t="shared" si="152"/>
        <v/>
      </c>
      <c r="BM150" s="129">
        <v>148</v>
      </c>
      <c r="BN150" s="129">
        <v>158</v>
      </c>
      <c r="BO150" s="129">
        <v>159</v>
      </c>
      <c r="BP150" s="129">
        <v>148</v>
      </c>
      <c r="BQ150" s="129">
        <v>148</v>
      </c>
      <c r="BR150" s="129" t="str">
        <v>1c</v>
      </c>
      <c r="BS150" s="129" t="str">
        <v>0</v>
      </c>
      <c r="BT150" s="87">
        <v>0</v>
      </c>
      <c r="BU150" s="129">
        <v>148</v>
      </c>
      <c r="BV150" s="129" t="str">
        <v>2.10E+11</v>
      </c>
      <c r="BW150" s="129" t="str">
        <v>8.08E+10</v>
      </c>
      <c r="BX150" s="129" t="str">
        <v>7850</v>
      </c>
      <c r="BY150" s="129">
        <v>1</v>
      </c>
      <c r="BZ150" s="129">
        <v>0.02</v>
      </c>
    </row>
    <row r="151" spans="2:78" ht="12.75">
      <c r="B151" s="87">
        <f t="shared" si="132"/>
        <v>149</v>
      </c>
      <c r="C151" s="126">
        <v>-12</v>
      </c>
      <c r="D151" s="87">
        <v>12.99</v>
      </c>
      <c r="E151" s="87">
        <v>-13.611000000000001</v>
      </c>
      <c r="F151" s="87" t="s">
        <v>142</v>
      </c>
      <c r="I151" s="87">
        <f t="shared" si="106"/>
        <v>75.099999999999994</v>
      </c>
      <c r="J151" s="126">
        <v>80</v>
      </c>
      <c r="K151" s="87">
        <v>1</v>
      </c>
      <c r="L151" s="87">
        <v>15</v>
      </c>
      <c r="M151" s="87" t="s">
        <v>154</v>
      </c>
      <c r="N151" s="87" t="s">
        <v>155</v>
      </c>
      <c r="O151" s="87">
        <v>0</v>
      </c>
      <c r="P151" s="127">
        <v>4.6419999999999999E-5</v>
      </c>
      <c r="Q151" s="87">
        <v>0</v>
      </c>
      <c r="R151" s="87">
        <v>0</v>
      </c>
      <c r="S151" s="127">
        <v>1182000000</v>
      </c>
      <c r="T151" s="127">
        <v>1182000000</v>
      </c>
      <c r="U151" s="127">
        <v>1875000000</v>
      </c>
      <c r="V151" s="127">
        <v>1875000000</v>
      </c>
      <c r="W151" s="87">
        <v>0</v>
      </c>
      <c r="X151" s="87">
        <v>0</v>
      </c>
      <c r="Y151" s="127">
        <v>909900000</v>
      </c>
      <c r="Z151" s="127">
        <v>1.1260000000000001E-5</v>
      </c>
      <c r="AA151" s="127">
        <v>9748000000</v>
      </c>
      <c r="AB151" s="87">
        <v>0.65</v>
      </c>
      <c r="AC151" s="87" t="s">
        <v>156</v>
      </c>
      <c r="AD151" s="87" t="s">
        <v>157</v>
      </c>
      <c r="AE151" s="87" t="s">
        <v>158</v>
      </c>
      <c r="AF151" s="87" t="s">
        <v>159</v>
      </c>
      <c r="AG151" s="87" t="s">
        <v>160</v>
      </c>
      <c r="AH151" s="87" t="s">
        <v>161</v>
      </c>
      <c r="AI151" s="87" t="s">
        <v>162</v>
      </c>
      <c r="AJ151" s="87">
        <v>0</v>
      </c>
      <c r="AK151" s="87">
        <v>0</v>
      </c>
      <c r="AL151" s="87" t="s">
        <v>142</v>
      </c>
      <c r="AN151" s="129">
        <f t="shared" si="128"/>
        <v>149</v>
      </c>
      <c r="AO151" s="129">
        <f t="shared" si="129"/>
        <v>12.99</v>
      </c>
      <c r="AP151" s="129">
        <f t="shared" si="130"/>
        <v>-13.611000000000001</v>
      </c>
      <c r="AQ151" s="129">
        <f t="shared" si="131"/>
        <v>-12</v>
      </c>
      <c r="AR151" s="129">
        <v>1</v>
      </c>
      <c r="AS151" s="129">
        <v>0</v>
      </c>
      <c r="AT151" s="129">
        <v>0</v>
      </c>
      <c r="AU151" s="129">
        <v>0</v>
      </c>
      <c r="AV151" s="129">
        <v>0</v>
      </c>
      <c r="AX151" s="133">
        <f t="shared" ref="AX151" si="154">IF(I151="", "", INT(I151))</f>
        <v>75</v>
      </c>
      <c r="AY151" s="87">
        <f t="shared" si="141"/>
        <v>80</v>
      </c>
      <c r="AZ151" s="87">
        <f t="shared" si="142"/>
        <v>81</v>
      </c>
      <c r="BA151" s="87">
        <f t="shared" si="143"/>
        <v>75</v>
      </c>
      <c r="BB151" s="87">
        <f t="shared" si="144"/>
        <v>75</v>
      </c>
      <c r="BC151" s="87" t="str">
        <f t="shared" si="145"/>
        <v>1c</v>
      </c>
      <c r="BD151" s="87" t="str">
        <f t="shared" si="146"/>
        <v>0</v>
      </c>
      <c r="BF151" s="87">
        <f t="shared" si="147"/>
        <v>75</v>
      </c>
      <c r="BG151" s="127" t="str">
        <f t="shared" si="148"/>
        <v>2.10E+11</v>
      </c>
      <c r="BH151" s="127" t="str">
        <f t="shared" si="149"/>
        <v>8.08E+10</v>
      </c>
      <c r="BI151" s="87" t="str">
        <f t="shared" si="150"/>
        <v>7850</v>
      </c>
      <c r="BJ151" s="87">
        <f t="shared" si="151"/>
        <v>1</v>
      </c>
      <c r="BK151" s="87">
        <f t="shared" si="152"/>
        <v>1.4999999999999999E-2</v>
      </c>
      <c r="BM151" s="129">
        <v>149</v>
      </c>
      <c r="BN151" s="129">
        <v>159</v>
      </c>
      <c r="BO151" s="129">
        <v>17</v>
      </c>
      <c r="BP151" s="129">
        <v>149</v>
      </c>
      <c r="BQ151" s="129">
        <v>149</v>
      </c>
      <c r="BR151" s="129" t="str">
        <v>1c</v>
      </c>
      <c r="BS151" s="129" t="str">
        <v>0</v>
      </c>
      <c r="BT151" s="87">
        <v>0</v>
      </c>
      <c r="BU151" s="129">
        <v>149</v>
      </c>
      <c r="BV151" s="129" t="str">
        <v>2.10E+11</v>
      </c>
      <c r="BW151" s="129" t="str">
        <v>8.08E+10</v>
      </c>
      <c r="BX151" s="129" t="str">
        <v>7850</v>
      </c>
      <c r="BY151" s="129">
        <v>1</v>
      </c>
      <c r="BZ151" s="129">
        <v>0.02</v>
      </c>
    </row>
    <row r="152" spans="2:78" ht="12.75">
      <c r="B152" s="87">
        <f t="shared" si="132"/>
        <v>150</v>
      </c>
      <c r="C152" s="126">
        <v>-12</v>
      </c>
      <c r="D152" s="87">
        <v>12.99</v>
      </c>
      <c r="E152" s="87">
        <v>-9.7219999999999995</v>
      </c>
      <c r="F152" s="87" t="s">
        <v>142</v>
      </c>
      <c r="I152" s="87">
        <f t="shared" si="106"/>
        <v>75.2</v>
      </c>
      <c r="J152" s="126">
        <v>81</v>
      </c>
      <c r="K152" s="87">
        <v>1</v>
      </c>
      <c r="L152" s="87">
        <v>15</v>
      </c>
      <c r="M152" s="87" t="s">
        <v>154</v>
      </c>
      <c r="N152" s="87" t="s">
        <v>155</v>
      </c>
      <c r="O152" s="87">
        <v>0</v>
      </c>
      <c r="P152" s="127">
        <v>4.6419999999999999E-5</v>
      </c>
      <c r="Q152" s="87">
        <v>0</v>
      </c>
      <c r="R152" s="87">
        <v>0</v>
      </c>
      <c r="S152" s="127">
        <v>1182000000</v>
      </c>
      <c r="T152" s="127">
        <v>1182000000</v>
      </c>
      <c r="U152" s="127">
        <v>1875000000</v>
      </c>
      <c r="V152" s="127">
        <v>1875000000</v>
      </c>
      <c r="W152" s="87">
        <v>0</v>
      </c>
      <c r="X152" s="87">
        <v>0</v>
      </c>
      <c r="Y152" s="127">
        <v>909900000</v>
      </c>
      <c r="Z152" s="127">
        <v>1.1260000000000001E-5</v>
      </c>
      <c r="AA152" s="127">
        <v>9748000000</v>
      </c>
      <c r="AB152" s="87">
        <v>0.65</v>
      </c>
      <c r="AC152" s="87" t="s">
        <v>156</v>
      </c>
      <c r="AD152" s="87" t="s">
        <v>157</v>
      </c>
      <c r="AE152" s="87" t="s">
        <v>158</v>
      </c>
      <c r="AF152" s="87" t="s">
        <v>159</v>
      </c>
      <c r="AG152" s="87" t="s">
        <v>160</v>
      </c>
      <c r="AH152" s="87" t="s">
        <v>161</v>
      </c>
      <c r="AI152" s="87" t="s">
        <v>162</v>
      </c>
      <c r="AJ152" s="87">
        <v>0</v>
      </c>
      <c r="AK152" s="87">
        <v>0</v>
      </c>
      <c r="AL152" s="87" t="s">
        <v>142</v>
      </c>
      <c r="AN152" s="129">
        <f t="shared" si="128"/>
        <v>150</v>
      </c>
      <c r="AO152" s="129">
        <f t="shared" si="129"/>
        <v>12.99</v>
      </c>
      <c r="AP152" s="129">
        <f t="shared" si="130"/>
        <v>-9.7219999999999995</v>
      </c>
      <c r="AQ152" s="129">
        <f t="shared" si="131"/>
        <v>-12</v>
      </c>
      <c r="AR152" s="129">
        <v>1</v>
      </c>
      <c r="AS152" s="129">
        <v>0</v>
      </c>
      <c r="AT152" s="129">
        <v>0</v>
      </c>
      <c r="AU152" s="129">
        <v>0</v>
      </c>
      <c r="AV152" s="129">
        <v>0</v>
      </c>
      <c r="AX152" s="133"/>
      <c r="AY152" s="87" t="str">
        <f t="shared" si="141"/>
        <v/>
      </c>
      <c r="AZ152" s="87" t="str">
        <f t="shared" si="142"/>
        <v/>
      </c>
      <c r="BA152" s="87" t="str">
        <f t="shared" si="143"/>
        <v/>
      </c>
      <c r="BB152" s="87" t="str">
        <f t="shared" si="144"/>
        <v/>
      </c>
      <c r="BC152" s="87" t="str">
        <f t="shared" si="145"/>
        <v/>
      </c>
      <c r="BD152" s="87" t="str">
        <f t="shared" si="146"/>
        <v/>
      </c>
      <c r="BF152" s="87" t="str">
        <f t="shared" si="147"/>
        <v/>
      </c>
      <c r="BG152" s="127" t="str">
        <f t="shared" si="148"/>
        <v/>
      </c>
      <c r="BH152" s="127" t="str">
        <f t="shared" si="149"/>
        <v/>
      </c>
      <c r="BI152" s="87" t="str">
        <f t="shared" si="150"/>
        <v/>
      </c>
      <c r="BJ152" s="87" t="str">
        <f t="shared" si="151"/>
        <v/>
      </c>
      <c r="BK152" s="87" t="str">
        <f t="shared" si="152"/>
        <v/>
      </c>
      <c r="BM152" s="129">
        <v>150</v>
      </c>
      <c r="BN152" s="129">
        <v>17</v>
      </c>
      <c r="BO152" s="129">
        <v>160</v>
      </c>
      <c r="BP152" s="129">
        <v>150</v>
      </c>
      <c r="BQ152" s="129">
        <v>150</v>
      </c>
      <c r="BR152" s="129" t="str">
        <v>1c</v>
      </c>
      <c r="BS152" s="129" t="str">
        <v>0</v>
      </c>
      <c r="BT152" s="87">
        <v>0</v>
      </c>
      <c r="BU152" s="129">
        <v>150</v>
      </c>
      <c r="BV152" s="129" t="str">
        <v>2.10E+11</v>
      </c>
      <c r="BW152" s="129" t="str">
        <v>8.08E+10</v>
      </c>
      <c r="BX152" s="129" t="str">
        <v>7850</v>
      </c>
      <c r="BY152" s="129">
        <v>1.3</v>
      </c>
      <c r="BZ152" s="129">
        <v>0.02</v>
      </c>
    </row>
    <row r="153" spans="2:78" ht="12.75">
      <c r="B153" s="87">
        <f t="shared" si="132"/>
        <v>151</v>
      </c>
      <c r="C153" s="126">
        <v>-12</v>
      </c>
      <c r="D153" s="87">
        <v>12.99</v>
      </c>
      <c r="E153" s="87">
        <v>-5.8330000000000002</v>
      </c>
      <c r="F153" s="87" t="s">
        <v>142</v>
      </c>
      <c r="I153" s="87">
        <f t="shared" si="106"/>
        <v>76.099999999999994</v>
      </c>
      <c r="J153" s="126">
        <v>81</v>
      </c>
      <c r="K153" s="87">
        <v>1</v>
      </c>
      <c r="L153" s="87">
        <v>15</v>
      </c>
      <c r="M153" s="87" t="s">
        <v>154</v>
      </c>
      <c r="N153" s="87" t="s">
        <v>155</v>
      </c>
      <c r="O153" s="87">
        <v>0</v>
      </c>
      <c r="P153" s="127">
        <v>4.6419999999999999E-5</v>
      </c>
      <c r="Q153" s="87">
        <v>0</v>
      </c>
      <c r="R153" s="87">
        <v>0</v>
      </c>
      <c r="S153" s="127">
        <v>1182000000</v>
      </c>
      <c r="T153" s="127">
        <v>1182000000</v>
      </c>
      <c r="U153" s="127">
        <v>1875000000</v>
      </c>
      <c r="V153" s="127">
        <v>1875000000</v>
      </c>
      <c r="W153" s="87">
        <v>0</v>
      </c>
      <c r="X153" s="87">
        <v>0</v>
      </c>
      <c r="Y153" s="127">
        <v>909900000</v>
      </c>
      <c r="Z153" s="127">
        <v>1.1260000000000001E-5</v>
      </c>
      <c r="AA153" s="127">
        <v>9748000000</v>
      </c>
      <c r="AB153" s="87">
        <v>0.65</v>
      </c>
      <c r="AC153" s="87" t="s">
        <v>156</v>
      </c>
      <c r="AD153" s="87" t="s">
        <v>157</v>
      </c>
      <c r="AE153" s="87" t="s">
        <v>158</v>
      </c>
      <c r="AF153" s="87" t="s">
        <v>159</v>
      </c>
      <c r="AG153" s="87" t="s">
        <v>160</v>
      </c>
      <c r="AH153" s="87" t="s">
        <v>161</v>
      </c>
      <c r="AI153" s="87" t="s">
        <v>162</v>
      </c>
      <c r="AJ153" s="87">
        <v>0</v>
      </c>
      <c r="AK153" s="87">
        <v>0</v>
      </c>
      <c r="AL153" s="87" t="s">
        <v>142</v>
      </c>
      <c r="AN153" s="129">
        <f t="shared" si="128"/>
        <v>151</v>
      </c>
      <c r="AO153" s="129">
        <f t="shared" si="129"/>
        <v>12.99</v>
      </c>
      <c r="AP153" s="129">
        <f t="shared" si="130"/>
        <v>-5.8330000000000002</v>
      </c>
      <c r="AQ153" s="129">
        <f t="shared" si="131"/>
        <v>-12</v>
      </c>
      <c r="AR153" s="129">
        <v>1</v>
      </c>
      <c r="AS153" s="129">
        <v>0</v>
      </c>
      <c r="AT153" s="129">
        <v>0</v>
      </c>
      <c r="AU153" s="129">
        <v>0</v>
      </c>
      <c r="AV153" s="129">
        <v>0</v>
      </c>
      <c r="AX153" s="133">
        <f t="shared" ref="AX153" si="155">IF(I153="", "", INT(I153))</f>
        <v>76</v>
      </c>
      <c r="AY153" s="87">
        <f t="shared" si="141"/>
        <v>81</v>
      </c>
      <c r="AZ153" s="87">
        <f t="shared" si="142"/>
        <v>82</v>
      </c>
      <c r="BA153" s="87">
        <f t="shared" si="143"/>
        <v>76</v>
      </c>
      <c r="BB153" s="87">
        <f t="shared" si="144"/>
        <v>76</v>
      </c>
      <c r="BC153" s="87" t="str">
        <f t="shared" si="145"/>
        <v>1c</v>
      </c>
      <c r="BD153" s="87" t="str">
        <f t="shared" si="146"/>
        <v>0</v>
      </c>
      <c r="BF153" s="87">
        <f t="shared" si="147"/>
        <v>76</v>
      </c>
      <c r="BG153" s="127" t="str">
        <f t="shared" si="148"/>
        <v>2.10E+11</v>
      </c>
      <c r="BH153" s="127" t="str">
        <f t="shared" si="149"/>
        <v>8.08E+10</v>
      </c>
      <c r="BI153" s="87" t="str">
        <f t="shared" si="150"/>
        <v>7850</v>
      </c>
      <c r="BJ153" s="87">
        <f t="shared" si="151"/>
        <v>1</v>
      </c>
      <c r="BK153" s="87">
        <f t="shared" si="152"/>
        <v>1.4999999999999999E-2</v>
      </c>
      <c r="BM153" s="129">
        <v>151</v>
      </c>
      <c r="BN153" s="129">
        <v>160</v>
      </c>
      <c r="BO153" s="129">
        <v>161</v>
      </c>
      <c r="BP153" s="129">
        <v>151</v>
      </c>
      <c r="BQ153" s="129">
        <v>151</v>
      </c>
      <c r="BR153" s="129" t="str">
        <v>1c</v>
      </c>
      <c r="BS153" s="129" t="str">
        <v>0</v>
      </c>
      <c r="BT153" s="87">
        <v>0</v>
      </c>
      <c r="BU153" s="129">
        <v>151</v>
      </c>
      <c r="BV153" s="129" t="str">
        <v>2.10E+11</v>
      </c>
      <c r="BW153" s="129" t="str">
        <v>8.08E+10</v>
      </c>
      <c r="BX153" s="129" t="str">
        <v>7850</v>
      </c>
      <c r="BY153" s="129">
        <v>1.3</v>
      </c>
      <c r="BZ153" s="129">
        <v>0.02</v>
      </c>
    </row>
    <row r="154" spans="2:78" ht="12.75">
      <c r="B154" s="87">
        <f t="shared" si="132"/>
        <v>152</v>
      </c>
      <c r="C154" s="126">
        <v>-12</v>
      </c>
      <c r="D154" s="87">
        <v>12.99</v>
      </c>
      <c r="E154" s="87">
        <v>-0.48599999999999999</v>
      </c>
      <c r="F154" s="87" t="s">
        <v>142</v>
      </c>
      <c r="I154" s="87">
        <f t="shared" si="106"/>
        <v>76.2</v>
      </c>
      <c r="J154" s="126">
        <v>82</v>
      </c>
      <c r="K154" s="87">
        <v>1</v>
      </c>
      <c r="L154" s="87">
        <v>15</v>
      </c>
      <c r="M154" s="87" t="s">
        <v>154</v>
      </c>
      <c r="N154" s="87" t="s">
        <v>155</v>
      </c>
      <c r="O154" s="87">
        <v>0</v>
      </c>
      <c r="P154" s="127">
        <v>4.6419999999999999E-5</v>
      </c>
      <c r="Q154" s="87">
        <v>0</v>
      </c>
      <c r="R154" s="87">
        <v>0</v>
      </c>
      <c r="S154" s="127">
        <v>1182000000</v>
      </c>
      <c r="T154" s="127">
        <v>1182000000</v>
      </c>
      <c r="U154" s="127">
        <v>1875000000</v>
      </c>
      <c r="V154" s="127">
        <v>1875000000</v>
      </c>
      <c r="W154" s="87">
        <v>0</v>
      </c>
      <c r="X154" s="87">
        <v>0</v>
      </c>
      <c r="Y154" s="127">
        <v>909900000</v>
      </c>
      <c r="Z154" s="127">
        <v>1.1260000000000001E-5</v>
      </c>
      <c r="AA154" s="127">
        <v>9748000000</v>
      </c>
      <c r="AB154" s="87">
        <v>0.65</v>
      </c>
      <c r="AC154" s="87" t="s">
        <v>156</v>
      </c>
      <c r="AD154" s="87" t="s">
        <v>157</v>
      </c>
      <c r="AE154" s="87" t="s">
        <v>158</v>
      </c>
      <c r="AF154" s="87" t="s">
        <v>159</v>
      </c>
      <c r="AG154" s="87" t="s">
        <v>160</v>
      </c>
      <c r="AH154" s="87" t="s">
        <v>161</v>
      </c>
      <c r="AI154" s="87" t="s">
        <v>162</v>
      </c>
      <c r="AJ154" s="87">
        <v>0</v>
      </c>
      <c r="AK154" s="87">
        <v>0</v>
      </c>
      <c r="AL154" s="87" t="s">
        <v>142</v>
      </c>
      <c r="AN154" s="129">
        <f t="shared" si="128"/>
        <v>152</v>
      </c>
      <c r="AO154" s="129">
        <f t="shared" si="129"/>
        <v>12.99</v>
      </c>
      <c r="AP154" s="129">
        <f t="shared" si="130"/>
        <v>-0.48599999999999999</v>
      </c>
      <c r="AQ154" s="129">
        <f t="shared" si="131"/>
        <v>-12</v>
      </c>
      <c r="AR154" s="129">
        <v>1</v>
      </c>
      <c r="AS154" s="129">
        <v>0</v>
      </c>
      <c r="AT154" s="129">
        <v>0</v>
      </c>
      <c r="AU154" s="129">
        <v>0</v>
      </c>
      <c r="AV154" s="129">
        <v>0</v>
      </c>
      <c r="AX154" s="133"/>
      <c r="AY154" s="87" t="str">
        <f t="shared" si="141"/>
        <v/>
      </c>
      <c r="AZ154" s="87" t="str">
        <f t="shared" si="142"/>
        <v/>
      </c>
      <c r="BA154" s="87" t="str">
        <f t="shared" si="143"/>
        <v/>
      </c>
      <c r="BB154" s="87" t="str">
        <f t="shared" si="144"/>
        <v/>
      </c>
      <c r="BC154" s="87" t="str">
        <f t="shared" si="145"/>
        <v/>
      </c>
      <c r="BD154" s="87" t="str">
        <f t="shared" si="146"/>
        <v/>
      </c>
      <c r="BF154" s="87" t="str">
        <f t="shared" si="147"/>
        <v/>
      </c>
      <c r="BG154" s="127" t="str">
        <f t="shared" si="148"/>
        <v/>
      </c>
      <c r="BH154" s="127" t="str">
        <f t="shared" si="149"/>
        <v/>
      </c>
      <c r="BI154" s="87" t="str">
        <f t="shared" si="150"/>
        <v/>
      </c>
      <c r="BJ154" s="87" t="str">
        <f t="shared" si="151"/>
        <v/>
      </c>
      <c r="BK154" s="87" t="str">
        <f t="shared" si="152"/>
        <v/>
      </c>
      <c r="BM154" s="129">
        <v>152</v>
      </c>
      <c r="BN154" s="129">
        <v>161</v>
      </c>
      <c r="BO154" s="129">
        <v>162</v>
      </c>
      <c r="BP154" s="129">
        <v>152</v>
      </c>
      <c r="BQ154" s="129">
        <v>152</v>
      </c>
      <c r="BR154" s="129" t="str">
        <v>1c</v>
      </c>
      <c r="BS154" s="129" t="str">
        <v>0</v>
      </c>
      <c r="BT154" s="87">
        <v>0</v>
      </c>
      <c r="BU154" s="129">
        <v>152</v>
      </c>
      <c r="BV154" s="129" t="str">
        <v>2.10E+11</v>
      </c>
      <c r="BW154" s="129" t="str">
        <v>8.08E+10</v>
      </c>
      <c r="BX154" s="129" t="str">
        <v>7850</v>
      </c>
      <c r="BY154" s="129">
        <v>1.3</v>
      </c>
      <c r="BZ154" s="129">
        <v>0.02</v>
      </c>
    </row>
    <row r="155" spans="2:78" ht="12.75">
      <c r="B155" s="87">
        <f t="shared" si="132"/>
        <v>153</v>
      </c>
      <c r="C155" s="126">
        <v>-12</v>
      </c>
      <c r="D155" s="87">
        <v>12.99</v>
      </c>
      <c r="E155" s="87">
        <v>0</v>
      </c>
      <c r="F155" s="87" t="s">
        <v>142</v>
      </c>
      <c r="I155" s="87">
        <f t="shared" ref="I155:I218" si="156">I153+1</f>
        <v>77.099999999999994</v>
      </c>
      <c r="J155" s="126">
        <v>82</v>
      </c>
      <c r="K155" s="87">
        <v>1</v>
      </c>
      <c r="L155" s="87">
        <v>15</v>
      </c>
      <c r="M155" s="87" t="s">
        <v>154</v>
      </c>
      <c r="N155" s="87" t="s">
        <v>155</v>
      </c>
      <c r="O155" s="87">
        <v>0</v>
      </c>
      <c r="P155" s="127">
        <v>4.6419999999999999E-5</v>
      </c>
      <c r="Q155" s="87">
        <v>0</v>
      </c>
      <c r="R155" s="87">
        <v>0</v>
      </c>
      <c r="S155" s="127">
        <v>1182000000</v>
      </c>
      <c r="T155" s="127">
        <v>1182000000</v>
      </c>
      <c r="U155" s="127">
        <v>1875000000</v>
      </c>
      <c r="V155" s="127">
        <v>1875000000</v>
      </c>
      <c r="W155" s="87">
        <v>0</v>
      </c>
      <c r="X155" s="87">
        <v>0</v>
      </c>
      <c r="Y155" s="127">
        <v>909900000</v>
      </c>
      <c r="Z155" s="127">
        <v>1.1260000000000001E-5</v>
      </c>
      <c r="AA155" s="127">
        <v>9748000000</v>
      </c>
      <c r="AB155" s="87">
        <v>0.65</v>
      </c>
      <c r="AC155" s="87" t="s">
        <v>156</v>
      </c>
      <c r="AD155" s="87" t="s">
        <v>157</v>
      </c>
      <c r="AE155" s="87" t="s">
        <v>158</v>
      </c>
      <c r="AF155" s="87" t="s">
        <v>159</v>
      </c>
      <c r="AG155" s="87" t="s">
        <v>160</v>
      </c>
      <c r="AH155" s="87" t="s">
        <v>161</v>
      </c>
      <c r="AI155" s="87" t="s">
        <v>162</v>
      </c>
      <c r="AJ155" s="87">
        <v>0</v>
      </c>
      <c r="AK155" s="87">
        <v>0</v>
      </c>
      <c r="AL155" s="87" t="s">
        <v>142</v>
      </c>
      <c r="AN155" s="129">
        <f t="shared" si="128"/>
        <v>153</v>
      </c>
      <c r="AO155" s="129">
        <f t="shared" si="129"/>
        <v>12.99</v>
      </c>
      <c r="AP155" s="129">
        <f t="shared" si="130"/>
        <v>0</v>
      </c>
      <c r="AQ155" s="129">
        <f t="shared" si="131"/>
        <v>-12</v>
      </c>
      <c r="AR155" s="129">
        <v>1</v>
      </c>
      <c r="AS155" s="129">
        <v>0</v>
      </c>
      <c r="AT155" s="129">
        <v>0</v>
      </c>
      <c r="AU155" s="129">
        <v>0</v>
      </c>
      <c r="AV155" s="129">
        <v>0</v>
      </c>
      <c r="AX155" s="133">
        <f t="shared" ref="AX155" si="157">IF(I155="", "", INT(I155))</f>
        <v>77</v>
      </c>
      <c r="AY155" s="87">
        <f t="shared" si="141"/>
        <v>82</v>
      </c>
      <c r="AZ155" s="87">
        <f t="shared" si="142"/>
        <v>83</v>
      </c>
      <c r="BA155" s="87">
        <f t="shared" si="143"/>
        <v>77</v>
      </c>
      <c r="BB155" s="87">
        <f t="shared" si="144"/>
        <v>77</v>
      </c>
      <c r="BC155" s="87" t="str">
        <f t="shared" si="145"/>
        <v>1c</v>
      </c>
      <c r="BD155" s="87" t="str">
        <f t="shared" si="146"/>
        <v>0</v>
      </c>
      <c r="BF155" s="87">
        <f t="shared" si="147"/>
        <v>77</v>
      </c>
      <c r="BG155" s="127" t="str">
        <f t="shared" si="148"/>
        <v>2.10E+11</v>
      </c>
      <c r="BH155" s="127" t="str">
        <f t="shared" si="149"/>
        <v>8.08E+10</v>
      </c>
      <c r="BI155" s="87" t="str">
        <f t="shared" si="150"/>
        <v>7850</v>
      </c>
      <c r="BJ155" s="87">
        <f t="shared" si="151"/>
        <v>1</v>
      </c>
      <c r="BK155" s="87">
        <f t="shared" si="152"/>
        <v>1.4999999999999999E-2</v>
      </c>
      <c r="BM155" s="129">
        <v>153</v>
      </c>
      <c r="BN155" s="129">
        <v>162</v>
      </c>
      <c r="BO155" s="129">
        <v>163</v>
      </c>
      <c r="BP155" s="129">
        <v>153</v>
      </c>
      <c r="BQ155" s="129">
        <v>153</v>
      </c>
      <c r="BR155" s="129" t="str">
        <v>1c</v>
      </c>
      <c r="BS155" s="129" t="str">
        <v>0</v>
      </c>
      <c r="BT155" s="87">
        <v>0</v>
      </c>
      <c r="BU155" s="129">
        <v>153</v>
      </c>
      <c r="BV155" s="129" t="str">
        <v>2.10E+11</v>
      </c>
      <c r="BW155" s="129" t="str">
        <v>8.08E+10</v>
      </c>
      <c r="BX155" s="129" t="str">
        <v>7850</v>
      </c>
      <c r="BY155" s="129">
        <v>1.3</v>
      </c>
      <c r="BZ155" s="129">
        <v>0.02</v>
      </c>
    </row>
    <row r="156" spans="2:78" ht="12.75">
      <c r="B156" s="87">
        <f t="shared" si="132"/>
        <v>154</v>
      </c>
      <c r="C156" s="126">
        <v>-12</v>
      </c>
      <c r="D156" s="87">
        <v>12.99</v>
      </c>
      <c r="E156" s="87">
        <v>0.48599999999999999</v>
      </c>
      <c r="F156" s="87" t="s">
        <v>142</v>
      </c>
      <c r="I156" s="87">
        <f t="shared" si="156"/>
        <v>77.2</v>
      </c>
      <c r="J156" s="126">
        <v>83</v>
      </c>
      <c r="K156" s="87">
        <v>1</v>
      </c>
      <c r="L156" s="87">
        <v>15</v>
      </c>
      <c r="M156" s="87" t="s">
        <v>154</v>
      </c>
      <c r="N156" s="87" t="s">
        <v>155</v>
      </c>
      <c r="O156" s="87">
        <v>0</v>
      </c>
      <c r="P156" s="127">
        <v>4.6419999999999999E-5</v>
      </c>
      <c r="Q156" s="87">
        <v>0</v>
      </c>
      <c r="R156" s="87">
        <v>0</v>
      </c>
      <c r="S156" s="127">
        <v>1182000000</v>
      </c>
      <c r="T156" s="127">
        <v>1182000000</v>
      </c>
      <c r="U156" s="127">
        <v>1875000000</v>
      </c>
      <c r="V156" s="127">
        <v>1875000000</v>
      </c>
      <c r="W156" s="87">
        <v>0</v>
      </c>
      <c r="X156" s="87">
        <v>0</v>
      </c>
      <c r="Y156" s="127">
        <v>909900000</v>
      </c>
      <c r="Z156" s="127">
        <v>1.1260000000000001E-5</v>
      </c>
      <c r="AA156" s="127">
        <v>9748000000</v>
      </c>
      <c r="AB156" s="87">
        <v>0.65</v>
      </c>
      <c r="AC156" s="87" t="s">
        <v>156</v>
      </c>
      <c r="AD156" s="87" t="s">
        <v>157</v>
      </c>
      <c r="AE156" s="87" t="s">
        <v>158</v>
      </c>
      <c r="AF156" s="87" t="s">
        <v>159</v>
      </c>
      <c r="AG156" s="87" t="s">
        <v>160</v>
      </c>
      <c r="AH156" s="87" t="s">
        <v>161</v>
      </c>
      <c r="AI156" s="87" t="s">
        <v>162</v>
      </c>
      <c r="AJ156" s="87">
        <v>0</v>
      </c>
      <c r="AK156" s="87">
        <v>0</v>
      </c>
      <c r="AL156" s="87" t="s">
        <v>142</v>
      </c>
      <c r="AN156" s="129">
        <f t="shared" si="128"/>
        <v>154</v>
      </c>
      <c r="AO156" s="129">
        <f t="shared" si="129"/>
        <v>12.99</v>
      </c>
      <c r="AP156" s="129">
        <f t="shared" si="130"/>
        <v>0.48599999999999999</v>
      </c>
      <c r="AQ156" s="129">
        <f t="shared" si="131"/>
        <v>-12</v>
      </c>
      <c r="AR156" s="129">
        <v>1</v>
      </c>
      <c r="AS156" s="129">
        <v>0</v>
      </c>
      <c r="AT156" s="129">
        <v>0</v>
      </c>
      <c r="AU156" s="129">
        <v>0</v>
      </c>
      <c r="AV156" s="129">
        <v>0</v>
      </c>
      <c r="AX156" s="133"/>
      <c r="AY156" s="87" t="str">
        <f t="shared" si="141"/>
        <v/>
      </c>
      <c r="AZ156" s="87" t="str">
        <f t="shared" si="142"/>
        <v/>
      </c>
      <c r="BA156" s="87" t="str">
        <f t="shared" si="143"/>
        <v/>
      </c>
      <c r="BB156" s="87" t="str">
        <f t="shared" si="144"/>
        <v/>
      </c>
      <c r="BC156" s="87" t="str">
        <f t="shared" si="145"/>
        <v/>
      </c>
      <c r="BD156" s="87" t="str">
        <f t="shared" si="146"/>
        <v/>
      </c>
      <c r="BF156" s="87" t="str">
        <f t="shared" si="147"/>
        <v/>
      </c>
      <c r="BG156" s="127" t="str">
        <f t="shared" si="148"/>
        <v/>
      </c>
      <c r="BH156" s="127" t="str">
        <f t="shared" si="149"/>
        <v/>
      </c>
      <c r="BI156" s="87" t="str">
        <f t="shared" si="150"/>
        <v/>
      </c>
      <c r="BJ156" s="87" t="str">
        <f t="shared" si="151"/>
        <v/>
      </c>
      <c r="BK156" s="87" t="str">
        <f t="shared" si="152"/>
        <v/>
      </c>
      <c r="BM156" s="129">
        <v>154</v>
      </c>
      <c r="BN156" s="129">
        <v>163</v>
      </c>
      <c r="BO156" s="129">
        <v>164</v>
      </c>
      <c r="BP156" s="129">
        <v>154</v>
      </c>
      <c r="BQ156" s="129">
        <v>154</v>
      </c>
      <c r="BR156" s="129" t="str">
        <v>1c</v>
      </c>
      <c r="BS156" s="129" t="str">
        <v>0</v>
      </c>
      <c r="BT156" s="87">
        <v>0</v>
      </c>
      <c r="BU156" s="129">
        <v>154</v>
      </c>
      <c r="BV156" s="129" t="str">
        <v>2.10E+11</v>
      </c>
      <c r="BW156" s="129" t="str">
        <v>8.08E+10</v>
      </c>
      <c r="BX156" s="129" t="str">
        <v>7850</v>
      </c>
      <c r="BY156" s="129">
        <v>1.3</v>
      </c>
      <c r="BZ156" s="129">
        <v>0.02</v>
      </c>
    </row>
    <row r="157" spans="2:78" ht="12.75">
      <c r="B157" s="87">
        <f t="shared" si="132"/>
        <v>155</v>
      </c>
      <c r="C157" s="126">
        <v>-12</v>
      </c>
      <c r="D157" s="87">
        <v>12.99</v>
      </c>
      <c r="E157" s="87">
        <v>5.8330000000000002</v>
      </c>
      <c r="F157" s="87" t="s">
        <v>142</v>
      </c>
      <c r="I157" s="87">
        <f t="shared" si="156"/>
        <v>78.099999999999994</v>
      </c>
      <c r="J157" s="126">
        <v>83</v>
      </c>
      <c r="K157" s="87">
        <v>1</v>
      </c>
      <c r="L157" s="87">
        <v>15</v>
      </c>
      <c r="M157" s="87" t="s">
        <v>154</v>
      </c>
      <c r="N157" s="87" t="s">
        <v>155</v>
      </c>
      <c r="O157" s="87">
        <v>0</v>
      </c>
      <c r="P157" s="127">
        <v>4.6419999999999999E-5</v>
      </c>
      <c r="Q157" s="87">
        <v>0</v>
      </c>
      <c r="R157" s="87">
        <v>0</v>
      </c>
      <c r="S157" s="127">
        <v>1182000000</v>
      </c>
      <c r="T157" s="127">
        <v>1182000000</v>
      </c>
      <c r="U157" s="127">
        <v>1875000000</v>
      </c>
      <c r="V157" s="127">
        <v>1875000000</v>
      </c>
      <c r="W157" s="87">
        <v>0</v>
      </c>
      <c r="X157" s="87">
        <v>0</v>
      </c>
      <c r="Y157" s="127">
        <v>909900000</v>
      </c>
      <c r="Z157" s="127">
        <v>1.1260000000000001E-5</v>
      </c>
      <c r="AA157" s="127">
        <v>9748000000</v>
      </c>
      <c r="AB157" s="87">
        <v>0.65</v>
      </c>
      <c r="AC157" s="87" t="s">
        <v>156</v>
      </c>
      <c r="AD157" s="87" t="s">
        <v>157</v>
      </c>
      <c r="AE157" s="87" t="s">
        <v>158</v>
      </c>
      <c r="AF157" s="87" t="s">
        <v>159</v>
      </c>
      <c r="AG157" s="87" t="s">
        <v>160</v>
      </c>
      <c r="AH157" s="87" t="s">
        <v>161</v>
      </c>
      <c r="AI157" s="87" t="s">
        <v>162</v>
      </c>
      <c r="AJ157" s="87">
        <v>0</v>
      </c>
      <c r="AK157" s="87">
        <v>0</v>
      </c>
      <c r="AL157" s="87" t="s">
        <v>142</v>
      </c>
      <c r="AN157" s="129">
        <f t="shared" si="128"/>
        <v>155</v>
      </c>
      <c r="AO157" s="129">
        <f t="shared" si="129"/>
        <v>12.99</v>
      </c>
      <c r="AP157" s="129">
        <f t="shared" si="130"/>
        <v>5.8330000000000002</v>
      </c>
      <c r="AQ157" s="129">
        <f t="shared" si="131"/>
        <v>-12</v>
      </c>
      <c r="AR157" s="129">
        <v>1</v>
      </c>
      <c r="AS157" s="129">
        <v>0</v>
      </c>
      <c r="AT157" s="129">
        <v>0</v>
      </c>
      <c r="AU157" s="129">
        <v>0</v>
      </c>
      <c r="AV157" s="129">
        <v>0</v>
      </c>
      <c r="AX157" s="133">
        <f t="shared" ref="AX157" si="158">IF(I157="", "", INT(I157))</f>
        <v>78</v>
      </c>
      <c r="AY157" s="87">
        <f t="shared" si="141"/>
        <v>83</v>
      </c>
      <c r="AZ157" s="87">
        <f t="shared" si="142"/>
        <v>84</v>
      </c>
      <c r="BA157" s="87">
        <f t="shared" si="143"/>
        <v>78</v>
      </c>
      <c r="BB157" s="87">
        <f t="shared" si="144"/>
        <v>78</v>
      </c>
      <c r="BC157" s="87" t="str">
        <f t="shared" si="145"/>
        <v>1c</v>
      </c>
      <c r="BD157" s="87" t="str">
        <f t="shared" si="146"/>
        <v>0</v>
      </c>
      <c r="BF157" s="87">
        <f t="shared" si="147"/>
        <v>78</v>
      </c>
      <c r="BG157" s="127" t="str">
        <f t="shared" si="148"/>
        <v>2.10E+11</v>
      </c>
      <c r="BH157" s="127" t="str">
        <f t="shared" si="149"/>
        <v>8.08E+10</v>
      </c>
      <c r="BI157" s="87" t="str">
        <f t="shared" si="150"/>
        <v>7850</v>
      </c>
      <c r="BJ157" s="87">
        <f t="shared" si="151"/>
        <v>1</v>
      </c>
      <c r="BK157" s="87">
        <f t="shared" si="152"/>
        <v>1.4999999999999999E-2</v>
      </c>
      <c r="BM157" s="129">
        <v>155</v>
      </c>
      <c r="BN157" s="129">
        <v>164</v>
      </c>
      <c r="BO157" s="129">
        <v>165</v>
      </c>
      <c r="BP157" s="129">
        <v>155</v>
      </c>
      <c r="BQ157" s="129">
        <v>155</v>
      </c>
      <c r="BR157" s="129" t="str">
        <v>1c</v>
      </c>
      <c r="BS157" s="129" t="str">
        <v>0</v>
      </c>
      <c r="BT157" s="87">
        <v>0</v>
      </c>
      <c r="BU157" s="129">
        <v>155</v>
      </c>
      <c r="BV157" s="129" t="str">
        <v>2.10E+11</v>
      </c>
      <c r="BW157" s="129" t="str">
        <v>8.08E+10</v>
      </c>
      <c r="BX157" s="129" t="str">
        <v>7850</v>
      </c>
      <c r="BY157" s="129">
        <v>1.3</v>
      </c>
      <c r="BZ157" s="129">
        <v>0.02</v>
      </c>
    </row>
    <row r="158" spans="2:78" ht="12.75">
      <c r="B158" s="87">
        <f t="shared" si="132"/>
        <v>156</v>
      </c>
      <c r="C158" s="126">
        <v>-12</v>
      </c>
      <c r="D158" s="87">
        <v>12.99</v>
      </c>
      <c r="E158" s="87">
        <v>9.7219999999999995</v>
      </c>
      <c r="F158" s="87" t="s">
        <v>142</v>
      </c>
      <c r="I158" s="87">
        <f t="shared" si="156"/>
        <v>78.2</v>
      </c>
      <c r="J158" s="126">
        <v>84</v>
      </c>
      <c r="K158" s="87">
        <v>1</v>
      </c>
      <c r="L158" s="87">
        <v>15</v>
      </c>
      <c r="M158" s="87" t="s">
        <v>154</v>
      </c>
      <c r="N158" s="87" t="s">
        <v>155</v>
      </c>
      <c r="O158" s="87">
        <v>0</v>
      </c>
      <c r="P158" s="127">
        <v>4.6419999999999999E-5</v>
      </c>
      <c r="Q158" s="87">
        <v>0</v>
      </c>
      <c r="R158" s="87">
        <v>0</v>
      </c>
      <c r="S158" s="127">
        <v>1182000000</v>
      </c>
      <c r="T158" s="127">
        <v>1182000000</v>
      </c>
      <c r="U158" s="127">
        <v>1875000000</v>
      </c>
      <c r="V158" s="127">
        <v>1875000000</v>
      </c>
      <c r="W158" s="87">
        <v>0</v>
      </c>
      <c r="X158" s="87">
        <v>0</v>
      </c>
      <c r="Y158" s="127">
        <v>909900000</v>
      </c>
      <c r="Z158" s="127">
        <v>1.1260000000000001E-5</v>
      </c>
      <c r="AA158" s="127">
        <v>9748000000</v>
      </c>
      <c r="AB158" s="87">
        <v>0.65</v>
      </c>
      <c r="AC158" s="87" t="s">
        <v>156</v>
      </c>
      <c r="AD158" s="87" t="s">
        <v>157</v>
      </c>
      <c r="AE158" s="87" t="s">
        <v>158</v>
      </c>
      <c r="AF158" s="87" t="s">
        <v>159</v>
      </c>
      <c r="AG158" s="87" t="s">
        <v>160</v>
      </c>
      <c r="AH158" s="87" t="s">
        <v>161</v>
      </c>
      <c r="AI158" s="87" t="s">
        <v>162</v>
      </c>
      <c r="AJ158" s="87">
        <v>0</v>
      </c>
      <c r="AK158" s="87">
        <v>0</v>
      </c>
      <c r="AL158" s="87" t="s">
        <v>142</v>
      </c>
      <c r="AN158" s="129">
        <f t="shared" si="128"/>
        <v>156</v>
      </c>
      <c r="AO158" s="129">
        <f t="shared" si="129"/>
        <v>12.99</v>
      </c>
      <c r="AP158" s="129">
        <f t="shared" si="130"/>
        <v>9.7219999999999995</v>
      </c>
      <c r="AQ158" s="129">
        <f t="shared" si="131"/>
        <v>-12</v>
      </c>
      <c r="AR158" s="129">
        <v>1</v>
      </c>
      <c r="AS158" s="129">
        <v>0</v>
      </c>
      <c r="AT158" s="129">
        <v>0</v>
      </c>
      <c r="AU158" s="129">
        <v>0</v>
      </c>
      <c r="AV158" s="129">
        <v>0</v>
      </c>
      <c r="AX158" s="133"/>
      <c r="AY158" s="87" t="str">
        <f t="shared" si="141"/>
        <v/>
      </c>
      <c r="AZ158" s="87" t="str">
        <f t="shared" si="142"/>
        <v/>
      </c>
      <c r="BA158" s="87" t="str">
        <f t="shared" si="143"/>
        <v/>
      </c>
      <c r="BB158" s="87" t="str">
        <f t="shared" si="144"/>
        <v/>
      </c>
      <c r="BC158" s="87" t="str">
        <f t="shared" si="145"/>
        <v/>
      </c>
      <c r="BD158" s="87" t="str">
        <f t="shared" si="146"/>
        <v/>
      </c>
      <c r="BF158" s="87" t="str">
        <f t="shared" si="147"/>
        <v/>
      </c>
      <c r="BG158" s="127" t="str">
        <f t="shared" si="148"/>
        <v/>
      </c>
      <c r="BH158" s="127" t="str">
        <f t="shared" si="149"/>
        <v/>
      </c>
      <c r="BI158" s="87" t="str">
        <f t="shared" si="150"/>
        <v/>
      </c>
      <c r="BJ158" s="87" t="str">
        <f t="shared" si="151"/>
        <v/>
      </c>
      <c r="BK158" s="87" t="str">
        <f t="shared" si="152"/>
        <v/>
      </c>
      <c r="BM158" s="129">
        <v>156</v>
      </c>
      <c r="BN158" s="129">
        <v>165</v>
      </c>
      <c r="BO158" s="129">
        <v>166</v>
      </c>
      <c r="BP158" s="129">
        <v>156</v>
      </c>
      <c r="BQ158" s="129">
        <v>156</v>
      </c>
      <c r="BR158" s="129" t="str">
        <v>1c</v>
      </c>
      <c r="BS158" s="129" t="str">
        <v>0</v>
      </c>
      <c r="BT158" s="87">
        <v>0</v>
      </c>
      <c r="BU158" s="129">
        <v>156</v>
      </c>
      <c r="BV158" s="129" t="str">
        <v>2.10E+11</v>
      </c>
      <c r="BW158" s="129" t="str">
        <v>8.08E+10</v>
      </c>
      <c r="BX158" s="129" t="str">
        <v>7850</v>
      </c>
      <c r="BY158" s="129">
        <v>1.3</v>
      </c>
      <c r="BZ158" s="129">
        <v>0.02</v>
      </c>
    </row>
    <row r="159" spans="2:78" ht="12.75">
      <c r="B159" s="87">
        <f t="shared" si="132"/>
        <v>157</v>
      </c>
      <c r="C159" s="126">
        <v>-12</v>
      </c>
      <c r="D159" s="87">
        <v>12.99</v>
      </c>
      <c r="E159" s="87">
        <v>13.611000000000001</v>
      </c>
      <c r="F159" s="87" t="s">
        <v>142</v>
      </c>
      <c r="I159" s="87">
        <f t="shared" si="156"/>
        <v>79.099999999999994</v>
      </c>
      <c r="J159" s="126">
        <v>84</v>
      </c>
      <c r="K159" s="87">
        <v>1</v>
      </c>
      <c r="L159" s="87">
        <v>15</v>
      </c>
      <c r="M159" s="87" t="s">
        <v>154</v>
      </c>
      <c r="N159" s="87" t="s">
        <v>155</v>
      </c>
      <c r="O159" s="87">
        <v>0</v>
      </c>
      <c r="P159" s="127">
        <v>4.6419999999999999E-5</v>
      </c>
      <c r="Q159" s="87">
        <v>0</v>
      </c>
      <c r="R159" s="87">
        <v>0</v>
      </c>
      <c r="S159" s="127">
        <v>1182000000</v>
      </c>
      <c r="T159" s="127">
        <v>1182000000</v>
      </c>
      <c r="U159" s="127">
        <v>1875000000</v>
      </c>
      <c r="V159" s="127">
        <v>1875000000</v>
      </c>
      <c r="W159" s="87">
        <v>0</v>
      </c>
      <c r="X159" s="87">
        <v>0</v>
      </c>
      <c r="Y159" s="127">
        <v>909900000</v>
      </c>
      <c r="Z159" s="127">
        <v>1.1260000000000001E-5</v>
      </c>
      <c r="AA159" s="127">
        <v>9748000000</v>
      </c>
      <c r="AB159" s="87">
        <v>0.65</v>
      </c>
      <c r="AC159" s="87" t="s">
        <v>156</v>
      </c>
      <c r="AD159" s="87" t="s">
        <v>157</v>
      </c>
      <c r="AE159" s="87" t="s">
        <v>158</v>
      </c>
      <c r="AF159" s="87" t="s">
        <v>159</v>
      </c>
      <c r="AG159" s="87" t="s">
        <v>160</v>
      </c>
      <c r="AH159" s="87" t="s">
        <v>161</v>
      </c>
      <c r="AI159" s="87" t="s">
        <v>162</v>
      </c>
      <c r="AJ159" s="87">
        <v>0</v>
      </c>
      <c r="AK159" s="87">
        <v>0</v>
      </c>
      <c r="AL159" s="87" t="s">
        <v>142</v>
      </c>
      <c r="AN159" s="129">
        <f t="shared" si="128"/>
        <v>157</v>
      </c>
      <c r="AO159" s="129">
        <f t="shared" si="129"/>
        <v>12.99</v>
      </c>
      <c r="AP159" s="129">
        <f t="shared" si="130"/>
        <v>13.611000000000001</v>
      </c>
      <c r="AQ159" s="129">
        <f t="shared" si="131"/>
        <v>-12</v>
      </c>
      <c r="AR159" s="129">
        <v>1</v>
      </c>
      <c r="AS159" s="129">
        <v>0</v>
      </c>
      <c r="AT159" s="129">
        <v>0</v>
      </c>
      <c r="AU159" s="129">
        <v>0</v>
      </c>
      <c r="AV159" s="129">
        <v>0</v>
      </c>
      <c r="AX159" s="133">
        <f t="shared" ref="AX159" si="159">IF(I159="", "", INT(I159))</f>
        <v>79</v>
      </c>
      <c r="AY159" s="87">
        <f t="shared" si="141"/>
        <v>84</v>
      </c>
      <c r="AZ159" s="87">
        <f t="shared" si="142"/>
        <v>85</v>
      </c>
      <c r="BA159" s="87">
        <f t="shared" si="143"/>
        <v>79</v>
      </c>
      <c r="BB159" s="87">
        <f t="shared" si="144"/>
        <v>79</v>
      </c>
      <c r="BC159" s="87" t="str">
        <f t="shared" si="145"/>
        <v>1c</v>
      </c>
      <c r="BD159" s="87" t="str">
        <f t="shared" si="146"/>
        <v>0</v>
      </c>
      <c r="BF159" s="87">
        <f t="shared" si="147"/>
        <v>79</v>
      </c>
      <c r="BG159" s="127" t="str">
        <f t="shared" si="148"/>
        <v>2.10E+11</v>
      </c>
      <c r="BH159" s="127" t="str">
        <f t="shared" si="149"/>
        <v>8.08E+10</v>
      </c>
      <c r="BI159" s="87" t="str">
        <f t="shared" si="150"/>
        <v>7850</v>
      </c>
      <c r="BJ159" s="87">
        <f t="shared" si="151"/>
        <v>1</v>
      </c>
      <c r="BK159" s="87">
        <f t="shared" si="152"/>
        <v>1.4999999999999999E-2</v>
      </c>
      <c r="BM159" s="129">
        <v>157</v>
      </c>
      <c r="BN159" s="129">
        <v>166</v>
      </c>
      <c r="BO159" s="129">
        <v>2</v>
      </c>
      <c r="BP159" s="129">
        <v>157</v>
      </c>
      <c r="BQ159" s="129">
        <v>157</v>
      </c>
      <c r="BR159" s="129" t="str">
        <v>1c</v>
      </c>
      <c r="BS159" s="129" t="str">
        <v>0</v>
      </c>
      <c r="BT159" s="87">
        <v>0</v>
      </c>
      <c r="BU159" s="129">
        <v>157</v>
      </c>
      <c r="BV159" s="129" t="str">
        <v>2.10E+11</v>
      </c>
      <c r="BW159" s="129" t="str">
        <v>8.08E+10</v>
      </c>
      <c r="BX159" s="129" t="str">
        <v>7850</v>
      </c>
      <c r="BY159" s="129">
        <v>1.3</v>
      </c>
      <c r="BZ159" s="129">
        <v>0.02</v>
      </c>
    </row>
    <row r="160" spans="2:78" ht="12.75">
      <c r="B160" s="87">
        <f t="shared" si="132"/>
        <v>158</v>
      </c>
      <c r="C160" s="126">
        <v>-12</v>
      </c>
      <c r="D160" s="87">
        <v>12.99</v>
      </c>
      <c r="E160" s="87">
        <v>16.399999999999999</v>
      </c>
      <c r="F160" s="87" t="s">
        <v>142</v>
      </c>
      <c r="I160" s="87">
        <f t="shared" si="156"/>
        <v>79.2</v>
      </c>
      <c r="J160" s="126">
        <v>85</v>
      </c>
      <c r="K160" s="87">
        <v>1</v>
      </c>
      <c r="L160" s="87">
        <v>15</v>
      </c>
      <c r="M160" s="87" t="s">
        <v>154</v>
      </c>
      <c r="N160" s="87" t="s">
        <v>155</v>
      </c>
      <c r="O160" s="87">
        <v>0</v>
      </c>
      <c r="P160" s="127">
        <v>4.6419999999999999E-5</v>
      </c>
      <c r="Q160" s="87">
        <v>0</v>
      </c>
      <c r="R160" s="87">
        <v>0</v>
      </c>
      <c r="S160" s="127">
        <v>1182000000</v>
      </c>
      <c r="T160" s="127">
        <v>1182000000</v>
      </c>
      <c r="U160" s="127">
        <v>1875000000</v>
      </c>
      <c r="V160" s="127">
        <v>1875000000</v>
      </c>
      <c r="W160" s="87">
        <v>0</v>
      </c>
      <c r="X160" s="87">
        <v>0</v>
      </c>
      <c r="Y160" s="127">
        <v>909900000</v>
      </c>
      <c r="Z160" s="127">
        <v>1.1260000000000001E-5</v>
      </c>
      <c r="AA160" s="127">
        <v>9748000000</v>
      </c>
      <c r="AB160" s="87">
        <v>0.65</v>
      </c>
      <c r="AC160" s="87" t="s">
        <v>156</v>
      </c>
      <c r="AD160" s="87" t="s">
        <v>157</v>
      </c>
      <c r="AE160" s="87" t="s">
        <v>158</v>
      </c>
      <c r="AF160" s="87" t="s">
        <v>159</v>
      </c>
      <c r="AG160" s="87" t="s">
        <v>160</v>
      </c>
      <c r="AH160" s="87" t="s">
        <v>161</v>
      </c>
      <c r="AI160" s="87" t="s">
        <v>162</v>
      </c>
      <c r="AJ160" s="87">
        <v>0</v>
      </c>
      <c r="AK160" s="87">
        <v>0</v>
      </c>
      <c r="AL160" s="87" t="s">
        <v>142</v>
      </c>
      <c r="AN160" s="129">
        <f t="shared" si="128"/>
        <v>158</v>
      </c>
      <c r="AO160" s="129">
        <f t="shared" si="129"/>
        <v>12.99</v>
      </c>
      <c r="AP160" s="129">
        <f t="shared" si="130"/>
        <v>16.399999999999999</v>
      </c>
      <c r="AQ160" s="129">
        <f t="shared" si="131"/>
        <v>-12</v>
      </c>
      <c r="AR160" s="129">
        <v>1</v>
      </c>
      <c r="AS160" s="129">
        <v>0</v>
      </c>
      <c r="AT160" s="129">
        <v>0</v>
      </c>
      <c r="AU160" s="129">
        <v>0</v>
      </c>
      <c r="AV160" s="129">
        <v>0</v>
      </c>
      <c r="AX160" s="133"/>
      <c r="AY160" s="87" t="str">
        <f t="shared" si="141"/>
        <v/>
      </c>
      <c r="AZ160" s="87" t="str">
        <f t="shared" si="142"/>
        <v/>
      </c>
      <c r="BA160" s="87" t="str">
        <f t="shared" si="143"/>
        <v/>
      </c>
      <c r="BB160" s="87" t="str">
        <f t="shared" si="144"/>
        <v/>
      </c>
      <c r="BC160" s="87" t="str">
        <f t="shared" si="145"/>
        <v/>
      </c>
      <c r="BD160" s="87" t="str">
        <f t="shared" si="146"/>
        <v/>
      </c>
      <c r="BF160" s="87" t="str">
        <f t="shared" si="147"/>
        <v/>
      </c>
      <c r="BG160" s="127" t="str">
        <f t="shared" si="148"/>
        <v/>
      </c>
      <c r="BH160" s="127" t="str">
        <f t="shared" si="149"/>
        <v/>
      </c>
      <c r="BI160" s="87" t="str">
        <f t="shared" si="150"/>
        <v/>
      </c>
      <c r="BJ160" s="87" t="str">
        <f t="shared" si="151"/>
        <v/>
      </c>
      <c r="BK160" s="87" t="str">
        <f t="shared" si="152"/>
        <v/>
      </c>
      <c r="BM160" s="129">
        <v>158</v>
      </c>
      <c r="BN160" s="129">
        <v>2</v>
      </c>
      <c r="BO160" s="129">
        <v>167</v>
      </c>
      <c r="BP160" s="129">
        <v>158</v>
      </c>
      <c r="BQ160" s="129">
        <v>158</v>
      </c>
      <c r="BR160" s="129" t="str">
        <v>1c</v>
      </c>
      <c r="BS160" s="129" t="str">
        <v>0</v>
      </c>
      <c r="BT160" s="87">
        <v>0</v>
      </c>
      <c r="BU160" s="129">
        <v>158</v>
      </c>
      <c r="BV160" s="129" t="str">
        <v>2.10E+11</v>
      </c>
      <c r="BW160" s="129" t="str">
        <v>8.08E+10</v>
      </c>
      <c r="BX160" s="129" t="str">
        <v>7850</v>
      </c>
      <c r="BY160" s="129">
        <v>1.3</v>
      </c>
      <c r="BZ160" s="129">
        <v>0.02</v>
      </c>
    </row>
    <row r="161" spans="2:78" ht="12.75">
      <c r="B161" s="87">
        <f t="shared" si="132"/>
        <v>159</v>
      </c>
      <c r="C161" s="126">
        <v>-12</v>
      </c>
      <c r="D161" s="87">
        <v>12.99</v>
      </c>
      <c r="E161" s="87">
        <v>17.5</v>
      </c>
      <c r="F161" s="87" t="s">
        <v>142</v>
      </c>
      <c r="I161" s="87">
        <f t="shared" si="156"/>
        <v>80.099999999999994</v>
      </c>
      <c r="J161" s="126">
        <v>85</v>
      </c>
      <c r="K161" s="87">
        <v>1</v>
      </c>
      <c r="L161" s="87">
        <v>15</v>
      </c>
      <c r="M161" s="87" t="s">
        <v>154</v>
      </c>
      <c r="N161" s="87" t="s">
        <v>155</v>
      </c>
      <c r="O161" s="87">
        <v>0</v>
      </c>
      <c r="P161" s="127">
        <v>4.6419999999999999E-5</v>
      </c>
      <c r="Q161" s="87">
        <v>0</v>
      </c>
      <c r="R161" s="87">
        <v>0</v>
      </c>
      <c r="S161" s="127">
        <v>1182000000</v>
      </c>
      <c r="T161" s="127">
        <v>1182000000</v>
      </c>
      <c r="U161" s="127">
        <v>1875000000</v>
      </c>
      <c r="V161" s="127">
        <v>1875000000</v>
      </c>
      <c r="W161" s="87">
        <v>0</v>
      </c>
      <c r="X161" s="87">
        <v>0</v>
      </c>
      <c r="Y161" s="127">
        <v>909900000</v>
      </c>
      <c r="Z161" s="127">
        <v>1.1260000000000001E-5</v>
      </c>
      <c r="AA161" s="127">
        <v>9748000000</v>
      </c>
      <c r="AB161" s="87">
        <v>0.65</v>
      </c>
      <c r="AC161" s="87" t="s">
        <v>156</v>
      </c>
      <c r="AD161" s="87" t="s">
        <v>157</v>
      </c>
      <c r="AE161" s="87" t="s">
        <v>158</v>
      </c>
      <c r="AF161" s="87" t="s">
        <v>159</v>
      </c>
      <c r="AG161" s="87" t="s">
        <v>160</v>
      </c>
      <c r="AH161" s="87" t="s">
        <v>161</v>
      </c>
      <c r="AI161" s="87" t="s">
        <v>162</v>
      </c>
      <c r="AJ161" s="87">
        <v>0</v>
      </c>
      <c r="AK161" s="87">
        <v>0</v>
      </c>
      <c r="AL161" s="87" t="s">
        <v>142</v>
      </c>
      <c r="AN161" s="129">
        <f t="shared" si="128"/>
        <v>159</v>
      </c>
      <c r="AO161" s="129">
        <f t="shared" si="129"/>
        <v>12.99</v>
      </c>
      <c r="AP161" s="129">
        <f t="shared" si="130"/>
        <v>17.5</v>
      </c>
      <c r="AQ161" s="129">
        <f t="shared" si="131"/>
        <v>-12</v>
      </c>
      <c r="AR161" s="129">
        <v>1</v>
      </c>
      <c r="AS161" s="129">
        <v>0</v>
      </c>
      <c r="AT161" s="129">
        <v>0</v>
      </c>
      <c r="AU161" s="129">
        <v>0</v>
      </c>
      <c r="AV161" s="129">
        <v>0</v>
      </c>
      <c r="AX161" s="133">
        <f t="shared" ref="AX161" si="160">IF(I161="", "", INT(I161))</f>
        <v>80</v>
      </c>
      <c r="AY161" s="87">
        <f t="shared" si="141"/>
        <v>85</v>
      </c>
      <c r="AZ161" s="87">
        <f t="shared" si="142"/>
        <v>86</v>
      </c>
      <c r="BA161" s="87">
        <f t="shared" si="143"/>
        <v>80</v>
      </c>
      <c r="BB161" s="87">
        <f t="shared" si="144"/>
        <v>80</v>
      </c>
      <c r="BC161" s="87" t="str">
        <f t="shared" si="145"/>
        <v>1c</v>
      </c>
      <c r="BD161" s="87" t="str">
        <f t="shared" si="146"/>
        <v>0</v>
      </c>
      <c r="BF161" s="87">
        <f t="shared" si="147"/>
        <v>80</v>
      </c>
      <c r="BG161" s="127" t="str">
        <f t="shared" si="148"/>
        <v>2.10E+11</v>
      </c>
      <c r="BH161" s="127" t="str">
        <f t="shared" si="149"/>
        <v>8.08E+10</v>
      </c>
      <c r="BI161" s="87" t="str">
        <f t="shared" si="150"/>
        <v>7850</v>
      </c>
      <c r="BJ161" s="87">
        <f t="shared" si="151"/>
        <v>1</v>
      </c>
      <c r="BK161" s="87">
        <f t="shared" si="152"/>
        <v>1.4999999999999999E-2</v>
      </c>
      <c r="BM161" s="129">
        <v>159</v>
      </c>
      <c r="BN161" s="129">
        <v>167</v>
      </c>
      <c r="BO161" s="129">
        <v>168</v>
      </c>
      <c r="BP161" s="129">
        <v>159</v>
      </c>
      <c r="BQ161" s="129">
        <v>159</v>
      </c>
      <c r="BR161" s="129" t="str">
        <v>1c</v>
      </c>
      <c r="BS161" s="129" t="str">
        <v>0</v>
      </c>
      <c r="BT161" s="87">
        <v>0</v>
      </c>
      <c r="BU161" s="129">
        <v>159</v>
      </c>
      <c r="BV161" s="129" t="str">
        <v>2.10E+11</v>
      </c>
      <c r="BW161" s="129" t="str">
        <v>8.08E+10</v>
      </c>
      <c r="BX161" s="129" t="str">
        <v>7850</v>
      </c>
      <c r="BY161" s="129">
        <v>1.3</v>
      </c>
      <c r="BZ161" s="129">
        <v>0.02</v>
      </c>
    </row>
    <row r="162" spans="2:78" ht="12.75">
      <c r="B162" s="87">
        <f t="shared" si="132"/>
        <v>160</v>
      </c>
      <c r="C162" s="126">
        <v>-12</v>
      </c>
      <c r="D162" s="87">
        <v>10.49</v>
      </c>
      <c r="E162" s="87">
        <v>18.170000000000002</v>
      </c>
      <c r="F162" s="87" t="s">
        <v>142</v>
      </c>
      <c r="I162" s="87">
        <f t="shared" si="156"/>
        <v>80.2</v>
      </c>
      <c r="J162" s="126">
        <v>86</v>
      </c>
      <c r="K162" s="87">
        <v>1</v>
      </c>
      <c r="L162" s="87">
        <v>15</v>
      </c>
      <c r="M162" s="87" t="s">
        <v>154</v>
      </c>
      <c r="N162" s="87" t="s">
        <v>155</v>
      </c>
      <c r="O162" s="87">
        <v>0</v>
      </c>
      <c r="P162" s="127">
        <v>4.6419999999999999E-5</v>
      </c>
      <c r="Q162" s="87">
        <v>0</v>
      </c>
      <c r="R162" s="87">
        <v>0</v>
      </c>
      <c r="S162" s="127">
        <v>1182000000</v>
      </c>
      <c r="T162" s="127">
        <v>1182000000</v>
      </c>
      <c r="U162" s="127">
        <v>1875000000</v>
      </c>
      <c r="V162" s="127">
        <v>1875000000</v>
      </c>
      <c r="W162" s="87">
        <v>0</v>
      </c>
      <c r="X162" s="87">
        <v>0</v>
      </c>
      <c r="Y162" s="127">
        <v>909900000</v>
      </c>
      <c r="Z162" s="127">
        <v>1.1260000000000001E-5</v>
      </c>
      <c r="AA162" s="127">
        <v>9748000000</v>
      </c>
      <c r="AB162" s="87">
        <v>0.65</v>
      </c>
      <c r="AC162" s="87" t="s">
        <v>156</v>
      </c>
      <c r="AD162" s="87" t="s">
        <v>157</v>
      </c>
      <c r="AE162" s="87" t="s">
        <v>158</v>
      </c>
      <c r="AF162" s="87" t="s">
        <v>159</v>
      </c>
      <c r="AG162" s="87" t="s">
        <v>160</v>
      </c>
      <c r="AH162" s="87" t="s">
        <v>161</v>
      </c>
      <c r="AI162" s="87" t="s">
        <v>162</v>
      </c>
      <c r="AJ162" s="87">
        <v>0</v>
      </c>
      <c r="AK162" s="87">
        <v>0</v>
      </c>
      <c r="AL162" s="87" t="s">
        <v>142</v>
      </c>
      <c r="AN162" s="129">
        <f t="shared" si="128"/>
        <v>160</v>
      </c>
      <c r="AO162" s="129">
        <f t="shared" si="129"/>
        <v>10.49</v>
      </c>
      <c r="AP162" s="129">
        <f t="shared" si="130"/>
        <v>18.170000000000002</v>
      </c>
      <c r="AQ162" s="129">
        <f t="shared" si="131"/>
        <v>-12</v>
      </c>
      <c r="AR162" s="129">
        <v>1</v>
      </c>
      <c r="AS162" s="129">
        <v>0</v>
      </c>
      <c r="AT162" s="129">
        <v>0</v>
      </c>
      <c r="AU162" s="129">
        <v>0</v>
      </c>
      <c r="AV162" s="129">
        <v>0</v>
      </c>
      <c r="AX162" s="133"/>
      <c r="AY162" s="87" t="str">
        <f t="shared" si="141"/>
        <v/>
      </c>
      <c r="AZ162" s="87" t="str">
        <f t="shared" si="142"/>
        <v/>
      </c>
      <c r="BA162" s="87" t="str">
        <f t="shared" si="143"/>
        <v/>
      </c>
      <c r="BB162" s="87" t="str">
        <f t="shared" si="144"/>
        <v/>
      </c>
      <c r="BC162" s="87" t="str">
        <f t="shared" si="145"/>
        <v/>
      </c>
      <c r="BD162" s="87" t="str">
        <f t="shared" si="146"/>
        <v/>
      </c>
      <c r="BF162" s="87" t="str">
        <f t="shared" si="147"/>
        <v/>
      </c>
      <c r="BG162" s="127" t="str">
        <f t="shared" si="148"/>
        <v/>
      </c>
      <c r="BH162" s="127" t="str">
        <f t="shared" si="149"/>
        <v/>
      </c>
      <c r="BI162" s="87" t="str">
        <f t="shared" si="150"/>
        <v/>
      </c>
      <c r="BJ162" s="87" t="str">
        <f t="shared" si="151"/>
        <v/>
      </c>
      <c r="BK162" s="87" t="str">
        <f t="shared" si="152"/>
        <v/>
      </c>
      <c r="BM162" s="129">
        <v>160</v>
      </c>
      <c r="BN162" s="129">
        <v>168</v>
      </c>
      <c r="BO162" s="129">
        <v>169</v>
      </c>
      <c r="BP162" s="129">
        <v>160</v>
      </c>
      <c r="BQ162" s="129">
        <v>160</v>
      </c>
      <c r="BR162" s="129" t="str">
        <v>1c</v>
      </c>
      <c r="BS162" s="129" t="str">
        <v>0</v>
      </c>
      <c r="BT162" s="87">
        <v>0</v>
      </c>
      <c r="BU162" s="129">
        <v>160</v>
      </c>
      <c r="BV162" s="129" t="str">
        <v>2.10E+11</v>
      </c>
      <c r="BW162" s="129" t="str">
        <v>8.08E+10</v>
      </c>
      <c r="BX162" s="129" t="str">
        <v>7850</v>
      </c>
      <c r="BY162" s="129">
        <v>1.3</v>
      </c>
      <c r="BZ162" s="129">
        <v>0.02</v>
      </c>
    </row>
    <row r="163" spans="2:78" ht="12.75">
      <c r="B163" s="87">
        <f t="shared" si="132"/>
        <v>161</v>
      </c>
      <c r="C163" s="126">
        <v>-12</v>
      </c>
      <c r="D163" s="87">
        <v>9.94</v>
      </c>
      <c r="E163" s="87">
        <v>17.216999999999999</v>
      </c>
      <c r="F163" s="87" t="s">
        <v>142</v>
      </c>
      <c r="I163" s="87">
        <f t="shared" si="156"/>
        <v>81.099999999999994</v>
      </c>
      <c r="J163" s="126">
        <v>87</v>
      </c>
      <c r="K163" s="87">
        <v>1</v>
      </c>
      <c r="L163" s="87">
        <v>15</v>
      </c>
      <c r="M163" s="87" t="s">
        <v>154</v>
      </c>
      <c r="N163" s="87" t="s">
        <v>155</v>
      </c>
      <c r="O163" s="87">
        <v>0</v>
      </c>
      <c r="P163" s="127">
        <v>4.6419999999999999E-5</v>
      </c>
      <c r="Q163" s="87">
        <v>0</v>
      </c>
      <c r="R163" s="87">
        <v>0</v>
      </c>
      <c r="S163" s="127">
        <v>1182000000</v>
      </c>
      <c r="T163" s="127">
        <v>1182000000</v>
      </c>
      <c r="U163" s="127">
        <v>1875000000</v>
      </c>
      <c r="V163" s="127">
        <v>1875000000</v>
      </c>
      <c r="W163" s="87">
        <v>0</v>
      </c>
      <c r="X163" s="87">
        <v>0</v>
      </c>
      <c r="Y163" s="127">
        <v>909900000</v>
      </c>
      <c r="Z163" s="127">
        <v>1.1260000000000001E-5</v>
      </c>
      <c r="AA163" s="127">
        <v>9748000000</v>
      </c>
      <c r="AB163" s="87">
        <v>0.65</v>
      </c>
      <c r="AC163" s="87" t="s">
        <v>156</v>
      </c>
      <c r="AD163" s="87" t="s">
        <v>157</v>
      </c>
      <c r="AE163" s="87" t="s">
        <v>158</v>
      </c>
      <c r="AF163" s="87" t="s">
        <v>159</v>
      </c>
      <c r="AG163" s="87" t="s">
        <v>160</v>
      </c>
      <c r="AH163" s="87" t="s">
        <v>161</v>
      </c>
      <c r="AI163" s="87" t="s">
        <v>162</v>
      </c>
      <c r="AJ163" s="87">
        <v>0</v>
      </c>
      <c r="AK163" s="87">
        <v>0</v>
      </c>
      <c r="AL163" s="87" t="s">
        <v>142</v>
      </c>
      <c r="AN163" s="129">
        <f t="shared" si="128"/>
        <v>161</v>
      </c>
      <c r="AO163" s="129">
        <f t="shared" si="129"/>
        <v>9.94</v>
      </c>
      <c r="AP163" s="129">
        <f t="shared" si="130"/>
        <v>17.216999999999999</v>
      </c>
      <c r="AQ163" s="129">
        <f t="shared" si="131"/>
        <v>-12</v>
      </c>
      <c r="AR163" s="129">
        <v>1</v>
      </c>
      <c r="AS163" s="129">
        <v>0</v>
      </c>
      <c r="AT163" s="129">
        <v>0</v>
      </c>
      <c r="AU163" s="129">
        <v>0</v>
      </c>
      <c r="AV163" s="129">
        <v>0</v>
      </c>
      <c r="AX163" s="133">
        <f t="shared" ref="AX163" si="161">IF(I163="", "", INT(I163))</f>
        <v>81</v>
      </c>
      <c r="AY163" s="87">
        <f t="shared" si="141"/>
        <v>87</v>
      </c>
      <c r="AZ163" s="87">
        <f t="shared" si="142"/>
        <v>88</v>
      </c>
      <c r="BA163" s="87">
        <f t="shared" si="143"/>
        <v>81</v>
      </c>
      <c r="BB163" s="87">
        <f t="shared" si="144"/>
        <v>81</v>
      </c>
      <c r="BC163" s="87" t="str">
        <f t="shared" si="145"/>
        <v>1c</v>
      </c>
      <c r="BD163" s="87" t="str">
        <f t="shared" si="146"/>
        <v>0</v>
      </c>
      <c r="BF163" s="87">
        <f t="shared" si="147"/>
        <v>81</v>
      </c>
      <c r="BG163" s="127" t="str">
        <f t="shared" si="148"/>
        <v>2.10E+11</v>
      </c>
      <c r="BH163" s="127" t="str">
        <f t="shared" si="149"/>
        <v>8.08E+10</v>
      </c>
      <c r="BI163" s="87" t="str">
        <f t="shared" si="150"/>
        <v>7850</v>
      </c>
      <c r="BJ163" s="87">
        <f t="shared" si="151"/>
        <v>1</v>
      </c>
      <c r="BK163" s="87">
        <f t="shared" si="152"/>
        <v>1.4999999999999999E-2</v>
      </c>
      <c r="BM163" s="129">
        <v>161</v>
      </c>
      <c r="BN163" s="129">
        <v>169</v>
      </c>
      <c r="BO163" s="129">
        <v>170</v>
      </c>
      <c r="BP163" s="129">
        <v>161</v>
      </c>
      <c r="BQ163" s="129">
        <v>161</v>
      </c>
      <c r="BR163" s="129" t="str">
        <v>1c</v>
      </c>
      <c r="BS163" s="129" t="str">
        <v>0</v>
      </c>
      <c r="BT163" s="87">
        <v>0</v>
      </c>
      <c r="BU163" s="129">
        <v>161</v>
      </c>
      <c r="BV163" s="129" t="str">
        <v>2.10E+11</v>
      </c>
      <c r="BW163" s="129" t="str">
        <v>8.08E+10</v>
      </c>
      <c r="BX163" s="129" t="str">
        <v>7850</v>
      </c>
      <c r="BY163" s="129">
        <v>1.3</v>
      </c>
      <c r="BZ163" s="129">
        <v>0.02</v>
      </c>
    </row>
    <row r="164" spans="2:78" ht="12.75">
      <c r="B164" s="87">
        <f t="shared" si="132"/>
        <v>162</v>
      </c>
      <c r="C164" s="126">
        <v>-12</v>
      </c>
      <c r="D164" s="87">
        <v>8.1489999999999991</v>
      </c>
      <c r="E164" s="87">
        <v>14.115</v>
      </c>
      <c r="F164" s="87" t="s">
        <v>142</v>
      </c>
      <c r="I164" s="87">
        <f t="shared" si="156"/>
        <v>81.2</v>
      </c>
      <c r="J164" s="126">
        <v>88</v>
      </c>
      <c r="K164" s="87">
        <v>1</v>
      </c>
      <c r="L164" s="87">
        <v>15</v>
      </c>
      <c r="M164" s="87" t="s">
        <v>154</v>
      </c>
      <c r="N164" s="87" t="s">
        <v>155</v>
      </c>
      <c r="O164" s="87">
        <v>0</v>
      </c>
      <c r="P164" s="127">
        <v>4.6419999999999999E-5</v>
      </c>
      <c r="Q164" s="87">
        <v>0</v>
      </c>
      <c r="R164" s="87">
        <v>0</v>
      </c>
      <c r="S164" s="127">
        <v>1182000000</v>
      </c>
      <c r="T164" s="127">
        <v>1182000000</v>
      </c>
      <c r="U164" s="127">
        <v>1875000000</v>
      </c>
      <c r="V164" s="127">
        <v>1875000000</v>
      </c>
      <c r="W164" s="87">
        <v>0</v>
      </c>
      <c r="X164" s="87">
        <v>0</v>
      </c>
      <c r="Y164" s="127">
        <v>909900000</v>
      </c>
      <c r="Z164" s="127">
        <v>1.1260000000000001E-5</v>
      </c>
      <c r="AA164" s="127">
        <v>9748000000</v>
      </c>
      <c r="AB164" s="87">
        <v>0.65</v>
      </c>
      <c r="AC164" s="87" t="s">
        <v>156</v>
      </c>
      <c r="AD164" s="87" t="s">
        <v>157</v>
      </c>
      <c r="AE164" s="87" t="s">
        <v>158</v>
      </c>
      <c r="AF164" s="87" t="s">
        <v>159</v>
      </c>
      <c r="AG164" s="87" t="s">
        <v>160</v>
      </c>
      <c r="AH164" s="87" t="s">
        <v>161</v>
      </c>
      <c r="AI164" s="87" t="s">
        <v>162</v>
      </c>
      <c r="AJ164" s="87">
        <v>0</v>
      </c>
      <c r="AK164" s="87">
        <v>0</v>
      </c>
      <c r="AL164" s="87" t="s">
        <v>142</v>
      </c>
      <c r="AN164" s="129">
        <f t="shared" si="128"/>
        <v>162</v>
      </c>
      <c r="AO164" s="129">
        <f t="shared" si="129"/>
        <v>8.1489999999999991</v>
      </c>
      <c r="AP164" s="129">
        <f t="shared" si="130"/>
        <v>14.115</v>
      </c>
      <c r="AQ164" s="129">
        <f t="shared" si="131"/>
        <v>-12</v>
      </c>
      <c r="AR164" s="129">
        <v>1</v>
      </c>
      <c r="AS164" s="129">
        <v>0</v>
      </c>
      <c r="AT164" s="129">
        <v>0</v>
      </c>
      <c r="AU164" s="129">
        <v>0</v>
      </c>
      <c r="AV164" s="129">
        <v>0</v>
      </c>
      <c r="AX164" s="133"/>
      <c r="AY164" s="87" t="str">
        <f t="shared" si="141"/>
        <v/>
      </c>
      <c r="AZ164" s="87" t="str">
        <f t="shared" si="142"/>
        <v/>
      </c>
      <c r="BA164" s="87" t="str">
        <f t="shared" si="143"/>
        <v/>
      </c>
      <c r="BB164" s="87" t="str">
        <f t="shared" si="144"/>
        <v/>
      </c>
      <c r="BC164" s="87" t="str">
        <f t="shared" si="145"/>
        <v/>
      </c>
      <c r="BD164" s="87" t="str">
        <f t="shared" si="146"/>
        <v/>
      </c>
      <c r="BF164" s="87" t="str">
        <f t="shared" si="147"/>
        <v/>
      </c>
      <c r="BG164" s="127" t="str">
        <f t="shared" si="148"/>
        <v/>
      </c>
      <c r="BH164" s="127" t="str">
        <f t="shared" si="149"/>
        <v/>
      </c>
      <c r="BI164" s="87" t="str">
        <f t="shared" si="150"/>
        <v/>
      </c>
      <c r="BJ164" s="87" t="str">
        <f t="shared" si="151"/>
        <v/>
      </c>
      <c r="BK164" s="87" t="str">
        <f t="shared" si="152"/>
        <v/>
      </c>
      <c r="BM164" s="129">
        <v>162</v>
      </c>
      <c r="BN164" s="129">
        <v>170</v>
      </c>
      <c r="BO164" s="129">
        <v>171</v>
      </c>
      <c r="BP164" s="129">
        <v>162</v>
      </c>
      <c r="BQ164" s="129">
        <v>162</v>
      </c>
      <c r="BR164" s="129" t="str">
        <v>1c</v>
      </c>
      <c r="BS164" s="129" t="str">
        <v>0</v>
      </c>
      <c r="BT164" s="87">
        <v>0</v>
      </c>
      <c r="BU164" s="129">
        <v>162</v>
      </c>
      <c r="BV164" s="129" t="str">
        <v>2.10E+11</v>
      </c>
      <c r="BW164" s="129" t="str">
        <v>8.08E+10</v>
      </c>
      <c r="BX164" s="129" t="str">
        <v>7850</v>
      </c>
      <c r="BY164" s="129">
        <v>1.3</v>
      </c>
      <c r="BZ164" s="129">
        <v>0.02</v>
      </c>
    </row>
    <row r="165" spans="2:78" ht="12.75">
      <c r="B165" s="87">
        <f t="shared" si="132"/>
        <v>163</v>
      </c>
      <c r="C165" s="126">
        <v>-12</v>
      </c>
      <c r="D165" s="87">
        <v>5.8079999999999998</v>
      </c>
      <c r="E165" s="87">
        <v>10.058999999999999</v>
      </c>
      <c r="F165" s="87" t="s">
        <v>142</v>
      </c>
      <c r="I165" s="87">
        <f t="shared" si="156"/>
        <v>82.1</v>
      </c>
      <c r="J165" s="126">
        <v>88</v>
      </c>
      <c r="K165" s="87">
        <v>1</v>
      </c>
      <c r="L165" s="87">
        <v>15</v>
      </c>
      <c r="M165" s="87" t="s">
        <v>154</v>
      </c>
      <c r="N165" s="87" t="s">
        <v>155</v>
      </c>
      <c r="O165" s="87">
        <v>0</v>
      </c>
      <c r="P165" s="127">
        <v>4.6419999999999999E-5</v>
      </c>
      <c r="Q165" s="87">
        <v>0</v>
      </c>
      <c r="R165" s="87">
        <v>0</v>
      </c>
      <c r="S165" s="127">
        <v>1182000000</v>
      </c>
      <c r="T165" s="127">
        <v>1182000000</v>
      </c>
      <c r="U165" s="127">
        <v>1875000000</v>
      </c>
      <c r="V165" s="127">
        <v>1875000000</v>
      </c>
      <c r="W165" s="87">
        <v>0</v>
      </c>
      <c r="X165" s="87">
        <v>0</v>
      </c>
      <c r="Y165" s="127">
        <v>909900000</v>
      </c>
      <c r="Z165" s="127">
        <v>1.1260000000000001E-5</v>
      </c>
      <c r="AA165" s="127">
        <v>9748000000</v>
      </c>
      <c r="AB165" s="87">
        <v>0.65</v>
      </c>
      <c r="AC165" s="87" t="s">
        <v>156</v>
      </c>
      <c r="AD165" s="87" t="s">
        <v>157</v>
      </c>
      <c r="AE165" s="87" t="s">
        <v>158</v>
      </c>
      <c r="AF165" s="87" t="s">
        <v>159</v>
      </c>
      <c r="AG165" s="87" t="s">
        <v>160</v>
      </c>
      <c r="AH165" s="87" t="s">
        <v>161</v>
      </c>
      <c r="AI165" s="87" t="s">
        <v>162</v>
      </c>
      <c r="AJ165" s="87">
        <v>0</v>
      </c>
      <c r="AK165" s="87">
        <v>0</v>
      </c>
      <c r="AL165" s="87" t="s">
        <v>142</v>
      </c>
      <c r="AN165" s="129">
        <f t="shared" si="128"/>
        <v>163</v>
      </c>
      <c r="AO165" s="129">
        <f t="shared" si="129"/>
        <v>5.8079999999999998</v>
      </c>
      <c r="AP165" s="129">
        <f t="shared" si="130"/>
        <v>10.058999999999999</v>
      </c>
      <c r="AQ165" s="129">
        <f t="shared" si="131"/>
        <v>-12</v>
      </c>
      <c r="AR165" s="129">
        <v>1</v>
      </c>
      <c r="AS165" s="129">
        <v>0</v>
      </c>
      <c r="AT165" s="129">
        <v>0</v>
      </c>
      <c r="AU165" s="129">
        <v>0</v>
      </c>
      <c r="AV165" s="129">
        <v>0</v>
      </c>
      <c r="AX165" s="133">
        <f t="shared" ref="AX165" si="162">IF(I165="", "", INT(I165))</f>
        <v>82</v>
      </c>
      <c r="AY165" s="87">
        <f t="shared" si="141"/>
        <v>88</v>
      </c>
      <c r="AZ165" s="87">
        <f t="shared" si="142"/>
        <v>89</v>
      </c>
      <c r="BA165" s="87">
        <f t="shared" si="143"/>
        <v>82</v>
      </c>
      <c r="BB165" s="87">
        <f t="shared" si="144"/>
        <v>82</v>
      </c>
      <c r="BC165" s="87" t="str">
        <f t="shared" si="145"/>
        <v>1c</v>
      </c>
      <c r="BD165" s="87" t="str">
        <f t="shared" si="146"/>
        <v>0</v>
      </c>
      <c r="BF165" s="87">
        <f t="shared" si="147"/>
        <v>82</v>
      </c>
      <c r="BG165" s="127" t="str">
        <f t="shared" si="148"/>
        <v>2.10E+11</v>
      </c>
      <c r="BH165" s="127" t="str">
        <f t="shared" si="149"/>
        <v>8.08E+10</v>
      </c>
      <c r="BI165" s="87" t="str">
        <f t="shared" si="150"/>
        <v>7850</v>
      </c>
      <c r="BJ165" s="87">
        <f t="shared" si="151"/>
        <v>1</v>
      </c>
      <c r="BK165" s="87">
        <f t="shared" si="152"/>
        <v>1.4999999999999999E-2</v>
      </c>
      <c r="BM165" s="129">
        <v>163</v>
      </c>
      <c r="BN165" s="129">
        <v>171</v>
      </c>
      <c r="BO165" s="129">
        <v>172</v>
      </c>
      <c r="BP165" s="129">
        <v>163</v>
      </c>
      <c r="BQ165" s="129">
        <v>163</v>
      </c>
      <c r="BR165" s="129" t="str">
        <v>1c</v>
      </c>
      <c r="BS165" s="129" t="str">
        <v>0</v>
      </c>
      <c r="BT165" s="87">
        <v>0</v>
      </c>
      <c r="BU165" s="129">
        <v>163</v>
      </c>
      <c r="BV165" s="129" t="str">
        <v>2.10E+11</v>
      </c>
      <c r="BW165" s="129" t="str">
        <v>8.08E+10</v>
      </c>
      <c r="BX165" s="129" t="str">
        <v>7850</v>
      </c>
      <c r="BY165" s="129">
        <v>1.3</v>
      </c>
      <c r="BZ165" s="129">
        <v>0.02</v>
      </c>
    </row>
    <row r="166" spans="2:78" ht="12.75">
      <c r="B166" s="87">
        <f t="shared" si="132"/>
        <v>164</v>
      </c>
      <c r="C166" s="126">
        <v>-12</v>
      </c>
      <c r="D166" s="87">
        <v>3.4660000000000002</v>
      </c>
      <c r="E166" s="87">
        <v>6.0039999999999996</v>
      </c>
      <c r="F166" s="87" t="s">
        <v>142</v>
      </c>
      <c r="I166" s="87">
        <f t="shared" si="156"/>
        <v>82.2</v>
      </c>
      <c r="J166" s="126">
        <v>89</v>
      </c>
      <c r="K166" s="87">
        <v>1</v>
      </c>
      <c r="L166" s="87">
        <v>15</v>
      </c>
      <c r="M166" s="87" t="s">
        <v>154</v>
      </c>
      <c r="N166" s="87" t="s">
        <v>155</v>
      </c>
      <c r="O166" s="87">
        <v>0</v>
      </c>
      <c r="P166" s="127">
        <v>4.6419999999999999E-5</v>
      </c>
      <c r="Q166" s="87">
        <v>0</v>
      </c>
      <c r="R166" s="87">
        <v>0</v>
      </c>
      <c r="S166" s="127">
        <v>1182000000</v>
      </c>
      <c r="T166" s="127">
        <v>1182000000</v>
      </c>
      <c r="U166" s="127">
        <v>1875000000</v>
      </c>
      <c r="V166" s="127">
        <v>1875000000</v>
      </c>
      <c r="W166" s="87">
        <v>0</v>
      </c>
      <c r="X166" s="87">
        <v>0</v>
      </c>
      <c r="Y166" s="127">
        <v>909900000</v>
      </c>
      <c r="Z166" s="127">
        <v>1.1260000000000001E-5</v>
      </c>
      <c r="AA166" s="127">
        <v>9748000000</v>
      </c>
      <c r="AB166" s="87">
        <v>0.65</v>
      </c>
      <c r="AC166" s="87" t="s">
        <v>156</v>
      </c>
      <c r="AD166" s="87" t="s">
        <v>157</v>
      </c>
      <c r="AE166" s="87" t="s">
        <v>158</v>
      </c>
      <c r="AF166" s="87" t="s">
        <v>159</v>
      </c>
      <c r="AG166" s="87" t="s">
        <v>160</v>
      </c>
      <c r="AH166" s="87" t="s">
        <v>161</v>
      </c>
      <c r="AI166" s="87" t="s">
        <v>162</v>
      </c>
      <c r="AJ166" s="87">
        <v>0</v>
      </c>
      <c r="AK166" s="87">
        <v>0</v>
      </c>
      <c r="AL166" s="87" t="s">
        <v>142</v>
      </c>
      <c r="AN166" s="129">
        <f t="shared" si="128"/>
        <v>164</v>
      </c>
      <c r="AO166" s="129">
        <f t="shared" si="129"/>
        <v>3.4660000000000002</v>
      </c>
      <c r="AP166" s="129">
        <f t="shared" si="130"/>
        <v>6.0039999999999996</v>
      </c>
      <c r="AQ166" s="129">
        <f t="shared" si="131"/>
        <v>-12</v>
      </c>
      <c r="AR166" s="129">
        <v>1</v>
      </c>
      <c r="AS166" s="129">
        <v>0</v>
      </c>
      <c r="AT166" s="129">
        <v>0</v>
      </c>
      <c r="AU166" s="129">
        <v>0</v>
      </c>
      <c r="AV166" s="129">
        <v>0</v>
      </c>
      <c r="AX166" s="133"/>
      <c r="AY166" s="87" t="str">
        <f t="shared" si="141"/>
        <v/>
      </c>
      <c r="AZ166" s="87" t="str">
        <f t="shared" si="142"/>
        <v/>
      </c>
      <c r="BA166" s="87" t="str">
        <f t="shared" si="143"/>
        <v/>
      </c>
      <c r="BB166" s="87" t="str">
        <f t="shared" si="144"/>
        <v/>
      </c>
      <c r="BC166" s="87" t="str">
        <f t="shared" si="145"/>
        <v/>
      </c>
      <c r="BD166" s="87" t="str">
        <f t="shared" si="146"/>
        <v/>
      </c>
      <c r="BF166" s="87" t="str">
        <f t="shared" si="147"/>
        <v/>
      </c>
      <c r="BG166" s="127" t="str">
        <f t="shared" si="148"/>
        <v/>
      </c>
      <c r="BH166" s="127" t="str">
        <f t="shared" si="149"/>
        <v/>
      </c>
      <c r="BI166" s="87" t="str">
        <f t="shared" si="150"/>
        <v/>
      </c>
      <c r="BJ166" s="87" t="str">
        <f t="shared" si="151"/>
        <v/>
      </c>
      <c r="BK166" s="87" t="str">
        <f t="shared" si="152"/>
        <v/>
      </c>
      <c r="BM166" s="129">
        <v>164</v>
      </c>
      <c r="BN166" s="129">
        <v>172</v>
      </c>
      <c r="BO166" s="129">
        <v>173</v>
      </c>
      <c r="BP166" s="129">
        <v>164</v>
      </c>
      <c r="BQ166" s="129">
        <v>164</v>
      </c>
      <c r="BR166" s="129" t="str">
        <v>1c</v>
      </c>
      <c r="BS166" s="129" t="str">
        <v>0</v>
      </c>
      <c r="BT166" s="87">
        <v>0</v>
      </c>
      <c r="BU166" s="129">
        <v>164</v>
      </c>
      <c r="BV166" s="129" t="str">
        <v>2.10E+11</v>
      </c>
      <c r="BW166" s="129" t="str">
        <v>8.08E+10</v>
      </c>
      <c r="BX166" s="129" t="str">
        <v>7850</v>
      </c>
      <c r="BY166" s="129">
        <v>1.3</v>
      </c>
      <c r="BZ166" s="129">
        <v>0.02</v>
      </c>
    </row>
    <row r="167" spans="2:78" ht="12.75">
      <c r="B167" s="87">
        <f t="shared" si="132"/>
        <v>165</v>
      </c>
      <c r="C167" s="126">
        <v>-12</v>
      </c>
      <c r="D167" s="87">
        <v>1.97</v>
      </c>
      <c r="E167" s="87">
        <v>3.4119999999999999</v>
      </c>
      <c r="F167" s="87" t="s">
        <v>142</v>
      </c>
      <c r="I167" s="87">
        <f t="shared" si="156"/>
        <v>83.1</v>
      </c>
      <c r="J167" s="126">
        <v>89</v>
      </c>
      <c r="K167" s="87">
        <v>1</v>
      </c>
      <c r="L167" s="87">
        <v>15</v>
      </c>
      <c r="M167" s="87" t="s">
        <v>154</v>
      </c>
      <c r="N167" s="87" t="s">
        <v>155</v>
      </c>
      <c r="O167" s="87">
        <v>0</v>
      </c>
      <c r="P167" s="127">
        <v>4.6419999999999999E-5</v>
      </c>
      <c r="Q167" s="87">
        <v>0</v>
      </c>
      <c r="R167" s="87">
        <v>0</v>
      </c>
      <c r="S167" s="127">
        <v>1182000000</v>
      </c>
      <c r="T167" s="127">
        <v>1182000000</v>
      </c>
      <c r="U167" s="127">
        <v>1875000000</v>
      </c>
      <c r="V167" s="127">
        <v>1875000000</v>
      </c>
      <c r="W167" s="87">
        <v>0</v>
      </c>
      <c r="X167" s="87">
        <v>0</v>
      </c>
      <c r="Y167" s="127">
        <v>909900000</v>
      </c>
      <c r="Z167" s="127">
        <v>1.1260000000000001E-5</v>
      </c>
      <c r="AA167" s="127">
        <v>9748000000</v>
      </c>
      <c r="AB167" s="87">
        <v>0.65</v>
      </c>
      <c r="AC167" s="87" t="s">
        <v>156</v>
      </c>
      <c r="AD167" s="87" t="s">
        <v>157</v>
      </c>
      <c r="AE167" s="87" t="s">
        <v>158</v>
      </c>
      <c r="AF167" s="87" t="s">
        <v>159</v>
      </c>
      <c r="AG167" s="87" t="s">
        <v>160</v>
      </c>
      <c r="AH167" s="87" t="s">
        <v>161</v>
      </c>
      <c r="AI167" s="87" t="s">
        <v>162</v>
      </c>
      <c r="AJ167" s="87">
        <v>0</v>
      </c>
      <c r="AK167" s="87">
        <v>0</v>
      </c>
      <c r="AL167" s="87" t="s">
        <v>142</v>
      </c>
      <c r="AN167" s="129">
        <f t="shared" si="128"/>
        <v>165</v>
      </c>
      <c r="AO167" s="129">
        <f t="shared" si="129"/>
        <v>1.97</v>
      </c>
      <c r="AP167" s="129">
        <f t="shared" si="130"/>
        <v>3.4119999999999999</v>
      </c>
      <c r="AQ167" s="129">
        <f t="shared" si="131"/>
        <v>-12</v>
      </c>
      <c r="AR167" s="129">
        <v>1</v>
      </c>
      <c r="AS167" s="129">
        <v>0</v>
      </c>
      <c r="AT167" s="129">
        <v>0</v>
      </c>
      <c r="AU167" s="129">
        <v>0</v>
      </c>
      <c r="AV167" s="129">
        <v>0</v>
      </c>
      <c r="AX167" s="133">
        <f t="shared" ref="AX167" si="163">IF(I167="", "", INT(I167))</f>
        <v>83</v>
      </c>
      <c r="AY167" s="87">
        <f t="shared" si="141"/>
        <v>89</v>
      </c>
      <c r="AZ167" s="87">
        <f t="shared" si="142"/>
        <v>90</v>
      </c>
      <c r="BA167" s="87">
        <f t="shared" si="143"/>
        <v>83</v>
      </c>
      <c r="BB167" s="87">
        <f t="shared" si="144"/>
        <v>83</v>
      </c>
      <c r="BC167" s="87" t="str">
        <f t="shared" si="145"/>
        <v>1c</v>
      </c>
      <c r="BD167" s="87" t="str">
        <f t="shared" si="146"/>
        <v>0</v>
      </c>
      <c r="BF167" s="87">
        <f t="shared" si="147"/>
        <v>83</v>
      </c>
      <c r="BG167" s="127" t="str">
        <f t="shared" si="148"/>
        <v>2.10E+11</v>
      </c>
      <c r="BH167" s="127" t="str">
        <f t="shared" si="149"/>
        <v>8.08E+10</v>
      </c>
      <c r="BI167" s="87" t="str">
        <f t="shared" si="150"/>
        <v>7850</v>
      </c>
      <c r="BJ167" s="87">
        <f t="shared" si="151"/>
        <v>1</v>
      </c>
      <c r="BK167" s="87">
        <f t="shared" si="152"/>
        <v>1.4999999999999999E-2</v>
      </c>
      <c r="BM167" s="129">
        <v>165</v>
      </c>
      <c r="BN167" s="129">
        <v>173</v>
      </c>
      <c r="BO167" s="129">
        <v>32</v>
      </c>
      <c r="BP167" s="129">
        <v>165</v>
      </c>
      <c r="BQ167" s="129">
        <v>165</v>
      </c>
      <c r="BR167" s="129" t="str">
        <v>1c</v>
      </c>
      <c r="BS167" s="129" t="str">
        <v>0</v>
      </c>
      <c r="BT167" s="87">
        <v>0</v>
      </c>
      <c r="BU167" s="129">
        <v>165</v>
      </c>
      <c r="BV167" s="129" t="str">
        <v>2.10E+11</v>
      </c>
      <c r="BW167" s="129" t="str">
        <v>8.08E+10</v>
      </c>
      <c r="BX167" s="129" t="str">
        <v>7850</v>
      </c>
      <c r="BY167" s="129">
        <v>1.3</v>
      </c>
      <c r="BZ167" s="129">
        <v>0.02</v>
      </c>
    </row>
    <row r="168" spans="2:78" ht="12.75">
      <c r="B168" s="87">
        <f t="shared" si="132"/>
        <v>166</v>
      </c>
      <c r="C168" s="126">
        <v>-12</v>
      </c>
      <c r="D168" s="87">
        <v>1.25</v>
      </c>
      <c r="E168" s="87">
        <v>2.17</v>
      </c>
      <c r="F168" s="87" t="s">
        <v>142</v>
      </c>
      <c r="I168" s="87">
        <f t="shared" si="156"/>
        <v>83.2</v>
      </c>
      <c r="J168" s="126">
        <v>90</v>
      </c>
      <c r="K168" s="87">
        <v>1</v>
      </c>
      <c r="L168" s="87">
        <v>15</v>
      </c>
      <c r="M168" s="87" t="s">
        <v>154</v>
      </c>
      <c r="N168" s="87" t="s">
        <v>155</v>
      </c>
      <c r="O168" s="87">
        <v>0</v>
      </c>
      <c r="P168" s="127">
        <v>4.6419999999999999E-5</v>
      </c>
      <c r="Q168" s="87">
        <v>0</v>
      </c>
      <c r="R168" s="87">
        <v>0</v>
      </c>
      <c r="S168" s="127">
        <v>1182000000</v>
      </c>
      <c r="T168" s="127">
        <v>1182000000</v>
      </c>
      <c r="U168" s="127">
        <v>1875000000</v>
      </c>
      <c r="V168" s="127">
        <v>1875000000</v>
      </c>
      <c r="W168" s="87">
        <v>0</v>
      </c>
      <c r="X168" s="87">
        <v>0</v>
      </c>
      <c r="Y168" s="127">
        <v>909900000</v>
      </c>
      <c r="Z168" s="127">
        <v>1.1260000000000001E-5</v>
      </c>
      <c r="AA168" s="127">
        <v>9748000000</v>
      </c>
      <c r="AB168" s="87">
        <v>0.65</v>
      </c>
      <c r="AC168" s="87" t="s">
        <v>156</v>
      </c>
      <c r="AD168" s="87" t="s">
        <v>157</v>
      </c>
      <c r="AE168" s="87" t="s">
        <v>158</v>
      </c>
      <c r="AF168" s="87" t="s">
        <v>159</v>
      </c>
      <c r="AG168" s="87" t="s">
        <v>160</v>
      </c>
      <c r="AH168" s="87" t="s">
        <v>161</v>
      </c>
      <c r="AI168" s="87" t="s">
        <v>162</v>
      </c>
      <c r="AJ168" s="87">
        <v>0</v>
      </c>
      <c r="AK168" s="87">
        <v>0</v>
      </c>
      <c r="AL168" s="87" t="s">
        <v>142</v>
      </c>
      <c r="AN168" s="129">
        <f t="shared" si="128"/>
        <v>166</v>
      </c>
      <c r="AO168" s="129">
        <f t="shared" si="129"/>
        <v>1.25</v>
      </c>
      <c r="AP168" s="129">
        <f t="shared" si="130"/>
        <v>2.17</v>
      </c>
      <c r="AQ168" s="129">
        <f t="shared" si="131"/>
        <v>-12</v>
      </c>
      <c r="AR168" s="129">
        <v>1</v>
      </c>
      <c r="AS168" s="129">
        <v>0</v>
      </c>
      <c r="AT168" s="129">
        <v>0</v>
      </c>
      <c r="AU168" s="129">
        <v>0</v>
      </c>
      <c r="AV168" s="129">
        <v>0</v>
      </c>
      <c r="AX168" s="133"/>
      <c r="AY168" s="87" t="str">
        <f t="shared" si="141"/>
        <v/>
      </c>
      <c r="AZ168" s="87" t="str">
        <f t="shared" si="142"/>
        <v/>
      </c>
      <c r="BA168" s="87" t="str">
        <f t="shared" si="143"/>
        <v/>
      </c>
      <c r="BB168" s="87" t="str">
        <f t="shared" si="144"/>
        <v/>
      </c>
      <c r="BC168" s="87" t="str">
        <f t="shared" si="145"/>
        <v/>
      </c>
      <c r="BD168" s="87" t="str">
        <f t="shared" si="146"/>
        <v/>
      </c>
      <c r="BF168" s="87" t="str">
        <f t="shared" si="147"/>
        <v/>
      </c>
      <c r="BG168" s="127" t="str">
        <f t="shared" si="148"/>
        <v/>
      </c>
      <c r="BH168" s="127" t="str">
        <f t="shared" si="149"/>
        <v/>
      </c>
      <c r="BI168" s="87" t="str">
        <f t="shared" si="150"/>
        <v/>
      </c>
      <c r="BJ168" s="87" t="str">
        <f t="shared" si="151"/>
        <v/>
      </c>
      <c r="BK168" s="87" t="str">
        <f t="shared" si="152"/>
        <v/>
      </c>
      <c r="BM168" s="129">
        <v>166</v>
      </c>
      <c r="BN168" s="129">
        <v>2</v>
      </c>
      <c r="BO168" s="129">
        <v>174</v>
      </c>
      <c r="BP168" s="129">
        <v>166</v>
      </c>
      <c r="BQ168" s="129">
        <v>166</v>
      </c>
      <c r="BR168" s="129" t="str">
        <v>1c</v>
      </c>
      <c r="BS168" s="129" t="str">
        <v>0</v>
      </c>
      <c r="BT168" s="87">
        <v>0</v>
      </c>
      <c r="BU168" s="129">
        <v>166</v>
      </c>
      <c r="BV168" s="129" t="str">
        <v>2.10E+11</v>
      </c>
      <c r="BW168" s="129" t="str">
        <v>8.08E+10</v>
      </c>
      <c r="BX168" s="129" t="str">
        <v>7850</v>
      </c>
      <c r="BY168" s="129">
        <v>1.3</v>
      </c>
      <c r="BZ168" s="129">
        <v>0.02</v>
      </c>
    </row>
    <row r="169" spans="2:78" ht="12.75">
      <c r="B169" s="87">
        <f t="shared" si="132"/>
        <v>167</v>
      </c>
      <c r="C169" s="126">
        <v>-12</v>
      </c>
      <c r="D169" s="87">
        <v>-2.75</v>
      </c>
      <c r="E169" s="87">
        <v>0</v>
      </c>
      <c r="F169" s="87" t="s">
        <v>142</v>
      </c>
      <c r="I169" s="87">
        <f t="shared" si="156"/>
        <v>84.1</v>
      </c>
      <c r="J169" s="126">
        <v>90</v>
      </c>
      <c r="K169" s="87">
        <v>1</v>
      </c>
      <c r="L169" s="87">
        <v>15</v>
      </c>
      <c r="M169" s="87" t="s">
        <v>154</v>
      </c>
      <c r="N169" s="87" t="s">
        <v>155</v>
      </c>
      <c r="O169" s="87">
        <v>0</v>
      </c>
      <c r="P169" s="127">
        <v>4.6419999999999999E-5</v>
      </c>
      <c r="Q169" s="87">
        <v>0</v>
      </c>
      <c r="R169" s="87">
        <v>0</v>
      </c>
      <c r="S169" s="127">
        <v>1182000000</v>
      </c>
      <c r="T169" s="127">
        <v>1182000000</v>
      </c>
      <c r="U169" s="127">
        <v>1875000000</v>
      </c>
      <c r="V169" s="127">
        <v>1875000000</v>
      </c>
      <c r="W169" s="87">
        <v>0</v>
      </c>
      <c r="X169" s="87">
        <v>0</v>
      </c>
      <c r="Y169" s="127">
        <v>909900000</v>
      </c>
      <c r="Z169" s="127">
        <v>1.1260000000000001E-5</v>
      </c>
      <c r="AA169" s="127">
        <v>9748000000</v>
      </c>
      <c r="AB169" s="87">
        <v>0.65</v>
      </c>
      <c r="AC169" s="87" t="s">
        <v>156</v>
      </c>
      <c r="AD169" s="87" t="s">
        <v>157</v>
      </c>
      <c r="AE169" s="87" t="s">
        <v>158</v>
      </c>
      <c r="AF169" s="87" t="s">
        <v>159</v>
      </c>
      <c r="AG169" s="87" t="s">
        <v>160</v>
      </c>
      <c r="AH169" s="87" t="s">
        <v>161</v>
      </c>
      <c r="AI169" s="87" t="s">
        <v>162</v>
      </c>
      <c r="AJ169" s="87">
        <v>0</v>
      </c>
      <c r="AK169" s="87">
        <v>0</v>
      </c>
      <c r="AL169" s="87" t="s">
        <v>142</v>
      </c>
      <c r="AN169" s="129">
        <f t="shared" si="128"/>
        <v>167</v>
      </c>
      <c r="AO169" s="129">
        <f t="shared" si="129"/>
        <v>-2.75</v>
      </c>
      <c r="AP169" s="129">
        <f t="shared" si="130"/>
        <v>0</v>
      </c>
      <c r="AQ169" s="129">
        <f t="shared" si="131"/>
        <v>-12</v>
      </c>
      <c r="AR169" s="129">
        <v>1</v>
      </c>
      <c r="AS169" s="129">
        <v>0</v>
      </c>
      <c r="AT169" s="129">
        <v>0</v>
      </c>
      <c r="AU169" s="129">
        <v>0</v>
      </c>
      <c r="AV169" s="129">
        <v>0</v>
      </c>
      <c r="AX169" s="133">
        <f t="shared" ref="AX169" si="164">IF(I169="", "", INT(I169))</f>
        <v>84</v>
      </c>
      <c r="AY169" s="87">
        <f t="shared" si="141"/>
        <v>90</v>
      </c>
      <c r="AZ169" s="87">
        <f t="shared" si="142"/>
        <v>91</v>
      </c>
      <c r="BA169" s="87">
        <f t="shared" si="143"/>
        <v>84</v>
      </c>
      <c r="BB169" s="87">
        <f t="shared" si="144"/>
        <v>84</v>
      </c>
      <c r="BC169" s="87" t="str">
        <f t="shared" si="145"/>
        <v>1c</v>
      </c>
      <c r="BD169" s="87" t="str">
        <f t="shared" si="146"/>
        <v>0</v>
      </c>
      <c r="BF169" s="87">
        <f t="shared" si="147"/>
        <v>84</v>
      </c>
      <c r="BG169" s="127" t="str">
        <f t="shared" si="148"/>
        <v>2.10E+11</v>
      </c>
      <c r="BH169" s="127" t="str">
        <f t="shared" si="149"/>
        <v>8.08E+10</v>
      </c>
      <c r="BI169" s="87" t="str">
        <f t="shared" si="150"/>
        <v>7850</v>
      </c>
      <c r="BJ169" s="87">
        <f t="shared" si="151"/>
        <v>1</v>
      </c>
      <c r="BK169" s="87">
        <f t="shared" si="152"/>
        <v>1.4999999999999999E-2</v>
      </c>
      <c r="BM169" s="129">
        <v>167</v>
      </c>
      <c r="BN169" s="129">
        <v>174</v>
      </c>
      <c r="BO169" s="129">
        <v>175</v>
      </c>
      <c r="BP169" s="129">
        <v>167</v>
      </c>
      <c r="BQ169" s="129">
        <v>167</v>
      </c>
      <c r="BR169" s="129" t="str">
        <v>1c</v>
      </c>
      <c r="BS169" s="129" t="str">
        <v>0</v>
      </c>
      <c r="BT169" s="87">
        <v>0</v>
      </c>
      <c r="BU169" s="129">
        <v>167</v>
      </c>
      <c r="BV169" s="129" t="str">
        <v>2.10E+11</v>
      </c>
      <c r="BW169" s="129" t="str">
        <v>8.08E+10</v>
      </c>
      <c r="BX169" s="129" t="str">
        <v>7850</v>
      </c>
      <c r="BY169" s="129">
        <v>1.3</v>
      </c>
      <c r="BZ169" s="129">
        <v>0.02</v>
      </c>
    </row>
    <row r="170" spans="2:78" ht="12.75">
      <c r="B170" s="87">
        <f t="shared" si="132"/>
        <v>168</v>
      </c>
      <c r="C170" s="126">
        <v>-12</v>
      </c>
      <c r="D170" s="87">
        <v>-3.94</v>
      </c>
      <c r="E170" s="87">
        <v>0</v>
      </c>
      <c r="F170" s="87" t="s">
        <v>142</v>
      </c>
      <c r="I170" s="87">
        <f t="shared" si="156"/>
        <v>84.2</v>
      </c>
      <c r="J170" s="126">
        <v>91</v>
      </c>
      <c r="K170" s="87">
        <v>1</v>
      </c>
      <c r="L170" s="87">
        <v>15</v>
      </c>
      <c r="M170" s="87" t="s">
        <v>154</v>
      </c>
      <c r="N170" s="87" t="s">
        <v>155</v>
      </c>
      <c r="O170" s="87">
        <v>0</v>
      </c>
      <c r="P170" s="127">
        <v>4.6419999999999999E-5</v>
      </c>
      <c r="Q170" s="87">
        <v>0</v>
      </c>
      <c r="R170" s="87">
        <v>0</v>
      </c>
      <c r="S170" s="127">
        <v>1182000000</v>
      </c>
      <c r="T170" s="127">
        <v>1182000000</v>
      </c>
      <c r="U170" s="127">
        <v>1875000000</v>
      </c>
      <c r="V170" s="127">
        <v>1875000000</v>
      </c>
      <c r="W170" s="87">
        <v>0</v>
      </c>
      <c r="X170" s="87">
        <v>0</v>
      </c>
      <c r="Y170" s="127">
        <v>909900000</v>
      </c>
      <c r="Z170" s="127">
        <v>1.1260000000000001E-5</v>
      </c>
      <c r="AA170" s="127">
        <v>9748000000</v>
      </c>
      <c r="AB170" s="87">
        <v>0.65</v>
      </c>
      <c r="AC170" s="87" t="s">
        <v>156</v>
      </c>
      <c r="AD170" s="87" t="s">
        <v>157</v>
      </c>
      <c r="AE170" s="87" t="s">
        <v>158</v>
      </c>
      <c r="AF170" s="87" t="s">
        <v>159</v>
      </c>
      <c r="AG170" s="87" t="s">
        <v>160</v>
      </c>
      <c r="AH170" s="87" t="s">
        <v>161</v>
      </c>
      <c r="AI170" s="87" t="s">
        <v>162</v>
      </c>
      <c r="AJ170" s="87">
        <v>0</v>
      </c>
      <c r="AK170" s="87">
        <v>0</v>
      </c>
      <c r="AL170" s="87" t="s">
        <v>142</v>
      </c>
      <c r="AN170" s="129">
        <f t="shared" si="128"/>
        <v>168</v>
      </c>
      <c r="AO170" s="129">
        <f t="shared" si="129"/>
        <v>-3.94</v>
      </c>
      <c r="AP170" s="129">
        <f t="shared" si="130"/>
        <v>0</v>
      </c>
      <c r="AQ170" s="129">
        <f t="shared" si="131"/>
        <v>-12</v>
      </c>
      <c r="AR170" s="129">
        <v>1</v>
      </c>
      <c r="AS170" s="129">
        <v>0</v>
      </c>
      <c r="AT170" s="129">
        <v>0</v>
      </c>
      <c r="AU170" s="129">
        <v>0</v>
      </c>
      <c r="AV170" s="129">
        <v>0</v>
      </c>
      <c r="AX170" s="133"/>
      <c r="AY170" s="87" t="str">
        <f t="shared" si="141"/>
        <v/>
      </c>
      <c r="AZ170" s="87" t="str">
        <f t="shared" si="142"/>
        <v/>
      </c>
      <c r="BA170" s="87" t="str">
        <f t="shared" si="143"/>
        <v/>
      </c>
      <c r="BB170" s="87" t="str">
        <f t="shared" si="144"/>
        <v/>
      </c>
      <c r="BC170" s="87" t="str">
        <f t="shared" si="145"/>
        <v/>
      </c>
      <c r="BD170" s="87" t="str">
        <f t="shared" si="146"/>
        <v/>
      </c>
      <c r="BF170" s="87" t="str">
        <f t="shared" si="147"/>
        <v/>
      </c>
      <c r="BG170" s="127" t="str">
        <f t="shared" si="148"/>
        <v/>
      </c>
      <c r="BH170" s="127" t="str">
        <f t="shared" si="149"/>
        <v/>
      </c>
      <c r="BI170" s="87" t="str">
        <f t="shared" si="150"/>
        <v/>
      </c>
      <c r="BJ170" s="87" t="str">
        <f t="shared" si="151"/>
        <v/>
      </c>
      <c r="BK170" s="87" t="str">
        <f t="shared" si="152"/>
        <v/>
      </c>
      <c r="BM170" s="129">
        <v>168</v>
      </c>
      <c r="BN170" s="129">
        <v>175</v>
      </c>
      <c r="BO170" s="129">
        <v>176</v>
      </c>
      <c r="BP170" s="129">
        <v>168</v>
      </c>
      <c r="BQ170" s="129">
        <v>168</v>
      </c>
      <c r="BR170" s="129" t="str">
        <v>1c</v>
      </c>
      <c r="BS170" s="129" t="str">
        <v>0</v>
      </c>
      <c r="BT170" s="87">
        <v>0</v>
      </c>
      <c r="BU170" s="129">
        <v>168</v>
      </c>
      <c r="BV170" s="129" t="str">
        <v>2.10E+11</v>
      </c>
      <c r="BW170" s="129" t="str">
        <v>8.08E+10</v>
      </c>
      <c r="BX170" s="129" t="str">
        <v>7850</v>
      </c>
      <c r="BY170" s="129">
        <v>1.3</v>
      </c>
      <c r="BZ170" s="129">
        <v>0.02</v>
      </c>
    </row>
    <row r="171" spans="2:78" ht="12.75">
      <c r="B171" s="87">
        <f t="shared" si="132"/>
        <v>169</v>
      </c>
      <c r="C171" s="126">
        <v>-12</v>
      </c>
      <c r="D171" s="87">
        <v>-6.9329999999999998</v>
      </c>
      <c r="E171" s="87">
        <v>0</v>
      </c>
      <c r="F171" s="87" t="s">
        <v>142</v>
      </c>
      <c r="I171" s="87">
        <f t="shared" si="156"/>
        <v>85.1</v>
      </c>
      <c r="J171" s="126">
        <v>91</v>
      </c>
      <c r="K171" s="87">
        <v>1</v>
      </c>
      <c r="L171" s="87">
        <v>15</v>
      </c>
      <c r="M171" s="87" t="s">
        <v>154</v>
      </c>
      <c r="N171" s="87" t="s">
        <v>155</v>
      </c>
      <c r="O171" s="87">
        <v>0</v>
      </c>
      <c r="P171" s="127">
        <v>4.6419999999999999E-5</v>
      </c>
      <c r="Q171" s="87">
        <v>0</v>
      </c>
      <c r="R171" s="87">
        <v>0</v>
      </c>
      <c r="S171" s="127">
        <v>1182000000</v>
      </c>
      <c r="T171" s="127">
        <v>1182000000</v>
      </c>
      <c r="U171" s="127">
        <v>1875000000</v>
      </c>
      <c r="V171" s="127">
        <v>1875000000</v>
      </c>
      <c r="W171" s="87">
        <v>0</v>
      </c>
      <c r="X171" s="87">
        <v>0</v>
      </c>
      <c r="Y171" s="127">
        <v>909900000</v>
      </c>
      <c r="Z171" s="127">
        <v>1.1260000000000001E-5</v>
      </c>
      <c r="AA171" s="127">
        <v>9748000000</v>
      </c>
      <c r="AB171" s="87">
        <v>0.65</v>
      </c>
      <c r="AC171" s="87" t="s">
        <v>156</v>
      </c>
      <c r="AD171" s="87" t="s">
        <v>157</v>
      </c>
      <c r="AE171" s="87" t="s">
        <v>158</v>
      </c>
      <c r="AF171" s="87" t="s">
        <v>159</v>
      </c>
      <c r="AG171" s="87" t="s">
        <v>160</v>
      </c>
      <c r="AH171" s="87" t="s">
        <v>161</v>
      </c>
      <c r="AI171" s="87" t="s">
        <v>162</v>
      </c>
      <c r="AJ171" s="87">
        <v>0</v>
      </c>
      <c r="AK171" s="87">
        <v>0</v>
      </c>
      <c r="AL171" s="87" t="s">
        <v>142</v>
      </c>
      <c r="AN171" s="129">
        <f t="shared" si="128"/>
        <v>169</v>
      </c>
      <c r="AO171" s="129">
        <f t="shared" si="129"/>
        <v>-6.9329999999999998</v>
      </c>
      <c r="AP171" s="129">
        <f t="shared" si="130"/>
        <v>0</v>
      </c>
      <c r="AQ171" s="129">
        <f t="shared" si="131"/>
        <v>-12</v>
      </c>
      <c r="AR171" s="129">
        <v>1</v>
      </c>
      <c r="AS171" s="129">
        <v>0</v>
      </c>
      <c r="AT171" s="129">
        <v>0</v>
      </c>
      <c r="AU171" s="129">
        <v>0</v>
      </c>
      <c r="AV171" s="129">
        <v>0</v>
      </c>
      <c r="AX171" s="133">
        <f t="shared" ref="AX171" si="165">IF(I171="", "", INT(I171))</f>
        <v>85</v>
      </c>
      <c r="AY171" s="87">
        <f t="shared" si="141"/>
        <v>91</v>
      </c>
      <c r="AZ171" s="87">
        <f t="shared" si="142"/>
        <v>92</v>
      </c>
      <c r="BA171" s="87">
        <f t="shared" si="143"/>
        <v>85</v>
      </c>
      <c r="BB171" s="87">
        <f t="shared" si="144"/>
        <v>85</v>
      </c>
      <c r="BC171" s="87" t="str">
        <f t="shared" si="145"/>
        <v>1c</v>
      </c>
      <c r="BD171" s="87" t="str">
        <f t="shared" si="146"/>
        <v>0</v>
      </c>
      <c r="BF171" s="87">
        <f t="shared" si="147"/>
        <v>85</v>
      </c>
      <c r="BG171" s="127" t="str">
        <f t="shared" si="148"/>
        <v>2.10E+11</v>
      </c>
      <c r="BH171" s="127" t="str">
        <f t="shared" si="149"/>
        <v>8.08E+10</v>
      </c>
      <c r="BI171" s="87" t="str">
        <f t="shared" si="150"/>
        <v>7850</v>
      </c>
      <c r="BJ171" s="87">
        <f t="shared" si="151"/>
        <v>1</v>
      </c>
      <c r="BK171" s="87">
        <f t="shared" si="152"/>
        <v>1.4999999999999999E-2</v>
      </c>
      <c r="BM171" s="129">
        <v>169</v>
      </c>
      <c r="BN171" s="129">
        <v>176</v>
      </c>
      <c r="BO171" s="129">
        <v>177</v>
      </c>
      <c r="BP171" s="129">
        <v>169</v>
      </c>
      <c r="BQ171" s="129">
        <v>169</v>
      </c>
      <c r="BR171" s="129" t="str">
        <v>1c</v>
      </c>
      <c r="BS171" s="129" t="str">
        <v>0</v>
      </c>
      <c r="BT171" s="87">
        <v>0</v>
      </c>
      <c r="BU171" s="129">
        <v>169</v>
      </c>
      <c r="BV171" s="129" t="str">
        <v>2.10E+11</v>
      </c>
      <c r="BW171" s="129" t="str">
        <v>8.08E+10</v>
      </c>
      <c r="BX171" s="129" t="str">
        <v>7850</v>
      </c>
      <c r="BY171" s="129">
        <v>1.3</v>
      </c>
      <c r="BZ171" s="129">
        <v>0.02</v>
      </c>
    </row>
    <row r="172" spans="2:78" ht="12.75">
      <c r="B172" s="87">
        <f t="shared" si="132"/>
        <v>170</v>
      </c>
      <c r="C172" s="126">
        <v>-12</v>
      </c>
      <c r="D172" s="87">
        <v>-11.615</v>
      </c>
      <c r="E172" s="87">
        <v>0</v>
      </c>
      <c r="F172" s="87" t="s">
        <v>142</v>
      </c>
      <c r="I172" s="87">
        <f t="shared" si="156"/>
        <v>85.2</v>
      </c>
      <c r="J172" s="126">
        <v>92</v>
      </c>
      <c r="K172" s="87">
        <v>1</v>
      </c>
      <c r="L172" s="87">
        <v>15</v>
      </c>
      <c r="M172" s="87" t="s">
        <v>154</v>
      </c>
      <c r="N172" s="87" t="s">
        <v>155</v>
      </c>
      <c r="O172" s="87">
        <v>0</v>
      </c>
      <c r="P172" s="127">
        <v>4.6419999999999999E-5</v>
      </c>
      <c r="Q172" s="87">
        <v>0</v>
      </c>
      <c r="R172" s="87">
        <v>0</v>
      </c>
      <c r="S172" s="127">
        <v>1182000000</v>
      </c>
      <c r="T172" s="127">
        <v>1182000000</v>
      </c>
      <c r="U172" s="127">
        <v>1875000000</v>
      </c>
      <c r="V172" s="127">
        <v>1875000000</v>
      </c>
      <c r="W172" s="87">
        <v>0</v>
      </c>
      <c r="X172" s="87">
        <v>0</v>
      </c>
      <c r="Y172" s="127">
        <v>909900000</v>
      </c>
      <c r="Z172" s="127">
        <v>1.1260000000000001E-5</v>
      </c>
      <c r="AA172" s="127">
        <v>9748000000</v>
      </c>
      <c r="AB172" s="87">
        <v>0.65</v>
      </c>
      <c r="AC172" s="87" t="s">
        <v>156</v>
      </c>
      <c r="AD172" s="87" t="s">
        <v>157</v>
      </c>
      <c r="AE172" s="87" t="s">
        <v>158</v>
      </c>
      <c r="AF172" s="87" t="s">
        <v>159</v>
      </c>
      <c r="AG172" s="87" t="s">
        <v>160</v>
      </c>
      <c r="AH172" s="87" t="s">
        <v>161</v>
      </c>
      <c r="AI172" s="87" t="s">
        <v>162</v>
      </c>
      <c r="AJ172" s="87">
        <v>0</v>
      </c>
      <c r="AK172" s="87">
        <v>0</v>
      </c>
      <c r="AL172" s="87" t="s">
        <v>142</v>
      </c>
      <c r="AN172" s="129">
        <f t="shared" si="128"/>
        <v>170</v>
      </c>
      <c r="AO172" s="129">
        <f t="shared" si="129"/>
        <v>-11.615</v>
      </c>
      <c r="AP172" s="129">
        <f t="shared" si="130"/>
        <v>0</v>
      </c>
      <c r="AQ172" s="129">
        <f t="shared" si="131"/>
        <v>-12</v>
      </c>
      <c r="AR172" s="129">
        <v>1</v>
      </c>
      <c r="AS172" s="129">
        <v>0</v>
      </c>
      <c r="AT172" s="129">
        <v>0</v>
      </c>
      <c r="AU172" s="129">
        <v>0</v>
      </c>
      <c r="AV172" s="129">
        <v>0</v>
      </c>
      <c r="AX172" s="133"/>
      <c r="AY172" s="87" t="str">
        <f t="shared" si="141"/>
        <v/>
      </c>
      <c r="AZ172" s="87" t="str">
        <f t="shared" si="142"/>
        <v/>
      </c>
      <c r="BA172" s="87" t="str">
        <f t="shared" si="143"/>
        <v/>
      </c>
      <c r="BB172" s="87" t="str">
        <f t="shared" si="144"/>
        <v/>
      </c>
      <c r="BC172" s="87" t="str">
        <f t="shared" si="145"/>
        <v/>
      </c>
      <c r="BD172" s="87" t="str">
        <f t="shared" si="146"/>
        <v/>
      </c>
      <c r="BF172" s="87" t="str">
        <f t="shared" si="147"/>
        <v/>
      </c>
      <c r="BG172" s="127" t="str">
        <f t="shared" si="148"/>
        <v/>
      </c>
      <c r="BH172" s="127" t="str">
        <f t="shared" si="149"/>
        <v/>
      </c>
      <c r="BI172" s="87" t="str">
        <f t="shared" si="150"/>
        <v/>
      </c>
      <c r="BJ172" s="87" t="str">
        <f t="shared" si="151"/>
        <v/>
      </c>
      <c r="BK172" s="87" t="str">
        <f t="shared" si="152"/>
        <v/>
      </c>
      <c r="BM172" s="129">
        <v>170</v>
      </c>
      <c r="BN172" s="129">
        <v>177</v>
      </c>
      <c r="BO172" s="129">
        <v>178</v>
      </c>
      <c r="BP172" s="129">
        <v>170</v>
      </c>
      <c r="BQ172" s="129">
        <v>170</v>
      </c>
      <c r="BR172" s="129" t="str">
        <v>1c</v>
      </c>
      <c r="BS172" s="129" t="str">
        <v>0</v>
      </c>
      <c r="BT172" s="87">
        <v>0</v>
      </c>
      <c r="BU172" s="129">
        <v>170</v>
      </c>
      <c r="BV172" s="129" t="str">
        <v>2.10E+11</v>
      </c>
      <c r="BW172" s="129" t="str">
        <v>8.08E+10</v>
      </c>
      <c r="BX172" s="129" t="str">
        <v>7850</v>
      </c>
      <c r="BY172" s="129">
        <v>1.3</v>
      </c>
      <c r="BZ172" s="129">
        <v>0.02</v>
      </c>
    </row>
    <row r="173" spans="2:78" ht="12.75">
      <c r="B173" s="87">
        <f t="shared" si="132"/>
        <v>171</v>
      </c>
      <c r="C173" s="126">
        <v>-12</v>
      </c>
      <c r="D173" s="87">
        <v>-16.297999999999998</v>
      </c>
      <c r="E173" s="87">
        <v>0</v>
      </c>
      <c r="F173" s="87" t="s">
        <v>142</v>
      </c>
      <c r="I173" s="87">
        <f t="shared" si="156"/>
        <v>86.1</v>
      </c>
      <c r="J173" s="126">
        <v>92</v>
      </c>
      <c r="K173" s="87">
        <v>1</v>
      </c>
      <c r="L173" s="87">
        <v>15</v>
      </c>
      <c r="M173" s="87" t="s">
        <v>154</v>
      </c>
      <c r="N173" s="87" t="s">
        <v>155</v>
      </c>
      <c r="O173" s="87">
        <v>0</v>
      </c>
      <c r="P173" s="127">
        <v>4.6419999999999999E-5</v>
      </c>
      <c r="Q173" s="87">
        <v>0</v>
      </c>
      <c r="R173" s="87">
        <v>0</v>
      </c>
      <c r="S173" s="127">
        <v>1182000000</v>
      </c>
      <c r="T173" s="127">
        <v>1182000000</v>
      </c>
      <c r="U173" s="127">
        <v>1875000000</v>
      </c>
      <c r="V173" s="127">
        <v>1875000000</v>
      </c>
      <c r="W173" s="87">
        <v>0</v>
      </c>
      <c r="X173" s="87">
        <v>0</v>
      </c>
      <c r="Y173" s="127">
        <v>909900000</v>
      </c>
      <c r="Z173" s="127">
        <v>1.1260000000000001E-5</v>
      </c>
      <c r="AA173" s="127">
        <v>9748000000</v>
      </c>
      <c r="AB173" s="87">
        <v>0.65</v>
      </c>
      <c r="AC173" s="87" t="s">
        <v>156</v>
      </c>
      <c r="AD173" s="87" t="s">
        <v>157</v>
      </c>
      <c r="AE173" s="87" t="s">
        <v>158</v>
      </c>
      <c r="AF173" s="87" t="s">
        <v>159</v>
      </c>
      <c r="AG173" s="87" t="s">
        <v>160</v>
      </c>
      <c r="AH173" s="87" t="s">
        <v>161</v>
      </c>
      <c r="AI173" s="87" t="s">
        <v>162</v>
      </c>
      <c r="AJ173" s="87">
        <v>0</v>
      </c>
      <c r="AK173" s="87">
        <v>0</v>
      </c>
      <c r="AL173" s="87" t="s">
        <v>142</v>
      </c>
      <c r="AN173" s="129">
        <f t="shared" si="128"/>
        <v>171</v>
      </c>
      <c r="AO173" s="129">
        <f t="shared" si="129"/>
        <v>-16.297999999999998</v>
      </c>
      <c r="AP173" s="129">
        <f t="shared" si="130"/>
        <v>0</v>
      </c>
      <c r="AQ173" s="129">
        <f t="shared" si="131"/>
        <v>-12</v>
      </c>
      <c r="AR173" s="129">
        <v>1</v>
      </c>
      <c r="AS173" s="129">
        <v>0</v>
      </c>
      <c r="AT173" s="129">
        <v>0</v>
      </c>
      <c r="AU173" s="129">
        <v>0</v>
      </c>
      <c r="AV173" s="129">
        <v>0</v>
      </c>
      <c r="AX173" s="133">
        <f t="shared" ref="AX173" si="166">IF(I173="", "", INT(I173))</f>
        <v>86</v>
      </c>
      <c r="AY173" s="87">
        <f t="shared" si="141"/>
        <v>92</v>
      </c>
      <c r="AZ173" s="87">
        <f t="shared" si="142"/>
        <v>93</v>
      </c>
      <c r="BA173" s="87">
        <f t="shared" si="143"/>
        <v>86</v>
      </c>
      <c r="BB173" s="87">
        <f t="shared" si="144"/>
        <v>86</v>
      </c>
      <c r="BC173" s="87" t="str">
        <f t="shared" si="145"/>
        <v>1c</v>
      </c>
      <c r="BD173" s="87" t="str">
        <f t="shared" si="146"/>
        <v>0</v>
      </c>
      <c r="BF173" s="87">
        <f t="shared" si="147"/>
        <v>86</v>
      </c>
      <c r="BG173" s="127" t="str">
        <f t="shared" si="148"/>
        <v>2.10E+11</v>
      </c>
      <c r="BH173" s="127" t="str">
        <f t="shared" si="149"/>
        <v>8.08E+10</v>
      </c>
      <c r="BI173" s="87" t="str">
        <f t="shared" si="150"/>
        <v>7850</v>
      </c>
      <c r="BJ173" s="87">
        <f t="shared" si="151"/>
        <v>1</v>
      </c>
      <c r="BK173" s="87">
        <f t="shared" si="152"/>
        <v>1.4999999999999999E-2</v>
      </c>
      <c r="BM173" s="129">
        <v>171</v>
      </c>
      <c r="BN173" s="129">
        <v>178</v>
      </c>
      <c r="BO173" s="129">
        <v>179</v>
      </c>
      <c r="BP173" s="129">
        <v>171</v>
      </c>
      <c r="BQ173" s="129">
        <v>171</v>
      </c>
      <c r="BR173" s="129" t="str">
        <v>1c</v>
      </c>
      <c r="BS173" s="129" t="str">
        <v>0</v>
      </c>
      <c r="BT173" s="87">
        <v>0</v>
      </c>
      <c r="BU173" s="129">
        <v>171</v>
      </c>
      <c r="BV173" s="129" t="str">
        <v>2.10E+11</v>
      </c>
      <c r="BW173" s="129" t="str">
        <v>8.08E+10</v>
      </c>
      <c r="BX173" s="129" t="str">
        <v>7850</v>
      </c>
      <c r="BY173" s="129">
        <v>1.3</v>
      </c>
      <c r="BZ173" s="129">
        <v>0.02</v>
      </c>
    </row>
    <row r="174" spans="2:78" ht="12.75">
      <c r="B174" s="87">
        <f t="shared" si="132"/>
        <v>172</v>
      </c>
      <c r="C174" s="126">
        <v>-12</v>
      </c>
      <c r="D174" s="87">
        <v>-19.881</v>
      </c>
      <c r="E174" s="87">
        <v>0</v>
      </c>
      <c r="F174" s="87" t="s">
        <v>142</v>
      </c>
      <c r="I174" s="87">
        <f t="shared" si="156"/>
        <v>86.2</v>
      </c>
      <c r="J174" s="126">
        <v>93</v>
      </c>
      <c r="K174" s="87">
        <v>1</v>
      </c>
      <c r="L174" s="87">
        <v>15</v>
      </c>
      <c r="M174" s="87" t="s">
        <v>154</v>
      </c>
      <c r="N174" s="87" t="s">
        <v>155</v>
      </c>
      <c r="O174" s="87">
        <v>0</v>
      </c>
      <c r="P174" s="127">
        <v>4.6419999999999999E-5</v>
      </c>
      <c r="Q174" s="87">
        <v>0</v>
      </c>
      <c r="R174" s="87">
        <v>0</v>
      </c>
      <c r="S174" s="127">
        <v>1182000000</v>
      </c>
      <c r="T174" s="127">
        <v>1182000000</v>
      </c>
      <c r="U174" s="127">
        <v>1875000000</v>
      </c>
      <c r="V174" s="127">
        <v>1875000000</v>
      </c>
      <c r="W174" s="87">
        <v>0</v>
      </c>
      <c r="X174" s="87">
        <v>0</v>
      </c>
      <c r="Y174" s="127">
        <v>909900000</v>
      </c>
      <c r="Z174" s="127">
        <v>1.1260000000000001E-5</v>
      </c>
      <c r="AA174" s="127">
        <v>9748000000</v>
      </c>
      <c r="AB174" s="87">
        <v>0.65</v>
      </c>
      <c r="AC174" s="87" t="s">
        <v>156</v>
      </c>
      <c r="AD174" s="87" t="s">
        <v>157</v>
      </c>
      <c r="AE174" s="87" t="s">
        <v>158</v>
      </c>
      <c r="AF174" s="87" t="s">
        <v>159</v>
      </c>
      <c r="AG174" s="87" t="s">
        <v>160</v>
      </c>
      <c r="AH174" s="87" t="s">
        <v>161</v>
      </c>
      <c r="AI174" s="87" t="s">
        <v>162</v>
      </c>
      <c r="AJ174" s="87">
        <v>0</v>
      </c>
      <c r="AK174" s="87">
        <v>0</v>
      </c>
      <c r="AL174" s="87" t="s">
        <v>142</v>
      </c>
      <c r="AN174" s="129">
        <f t="shared" si="128"/>
        <v>172</v>
      </c>
      <c r="AO174" s="129">
        <f t="shared" si="129"/>
        <v>-19.881</v>
      </c>
      <c r="AP174" s="129">
        <f t="shared" si="130"/>
        <v>0</v>
      </c>
      <c r="AQ174" s="129">
        <f t="shared" si="131"/>
        <v>-12</v>
      </c>
      <c r="AR174" s="129">
        <v>1</v>
      </c>
      <c r="AS174" s="129">
        <v>0</v>
      </c>
      <c r="AT174" s="129">
        <v>0</v>
      </c>
      <c r="AU174" s="129">
        <v>0</v>
      </c>
      <c r="AV174" s="129">
        <v>0</v>
      </c>
      <c r="AX174" s="133"/>
      <c r="AY174" s="87" t="str">
        <f t="shared" si="141"/>
        <v/>
      </c>
      <c r="AZ174" s="87" t="str">
        <f t="shared" si="142"/>
        <v/>
      </c>
      <c r="BA174" s="87" t="str">
        <f t="shared" si="143"/>
        <v/>
      </c>
      <c r="BB174" s="87" t="str">
        <f t="shared" si="144"/>
        <v/>
      </c>
      <c r="BC174" s="87" t="str">
        <f t="shared" si="145"/>
        <v/>
      </c>
      <c r="BD174" s="87" t="str">
        <f t="shared" si="146"/>
        <v/>
      </c>
      <c r="BF174" s="87" t="str">
        <f t="shared" si="147"/>
        <v/>
      </c>
      <c r="BG174" s="127" t="str">
        <f t="shared" si="148"/>
        <v/>
      </c>
      <c r="BH174" s="127" t="str">
        <f t="shared" si="149"/>
        <v/>
      </c>
      <c r="BI174" s="87" t="str">
        <f t="shared" si="150"/>
        <v/>
      </c>
      <c r="BJ174" s="87" t="str">
        <f t="shared" si="151"/>
        <v/>
      </c>
      <c r="BK174" s="87" t="str">
        <f t="shared" si="152"/>
        <v/>
      </c>
      <c r="BM174" s="129">
        <v>172</v>
      </c>
      <c r="BN174" s="129">
        <v>179</v>
      </c>
      <c r="BO174" s="129">
        <v>180</v>
      </c>
      <c r="BP174" s="129">
        <v>172</v>
      </c>
      <c r="BQ174" s="129">
        <v>172</v>
      </c>
      <c r="BR174" s="129" t="str">
        <v>1c</v>
      </c>
      <c r="BS174" s="129" t="str">
        <v>0</v>
      </c>
      <c r="BT174" s="87">
        <v>0</v>
      </c>
      <c r="BU174" s="129">
        <v>172</v>
      </c>
      <c r="BV174" s="129" t="str">
        <v>2.10E+11</v>
      </c>
      <c r="BW174" s="129" t="str">
        <v>8.08E+10</v>
      </c>
      <c r="BX174" s="129" t="str">
        <v>7850</v>
      </c>
      <c r="BY174" s="129">
        <v>1.3</v>
      </c>
      <c r="BZ174" s="129">
        <v>0.02</v>
      </c>
    </row>
    <row r="175" spans="2:78" ht="12.75">
      <c r="B175" s="87">
        <f t="shared" si="132"/>
        <v>173</v>
      </c>
      <c r="C175" s="126">
        <v>-12</v>
      </c>
      <c r="D175" s="87">
        <v>-20.981000000000002</v>
      </c>
      <c r="E175" s="87">
        <v>0</v>
      </c>
      <c r="F175" s="87" t="s">
        <v>142</v>
      </c>
      <c r="I175" s="87">
        <f t="shared" si="156"/>
        <v>87.1</v>
      </c>
      <c r="J175" s="126">
        <v>93</v>
      </c>
      <c r="K175" s="87">
        <v>1</v>
      </c>
      <c r="L175" s="87">
        <v>15</v>
      </c>
      <c r="M175" s="87" t="s">
        <v>154</v>
      </c>
      <c r="N175" s="87" t="s">
        <v>155</v>
      </c>
      <c r="O175" s="87">
        <v>0</v>
      </c>
      <c r="P175" s="127">
        <v>4.6419999999999999E-5</v>
      </c>
      <c r="Q175" s="87">
        <v>0</v>
      </c>
      <c r="R175" s="87">
        <v>0</v>
      </c>
      <c r="S175" s="127">
        <v>1182000000</v>
      </c>
      <c r="T175" s="127">
        <v>1182000000</v>
      </c>
      <c r="U175" s="127">
        <v>1875000000</v>
      </c>
      <c r="V175" s="127">
        <v>1875000000</v>
      </c>
      <c r="W175" s="87">
        <v>0</v>
      </c>
      <c r="X175" s="87">
        <v>0</v>
      </c>
      <c r="Y175" s="127">
        <v>909900000</v>
      </c>
      <c r="Z175" s="127">
        <v>1.1260000000000001E-5</v>
      </c>
      <c r="AA175" s="127">
        <v>9748000000</v>
      </c>
      <c r="AB175" s="87">
        <v>0.65</v>
      </c>
      <c r="AC175" s="87" t="s">
        <v>156</v>
      </c>
      <c r="AD175" s="87" t="s">
        <v>157</v>
      </c>
      <c r="AE175" s="87" t="s">
        <v>158</v>
      </c>
      <c r="AF175" s="87" t="s">
        <v>159</v>
      </c>
      <c r="AG175" s="87" t="s">
        <v>160</v>
      </c>
      <c r="AH175" s="87" t="s">
        <v>161</v>
      </c>
      <c r="AI175" s="87" t="s">
        <v>162</v>
      </c>
      <c r="AJ175" s="87">
        <v>0</v>
      </c>
      <c r="AK175" s="87">
        <v>0</v>
      </c>
      <c r="AL175" s="87" t="s">
        <v>142</v>
      </c>
      <c r="AN175" s="129">
        <f t="shared" si="128"/>
        <v>173</v>
      </c>
      <c r="AO175" s="129">
        <f t="shared" si="129"/>
        <v>-20.981000000000002</v>
      </c>
      <c r="AP175" s="129">
        <f t="shared" si="130"/>
        <v>0</v>
      </c>
      <c r="AQ175" s="129">
        <f t="shared" si="131"/>
        <v>-12</v>
      </c>
      <c r="AR175" s="129">
        <v>1</v>
      </c>
      <c r="AS175" s="129">
        <v>0</v>
      </c>
      <c r="AT175" s="129">
        <v>0</v>
      </c>
      <c r="AU175" s="129">
        <v>0</v>
      </c>
      <c r="AV175" s="129">
        <v>0</v>
      </c>
      <c r="AX175" s="133">
        <f t="shared" ref="AX175" si="167">IF(I175="", "", INT(I175))</f>
        <v>87</v>
      </c>
      <c r="AY175" s="87">
        <f t="shared" si="141"/>
        <v>93</v>
      </c>
      <c r="AZ175" s="87">
        <f t="shared" si="142"/>
        <v>94</v>
      </c>
      <c r="BA175" s="87">
        <f t="shared" si="143"/>
        <v>87</v>
      </c>
      <c r="BB175" s="87">
        <f t="shared" si="144"/>
        <v>87</v>
      </c>
      <c r="BC175" s="87" t="str">
        <f t="shared" si="145"/>
        <v>1c</v>
      </c>
      <c r="BD175" s="87" t="str">
        <f t="shared" si="146"/>
        <v>0</v>
      </c>
      <c r="BF175" s="87">
        <f t="shared" si="147"/>
        <v>87</v>
      </c>
      <c r="BG175" s="127" t="str">
        <f t="shared" si="148"/>
        <v>2.10E+11</v>
      </c>
      <c r="BH175" s="127" t="str">
        <f t="shared" si="149"/>
        <v>8.08E+10</v>
      </c>
      <c r="BI175" s="87" t="str">
        <f t="shared" si="150"/>
        <v>7850</v>
      </c>
      <c r="BJ175" s="87">
        <f t="shared" si="151"/>
        <v>1</v>
      </c>
      <c r="BK175" s="87">
        <f t="shared" si="152"/>
        <v>1.4999999999999999E-2</v>
      </c>
      <c r="BM175" s="129">
        <v>173</v>
      </c>
      <c r="BN175" s="129">
        <v>180</v>
      </c>
      <c r="BO175" s="129">
        <v>47</v>
      </c>
      <c r="BP175" s="129">
        <v>173</v>
      </c>
      <c r="BQ175" s="129">
        <v>173</v>
      </c>
      <c r="BR175" s="129" t="str">
        <v>1c</v>
      </c>
      <c r="BS175" s="129" t="str">
        <v>0</v>
      </c>
      <c r="BT175" s="87">
        <v>0</v>
      </c>
      <c r="BU175" s="129">
        <v>173</v>
      </c>
      <c r="BV175" s="129" t="str">
        <v>2.10E+11</v>
      </c>
      <c r="BW175" s="129" t="str">
        <v>8.08E+10</v>
      </c>
      <c r="BX175" s="129" t="str">
        <v>7850</v>
      </c>
      <c r="BY175" s="129">
        <v>1.3</v>
      </c>
      <c r="BZ175" s="129">
        <v>0.02</v>
      </c>
    </row>
    <row r="176" spans="2:78" ht="12.75">
      <c r="B176" s="87">
        <f t="shared" si="132"/>
        <v>174</v>
      </c>
      <c r="C176" s="126">
        <v>-12</v>
      </c>
      <c r="D176" s="87">
        <v>1.25</v>
      </c>
      <c r="E176" s="87">
        <v>-2.17</v>
      </c>
      <c r="F176" s="87" t="s">
        <v>142</v>
      </c>
      <c r="I176" s="87">
        <f t="shared" si="156"/>
        <v>87.2</v>
      </c>
      <c r="J176" s="126">
        <v>94</v>
      </c>
      <c r="K176" s="87">
        <v>1</v>
      </c>
      <c r="L176" s="87">
        <v>15</v>
      </c>
      <c r="M176" s="87" t="s">
        <v>154</v>
      </c>
      <c r="N176" s="87" t="s">
        <v>155</v>
      </c>
      <c r="O176" s="87">
        <v>0</v>
      </c>
      <c r="P176" s="127">
        <v>4.6419999999999999E-5</v>
      </c>
      <c r="Q176" s="87">
        <v>0</v>
      </c>
      <c r="R176" s="87">
        <v>0</v>
      </c>
      <c r="S176" s="127">
        <v>1182000000</v>
      </c>
      <c r="T176" s="127">
        <v>1182000000</v>
      </c>
      <c r="U176" s="127">
        <v>1875000000</v>
      </c>
      <c r="V176" s="127">
        <v>1875000000</v>
      </c>
      <c r="W176" s="87">
        <v>0</v>
      </c>
      <c r="X176" s="87">
        <v>0</v>
      </c>
      <c r="Y176" s="127">
        <v>909900000</v>
      </c>
      <c r="Z176" s="127">
        <v>1.1260000000000001E-5</v>
      </c>
      <c r="AA176" s="127">
        <v>9748000000</v>
      </c>
      <c r="AB176" s="87">
        <v>0.65</v>
      </c>
      <c r="AC176" s="87" t="s">
        <v>156</v>
      </c>
      <c r="AD176" s="87" t="s">
        <v>157</v>
      </c>
      <c r="AE176" s="87" t="s">
        <v>158</v>
      </c>
      <c r="AF176" s="87" t="s">
        <v>159</v>
      </c>
      <c r="AG176" s="87" t="s">
        <v>160</v>
      </c>
      <c r="AH176" s="87" t="s">
        <v>161</v>
      </c>
      <c r="AI176" s="87" t="s">
        <v>162</v>
      </c>
      <c r="AJ176" s="87">
        <v>0</v>
      </c>
      <c r="AK176" s="87">
        <v>0</v>
      </c>
      <c r="AL176" s="87" t="s">
        <v>142</v>
      </c>
      <c r="AN176" s="129">
        <f t="shared" si="128"/>
        <v>174</v>
      </c>
      <c r="AO176" s="129">
        <f t="shared" si="129"/>
        <v>1.25</v>
      </c>
      <c r="AP176" s="129">
        <f t="shared" si="130"/>
        <v>-2.17</v>
      </c>
      <c r="AQ176" s="129">
        <f t="shared" si="131"/>
        <v>-12</v>
      </c>
      <c r="AR176" s="129">
        <v>1</v>
      </c>
      <c r="AS176" s="129">
        <v>0</v>
      </c>
      <c r="AT176" s="129">
        <v>0</v>
      </c>
      <c r="AU176" s="129">
        <v>0</v>
      </c>
      <c r="AV176" s="129">
        <v>0</v>
      </c>
      <c r="AX176" s="133"/>
      <c r="AY176" s="87" t="str">
        <f t="shared" si="141"/>
        <v/>
      </c>
      <c r="AZ176" s="87" t="str">
        <f t="shared" si="142"/>
        <v/>
      </c>
      <c r="BA176" s="87" t="str">
        <f t="shared" si="143"/>
        <v/>
      </c>
      <c r="BB176" s="87" t="str">
        <f t="shared" si="144"/>
        <v/>
      </c>
      <c r="BC176" s="87" t="str">
        <f t="shared" si="145"/>
        <v/>
      </c>
      <c r="BD176" s="87" t="str">
        <f t="shared" si="146"/>
        <v/>
      </c>
      <c r="BF176" s="87" t="str">
        <f t="shared" si="147"/>
        <v/>
      </c>
      <c r="BG176" s="127" t="str">
        <f t="shared" si="148"/>
        <v/>
      </c>
      <c r="BH176" s="127" t="str">
        <f t="shared" si="149"/>
        <v/>
      </c>
      <c r="BI176" s="87" t="str">
        <f t="shared" si="150"/>
        <v/>
      </c>
      <c r="BJ176" s="87" t="str">
        <f t="shared" si="151"/>
        <v/>
      </c>
      <c r="BK176" s="87" t="str">
        <f t="shared" si="152"/>
        <v/>
      </c>
      <c r="BM176" s="129">
        <v>174</v>
      </c>
      <c r="BN176" s="129">
        <v>32</v>
      </c>
      <c r="BO176" s="129">
        <v>134</v>
      </c>
      <c r="BP176" s="129">
        <v>174</v>
      </c>
      <c r="BQ176" s="129">
        <v>174</v>
      </c>
      <c r="BR176" s="129" t="str">
        <v>1c</v>
      </c>
      <c r="BS176" s="129" t="str">
        <v>0</v>
      </c>
      <c r="BT176" s="87">
        <v>0</v>
      </c>
      <c r="BU176" s="129">
        <v>174</v>
      </c>
      <c r="BV176" s="129" t="str">
        <v>2.10E+11</v>
      </c>
      <c r="BW176" s="129" t="str">
        <v>8.08E+10</v>
      </c>
      <c r="BX176" s="129" t="str">
        <v>7850</v>
      </c>
      <c r="BY176" s="129">
        <v>1</v>
      </c>
      <c r="BZ176" s="129">
        <v>0.02</v>
      </c>
    </row>
    <row r="177" spans="2:78" ht="12.75">
      <c r="B177" s="87">
        <f t="shared" si="132"/>
        <v>175</v>
      </c>
      <c r="C177" s="126">
        <v>-12</v>
      </c>
      <c r="D177" s="87">
        <v>1.97</v>
      </c>
      <c r="E177" s="87">
        <v>-3.4119999999999999</v>
      </c>
      <c r="F177" s="87" t="s">
        <v>142</v>
      </c>
      <c r="I177" s="87">
        <f t="shared" si="156"/>
        <v>88.1</v>
      </c>
      <c r="J177" s="126">
        <v>94</v>
      </c>
      <c r="K177" s="87">
        <v>1</v>
      </c>
      <c r="L177" s="87">
        <v>15</v>
      </c>
      <c r="M177" s="87" t="s">
        <v>154</v>
      </c>
      <c r="N177" s="87" t="s">
        <v>155</v>
      </c>
      <c r="O177" s="87">
        <v>0</v>
      </c>
      <c r="P177" s="127">
        <v>4.6419999999999999E-5</v>
      </c>
      <c r="Q177" s="87">
        <v>0</v>
      </c>
      <c r="R177" s="87">
        <v>0</v>
      </c>
      <c r="S177" s="127">
        <v>1182000000</v>
      </c>
      <c r="T177" s="127">
        <v>1182000000</v>
      </c>
      <c r="U177" s="127">
        <v>1875000000</v>
      </c>
      <c r="V177" s="127">
        <v>1875000000</v>
      </c>
      <c r="W177" s="87">
        <v>0</v>
      </c>
      <c r="X177" s="87">
        <v>0</v>
      </c>
      <c r="Y177" s="127">
        <v>909900000</v>
      </c>
      <c r="Z177" s="127">
        <v>1.1260000000000001E-5</v>
      </c>
      <c r="AA177" s="127">
        <v>9748000000</v>
      </c>
      <c r="AB177" s="87">
        <v>0.65</v>
      </c>
      <c r="AC177" s="87" t="s">
        <v>156</v>
      </c>
      <c r="AD177" s="87" t="s">
        <v>157</v>
      </c>
      <c r="AE177" s="87" t="s">
        <v>158</v>
      </c>
      <c r="AF177" s="87" t="s">
        <v>159</v>
      </c>
      <c r="AG177" s="87" t="s">
        <v>160</v>
      </c>
      <c r="AH177" s="87" t="s">
        <v>161</v>
      </c>
      <c r="AI177" s="87" t="s">
        <v>162</v>
      </c>
      <c r="AJ177" s="87">
        <v>0</v>
      </c>
      <c r="AK177" s="87">
        <v>0</v>
      </c>
      <c r="AL177" s="87" t="s">
        <v>142</v>
      </c>
      <c r="AN177" s="129">
        <f t="shared" si="128"/>
        <v>175</v>
      </c>
      <c r="AO177" s="129">
        <f t="shared" si="129"/>
        <v>1.97</v>
      </c>
      <c r="AP177" s="129">
        <f t="shared" si="130"/>
        <v>-3.4119999999999999</v>
      </c>
      <c r="AQ177" s="129">
        <f t="shared" si="131"/>
        <v>-12</v>
      </c>
      <c r="AR177" s="129">
        <v>1</v>
      </c>
      <c r="AS177" s="129">
        <v>0</v>
      </c>
      <c r="AT177" s="129">
        <v>0</v>
      </c>
      <c r="AU177" s="129">
        <v>0</v>
      </c>
      <c r="AV177" s="129">
        <v>0</v>
      </c>
      <c r="AX177" s="133">
        <f t="shared" ref="AX177" si="168">IF(I177="", "", INT(I177))</f>
        <v>88</v>
      </c>
      <c r="AY177" s="87">
        <f t="shared" si="141"/>
        <v>94</v>
      </c>
      <c r="AZ177" s="87">
        <f t="shared" si="142"/>
        <v>95</v>
      </c>
      <c r="BA177" s="87">
        <f t="shared" si="143"/>
        <v>88</v>
      </c>
      <c r="BB177" s="87">
        <f t="shared" si="144"/>
        <v>88</v>
      </c>
      <c r="BC177" s="87" t="str">
        <f t="shared" si="145"/>
        <v>1c</v>
      </c>
      <c r="BD177" s="87" t="str">
        <f t="shared" si="146"/>
        <v>0</v>
      </c>
      <c r="BF177" s="87">
        <f t="shared" si="147"/>
        <v>88</v>
      </c>
      <c r="BG177" s="127" t="str">
        <f t="shared" si="148"/>
        <v>2.10E+11</v>
      </c>
      <c r="BH177" s="127" t="str">
        <f t="shared" si="149"/>
        <v>8.08E+10</v>
      </c>
      <c r="BI177" s="87" t="str">
        <f t="shared" si="150"/>
        <v>7850</v>
      </c>
      <c r="BJ177" s="87">
        <f t="shared" si="151"/>
        <v>1</v>
      </c>
      <c r="BK177" s="87">
        <f t="shared" si="152"/>
        <v>1.4999999999999999E-2</v>
      </c>
      <c r="BM177" s="129">
        <v>175</v>
      </c>
      <c r="BN177" s="129">
        <v>134</v>
      </c>
      <c r="BO177" s="129">
        <v>135</v>
      </c>
      <c r="BP177" s="129">
        <v>175</v>
      </c>
      <c r="BQ177" s="129">
        <v>175</v>
      </c>
      <c r="BR177" s="129" t="str">
        <v>1c</v>
      </c>
      <c r="BS177" s="129" t="str">
        <v>0</v>
      </c>
      <c r="BT177" s="87">
        <v>0</v>
      </c>
      <c r="BU177" s="129">
        <v>175</v>
      </c>
      <c r="BV177" s="129" t="str">
        <v>2.10E+11</v>
      </c>
      <c r="BW177" s="129" t="str">
        <v>8.08E+10</v>
      </c>
      <c r="BX177" s="129" t="str">
        <v>7850</v>
      </c>
      <c r="BY177" s="129">
        <v>1</v>
      </c>
      <c r="BZ177" s="129">
        <v>0.02</v>
      </c>
    </row>
    <row r="178" spans="2:78" ht="12.75">
      <c r="B178" s="87">
        <f t="shared" si="132"/>
        <v>176</v>
      </c>
      <c r="C178" s="126">
        <v>-12</v>
      </c>
      <c r="D178" s="87">
        <v>3.4660000000000002</v>
      </c>
      <c r="E178" s="87">
        <v>-6.0039999999999996</v>
      </c>
      <c r="F178" s="87" t="s">
        <v>142</v>
      </c>
      <c r="I178" s="87">
        <f t="shared" si="156"/>
        <v>88.2</v>
      </c>
      <c r="J178" s="126">
        <v>95</v>
      </c>
      <c r="K178" s="87">
        <v>1</v>
      </c>
      <c r="L178" s="87">
        <v>15</v>
      </c>
      <c r="M178" s="87" t="s">
        <v>154</v>
      </c>
      <c r="N178" s="87" t="s">
        <v>155</v>
      </c>
      <c r="O178" s="87">
        <v>0</v>
      </c>
      <c r="P178" s="127">
        <v>4.6419999999999999E-5</v>
      </c>
      <c r="Q178" s="87">
        <v>0</v>
      </c>
      <c r="R178" s="87">
        <v>0</v>
      </c>
      <c r="S178" s="127">
        <v>1182000000</v>
      </c>
      <c r="T178" s="127">
        <v>1182000000</v>
      </c>
      <c r="U178" s="127">
        <v>1875000000</v>
      </c>
      <c r="V178" s="127">
        <v>1875000000</v>
      </c>
      <c r="W178" s="87">
        <v>0</v>
      </c>
      <c r="X178" s="87">
        <v>0</v>
      </c>
      <c r="Y178" s="127">
        <v>909900000</v>
      </c>
      <c r="Z178" s="127">
        <v>1.1260000000000001E-5</v>
      </c>
      <c r="AA178" s="127">
        <v>9748000000</v>
      </c>
      <c r="AB178" s="87">
        <v>0.65</v>
      </c>
      <c r="AC178" s="87" t="s">
        <v>156</v>
      </c>
      <c r="AD178" s="87" t="s">
        <v>157</v>
      </c>
      <c r="AE178" s="87" t="s">
        <v>158</v>
      </c>
      <c r="AF178" s="87" t="s">
        <v>159</v>
      </c>
      <c r="AG178" s="87" t="s">
        <v>160</v>
      </c>
      <c r="AH178" s="87" t="s">
        <v>161</v>
      </c>
      <c r="AI178" s="87" t="s">
        <v>162</v>
      </c>
      <c r="AJ178" s="87">
        <v>0</v>
      </c>
      <c r="AK178" s="87">
        <v>0</v>
      </c>
      <c r="AL178" s="87" t="s">
        <v>142</v>
      </c>
      <c r="AN178" s="129">
        <f t="shared" si="128"/>
        <v>176</v>
      </c>
      <c r="AO178" s="129">
        <f t="shared" si="129"/>
        <v>3.4660000000000002</v>
      </c>
      <c r="AP178" s="129">
        <f t="shared" si="130"/>
        <v>-6.0039999999999996</v>
      </c>
      <c r="AQ178" s="129">
        <f t="shared" si="131"/>
        <v>-12</v>
      </c>
      <c r="AR178" s="129">
        <v>1</v>
      </c>
      <c r="AS178" s="129">
        <v>0</v>
      </c>
      <c r="AT178" s="129">
        <v>0</v>
      </c>
      <c r="AU178" s="129">
        <v>0</v>
      </c>
      <c r="AV178" s="129">
        <v>0</v>
      </c>
      <c r="AX178" s="133"/>
      <c r="AY178" s="87" t="str">
        <f t="shared" si="141"/>
        <v/>
      </c>
      <c r="AZ178" s="87" t="str">
        <f t="shared" si="142"/>
        <v/>
      </c>
      <c r="BA178" s="87" t="str">
        <f t="shared" si="143"/>
        <v/>
      </c>
      <c r="BB178" s="87" t="str">
        <f t="shared" si="144"/>
        <v/>
      </c>
      <c r="BC178" s="87" t="str">
        <f t="shared" si="145"/>
        <v/>
      </c>
      <c r="BD178" s="87" t="str">
        <f t="shared" si="146"/>
        <v/>
      </c>
      <c r="BF178" s="87" t="str">
        <f t="shared" si="147"/>
        <v/>
      </c>
      <c r="BG178" s="127" t="str">
        <f t="shared" si="148"/>
        <v/>
      </c>
      <c r="BH178" s="127" t="str">
        <f t="shared" si="149"/>
        <v/>
      </c>
      <c r="BI178" s="87" t="str">
        <f t="shared" si="150"/>
        <v/>
      </c>
      <c r="BJ178" s="87" t="str">
        <f t="shared" si="151"/>
        <v/>
      </c>
      <c r="BK178" s="87" t="str">
        <f t="shared" si="152"/>
        <v/>
      </c>
      <c r="BM178" s="129">
        <v>176</v>
      </c>
      <c r="BN178" s="129">
        <v>135</v>
      </c>
      <c r="BO178" s="129">
        <v>136</v>
      </c>
      <c r="BP178" s="129">
        <v>176</v>
      </c>
      <c r="BQ178" s="129">
        <v>176</v>
      </c>
      <c r="BR178" s="129" t="str">
        <v>1c</v>
      </c>
      <c r="BS178" s="129" t="str">
        <v>0</v>
      </c>
      <c r="BT178" s="87">
        <v>0</v>
      </c>
      <c r="BU178" s="129">
        <v>176</v>
      </c>
      <c r="BV178" s="129" t="str">
        <v>2.10E+11</v>
      </c>
      <c r="BW178" s="129" t="str">
        <v>8.08E+10</v>
      </c>
      <c r="BX178" s="129" t="str">
        <v>7850</v>
      </c>
      <c r="BY178" s="129">
        <v>1</v>
      </c>
      <c r="BZ178" s="129">
        <v>0.02</v>
      </c>
    </row>
    <row r="179" spans="2:78" ht="12.75">
      <c r="B179" s="87">
        <f t="shared" si="132"/>
        <v>177</v>
      </c>
      <c r="C179" s="126">
        <v>-12</v>
      </c>
      <c r="D179" s="87">
        <v>5.8079999999999998</v>
      </c>
      <c r="E179" s="87">
        <v>-10.058999999999999</v>
      </c>
      <c r="F179" s="87" t="s">
        <v>142</v>
      </c>
      <c r="I179" s="87">
        <f t="shared" si="156"/>
        <v>89.1</v>
      </c>
      <c r="J179" s="126">
        <v>95</v>
      </c>
      <c r="K179" s="87">
        <v>1</v>
      </c>
      <c r="L179" s="87">
        <v>15</v>
      </c>
      <c r="M179" s="87" t="s">
        <v>154</v>
      </c>
      <c r="N179" s="87" t="s">
        <v>155</v>
      </c>
      <c r="O179" s="87">
        <v>0</v>
      </c>
      <c r="P179" s="127">
        <v>4.6419999999999999E-5</v>
      </c>
      <c r="Q179" s="87">
        <v>0</v>
      </c>
      <c r="R179" s="87">
        <v>0</v>
      </c>
      <c r="S179" s="127">
        <v>1182000000</v>
      </c>
      <c r="T179" s="127">
        <v>1182000000</v>
      </c>
      <c r="U179" s="127">
        <v>1875000000</v>
      </c>
      <c r="V179" s="127">
        <v>1875000000</v>
      </c>
      <c r="W179" s="87">
        <v>0</v>
      </c>
      <c r="X179" s="87">
        <v>0</v>
      </c>
      <c r="Y179" s="127">
        <v>909900000</v>
      </c>
      <c r="Z179" s="127">
        <v>1.1260000000000001E-5</v>
      </c>
      <c r="AA179" s="127">
        <v>9748000000</v>
      </c>
      <c r="AB179" s="87">
        <v>0.65</v>
      </c>
      <c r="AC179" s="87" t="s">
        <v>156</v>
      </c>
      <c r="AD179" s="87" t="s">
        <v>157</v>
      </c>
      <c r="AE179" s="87" t="s">
        <v>158</v>
      </c>
      <c r="AF179" s="87" t="s">
        <v>159</v>
      </c>
      <c r="AG179" s="87" t="s">
        <v>160</v>
      </c>
      <c r="AH179" s="87" t="s">
        <v>161</v>
      </c>
      <c r="AI179" s="87" t="s">
        <v>162</v>
      </c>
      <c r="AJ179" s="87">
        <v>0</v>
      </c>
      <c r="AK179" s="87">
        <v>0</v>
      </c>
      <c r="AL179" s="87" t="s">
        <v>142</v>
      </c>
      <c r="AN179" s="129">
        <f t="shared" si="128"/>
        <v>177</v>
      </c>
      <c r="AO179" s="129">
        <f t="shared" si="129"/>
        <v>5.8079999999999998</v>
      </c>
      <c r="AP179" s="129">
        <f t="shared" si="130"/>
        <v>-10.058999999999999</v>
      </c>
      <c r="AQ179" s="129">
        <f t="shared" si="131"/>
        <v>-12</v>
      </c>
      <c r="AR179" s="129">
        <v>1</v>
      </c>
      <c r="AS179" s="129">
        <v>0</v>
      </c>
      <c r="AT179" s="129">
        <v>0</v>
      </c>
      <c r="AU179" s="129">
        <v>0</v>
      </c>
      <c r="AV179" s="129">
        <v>0</v>
      </c>
      <c r="AX179" s="133">
        <f t="shared" ref="AX179" si="169">IF(I179="", "", INT(I179))</f>
        <v>89</v>
      </c>
      <c r="AY179" s="87">
        <f t="shared" si="141"/>
        <v>95</v>
      </c>
      <c r="AZ179" s="87">
        <f t="shared" si="142"/>
        <v>96</v>
      </c>
      <c r="BA179" s="87">
        <f t="shared" si="143"/>
        <v>89</v>
      </c>
      <c r="BB179" s="87">
        <f t="shared" si="144"/>
        <v>89</v>
      </c>
      <c r="BC179" s="87" t="str">
        <f t="shared" si="145"/>
        <v>1c</v>
      </c>
      <c r="BD179" s="87" t="str">
        <f t="shared" si="146"/>
        <v>0</v>
      </c>
      <c r="BF179" s="87">
        <f t="shared" si="147"/>
        <v>89</v>
      </c>
      <c r="BG179" s="127" t="str">
        <f t="shared" si="148"/>
        <v>2.10E+11</v>
      </c>
      <c r="BH179" s="127" t="str">
        <f t="shared" si="149"/>
        <v>8.08E+10</v>
      </c>
      <c r="BI179" s="87" t="str">
        <f t="shared" si="150"/>
        <v>7850</v>
      </c>
      <c r="BJ179" s="87">
        <f t="shared" si="151"/>
        <v>1</v>
      </c>
      <c r="BK179" s="87">
        <f t="shared" si="152"/>
        <v>1.4999999999999999E-2</v>
      </c>
      <c r="BM179" s="129">
        <v>177</v>
      </c>
      <c r="BN179" s="129">
        <v>136</v>
      </c>
      <c r="BO179" s="129">
        <v>137</v>
      </c>
      <c r="BP179" s="129">
        <v>177</v>
      </c>
      <c r="BQ179" s="129">
        <v>177</v>
      </c>
      <c r="BR179" s="129" t="str">
        <v>1c</v>
      </c>
      <c r="BS179" s="129" t="str">
        <v>0</v>
      </c>
      <c r="BT179" s="87">
        <v>0</v>
      </c>
      <c r="BU179" s="129">
        <v>177</v>
      </c>
      <c r="BV179" s="129" t="str">
        <v>2.10E+11</v>
      </c>
      <c r="BW179" s="129" t="str">
        <v>8.08E+10</v>
      </c>
      <c r="BX179" s="129" t="str">
        <v>7850</v>
      </c>
      <c r="BY179" s="129">
        <v>1</v>
      </c>
      <c r="BZ179" s="129">
        <v>0.02</v>
      </c>
    </row>
    <row r="180" spans="2:78" ht="12.75">
      <c r="B180" s="87">
        <f t="shared" si="132"/>
        <v>178</v>
      </c>
      <c r="C180" s="126">
        <v>-12</v>
      </c>
      <c r="D180" s="87">
        <v>8.1489999999999991</v>
      </c>
      <c r="E180" s="87">
        <v>-14.115</v>
      </c>
      <c r="F180" s="87" t="s">
        <v>142</v>
      </c>
      <c r="I180" s="87">
        <f t="shared" si="156"/>
        <v>89.2</v>
      </c>
      <c r="J180" s="126">
        <v>96</v>
      </c>
      <c r="K180" s="87">
        <v>1</v>
      </c>
      <c r="L180" s="87">
        <v>15</v>
      </c>
      <c r="M180" s="87" t="s">
        <v>154</v>
      </c>
      <c r="N180" s="87" t="s">
        <v>155</v>
      </c>
      <c r="O180" s="87">
        <v>0</v>
      </c>
      <c r="P180" s="127">
        <v>4.6419999999999999E-5</v>
      </c>
      <c r="Q180" s="87">
        <v>0</v>
      </c>
      <c r="R180" s="87">
        <v>0</v>
      </c>
      <c r="S180" s="127">
        <v>1182000000</v>
      </c>
      <c r="T180" s="127">
        <v>1182000000</v>
      </c>
      <c r="U180" s="127">
        <v>1875000000</v>
      </c>
      <c r="V180" s="127">
        <v>1875000000</v>
      </c>
      <c r="W180" s="87">
        <v>0</v>
      </c>
      <c r="X180" s="87">
        <v>0</v>
      </c>
      <c r="Y180" s="127">
        <v>909900000</v>
      </c>
      <c r="Z180" s="127">
        <v>1.1260000000000001E-5</v>
      </c>
      <c r="AA180" s="127">
        <v>9748000000</v>
      </c>
      <c r="AB180" s="87">
        <v>0.65</v>
      </c>
      <c r="AC180" s="87" t="s">
        <v>156</v>
      </c>
      <c r="AD180" s="87" t="s">
        <v>157</v>
      </c>
      <c r="AE180" s="87" t="s">
        <v>158</v>
      </c>
      <c r="AF180" s="87" t="s">
        <v>159</v>
      </c>
      <c r="AG180" s="87" t="s">
        <v>160</v>
      </c>
      <c r="AH180" s="87" t="s">
        <v>161</v>
      </c>
      <c r="AI180" s="87" t="s">
        <v>162</v>
      </c>
      <c r="AJ180" s="87">
        <v>0</v>
      </c>
      <c r="AK180" s="87">
        <v>0</v>
      </c>
      <c r="AL180" s="87" t="s">
        <v>142</v>
      </c>
      <c r="AN180" s="129">
        <f t="shared" si="128"/>
        <v>178</v>
      </c>
      <c r="AO180" s="129">
        <f t="shared" si="129"/>
        <v>8.1489999999999991</v>
      </c>
      <c r="AP180" s="129">
        <f t="shared" si="130"/>
        <v>-14.115</v>
      </c>
      <c r="AQ180" s="129">
        <f t="shared" si="131"/>
        <v>-12</v>
      </c>
      <c r="AR180" s="129">
        <v>1</v>
      </c>
      <c r="AS180" s="129">
        <v>0</v>
      </c>
      <c r="AT180" s="129">
        <v>0</v>
      </c>
      <c r="AU180" s="129">
        <v>0</v>
      </c>
      <c r="AV180" s="129">
        <v>0</v>
      </c>
      <c r="AX180" s="133"/>
      <c r="AY180" s="87" t="str">
        <f t="shared" si="141"/>
        <v/>
      </c>
      <c r="AZ180" s="87" t="str">
        <f t="shared" si="142"/>
        <v/>
      </c>
      <c r="BA180" s="87" t="str">
        <f t="shared" si="143"/>
        <v/>
      </c>
      <c r="BB180" s="87" t="str">
        <f t="shared" si="144"/>
        <v/>
      </c>
      <c r="BC180" s="87" t="str">
        <f t="shared" si="145"/>
        <v/>
      </c>
      <c r="BD180" s="87" t="str">
        <f t="shared" si="146"/>
        <v/>
      </c>
      <c r="BF180" s="87" t="str">
        <f t="shared" si="147"/>
        <v/>
      </c>
      <c r="BG180" s="127" t="str">
        <f t="shared" si="148"/>
        <v/>
      </c>
      <c r="BH180" s="127" t="str">
        <f t="shared" si="149"/>
        <v/>
      </c>
      <c r="BI180" s="87" t="str">
        <f t="shared" si="150"/>
        <v/>
      </c>
      <c r="BJ180" s="87" t="str">
        <f t="shared" si="151"/>
        <v/>
      </c>
      <c r="BK180" s="87" t="str">
        <f t="shared" si="152"/>
        <v/>
      </c>
      <c r="BM180" s="129">
        <v>178</v>
      </c>
      <c r="BN180" s="129">
        <v>137</v>
      </c>
      <c r="BO180" s="129">
        <v>138</v>
      </c>
      <c r="BP180" s="129">
        <v>178</v>
      </c>
      <c r="BQ180" s="129">
        <v>178</v>
      </c>
      <c r="BR180" s="129" t="str">
        <v>1c</v>
      </c>
      <c r="BS180" s="129" t="str">
        <v>0</v>
      </c>
      <c r="BT180" s="87">
        <v>0</v>
      </c>
      <c r="BU180" s="129">
        <v>178</v>
      </c>
      <c r="BV180" s="129" t="str">
        <v>2.10E+11</v>
      </c>
      <c r="BW180" s="129" t="str">
        <v>8.08E+10</v>
      </c>
      <c r="BX180" s="129" t="str">
        <v>7850</v>
      </c>
      <c r="BY180" s="129">
        <v>1</v>
      </c>
      <c r="BZ180" s="129">
        <v>0.02</v>
      </c>
    </row>
    <row r="181" spans="2:78" ht="12.75">
      <c r="B181" s="87">
        <f t="shared" si="132"/>
        <v>179</v>
      </c>
      <c r="C181" s="126">
        <v>-12</v>
      </c>
      <c r="D181" s="87">
        <v>9.94</v>
      </c>
      <c r="E181" s="87">
        <v>-17.216999999999999</v>
      </c>
      <c r="F181" s="87" t="s">
        <v>142</v>
      </c>
      <c r="I181" s="87">
        <f t="shared" si="156"/>
        <v>90.1</v>
      </c>
      <c r="J181" s="126">
        <v>96</v>
      </c>
      <c r="K181" s="87">
        <v>1</v>
      </c>
      <c r="L181" s="87">
        <v>15</v>
      </c>
      <c r="M181" s="87" t="s">
        <v>154</v>
      </c>
      <c r="N181" s="87" t="s">
        <v>155</v>
      </c>
      <c r="O181" s="87">
        <v>0</v>
      </c>
      <c r="P181" s="127">
        <v>4.6419999999999999E-5</v>
      </c>
      <c r="Q181" s="87">
        <v>0</v>
      </c>
      <c r="R181" s="87">
        <v>0</v>
      </c>
      <c r="S181" s="127">
        <v>1182000000</v>
      </c>
      <c r="T181" s="127">
        <v>1182000000</v>
      </c>
      <c r="U181" s="127">
        <v>1875000000</v>
      </c>
      <c r="V181" s="127">
        <v>1875000000</v>
      </c>
      <c r="W181" s="87">
        <v>0</v>
      </c>
      <c r="X181" s="87">
        <v>0</v>
      </c>
      <c r="Y181" s="127">
        <v>909900000</v>
      </c>
      <c r="Z181" s="127">
        <v>1.1260000000000001E-5</v>
      </c>
      <c r="AA181" s="127">
        <v>9748000000</v>
      </c>
      <c r="AB181" s="87">
        <v>0.65</v>
      </c>
      <c r="AC181" s="87" t="s">
        <v>156</v>
      </c>
      <c r="AD181" s="87" t="s">
        <v>157</v>
      </c>
      <c r="AE181" s="87" t="s">
        <v>158</v>
      </c>
      <c r="AF181" s="87" t="s">
        <v>159</v>
      </c>
      <c r="AG181" s="87" t="s">
        <v>160</v>
      </c>
      <c r="AH181" s="87" t="s">
        <v>161</v>
      </c>
      <c r="AI181" s="87" t="s">
        <v>162</v>
      </c>
      <c r="AJ181" s="87">
        <v>0</v>
      </c>
      <c r="AK181" s="87">
        <v>0</v>
      </c>
      <c r="AL181" s="87" t="s">
        <v>142</v>
      </c>
      <c r="AN181" s="129">
        <f t="shared" si="128"/>
        <v>179</v>
      </c>
      <c r="AO181" s="129">
        <f t="shared" si="129"/>
        <v>9.94</v>
      </c>
      <c r="AP181" s="129">
        <f t="shared" si="130"/>
        <v>-17.216999999999999</v>
      </c>
      <c r="AQ181" s="129">
        <f t="shared" si="131"/>
        <v>-12</v>
      </c>
      <c r="AR181" s="129">
        <v>1</v>
      </c>
      <c r="AS181" s="129">
        <v>0</v>
      </c>
      <c r="AT181" s="129">
        <v>0</v>
      </c>
      <c r="AU181" s="129">
        <v>0</v>
      </c>
      <c r="AV181" s="129">
        <v>0</v>
      </c>
      <c r="AX181" s="133">
        <f t="shared" ref="AX181" si="170">IF(I181="", "", INT(I181))</f>
        <v>90</v>
      </c>
      <c r="AY181" s="87">
        <f t="shared" si="141"/>
        <v>96</v>
      </c>
      <c r="AZ181" s="87">
        <f t="shared" si="142"/>
        <v>97</v>
      </c>
      <c r="BA181" s="87">
        <f t="shared" si="143"/>
        <v>90</v>
      </c>
      <c r="BB181" s="87">
        <f t="shared" si="144"/>
        <v>90</v>
      </c>
      <c r="BC181" s="87" t="str">
        <f t="shared" si="145"/>
        <v>1c</v>
      </c>
      <c r="BD181" s="87" t="str">
        <f t="shared" si="146"/>
        <v>0</v>
      </c>
      <c r="BF181" s="87">
        <f t="shared" si="147"/>
        <v>90</v>
      </c>
      <c r="BG181" s="127" t="str">
        <f t="shared" si="148"/>
        <v>2.10E+11</v>
      </c>
      <c r="BH181" s="127" t="str">
        <f t="shared" si="149"/>
        <v>8.08E+10</v>
      </c>
      <c r="BI181" s="87" t="str">
        <f t="shared" si="150"/>
        <v>7850</v>
      </c>
      <c r="BJ181" s="87">
        <f t="shared" si="151"/>
        <v>1</v>
      </c>
      <c r="BK181" s="87">
        <f t="shared" si="152"/>
        <v>1.4999999999999999E-2</v>
      </c>
      <c r="BM181" s="129">
        <v>179</v>
      </c>
      <c r="BN181" s="129">
        <v>138</v>
      </c>
      <c r="BO181" s="129">
        <v>139</v>
      </c>
      <c r="BP181" s="129">
        <v>179</v>
      </c>
      <c r="BQ181" s="129">
        <v>179</v>
      </c>
      <c r="BR181" s="129" t="str">
        <v>1c</v>
      </c>
      <c r="BS181" s="129" t="str">
        <v>0</v>
      </c>
      <c r="BT181" s="87">
        <v>0</v>
      </c>
      <c r="BU181" s="129">
        <v>179</v>
      </c>
      <c r="BV181" s="129" t="str">
        <v>2.10E+11</v>
      </c>
      <c r="BW181" s="129" t="str">
        <v>8.08E+10</v>
      </c>
      <c r="BX181" s="129" t="str">
        <v>7850</v>
      </c>
      <c r="BY181" s="129">
        <v>1</v>
      </c>
      <c r="BZ181" s="129">
        <v>0.02</v>
      </c>
    </row>
    <row r="182" spans="2:78" ht="12.75">
      <c r="B182" s="87">
        <f t="shared" si="132"/>
        <v>180</v>
      </c>
      <c r="C182" s="126">
        <v>-12</v>
      </c>
      <c r="D182" s="87">
        <v>10.49</v>
      </c>
      <c r="E182" s="87">
        <v>-18.170000000000002</v>
      </c>
      <c r="F182" s="87" t="s">
        <v>142</v>
      </c>
      <c r="I182" s="87">
        <f t="shared" si="156"/>
        <v>90.2</v>
      </c>
      <c r="J182" s="126">
        <v>97</v>
      </c>
      <c r="K182" s="87">
        <v>1</v>
      </c>
      <c r="L182" s="87">
        <v>15</v>
      </c>
      <c r="M182" s="87" t="s">
        <v>154</v>
      </c>
      <c r="N182" s="87" t="s">
        <v>155</v>
      </c>
      <c r="O182" s="87">
        <v>0</v>
      </c>
      <c r="P182" s="127">
        <v>4.6419999999999999E-5</v>
      </c>
      <c r="Q182" s="87">
        <v>0</v>
      </c>
      <c r="R182" s="87">
        <v>0</v>
      </c>
      <c r="S182" s="127">
        <v>1182000000</v>
      </c>
      <c r="T182" s="127">
        <v>1182000000</v>
      </c>
      <c r="U182" s="127">
        <v>1875000000</v>
      </c>
      <c r="V182" s="127">
        <v>1875000000</v>
      </c>
      <c r="W182" s="87">
        <v>0</v>
      </c>
      <c r="X182" s="87">
        <v>0</v>
      </c>
      <c r="Y182" s="127">
        <v>909900000</v>
      </c>
      <c r="Z182" s="127">
        <v>1.1260000000000001E-5</v>
      </c>
      <c r="AA182" s="127">
        <v>9748000000</v>
      </c>
      <c r="AB182" s="87">
        <v>0.65</v>
      </c>
      <c r="AC182" s="87" t="s">
        <v>156</v>
      </c>
      <c r="AD182" s="87" t="s">
        <v>157</v>
      </c>
      <c r="AE182" s="87" t="s">
        <v>158</v>
      </c>
      <c r="AF182" s="87" t="s">
        <v>159</v>
      </c>
      <c r="AG182" s="87" t="s">
        <v>160</v>
      </c>
      <c r="AH182" s="87" t="s">
        <v>161</v>
      </c>
      <c r="AI182" s="87" t="s">
        <v>162</v>
      </c>
      <c r="AJ182" s="87">
        <v>0</v>
      </c>
      <c r="AK182" s="87">
        <v>0</v>
      </c>
      <c r="AL182" s="87" t="s">
        <v>142</v>
      </c>
      <c r="AN182" s="129">
        <f t="shared" si="128"/>
        <v>180</v>
      </c>
      <c r="AO182" s="129">
        <f t="shared" si="129"/>
        <v>10.49</v>
      </c>
      <c r="AP182" s="129">
        <f t="shared" si="130"/>
        <v>-18.170000000000002</v>
      </c>
      <c r="AQ182" s="129">
        <f t="shared" si="131"/>
        <v>-12</v>
      </c>
      <c r="AR182" s="129">
        <v>1</v>
      </c>
      <c r="AS182" s="129">
        <v>0</v>
      </c>
      <c r="AT182" s="129">
        <v>0</v>
      </c>
      <c r="AU182" s="129">
        <v>0</v>
      </c>
      <c r="AV182" s="129">
        <v>0</v>
      </c>
      <c r="AX182" s="133"/>
      <c r="AY182" s="87" t="str">
        <f t="shared" si="141"/>
        <v/>
      </c>
      <c r="AZ182" s="87" t="str">
        <f t="shared" si="142"/>
        <v/>
      </c>
      <c r="BA182" s="87" t="str">
        <f t="shared" si="143"/>
        <v/>
      </c>
      <c r="BB182" s="87" t="str">
        <f t="shared" si="144"/>
        <v/>
      </c>
      <c r="BC182" s="87" t="str">
        <f t="shared" si="145"/>
        <v/>
      </c>
      <c r="BD182" s="87" t="str">
        <f t="shared" si="146"/>
        <v/>
      </c>
      <c r="BF182" s="87" t="str">
        <f t="shared" si="147"/>
        <v/>
      </c>
      <c r="BG182" s="127" t="str">
        <f t="shared" si="148"/>
        <v/>
      </c>
      <c r="BH182" s="127" t="str">
        <f t="shared" si="149"/>
        <v/>
      </c>
      <c r="BI182" s="87" t="str">
        <f t="shared" si="150"/>
        <v/>
      </c>
      <c r="BJ182" s="87" t="str">
        <f t="shared" si="151"/>
        <v/>
      </c>
      <c r="BK182" s="87" t="str">
        <f t="shared" si="152"/>
        <v/>
      </c>
      <c r="BM182" s="129">
        <v>180</v>
      </c>
      <c r="BN182" s="129">
        <v>133</v>
      </c>
      <c r="BO182" s="129">
        <v>140</v>
      </c>
      <c r="BP182" s="129">
        <v>180</v>
      </c>
      <c r="BQ182" s="129">
        <v>180</v>
      </c>
      <c r="BR182" s="129" t="str">
        <v>1c</v>
      </c>
      <c r="BS182" s="129" t="str">
        <v>0</v>
      </c>
      <c r="BT182" s="87">
        <v>0</v>
      </c>
      <c r="BU182" s="129">
        <v>180</v>
      </c>
      <c r="BV182" s="129" t="str">
        <v>2.10E+11</v>
      </c>
      <c r="BW182" s="129" t="str">
        <v>8.08E+10</v>
      </c>
      <c r="BX182" s="129" t="str">
        <v>7850</v>
      </c>
      <c r="BY182" s="129">
        <v>1</v>
      </c>
      <c r="BZ182" s="129">
        <v>0.02</v>
      </c>
    </row>
    <row r="183" spans="2:78" ht="12.75">
      <c r="B183" s="87">
        <f t="shared" si="132"/>
        <v>181</v>
      </c>
      <c r="C183" s="126">
        <v>1.833</v>
      </c>
      <c r="D183" s="87">
        <v>4.6266699999999998</v>
      </c>
      <c r="E183" s="87">
        <v>8.0136699999999994</v>
      </c>
      <c r="F183" s="87" t="s">
        <v>142</v>
      </c>
      <c r="I183" s="87">
        <f t="shared" si="156"/>
        <v>91.1</v>
      </c>
      <c r="J183" s="126">
        <v>97</v>
      </c>
      <c r="K183" s="87">
        <v>1</v>
      </c>
      <c r="L183" s="87">
        <v>15</v>
      </c>
      <c r="M183" s="87" t="s">
        <v>154</v>
      </c>
      <c r="N183" s="87" t="s">
        <v>155</v>
      </c>
      <c r="O183" s="87">
        <v>0</v>
      </c>
      <c r="P183" s="127">
        <v>4.6419999999999999E-5</v>
      </c>
      <c r="Q183" s="87">
        <v>0</v>
      </c>
      <c r="R183" s="87">
        <v>0</v>
      </c>
      <c r="S183" s="127">
        <v>1182000000</v>
      </c>
      <c r="T183" s="127">
        <v>1182000000</v>
      </c>
      <c r="U183" s="127">
        <v>1875000000</v>
      </c>
      <c r="V183" s="127">
        <v>1875000000</v>
      </c>
      <c r="W183" s="87">
        <v>0</v>
      </c>
      <c r="X183" s="87">
        <v>0</v>
      </c>
      <c r="Y183" s="127">
        <v>909900000</v>
      </c>
      <c r="Z183" s="127">
        <v>1.1260000000000001E-5</v>
      </c>
      <c r="AA183" s="127">
        <v>9748000000</v>
      </c>
      <c r="AB183" s="87">
        <v>0.65</v>
      </c>
      <c r="AC183" s="87" t="s">
        <v>156</v>
      </c>
      <c r="AD183" s="87" t="s">
        <v>157</v>
      </c>
      <c r="AE183" s="87" t="s">
        <v>158</v>
      </c>
      <c r="AF183" s="87" t="s">
        <v>159</v>
      </c>
      <c r="AG183" s="87" t="s">
        <v>160</v>
      </c>
      <c r="AH183" s="87" t="s">
        <v>161</v>
      </c>
      <c r="AI183" s="87" t="s">
        <v>162</v>
      </c>
      <c r="AJ183" s="87">
        <v>0</v>
      </c>
      <c r="AK183" s="87">
        <v>0</v>
      </c>
      <c r="AL183" s="87" t="s">
        <v>142</v>
      </c>
      <c r="AN183" s="129">
        <f t="shared" si="128"/>
        <v>181</v>
      </c>
      <c r="AO183" s="129">
        <f t="shared" si="129"/>
        <v>4.6266699999999998</v>
      </c>
      <c r="AP183" s="129">
        <f t="shared" si="130"/>
        <v>8.0136699999999994</v>
      </c>
      <c r="AQ183" s="129">
        <f t="shared" si="131"/>
        <v>1.833</v>
      </c>
      <c r="AR183" s="129">
        <v>1</v>
      </c>
      <c r="AS183" s="129">
        <v>0</v>
      </c>
      <c r="AT183" s="129">
        <v>0</v>
      </c>
      <c r="AU183" s="129">
        <v>0</v>
      </c>
      <c r="AV183" s="129">
        <v>0</v>
      </c>
      <c r="AX183" s="133">
        <f t="shared" ref="AX183" si="171">IF(I183="", "", INT(I183))</f>
        <v>91</v>
      </c>
      <c r="AY183" s="87">
        <f t="shared" si="141"/>
        <v>97</v>
      </c>
      <c r="AZ183" s="87">
        <f t="shared" si="142"/>
        <v>98</v>
      </c>
      <c r="BA183" s="87">
        <f t="shared" si="143"/>
        <v>91</v>
      </c>
      <c r="BB183" s="87">
        <f t="shared" si="144"/>
        <v>91</v>
      </c>
      <c r="BC183" s="87" t="str">
        <f t="shared" si="145"/>
        <v>1c</v>
      </c>
      <c r="BD183" s="87" t="str">
        <f t="shared" si="146"/>
        <v>0</v>
      </c>
      <c r="BF183" s="87">
        <f t="shared" si="147"/>
        <v>91</v>
      </c>
      <c r="BG183" s="127" t="str">
        <f t="shared" si="148"/>
        <v>2.10E+11</v>
      </c>
      <c r="BH183" s="127" t="str">
        <f t="shared" si="149"/>
        <v>8.08E+10</v>
      </c>
      <c r="BI183" s="87" t="str">
        <f t="shared" si="150"/>
        <v>7850</v>
      </c>
      <c r="BJ183" s="87">
        <f t="shared" si="151"/>
        <v>1</v>
      </c>
      <c r="BK183" s="87">
        <f t="shared" si="152"/>
        <v>1.4999999999999999E-2</v>
      </c>
      <c r="BM183" s="129">
        <v>181</v>
      </c>
      <c r="BN183" s="129">
        <v>140</v>
      </c>
      <c r="BO183" s="129">
        <v>141</v>
      </c>
      <c r="BP183" s="129">
        <v>181</v>
      </c>
      <c r="BQ183" s="129">
        <v>181</v>
      </c>
      <c r="BR183" s="129" t="str">
        <v>1c</v>
      </c>
      <c r="BS183" s="129" t="str">
        <v>0</v>
      </c>
      <c r="BT183" s="87">
        <v>0</v>
      </c>
      <c r="BU183" s="129">
        <v>181</v>
      </c>
      <c r="BV183" s="129" t="str">
        <v>2.10E+11</v>
      </c>
      <c r="BW183" s="129" t="str">
        <v>8.08E+10</v>
      </c>
      <c r="BX183" s="129" t="str">
        <v>7850</v>
      </c>
      <c r="BY183" s="129">
        <v>1</v>
      </c>
      <c r="BZ183" s="129">
        <v>0.02</v>
      </c>
    </row>
    <row r="184" spans="2:78" ht="12.75">
      <c r="B184" s="87">
        <f t="shared" si="132"/>
        <v>182</v>
      </c>
      <c r="C184" s="126">
        <v>-4.8333000000000004</v>
      </c>
      <c r="D184" s="87">
        <v>7.2832999999999997</v>
      </c>
      <c r="E184" s="87">
        <v>12.6153</v>
      </c>
      <c r="F184" s="87" t="s">
        <v>142</v>
      </c>
      <c r="I184" s="87">
        <f t="shared" si="156"/>
        <v>91.2</v>
      </c>
      <c r="J184" s="126">
        <v>98</v>
      </c>
      <c r="K184" s="87">
        <v>1</v>
      </c>
      <c r="L184" s="87">
        <v>15</v>
      </c>
      <c r="M184" s="87" t="s">
        <v>154</v>
      </c>
      <c r="N184" s="87" t="s">
        <v>155</v>
      </c>
      <c r="O184" s="87">
        <v>0</v>
      </c>
      <c r="P184" s="127">
        <v>4.6419999999999999E-5</v>
      </c>
      <c r="Q184" s="87">
        <v>0</v>
      </c>
      <c r="R184" s="87">
        <v>0</v>
      </c>
      <c r="S184" s="127">
        <v>1182000000</v>
      </c>
      <c r="T184" s="127">
        <v>1182000000</v>
      </c>
      <c r="U184" s="127">
        <v>1875000000</v>
      </c>
      <c r="V184" s="127">
        <v>1875000000</v>
      </c>
      <c r="W184" s="87">
        <v>0</v>
      </c>
      <c r="X184" s="87">
        <v>0</v>
      </c>
      <c r="Y184" s="127">
        <v>909900000</v>
      </c>
      <c r="Z184" s="127">
        <v>1.1260000000000001E-5</v>
      </c>
      <c r="AA184" s="127">
        <v>9748000000</v>
      </c>
      <c r="AB184" s="87">
        <v>0.65</v>
      </c>
      <c r="AC184" s="87" t="s">
        <v>156</v>
      </c>
      <c r="AD184" s="87" t="s">
        <v>157</v>
      </c>
      <c r="AE184" s="87" t="s">
        <v>158</v>
      </c>
      <c r="AF184" s="87" t="s">
        <v>159</v>
      </c>
      <c r="AG184" s="87" t="s">
        <v>160</v>
      </c>
      <c r="AH184" s="87" t="s">
        <v>161</v>
      </c>
      <c r="AI184" s="87" t="s">
        <v>162</v>
      </c>
      <c r="AJ184" s="87">
        <v>0</v>
      </c>
      <c r="AK184" s="87">
        <v>0</v>
      </c>
      <c r="AL184" s="87" t="s">
        <v>142</v>
      </c>
      <c r="AN184" s="129">
        <f t="shared" si="128"/>
        <v>182</v>
      </c>
      <c r="AO184" s="129">
        <f t="shared" si="129"/>
        <v>7.2832999999999997</v>
      </c>
      <c r="AP184" s="129">
        <f t="shared" si="130"/>
        <v>12.6153</v>
      </c>
      <c r="AQ184" s="129">
        <f t="shared" si="131"/>
        <v>-4.8333000000000004</v>
      </c>
      <c r="AR184" s="129">
        <v>1</v>
      </c>
      <c r="AS184" s="129">
        <v>0</v>
      </c>
      <c r="AT184" s="129">
        <v>0</v>
      </c>
      <c r="AU184" s="129">
        <v>0</v>
      </c>
      <c r="AV184" s="129">
        <v>0</v>
      </c>
      <c r="AX184" s="133"/>
      <c r="AY184" s="87" t="str">
        <f t="shared" si="141"/>
        <v/>
      </c>
      <c r="AZ184" s="87" t="str">
        <f t="shared" si="142"/>
        <v/>
      </c>
      <c r="BA184" s="87" t="str">
        <f t="shared" si="143"/>
        <v/>
      </c>
      <c r="BB184" s="87" t="str">
        <f t="shared" si="144"/>
        <v/>
      </c>
      <c r="BC184" s="87" t="str">
        <f t="shared" si="145"/>
        <v/>
      </c>
      <c r="BD184" s="87" t="str">
        <f t="shared" si="146"/>
        <v/>
      </c>
      <c r="BF184" s="87" t="str">
        <f t="shared" si="147"/>
        <v/>
      </c>
      <c r="BG184" s="127" t="str">
        <f t="shared" si="148"/>
        <v/>
      </c>
      <c r="BH184" s="127" t="str">
        <f t="shared" si="149"/>
        <v/>
      </c>
      <c r="BI184" s="87" t="str">
        <f t="shared" si="150"/>
        <v/>
      </c>
      <c r="BJ184" s="87" t="str">
        <f t="shared" si="151"/>
        <v/>
      </c>
      <c r="BK184" s="87" t="str">
        <f t="shared" si="152"/>
        <v/>
      </c>
      <c r="BM184" s="129">
        <v>182</v>
      </c>
      <c r="BN184" s="129">
        <v>141</v>
      </c>
      <c r="BO184" s="129">
        <v>142</v>
      </c>
      <c r="BP184" s="129">
        <v>182</v>
      </c>
      <c r="BQ184" s="129">
        <v>182</v>
      </c>
      <c r="BR184" s="129" t="str">
        <v>1c</v>
      </c>
      <c r="BS184" s="129" t="str">
        <v>0</v>
      </c>
      <c r="BT184" s="87">
        <v>0</v>
      </c>
      <c r="BU184" s="129">
        <v>182</v>
      </c>
      <c r="BV184" s="129" t="str">
        <v>2.10E+11</v>
      </c>
      <c r="BW184" s="129" t="str">
        <v>8.08E+10</v>
      </c>
      <c r="BX184" s="129" t="str">
        <v>7850</v>
      </c>
      <c r="BY184" s="129">
        <v>1</v>
      </c>
      <c r="BZ184" s="129">
        <v>0.02</v>
      </c>
    </row>
    <row r="185" spans="2:78" ht="12.75">
      <c r="B185" s="87">
        <f t="shared" si="132"/>
        <v>183</v>
      </c>
      <c r="C185" s="126">
        <v>1.833</v>
      </c>
      <c r="D185" s="87">
        <v>-9.2536699999999996</v>
      </c>
      <c r="E185" s="87">
        <v>0</v>
      </c>
      <c r="F185" s="87" t="s">
        <v>142</v>
      </c>
      <c r="I185" s="87">
        <f t="shared" si="156"/>
        <v>92.1</v>
      </c>
      <c r="J185" s="126">
        <v>98</v>
      </c>
      <c r="K185" s="87">
        <v>1</v>
      </c>
      <c r="L185" s="87">
        <v>15</v>
      </c>
      <c r="M185" s="87" t="s">
        <v>154</v>
      </c>
      <c r="N185" s="87" t="s">
        <v>155</v>
      </c>
      <c r="O185" s="87">
        <v>0</v>
      </c>
      <c r="P185" s="127">
        <v>4.6419999999999999E-5</v>
      </c>
      <c r="Q185" s="87">
        <v>0</v>
      </c>
      <c r="R185" s="87">
        <v>0</v>
      </c>
      <c r="S185" s="127">
        <v>1182000000</v>
      </c>
      <c r="T185" s="127">
        <v>1182000000</v>
      </c>
      <c r="U185" s="127">
        <v>1875000000</v>
      </c>
      <c r="V185" s="127">
        <v>1875000000</v>
      </c>
      <c r="W185" s="87">
        <v>0</v>
      </c>
      <c r="X185" s="87">
        <v>0</v>
      </c>
      <c r="Y185" s="127">
        <v>909900000</v>
      </c>
      <c r="Z185" s="127">
        <v>1.1260000000000001E-5</v>
      </c>
      <c r="AA185" s="127">
        <v>9748000000</v>
      </c>
      <c r="AB185" s="87">
        <v>0.65</v>
      </c>
      <c r="AC185" s="87" t="s">
        <v>156</v>
      </c>
      <c r="AD185" s="87" t="s">
        <v>157</v>
      </c>
      <c r="AE185" s="87" t="s">
        <v>158</v>
      </c>
      <c r="AF185" s="87" t="s">
        <v>159</v>
      </c>
      <c r="AG185" s="87" t="s">
        <v>160</v>
      </c>
      <c r="AH185" s="87" t="s">
        <v>161</v>
      </c>
      <c r="AI185" s="87" t="s">
        <v>162</v>
      </c>
      <c r="AJ185" s="87">
        <v>0</v>
      </c>
      <c r="AK185" s="87">
        <v>0</v>
      </c>
      <c r="AL185" s="87" t="s">
        <v>142</v>
      </c>
      <c r="AN185" s="129">
        <f t="shared" si="128"/>
        <v>183</v>
      </c>
      <c r="AO185" s="129">
        <f t="shared" si="129"/>
        <v>-9.2536699999999996</v>
      </c>
      <c r="AP185" s="129">
        <f t="shared" si="130"/>
        <v>0</v>
      </c>
      <c r="AQ185" s="129">
        <f t="shared" si="131"/>
        <v>1.833</v>
      </c>
      <c r="AR185" s="129">
        <v>1</v>
      </c>
      <c r="AS185" s="129">
        <v>0</v>
      </c>
      <c r="AT185" s="129">
        <v>0</v>
      </c>
      <c r="AU185" s="129">
        <v>0</v>
      </c>
      <c r="AV185" s="129">
        <v>0</v>
      </c>
      <c r="AX185" s="133">
        <f t="shared" ref="AX185" si="172">IF(I185="", "", INT(I185))</f>
        <v>92</v>
      </c>
      <c r="AY185" s="87">
        <f t="shared" si="141"/>
        <v>98</v>
      </c>
      <c r="AZ185" s="87">
        <f t="shared" si="142"/>
        <v>99</v>
      </c>
      <c r="BA185" s="87">
        <f t="shared" si="143"/>
        <v>92</v>
      </c>
      <c r="BB185" s="87">
        <f t="shared" si="144"/>
        <v>92</v>
      </c>
      <c r="BC185" s="87" t="str">
        <f t="shared" si="145"/>
        <v>1c</v>
      </c>
      <c r="BD185" s="87" t="str">
        <f t="shared" si="146"/>
        <v>0</v>
      </c>
      <c r="BF185" s="87">
        <f t="shared" si="147"/>
        <v>92</v>
      </c>
      <c r="BG185" s="127" t="str">
        <f t="shared" si="148"/>
        <v>2.10E+11</v>
      </c>
      <c r="BH185" s="127" t="str">
        <f t="shared" si="149"/>
        <v>8.08E+10</v>
      </c>
      <c r="BI185" s="87" t="str">
        <f t="shared" si="150"/>
        <v>7850</v>
      </c>
      <c r="BJ185" s="87">
        <f t="shared" si="151"/>
        <v>1</v>
      </c>
      <c r="BK185" s="87">
        <f t="shared" si="152"/>
        <v>1.4999999999999999E-2</v>
      </c>
      <c r="BM185" s="129">
        <v>183</v>
      </c>
      <c r="BN185" s="129">
        <v>142</v>
      </c>
      <c r="BO185" s="129">
        <v>143</v>
      </c>
      <c r="BP185" s="129">
        <v>183</v>
      </c>
      <c r="BQ185" s="129">
        <v>183</v>
      </c>
      <c r="BR185" s="129" t="str">
        <v>1c</v>
      </c>
      <c r="BS185" s="129" t="str">
        <v>0</v>
      </c>
      <c r="BT185" s="87">
        <v>0</v>
      </c>
      <c r="BU185" s="129">
        <v>183</v>
      </c>
      <c r="BV185" s="129" t="str">
        <v>2.10E+11</v>
      </c>
      <c r="BW185" s="129" t="str">
        <v>8.08E+10</v>
      </c>
      <c r="BX185" s="129" t="str">
        <v>7850</v>
      </c>
      <c r="BY185" s="129">
        <v>1</v>
      </c>
      <c r="BZ185" s="129">
        <v>0.02</v>
      </c>
    </row>
    <row r="186" spans="2:78" ht="12.75">
      <c r="B186" s="87">
        <f t="shared" si="132"/>
        <v>184</v>
      </c>
      <c r="C186" s="126">
        <v>-4.8333000000000004</v>
      </c>
      <c r="D186" s="87">
        <v>-14.567299999999999</v>
      </c>
      <c r="E186" s="87">
        <v>0</v>
      </c>
      <c r="F186" s="87" t="s">
        <v>142</v>
      </c>
      <c r="I186" s="87">
        <f t="shared" si="156"/>
        <v>92.2</v>
      </c>
      <c r="J186" s="126">
        <v>99</v>
      </c>
      <c r="K186" s="87">
        <v>1</v>
      </c>
      <c r="L186" s="87">
        <v>15</v>
      </c>
      <c r="M186" s="87" t="s">
        <v>154</v>
      </c>
      <c r="N186" s="87" t="s">
        <v>155</v>
      </c>
      <c r="O186" s="87">
        <v>0</v>
      </c>
      <c r="P186" s="127">
        <v>4.6419999999999999E-5</v>
      </c>
      <c r="Q186" s="87">
        <v>0</v>
      </c>
      <c r="R186" s="87">
        <v>0</v>
      </c>
      <c r="S186" s="127">
        <v>1182000000</v>
      </c>
      <c r="T186" s="127">
        <v>1182000000</v>
      </c>
      <c r="U186" s="127">
        <v>1875000000</v>
      </c>
      <c r="V186" s="127">
        <v>1875000000</v>
      </c>
      <c r="W186" s="87">
        <v>0</v>
      </c>
      <c r="X186" s="87">
        <v>0</v>
      </c>
      <c r="Y186" s="127">
        <v>909900000</v>
      </c>
      <c r="Z186" s="127">
        <v>1.1260000000000001E-5</v>
      </c>
      <c r="AA186" s="127">
        <v>9748000000</v>
      </c>
      <c r="AB186" s="87">
        <v>0.65</v>
      </c>
      <c r="AC186" s="87" t="s">
        <v>156</v>
      </c>
      <c r="AD186" s="87" t="s">
        <v>157</v>
      </c>
      <c r="AE186" s="87" t="s">
        <v>158</v>
      </c>
      <c r="AF186" s="87" t="s">
        <v>159</v>
      </c>
      <c r="AG186" s="87" t="s">
        <v>160</v>
      </c>
      <c r="AH186" s="87" t="s">
        <v>161</v>
      </c>
      <c r="AI186" s="87" t="s">
        <v>162</v>
      </c>
      <c r="AJ186" s="87">
        <v>0</v>
      </c>
      <c r="AK186" s="87">
        <v>0</v>
      </c>
      <c r="AL186" s="87" t="s">
        <v>142</v>
      </c>
      <c r="AN186" s="129">
        <f t="shared" si="128"/>
        <v>184</v>
      </c>
      <c r="AO186" s="129">
        <f t="shared" si="129"/>
        <v>-14.567299999999999</v>
      </c>
      <c r="AP186" s="129">
        <f t="shared" si="130"/>
        <v>0</v>
      </c>
      <c r="AQ186" s="129">
        <f t="shared" si="131"/>
        <v>-4.8333000000000004</v>
      </c>
      <c r="AR186" s="129">
        <v>1</v>
      </c>
      <c r="AS186" s="129">
        <v>0</v>
      </c>
      <c r="AT186" s="129">
        <v>0</v>
      </c>
      <c r="AU186" s="129">
        <v>0</v>
      </c>
      <c r="AV186" s="129">
        <v>0</v>
      </c>
      <c r="AX186" s="133"/>
      <c r="AY186" s="87" t="str">
        <f t="shared" si="141"/>
        <v/>
      </c>
      <c r="AZ186" s="87" t="str">
        <f t="shared" si="142"/>
        <v/>
      </c>
      <c r="BA186" s="87" t="str">
        <f t="shared" si="143"/>
        <v/>
      </c>
      <c r="BB186" s="87" t="str">
        <f t="shared" si="144"/>
        <v/>
      </c>
      <c r="BC186" s="87" t="str">
        <f t="shared" si="145"/>
        <v/>
      </c>
      <c r="BD186" s="87" t="str">
        <f t="shared" si="146"/>
        <v/>
      </c>
      <c r="BF186" s="87" t="str">
        <f t="shared" si="147"/>
        <v/>
      </c>
      <c r="BG186" s="127" t="str">
        <f t="shared" si="148"/>
        <v/>
      </c>
      <c r="BH186" s="127" t="str">
        <f t="shared" si="149"/>
        <v/>
      </c>
      <c r="BI186" s="87" t="str">
        <f t="shared" si="150"/>
        <v/>
      </c>
      <c r="BJ186" s="87" t="str">
        <f t="shared" si="151"/>
        <v/>
      </c>
      <c r="BK186" s="87" t="str">
        <f t="shared" si="152"/>
        <v/>
      </c>
      <c r="BM186" s="129">
        <v>184</v>
      </c>
      <c r="BN186" s="129">
        <v>143</v>
      </c>
      <c r="BO186" s="129">
        <v>144</v>
      </c>
      <c r="BP186" s="129">
        <v>184</v>
      </c>
      <c r="BQ186" s="129">
        <v>184</v>
      </c>
      <c r="BR186" s="129" t="str">
        <v>1c</v>
      </c>
      <c r="BS186" s="129" t="str">
        <v>0</v>
      </c>
      <c r="BT186" s="87">
        <v>0</v>
      </c>
      <c r="BU186" s="129">
        <v>184</v>
      </c>
      <c r="BV186" s="129" t="str">
        <v>2.10E+11</v>
      </c>
      <c r="BW186" s="129" t="str">
        <v>8.08E+10</v>
      </c>
      <c r="BX186" s="129" t="str">
        <v>7850</v>
      </c>
      <c r="BY186" s="129">
        <v>1</v>
      </c>
      <c r="BZ186" s="129">
        <v>0.02</v>
      </c>
    </row>
    <row r="187" spans="2:78" ht="12.75">
      <c r="B187" s="87">
        <f t="shared" si="132"/>
        <v>185</v>
      </c>
      <c r="C187" s="126">
        <v>1.833</v>
      </c>
      <c r="D187" s="87">
        <v>4.6266999999999996</v>
      </c>
      <c r="E187" s="87">
        <v>-8.0136699999999994</v>
      </c>
      <c r="F187" s="87" t="s">
        <v>142</v>
      </c>
      <c r="I187" s="87">
        <f t="shared" si="156"/>
        <v>93.1</v>
      </c>
      <c r="J187" s="126">
        <v>100</v>
      </c>
      <c r="K187" s="87">
        <v>1.3</v>
      </c>
      <c r="L187" s="87">
        <v>20</v>
      </c>
      <c r="M187" s="87" t="s">
        <v>154</v>
      </c>
      <c r="N187" s="87" t="s">
        <v>155</v>
      </c>
      <c r="O187" s="87">
        <v>0</v>
      </c>
      <c r="P187" s="127">
        <v>8.0420000000000006E-5</v>
      </c>
      <c r="Q187" s="87">
        <v>0</v>
      </c>
      <c r="R187" s="87">
        <v>0</v>
      </c>
      <c r="S187" s="127">
        <v>3460000000</v>
      </c>
      <c r="T187" s="127">
        <v>3460000000</v>
      </c>
      <c r="U187" s="127">
        <v>3249000000</v>
      </c>
      <c r="V187" s="127">
        <v>3249000000</v>
      </c>
      <c r="W187" s="87">
        <v>0</v>
      </c>
      <c r="X187" s="87">
        <v>0</v>
      </c>
      <c r="Y187" s="127">
        <v>2662000000</v>
      </c>
      <c r="Z187" s="127">
        <v>3.2950000000000001E-5</v>
      </c>
      <c r="AA187" s="127">
        <v>16890000000</v>
      </c>
      <c r="AB187" s="87">
        <v>0.65</v>
      </c>
      <c r="AC187" s="87" t="s">
        <v>156</v>
      </c>
      <c r="AD187" s="87" t="s">
        <v>157</v>
      </c>
      <c r="AE187" s="87" t="s">
        <v>158</v>
      </c>
      <c r="AF187" s="87" t="s">
        <v>159</v>
      </c>
      <c r="AG187" s="87" t="s">
        <v>160</v>
      </c>
      <c r="AH187" s="87" t="s">
        <v>161</v>
      </c>
      <c r="AI187" s="87" t="s">
        <v>162</v>
      </c>
      <c r="AJ187" s="87">
        <v>0</v>
      </c>
      <c r="AK187" s="87">
        <v>0</v>
      </c>
      <c r="AL187" s="87" t="s">
        <v>142</v>
      </c>
      <c r="AN187" s="129">
        <f t="shared" si="128"/>
        <v>185</v>
      </c>
      <c r="AO187" s="129">
        <f t="shared" si="129"/>
        <v>4.6266999999999996</v>
      </c>
      <c r="AP187" s="129">
        <f t="shared" si="130"/>
        <v>-8.0136699999999994</v>
      </c>
      <c r="AQ187" s="129">
        <f t="shared" si="131"/>
        <v>1.833</v>
      </c>
      <c r="AR187" s="129">
        <v>1</v>
      </c>
      <c r="AS187" s="129">
        <v>0</v>
      </c>
      <c r="AT187" s="129">
        <v>0</v>
      </c>
      <c r="AU187" s="129">
        <v>0</v>
      </c>
      <c r="AV187" s="129">
        <v>0</v>
      </c>
      <c r="AX187" s="133">
        <f t="shared" ref="AX187" si="173">IF(I187="", "", INT(I187))</f>
        <v>93</v>
      </c>
      <c r="AY187" s="87">
        <f t="shared" si="141"/>
        <v>100</v>
      </c>
      <c r="AZ187" s="87">
        <f t="shared" si="142"/>
        <v>101</v>
      </c>
      <c r="BA187" s="87">
        <f t="shared" si="143"/>
        <v>93</v>
      </c>
      <c r="BB187" s="87">
        <f t="shared" si="144"/>
        <v>93</v>
      </c>
      <c r="BC187" s="87" t="str">
        <f t="shared" si="145"/>
        <v>1c</v>
      </c>
      <c r="BD187" s="87" t="str">
        <f t="shared" si="146"/>
        <v>0</v>
      </c>
      <c r="BF187" s="87">
        <f t="shared" si="147"/>
        <v>93</v>
      </c>
      <c r="BG187" s="127" t="str">
        <f t="shared" si="148"/>
        <v>2.10E+11</v>
      </c>
      <c r="BH187" s="127" t="str">
        <f t="shared" si="149"/>
        <v>8.08E+10</v>
      </c>
      <c r="BI187" s="87" t="str">
        <f t="shared" si="150"/>
        <v>7850</v>
      </c>
      <c r="BJ187" s="87">
        <f t="shared" si="151"/>
        <v>1.3</v>
      </c>
      <c r="BK187" s="87">
        <f t="shared" si="152"/>
        <v>0.02</v>
      </c>
      <c r="BM187" s="129">
        <v>185</v>
      </c>
      <c r="BN187" s="129">
        <v>144</v>
      </c>
      <c r="BO187" s="129">
        <v>145</v>
      </c>
      <c r="BP187" s="129">
        <v>185</v>
      </c>
      <c r="BQ187" s="129">
        <v>185</v>
      </c>
      <c r="BR187" s="129" t="str">
        <v>1c</v>
      </c>
      <c r="BS187" s="129" t="str">
        <v>0</v>
      </c>
      <c r="BT187" s="87">
        <v>0</v>
      </c>
      <c r="BU187" s="129">
        <v>185</v>
      </c>
      <c r="BV187" s="129" t="str">
        <v>2.10E+11</v>
      </c>
      <c r="BW187" s="129" t="str">
        <v>8.08E+10</v>
      </c>
      <c r="BX187" s="129" t="str">
        <v>7850</v>
      </c>
      <c r="BY187" s="129">
        <v>1</v>
      </c>
      <c r="BZ187" s="129">
        <v>0.02</v>
      </c>
    </row>
    <row r="188" spans="2:78" ht="12.75">
      <c r="B188" s="87">
        <f t="shared" si="132"/>
        <v>186</v>
      </c>
      <c r="C188" s="126">
        <v>-4.8330000000000002</v>
      </c>
      <c r="D188" s="87">
        <v>7.2832999999999997</v>
      </c>
      <c r="E188" s="87">
        <v>-12.6153</v>
      </c>
      <c r="F188" s="87" t="s">
        <v>142</v>
      </c>
      <c r="I188" s="87">
        <f t="shared" si="156"/>
        <v>93.2</v>
      </c>
      <c r="J188" s="126">
        <v>101</v>
      </c>
      <c r="K188" s="87">
        <v>1.3</v>
      </c>
      <c r="L188" s="87">
        <v>20</v>
      </c>
      <c r="M188" s="87" t="s">
        <v>154</v>
      </c>
      <c r="N188" s="87" t="s">
        <v>155</v>
      </c>
      <c r="O188" s="87">
        <v>0</v>
      </c>
      <c r="P188" s="127">
        <v>8.0420000000000006E-5</v>
      </c>
      <c r="Q188" s="87">
        <v>0</v>
      </c>
      <c r="R188" s="87">
        <v>0</v>
      </c>
      <c r="S188" s="127">
        <v>3460000000</v>
      </c>
      <c r="T188" s="127">
        <v>3460000000</v>
      </c>
      <c r="U188" s="127">
        <v>3249000000</v>
      </c>
      <c r="V188" s="127">
        <v>3249000000</v>
      </c>
      <c r="W188" s="87">
        <v>0</v>
      </c>
      <c r="X188" s="87">
        <v>0</v>
      </c>
      <c r="Y188" s="127">
        <v>2662000000</v>
      </c>
      <c r="Z188" s="127">
        <v>3.2950000000000001E-5</v>
      </c>
      <c r="AA188" s="127">
        <v>16890000000</v>
      </c>
      <c r="AB188" s="87">
        <v>0.65</v>
      </c>
      <c r="AC188" s="87" t="s">
        <v>156</v>
      </c>
      <c r="AD188" s="87" t="s">
        <v>157</v>
      </c>
      <c r="AE188" s="87" t="s">
        <v>158</v>
      </c>
      <c r="AF188" s="87" t="s">
        <v>159</v>
      </c>
      <c r="AG188" s="87" t="s">
        <v>160</v>
      </c>
      <c r="AH188" s="87" t="s">
        <v>161</v>
      </c>
      <c r="AI188" s="87" t="s">
        <v>162</v>
      </c>
      <c r="AJ188" s="87">
        <v>0</v>
      </c>
      <c r="AK188" s="87">
        <v>0</v>
      </c>
      <c r="AL188" s="87" t="s">
        <v>142</v>
      </c>
      <c r="AN188" s="129">
        <f t="shared" si="128"/>
        <v>186</v>
      </c>
      <c r="AO188" s="129">
        <f t="shared" si="129"/>
        <v>7.2832999999999997</v>
      </c>
      <c r="AP188" s="129">
        <f t="shared" si="130"/>
        <v>-12.6153</v>
      </c>
      <c r="AQ188" s="129">
        <f t="shared" si="131"/>
        <v>-4.8330000000000002</v>
      </c>
      <c r="AR188" s="129">
        <v>1</v>
      </c>
      <c r="AS188" s="129">
        <v>0</v>
      </c>
      <c r="AT188" s="129">
        <v>0</v>
      </c>
      <c r="AU188" s="129">
        <v>0</v>
      </c>
      <c r="AV188" s="129">
        <v>0</v>
      </c>
      <c r="AX188" s="133"/>
      <c r="AY188" s="87" t="str">
        <f t="shared" si="141"/>
        <v/>
      </c>
      <c r="AZ188" s="87" t="str">
        <f t="shared" si="142"/>
        <v/>
      </c>
      <c r="BA188" s="87" t="str">
        <f t="shared" si="143"/>
        <v/>
      </c>
      <c r="BB188" s="87" t="str">
        <f t="shared" si="144"/>
        <v/>
      </c>
      <c r="BC188" s="87" t="str">
        <f t="shared" si="145"/>
        <v/>
      </c>
      <c r="BD188" s="87" t="str">
        <f t="shared" si="146"/>
        <v/>
      </c>
      <c r="BF188" s="87" t="str">
        <f t="shared" si="147"/>
        <v/>
      </c>
      <c r="BG188" s="127" t="str">
        <f t="shared" si="148"/>
        <v/>
      </c>
      <c r="BH188" s="127" t="str">
        <f t="shared" si="149"/>
        <v/>
      </c>
      <c r="BI188" s="87" t="str">
        <f t="shared" si="150"/>
        <v/>
      </c>
      <c r="BJ188" s="87" t="str">
        <f t="shared" si="151"/>
        <v/>
      </c>
      <c r="BK188" s="87" t="str">
        <f t="shared" si="152"/>
        <v/>
      </c>
      <c r="BM188" s="129">
        <v>186</v>
      </c>
      <c r="BN188" s="129">
        <v>145</v>
      </c>
      <c r="BO188" s="129">
        <v>146</v>
      </c>
      <c r="BP188" s="129">
        <v>186</v>
      </c>
      <c r="BQ188" s="129">
        <v>186</v>
      </c>
      <c r="BR188" s="129" t="str">
        <v>1c</v>
      </c>
      <c r="BS188" s="129" t="str">
        <v>0</v>
      </c>
      <c r="BT188" s="87">
        <v>0</v>
      </c>
      <c r="BU188" s="129">
        <v>186</v>
      </c>
      <c r="BV188" s="129" t="str">
        <v>2.10E+11</v>
      </c>
      <c r="BW188" s="129" t="str">
        <v>8.08E+10</v>
      </c>
      <c r="BX188" s="129" t="str">
        <v>7850</v>
      </c>
      <c r="BY188" s="129">
        <v>1</v>
      </c>
      <c r="BZ188" s="129">
        <v>0.02</v>
      </c>
    </row>
    <row r="189" spans="2:78" ht="12.75">
      <c r="B189" s="87">
        <f t="shared" si="132"/>
        <v>187</v>
      </c>
      <c r="C189" s="126">
        <v>2.2000000000000002</v>
      </c>
      <c r="D189" s="87">
        <v>2.7113299999999998</v>
      </c>
      <c r="E189" s="87">
        <v>16.565300000000001</v>
      </c>
      <c r="F189" s="87" t="s">
        <v>142</v>
      </c>
      <c r="I189" s="87">
        <f t="shared" si="156"/>
        <v>94.1</v>
      </c>
      <c r="J189" s="126">
        <v>101</v>
      </c>
      <c r="K189" s="87">
        <v>1.3</v>
      </c>
      <c r="L189" s="87">
        <v>20</v>
      </c>
      <c r="M189" s="87" t="s">
        <v>154</v>
      </c>
      <c r="N189" s="87" t="s">
        <v>155</v>
      </c>
      <c r="O189" s="87">
        <v>0</v>
      </c>
      <c r="P189" s="127">
        <v>8.0420000000000006E-5</v>
      </c>
      <c r="Q189" s="87">
        <v>0</v>
      </c>
      <c r="R189" s="87">
        <v>0</v>
      </c>
      <c r="S189" s="127">
        <v>3460000000</v>
      </c>
      <c r="T189" s="127">
        <v>3460000000</v>
      </c>
      <c r="U189" s="127">
        <v>3249000000</v>
      </c>
      <c r="V189" s="127">
        <v>3249000000</v>
      </c>
      <c r="W189" s="87">
        <v>0</v>
      </c>
      <c r="X189" s="87">
        <v>0</v>
      </c>
      <c r="Y189" s="127">
        <v>2662000000</v>
      </c>
      <c r="Z189" s="127">
        <v>3.2950000000000001E-5</v>
      </c>
      <c r="AA189" s="127">
        <v>16890000000</v>
      </c>
      <c r="AB189" s="87">
        <v>0.65</v>
      </c>
      <c r="AC189" s="87" t="s">
        <v>156</v>
      </c>
      <c r="AD189" s="87" t="s">
        <v>157</v>
      </c>
      <c r="AE189" s="87" t="s">
        <v>158</v>
      </c>
      <c r="AF189" s="87" t="s">
        <v>159</v>
      </c>
      <c r="AG189" s="87" t="s">
        <v>160</v>
      </c>
      <c r="AH189" s="87" t="s">
        <v>161</v>
      </c>
      <c r="AI189" s="87" t="s">
        <v>162</v>
      </c>
      <c r="AJ189" s="87">
        <v>0</v>
      </c>
      <c r="AK189" s="87">
        <v>0</v>
      </c>
      <c r="AL189" s="87" t="s">
        <v>142</v>
      </c>
      <c r="AN189" s="129">
        <f t="shared" si="128"/>
        <v>187</v>
      </c>
      <c r="AO189" s="129">
        <f t="shared" si="129"/>
        <v>2.7113299999999998</v>
      </c>
      <c r="AP189" s="129">
        <f t="shared" si="130"/>
        <v>16.565300000000001</v>
      </c>
      <c r="AQ189" s="129">
        <f t="shared" si="131"/>
        <v>2.2000000000000002</v>
      </c>
      <c r="AR189" s="129">
        <v>1</v>
      </c>
      <c r="AS189" s="129">
        <v>0</v>
      </c>
      <c r="AT189" s="129">
        <v>0</v>
      </c>
      <c r="AU189" s="129">
        <v>0</v>
      </c>
      <c r="AV189" s="129">
        <v>0</v>
      </c>
      <c r="AX189" s="133">
        <f t="shared" ref="AX189" si="174">IF(I189="", "", INT(I189))</f>
        <v>94</v>
      </c>
      <c r="AY189" s="87">
        <f t="shared" si="141"/>
        <v>101</v>
      </c>
      <c r="AZ189" s="87">
        <f t="shared" si="142"/>
        <v>102</v>
      </c>
      <c r="BA189" s="87">
        <f t="shared" si="143"/>
        <v>94</v>
      </c>
      <c r="BB189" s="87">
        <f t="shared" si="144"/>
        <v>94</v>
      </c>
      <c r="BC189" s="87" t="str">
        <f t="shared" si="145"/>
        <v>1c</v>
      </c>
      <c r="BD189" s="87" t="str">
        <f t="shared" si="146"/>
        <v>0</v>
      </c>
      <c r="BF189" s="87">
        <f t="shared" si="147"/>
        <v>94</v>
      </c>
      <c r="BG189" s="127" t="str">
        <f t="shared" si="148"/>
        <v>2.10E+11</v>
      </c>
      <c r="BH189" s="127" t="str">
        <f t="shared" si="149"/>
        <v>8.08E+10</v>
      </c>
      <c r="BI189" s="87" t="str">
        <f t="shared" si="150"/>
        <v>7850</v>
      </c>
      <c r="BJ189" s="87">
        <f t="shared" si="151"/>
        <v>1.3</v>
      </c>
      <c r="BK189" s="87">
        <f t="shared" si="152"/>
        <v>0.02</v>
      </c>
      <c r="BM189" s="129">
        <v>187</v>
      </c>
      <c r="BN189" s="129">
        <v>146</v>
      </c>
      <c r="BO189" s="129">
        <v>47</v>
      </c>
      <c r="BP189" s="129">
        <v>187</v>
      </c>
      <c r="BQ189" s="129">
        <v>187</v>
      </c>
      <c r="BR189" s="129" t="str">
        <v>1c</v>
      </c>
      <c r="BS189" s="129" t="str">
        <v>0</v>
      </c>
      <c r="BT189" s="87">
        <v>0</v>
      </c>
      <c r="BU189" s="129">
        <v>187</v>
      </c>
      <c r="BV189" s="129" t="str">
        <v>2.10E+11</v>
      </c>
      <c r="BW189" s="129" t="str">
        <v>8.08E+10</v>
      </c>
      <c r="BX189" s="129" t="str">
        <v>7850</v>
      </c>
      <c r="BY189" s="129">
        <v>1</v>
      </c>
      <c r="BZ189" s="129">
        <v>0.02</v>
      </c>
    </row>
    <row r="190" spans="2:78" ht="12.75">
      <c r="B190" s="87">
        <f t="shared" si="132"/>
        <v>188</v>
      </c>
      <c r="C190" s="126">
        <v>-4.9000000000000004</v>
      </c>
      <c r="D190" s="87">
        <v>-1.68133</v>
      </c>
      <c r="E190" s="87">
        <v>14.029199999999999</v>
      </c>
      <c r="F190" s="87" t="s">
        <v>142</v>
      </c>
      <c r="I190" s="87">
        <f t="shared" si="156"/>
        <v>94.2</v>
      </c>
      <c r="J190" s="126">
        <v>102</v>
      </c>
      <c r="K190" s="87">
        <v>1.3</v>
      </c>
      <c r="L190" s="87">
        <v>20</v>
      </c>
      <c r="M190" s="87" t="s">
        <v>154</v>
      </c>
      <c r="N190" s="87" t="s">
        <v>155</v>
      </c>
      <c r="O190" s="87">
        <v>0</v>
      </c>
      <c r="P190" s="127">
        <v>8.0420000000000006E-5</v>
      </c>
      <c r="Q190" s="87">
        <v>0</v>
      </c>
      <c r="R190" s="87">
        <v>0</v>
      </c>
      <c r="S190" s="127">
        <v>3460000000</v>
      </c>
      <c r="T190" s="127">
        <v>3460000000</v>
      </c>
      <c r="U190" s="127">
        <v>3249000000</v>
      </c>
      <c r="V190" s="127">
        <v>3249000000</v>
      </c>
      <c r="W190" s="87">
        <v>0</v>
      </c>
      <c r="X190" s="87">
        <v>0</v>
      </c>
      <c r="Y190" s="127">
        <v>2662000000</v>
      </c>
      <c r="Z190" s="127">
        <v>3.2950000000000001E-5</v>
      </c>
      <c r="AA190" s="127">
        <v>16890000000</v>
      </c>
      <c r="AB190" s="87">
        <v>0.65</v>
      </c>
      <c r="AC190" s="87" t="s">
        <v>156</v>
      </c>
      <c r="AD190" s="87" t="s">
        <v>157</v>
      </c>
      <c r="AE190" s="87" t="s">
        <v>158</v>
      </c>
      <c r="AF190" s="87" t="s">
        <v>159</v>
      </c>
      <c r="AG190" s="87" t="s">
        <v>160</v>
      </c>
      <c r="AH190" s="87" t="s">
        <v>161</v>
      </c>
      <c r="AI190" s="87" t="s">
        <v>162</v>
      </c>
      <c r="AJ190" s="87">
        <v>0</v>
      </c>
      <c r="AK190" s="87">
        <v>0</v>
      </c>
      <c r="AL190" s="87" t="s">
        <v>142</v>
      </c>
      <c r="AN190" s="129">
        <f t="shared" si="128"/>
        <v>188</v>
      </c>
      <c r="AO190" s="129">
        <f t="shared" si="129"/>
        <v>-1.68133</v>
      </c>
      <c r="AP190" s="129">
        <f t="shared" si="130"/>
        <v>14.029199999999999</v>
      </c>
      <c r="AQ190" s="129">
        <f t="shared" si="131"/>
        <v>-4.9000000000000004</v>
      </c>
      <c r="AR190" s="129">
        <v>1</v>
      </c>
      <c r="AS190" s="129">
        <v>0</v>
      </c>
      <c r="AT190" s="129">
        <v>0</v>
      </c>
      <c r="AU190" s="129">
        <v>0</v>
      </c>
      <c r="AV190" s="129">
        <v>0</v>
      </c>
      <c r="AX190" s="133"/>
      <c r="AY190" s="87" t="str">
        <f t="shared" si="141"/>
        <v/>
      </c>
      <c r="AZ190" s="87" t="str">
        <f t="shared" si="142"/>
        <v/>
      </c>
      <c r="BA190" s="87" t="str">
        <f t="shared" si="143"/>
        <v/>
      </c>
      <c r="BB190" s="87" t="str">
        <f t="shared" si="144"/>
        <v/>
      </c>
      <c r="BC190" s="87" t="str">
        <f t="shared" si="145"/>
        <v/>
      </c>
      <c r="BD190" s="87" t="str">
        <f t="shared" si="146"/>
        <v/>
      </c>
      <c r="BF190" s="87" t="str">
        <f t="shared" si="147"/>
        <v/>
      </c>
      <c r="BG190" s="127" t="str">
        <f t="shared" si="148"/>
        <v/>
      </c>
      <c r="BH190" s="127" t="str">
        <f t="shared" si="149"/>
        <v/>
      </c>
      <c r="BI190" s="87" t="str">
        <f t="shared" si="150"/>
        <v/>
      </c>
      <c r="BJ190" s="87" t="str">
        <f t="shared" si="151"/>
        <v/>
      </c>
      <c r="BK190" s="87" t="str">
        <f t="shared" si="152"/>
        <v/>
      </c>
      <c r="BM190" s="129">
        <v>188</v>
      </c>
      <c r="BN190" s="129">
        <v>36</v>
      </c>
      <c r="BO190" s="129">
        <v>223</v>
      </c>
      <c r="BP190" s="129">
        <v>188</v>
      </c>
      <c r="BQ190" s="129">
        <v>188</v>
      </c>
      <c r="BR190" s="129" t="str">
        <v>1c</v>
      </c>
      <c r="BS190" s="129" t="str">
        <v>0</v>
      </c>
      <c r="BT190" s="87">
        <v>0</v>
      </c>
      <c r="BU190" s="129">
        <v>188</v>
      </c>
      <c r="BV190" s="129" t="str">
        <v>2.10E+11</v>
      </c>
      <c r="BW190" s="129" t="str">
        <v>8.08E+10</v>
      </c>
      <c r="BX190" s="129" t="str">
        <v>7850</v>
      </c>
      <c r="BY190" s="129">
        <v>0.1</v>
      </c>
      <c r="BZ190" s="129">
        <v>1E-3</v>
      </c>
    </row>
    <row r="191" spans="2:78" ht="12.75">
      <c r="B191" s="87">
        <f t="shared" si="132"/>
        <v>189</v>
      </c>
      <c r="C191" s="126">
        <v>2.2000000000000002</v>
      </c>
      <c r="D191" s="87">
        <v>-15.701499999999999</v>
      </c>
      <c r="E191" s="87">
        <v>5.9346699999999997</v>
      </c>
      <c r="F191" s="87" t="s">
        <v>142</v>
      </c>
      <c r="I191" s="87">
        <f t="shared" si="156"/>
        <v>95.1</v>
      </c>
      <c r="J191" s="126">
        <v>102</v>
      </c>
      <c r="K191" s="87">
        <v>1.3</v>
      </c>
      <c r="L191" s="87">
        <v>20</v>
      </c>
      <c r="M191" s="87" t="s">
        <v>154</v>
      </c>
      <c r="N191" s="87" t="s">
        <v>155</v>
      </c>
      <c r="O191" s="87">
        <v>0</v>
      </c>
      <c r="P191" s="127">
        <v>8.0420000000000006E-5</v>
      </c>
      <c r="Q191" s="87">
        <v>0</v>
      </c>
      <c r="R191" s="87">
        <v>0</v>
      </c>
      <c r="S191" s="127">
        <v>3460000000</v>
      </c>
      <c r="T191" s="127">
        <v>3460000000</v>
      </c>
      <c r="U191" s="127">
        <v>3249000000</v>
      </c>
      <c r="V191" s="127">
        <v>3249000000</v>
      </c>
      <c r="W191" s="87">
        <v>0</v>
      </c>
      <c r="X191" s="87">
        <v>0</v>
      </c>
      <c r="Y191" s="127">
        <v>2662000000</v>
      </c>
      <c r="Z191" s="127">
        <v>3.2950000000000001E-5</v>
      </c>
      <c r="AA191" s="127">
        <v>16890000000</v>
      </c>
      <c r="AB191" s="87">
        <v>0.65</v>
      </c>
      <c r="AC191" s="87" t="s">
        <v>156</v>
      </c>
      <c r="AD191" s="87" t="s">
        <v>157</v>
      </c>
      <c r="AE191" s="87" t="s">
        <v>158</v>
      </c>
      <c r="AF191" s="87" t="s">
        <v>159</v>
      </c>
      <c r="AG191" s="87" t="s">
        <v>160</v>
      </c>
      <c r="AH191" s="87" t="s">
        <v>161</v>
      </c>
      <c r="AI191" s="87" t="s">
        <v>162</v>
      </c>
      <c r="AJ191" s="87">
        <v>0</v>
      </c>
      <c r="AK191" s="87">
        <v>0</v>
      </c>
      <c r="AL191" s="87" t="s">
        <v>142</v>
      </c>
      <c r="AN191" s="129">
        <f t="shared" si="128"/>
        <v>189</v>
      </c>
      <c r="AO191" s="129">
        <f t="shared" si="129"/>
        <v>-15.701499999999999</v>
      </c>
      <c r="AP191" s="129">
        <f t="shared" si="130"/>
        <v>5.9346699999999997</v>
      </c>
      <c r="AQ191" s="129">
        <f t="shared" si="131"/>
        <v>2.2000000000000002</v>
      </c>
      <c r="AR191" s="129">
        <v>1</v>
      </c>
      <c r="AS191" s="129">
        <v>0</v>
      </c>
      <c r="AT191" s="129">
        <v>0</v>
      </c>
      <c r="AU191" s="129">
        <v>0</v>
      </c>
      <c r="AV191" s="129">
        <v>0</v>
      </c>
      <c r="AX191" s="133">
        <f t="shared" ref="AX191" si="175">IF(I191="", "", INT(I191))</f>
        <v>95</v>
      </c>
      <c r="AY191" s="87">
        <f t="shared" si="141"/>
        <v>102</v>
      </c>
      <c r="AZ191" s="87">
        <f t="shared" si="142"/>
        <v>103</v>
      </c>
      <c r="BA191" s="87">
        <f t="shared" si="143"/>
        <v>95</v>
      </c>
      <c r="BB191" s="87">
        <f t="shared" si="144"/>
        <v>95</v>
      </c>
      <c r="BC191" s="87" t="str">
        <f t="shared" si="145"/>
        <v>1c</v>
      </c>
      <c r="BD191" s="87" t="str">
        <f t="shared" si="146"/>
        <v>0</v>
      </c>
      <c r="BF191" s="87">
        <f t="shared" si="147"/>
        <v>95</v>
      </c>
      <c r="BG191" s="127" t="str">
        <f t="shared" si="148"/>
        <v>2.10E+11</v>
      </c>
      <c r="BH191" s="127" t="str">
        <f t="shared" si="149"/>
        <v>8.08E+10</v>
      </c>
      <c r="BI191" s="87" t="str">
        <f t="shared" si="150"/>
        <v>7850</v>
      </c>
      <c r="BJ191" s="87">
        <f t="shared" si="151"/>
        <v>1.3</v>
      </c>
      <c r="BK191" s="87">
        <f t="shared" si="152"/>
        <v>0.02</v>
      </c>
      <c r="BM191" s="129">
        <v>189</v>
      </c>
      <c r="BN191" s="129">
        <v>36</v>
      </c>
      <c r="BO191" s="129">
        <v>224</v>
      </c>
      <c r="BP191" s="129">
        <v>189</v>
      </c>
      <c r="BQ191" s="129">
        <v>189</v>
      </c>
      <c r="BR191" s="129" t="str">
        <v>1c</v>
      </c>
      <c r="BS191" s="129" t="str">
        <v>0</v>
      </c>
      <c r="BT191" s="87">
        <v>0</v>
      </c>
      <c r="BU191" s="129">
        <v>189</v>
      </c>
      <c r="BV191" s="129" t="str">
        <v>2.10E+11</v>
      </c>
      <c r="BW191" s="129" t="str">
        <v>8.08E+10</v>
      </c>
      <c r="BX191" s="129" t="str">
        <v>7850</v>
      </c>
      <c r="BY191" s="129">
        <v>0.1</v>
      </c>
      <c r="BZ191" s="129">
        <v>1E-3</v>
      </c>
    </row>
    <row r="192" spans="2:78" ht="12.75">
      <c r="B192" s="87">
        <f t="shared" si="132"/>
        <v>190</v>
      </c>
      <c r="C192" s="126">
        <v>-4.9000000000000004</v>
      </c>
      <c r="D192" s="87">
        <v>-11.3088</v>
      </c>
      <c r="E192" s="87">
        <v>8.4708299999999994</v>
      </c>
      <c r="F192" s="87" t="s">
        <v>142</v>
      </c>
      <c r="I192" s="87">
        <f t="shared" si="156"/>
        <v>95.2</v>
      </c>
      <c r="J192" s="126">
        <v>103</v>
      </c>
      <c r="K192" s="87">
        <v>1.3</v>
      </c>
      <c r="L192" s="87">
        <v>20</v>
      </c>
      <c r="M192" s="87" t="s">
        <v>154</v>
      </c>
      <c r="N192" s="87" t="s">
        <v>155</v>
      </c>
      <c r="O192" s="87">
        <v>0</v>
      </c>
      <c r="P192" s="127">
        <v>8.0420000000000006E-5</v>
      </c>
      <c r="Q192" s="87">
        <v>0</v>
      </c>
      <c r="R192" s="87">
        <v>0</v>
      </c>
      <c r="S192" s="127">
        <v>3460000000</v>
      </c>
      <c r="T192" s="127">
        <v>3460000000</v>
      </c>
      <c r="U192" s="127">
        <v>3249000000</v>
      </c>
      <c r="V192" s="127">
        <v>3249000000</v>
      </c>
      <c r="W192" s="87">
        <v>0</v>
      </c>
      <c r="X192" s="87">
        <v>0</v>
      </c>
      <c r="Y192" s="127">
        <v>2662000000</v>
      </c>
      <c r="Z192" s="127">
        <v>3.2950000000000001E-5</v>
      </c>
      <c r="AA192" s="127">
        <v>16890000000</v>
      </c>
      <c r="AB192" s="87">
        <v>0.65</v>
      </c>
      <c r="AC192" s="87" t="s">
        <v>156</v>
      </c>
      <c r="AD192" s="87" t="s">
        <v>157</v>
      </c>
      <c r="AE192" s="87" t="s">
        <v>158</v>
      </c>
      <c r="AF192" s="87" t="s">
        <v>159</v>
      </c>
      <c r="AG192" s="87" t="s">
        <v>160</v>
      </c>
      <c r="AH192" s="87" t="s">
        <v>161</v>
      </c>
      <c r="AI192" s="87" t="s">
        <v>162</v>
      </c>
      <c r="AJ192" s="87">
        <v>0</v>
      </c>
      <c r="AK192" s="87">
        <v>0</v>
      </c>
      <c r="AL192" s="87" t="s">
        <v>142</v>
      </c>
      <c r="AN192" s="129">
        <f t="shared" si="128"/>
        <v>190</v>
      </c>
      <c r="AO192" s="129">
        <f t="shared" si="129"/>
        <v>-11.3088</v>
      </c>
      <c r="AP192" s="129">
        <f t="shared" si="130"/>
        <v>8.4708299999999994</v>
      </c>
      <c r="AQ192" s="129">
        <f t="shared" si="131"/>
        <v>-4.9000000000000004</v>
      </c>
      <c r="AR192" s="129">
        <v>1</v>
      </c>
      <c r="AS192" s="129">
        <v>0</v>
      </c>
      <c r="AT192" s="129">
        <v>0</v>
      </c>
      <c r="AU192" s="129">
        <v>0</v>
      </c>
      <c r="AV192" s="129">
        <v>0</v>
      </c>
      <c r="AX192" s="133"/>
      <c r="AY192" s="87" t="str">
        <f t="shared" si="141"/>
        <v/>
      </c>
      <c r="AZ192" s="87" t="str">
        <f t="shared" si="142"/>
        <v/>
      </c>
      <c r="BA192" s="87" t="str">
        <f t="shared" si="143"/>
        <v/>
      </c>
      <c r="BB192" s="87" t="str">
        <f t="shared" si="144"/>
        <v/>
      </c>
      <c r="BC192" s="87" t="str">
        <f t="shared" si="145"/>
        <v/>
      </c>
      <c r="BD192" s="87" t="str">
        <f t="shared" si="146"/>
        <v/>
      </c>
      <c r="BF192" s="87" t="str">
        <f t="shared" si="147"/>
        <v/>
      </c>
      <c r="BG192" s="127" t="str">
        <f t="shared" si="148"/>
        <v/>
      </c>
      <c r="BH192" s="127" t="str">
        <f t="shared" si="149"/>
        <v/>
      </c>
      <c r="BI192" s="87" t="str">
        <f t="shared" si="150"/>
        <v/>
      </c>
      <c r="BJ192" s="87" t="str">
        <f t="shared" si="151"/>
        <v/>
      </c>
      <c r="BK192" s="87" t="str">
        <f t="shared" si="152"/>
        <v/>
      </c>
      <c r="BM192" s="129">
        <v>190</v>
      </c>
      <c r="BN192" s="129">
        <v>21</v>
      </c>
      <c r="BO192" s="129">
        <v>225</v>
      </c>
      <c r="BP192" s="129">
        <v>190</v>
      </c>
      <c r="BQ192" s="129">
        <v>190</v>
      </c>
      <c r="BR192" s="129" t="str">
        <v>1c</v>
      </c>
      <c r="BS192" s="129" t="str">
        <v>0</v>
      </c>
      <c r="BT192" s="87">
        <v>0</v>
      </c>
      <c r="BU192" s="129">
        <v>190</v>
      </c>
      <c r="BV192" s="129" t="str">
        <v>2.10E+11</v>
      </c>
      <c r="BW192" s="129" t="str">
        <v>8.08E+10</v>
      </c>
      <c r="BX192" s="129" t="str">
        <v>7850</v>
      </c>
      <c r="BY192" s="129">
        <v>0.1</v>
      </c>
      <c r="BZ192" s="129">
        <v>1E-3</v>
      </c>
    </row>
    <row r="193" spans="2:78" ht="12.75">
      <c r="B193" s="87">
        <f t="shared" si="132"/>
        <v>191</v>
      </c>
      <c r="C193" s="126">
        <v>2.2000000000000002</v>
      </c>
      <c r="D193" s="87">
        <v>-15.701499999999999</v>
      </c>
      <c r="E193" s="87">
        <v>-5.9346699999999997</v>
      </c>
      <c r="F193" s="87" t="s">
        <v>142</v>
      </c>
      <c r="I193" s="87">
        <f t="shared" si="156"/>
        <v>96.1</v>
      </c>
      <c r="J193" s="126">
        <v>103</v>
      </c>
      <c r="K193" s="87">
        <v>1.3</v>
      </c>
      <c r="L193" s="87">
        <v>20</v>
      </c>
      <c r="M193" s="87" t="s">
        <v>154</v>
      </c>
      <c r="N193" s="87" t="s">
        <v>155</v>
      </c>
      <c r="O193" s="87">
        <v>0</v>
      </c>
      <c r="P193" s="127">
        <v>8.0420000000000006E-5</v>
      </c>
      <c r="Q193" s="87">
        <v>0</v>
      </c>
      <c r="R193" s="87">
        <v>0</v>
      </c>
      <c r="S193" s="127">
        <v>3460000000</v>
      </c>
      <c r="T193" s="127">
        <v>3460000000</v>
      </c>
      <c r="U193" s="127">
        <v>3249000000</v>
      </c>
      <c r="V193" s="127">
        <v>3249000000</v>
      </c>
      <c r="W193" s="87">
        <v>0</v>
      </c>
      <c r="X193" s="87">
        <v>0</v>
      </c>
      <c r="Y193" s="127">
        <v>2662000000</v>
      </c>
      <c r="Z193" s="127">
        <v>3.2950000000000001E-5</v>
      </c>
      <c r="AA193" s="127">
        <v>16890000000</v>
      </c>
      <c r="AB193" s="87">
        <v>0.65</v>
      </c>
      <c r="AC193" s="87" t="s">
        <v>156</v>
      </c>
      <c r="AD193" s="87" t="s">
        <v>157</v>
      </c>
      <c r="AE193" s="87" t="s">
        <v>158</v>
      </c>
      <c r="AF193" s="87" t="s">
        <v>159</v>
      </c>
      <c r="AG193" s="87" t="s">
        <v>160</v>
      </c>
      <c r="AH193" s="87" t="s">
        <v>161</v>
      </c>
      <c r="AI193" s="87" t="s">
        <v>162</v>
      </c>
      <c r="AJ193" s="87">
        <v>0</v>
      </c>
      <c r="AK193" s="87">
        <v>0</v>
      </c>
      <c r="AL193" s="87" t="s">
        <v>142</v>
      </c>
      <c r="AN193" s="129">
        <f t="shared" si="128"/>
        <v>191</v>
      </c>
      <c r="AO193" s="129">
        <f t="shared" si="129"/>
        <v>-15.701499999999999</v>
      </c>
      <c r="AP193" s="129">
        <f t="shared" si="130"/>
        <v>-5.9346699999999997</v>
      </c>
      <c r="AQ193" s="129">
        <f t="shared" si="131"/>
        <v>2.2000000000000002</v>
      </c>
      <c r="AR193" s="129">
        <v>1</v>
      </c>
      <c r="AS193" s="129">
        <v>0</v>
      </c>
      <c r="AT193" s="129">
        <v>0</v>
      </c>
      <c r="AU193" s="129">
        <v>0</v>
      </c>
      <c r="AV193" s="129">
        <v>0</v>
      </c>
      <c r="AX193" s="133">
        <f t="shared" ref="AX193" si="176">IF(I193="", "", INT(I193))</f>
        <v>96</v>
      </c>
      <c r="AY193" s="87">
        <f t="shared" si="141"/>
        <v>103</v>
      </c>
      <c r="AZ193" s="87">
        <f t="shared" si="142"/>
        <v>104</v>
      </c>
      <c r="BA193" s="87">
        <f t="shared" si="143"/>
        <v>96</v>
      </c>
      <c r="BB193" s="87">
        <f t="shared" si="144"/>
        <v>96</v>
      </c>
      <c r="BC193" s="87" t="str">
        <f t="shared" si="145"/>
        <v>1c</v>
      </c>
      <c r="BD193" s="87" t="str">
        <f t="shared" si="146"/>
        <v>0</v>
      </c>
      <c r="BF193" s="87">
        <f t="shared" si="147"/>
        <v>96</v>
      </c>
      <c r="BG193" s="127" t="str">
        <f t="shared" si="148"/>
        <v>2.10E+11</v>
      </c>
      <c r="BH193" s="127" t="str">
        <f t="shared" si="149"/>
        <v>8.08E+10</v>
      </c>
      <c r="BI193" s="87" t="str">
        <f t="shared" si="150"/>
        <v>7850</v>
      </c>
      <c r="BJ193" s="87">
        <f t="shared" si="151"/>
        <v>1.3</v>
      </c>
      <c r="BK193" s="87">
        <f t="shared" si="152"/>
        <v>0.02</v>
      </c>
      <c r="BM193" s="129">
        <v>191</v>
      </c>
      <c r="BN193" s="129">
        <v>21</v>
      </c>
      <c r="BO193" s="129">
        <v>226</v>
      </c>
      <c r="BP193" s="129">
        <v>191</v>
      </c>
      <c r="BQ193" s="129">
        <v>191</v>
      </c>
      <c r="BR193" s="129" t="str">
        <v>1c</v>
      </c>
      <c r="BS193" s="129" t="str">
        <v>0</v>
      </c>
      <c r="BT193" s="87">
        <v>0</v>
      </c>
      <c r="BU193" s="129">
        <v>191</v>
      </c>
      <c r="BV193" s="129" t="str">
        <v>2.10E+11</v>
      </c>
      <c r="BW193" s="129" t="str">
        <v>8.08E+10</v>
      </c>
      <c r="BX193" s="129" t="str">
        <v>7850</v>
      </c>
      <c r="BY193" s="129">
        <v>0.1</v>
      </c>
      <c r="BZ193" s="129">
        <v>1E-3</v>
      </c>
    </row>
    <row r="194" spans="2:78" ht="12.75">
      <c r="B194" s="87">
        <f t="shared" si="132"/>
        <v>192</v>
      </c>
      <c r="C194" s="126">
        <v>-4.9000000000000004</v>
      </c>
      <c r="D194" s="87">
        <v>-11.3088</v>
      </c>
      <c r="E194" s="87">
        <v>-8.4708299999999994</v>
      </c>
      <c r="F194" s="87" t="s">
        <v>142</v>
      </c>
      <c r="I194" s="87">
        <f t="shared" si="156"/>
        <v>96.2</v>
      </c>
      <c r="J194" s="126">
        <v>104</v>
      </c>
      <c r="K194" s="87">
        <v>1.3</v>
      </c>
      <c r="L194" s="87">
        <v>20</v>
      </c>
      <c r="M194" s="87" t="s">
        <v>154</v>
      </c>
      <c r="N194" s="87" t="s">
        <v>155</v>
      </c>
      <c r="O194" s="87">
        <v>0</v>
      </c>
      <c r="P194" s="127">
        <v>8.0420000000000006E-5</v>
      </c>
      <c r="Q194" s="87">
        <v>0</v>
      </c>
      <c r="R194" s="87">
        <v>0</v>
      </c>
      <c r="S194" s="127">
        <v>3460000000</v>
      </c>
      <c r="T194" s="127">
        <v>3460000000</v>
      </c>
      <c r="U194" s="127">
        <v>3249000000</v>
      </c>
      <c r="V194" s="127">
        <v>3249000000</v>
      </c>
      <c r="W194" s="87">
        <v>0</v>
      </c>
      <c r="X194" s="87">
        <v>0</v>
      </c>
      <c r="Y194" s="127">
        <v>2662000000</v>
      </c>
      <c r="Z194" s="127">
        <v>3.2950000000000001E-5</v>
      </c>
      <c r="AA194" s="127">
        <v>16890000000</v>
      </c>
      <c r="AB194" s="87">
        <v>0.65</v>
      </c>
      <c r="AC194" s="87" t="s">
        <v>156</v>
      </c>
      <c r="AD194" s="87" t="s">
        <v>157</v>
      </c>
      <c r="AE194" s="87" t="s">
        <v>158</v>
      </c>
      <c r="AF194" s="87" t="s">
        <v>159</v>
      </c>
      <c r="AG194" s="87" t="s">
        <v>160</v>
      </c>
      <c r="AH194" s="87" t="s">
        <v>161</v>
      </c>
      <c r="AI194" s="87" t="s">
        <v>162</v>
      </c>
      <c r="AJ194" s="87">
        <v>0</v>
      </c>
      <c r="AK194" s="87">
        <v>0</v>
      </c>
      <c r="AL194" s="87" t="s">
        <v>142</v>
      </c>
      <c r="AN194" s="129">
        <f t="shared" si="128"/>
        <v>192</v>
      </c>
      <c r="AO194" s="129">
        <f t="shared" si="129"/>
        <v>-11.3088</v>
      </c>
      <c r="AP194" s="129">
        <f t="shared" si="130"/>
        <v>-8.4708299999999994</v>
      </c>
      <c r="AQ194" s="129">
        <f t="shared" si="131"/>
        <v>-4.9000000000000004</v>
      </c>
      <c r="AR194" s="129">
        <v>1</v>
      </c>
      <c r="AS194" s="129">
        <v>0</v>
      </c>
      <c r="AT194" s="129">
        <v>0</v>
      </c>
      <c r="AU194" s="129">
        <v>0</v>
      </c>
      <c r="AV194" s="129">
        <v>0</v>
      </c>
      <c r="AX194" s="133"/>
      <c r="AY194" s="87" t="str">
        <f t="shared" si="141"/>
        <v/>
      </c>
      <c r="AZ194" s="87" t="str">
        <f t="shared" si="142"/>
        <v/>
      </c>
      <c r="BA194" s="87" t="str">
        <f t="shared" si="143"/>
        <v/>
      </c>
      <c r="BB194" s="87" t="str">
        <f t="shared" si="144"/>
        <v/>
      </c>
      <c r="BC194" s="87" t="str">
        <f t="shared" si="145"/>
        <v/>
      </c>
      <c r="BD194" s="87" t="str">
        <f t="shared" si="146"/>
        <v/>
      </c>
      <c r="BF194" s="87" t="str">
        <f t="shared" si="147"/>
        <v/>
      </c>
      <c r="BG194" s="127" t="str">
        <f t="shared" si="148"/>
        <v/>
      </c>
      <c r="BH194" s="127" t="str">
        <f t="shared" si="149"/>
        <v/>
      </c>
      <c r="BI194" s="87" t="str">
        <f t="shared" si="150"/>
        <v/>
      </c>
      <c r="BJ194" s="87" t="str">
        <f t="shared" si="151"/>
        <v/>
      </c>
      <c r="BK194" s="87" t="str">
        <f t="shared" si="152"/>
        <v/>
      </c>
      <c r="BM194" s="129">
        <v>192</v>
      </c>
      <c r="BN194" s="129">
        <v>51</v>
      </c>
      <c r="BO194" s="129">
        <v>227</v>
      </c>
      <c r="BP194" s="129">
        <v>192</v>
      </c>
      <c r="BQ194" s="129">
        <v>192</v>
      </c>
      <c r="BR194" s="129" t="str">
        <v>1c</v>
      </c>
      <c r="BS194" s="129" t="str">
        <v>0</v>
      </c>
      <c r="BT194" s="87">
        <v>0</v>
      </c>
      <c r="BU194" s="129">
        <v>192</v>
      </c>
      <c r="BV194" s="129" t="str">
        <v>2.10E+11</v>
      </c>
      <c r="BW194" s="129" t="str">
        <v>8.08E+10</v>
      </c>
      <c r="BX194" s="129" t="str">
        <v>7850</v>
      </c>
      <c r="BY194" s="129">
        <v>0.1</v>
      </c>
      <c r="BZ194" s="129">
        <v>1E-3</v>
      </c>
    </row>
    <row r="195" spans="2:78" ht="12.75">
      <c r="B195" s="87">
        <f t="shared" si="132"/>
        <v>193</v>
      </c>
      <c r="C195" s="126">
        <v>2.2000000000000002</v>
      </c>
      <c r="D195" s="87">
        <v>2.7113299999999998</v>
      </c>
      <c r="E195" s="87">
        <v>-16.565300000000001</v>
      </c>
      <c r="F195" s="87" t="s">
        <v>142</v>
      </c>
      <c r="I195" s="87">
        <f t="shared" si="156"/>
        <v>97.1</v>
      </c>
      <c r="J195" s="126">
        <v>104</v>
      </c>
      <c r="K195" s="87">
        <v>1.3</v>
      </c>
      <c r="L195" s="87">
        <v>20</v>
      </c>
      <c r="M195" s="87" t="s">
        <v>154</v>
      </c>
      <c r="N195" s="87" t="s">
        <v>155</v>
      </c>
      <c r="O195" s="87">
        <v>0</v>
      </c>
      <c r="P195" s="127">
        <v>8.0420000000000006E-5</v>
      </c>
      <c r="Q195" s="87">
        <v>0</v>
      </c>
      <c r="R195" s="87">
        <v>0</v>
      </c>
      <c r="S195" s="127">
        <v>3460000000</v>
      </c>
      <c r="T195" s="127">
        <v>3460000000</v>
      </c>
      <c r="U195" s="127">
        <v>3249000000</v>
      </c>
      <c r="V195" s="127">
        <v>3249000000</v>
      </c>
      <c r="W195" s="87">
        <v>0</v>
      </c>
      <c r="X195" s="87">
        <v>0</v>
      </c>
      <c r="Y195" s="127">
        <v>2662000000</v>
      </c>
      <c r="Z195" s="127">
        <v>3.2950000000000001E-5</v>
      </c>
      <c r="AA195" s="127">
        <v>16890000000</v>
      </c>
      <c r="AB195" s="87">
        <v>0.65</v>
      </c>
      <c r="AC195" s="87" t="s">
        <v>156</v>
      </c>
      <c r="AD195" s="87" t="s">
        <v>157</v>
      </c>
      <c r="AE195" s="87" t="s">
        <v>158</v>
      </c>
      <c r="AF195" s="87" t="s">
        <v>159</v>
      </c>
      <c r="AG195" s="87" t="s">
        <v>160</v>
      </c>
      <c r="AH195" s="87" t="s">
        <v>161</v>
      </c>
      <c r="AI195" s="87" t="s">
        <v>162</v>
      </c>
      <c r="AJ195" s="87">
        <v>0</v>
      </c>
      <c r="AK195" s="87">
        <v>0</v>
      </c>
      <c r="AL195" s="87" t="s">
        <v>142</v>
      </c>
      <c r="AN195" s="129">
        <f t="shared" si="128"/>
        <v>193</v>
      </c>
      <c r="AO195" s="129">
        <f t="shared" si="129"/>
        <v>2.7113299999999998</v>
      </c>
      <c r="AP195" s="129">
        <f t="shared" si="130"/>
        <v>-16.565300000000001</v>
      </c>
      <c r="AQ195" s="129">
        <f t="shared" si="131"/>
        <v>2.2000000000000002</v>
      </c>
      <c r="AR195" s="129">
        <v>1</v>
      </c>
      <c r="AS195" s="129">
        <v>0</v>
      </c>
      <c r="AT195" s="129">
        <v>0</v>
      </c>
      <c r="AU195" s="129">
        <v>0</v>
      </c>
      <c r="AV195" s="129">
        <v>0</v>
      </c>
      <c r="AX195" s="133">
        <f t="shared" ref="AX195" si="177">IF(I195="", "", INT(I195))</f>
        <v>97</v>
      </c>
      <c r="AY195" s="87">
        <f t="shared" si="141"/>
        <v>104</v>
      </c>
      <c r="AZ195" s="87">
        <f t="shared" si="142"/>
        <v>105</v>
      </c>
      <c r="BA195" s="87">
        <f t="shared" si="143"/>
        <v>97</v>
      </c>
      <c r="BB195" s="87">
        <f t="shared" si="144"/>
        <v>97</v>
      </c>
      <c r="BC195" s="87" t="str">
        <f t="shared" si="145"/>
        <v>1c</v>
      </c>
      <c r="BD195" s="87" t="str">
        <f t="shared" si="146"/>
        <v>0</v>
      </c>
      <c r="BF195" s="87">
        <f t="shared" si="147"/>
        <v>97</v>
      </c>
      <c r="BG195" s="127" t="str">
        <f t="shared" si="148"/>
        <v>2.10E+11</v>
      </c>
      <c r="BH195" s="127" t="str">
        <f t="shared" si="149"/>
        <v>8.08E+10</v>
      </c>
      <c r="BI195" s="87" t="str">
        <f t="shared" si="150"/>
        <v>7850</v>
      </c>
      <c r="BJ195" s="87">
        <f t="shared" si="151"/>
        <v>1.3</v>
      </c>
      <c r="BK195" s="87">
        <f t="shared" si="152"/>
        <v>0.02</v>
      </c>
      <c r="BM195" s="129">
        <v>193</v>
      </c>
      <c r="BN195" s="129">
        <v>51</v>
      </c>
      <c r="BO195" s="129">
        <v>228</v>
      </c>
      <c r="BP195" s="129">
        <v>193</v>
      </c>
      <c r="BQ195" s="129">
        <v>193</v>
      </c>
      <c r="BR195" s="129" t="str">
        <v>1c</v>
      </c>
      <c r="BS195" s="129" t="str">
        <v>0</v>
      </c>
      <c r="BT195" s="87">
        <v>0</v>
      </c>
      <c r="BU195" s="129">
        <v>193</v>
      </c>
      <c r="BV195" s="129" t="str">
        <v>2.10E+11</v>
      </c>
      <c r="BW195" s="129" t="str">
        <v>8.08E+10</v>
      </c>
      <c r="BX195" s="129" t="str">
        <v>7850</v>
      </c>
      <c r="BY195" s="129">
        <v>0.1</v>
      </c>
      <c r="BZ195" s="129">
        <v>1E-3</v>
      </c>
    </row>
    <row r="196" spans="2:78" ht="12.75">
      <c r="B196" s="87">
        <f t="shared" si="132"/>
        <v>194</v>
      </c>
      <c r="C196" s="126">
        <v>-4.9000000000000004</v>
      </c>
      <c r="D196" s="87">
        <v>-1.68133</v>
      </c>
      <c r="E196" s="87">
        <v>-14.029199999999999</v>
      </c>
      <c r="F196" s="87" t="s">
        <v>142</v>
      </c>
      <c r="I196" s="87">
        <f t="shared" si="156"/>
        <v>97.2</v>
      </c>
      <c r="J196" s="126">
        <v>105</v>
      </c>
      <c r="K196" s="87">
        <v>1.3</v>
      </c>
      <c r="L196" s="87">
        <v>20</v>
      </c>
      <c r="M196" s="87" t="s">
        <v>154</v>
      </c>
      <c r="N196" s="87" t="s">
        <v>155</v>
      </c>
      <c r="O196" s="87">
        <v>0</v>
      </c>
      <c r="P196" s="127">
        <v>8.0420000000000006E-5</v>
      </c>
      <c r="Q196" s="87">
        <v>0</v>
      </c>
      <c r="R196" s="87">
        <v>0</v>
      </c>
      <c r="S196" s="127">
        <v>3460000000</v>
      </c>
      <c r="T196" s="127">
        <v>3460000000</v>
      </c>
      <c r="U196" s="127">
        <v>3249000000</v>
      </c>
      <c r="V196" s="127">
        <v>3249000000</v>
      </c>
      <c r="W196" s="87">
        <v>0</v>
      </c>
      <c r="X196" s="87">
        <v>0</v>
      </c>
      <c r="Y196" s="127">
        <v>2662000000</v>
      </c>
      <c r="Z196" s="127">
        <v>3.2950000000000001E-5</v>
      </c>
      <c r="AA196" s="127">
        <v>16890000000</v>
      </c>
      <c r="AB196" s="87">
        <v>0.65</v>
      </c>
      <c r="AC196" s="87" t="s">
        <v>156</v>
      </c>
      <c r="AD196" s="87" t="s">
        <v>157</v>
      </c>
      <c r="AE196" s="87" t="s">
        <v>158</v>
      </c>
      <c r="AF196" s="87" t="s">
        <v>159</v>
      </c>
      <c r="AG196" s="87" t="s">
        <v>160</v>
      </c>
      <c r="AH196" s="87" t="s">
        <v>161</v>
      </c>
      <c r="AI196" s="87" t="s">
        <v>162</v>
      </c>
      <c r="AJ196" s="87">
        <v>0</v>
      </c>
      <c r="AK196" s="87">
        <v>0</v>
      </c>
      <c r="AL196" s="87" t="s">
        <v>142</v>
      </c>
      <c r="AN196" s="129">
        <f t="shared" ref="AN196:AN259" si="178">B196</f>
        <v>194</v>
      </c>
      <c r="AO196" s="129">
        <f t="shared" ref="AO196:AO259" si="179">D196</f>
        <v>-1.68133</v>
      </c>
      <c r="AP196" s="129">
        <f t="shared" ref="AP196:AP259" si="180">E196</f>
        <v>-14.029199999999999</v>
      </c>
      <c r="AQ196" s="129">
        <f t="shared" ref="AQ196:AQ259" si="181">C196</f>
        <v>-4.9000000000000004</v>
      </c>
      <c r="AR196" s="129">
        <v>1</v>
      </c>
      <c r="AS196" s="129">
        <v>0</v>
      </c>
      <c r="AT196" s="129">
        <v>0</v>
      </c>
      <c r="AU196" s="129">
        <v>0</v>
      </c>
      <c r="AV196" s="129">
        <v>0</v>
      </c>
      <c r="AX196" s="133"/>
      <c r="AY196" s="87" t="str">
        <f t="shared" si="141"/>
        <v/>
      </c>
      <c r="AZ196" s="87" t="str">
        <f t="shared" si="142"/>
        <v/>
      </c>
      <c r="BA196" s="87" t="str">
        <f t="shared" si="143"/>
        <v/>
      </c>
      <c r="BB196" s="87" t="str">
        <f t="shared" si="144"/>
        <v/>
      </c>
      <c r="BC196" s="87" t="str">
        <f t="shared" si="145"/>
        <v/>
      </c>
      <c r="BD196" s="87" t="str">
        <f t="shared" si="146"/>
        <v/>
      </c>
      <c r="BF196" s="87" t="str">
        <f t="shared" si="147"/>
        <v/>
      </c>
      <c r="BG196" s="127" t="str">
        <f t="shared" si="148"/>
        <v/>
      </c>
      <c r="BH196" s="127" t="str">
        <f t="shared" si="149"/>
        <v/>
      </c>
      <c r="BI196" s="87" t="str">
        <f t="shared" si="150"/>
        <v/>
      </c>
      <c r="BJ196" s="87" t="str">
        <f t="shared" si="151"/>
        <v/>
      </c>
      <c r="BK196" s="87" t="str">
        <f t="shared" si="152"/>
        <v/>
      </c>
      <c r="BM196" s="129">
        <v>194</v>
      </c>
      <c r="BN196" s="129">
        <v>15</v>
      </c>
      <c r="BO196" s="129">
        <v>229</v>
      </c>
      <c r="BP196" s="129">
        <v>194</v>
      </c>
      <c r="BQ196" s="129">
        <v>194</v>
      </c>
      <c r="BR196" s="129" t="str">
        <v>1c</v>
      </c>
      <c r="BS196" s="129" t="str">
        <v>0</v>
      </c>
      <c r="BT196" s="87">
        <v>0</v>
      </c>
      <c r="BU196" s="129">
        <v>194</v>
      </c>
      <c r="BV196" s="129" t="str">
        <v>2.10E+11</v>
      </c>
      <c r="BW196" s="129" t="str">
        <v>8.08E+10</v>
      </c>
      <c r="BX196" s="129" t="str">
        <v>7850</v>
      </c>
      <c r="BY196" s="129">
        <v>5</v>
      </c>
      <c r="BZ196" s="129">
        <v>3.5000000000000003E-2</v>
      </c>
    </row>
    <row r="197" spans="2:78" ht="12.75">
      <c r="B197" s="87">
        <f t="shared" ref="B197:B260" si="182">B196+1</f>
        <v>195</v>
      </c>
      <c r="C197" s="126">
        <v>2.2000000000000002</v>
      </c>
      <c r="D197" s="87">
        <v>12.99</v>
      </c>
      <c r="E197" s="87">
        <v>-10.6305</v>
      </c>
      <c r="F197" s="87" t="s">
        <v>142</v>
      </c>
      <c r="I197" s="87">
        <f t="shared" si="156"/>
        <v>98.1</v>
      </c>
      <c r="J197" s="126">
        <v>105</v>
      </c>
      <c r="K197" s="87">
        <v>1.3</v>
      </c>
      <c r="L197" s="87">
        <v>20</v>
      </c>
      <c r="M197" s="87" t="s">
        <v>154</v>
      </c>
      <c r="N197" s="87" t="s">
        <v>155</v>
      </c>
      <c r="O197" s="87">
        <v>0</v>
      </c>
      <c r="P197" s="127">
        <v>8.0420000000000006E-5</v>
      </c>
      <c r="Q197" s="87">
        <v>0</v>
      </c>
      <c r="R197" s="87">
        <v>0</v>
      </c>
      <c r="S197" s="127">
        <v>3460000000</v>
      </c>
      <c r="T197" s="127">
        <v>3460000000</v>
      </c>
      <c r="U197" s="127">
        <v>3249000000</v>
      </c>
      <c r="V197" s="127">
        <v>3249000000</v>
      </c>
      <c r="W197" s="87">
        <v>0</v>
      </c>
      <c r="X197" s="87">
        <v>0</v>
      </c>
      <c r="Y197" s="127">
        <v>2662000000</v>
      </c>
      <c r="Z197" s="127">
        <v>3.2950000000000001E-5</v>
      </c>
      <c r="AA197" s="127">
        <v>16890000000</v>
      </c>
      <c r="AB197" s="87">
        <v>0.65</v>
      </c>
      <c r="AC197" s="87" t="s">
        <v>156</v>
      </c>
      <c r="AD197" s="87" t="s">
        <v>157</v>
      </c>
      <c r="AE197" s="87" t="s">
        <v>158</v>
      </c>
      <c r="AF197" s="87" t="s">
        <v>159</v>
      </c>
      <c r="AG197" s="87" t="s">
        <v>160</v>
      </c>
      <c r="AH197" s="87" t="s">
        <v>161</v>
      </c>
      <c r="AI197" s="87" t="s">
        <v>162</v>
      </c>
      <c r="AJ197" s="87">
        <v>0</v>
      </c>
      <c r="AK197" s="87">
        <v>0</v>
      </c>
      <c r="AL197" s="87" t="s">
        <v>142</v>
      </c>
      <c r="AN197" s="129">
        <f t="shared" si="178"/>
        <v>195</v>
      </c>
      <c r="AO197" s="129">
        <f t="shared" si="179"/>
        <v>12.99</v>
      </c>
      <c r="AP197" s="129">
        <f t="shared" si="180"/>
        <v>-10.6305</v>
      </c>
      <c r="AQ197" s="129">
        <f t="shared" si="181"/>
        <v>2.2000000000000002</v>
      </c>
      <c r="AR197" s="129">
        <v>1</v>
      </c>
      <c r="AS197" s="129">
        <v>0</v>
      </c>
      <c r="AT197" s="129">
        <v>0</v>
      </c>
      <c r="AU197" s="129">
        <v>0</v>
      </c>
      <c r="AV197" s="129">
        <v>0</v>
      </c>
      <c r="AX197" s="133">
        <f t="shared" ref="AX197" si="183">IF(I197="", "", INT(I197))</f>
        <v>98</v>
      </c>
      <c r="AY197" s="87">
        <f t="shared" si="141"/>
        <v>105</v>
      </c>
      <c r="AZ197" s="87">
        <f t="shared" si="142"/>
        <v>106</v>
      </c>
      <c r="BA197" s="87">
        <f t="shared" si="143"/>
        <v>98</v>
      </c>
      <c r="BB197" s="87">
        <f t="shared" si="144"/>
        <v>98</v>
      </c>
      <c r="BC197" s="87" t="str">
        <f t="shared" si="145"/>
        <v>1c</v>
      </c>
      <c r="BD197" s="87" t="str">
        <f t="shared" si="146"/>
        <v>0</v>
      </c>
      <c r="BF197" s="87">
        <f t="shared" si="147"/>
        <v>98</v>
      </c>
      <c r="BG197" s="127" t="str">
        <f t="shared" si="148"/>
        <v>2.10E+11</v>
      </c>
      <c r="BH197" s="127" t="str">
        <f t="shared" si="149"/>
        <v>8.08E+10</v>
      </c>
      <c r="BI197" s="87" t="str">
        <f t="shared" si="150"/>
        <v>7850</v>
      </c>
      <c r="BJ197" s="87">
        <f t="shared" si="151"/>
        <v>1.3</v>
      </c>
      <c r="BK197" s="87">
        <f t="shared" si="152"/>
        <v>0.02</v>
      </c>
      <c r="BL197" s="87">
        <v>1</v>
      </c>
      <c r="BM197" s="140">
        <v>195</v>
      </c>
      <c r="BN197" s="140">
        <v>229</v>
      </c>
      <c r="BO197" s="140">
        <v>230</v>
      </c>
      <c r="BP197" s="140">
        <v>195</v>
      </c>
      <c r="BQ197" s="140">
        <v>195</v>
      </c>
      <c r="BR197" s="140" t="str">
        <v>1c</v>
      </c>
      <c r="BS197" s="140" t="str">
        <v>0</v>
      </c>
      <c r="BT197" s="140">
        <v>0</v>
      </c>
      <c r="BU197" s="140">
        <v>195</v>
      </c>
      <c r="BV197" s="140" t="str">
        <v>2.10E+11</v>
      </c>
      <c r="BW197" s="140" t="str">
        <v>8.08E+10</v>
      </c>
      <c r="BX197" s="140" t="str">
        <v>7850</v>
      </c>
      <c r="BY197" s="140">
        <v>5</v>
      </c>
      <c r="BZ197" s="140">
        <v>3.5999999999999997E-2</v>
      </c>
    </row>
    <row r="198" spans="2:78" ht="12.75">
      <c r="B198" s="87">
        <f t="shared" si="182"/>
        <v>196</v>
      </c>
      <c r="C198" s="126">
        <v>-4.9000000000000004</v>
      </c>
      <c r="D198" s="87">
        <v>12.99</v>
      </c>
      <c r="E198" s="87">
        <v>-5.5582500000000001</v>
      </c>
      <c r="F198" s="87" t="s">
        <v>142</v>
      </c>
      <c r="I198" s="87">
        <f t="shared" si="156"/>
        <v>98.2</v>
      </c>
      <c r="J198" s="126">
        <v>106</v>
      </c>
      <c r="K198" s="87">
        <v>1.3</v>
      </c>
      <c r="L198" s="87">
        <v>20</v>
      </c>
      <c r="M198" s="87" t="s">
        <v>154</v>
      </c>
      <c r="N198" s="87" t="s">
        <v>155</v>
      </c>
      <c r="O198" s="87">
        <v>0</v>
      </c>
      <c r="P198" s="127">
        <v>8.0420000000000006E-5</v>
      </c>
      <c r="Q198" s="87">
        <v>0</v>
      </c>
      <c r="R198" s="87">
        <v>0</v>
      </c>
      <c r="S198" s="127">
        <v>3460000000</v>
      </c>
      <c r="T198" s="127">
        <v>3460000000</v>
      </c>
      <c r="U198" s="127">
        <v>3249000000</v>
      </c>
      <c r="V198" s="127">
        <v>3249000000</v>
      </c>
      <c r="W198" s="87">
        <v>0</v>
      </c>
      <c r="X198" s="87">
        <v>0</v>
      </c>
      <c r="Y198" s="127">
        <v>2662000000</v>
      </c>
      <c r="Z198" s="127">
        <v>3.2950000000000001E-5</v>
      </c>
      <c r="AA198" s="127">
        <v>16890000000</v>
      </c>
      <c r="AB198" s="87">
        <v>0.65</v>
      </c>
      <c r="AC198" s="87" t="s">
        <v>156</v>
      </c>
      <c r="AD198" s="87" t="s">
        <v>157</v>
      </c>
      <c r="AE198" s="87" t="s">
        <v>158</v>
      </c>
      <c r="AF198" s="87" t="s">
        <v>159</v>
      </c>
      <c r="AG198" s="87" t="s">
        <v>160</v>
      </c>
      <c r="AH198" s="87" t="s">
        <v>161</v>
      </c>
      <c r="AI198" s="87" t="s">
        <v>162</v>
      </c>
      <c r="AJ198" s="87">
        <v>0</v>
      </c>
      <c r="AK198" s="87">
        <v>0</v>
      </c>
      <c r="AL198" s="87" t="s">
        <v>142</v>
      </c>
      <c r="AN198" s="129">
        <f t="shared" si="178"/>
        <v>196</v>
      </c>
      <c r="AO198" s="129">
        <f t="shared" si="179"/>
        <v>12.99</v>
      </c>
      <c r="AP198" s="129">
        <f t="shared" si="180"/>
        <v>-5.5582500000000001</v>
      </c>
      <c r="AQ198" s="129">
        <f t="shared" si="181"/>
        <v>-4.9000000000000004</v>
      </c>
      <c r="AR198" s="129">
        <v>1</v>
      </c>
      <c r="AS198" s="129">
        <v>0</v>
      </c>
      <c r="AT198" s="129">
        <v>0</v>
      </c>
      <c r="AU198" s="129">
        <v>0</v>
      </c>
      <c r="AV198" s="129">
        <v>0</v>
      </c>
      <c r="AX198" s="133"/>
      <c r="AY198" s="87" t="str">
        <f t="shared" si="141"/>
        <v/>
      </c>
      <c r="AZ198" s="87" t="str">
        <f t="shared" si="142"/>
        <v/>
      </c>
      <c r="BA198" s="87" t="str">
        <f t="shared" si="143"/>
        <v/>
      </c>
      <c r="BB198" s="87" t="str">
        <f t="shared" si="144"/>
        <v/>
      </c>
      <c r="BC198" s="87" t="str">
        <f t="shared" si="145"/>
        <v/>
      </c>
      <c r="BD198" s="87" t="str">
        <f t="shared" si="146"/>
        <v/>
      </c>
      <c r="BF198" s="87" t="str">
        <f t="shared" si="147"/>
        <v/>
      </c>
      <c r="BG198" s="127" t="str">
        <f t="shared" si="148"/>
        <v/>
      </c>
      <c r="BH198" s="127" t="str">
        <f t="shared" si="149"/>
        <v/>
      </c>
      <c r="BI198" s="87" t="str">
        <f t="shared" si="150"/>
        <v/>
      </c>
      <c r="BJ198" s="87" t="str">
        <f t="shared" si="151"/>
        <v/>
      </c>
      <c r="BK198" s="87" t="str">
        <f t="shared" si="152"/>
        <v/>
      </c>
      <c r="BL198" s="87">
        <f>BL197+1</f>
        <v>2</v>
      </c>
      <c r="BM198" s="140">
        <v>196</v>
      </c>
      <c r="BN198" s="140">
        <v>230</v>
      </c>
      <c r="BO198" s="140">
        <v>231</v>
      </c>
      <c r="BP198" s="140">
        <v>196</v>
      </c>
      <c r="BQ198" s="140">
        <v>196</v>
      </c>
      <c r="BR198" s="140" t="str">
        <v>1c</v>
      </c>
      <c r="BS198" s="140" t="str">
        <v>0</v>
      </c>
      <c r="BT198" s="140">
        <v>0</v>
      </c>
      <c r="BU198" s="140">
        <v>196</v>
      </c>
      <c r="BV198" s="140" t="str">
        <v>2.10E+11</v>
      </c>
      <c r="BW198" s="140" t="str">
        <v>8.08E+10</v>
      </c>
      <c r="BX198" s="140" t="str">
        <v>7850</v>
      </c>
      <c r="BY198" s="140">
        <v>5</v>
      </c>
      <c r="BZ198" s="140">
        <v>3.5000000000000003E-2</v>
      </c>
    </row>
    <row r="199" spans="2:78" ht="12.75">
      <c r="B199" s="87">
        <f t="shared" si="182"/>
        <v>197</v>
      </c>
      <c r="C199" s="126">
        <v>2.2000000000000002</v>
      </c>
      <c r="D199" s="87">
        <v>12.99</v>
      </c>
      <c r="E199" s="87">
        <v>10.6305</v>
      </c>
      <c r="F199" s="87" t="s">
        <v>142</v>
      </c>
      <c r="I199" s="87">
        <f t="shared" si="156"/>
        <v>99.1</v>
      </c>
      <c r="J199" s="126">
        <v>107</v>
      </c>
      <c r="K199" s="87">
        <v>1.3</v>
      </c>
      <c r="L199" s="87">
        <v>20</v>
      </c>
      <c r="M199" s="87" t="s">
        <v>154</v>
      </c>
      <c r="N199" s="87" t="s">
        <v>155</v>
      </c>
      <c r="O199" s="87">
        <v>0</v>
      </c>
      <c r="P199" s="127">
        <v>8.0420000000000006E-5</v>
      </c>
      <c r="Q199" s="87">
        <v>0</v>
      </c>
      <c r="R199" s="87">
        <v>0</v>
      </c>
      <c r="S199" s="127">
        <v>3460000000</v>
      </c>
      <c r="T199" s="127">
        <v>3460000000</v>
      </c>
      <c r="U199" s="127">
        <v>3249000000</v>
      </c>
      <c r="V199" s="127">
        <v>3249000000</v>
      </c>
      <c r="W199" s="87">
        <v>0</v>
      </c>
      <c r="X199" s="87">
        <v>0</v>
      </c>
      <c r="Y199" s="127">
        <v>2662000000</v>
      </c>
      <c r="Z199" s="127">
        <v>3.2950000000000001E-5</v>
      </c>
      <c r="AA199" s="127">
        <v>16890000000</v>
      </c>
      <c r="AB199" s="87">
        <v>0.65</v>
      </c>
      <c r="AC199" s="87" t="s">
        <v>156</v>
      </c>
      <c r="AD199" s="87" t="s">
        <v>157</v>
      </c>
      <c r="AE199" s="87" t="s">
        <v>158</v>
      </c>
      <c r="AF199" s="87" t="s">
        <v>159</v>
      </c>
      <c r="AG199" s="87" t="s">
        <v>160</v>
      </c>
      <c r="AH199" s="87" t="s">
        <v>161</v>
      </c>
      <c r="AI199" s="87" t="s">
        <v>162</v>
      </c>
      <c r="AJ199" s="87">
        <v>0</v>
      </c>
      <c r="AK199" s="87">
        <v>0</v>
      </c>
      <c r="AL199" s="87" t="s">
        <v>142</v>
      </c>
      <c r="AN199" s="129">
        <f t="shared" si="178"/>
        <v>197</v>
      </c>
      <c r="AO199" s="129">
        <f t="shared" si="179"/>
        <v>12.99</v>
      </c>
      <c r="AP199" s="129">
        <f t="shared" si="180"/>
        <v>10.6305</v>
      </c>
      <c r="AQ199" s="129">
        <f t="shared" si="181"/>
        <v>2.2000000000000002</v>
      </c>
      <c r="AR199" s="129">
        <v>1</v>
      </c>
      <c r="AS199" s="129">
        <v>0</v>
      </c>
      <c r="AT199" s="129">
        <v>0</v>
      </c>
      <c r="AU199" s="129">
        <v>0</v>
      </c>
      <c r="AV199" s="129">
        <v>0</v>
      </c>
      <c r="AX199" s="133">
        <f t="shared" ref="AX199" si="184">IF(I199="", "", INT(I199))</f>
        <v>99</v>
      </c>
      <c r="AY199" s="87">
        <f t="shared" si="141"/>
        <v>107</v>
      </c>
      <c r="AZ199" s="87">
        <f t="shared" si="142"/>
        <v>108</v>
      </c>
      <c r="BA199" s="87">
        <f t="shared" si="143"/>
        <v>99</v>
      </c>
      <c r="BB199" s="87">
        <f t="shared" si="144"/>
        <v>99</v>
      </c>
      <c r="BC199" s="87" t="str">
        <f t="shared" si="145"/>
        <v>1c</v>
      </c>
      <c r="BD199" s="87" t="str">
        <f t="shared" si="146"/>
        <v>0</v>
      </c>
      <c r="BF199" s="87">
        <f t="shared" si="147"/>
        <v>99</v>
      </c>
      <c r="BG199" s="127" t="str">
        <f t="shared" si="148"/>
        <v>2.10E+11</v>
      </c>
      <c r="BH199" s="127" t="str">
        <f t="shared" si="149"/>
        <v>8.08E+10</v>
      </c>
      <c r="BI199" s="87" t="str">
        <f t="shared" si="150"/>
        <v>7850</v>
      </c>
      <c r="BJ199" s="87">
        <f t="shared" si="151"/>
        <v>1.3</v>
      </c>
      <c r="BK199" s="87">
        <f t="shared" si="152"/>
        <v>0.02</v>
      </c>
      <c r="BL199" s="87">
        <f t="shared" ref="BL199:BL224" si="185">BL198+1</f>
        <v>3</v>
      </c>
      <c r="BM199" s="140">
        <v>197</v>
      </c>
      <c r="BN199" s="140">
        <v>231</v>
      </c>
      <c r="BO199" s="140">
        <v>232</v>
      </c>
      <c r="BP199" s="140">
        <v>197</v>
      </c>
      <c r="BQ199" s="140">
        <v>197</v>
      </c>
      <c r="BR199" s="140" t="str">
        <v>1c</v>
      </c>
      <c r="BS199" s="140" t="str">
        <v>0</v>
      </c>
      <c r="BT199" s="140">
        <v>0</v>
      </c>
      <c r="BU199" s="140">
        <v>197</v>
      </c>
      <c r="BV199" s="140" t="str">
        <v>2.10E+11</v>
      </c>
      <c r="BW199" s="140" t="str">
        <v>8.08E+10</v>
      </c>
      <c r="BX199" s="140" t="str">
        <v>7850</v>
      </c>
      <c r="BY199" s="140">
        <v>5</v>
      </c>
      <c r="BZ199" s="140">
        <v>3.4000000000000002E-2</v>
      </c>
    </row>
    <row r="200" spans="2:78" ht="12.75">
      <c r="B200" s="87">
        <f t="shared" si="182"/>
        <v>198</v>
      </c>
      <c r="C200" s="126">
        <v>-4.9000000000000004</v>
      </c>
      <c r="D200" s="87">
        <v>12.99</v>
      </c>
      <c r="E200" s="87">
        <v>5.5582500000000001</v>
      </c>
      <c r="F200" s="87" t="s">
        <v>142</v>
      </c>
      <c r="I200" s="87">
        <f t="shared" si="156"/>
        <v>99.2</v>
      </c>
      <c r="J200" s="126">
        <v>108</v>
      </c>
      <c r="K200" s="87">
        <v>1.3</v>
      </c>
      <c r="L200" s="87">
        <v>20</v>
      </c>
      <c r="M200" s="87" t="s">
        <v>154</v>
      </c>
      <c r="N200" s="87" t="s">
        <v>155</v>
      </c>
      <c r="O200" s="87">
        <v>0</v>
      </c>
      <c r="P200" s="127">
        <v>8.0420000000000006E-5</v>
      </c>
      <c r="Q200" s="87">
        <v>0</v>
      </c>
      <c r="R200" s="87">
        <v>0</v>
      </c>
      <c r="S200" s="127">
        <v>3460000000</v>
      </c>
      <c r="T200" s="127">
        <v>3460000000</v>
      </c>
      <c r="U200" s="127">
        <v>3249000000</v>
      </c>
      <c r="V200" s="127">
        <v>3249000000</v>
      </c>
      <c r="W200" s="87">
        <v>0</v>
      </c>
      <c r="X200" s="87">
        <v>0</v>
      </c>
      <c r="Y200" s="127">
        <v>2662000000</v>
      </c>
      <c r="Z200" s="127">
        <v>3.2950000000000001E-5</v>
      </c>
      <c r="AA200" s="127">
        <v>16890000000</v>
      </c>
      <c r="AB200" s="87">
        <v>0.65</v>
      </c>
      <c r="AC200" s="87" t="s">
        <v>156</v>
      </c>
      <c r="AD200" s="87" t="s">
        <v>157</v>
      </c>
      <c r="AE200" s="87" t="s">
        <v>158</v>
      </c>
      <c r="AF200" s="87" t="s">
        <v>159</v>
      </c>
      <c r="AG200" s="87" t="s">
        <v>160</v>
      </c>
      <c r="AH200" s="87" t="s">
        <v>161</v>
      </c>
      <c r="AI200" s="87" t="s">
        <v>162</v>
      </c>
      <c r="AJ200" s="87">
        <v>0</v>
      </c>
      <c r="AK200" s="87">
        <v>0</v>
      </c>
      <c r="AL200" s="87" t="s">
        <v>142</v>
      </c>
      <c r="AN200" s="129">
        <f t="shared" si="178"/>
        <v>198</v>
      </c>
      <c r="AO200" s="129">
        <f t="shared" si="179"/>
        <v>12.99</v>
      </c>
      <c r="AP200" s="129">
        <f t="shared" si="180"/>
        <v>5.5582500000000001</v>
      </c>
      <c r="AQ200" s="129">
        <f t="shared" si="181"/>
        <v>-4.9000000000000004</v>
      </c>
      <c r="AR200" s="129">
        <v>1</v>
      </c>
      <c r="AS200" s="129">
        <v>0</v>
      </c>
      <c r="AT200" s="129">
        <v>0</v>
      </c>
      <c r="AU200" s="129">
        <v>0</v>
      </c>
      <c r="AV200" s="129">
        <v>0</v>
      </c>
      <c r="AX200" s="133"/>
      <c r="AY200" s="87" t="str">
        <f t="shared" si="141"/>
        <v/>
      </c>
      <c r="AZ200" s="87" t="str">
        <f t="shared" si="142"/>
        <v/>
      </c>
      <c r="BA200" s="87" t="str">
        <f t="shared" si="143"/>
        <v/>
      </c>
      <c r="BB200" s="87" t="str">
        <f t="shared" si="144"/>
        <v/>
      </c>
      <c r="BC200" s="87" t="str">
        <f t="shared" si="145"/>
        <v/>
      </c>
      <c r="BD200" s="87" t="str">
        <f t="shared" si="146"/>
        <v/>
      </c>
      <c r="BF200" s="87" t="str">
        <f t="shared" si="147"/>
        <v/>
      </c>
      <c r="BG200" s="127" t="str">
        <f t="shared" si="148"/>
        <v/>
      </c>
      <c r="BH200" s="127" t="str">
        <f t="shared" si="149"/>
        <v/>
      </c>
      <c r="BI200" s="87" t="str">
        <f t="shared" si="150"/>
        <v/>
      </c>
      <c r="BJ200" s="87" t="str">
        <f t="shared" si="151"/>
        <v/>
      </c>
      <c r="BK200" s="87" t="str">
        <f t="shared" si="152"/>
        <v/>
      </c>
      <c r="BL200" s="87">
        <f t="shared" si="185"/>
        <v>4</v>
      </c>
      <c r="BM200" s="140">
        <v>198</v>
      </c>
      <c r="BN200" s="140">
        <v>232</v>
      </c>
      <c r="BO200" s="140">
        <v>233</v>
      </c>
      <c r="BP200" s="140">
        <v>198</v>
      </c>
      <c r="BQ200" s="140">
        <v>198</v>
      </c>
      <c r="BR200" s="140" t="str">
        <v>1c</v>
      </c>
      <c r="BS200" s="140" t="str">
        <v>0</v>
      </c>
      <c r="BT200" s="140">
        <v>0</v>
      </c>
      <c r="BU200" s="140">
        <v>198</v>
      </c>
      <c r="BV200" s="140" t="str">
        <v>2.10E+11</v>
      </c>
      <c r="BW200" s="140" t="str">
        <v>8.08E+10</v>
      </c>
      <c r="BX200" s="140" t="str">
        <v>7850</v>
      </c>
      <c r="BY200" s="140">
        <v>5</v>
      </c>
      <c r="BZ200" s="140">
        <v>3.4000000000000002E-2</v>
      </c>
    </row>
    <row r="201" spans="2:78" ht="12.75">
      <c r="B201" s="87">
        <f t="shared" si="182"/>
        <v>199</v>
      </c>
      <c r="C201" s="126">
        <v>5.04</v>
      </c>
      <c r="D201" s="87">
        <v>7.7080000000000002</v>
      </c>
      <c r="E201" s="87">
        <v>19.45</v>
      </c>
      <c r="F201" s="87" t="s">
        <v>142</v>
      </c>
      <c r="I201" s="87">
        <f t="shared" si="156"/>
        <v>100.1</v>
      </c>
      <c r="J201" s="126">
        <v>108</v>
      </c>
      <c r="K201" s="87">
        <v>1.3</v>
      </c>
      <c r="L201" s="87">
        <v>20</v>
      </c>
      <c r="M201" s="87" t="s">
        <v>154</v>
      </c>
      <c r="N201" s="87" t="s">
        <v>155</v>
      </c>
      <c r="O201" s="87">
        <v>0</v>
      </c>
      <c r="P201" s="127">
        <v>8.0420000000000006E-5</v>
      </c>
      <c r="Q201" s="87">
        <v>0</v>
      </c>
      <c r="R201" s="87">
        <v>0</v>
      </c>
      <c r="S201" s="127">
        <v>3460000000</v>
      </c>
      <c r="T201" s="127">
        <v>3460000000</v>
      </c>
      <c r="U201" s="127">
        <v>3249000000</v>
      </c>
      <c r="V201" s="127">
        <v>3249000000</v>
      </c>
      <c r="W201" s="87">
        <v>0</v>
      </c>
      <c r="X201" s="87">
        <v>0</v>
      </c>
      <c r="Y201" s="127">
        <v>2662000000</v>
      </c>
      <c r="Z201" s="127">
        <v>3.2950000000000001E-5</v>
      </c>
      <c r="AA201" s="127">
        <v>16890000000</v>
      </c>
      <c r="AB201" s="87">
        <v>0.65</v>
      </c>
      <c r="AC201" s="87" t="s">
        <v>156</v>
      </c>
      <c r="AD201" s="87" t="s">
        <v>157</v>
      </c>
      <c r="AE201" s="87" t="s">
        <v>158</v>
      </c>
      <c r="AF201" s="87" t="s">
        <v>159</v>
      </c>
      <c r="AG201" s="87" t="s">
        <v>160</v>
      </c>
      <c r="AH201" s="87" t="s">
        <v>161</v>
      </c>
      <c r="AI201" s="87" t="s">
        <v>162</v>
      </c>
      <c r="AJ201" s="87">
        <v>0</v>
      </c>
      <c r="AK201" s="87">
        <v>0</v>
      </c>
      <c r="AL201" s="87" t="s">
        <v>142</v>
      </c>
      <c r="AN201" s="129">
        <f t="shared" si="178"/>
        <v>199</v>
      </c>
      <c r="AO201" s="129">
        <f t="shared" si="179"/>
        <v>7.7080000000000002</v>
      </c>
      <c r="AP201" s="129">
        <f t="shared" si="180"/>
        <v>19.45</v>
      </c>
      <c r="AQ201" s="129">
        <f t="shared" si="181"/>
        <v>5.04</v>
      </c>
      <c r="AR201" s="129">
        <v>1</v>
      </c>
      <c r="AS201" s="129">
        <v>0</v>
      </c>
      <c r="AT201" s="129">
        <v>0</v>
      </c>
      <c r="AU201" s="129">
        <v>0</v>
      </c>
      <c r="AV201" s="129">
        <v>0</v>
      </c>
      <c r="AX201" s="133">
        <f t="shared" ref="AX201" si="186">IF(I201="", "", INT(I201))</f>
        <v>100</v>
      </c>
      <c r="AY201" s="87">
        <f t="shared" si="141"/>
        <v>108</v>
      </c>
      <c r="AZ201" s="87">
        <f t="shared" si="142"/>
        <v>109</v>
      </c>
      <c r="BA201" s="87">
        <f t="shared" si="143"/>
        <v>100</v>
      </c>
      <c r="BB201" s="87">
        <f t="shared" si="144"/>
        <v>100</v>
      </c>
      <c r="BC201" s="87" t="str">
        <f t="shared" si="145"/>
        <v>1c</v>
      </c>
      <c r="BD201" s="87" t="str">
        <f t="shared" si="146"/>
        <v>0</v>
      </c>
      <c r="BF201" s="87">
        <f t="shared" si="147"/>
        <v>100</v>
      </c>
      <c r="BG201" s="127" t="str">
        <f t="shared" si="148"/>
        <v>2.10E+11</v>
      </c>
      <c r="BH201" s="127" t="str">
        <f t="shared" si="149"/>
        <v>8.08E+10</v>
      </c>
      <c r="BI201" s="87" t="str">
        <f t="shared" si="150"/>
        <v>7850</v>
      </c>
      <c r="BJ201" s="87">
        <f t="shared" si="151"/>
        <v>1.3</v>
      </c>
      <c r="BK201" s="87">
        <f t="shared" si="152"/>
        <v>0.02</v>
      </c>
      <c r="BL201" s="87">
        <f t="shared" si="185"/>
        <v>5</v>
      </c>
      <c r="BM201" s="140">
        <v>199</v>
      </c>
      <c r="BN201" s="140">
        <v>233</v>
      </c>
      <c r="BO201" s="140">
        <v>234</v>
      </c>
      <c r="BP201" s="140">
        <v>199</v>
      </c>
      <c r="BQ201" s="140">
        <v>199</v>
      </c>
      <c r="BR201" s="140" t="str">
        <v>1c</v>
      </c>
      <c r="BS201" s="140" t="str">
        <v>0</v>
      </c>
      <c r="BT201" s="140">
        <v>0</v>
      </c>
      <c r="BU201" s="140">
        <v>199</v>
      </c>
      <c r="BV201" s="140" t="str">
        <v>2.10E+11</v>
      </c>
      <c r="BW201" s="140" t="str">
        <v>8.08E+10</v>
      </c>
      <c r="BX201" s="140" t="str">
        <v>7850</v>
      </c>
      <c r="BY201" s="140">
        <v>5</v>
      </c>
      <c r="BZ201" s="140">
        <v>3.4000000000000002E-2</v>
      </c>
    </row>
    <row r="202" spans="2:78" ht="12.75">
      <c r="B202" s="87">
        <f t="shared" si="182"/>
        <v>200</v>
      </c>
      <c r="C202" s="126">
        <v>-3.48</v>
      </c>
      <c r="D202" s="87">
        <v>7.7080000000000002</v>
      </c>
      <c r="E202" s="87">
        <v>19.45</v>
      </c>
      <c r="F202" s="87" t="s">
        <v>142</v>
      </c>
      <c r="I202" s="87">
        <f t="shared" si="156"/>
        <v>100.2</v>
      </c>
      <c r="J202" s="126">
        <v>109</v>
      </c>
      <c r="K202" s="87">
        <v>1.3</v>
      </c>
      <c r="L202" s="87">
        <v>20</v>
      </c>
      <c r="M202" s="87" t="s">
        <v>154</v>
      </c>
      <c r="N202" s="87" t="s">
        <v>155</v>
      </c>
      <c r="O202" s="87">
        <v>0</v>
      </c>
      <c r="P202" s="127">
        <v>8.0420000000000006E-5</v>
      </c>
      <c r="Q202" s="87">
        <v>0</v>
      </c>
      <c r="R202" s="87">
        <v>0</v>
      </c>
      <c r="S202" s="127">
        <v>3460000000</v>
      </c>
      <c r="T202" s="127">
        <v>3460000000</v>
      </c>
      <c r="U202" s="127">
        <v>3249000000</v>
      </c>
      <c r="V202" s="127">
        <v>3249000000</v>
      </c>
      <c r="W202" s="87">
        <v>0</v>
      </c>
      <c r="X202" s="87">
        <v>0</v>
      </c>
      <c r="Y202" s="127">
        <v>2662000000</v>
      </c>
      <c r="Z202" s="127">
        <v>3.2950000000000001E-5</v>
      </c>
      <c r="AA202" s="127">
        <v>16890000000</v>
      </c>
      <c r="AB202" s="87">
        <v>0.65</v>
      </c>
      <c r="AC202" s="87" t="s">
        <v>156</v>
      </c>
      <c r="AD202" s="87" t="s">
        <v>157</v>
      </c>
      <c r="AE202" s="87" t="s">
        <v>158</v>
      </c>
      <c r="AF202" s="87" t="s">
        <v>159</v>
      </c>
      <c r="AG202" s="87" t="s">
        <v>160</v>
      </c>
      <c r="AH202" s="87" t="s">
        <v>161</v>
      </c>
      <c r="AI202" s="87" t="s">
        <v>162</v>
      </c>
      <c r="AJ202" s="87">
        <v>0</v>
      </c>
      <c r="AK202" s="87">
        <v>0</v>
      </c>
      <c r="AL202" s="87" t="s">
        <v>142</v>
      </c>
      <c r="AN202" s="129">
        <f t="shared" si="178"/>
        <v>200</v>
      </c>
      <c r="AO202" s="129">
        <f t="shared" si="179"/>
        <v>7.7080000000000002</v>
      </c>
      <c r="AP202" s="129">
        <f t="shared" si="180"/>
        <v>19.45</v>
      </c>
      <c r="AQ202" s="129">
        <f t="shared" si="181"/>
        <v>-3.48</v>
      </c>
      <c r="AR202" s="129">
        <v>1</v>
      </c>
      <c r="AS202" s="129">
        <v>0</v>
      </c>
      <c r="AT202" s="129">
        <v>0</v>
      </c>
      <c r="AU202" s="129">
        <v>0</v>
      </c>
      <c r="AV202" s="129">
        <v>0</v>
      </c>
      <c r="AX202" s="133"/>
      <c r="AY202" s="87" t="str">
        <f t="shared" si="141"/>
        <v/>
      </c>
      <c r="AZ202" s="87" t="str">
        <f t="shared" si="142"/>
        <v/>
      </c>
      <c r="BA202" s="87" t="str">
        <f t="shared" si="143"/>
        <v/>
      </c>
      <c r="BB202" s="87" t="str">
        <f t="shared" si="144"/>
        <v/>
      </c>
      <c r="BC202" s="87" t="str">
        <f t="shared" si="145"/>
        <v/>
      </c>
      <c r="BD202" s="87" t="str">
        <f t="shared" si="146"/>
        <v/>
      </c>
      <c r="BF202" s="87" t="str">
        <f t="shared" si="147"/>
        <v/>
      </c>
      <c r="BG202" s="127" t="str">
        <f t="shared" si="148"/>
        <v/>
      </c>
      <c r="BH202" s="127" t="str">
        <f t="shared" si="149"/>
        <v/>
      </c>
      <c r="BI202" s="87" t="str">
        <f t="shared" si="150"/>
        <v/>
      </c>
      <c r="BJ202" s="87" t="str">
        <f t="shared" si="151"/>
        <v/>
      </c>
      <c r="BK202" s="87" t="str">
        <f t="shared" si="152"/>
        <v/>
      </c>
      <c r="BL202" s="87">
        <f t="shared" si="185"/>
        <v>6</v>
      </c>
      <c r="BM202" s="140">
        <v>200</v>
      </c>
      <c r="BN202" s="140">
        <v>234</v>
      </c>
      <c r="BO202" s="140">
        <v>235</v>
      </c>
      <c r="BP202" s="140">
        <v>200</v>
      </c>
      <c r="BQ202" s="140">
        <v>200</v>
      </c>
      <c r="BR202" s="140" t="str">
        <v>1c</v>
      </c>
      <c r="BS202" s="140" t="str">
        <v>0</v>
      </c>
      <c r="BT202" s="140">
        <v>0</v>
      </c>
      <c r="BU202" s="140">
        <v>200</v>
      </c>
      <c r="BV202" s="140" t="str">
        <v>2.10E+11</v>
      </c>
      <c r="BW202" s="140" t="str">
        <v>8.08E+10</v>
      </c>
      <c r="BX202" s="140" t="str">
        <v>7850</v>
      </c>
      <c r="BY202" s="140">
        <v>5</v>
      </c>
      <c r="BZ202" s="140">
        <v>3.3000000000000002E-2</v>
      </c>
    </row>
    <row r="203" spans="2:78" ht="12.75">
      <c r="B203" s="87">
        <f t="shared" si="182"/>
        <v>201</v>
      </c>
      <c r="C203" s="126">
        <v>5.04</v>
      </c>
      <c r="D203" s="87">
        <v>-6.4850000000000003</v>
      </c>
      <c r="E203" s="87">
        <v>11.25</v>
      </c>
      <c r="F203" s="87" t="s">
        <v>142</v>
      </c>
      <c r="I203" s="87">
        <f t="shared" si="156"/>
        <v>101.1</v>
      </c>
      <c r="J203" s="126">
        <v>109</v>
      </c>
      <c r="K203" s="87">
        <v>1.3</v>
      </c>
      <c r="L203" s="87">
        <v>20</v>
      </c>
      <c r="M203" s="87" t="s">
        <v>154</v>
      </c>
      <c r="N203" s="87" t="s">
        <v>155</v>
      </c>
      <c r="O203" s="87">
        <v>0</v>
      </c>
      <c r="P203" s="127">
        <v>8.0420000000000006E-5</v>
      </c>
      <c r="Q203" s="87">
        <v>0</v>
      </c>
      <c r="R203" s="87">
        <v>0</v>
      </c>
      <c r="S203" s="127">
        <v>3460000000</v>
      </c>
      <c r="T203" s="127">
        <v>3460000000</v>
      </c>
      <c r="U203" s="127">
        <v>3249000000</v>
      </c>
      <c r="V203" s="127">
        <v>3249000000</v>
      </c>
      <c r="W203" s="87">
        <v>0</v>
      </c>
      <c r="X203" s="87">
        <v>0</v>
      </c>
      <c r="Y203" s="127">
        <v>2662000000</v>
      </c>
      <c r="Z203" s="127">
        <v>3.2950000000000001E-5</v>
      </c>
      <c r="AA203" s="127">
        <v>16890000000</v>
      </c>
      <c r="AB203" s="87">
        <v>0.65</v>
      </c>
      <c r="AC203" s="87" t="s">
        <v>156</v>
      </c>
      <c r="AD203" s="87" t="s">
        <v>157</v>
      </c>
      <c r="AE203" s="87" t="s">
        <v>158</v>
      </c>
      <c r="AF203" s="87" t="s">
        <v>159</v>
      </c>
      <c r="AG203" s="87" t="s">
        <v>160</v>
      </c>
      <c r="AH203" s="87" t="s">
        <v>161</v>
      </c>
      <c r="AI203" s="87" t="s">
        <v>162</v>
      </c>
      <c r="AJ203" s="87">
        <v>0</v>
      </c>
      <c r="AK203" s="87">
        <v>0</v>
      </c>
      <c r="AL203" s="87" t="s">
        <v>142</v>
      </c>
      <c r="AN203" s="129">
        <f t="shared" si="178"/>
        <v>201</v>
      </c>
      <c r="AO203" s="129">
        <f t="shared" si="179"/>
        <v>-6.4850000000000003</v>
      </c>
      <c r="AP203" s="129">
        <f t="shared" si="180"/>
        <v>11.25</v>
      </c>
      <c r="AQ203" s="129">
        <f t="shared" si="181"/>
        <v>5.04</v>
      </c>
      <c r="AR203" s="129">
        <v>1</v>
      </c>
      <c r="AS203" s="129">
        <v>0</v>
      </c>
      <c r="AT203" s="129">
        <v>0</v>
      </c>
      <c r="AU203" s="129">
        <v>0</v>
      </c>
      <c r="AV203" s="129">
        <v>0</v>
      </c>
      <c r="AX203" s="133">
        <f t="shared" ref="AX203" si="187">IF(I203="", "", INT(I203))</f>
        <v>101</v>
      </c>
      <c r="AY203" s="87">
        <f t="shared" si="141"/>
        <v>109</v>
      </c>
      <c r="AZ203" s="87">
        <f t="shared" si="142"/>
        <v>110</v>
      </c>
      <c r="BA203" s="87">
        <f t="shared" si="143"/>
        <v>101</v>
      </c>
      <c r="BB203" s="87">
        <f t="shared" si="144"/>
        <v>101</v>
      </c>
      <c r="BC203" s="87" t="str">
        <f t="shared" si="145"/>
        <v>1c</v>
      </c>
      <c r="BD203" s="87" t="str">
        <f t="shared" si="146"/>
        <v>0</v>
      </c>
      <c r="BF203" s="87">
        <f t="shared" si="147"/>
        <v>101</v>
      </c>
      <c r="BG203" s="127" t="str">
        <f t="shared" si="148"/>
        <v>2.10E+11</v>
      </c>
      <c r="BH203" s="127" t="str">
        <f t="shared" si="149"/>
        <v>8.08E+10</v>
      </c>
      <c r="BI203" s="87" t="str">
        <f t="shared" si="150"/>
        <v>7850</v>
      </c>
      <c r="BJ203" s="87">
        <f t="shared" si="151"/>
        <v>1.3</v>
      </c>
      <c r="BK203" s="87">
        <f t="shared" si="152"/>
        <v>0.02</v>
      </c>
      <c r="BL203" s="87">
        <f t="shared" si="185"/>
        <v>7</v>
      </c>
      <c r="BM203" s="140">
        <v>201</v>
      </c>
      <c r="BN203" s="140">
        <v>235</v>
      </c>
      <c r="BO203" s="140">
        <v>236</v>
      </c>
      <c r="BP203" s="140">
        <v>201</v>
      </c>
      <c r="BQ203" s="140">
        <v>201</v>
      </c>
      <c r="BR203" s="140" t="str">
        <v>1c</v>
      </c>
      <c r="BS203" s="140" t="str">
        <v>0</v>
      </c>
      <c r="BT203" s="140">
        <v>0</v>
      </c>
      <c r="BU203" s="140">
        <v>201</v>
      </c>
      <c r="BV203" s="140" t="str">
        <v>2.10E+11</v>
      </c>
      <c r="BW203" s="140" t="str">
        <v>8.08E+10</v>
      </c>
      <c r="BX203" s="140" t="str">
        <v>7850</v>
      </c>
      <c r="BY203" s="140">
        <v>5</v>
      </c>
      <c r="BZ203" s="140">
        <v>3.2000000000000001E-2</v>
      </c>
    </row>
    <row r="204" spans="2:78" ht="12.75">
      <c r="B204" s="87">
        <f t="shared" si="182"/>
        <v>202</v>
      </c>
      <c r="C204" s="126">
        <v>-3.48</v>
      </c>
      <c r="D204" s="87">
        <v>-6.4850000000000003</v>
      </c>
      <c r="E204" s="87">
        <v>11.25</v>
      </c>
      <c r="F204" s="87" t="s">
        <v>142</v>
      </c>
      <c r="I204" s="87">
        <f t="shared" si="156"/>
        <v>101.2</v>
      </c>
      <c r="J204" s="126">
        <v>110</v>
      </c>
      <c r="K204" s="87">
        <v>1.3</v>
      </c>
      <c r="L204" s="87">
        <v>20</v>
      </c>
      <c r="M204" s="87" t="s">
        <v>154</v>
      </c>
      <c r="N204" s="87" t="s">
        <v>155</v>
      </c>
      <c r="O204" s="87">
        <v>0</v>
      </c>
      <c r="P204" s="127">
        <v>8.0420000000000006E-5</v>
      </c>
      <c r="Q204" s="87">
        <v>0</v>
      </c>
      <c r="R204" s="87">
        <v>0</v>
      </c>
      <c r="S204" s="127">
        <v>3460000000</v>
      </c>
      <c r="T204" s="127">
        <v>3460000000</v>
      </c>
      <c r="U204" s="127">
        <v>3249000000</v>
      </c>
      <c r="V204" s="127">
        <v>3249000000</v>
      </c>
      <c r="W204" s="87">
        <v>0</v>
      </c>
      <c r="X204" s="87">
        <v>0</v>
      </c>
      <c r="Y204" s="127">
        <v>2662000000</v>
      </c>
      <c r="Z204" s="127">
        <v>3.2950000000000001E-5</v>
      </c>
      <c r="AA204" s="127">
        <v>16890000000</v>
      </c>
      <c r="AB204" s="87">
        <v>0.65</v>
      </c>
      <c r="AC204" s="87" t="s">
        <v>156</v>
      </c>
      <c r="AD204" s="87" t="s">
        <v>157</v>
      </c>
      <c r="AE204" s="87" t="s">
        <v>158</v>
      </c>
      <c r="AF204" s="87" t="s">
        <v>159</v>
      </c>
      <c r="AG204" s="87" t="s">
        <v>160</v>
      </c>
      <c r="AH204" s="87" t="s">
        <v>161</v>
      </c>
      <c r="AI204" s="87" t="s">
        <v>162</v>
      </c>
      <c r="AJ204" s="87">
        <v>0</v>
      </c>
      <c r="AK204" s="87">
        <v>0</v>
      </c>
      <c r="AL204" s="87" t="s">
        <v>142</v>
      </c>
      <c r="AN204" s="129">
        <f t="shared" si="178"/>
        <v>202</v>
      </c>
      <c r="AO204" s="129">
        <f t="shared" si="179"/>
        <v>-6.4850000000000003</v>
      </c>
      <c r="AP204" s="129">
        <f t="shared" si="180"/>
        <v>11.25</v>
      </c>
      <c r="AQ204" s="129">
        <f t="shared" si="181"/>
        <v>-3.48</v>
      </c>
      <c r="AR204" s="129">
        <v>1</v>
      </c>
      <c r="AS204" s="129">
        <v>0</v>
      </c>
      <c r="AT204" s="129">
        <v>0</v>
      </c>
      <c r="AU204" s="129">
        <v>0</v>
      </c>
      <c r="AV204" s="129">
        <v>0</v>
      </c>
      <c r="AX204" s="133"/>
      <c r="AY204" s="87" t="str">
        <f t="shared" si="141"/>
        <v/>
      </c>
      <c r="AZ204" s="87" t="str">
        <f t="shared" si="142"/>
        <v/>
      </c>
      <c r="BA204" s="87" t="str">
        <f t="shared" si="143"/>
        <v/>
      </c>
      <c r="BB204" s="87" t="str">
        <f t="shared" si="144"/>
        <v/>
      </c>
      <c r="BC204" s="87" t="str">
        <f t="shared" si="145"/>
        <v/>
      </c>
      <c r="BD204" s="87" t="str">
        <f t="shared" si="146"/>
        <v/>
      </c>
      <c r="BF204" s="87" t="str">
        <f t="shared" si="147"/>
        <v/>
      </c>
      <c r="BG204" s="127" t="str">
        <f t="shared" si="148"/>
        <v/>
      </c>
      <c r="BH204" s="127" t="str">
        <f t="shared" si="149"/>
        <v/>
      </c>
      <c r="BI204" s="87" t="str">
        <f t="shared" si="150"/>
        <v/>
      </c>
      <c r="BJ204" s="87" t="str">
        <f t="shared" si="151"/>
        <v/>
      </c>
      <c r="BK204" s="87" t="str">
        <f t="shared" si="152"/>
        <v/>
      </c>
      <c r="BL204" s="87">
        <f t="shared" si="185"/>
        <v>8</v>
      </c>
      <c r="BM204" s="140">
        <v>202</v>
      </c>
      <c r="BN204" s="140">
        <v>236</v>
      </c>
      <c r="BO204" s="140">
        <v>237</v>
      </c>
      <c r="BP204" s="140">
        <v>202</v>
      </c>
      <c r="BQ204" s="140">
        <v>202</v>
      </c>
      <c r="BR204" s="140" t="str">
        <v>1c</v>
      </c>
      <c r="BS204" s="140" t="str">
        <v>0</v>
      </c>
      <c r="BT204" s="140">
        <v>0</v>
      </c>
      <c r="BU204" s="140">
        <v>202</v>
      </c>
      <c r="BV204" s="140" t="str">
        <v>2.10E+11</v>
      </c>
      <c r="BW204" s="140" t="str">
        <v>8.08E+10</v>
      </c>
      <c r="BX204" s="140" t="str">
        <v>7850</v>
      </c>
      <c r="BY204" s="140">
        <v>5</v>
      </c>
      <c r="BZ204" s="140">
        <v>3.1E-2</v>
      </c>
    </row>
    <row r="205" spans="2:78" ht="12.75">
      <c r="B205" s="87">
        <f t="shared" si="182"/>
        <v>203</v>
      </c>
      <c r="C205" s="126">
        <v>5.04</v>
      </c>
      <c r="D205" s="87">
        <v>-20.698</v>
      </c>
      <c r="E205" s="87">
        <v>3.05</v>
      </c>
      <c r="F205" s="87" t="s">
        <v>142</v>
      </c>
      <c r="I205" s="87">
        <f t="shared" si="156"/>
        <v>102.1</v>
      </c>
      <c r="J205" s="126">
        <v>110</v>
      </c>
      <c r="K205" s="87">
        <v>1.3</v>
      </c>
      <c r="L205" s="87">
        <v>20</v>
      </c>
      <c r="M205" s="87" t="s">
        <v>154</v>
      </c>
      <c r="N205" s="87" t="s">
        <v>155</v>
      </c>
      <c r="O205" s="87">
        <v>0</v>
      </c>
      <c r="P205" s="127">
        <v>8.0420000000000006E-5</v>
      </c>
      <c r="Q205" s="87">
        <v>0</v>
      </c>
      <c r="R205" s="87">
        <v>0</v>
      </c>
      <c r="S205" s="127">
        <v>3460000000</v>
      </c>
      <c r="T205" s="127">
        <v>3460000000</v>
      </c>
      <c r="U205" s="127">
        <v>3249000000</v>
      </c>
      <c r="V205" s="127">
        <v>3249000000</v>
      </c>
      <c r="W205" s="87">
        <v>0</v>
      </c>
      <c r="X205" s="87">
        <v>0</v>
      </c>
      <c r="Y205" s="127">
        <v>2662000000</v>
      </c>
      <c r="Z205" s="127">
        <v>3.2950000000000001E-5</v>
      </c>
      <c r="AA205" s="127">
        <v>16890000000</v>
      </c>
      <c r="AB205" s="87">
        <v>0.65</v>
      </c>
      <c r="AC205" s="87" t="s">
        <v>156</v>
      </c>
      <c r="AD205" s="87" t="s">
        <v>157</v>
      </c>
      <c r="AE205" s="87" t="s">
        <v>158</v>
      </c>
      <c r="AF205" s="87" t="s">
        <v>159</v>
      </c>
      <c r="AG205" s="87" t="s">
        <v>160</v>
      </c>
      <c r="AH205" s="87" t="s">
        <v>161</v>
      </c>
      <c r="AI205" s="87" t="s">
        <v>162</v>
      </c>
      <c r="AJ205" s="87">
        <v>0</v>
      </c>
      <c r="AK205" s="87">
        <v>0</v>
      </c>
      <c r="AL205" s="87" t="s">
        <v>142</v>
      </c>
      <c r="AN205" s="129">
        <f t="shared" si="178"/>
        <v>203</v>
      </c>
      <c r="AO205" s="129">
        <f t="shared" si="179"/>
        <v>-20.698</v>
      </c>
      <c r="AP205" s="129">
        <f t="shared" si="180"/>
        <v>3.05</v>
      </c>
      <c r="AQ205" s="129">
        <f t="shared" si="181"/>
        <v>5.04</v>
      </c>
      <c r="AR205" s="129">
        <v>1</v>
      </c>
      <c r="AS205" s="129">
        <v>0</v>
      </c>
      <c r="AT205" s="129">
        <v>0</v>
      </c>
      <c r="AU205" s="129">
        <v>0</v>
      </c>
      <c r="AV205" s="129">
        <v>0</v>
      </c>
      <c r="AX205" s="133">
        <f t="shared" ref="AX205" si="188">IF(I205="", "", INT(I205))</f>
        <v>102</v>
      </c>
      <c r="AY205" s="87">
        <f t="shared" si="141"/>
        <v>110</v>
      </c>
      <c r="AZ205" s="87">
        <f t="shared" si="142"/>
        <v>111</v>
      </c>
      <c r="BA205" s="87">
        <f t="shared" si="143"/>
        <v>102</v>
      </c>
      <c r="BB205" s="87">
        <f t="shared" si="144"/>
        <v>102</v>
      </c>
      <c r="BC205" s="87" t="str">
        <f t="shared" si="145"/>
        <v>1c</v>
      </c>
      <c r="BD205" s="87" t="str">
        <f t="shared" si="146"/>
        <v>0</v>
      </c>
      <c r="BF205" s="87">
        <f t="shared" si="147"/>
        <v>102</v>
      </c>
      <c r="BG205" s="127" t="str">
        <f t="shared" si="148"/>
        <v>2.10E+11</v>
      </c>
      <c r="BH205" s="127" t="str">
        <f t="shared" si="149"/>
        <v>8.08E+10</v>
      </c>
      <c r="BI205" s="87" t="str">
        <f t="shared" si="150"/>
        <v>7850</v>
      </c>
      <c r="BJ205" s="87">
        <f t="shared" si="151"/>
        <v>1.3</v>
      </c>
      <c r="BK205" s="87">
        <f t="shared" si="152"/>
        <v>0.02</v>
      </c>
      <c r="BL205" s="87">
        <f t="shared" si="185"/>
        <v>9</v>
      </c>
      <c r="BM205" s="140">
        <v>203</v>
      </c>
      <c r="BN205" s="140">
        <v>237</v>
      </c>
      <c r="BO205" s="140">
        <v>238</v>
      </c>
      <c r="BP205" s="140">
        <v>203</v>
      </c>
      <c r="BQ205" s="140">
        <v>203</v>
      </c>
      <c r="BR205" s="140" t="str">
        <v>1c</v>
      </c>
      <c r="BS205" s="140" t="str">
        <v>0</v>
      </c>
      <c r="BT205" s="140">
        <v>0</v>
      </c>
      <c r="BU205" s="140">
        <v>203</v>
      </c>
      <c r="BV205" s="140" t="str">
        <v>2.10E+11</v>
      </c>
      <c r="BW205" s="140" t="str">
        <v>8.08E+10</v>
      </c>
      <c r="BX205" s="140" t="str">
        <v>7850</v>
      </c>
      <c r="BY205" s="140">
        <v>5</v>
      </c>
      <c r="BZ205" s="140">
        <v>3.1E-2</v>
      </c>
    </row>
    <row r="206" spans="2:78" ht="12.75">
      <c r="B206" s="87">
        <f t="shared" si="182"/>
        <v>204</v>
      </c>
      <c r="C206" s="126">
        <v>-3.48</v>
      </c>
      <c r="D206" s="87">
        <v>-20.698</v>
      </c>
      <c r="E206" s="87">
        <v>3.05</v>
      </c>
      <c r="F206" s="87" t="s">
        <v>142</v>
      </c>
      <c r="I206" s="87">
        <f t="shared" si="156"/>
        <v>102.2</v>
      </c>
      <c r="J206" s="126">
        <v>111</v>
      </c>
      <c r="K206" s="87">
        <v>1.3</v>
      </c>
      <c r="L206" s="87">
        <v>20</v>
      </c>
      <c r="M206" s="87" t="s">
        <v>154</v>
      </c>
      <c r="N206" s="87" t="s">
        <v>155</v>
      </c>
      <c r="O206" s="87">
        <v>0</v>
      </c>
      <c r="P206" s="127">
        <v>8.0420000000000006E-5</v>
      </c>
      <c r="Q206" s="87">
        <v>0</v>
      </c>
      <c r="R206" s="87">
        <v>0</v>
      </c>
      <c r="S206" s="127">
        <v>3460000000</v>
      </c>
      <c r="T206" s="127">
        <v>3460000000</v>
      </c>
      <c r="U206" s="127">
        <v>3249000000</v>
      </c>
      <c r="V206" s="127">
        <v>3249000000</v>
      </c>
      <c r="W206" s="87">
        <v>0</v>
      </c>
      <c r="X206" s="87">
        <v>0</v>
      </c>
      <c r="Y206" s="127">
        <v>2662000000</v>
      </c>
      <c r="Z206" s="127">
        <v>3.2950000000000001E-5</v>
      </c>
      <c r="AA206" s="127">
        <v>16890000000</v>
      </c>
      <c r="AB206" s="87">
        <v>0.65</v>
      </c>
      <c r="AC206" s="87" t="s">
        <v>156</v>
      </c>
      <c r="AD206" s="87" t="s">
        <v>157</v>
      </c>
      <c r="AE206" s="87" t="s">
        <v>158</v>
      </c>
      <c r="AF206" s="87" t="s">
        <v>159</v>
      </c>
      <c r="AG206" s="87" t="s">
        <v>160</v>
      </c>
      <c r="AH206" s="87" t="s">
        <v>161</v>
      </c>
      <c r="AI206" s="87" t="s">
        <v>162</v>
      </c>
      <c r="AJ206" s="87">
        <v>0</v>
      </c>
      <c r="AK206" s="87">
        <v>0</v>
      </c>
      <c r="AL206" s="87" t="s">
        <v>142</v>
      </c>
      <c r="AN206" s="129">
        <f t="shared" si="178"/>
        <v>204</v>
      </c>
      <c r="AO206" s="129">
        <f t="shared" si="179"/>
        <v>-20.698</v>
      </c>
      <c r="AP206" s="129">
        <f t="shared" si="180"/>
        <v>3.05</v>
      </c>
      <c r="AQ206" s="129">
        <f t="shared" si="181"/>
        <v>-3.48</v>
      </c>
      <c r="AR206" s="129">
        <v>1</v>
      </c>
      <c r="AS206" s="129">
        <v>0</v>
      </c>
      <c r="AT206" s="129">
        <v>0</v>
      </c>
      <c r="AU206" s="129">
        <v>0</v>
      </c>
      <c r="AV206" s="129">
        <v>0</v>
      </c>
      <c r="AX206" s="133"/>
      <c r="AY206" s="87" t="str">
        <f t="shared" si="141"/>
        <v/>
      </c>
      <c r="AZ206" s="87" t="str">
        <f t="shared" si="142"/>
        <v/>
      </c>
      <c r="BA206" s="87" t="str">
        <f t="shared" si="143"/>
        <v/>
      </c>
      <c r="BB206" s="87" t="str">
        <f t="shared" si="144"/>
        <v/>
      </c>
      <c r="BC206" s="87" t="str">
        <f t="shared" si="145"/>
        <v/>
      </c>
      <c r="BD206" s="87" t="str">
        <f t="shared" si="146"/>
        <v/>
      </c>
      <c r="BF206" s="87" t="str">
        <f t="shared" si="147"/>
        <v/>
      </c>
      <c r="BG206" s="127" t="str">
        <f t="shared" si="148"/>
        <v/>
      </c>
      <c r="BH206" s="127" t="str">
        <f t="shared" si="149"/>
        <v/>
      </c>
      <c r="BI206" s="87" t="str">
        <f t="shared" si="150"/>
        <v/>
      </c>
      <c r="BJ206" s="87" t="str">
        <f t="shared" si="151"/>
        <v/>
      </c>
      <c r="BK206" s="87" t="str">
        <f t="shared" si="152"/>
        <v/>
      </c>
      <c r="BL206" s="87">
        <f t="shared" si="185"/>
        <v>10</v>
      </c>
      <c r="BM206" s="140">
        <v>204</v>
      </c>
      <c r="BN206" s="140">
        <v>238</v>
      </c>
      <c r="BO206" s="140">
        <v>239</v>
      </c>
      <c r="BP206" s="140">
        <v>204</v>
      </c>
      <c r="BQ206" s="140">
        <v>204</v>
      </c>
      <c r="BR206" s="140" t="str">
        <v>1c</v>
      </c>
      <c r="BS206" s="140" t="str">
        <v>0</v>
      </c>
      <c r="BT206" s="140">
        <v>0</v>
      </c>
      <c r="BU206" s="140">
        <v>204</v>
      </c>
      <c r="BV206" s="140" t="str">
        <v>2.10E+11</v>
      </c>
      <c r="BW206" s="140" t="str">
        <v>8.08E+10</v>
      </c>
      <c r="BX206" s="140" t="str">
        <v>7850</v>
      </c>
      <c r="BY206" s="140">
        <v>5</v>
      </c>
      <c r="BZ206" s="140">
        <v>0.03</v>
      </c>
    </row>
    <row r="207" spans="2:78" ht="12.75">
      <c r="B207" s="87">
        <f t="shared" si="182"/>
        <v>205</v>
      </c>
      <c r="C207" s="126">
        <v>5.04</v>
      </c>
      <c r="D207" s="87">
        <v>-20.698</v>
      </c>
      <c r="E207" s="87">
        <v>-3.05</v>
      </c>
      <c r="F207" s="87" t="s">
        <v>142</v>
      </c>
      <c r="I207" s="87">
        <f t="shared" si="156"/>
        <v>103.1</v>
      </c>
      <c r="J207" s="126">
        <v>111</v>
      </c>
      <c r="K207" s="87">
        <v>1.3</v>
      </c>
      <c r="L207" s="87">
        <v>20</v>
      </c>
      <c r="M207" s="87" t="s">
        <v>154</v>
      </c>
      <c r="N207" s="87" t="s">
        <v>155</v>
      </c>
      <c r="O207" s="87">
        <v>0</v>
      </c>
      <c r="P207" s="127">
        <v>8.0420000000000006E-5</v>
      </c>
      <c r="Q207" s="87">
        <v>0</v>
      </c>
      <c r="R207" s="87">
        <v>0</v>
      </c>
      <c r="S207" s="127">
        <v>3460000000</v>
      </c>
      <c r="T207" s="127">
        <v>3460000000</v>
      </c>
      <c r="U207" s="127">
        <v>3249000000</v>
      </c>
      <c r="V207" s="127">
        <v>3249000000</v>
      </c>
      <c r="W207" s="87">
        <v>0</v>
      </c>
      <c r="X207" s="87">
        <v>0</v>
      </c>
      <c r="Y207" s="127">
        <v>2662000000</v>
      </c>
      <c r="Z207" s="127">
        <v>3.2950000000000001E-5</v>
      </c>
      <c r="AA207" s="127">
        <v>16890000000</v>
      </c>
      <c r="AB207" s="87">
        <v>0.65</v>
      </c>
      <c r="AC207" s="87" t="s">
        <v>156</v>
      </c>
      <c r="AD207" s="87" t="s">
        <v>157</v>
      </c>
      <c r="AE207" s="87" t="s">
        <v>158</v>
      </c>
      <c r="AF207" s="87" t="s">
        <v>159</v>
      </c>
      <c r="AG207" s="87" t="s">
        <v>160</v>
      </c>
      <c r="AH207" s="87" t="s">
        <v>161</v>
      </c>
      <c r="AI207" s="87" t="s">
        <v>162</v>
      </c>
      <c r="AJ207" s="87">
        <v>0</v>
      </c>
      <c r="AK207" s="87">
        <v>0</v>
      </c>
      <c r="AL207" s="87" t="s">
        <v>142</v>
      </c>
      <c r="AN207" s="129">
        <f t="shared" si="178"/>
        <v>205</v>
      </c>
      <c r="AO207" s="129">
        <f t="shared" si="179"/>
        <v>-20.698</v>
      </c>
      <c r="AP207" s="129">
        <f t="shared" si="180"/>
        <v>-3.05</v>
      </c>
      <c r="AQ207" s="129">
        <f t="shared" si="181"/>
        <v>5.04</v>
      </c>
      <c r="AR207" s="129">
        <v>1</v>
      </c>
      <c r="AS207" s="129">
        <v>0</v>
      </c>
      <c r="AT207" s="129">
        <v>0</v>
      </c>
      <c r="AU207" s="129">
        <v>0</v>
      </c>
      <c r="AV207" s="129">
        <v>0</v>
      </c>
      <c r="AX207" s="133">
        <f t="shared" ref="AX207" si="189">IF(I207="", "", INT(I207))</f>
        <v>103</v>
      </c>
      <c r="AY207" s="87">
        <f t="shared" si="141"/>
        <v>111</v>
      </c>
      <c r="AZ207" s="87">
        <f t="shared" si="142"/>
        <v>112</v>
      </c>
      <c r="BA207" s="87">
        <f t="shared" si="143"/>
        <v>103</v>
      </c>
      <c r="BB207" s="87">
        <f t="shared" si="144"/>
        <v>103</v>
      </c>
      <c r="BC207" s="87" t="str">
        <f t="shared" si="145"/>
        <v>1c</v>
      </c>
      <c r="BD207" s="87" t="str">
        <f t="shared" si="146"/>
        <v>0</v>
      </c>
      <c r="BF207" s="87">
        <f t="shared" si="147"/>
        <v>103</v>
      </c>
      <c r="BG207" s="127" t="str">
        <f t="shared" si="148"/>
        <v>2.10E+11</v>
      </c>
      <c r="BH207" s="127" t="str">
        <f t="shared" si="149"/>
        <v>8.08E+10</v>
      </c>
      <c r="BI207" s="87" t="str">
        <f t="shared" si="150"/>
        <v>7850</v>
      </c>
      <c r="BJ207" s="87">
        <f t="shared" si="151"/>
        <v>1.3</v>
      </c>
      <c r="BK207" s="87">
        <f t="shared" si="152"/>
        <v>0.02</v>
      </c>
      <c r="BL207" s="87">
        <f t="shared" si="185"/>
        <v>11</v>
      </c>
      <c r="BM207" s="140">
        <v>205</v>
      </c>
      <c r="BN207" s="140">
        <v>239</v>
      </c>
      <c r="BO207" s="140">
        <v>240</v>
      </c>
      <c r="BP207" s="140">
        <v>205</v>
      </c>
      <c r="BQ207" s="140">
        <v>205</v>
      </c>
      <c r="BR207" s="140" t="str">
        <v>1c</v>
      </c>
      <c r="BS207" s="140" t="str">
        <v>0</v>
      </c>
      <c r="BT207" s="140">
        <v>0</v>
      </c>
      <c r="BU207" s="140">
        <v>205</v>
      </c>
      <c r="BV207" s="140" t="str">
        <v>2.10E+11</v>
      </c>
      <c r="BW207" s="140" t="str">
        <v>8.08E+10</v>
      </c>
      <c r="BX207" s="140" t="str">
        <v>7850</v>
      </c>
      <c r="BY207" s="140">
        <v>5</v>
      </c>
      <c r="BZ207" s="140">
        <v>2.9000000000000001E-2</v>
      </c>
    </row>
    <row r="208" spans="2:78" ht="12.75">
      <c r="B208" s="87">
        <f t="shared" si="182"/>
        <v>206</v>
      </c>
      <c r="C208" s="126">
        <v>-3.48</v>
      </c>
      <c r="D208" s="87">
        <v>-20.698</v>
      </c>
      <c r="E208" s="87">
        <v>-3.05</v>
      </c>
      <c r="F208" s="87" t="s">
        <v>142</v>
      </c>
      <c r="I208" s="87">
        <f t="shared" si="156"/>
        <v>103.2</v>
      </c>
      <c r="J208" s="126">
        <v>112</v>
      </c>
      <c r="K208" s="87">
        <v>1.3</v>
      </c>
      <c r="L208" s="87">
        <v>20</v>
      </c>
      <c r="M208" s="87" t="s">
        <v>154</v>
      </c>
      <c r="N208" s="87" t="s">
        <v>155</v>
      </c>
      <c r="O208" s="87">
        <v>0</v>
      </c>
      <c r="P208" s="127">
        <v>8.0420000000000006E-5</v>
      </c>
      <c r="Q208" s="87">
        <v>0</v>
      </c>
      <c r="R208" s="87">
        <v>0</v>
      </c>
      <c r="S208" s="127">
        <v>3460000000</v>
      </c>
      <c r="T208" s="127">
        <v>3460000000</v>
      </c>
      <c r="U208" s="127">
        <v>3249000000</v>
      </c>
      <c r="V208" s="127">
        <v>3249000000</v>
      </c>
      <c r="W208" s="87">
        <v>0</v>
      </c>
      <c r="X208" s="87">
        <v>0</v>
      </c>
      <c r="Y208" s="127">
        <v>2662000000</v>
      </c>
      <c r="Z208" s="127">
        <v>3.2950000000000001E-5</v>
      </c>
      <c r="AA208" s="127">
        <v>16890000000</v>
      </c>
      <c r="AB208" s="87">
        <v>0.65</v>
      </c>
      <c r="AC208" s="87" t="s">
        <v>156</v>
      </c>
      <c r="AD208" s="87" t="s">
        <v>157</v>
      </c>
      <c r="AE208" s="87" t="s">
        <v>158</v>
      </c>
      <c r="AF208" s="87" t="s">
        <v>159</v>
      </c>
      <c r="AG208" s="87" t="s">
        <v>160</v>
      </c>
      <c r="AH208" s="87" t="s">
        <v>161</v>
      </c>
      <c r="AI208" s="87" t="s">
        <v>162</v>
      </c>
      <c r="AJ208" s="87">
        <v>0</v>
      </c>
      <c r="AK208" s="87">
        <v>0</v>
      </c>
      <c r="AL208" s="87" t="s">
        <v>142</v>
      </c>
      <c r="AN208" s="129">
        <f t="shared" si="178"/>
        <v>206</v>
      </c>
      <c r="AO208" s="129">
        <f t="shared" si="179"/>
        <v>-20.698</v>
      </c>
      <c r="AP208" s="129">
        <f t="shared" si="180"/>
        <v>-3.05</v>
      </c>
      <c r="AQ208" s="129">
        <f t="shared" si="181"/>
        <v>-3.48</v>
      </c>
      <c r="AR208" s="129">
        <v>1</v>
      </c>
      <c r="AS208" s="129">
        <v>0</v>
      </c>
      <c r="AT208" s="129">
        <v>0</v>
      </c>
      <c r="AU208" s="129">
        <v>0</v>
      </c>
      <c r="AV208" s="129">
        <v>0</v>
      </c>
      <c r="AX208" s="133"/>
      <c r="AY208" s="87" t="str">
        <f t="shared" si="141"/>
        <v/>
      </c>
      <c r="AZ208" s="87" t="str">
        <f t="shared" si="142"/>
        <v/>
      </c>
      <c r="BA208" s="87" t="str">
        <f t="shared" si="143"/>
        <v/>
      </c>
      <c r="BB208" s="87" t="str">
        <f t="shared" si="144"/>
        <v/>
      </c>
      <c r="BC208" s="87" t="str">
        <f t="shared" si="145"/>
        <v/>
      </c>
      <c r="BD208" s="87" t="str">
        <f t="shared" si="146"/>
        <v/>
      </c>
      <c r="BF208" s="87" t="str">
        <f t="shared" si="147"/>
        <v/>
      </c>
      <c r="BG208" s="127" t="str">
        <f t="shared" si="148"/>
        <v/>
      </c>
      <c r="BH208" s="127" t="str">
        <f t="shared" si="149"/>
        <v/>
      </c>
      <c r="BI208" s="87" t="str">
        <f t="shared" si="150"/>
        <v/>
      </c>
      <c r="BJ208" s="87" t="str">
        <f t="shared" si="151"/>
        <v/>
      </c>
      <c r="BK208" s="87" t="str">
        <f t="shared" si="152"/>
        <v/>
      </c>
      <c r="BL208" s="87">
        <f t="shared" si="185"/>
        <v>12</v>
      </c>
      <c r="BM208" s="140">
        <v>206</v>
      </c>
      <c r="BN208" s="140">
        <v>240</v>
      </c>
      <c r="BO208" s="140">
        <v>241</v>
      </c>
      <c r="BP208" s="140">
        <v>206</v>
      </c>
      <c r="BQ208" s="140">
        <v>206</v>
      </c>
      <c r="BR208" s="140" t="str">
        <v>1c</v>
      </c>
      <c r="BS208" s="140" t="str">
        <v>0</v>
      </c>
      <c r="BT208" s="140">
        <v>0</v>
      </c>
      <c r="BU208" s="140">
        <v>206</v>
      </c>
      <c r="BV208" s="140" t="str">
        <v>2.10E+11</v>
      </c>
      <c r="BW208" s="140" t="str">
        <v>8.08E+10</v>
      </c>
      <c r="BX208" s="140" t="str">
        <v>7850</v>
      </c>
      <c r="BY208" s="140">
        <v>5</v>
      </c>
      <c r="BZ208" s="140">
        <v>2.9000000000000001E-2</v>
      </c>
    </row>
    <row r="209" spans="2:78" ht="12.75">
      <c r="B209" s="87">
        <f t="shared" si="182"/>
        <v>207</v>
      </c>
      <c r="C209" s="126">
        <v>5.04</v>
      </c>
      <c r="D209" s="87">
        <v>-6.4950000000000001</v>
      </c>
      <c r="E209" s="87">
        <v>-11.25</v>
      </c>
      <c r="F209" s="87" t="s">
        <v>142</v>
      </c>
      <c r="I209" s="87">
        <f t="shared" si="156"/>
        <v>104.1</v>
      </c>
      <c r="J209" s="126">
        <v>112</v>
      </c>
      <c r="K209" s="87">
        <v>1.3</v>
      </c>
      <c r="L209" s="87">
        <v>20</v>
      </c>
      <c r="M209" s="87" t="s">
        <v>154</v>
      </c>
      <c r="N209" s="87" t="s">
        <v>155</v>
      </c>
      <c r="O209" s="87">
        <v>0</v>
      </c>
      <c r="P209" s="127">
        <v>8.0420000000000006E-5</v>
      </c>
      <c r="Q209" s="87">
        <v>0</v>
      </c>
      <c r="R209" s="87">
        <v>0</v>
      </c>
      <c r="S209" s="127">
        <v>3460000000</v>
      </c>
      <c r="T209" s="127">
        <v>3460000000</v>
      </c>
      <c r="U209" s="127">
        <v>3249000000</v>
      </c>
      <c r="V209" s="127">
        <v>3249000000</v>
      </c>
      <c r="W209" s="87">
        <v>0</v>
      </c>
      <c r="X209" s="87">
        <v>0</v>
      </c>
      <c r="Y209" s="127">
        <v>2662000000</v>
      </c>
      <c r="Z209" s="127">
        <v>3.2950000000000001E-5</v>
      </c>
      <c r="AA209" s="127">
        <v>16890000000</v>
      </c>
      <c r="AB209" s="87">
        <v>0.65</v>
      </c>
      <c r="AC209" s="87" t="s">
        <v>156</v>
      </c>
      <c r="AD209" s="87" t="s">
        <v>157</v>
      </c>
      <c r="AE209" s="87" t="s">
        <v>158</v>
      </c>
      <c r="AF209" s="87" t="s">
        <v>159</v>
      </c>
      <c r="AG209" s="87" t="s">
        <v>160</v>
      </c>
      <c r="AH209" s="87" t="s">
        <v>161</v>
      </c>
      <c r="AI209" s="87" t="s">
        <v>162</v>
      </c>
      <c r="AJ209" s="87">
        <v>0</v>
      </c>
      <c r="AK209" s="87">
        <v>0</v>
      </c>
      <c r="AL209" s="87" t="s">
        <v>142</v>
      </c>
      <c r="AN209" s="129">
        <f t="shared" si="178"/>
        <v>207</v>
      </c>
      <c r="AO209" s="129">
        <f t="shared" si="179"/>
        <v>-6.4950000000000001</v>
      </c>
      <c r="AP209" s="129">
        <f t="shared" si="180"/>
        <v>-11.25</v>
      </c>
      <c r="AQ209" s="129">
        <f t="shared" si="181"/>
        <v>5.04</v>
      </c>
      <c r="AR209" s="129">
        <v>1</v>
      </c>
      <c r="AS209" s="129">
        <v>0</v>
      </c>
      <c r="AT209" s="129">
        <v>0</v>
      </c>
      <c r="AU209" s="129">
        <v>0</v>
      </c>
      <c r="AV209" s="129">
        <v>0</v>
      </c>
      <c r="AX209" s="133">
        <f t="shared" ref="AX209" si="190">IF(I209="", "", INT(I209))</f>
        <v>104</v>
      </c>
      <c r="AY209" s="87">
        <f t="shared" si="141"/>
        <v>112</v>
      </c>
      <c r="AZ209" s="87">
        <f t="shared" si="142"/>
        <v>113</v>
      </c>
      <c r="BA209" s="87">
        <f t="shared" si="143"/>
        <v>104</v>
      </c>
      <c r="BB209" s="87">
        <f t="shared" si="144"/>
        <v>104</v>
      </c>
      <c r="BC209" s="87" t="str">
        <f t="shared" si="145"/>
        <v>1c</v>
      </c>
      <c r="BD209" s="87" t="str">
        <f t="shared" si="146"/>
        <v>0</v>
      </c>
      <c r="BF209" s="87">
        <f t="shared" si="147"/>
        <v>104</v>
      </c>
      <c r="BG209" s="127" t="str">
        <f t="shared" si="148"/>
        <v>2.10E+11</v>
      </c>
      <c r="BH209" s="127" t="str">
        <f t="shared" si="149"/>
        <v>8.08E+10</v>
      </c>
      <c r="BI209" s="87" t="str">
        <f t="shared" si="150"/>
        <v>7850</v>
      </c>
      <c r="BJ209" s="87">
        <f t="shared" si="151"/>
        <v>1.3</v>
      </c>
      <c r="BK209" s="87">
        <f t="shared" si="152"/>
        <v>0.02</v>
      </c>
      <c r="BL209" s="87">
        <f t="shared" si="185"/>
        <v>13</v>
      </c>
      <c r="BM209" s="140">
        <v>207</v>
      </c>
      <c r="BN209" s="140">
        <v>241</v>
      </c>
      <c r="BO209" s="140">
        <v>242</v>
      </c>
      <c r="BP209" s="140">
        <v>207</v>
      </c>
      <c r="BQ209" s="140">
        <v>207</v>
      </c>
      <c r="BR209" s="140" t="str">
        <v>1c</v>
      </c>
      <c r="BS209" s="140" t="str">
        <v>0</v>
      </c>
      <c r="BT209" s="140">
        <v>0</v>
      </c>
      <c r="BU209" s="140">
        <v>207</v>
      </c>
      <c r="BV209" s="140" t="str">
        <v>2.10E+11</v>
      </c>
      <c r="BW209" s="140" t="str">
        <v>8.08E+10</v>
      </c>
      <c r="BX209" s="140" t="str">
        <v>7850</v>
      </c>
      <c r="BY209" s="140">
        <v>5</v>
      </c>
      <c r="BZ209" s="140">
        <v>2.8000000000000001E-2</v>
      </c>
    </row>
    <row r="210" spans="2:78" ht="12.75">
      <c r="B210" s="87">
        <f t="shared" si="182"/>
        <v>208</v>
      </c>
      <c r="C210" s="126">
        <v>-3.48</v>
      </c>
      <c r="D210" s="87">
        <v>-6.4950000000000001</v>
      </c>
      <c r="E210" s="87">
        <v>-11.25</v>
      </c>
      <c r="F210" s="87" t="s">
        <v>142</v>
      </c>
      <c r="I210" s="87">
        <f t="shared" si="156"/>
        <v>104.2</v>
      </c>
      <c r="J210" s="126">
        <v>113</v>
      </c>
      <c r="K210" s="87">
        <v>1.3</v>
      </c>
      <c r="L210" s="87">
        <v>20</v>
      </c>
      <c r="M210" s="87" t="s">
        <v>154</v>
      </c>
      <c r="N210" s="87" t="s">
        <v>155</v>
      </c>
      <c r="O210" s="87">
        <v>0</v>
      </c>
      <c r="P210" s="127">
        <v>8.0420000000000006E-5</v>
      </c>
      <c r="Q210" s="87">
        <v>0</v>
      </c>
      <c r="R210" s="87">
        <v>0</v>
      </c>
      <c r="S210" s="127">
        <v>3460000000</v>
      </c>
      <c r="T210" s="127">
        <v>3460000000</v>
      </c>
      <c r="U210" s="127">
        <v>3249000000</v>
      </c>
      <c r="V210" s="127">
        <v>3249000000</v>
      </c>
      <c r="W210" s="87">
        <v>0</v>
      </c>
      <c r="X210" s="87">
        <v>0</v>
      </c>
      <c r="Y210" s="127">
        <v>2662000000</v>
      </c>
      <c r="Z210" s="127">
        <v>3.2950000000000001E-5</v>
      </c>
      <c r="AA210" s="127">
        <v>16890000000</v>
      </c>
      <c r="AB210" s="87">
        <v>0.65</v>
      </c>
      <c r="AC210" s="87" t="s">
        <v>156</v>
      </c>
      <c r="AD210" s="87" t="s">
        <v>157</v>
      </c>
      <c r="AE210" s="87" t="s">
        <v>158</v>
      </c>
      <c r="AF210" s="87" t="s">
        <v>159</v>
      </c>
      <c r="AG210" s="87" t="s">
        <v>160</v>
      </c>
      <c r="AH210" s="87" t="s">
        <v>161</v>
      </c>
      <c r="AI210" s="87" t="s">
        <v>162</v>
      </c>
      <c r="AJ210" s="87">
        <v>0</v>
      </c>
      <c r="AK210" s="87">
        <v>0</v>
      </c>
      <c r="AL210" s="87" t="s">
        <v>142</v>
      </c>
      <c r="AN210" s="129">
        <f t="shared" si="178"/>
        <v>208</v>
      </c>
      <c r="AO210" s="129">
        <f t="shared" si="179"/>
        <v>-6.4950000000000001</v>
      </c>
      <c r="AP210" s="129">
        <f t="shared" si="180"/>
        <v>-11.25</v>
      </c>
      <c r="AQ210" s="129">
        <f t="shared" si="181"/>
        <v>-3.48</v>
      </c>
      <c r="AR210" s="129">
        <v>1</v>
      </c>
      <c r="AS210" s="129">
        <v>0</v>
      </c>
      <c r="AT210" s="129">
        <v>0</v>
      </c>
      <c r="AU210" s="129">
        <v>0</v>
      </c>
      <c r="AV210" s="129">
        <v>0</v>
      </c>
      <c r="AX210" s="133"/>
      <c r="AY210" s="87" t="str">
        <f t="shared" si="141"/>
        <v/>
      </c>
      <c r="AZ210" s="87" t="str">
        <f t="shared" si="142"/>
        <v/>
      </c>
      <c r="BA210" s="87" t="str">
        <f t="shared" si="143"/>
        <v/>
      </c>
      <c r="BB210" s="87" t="str">
        <f t="shared" si="144"/>
        <v/>
      </c>
      <c r="BC210" s="87" t="str">
        <f t="shared" si="145"/>
        <v/>
      </c>
      <c r="BD210" s="87" t="str">
        <f t="shared" si="146"/>
        <v/>
      </c>
      <c r="BF210" s="87" t="str">
        <f t="shared" si="147"/>
        <v/>
      </c>
      <c r="BG210" s="127" t="str">
        <f t="shared" si="148"/>
        <v/>
      </c>
      <c r="BH210" s="127" t="str">
        <f t="shared" si="149"/>
        <v/>
      </c>
      <c r="BI210" s="87" t="str">
        <f t="shared" si="150"/>
        <v/>
      </c>
      <c r="BJ210" s="87" t="str">
        <f t="shared" si="151"/>
        <v/>
      </c>
      <c r="BK210" s="87" t="str">
        <f t="shared" si="152"/>
        <v/>
      </c>
      <c r="BL210" s="87">
        <f t="shared" si="185"/>
        <v>14</v>
      </c>
      <c r="BM210" s="140">
        <v>208</v>
      </c>
      <c r="BN210" s="140">
        <v>242</v>
      </c>
      <c r="BO210" s="140">
        <v>243</v>
      </c>
      <c r="BP210" s="140">
        <v>208</v>
      </c>
      <c r="BQ210" s="140">
        <v>208</v>
      </c>
      <c r="BR210" s="140" t="str">
        <v>1c</v>
      </c>
      <c r="BS210" s="140" t="str">
        <v>0</v>
      </c>
      <c r="BT210" s="140">
        <v>0</v>
      </c>
      <c r="BU210" s="140">
        <v>208</v>
      </c>
      <c r="BV210" s="140" t="str">
        <v>2.10E+11</v>
      </c>
      <c r="BW210" s="140" t="str">
        <v>8.08E+10</v>
      </c>
      <c r="BX210" s="140" t="str">
        <v>7850</v>
      </c>
      <c r="BY210" s="140">
        <v>5</v>
      </c>
      <c r="BZ210" s="140">
        <v>2.8000000000000001E-2</v>
      </c>
    </row>
    <row r="211" spans="2:78" ht="12.75">
      <c r="B211" s="87">
        <f t="shared" si="182"/>
        <v>209</v>
      </c>
      <c r="C211" s="126">
        <v>5.04</v>
      </c>
      <c r="D211" s="87">
        <v>7.7080000000000002</v>
      </c>
      <c r="E211" s="87">
        <v>-19.45</v>
      </c>
      <c r="F211" s="87" t="s">
        <v>142</v>
      </c>
      <c r="I211" s="87">
        <f t="shared" si="156"/>
        <v>105.1</v>
      </c>
      <c r="J211" s="126">
        <v>114</v>
      </c>
      <c r="K211" s="87">
        <v>1.3</v>
      </c>
      <c r="L211" s="87">
        <v>20</v>
      </c>
      <c r="M211" s="87" t="s">
        <v>154</v>
      </c>
      <c r="N211" s="87" t="s">
        <v>155</v>
      </c>
      <c r="O211" s="87">
        <v>0</v>
      </c>
      <c r="P211" s="127">
        <v>8.0420000000000006E-5</v>
      </c>
      <c r="Q211" s="87">
        <v>0</v>
      </c>
      <c r="R211" s="87">
        <v>0</v>
      </c>
      <c r="S211" s="127">
        <v>3460000000</v>
      </c>
      <c r="T211" s="127">
        <v>3460000000</v>
      </c>
      <c r="U211" s="127">
        <v>3249000000</v>
      </c>
      <c r="V211" s="127">
        <v>3249000000</v>
      </c>
      <c r="W211" s="87">
        <v>0</v>
      </c>
      <c r="X211" s="87">
        <v>0</v>
      </c>
      <c r="Y211" s="127">
        <v>2662000000</v>
      </c>
      <c r="Z211" s="127">
        <v>3.2950000000000001E-5</v>
      </c>
      <c r="AA211" s="127">
        <v>16890000000</v>
      </c>
      <c r="AB211" s="87">
        <v>0.65</v>
      </c>
      <c r="AC211" s="87" t="s">
        <v>156</v>
      </c>
      <c r="AD211" s="87" t="s">
        <v>157</v>
      </c>
      <c r="AE211" s="87" t="s">
        <v>158</v>
      </c>
      <c r="AF211" s="87" t="s">
        <v>159</v>
      </c>
      <c r="AG211" s="87" t="s">
        <v>160</v>
      </c>
      <c r="AH211" s="87" t="s">
        <v>161</v>
      </c>
      <c r="AI211" s="87" t="s">
        <v>162</v>
      </c>
      <c r="AJ211" s="87">
        <v>0</v>
      </c>
      <c r="AK211" s="87">
        <v>0</v>
      </c>
      <c r="AL211" s="87" t="s">
        <v>142</v>
      </c>
      <c r="AN211" s="129">
        <f t="shared" si="178"/>
        <v>209</v>
      </c>
      <c r="AO211" s="129">
        <f t="shared" si="179"/>
        <v>7.7080000000000002</v>
      </c>
      <c r="AP211" s="129">
        <f t="shared" si="180"/>
        <v>-19.45</v>
      </c>
      <c r="AQ211" s="129">
        <f t="shared" si="181"/>
        <v>5.04</v>
      </c>
      <c r="AR211" s="129">
        <v>1</v>
      </c>
      <c r="AS211" s="129">
        <v>0</v>
      </c>
      <c r="AT211" s="129">
        <v>0</v>
      </c>
      <c r="AU211" s="129">
        <v>0</v>
      </c>
      <c r="AV211" s="129">
        <v>0</v>
      </c>
      <c r="AX211" s="133">
        <f t="shared" ref="AX211" si="191">IF(I211="", "", INT(I211))</f>
        <v>105</v>
      </c>
      <c r="AY211" s="87">
        <f t="shared" ref="AY211:AY274" si="192">IF(AX211="","",J211)</f>
        <v>114</v>
      </c>
      <c r="AZ211" s="87">
        <f t="shared" ref="AZ211:AZ274" si="193">IF(AX211="","",J212)</f>
        <v>115</v>
      </c>
      <c r="BA211" s="87">
        <f t="shared" ref="BA211:BA274" si="194">IF(AX211="","",AX211)</f>
        <v>105</v>
      </c>
      <c r="BB211" s="87">
        <f t="shared" ref="BB211:BB274" si="195">IF(AX211="","",AX211)</f>
        <v>105</v>
      </c>
      <c r="BC211" s="87" t="str">
        <f t="shared" ref="BC211:BC274" si="196">IF(AX211="","","1c")</f>
        <v>1c</v>
      </c>
      <c r="BD211" s="87" t="str">
        <f t="shared" ref="BD211:BD274" si="197">IF(AX211="","","0")</f>
        <v>0</v>
      </c>
      <c r="BF211" s="87">
        <f t="shared" ref="BF211:BF274" si="198">IF(AX211="","",AX211)</f>
        <v>105</v>
      </c>
      <c r="BG211" s="127" t="str">
        <f t="shared" ref="BG211:BG274" si="199">IF(AX211="","","2.10E+11")</f>
        <v>2.10E+11</v>
      </c>
      <c r="BH211" s="127" t="str">
        <f t="shared" ref="BH211:BH274" si="200">IF(AX211="","","8.08E+10")</f>
        <v>8.08E+10</v>
      </c>
      <c r="BI211" s="87" t="str">
        <f t="shared" ref="BI211:BI274" si="201">IF(AX211="","","7850")</f>
        <v>7850</v>
      </c>
      <c r="BJ211" s="87">
        <f t="shared" ref="BJ211:BJ274" si="202">IF(AX211="","",K211)</f>
        <v>1.3</v>
      </c>
      <c r="BK211" s="87">
        <f t="shared" ref="BK211:BK274" si="203">IF(AX211="","",L211/1000)</f>
        <v>0.02</v>
      </c>
      <c r="BL211" s="87">
        <f t="shared" si="185"/>
        <v>15</v>
      </c>
      <c r="BM211" s="140">
        <v>209</v>
      </c>
      <c r="BN211" s="140">
        <v>243</v>
      </c>
      <c r="BO211" s="140">
        <v>244</v>
      </c>
      <c r="BP211" s="140">
        <v>209</v>
      </c>
      <c r="BQ211" s="140">
        <v>209</v>
      </c>
      <c r="BR211" s="140" t="str">
        <v>1c</v>
      </c>
      <c r="BS211" s="140" t="str">
        <v>0</v>
      </c>
      <c r="BT211" s="140">
        <v>0</v>
      </c>
      <c r="BU211" s="140">
        <v>209</v>
      </c>
      <c r="BV211" s="140" t="str">
        <v>2.10E+11</v>
      </c>
      <c r="BW211" s="140" t="str">
        <v>8.08E+10</v>
      </c>
      <c r="BX211" s="140" t="str">
        <v>7850</v>
      </c>
      <c r="BY211" s="140">
        <v>5</v>
      </c>
      <c r="BZ211" s="140">
        <v>2.7E-2</v>
      </c>
    </row>
    <row r="212" spans="2:78" ht="12.75">
      <c r="B212" s="87">
        <f t="shared" si="182"/>
        <v>210</v>
      </c>
      <c r="C212" s="126">
        <v>-3.48</v>
      </c>
      <c r="D212" s="87">
        <v>7.7080000000000002</v>
      </c>
      <c r="E212" s="87">
        <v>-19.45</v>
      </c>
      <c r="F212" s="87" t="s">
        <v>142</v>
      </c>
      <c r="I212" s="87">
        <f t="shared" si="156"/>
        <v>105.2</v>
      </c>
      <c r="J212" s="126">
        <v>115</v>
      </c>
      <c r="K212" s="87">
        <v>1.3</v>
      </c>
      <c r="L212" s="87">
        <v>20</v>
      </c>
      <c r="M212" s="87" t="s">
        <v>154</v>
      </c>
      <c r="N212" s="87" t="s">
        <v>155</v>
      </c>
      <c r="O212" s="87">
        <v>0</v>
      </c>
      <c r="P212" s="127">
        <v>8.0420000000000006E-5</v>
      </c>
      <c r="Q212" s="87">
        <v>0</v>
      </c>
      <c r="R212" s="87">
        <v>0</v>
      </c>
      <c r="S212" s="127">
        <v>3460000000</v>
      </c>
      <c r="T212" s="127">
        <v>3460000000</v>
      </c>
      <c r="U212" s="127">
        <v>3249000000</v>
      </c>
      <c r="V212" s="127">
        <v>3249000000</v>
      </c>
      <c r="W212" s="87">
        <v>0</v>
      </c>
      <c r="X212" s="87">
        <v>0</v>
      </c>
      <c r="Y212" s="127">
        <v>2662000000</v>
      </c>
      <c r="Z212" s="127">
        <v>3.2950000000000001E-5</v>
      </c>
      <c r="AA212" s="127">
        <v>16890000000</v>
      </c>
      <c r="AB212" s="87">
        <v>0.65</v>
      </c>
      <c r="AC212" s="87" t="s">
        <v>156</v>
      </c>
      <c r="AD212" s="87" t="s">
        <v>157</v>
      </c>
      <c r="AE212" s="87" t="s">
        <v>158</v>
      </c>
      <c r="AF212" s="87" t="s">
        <v>159</v>
      </c>
      <c r="AG212" s="87" t="s">
        <v>160</v>
      </c>
      <c r="AH212" s="87" t="s">
        <v>161</v>
      </c>
      <c r="AI212" s="87" t="s">
        <v>162</v>
      </c>
      <c r="AJ212" s="87">
        <v>0</v>
      </c>
      <c r="AK212" s="87">
        <v>0</v>
      </c>
      <c r="AL212" s="87" t="s">
        <v>142</v>
      </c>
      <c r="AN212" s="129">
        <f t="shared" si="178"/>
        <v>210</v>
      </c>
      <c r="AO212" s="129">
        <f t="shared" si="179"/>
        <v>7.7080000000000002</v>
      </c>
      <c r="AP212" s="129">
        <f t="shared" si="180"/>
        <v>-19.45</v>
      </c>
      <c r="AQ212" s="129">
        <f t="shared" si="181"/>
        <v>-3.48</v>
      </c>
      <c r="AR212" s="129">
        <v>1</v>
      </c>
      <c r="AS212" s="129">
        <v>0</v>
      </c>
      <c r="AT212" s="129">
        <v>0</v>
      </c>
      <c r="AU212" s="129">
        <v>0</v>
      </c>
      <c r="AV212" s="129">
        <v>0</v>
      </c>
      <c r="AX212" s="133"/>
      <c r="AY212" s="87" t="str">
        <f t="shared" si="192"/>
        <v/>
      </c>
      <c r="AZ212" s="87" t="str">
        <f t="shared" si="193"/>
        <v/>
      </c>
      <c r="BA212" s="87" t="str">
        <f t="shared" si="194"/>
        <v/>
      </c>
      <c r="BB212" s="87" t="str">
        <f t="shared" si="195"/>
        <v/>
      </c>
      <c r="BC212" s="87" t="str">
        <f t="shared" si="196"/>
        <v/>
      </c>
      <c r="BD212" s="87" t="str">
        <f t="shared" si="197"/>
        <v/>
      </c>
      <c r="BF212" s="87" t="str">
        <f t="shared" si="198"/>
        <v/>
      </c>
      <c r="BG212" s="127" t="str">
        <f t="shared" si="199"/>
        <v/>
      </c>
      <c r="BH212" s="127" t="str">
        <f t="shared" si="200"/>
        <v/>
      </c>
      <c r="BI212" s="87" t="str">
        <f t="shared" si="201"/>
        <v/>
      </c>
      <c r="BJ212" s="87" t="str">
        <f t="shared" si="202"/>
        <v/>
      </c>
      <c r="BK212" s="87" t="str">
        <f t="shared" si="203"/>
        <v/>
      </c>
      <c r="BL212" s="87">
        <f t="shared" si="185"/>
        <v>16</v>
      </c>
      <c r="BM212" s="140">
        <v>210</v>
      </c>
      <c r="BN212" s="140">
        <v>244</v>
      </c>
      <c r="BO212" s="140">
        <v>245</v>
      </c>
      <c r="BP212" s="140">
        <v>210</v>
      </c>
      <c r="BQ212" s="140">
        <v>210</v>
      </c>
      <c r="BR212" s="140" t="str">
        <v>1c</v>
      </c>
      <c r="BS212" s="140" t="str">
        <v>0</v>
      </c>
      <c r="BT212" s="140">
        <v>0</v>
      </c>
      <c r="BU212" s="140">
        <v>210</v>
      </c>
      <c r="BV212" s="140" t="str">
        <v>2.10E+11</v>
      </c>
      <c r="BW212" s="140" t="str">
        <v>8.08E+10</v>
      </c>
      <c r="BX212" s="140" t="str">
        <v>7850</v>
      </c>
      <c r="BY212" s="140">
        <v>5</v>
      </c>
      <c r="BZ212" s="140">
        <v>2.5999999999999999E-2</v>
      </c>
    </row>
    <row r="213" spans="2:78" ht="12.75">
      <c r="B213" s="87">
        <f t="shared" si="182"/>
        <v>211</v>
      </c>
      <c r="C213" s="126">
        <v>5.04</v>
      </c>
      <c r="D213" s="87">
        <v>12.99</v>
      </c>
      <c r="E213" s="87">
        <v>-16.440000000000001</v>
      </c>
      <c r="F213" s="87" t="s">
        <v>142</v>
      </c>
      <c r="I213" s="87">
        <f t="shared" si="156"/>
        <v>106.1</v>
      </c>
      <c r="J213" s="126">
        <v>115</v>
      </c>
      <c r="K213" s="87">
        <v>1.3</v>
      </c>
      <c r="L213" s="87">
        <v>20</v>
      </c>
      <c r="M213" s="87" t="s">
        <v>154</v>
      </c>
      <c r="N213" s="87" t="s">
        <v>155</v>
      </c>
      <c r="O213" s="87">
        <v>0</v>
      </c>
      <c r="P213" s="127">
        <v>8.0420000000000006E-5</v>
      </c>
      <c r="Q213" s="87">
        <v>0</v>
      </c>
      <c r="R213" s="87">
        <v>0</v>
      </c>
      <c r="S213" s="127">
        <v>3460000000</v>
      </c>
      <c r="T213" s="127">
        <v>3460000000</v>
      </c>
      <c r="U213" s="127">
        <v>3249000000</v>
      </c>
      <c r="V213" s="127">
        <v>3249000000</v>
      </c>
      <c r="W213" s="87">
        <v>0</v>
      </c>
      <c r="X213" s="87">
        <v>0</v>
      </c>
      <c r="Y213" s="127">
        <v>2662000000</v>
      </c>
      <c r="Z213" s="127">
        <v>3.2950000000000001E-5</v>
      </c>
      <c r="AA213" s="127">
        <v>16890000000</v>
      </c>
      <c r="AB213" s="87">
        <v>0.65</v>
      </c>
      <c r="AC213" s="87" t="s">
        <v>156</v>
      </c>
      <c r="AD213" s="87" t="s">
        <v>157</v>
      </c>
      <c r="AE213" s="87" t="s">
        <v>158</v>
      </c>
      <c r="AF213" s="87" t="s">
        <v>159</v>
      </c>
      <c r="AG213" s="87" t="s">
        <v>160</v>
      </c>
      <c r="AH213" s="87" t="s">
        <v>161</v>
      </c>
      <c r="AI213" s="87" t="s">
        <v>162</v>
      </c>
      <c r="AJ213" s="87">
        <v>0</v>
      </c>
      <c r="AK213" s="87">
        <v>0</v>
      </c>
      <c r="AL213" s="87" t="s">
        <v>142</v>
      </c>
      <c r="AN213" s="129">
        <f t="shared" si="178"/>
        <v>211</v>
      </c>
      <c r="AO213" s="129">
        <f t="shared" si="179"/>
        <v>12.99</v>
      </c>
      <c r="AP213" s="129">
        <f t="shared" si="180"/>
        <v>-16.440000000000001</v>
      </c>
      <c r="AQ213" s="129">
        <f t="shared" si="181"/>
        <v>5.04</v>
      </c>
      <c r="AR213" s="129">
        <v>1</v>
      </c>
      <c r="AS213" s="129">
        <v>0</v>
      </c>
      <c r="AT213" s="129">
        <v>0</v>
      </c>
      <c r="AU213" s="129">
        <v>0</v>
      </c>
      <c r="AV213" s="129">
        <v>0</v>
      </c>
      <c r="AX213" s="133">
        <f t="shared" ref="AX213" si="204">IF(I213="", "", INT(I213))</f>
        <v>106</v>
      </c>
      <c r="AY213" s="87">
        <f t="shared" si="192"/>
        <v>115</v>
      </c>
      <c r="AZ213" s="87">
        <f t="shared" si="193"/>
        <v>116</v>
      </c>
      <c r="BA213" s="87">
        <f t="shared" si="194"/>
        <v>106</v>
      </c>
      <c r="BB213" s="87">
        <f t="shared" si="195"/>
        <v>106</v>
      </c>
      <c r="BC213" s="87" t="str">
        <f t="shared" si="196"/>
        <v>1c</v>
      </c>
      <c r="BD213" s="87" t="str">
        <f t="shared" si="197"/>
        <v>0</v>
      </c>
      <c r="BF213" s="87">
        <f t="shared" si="198"/>
        <v>106</v>
      </c>
      <c r="BG213" s="127" t="str">
        <f t="shared" si="199"/>
        <v>2.10E+11</v>
      </c>
      <c r="BH213" s="127" t="str">
        <f t="shared" si="200"/>
        <v>8.08E+10</v>
      </c>
      <c r="BI213" s="87" t="str">
        <f t="shared" si="201"/>
        <v>7850</v>
      </c>
      <c r="BJ213" s="87">
        <f t="shared" si="202"/>
        <v>1.3</v>
      </c>
      <c r="BK213" s="87">
        <f t="shared" si="203"/>
        <v>0.02</v>
      </c>
      <c r="BL213" s="87">
        <f t="shared" si="185"/>
        <v>17</v>
      </c>
      <c r="BM213" s="140">
        <v>211</v>
      </c>
      <c r="BN213" s="140">
        <v>245</v>
      </c>
      <c r="BO213" s="140">
        <v>246</v>
      </c>
      <c r="BP213" s="140">
        <v>211</v>
      </c>
      <c r="BQ213" s="140">
        <v>211</v>
      </c>
      <c r="BR213" s="140" t="str">
        <v>1c</v>
      </c>
      <c r="BS213" s="140" t="str">
        <v>0</v>
      </c>
      <c r="BT213" s="140">
        <v>0</v>
      </c>
      <c r="BU213" s="140">
        <v>211</v>
      </c>
      <c r="BV213" s="140" t="str">
        <v>2.10E+11</v>
      </c>
      <c r="BW213" s="140" t="str">
        <v>8.08E+10</v>
      </c>
      <c r="BX213" s="140" t="str">
        <v>7850</v>
      </c>
      <c r="BY213" s="140">
        <v>5</v>
      </c>
      <c r="BZ213" s="140">
        <v>2.5999999999999999E-2</v>
      </c>
    </row>
    <row r="214" spans="2:78" ht="12.75">
      <c r="B214" s="87">
        <f t="shared" si="182"/>
        <v>212</v>
      </c>
      <c r="C214" s="126">
        <v>-3.48</v>
      </c>
      <c r="D214" s="87">
        <v>12.99</v>
      </c>
      <c r="E214" s="87">
        <v>-16.440000000000001</v>
      </c>
      <c r="F214" s="87" t="s">
        <v>142</v>
      </c>
      <c r="I214" s="87">
        <f t="shared" si="156"/>
        <v>106.2</v>
      </c>
      <c r="J214" s="126">
        <v>116</v>
      </c>
      <c r="K214" s="87">
        <v>1.3</v>
      </c>
      <c r="L214" s="87">
        <v>20</v>
      </c>
      <c r="M214" s="87" t="s">
        <v>154</v>
      </c>
      <c r="N214" s="87" t="s">
        <v>155</v>
      </c>
      <c r="O214" s="87">
        <v>0</v>
      </c>
      <c r="P214" s="127">
        <v>8.0420000000000006E-5</v>
      </c>
      <c r="Q214" s="87">
        <v>0</v>
      </c>
      <c r="R214" s="87">
        <v>0</v>
      </c>
      <c r="S214" s="127">
        <v>3460000000</v>
      </c>
      <c r="T214" s="127">
        <v>3460000000</v>
      </c>
      <c r="U214" s="127">
        <v>3249000000</v>
      </c>
      <c r="V214" s="127">
        <v>3249000000</v>
      </c>
      <c r="W214" s="87">
        <v>0</v>
      </c>
      <c r="X214" s="87">
        <v>0</v>
      </c>
      <c r="Y214" s="127">
        <v>2662000000</v>
      </c>
      <c r="Z214" s="127">
        <v>3.2950000000000001E-5</v>
      </c>
      <c r="AA214" s="127">
        <v>16890000000</v>
      </c>
      <c r="AB214" s="87">
        <v>0.65</v>
      </c>
      <c r="AC214" s="87" t="s">
        <v>156</v>
      </c>
      <c r="AD214" s="87" t="s">
        <v>157</v>
      </c>
      <c r="AE214" s="87" t="s">
        <v>158</v>
      </c>
      <c r="AF214" s="87" t="s">
        <v>159</v>
      </c>
      <c r="AG214" s="87" t="s">
        <v>160</v>
      </c>
      <c r="AH214" s="87" t="s">
        <v>161</v>
      </c>
      <c r="AI214" s="87" t="s">
        <v>162</v>
      </c>
      <c r="AJ214" s="87">
        <v>0</v>
      </c>
      <c r="AK214" s="87">
        <v>0</v>
      </c>
      <c r="AL214" s="87" t="s">
        <v>142</v>
      </c>
      <c r="AN214" s="129">
        <f t="shared" si="178"/>
        <v>212</v>
      </c>
      <c r="AO214" s="129">
        <f t="shared" si="179"/>
        <v>12.99</v>
      </c>
      <c r="AP214" s="129">
        <f t="shared" si="180"/>
        <v>-16.440000000000001</v>
      </c>
      <c r="AQ214" s="129">
        <f t="shared" si="181"/>
        <v>-3.48</v>
      </c>
      <c r="AR214" s="129">
        <v>1</v>
      </c>
      <c r="AS214" s="129">
        <v>0</v>
      </c>
      <c r="AT214" s="129">
        <v>0</v>
      </c>
      <c r="AU214" s="129">
        <v>0</v>
      </c>
      <c r="AV214" s="129">
        <v>0</v>
      </c>
      <c r="AX214" s="133"/>
      <c r="AY214" s="87" t="str">
        <f t="shared" si="192"/>
        <v/>
      </c>
      <c r="AZ214" s="87" t="str">
        <f t="shared" si="193"/>
        <v/>
      </c>
      <c r="BA214" s="87" t="str">
        <f t="shared" si="194"/>
        <v/>
      </c>
      <c r="BB214" s="87" t="str">
        <f t="shared" si="195"/>
        <v/>
      </c>
      <c r="BC214" s="87" t="str">
        <f t="shared" si="196"/>
        <v/>
      </c>
      <c r="BD214" s="87" t="str">
        <f t="shared" si="197"/>
        <v/>
      </c>
      <c r="BF214" s="87" t="str">
        <f t="shared" si="198"/>
        <v/>
      </c>
      <c r="BG214" s="127" t="str">
        <f t="shared" si="199"/>
        <v/>
      </c>
      <c r="BH214" s="127" t="str">
        <f t="shared" si="200"/>
        <v/>
      </c>
      <c r="BI214" s="87" t="str">
        <f t="shared" si="201"/>
        <v/>
      </c>
      <c r="BJ214" s="87" t="str">
        <f t="shared" si="202"/>
        <v/>
      </c>
      <c r="BK214" s="87" t="str">
        <f t="shared" si="203"/>
        <v/>
      </c>
      <c r="BL214" s="87">
        <f t="shared" si="185"/>
        <v>18</v>
      </c>
      <c r="BM214" s="140">
        <v>212</v>
      </c>
      <c r="BN214" s="140">
        <v>246</v>
      </c>
      <c r="BO214" s="140">
        <v>247</v>
      </c>
      <c r="BP214" s="140">
        <v>212</v>
      </c>
      <c r="BQ214" s="140">
        <v>212</v>
      </c>
      <c r="BR214" s="140" t="str">
        <v>1c</v>
      </c>
      <c r="BS214" s="140" t="str">
        <v>0</v>
      </c>
      <c r="BT214" s="140">
        <v>0</v>
      </c>
      <c r="BU214" s="140">
        <v>212</v>
      </c>
      <c r="BV214" s="140" t="str">
        <v>2.10E+11</v>
      </c>
      <c r="BW214" s="140" t="str">
        <v>8.08E+10</v>
      </c>
      <c r="BX214" s="140" t="str">
        <v>7850</v>
      </c>
      <c r="BY214" s="140">
        <v>5</v>
      </c>
      <c r="BZ214" s="140">
        <v>2.5000000000000001E-2</v>
      </c>
    </row>
    <row r="215" spans="2:78" ht="12.75">
      <c r="B215" s="87">
        <f t="shared" si="182"/>
        <v>213</v>
      </c>
      <c r="C215" s="126">
        <v>5.04</v>
      </c>
      <c r="D215" s="87">
        <v>12.99</v>
      </c>
      <c r="E215" s="87">
        <v>0</v>
      </c>
      <c r="F215" s="87" t="s">
        <v>142</v>
      </c>
      <c r="I215" s="87">
        <f t="shared" si="156"/>
        <v>107.1</v>
      </c>
      <c r="J215" s="126">
        <v>116</v>
      </c>
      <c r="K215" s="87">
        <v>1.3</v>
      </c>
      <c r="L215" s="87">
        <v>20</v>
      </c>
      <c r="M215" s="87" t="s">
        <v>154</v>
      </c>
      <c r="N215" s="87" t="s">
        <v>155</v>
      </c>
      <c r="O215" s="87">
        <v>0</v>
      </c>
      <c r="P215" s="127">
        <v>8.0420000000000006E-5</v>
      </c>
      <c r="Q215" s="87">
        <v>0</v>
      </c>
      <c r="R215" s="87">
        <v>0</v>
      </c>
      <c r="S215" s="127">
        <v>3460000000</v>
      </c>
      <c r="T215" s="127">
        <v>3460000000</v>
      </c>
      <c r="U215" s="127">
        <v>3249000000</v>
      </c>
      <c r="V215" s="127">
        <v>3249000000</v>
      </c>
      <c r="W215" s="87">
        <v>0</v>
      </c>
      <c r="X215" s="87">
        <v>0</v>
      </c>
      <c r="Y215" s="127">
        <v>2662000000</v>
      </c>
      <c r="Z215" s="127">
        <v>3.2950000000000001E-5</v>
      </c>
      <c r="AA215" s="127">
        <v>16890000000</v>
      </c>
      <c r="AB215" s="87">
        <v>0.65</v>
      </c>
      <c r="AC215" s="87" t="s">
        <v>156</v>
      </c>
      <c r="AD215" s="87" t="s">
        <v>157</v>
      </c>
      <c r="AE215" s="87" t="s">
        <v>158</v>
      </c>
      <c r="AF215" s="87" t="s">
        <v>159</v>
      </c>
      <c r="AG215" s="87" t="s">
        <v>160</v>
      </c>
      <c r="AH215" s="87" t="s">
        <v>161</v>
      </c>
      <c r="AI215" s="87" t="s">
        <v>162</v>
      </c>
      <c r="AJ215" s="87">
        <v>0</v>
      </c>
      <c r="AK215" s="87">
        <v>0</v>
      </c>
      <c r="AL215" s="87" t="s">
        <v>142</v>
      </c>
      <c r="AN215" s="129">
        <f t="shared" si="178"/>
        <v>213</v>
      </c>
      <c r="AO215" s="129">
        <f t="shared" si="179"/>
        <v>12.99</v>
      </c>
      <c r="AP215" s="129">
        <f t="shared" si="180"/>
        <v>0</v>
      </c>
      <c r="AQ215" s="129">
        <f t="shared" si="181"/>
        <v>5.04</v>
      </c>
      <c r="AR215" s="129">
        <v>1</v>
      </c>
      <c r="AS215" s="129">
        <v>0</v>
      </c>
      <c r="AT215" s="129">
        <v>0</v>
      </c>
      <c r="AU215" s="129">
        <v>0</v>
      </c>
      <c r="AV215" s="129">
        <v>0</v>
      </c>
      <c r="AX215" s="133">
        <f t="shared" ref="AX215" si="205">IF(I215="", "", INT(I215))</f>
        <v>107</v>
      </c>
      <c r="AY215" s="87">
        <f t="shared" si="192"/>
        <v>116</v>
      </c>
      <c r="AZ215" s="87">
        <f t="shared" si="193"/>
        <v>117</v>
      </c>
      <c r="BA215" s="87">
        <f t="shared" si="194"/>
        <v>107</v>
      </c>
      <c r="BB215" s="87">
        <f t="shared" si="195"/>
        <v>107</v>
      </c>
      <c r="BC215" s="87" t="str">
        <f t="shared" si="196"/>
        <v>1c</v>
      </c>
      <c r="BD215" s="87" t="str">
        <f t="shared" si="197"/>
        <v>0</v>
      </c>
      <c r="BF215" s="87">
        <f t="shared" si="198"/>
        <v>107</v>
      </c>
      <c r="BG215" s="127" t="str">
        <f t="shared" si="199"/>
        <v>2.10E+11</v>
      </c>
      <c r="BH215" s="127" t="str">
        <f t="shared" si="200"/>
        <v>8.08E+10</v>
      </c>
      <c r="BI215" s="87" t="str">
        <f t="shared" si="201"/>
        <v>7850</v>
      </c>
      <c r="BJ215" s="87">
        <f t="shared" si="202"/>
        <v>1.3</v>
      </c>
      <c r="BK215" s="87">
        <f t="shared" si="203"/>
        <v>0.02</v>
      </c>
      <c r="BL215" s="87">
        <f t="shared" si="185"/>
        <v>19</v>
      </c>
      <c r="BM215" s="140">
        <v>213</v>
      </c>
      <c r="BN215" s="140">
        <v>247</v>
      </c>
      <c r="BO215" s="140">
        <v>248</v>
      </c>
      <c r="BP215" s="140">
        <v>213</v>
      </c>
      <c r="BQ215" s="140">
        <v>213</v>
      </c>
      <c r="BR215" s="140" t="str">
        <v>1c</v>
      </c>
      <c r="BS215" s="140" t="str">
        <v>0</v>
      </c>
      <c r="BT215" s="140">
        <v>0</v>
      </c>
      <c r="BU215" s="140">
        <v>213</v>
      </c>
      <c r="BV215" s="140" t="str">
        <v>2.10E+11</v>
      </c>
      <c r="BW215" s="140" t="str">
        <v>8.08E+10</v>
      </c>
      <c r="BX215" s="140" t="str">
        <v>7850</v>
      </c>
      <c r="BY215" s="140">
        <v>5</v>
      </c>
      <c r="BZ215" s="140">
        <v>2.4E-2</v>
      </c>
    </row>
    <row r="216" spans="2:78" ht="12.75">
      <c r="B216" s="87">
        <f t="shared" si="182"/>
        <v>214</v>
      </c>
      <c r="C216" s="126">
        <v>-3.48</v>
      </c>
      <c r="D216" s="87">
        <v>12.99</v>
      </c>
      <c r="E216" s="87">
        <v>0</v>
      </c>
      <c r="F216" s="87" t="s">
        <v>142</v>
      </c>
      <c r="I216" s="87">
        <f t="shared" si="156"/>
        <v>107.2</v>
      </c>
      <c r="J216" s="126">
        <v>117</v>
      </c>
      <c r="K216" s="87">
        <v>1.3</v>
      </c>
      <c r="L216" s="87">
        <v>20</v>
      </c>
      <c r="M216" s="87" t="s">
        <v>154</v>
      </c>
      <c r="N216" s="87" t="s">
        <v>155</v>
      </c>
      <c r="O216" s="87">
        <v>0</v>
      </c>
      <c r="P216" s="127">
        <v>8.0420000000000006E-5</v>
      </c>
      <c r="Q216" s="87">
        <v>0</v>
      </c>
      <c r="R216" s="87">
        <v>0</v>
      </c>
      <c r="S216" s="127">
        <v>3460000000</v>
      </c>
      <c r="T216" s="127">
        <v>3460000000</v>
      </c>
      <c r="U216" s="127">
        <v>3249000000</v>
      </c>
      <c r="V216" s="127">
        <v>3249000000</v>
      </c>
      <c r="W216" s="87">
        <v>0</v>
      </c>
      <c r="X216" s="87">
        <v>0</v>
      </c>
      <c r="Y216" s="127">
        <v>2662000000</v>
      </c>
      <c r="Z216" s="127">
        <v>3.2950000000000001E-5</v>
      </c>
      <c r="AA216" s="127">
        <v>16890000000</v>
      </c>
      <c r="AB216" s="87">
        <v>0.65</v>
      </c>
      <c r="AC216" s="87" t="s">
        <v>156</v>
      </c>
      <c r="AD216" s="87" t="s">
        <v>157</v>
      </c>
      <c r="AE216" s="87" t="s">
        <v>158</v>
      </c>
      <c r="AF216" s="87" t="s">
        <v>159</v>
      </c>
      <c r="AG216" s="87" t="s">
        <v>160</v>
      </c>
      <c r="AH216" s="87" t="s">
        <v>161</v>
      </c>
      <c r="AI216" s="87" t="s">
        <v>162</v>
      </c>
      <c r="AJ216" s="87">
        <v>0</v>
      </c>
      <c r="AK216" s="87">
        <v>0</v>
      </c>
      <c r="AL216" s="87" t="s">
        <v>142</v>
      </c>
      <c r="AN216" s="129">
        <f t="shared" si="178"/>
        <v>214</v>
      </c>
      <c r="AO216" s="129">
        <f t="shared" si="179"/>
        <v>12.99</v>
      </c>
      <c r="AP216" s="129">
        <f t="shared" si="180"/>
        <v>0</v>
      </c>
      <c r="AQ216" s="129">
        <f t="shared" si="181"/>
        <v>-3.48</v>
      </c>
      <c r="AR216" s="129">
        <v>1</v>
      </c>
      <c r="AS216" s="129">
        <v>0</v>
      </c>
      <c r="AT216" s="129">
        <v>0</v>
      </c>
      <c r="AU216" s="129">
        <v>0</v>
      </c>
      <c r="AV216" s="129">
        <v>0</v>
      </c>
      <c r="AX216" s="133"/>
      <c r="AY216" s="87" t="str">
        <f t="shared" si="192"/>
        <v/>
      </c>
      <c r="AZ216" s="87" t="str">
        <f t="shared" si="193"/>
        <v/>
      </c>
      <c r="BA216" s="87" t="str">
        <f t="shared" si="194"/>
        <v/>
      </c>
      <c r="BB216" s="87" t="str">
        <f t="shared" si="195"/>
        <v/>
      </c>
      <c r="BC216" s="87" t="str">
        <f t="shared" si="196"/>
        <v/>
      </c>
      <c r="BD216" s="87" t="str">
        <f t="shared" si="197"/>
        <v/>
      </c>
      <c r="BF216" s="87" t="str">
        <f t="shared" si="198"/>
        <v/>
      </c>
      <c r="BG216" s="127" t="str">
        <f t="shared" si="199"/>
        <v/>
      </c>
      <c r="BH216" s="127" t="str">
        <f t="shared" si="200"/>
        <v/>
      </c>
      <c r="BI216" s="87" t="str">
        <f t="shared" si="201"/>
        <v/>
      </c>
      <c r="BJ216" s="87" t="str">
        <f t="shared" si="202"/>
        <v/>
      </c>
      <c r="BK216" s="87" t="str">
        <f t="shared" si="203"/>
        <v/>
      </c>
      <c r="BL216" s="87">
        <f t="shared" si="185"/>
        <v>20</v>
      </c>
      <c r="BM216" s="140">
        <v>214</v>
      </c>
      <c r="BN216" s="140">
        <v>248</v>
      </c>
      <c r="BO216" s="140">
        <v>249</v>
      </c>
      <c r="BP216" s="140">
        <v>214</v>
      </c>
      <c r="BQ216" s="140">
        <v>214</v>
      </c>
      <c r="BR216" s="140" t="str">
        <v>1c</v>
      </c>
      <c r="BS216" s="140" t="str">
        <v>0</v>
      </c>
      <c r="BT216" s="140">
        <v>0</v>
      </c>
      <c r="BU216" s="140">
        <v>214</v>
      </c>
      <c r="BV216" s="140" t="str">
        <v>2.10E+11</v>
      </c>
      <c r="BW216" s="140" t="str">
        <v>8.08E+10</v>
      </c>
      <c r="BX216" s="140" t="str">
        <v>7850</v>
      </c>
      <c r="BY216" s="140">
        <v>5</v>
      </c>
      <c r="BZ216" s="140">
        <v>2.3E-2</v>
      </c>
    </row>
    <row r="217" spans="2:78" ht="12.75">
      <c r="B217" s="87">
        <f t="shared" si="182"/>
        <v>215</v>
      </c>
      <c r="C217" s="126">
        <v>5.04</v>
      </c>
      <c r="D217" s="87">
        <v>12.99</v>
      </c>
      <c r="E217" s="87">
        <v>16.399999999999999</v>
      </c>
      <c r="F217" s="87" t="s">
        <v>142</v>
      </c>
      <c r="I217" s="87">
        <f t="shared" si="156"/>
        <v>108.1</v>
      </c>
      <c r="J217" s="126">
        <v>117</v>
      </c>
      <c r="K217" s="87">
        <v>1.3</v>
      </c>
      <c r="L217" s="87">
        <v>20</v>
      </c>
      <c r="M217" s="87" t="s">
        <v>154</v>
      </c>
      <c r="N217" s="87" t="s">
        <v>155</v>
      </c>
      <c r="O217" s="87">
        <v>0</v>
      </c>
      <c r="P217" s="127">
        <v>8.0420000000000006E-5</v>
      </c>
      <c r="Q217" s="87">
        <v>0</v>
      </c>
      <c r="R217" s="87">
        <v>0</v>
      </c>
      <c r="S217" s="127">
        <v>3460000000</v>
      </c>
      <c r="T217" s="127">
        <v>3460000000</v>
      </c>
      <c r="U217" s="127">
        <v>3249000000</v>
      </c>
      <c r="V217" s="127">
        <v>3249000000</v>
      </c>
      <c r="W217" s="87">
        <v>0</v>
      </c>
      <c r="X217" s="87">
        <v>0</v>
      </c>
      <c r="Y217" s="127">
        <v>2662000000</v>
      </c>
      <c r="Z217" s="127">
        <v>3.2950000000000001E-5</v>
      </c>
      <c r="AA217" s="127">
        <v>16890000000</v>
      </c>
      <c r="AB217" s="87">
        <v>0.65</v>
      </c>
      <c r="AC217" s="87" t="s">
        <v>156</v>
      </c>
      <c r="AD217" s="87" t="s">
        <v>157</v>
      </c>
      <c r="AE217" s="87" t="s">
        <v>158</v>
      </c>
      <c r="AF217" s="87" t="s">
        <v>159</v>
      </c>
      <c r="AG217" s="87" t="s">
        <v>160</v>
      </c>
      <c r="AH217" s="87" t="s">
        <v>161</v>
      </c>
      <c r="AI217" s="87" t="s">
        <v>162</v>
      </c>
      <c r="AJ217" s="87">
        <v>0</v>
      </c>
      <c r="AK217" s="87">
        <v>0</v>
      </c>
      <c r="AL217" s="87" t="s">
        <v>142</v>
      </c>
      <c r="AN217" s="129">
        <f t="shared" si="178"/>
        <v>215</v>
      </c>
      <c r="AO217" s="129">
        <f t="shared" si="179"/>
        <v>12.99</v>
      </c>
      <c r="AP217" s="129">
        <f t="shared" si="180"/>
        <v>16.399999999999999</v>
      </c>
      <c r="AQ217" s="129">
        <f t="shared" si="181"/>
        <v>5.04</v>
      </c>
      <c r="AR217" s="129">
        <v>1</v>
      </c>
      <c r="AS217" s="129">
        <v>0</v>
      </c>
      <c r="AT217" s="129">
        <v>0</v>
      </c>
      <c r="AU217" s="129">
        <v>0</v>
      </c>
      <c r="AV217" s="129">
        <v>0</v>
      </c>
      <c r="AX217" s="133">
        <f t="shared" ref="AX217" si="206">IF(I217="", "", INT(I217))</f>
        <v>108</v>
      </c>
      <c r="AY217" s="87">
        <f t="shared" si="192"/>
        <v>117</v>
      </c>
      <c r="AZ217" s="87">
        <f t="shared" si="193"/>
        <v>118</v>
      </c>
      <c r="BA217" s="87">
        <f t="shared" si="194"/>
        <v>108</v>
      </c>
      <c r="BB217" s="87">
        <f t="shared" si="195"/>
        <v>108</v>
      </c>
      <c r="BC217" s="87" t="str">
        <f t="shared" si="196"/>
        <v>1c</v>
      </c>
      <c r="BD217" s="87" t="str">
        <f t="shared" si="197"/>
        <v>0</v>
      </c>
      <c r="BF217" s="87">
        <f t="shared" si="198"/>
        <v>108</v>
      </c>
      <c r="BG217" s="127" t="str">
        <f t="shared" si="199"/>
        <v>2.10E+11</v>
      </c>
      <c r="BH217" s="127" t="str">
        <f t="shared" si="200"/>
        <v>8.08E+10</v>
      </c>
      <c r="BI217" s="87" t="str">
        <f t="shared" si="201"/>
        <v>7850</v>
      </c>
      <c r="BJ217" s="87">
        <f t="shared" si="202"/>
        <v>1.3</v>
      </c>
      <c r="BK217" s="87">
        <f t="shared" si="203"/>
        <v>0.02</v>
      </c>
      <c r="BL217" s="87">
        <f t="shared" si="185"/>
        <v>21</v>
      </c>
      <c r="BM217" s="140">
        <v>215</v>
      </c>
      <c r="BN217" s="140">
        <v>249</v>
      </c>
      <c r="BO217" s="140">
        <v>250</v>
      </c>
      <c r="BP217" s="140">
        <v>215</v>
      </c>
      <c r="BQ217" s="140">
        <v>215</v>
      </c>
      <c r="BR217" s="140" t="str">
        <v>1c</v>
      </c>
      <c r="BS217" s="140" t="str">
        <v>0</v>
      </c>
      <c r="BT217" s="140">
        <v>0</v>
      </c>
      <c r="BU217" s="140">
        <v>215</v>
      </c>
      <c r="BV217" s="140" t="str">
        <v>2.10E+11</v>
      </c>
      <c r="BW217" s="140" t="str">
        <v>8.08E+10</v>
      </c>
      <c r="BX217" s="140" t="str">
        <v>7850</v>
      </c>
      <c r="BY217" s="140">
        <v>5</v>
      </c>
      <c r="BZ217" s="140">
        <v>2.1999999999999999E-2</v>
      </c>
    </row>
    <row r="218" spans="2:78" ht="12.75">
      <c r="B218" s="87">
        <f t="shared" si="182"/>
        <v>216</v>
      </c>
      <c r="C218" s="126">
        <v>-3.48</v>
      </c>
      <c r="D218" s="87">
        <v>12.99</v>
      </c>
      <c r="E218" s="87">
        <v>16.399999999999999</v>
      </c>
      <c r="F218" s="87" t="s">
        <v>142</v>
      </c>
      <c r="I218" s="87">
        <f t="shared" si="156"/>
        <v>108.2</v>
      </c>
      <c r="J218" s="126">
        <v>118</v>
      </c>
      <c r="K218" s="87">
        <v>1.3</v>
      </c>
      <c r="L218" s="87">
        <v>20</v>
      </c>
      <c r="M218" s="87" t="s">
        <v>154</v>
      </c>
      <c r="N218" s="87" t="s">
        <v>155</v>
      </c>
      <c r="O218" s="87">
        <v>0</v>
      </c>
      <c r="P218" s="127">
        <v>8.0420000000000006E-5</v>
      </c>
      <c r="Q218" s="87">
        <v>0</v>
      </c>
      <c r="R218" s="87">
        <v>0</v>
      </c>
      <c r="S218" s="127">
        <v>3460000000</v>
      </c>
      <c r="T218" s="127">
        <v>3460000000</v>
      </c>
      <c r="U218" s="127">
        <v>3249000000</v>
      </c>
      <c r="V218" s="127">
        <v>3249000000</v>
      </c>
      <c r="W218" s="87">
        <v>0</v>
      </c>
      <c r="X218" s="87">
        <v>0</v>
      </c>
      <c r="Y218" s="127">
        <v>2662000000</v>
      </c>
      <c r="Z218" s="127">
        <v>3.2950000000000001E-5</v>
      </c>
      <c r="AA218" s="127">
        <v>16890000000</v>
      </c>
      <c r="AB218" s="87">
        <v>0.65</v>
      </c>
      <c r="AC218" s="87" t="s">
        <v>156</v>
      </c>
      <c r="AD218" s="87" t="s">
        <v>157</v>
      </c>
      <c r="AE218" s="87" t="s">
        <v>158</v>
      </c>
      <c r="AF218" s="87" t="s">
        <v>159</v>
      </c>
      <c r="AG218" s="87" t="s">
        <v>160</v>
      </c>
      <c r="AH218" s="87" t="s">
        <v>161</v>
      </c>
      <c r="AI218" s="87" t="s">
        <v>162</v>
      </c>
      <c r="AJ218" s="87">
        <v>0</v>
      </c>
      <c r="AK218" s="87">
        <v>0</v>
      </c>
      <c r="AL218" s="87" t="s">
        <v>142</v>
      </c>
      <c r="AN218" s="129">
        <f t="shared" si="178"/>
        <v>216</v>
      </c>
      <c r="AO218" s="129">
        <f t="shared" si="179"/>
        <v>12.99</v>
      </c>
      <c r="AP218" s="129">
        <f t="shared" si="180"/>
        <v>16.399999999999999</v>
      </c>
      <c r="AQ218" s="129">
        <f t="shared" si="181"/>
        <v>-3.48</v>
      </c>
      <c r="AR218" s="129">
        <v>1</v>
      </c>
      <c r="AS218" s="129">
        <v>0</v>
      </c>
      <c r="AT218" s="129">
        <v>0</v>
      </c>
      <c r="AU218" s="129">
        <v>0</v>
      </c>
      <c r="AV218" s="129">
        <v>0</v>
      </c>
      <c r="AX218" s="133"/>
      <c r="AY218" s="87" t="str">
        <f t="shared" si="192"/>
        <v/>
      </c>
      <c r="AZ218" s="87" t="str">
        <f t="shared" si="193"/>
        <v/>
      </c>
      <c r="BA218" s="87" t="str">
        <f t="shared" si="194"/>
        <v/>
      </c>
      <c r="BB218" s="87" t="str">
        <f t="shared" si="195"/>
        <v/>
      </c>
      <c r="BC218" s="87" t="str">
        <f t="shared" si="196"/>
        <v/>
      </c>
      <c r="BD218" s="87" t="str">
        <f t="shared" si="197"/>
        <v/>
      </c>
      <c r="BF218" s="87" t="str">
        <f t="shared" si="198"/>
        <v/>
      </c>
      <c r="BG218" s="127" t="str">
        <f t="shared" si="199"/>
        <v/>
      </c>
      <c r="BH218" s="127" t="str">
        <f t="shared" si="200"/>
        <v/>
      </c>
      <c r="BI218" s="87" t="str">
        <f t="shared" si="201"/>
        <v/>
      </c>
      <c r="BJ218" s="87" t="str">
        <f t="shared" si="202"/>
        <v/>
      </c>
      <c r="BK218" s="87" t="str">
        <f t="shared" si="203"/>
        <v/>
      </c>
      <c r="BL218" s="87">
        <f t="shared" si="185"/>
        <v>22</v>
      </c>
      <c r="BM218" s="140">
        <v>216</v>
      </c>
      <c r="BN218" s="140">
        <v>250</v>
      </c>
      <c r="BO218" s="140">
        <v>251</v>
      </c>
      <c r="BP218" s="140">
        <v>216</v>
      </c>
      <c r="BQ218" s="140">
        <v>216</v>
      </c>
      <c r="BR218" s="140" t="str">
        <v>1c</v>
      </c>
      <c r="BS218" s="140" t="str">
        <v>0</v>
      </c>
      <c r="BT218" s="140">
        <v>0</v>
      </c>
      <c r="BU218" s="140">
        <v>216</v>
      </c>
      <c r="BV218" s="140" t="str">
        <v>2.10E+11</v>
      </c>
      <c r="BW218" s="140" t="str">
        <v>8.08E+10</v>
      </c>
      <c r="BX218" s="140" t="str">
        <v>7850</v>
      </c>
      <c r="BY218" s="140">
        <v>5</v>
      </c>
      <c r="BZ218" s="140">
        <v>2.1999999999999999E-2</v>
      </c>
    </row>
    <row r="219" spans="2:78" ht="12.75">
      <c r="B219" s="87">
        <f t="shared" si="182"/>
        <v>217</v>
      </c>
      <c r="C219" s="126">
        <v>6.06</v>
      </c>
      <c r="D219" s="87">
        <v>1.97</v>
      </c>
      <c r="E219" s="87">
        <v>3.4119999999999999</v>
      </c>
      <c r="F219" s="87" t="s">
        <v>142</v>
      </c>
      <c r="I219" s="87">
        <f t="shared" ref="I219:I282" si="207">I217+1</f>
        <v>109.1</v>
      </c>
      <c r="J219" s="126">
        <v>118</v>
      </c>
      <c r="K219" s="87">
        <v>1.3</v>
      </c>
      <c r="L219" s="87">
        <v>20</v>
      </c>
      <c r="M219" s="87" t="s">
        <v>154</v>
      </c>
      <c r="N219" s="87" t="s">
        <v>155</v>
      </c>
      <c r="O219" s="87">
        <v>0</v>
      </c>
      <c r="P219" s="127">
        <v>8.0420000000000006E-5</v>
      </c>
      <c r="Q219" s="87">
        <v>0</v>
      </c>
      <c r="R219" s="87">
        <v>0</v>
      </c>
      <c r="S219" s="127">
        <v>3460000000</v>
      </c>
      <c r="T219" s="127">
        <v>3460000000</v>
      </c>
      <c r="U219" s="127">
        <v>3249000000</v>
      </c>
      <c r="V219" s="127">
        <v>3249000000</v>
      </c>
      <c r="W219" s="87">
        <v>0</v>
      </c>
      <c r="X219" s="87">
        <v>0</v>
      </c>
      <c r="Y219" s="127">
        <v>2662000000</v>
      </c>
      <c r="Z219" s="127">
        <v>3.2950000000000001E-5</v>
      </c>
      <c r="AA219" s="127">
        <v>16890000000</v>
      </c>
      <c r="AB219" s="87">
        <v>0.65</v>
      </c>
      <c r="AC219" s="87" t="s">
        <v>156</v>
      </c>
      <c r="AD219" s="87" t="s">
        <v>157</v>
      </c>
      <c r="AE219" s="87" t="s">
        <v>158</v>
      </c>
      <c r="AF219" s="87" t="s">
        <v>159</v>
      </c>
      <c r="AG219" s="87" t="s">
        <v>160</v>
      </c>
      <c r="AH219" s="87" t="s">
        <v>161</v>
      </c>
      <c r="AI219" s="87" t="s">
        <v>162</v>
      </c>
      <c r="AJ219" s="87">
        <v>0</v>
      </c>
      <c r="AK219" s="87">
        <v>0</v>
      </c>
      <c r="AL219" s="87" t="s">
        <v>142</v>
      </c>
      <c r="AN219" s="129">
        <f t="shared" si="178"/>
        <v>217</v>
      </c>
      <c r="AO219" s="129">
        <f t="shared" si="179"/>
        <v>1.97</v>
      </c>
      <c r="AP219" s="129">
        <f t="shared" si="180"/>
        <v>3.4119999999999999</v>
      </c>
      <c r="AQ219" s="129">
        <f t="shared" si="181"/>
        <v>6.06</v>
      </c>
      <c r="AR219" s="129">
        <v>1</v>
      </c>
      <c r="AS219" s="129">
        <v>0</v>
      </c>
      <c r="AT219" s="129">
        <v>0</v>
      </c>
      <c r="AU219" s="129">
        <v>0</v>
      </c>
      <c r="AV219" s="129">
        <v>0</v>
      </c>
      <c r="AX219" s="133">
        <f t="shared" ref="AX219" si="208">IF(I219="", "", INT(I219))</f>
        <v>109</v>
      </c>
      <c r="AY219" s="87">
        <f t="shared" si="192"/>
        <v>118</v>
      </c>
      <c r="AZ219" s="87">
        <f t="shared" si="193"/>
        <v>119</v>
      </c>
      <c r="BA219" s="87">
        <f t="shared" si="194"/>
        <v>109</v>
      </c>
      <c r="BB219" s="87">
        <f t="shared" si="195"/>
        <v>109</v>
      </c>
      <c r="BC219" s="87" t="str">
        <f t="shared" si="196"/>
        <v>1c</v>
      </c>
      <c r="BD219" s="87" t="str">
        <f t="shared" si="197"/>
        <v>0</v>
      </c>
      <c r="BF219" s="87">
        <f t="shared" si="198"/>
        <v>109</v>
      </c>
      <c r="BG219" s="127" t="str">
        <f t="shared" si="199"/>
        <v>2.10E+11</v>
      </c>
      <c r="BH219" s="127" t="str">
        <f t="shared" si="200"/>
        <v>8.08E+10</v>
      </c>
      <c r="BI219" s="87" t="str">
        <f t="shared" si="201"/>
        <v>7850</v>
      </c>
      <c r="BJ219" s="87">
        <f t="shared" si="202"/>
        <v>1.3</v>
      </c>
      <c r="BK219" s="87">
        <f t="shared" si="203"/>
        <v>0.02</v>
      </c>
      <c r="BL219" s="87">
        <f t="shared" si="185"/>
        <v>23</v>
      </c>
      <c r="BM219" s="140">
        <v>217</v>
      </c>
      <c r="BN219" s="140">
        <v>251</v>
      </c>
      <c r="BO219" s="140">
        <v>252</v>
      </c>
      <c r="BP219" s="140">
        <v>217</v>
      </c>
      <c r="BQ219" s="140">
        <v>217</v>
      </c>
      <c r="BR219" s="140" t="str">
        <v>1c</v>
      </c>
      <c r="BS219" s="140" t="str">
        <v>0</v>
      </c>
      <c r="BT219" s="140">
        <v>0</v>
      </c>
      <c r="BU219" s="140">
        <v>217</v>
      </c>
      <c r="BV219" s="140" t="str">
        <v>2.10E+11</v>
      </c>
      <c r="BW219" s="140" t="str">
        <v>8.08E+10</v>
      </c>
      <c r="BX219" s="140" t="str">
        <v>7850</v>
      </c>
      <c r="BY219" s="140">
        <v>5</v>
      </c>
      <c r="BZ219" s="140">
        <v>2.1999999999999999E-2</v>
      </c>
    </row>
    <row r="220" spans="2:78" ht="12.75">
      <c r="B220" s="87">
        <f t="shared" si="182"/>
        <v>218</v>
      </c>
      <c r="C220" s="126">
        <v>-11.05</v>
      </c>
      <c r="D220" s="87">
        <v>1.97</v>
      </c>
      <c r="E220" s="87">
        <v>3.4119999999999999</v>
      </c>
      <c r="F220" s="87" t="s">
        <v>142</v>
      </c>
      <c r="I220" s="87">
        <f t="shared" si="207"/>
        <v>109.2</v>
      </c>
      <c r="J220" s="126">
        <v>119</v>
      </c>
      <c r="K220" s="87">
        <v>1.3</v>
      </c>
      <c r="L220" s="87">
        <v>20</v>
      </c>
      <c r="M220" s="87" t="s">
        <v>154</v>
      </c>
      <c r="N220" s="87" t="s">
        <v>155</v>
      </c>
      <c r="O220" s="87">
        <v>0</v>
      </c>
      <c r="P220" s="127">
        <v>8.0420000000000006E-5</v>
      </c>
      <c r="Q220" s="87">
        <v>0</v>
      </c>
      <c r="R220" s="87">
        <v>0</v>
      </c>
      <c r="S220" s="127">
        <v>3460000000</v>
      </c>
      <c r="T220" s="127">
        <v>3460000000</v>
      </c>
      <c r="U220" s="127">
        <v>3249000000</v>
      </c>
      <c r="V220" s="127">
        <v>3249000000</v>
      </c>
      <c r="W220" s="87">
        <v>0</v>
      </c>
      <c r="X220" s="87">
        <v>0</v>
      </c>
      <c r="Y220" s="127">
        <v>2662000000</v>
      </c>
      <c r="Z220" s="127">
        <v>3.2950000000000001E-5</v>
      </c>
      <c r="AA220" s="127">
        <v>16890000000</v>
      </c>
      <c r="AB220" s="87">
        <v>0.65</v>
      </c>
      <c r="AC220" s="87" t="s">
        <v>156</v>
      </c>
      <c r="AD220" s="87" t="s">
        <v>157</v>
      </c>
      <c r="AE220" s="87" t="s">
        <v>158</v>
      </c>
      <c r="AF220" s="87" t="s">
        <v>159</v>
      </c>
      <c r="AG220" s="87" t="s">
        <v>160</v>
      </c>
      <c r="AH220" s="87" t="s">
        <v>161</v>
      </c>
      <c r="AI220" s="87" t="s">
        <v>162</v>
      </c>
      <c r="AJ220" s="87">
        <v>0</v>
      </c>
      <c r="AK220" s="87">
        <v>0</v>
      </c>
      <c r="AL220" s="87" t="s">
        <v>142</v>
      </c>
      <c r="AN220" s="129">
        <f t="shared" si="178"/>
        <v>218</v>
      </c>
      <c r="AO220" s="129">
        <f t="shared" si="179"/>
        <v>1.97</v>
      </c>
      <c r="AP220" s="129">
        <f t="shared" si="180"/>
        <v>3.4119999999999999</v>
      </c>
      <c r="AQ220" s="129">
        <f t="shared" si="181"/>
        <v>-11.05</v>
      </c>
      <c r="AR220" s="129">
        <v>1</v>
      </c>
      <c r="AS220" s="129">
        <v>0</v>
      </c>
      <c r="AT220" s="129">
        <v>0</v>
      </c>
      <c r="AU220" s="129">
        <v>0</v>
      </c>
      <c r="AV220" s="129">
        <v>0</v>
      </c>
      <c r="AX220" s="133"/>
      <c r="AY220" s="87" t="str">
        <f t="shared" si="192"/>
        <v/>
      </c>
      <c r="AZ220" s="87" t="str">
        <f t="shared" si="193"/>
        <v/>
      </c>
      <c r="BA220" s="87" t="str">
        <f t="shared" si="194"/>
        <v/>
      </c>
      <c r="BB220" s="87" t="str">
        <f t="shared" si="195"/>
        <v/>
      </c>
      <c r="BC220" s="87" t="str">
        <f t="shared" si="196"/>
        <v/>
      </c>
      <c r="BD220" s="87" t="str">
        <f t="shared" si="197"/>
        <v/>
      </c>
      <c r="BF220" s="87" t="str">
        <f t="shared" si="198"/>
        <v/>
      </c>
      <c r="BG220" s="127" t="str">
        <f t="shared" si="199"/>
        <v/>
      </c>
      <c r="BH220" s="127" t="str">
        <f t="shared" si="200"/>
        <v/>
      </c>
      <c r="BI220" s="87" t="str">
        <f t="shared" si="201"/>
        <v/>
      </c>
      <c r="BJ220" s="87" t="str">
        <f t="shared" si="202"/>
        <v/>
      </c>
      <c r="BK220" s="87" t="str">
        <f t="shared" si="203"/>
        <v/>
      </c>
      <c r="BL220" s="87">
        <f t="shared" si="185"/>
        <v>24</v>
      </c>
      <c r="BM220" s="140">
        <v>218</v>
      </c>
      <c r="BN220" s="140">
        <v>252</v>
      </c>
      <c r="BO220" s="140">
        <v>253</v>
      </c>
      <c r="BP220" s="140">
        <v>218</v>
      </c>
      <c r="BQ220" s="140">
        <v>218</v>
      </c>
      <c r="BR220" s="140" t="str">
        <v>1c</v>
      </c>
      <c r="BS220" s="140" t="str">
        <v>0</v>
      </c>
      <c r="BT220" s="140">
        <v>0</v>
      </c>
      <c r="BU220" s="140">
        <v>218</v>
      </c>
      <c r="BV220" s="140" t="str">
        <v>2.10E+11</v>
      </c>
      <c r="BW220" s="140" t="str">
        <v>8.08E+10</v>
      </c>
      <c r="BX220" s="140" t="str">
        <v>7850</v>
      </c>
      <c r="BY220" s="140">
        <v>4.8600000000000003</v>
      </c>
      <c r="BZ220" s="140">
        <v>2.1999999999999999E-2</v>
      </c>
    </row>
    <row r="221" spans="2:78" ht="12.75">
      <c r="B221" s="87">
        <f t="shared" si="182"/>
        <v>219</v>
      </c>
      <c r="C221" s="126">
        <v>6.06</v>
      </c>
      <c r="D221" s="87">
        <v>-3.94</v>
      </c>
      <c r="E221" s="87">
        <v>0</v>
      </c>
      <c r="F221" s="87" t="s">
        <v>142</v>
      </c>
      <c r="I221" s="87">
        <f t="shared" si="207"/>
        <v>110.1</v>
      </c>
      <c r="J221" s="126">
        <v>119</v>
      </c>
      <c r="K221" s="87">
        <v>1.3</v>
      </c>
      <c r="L221" s="87">
        <v>20</v>
      </c>
      <c r="M221" s="87" t="s">
        <v>154</v>
      </c>
      <c r="N221" s="87" t="s">
        <v>155</v>
      </c>
      <c r="O221" s="87">
        <v>0</v>
      </c>
      <c r="P221" s="127">
        <v>8.0420000000000006E-5</v>
      </c>
      <c r="Q221" s="87">
        <v>0</v>
      </c>
      <c r="R221" s="87">
        <v>0</v>
      </c>
      <c r="S221" s="127">
        <v>3460000000</v>
      </c>
      <c r="T221" s="127">
        <v>3460000000</v>
      </c>
      <c r="U221" s="127">
        <v>3249000000</v>
      </c>
      <c r="V221" s="127">
        <v>3249000000</v>
      </c>
      <c r="W221" s="87">
        <v>0</v>
      </c>
      <c r="X221" s="87">
        <v>0</v>
      </c>
      <c r="Y221" s="127">
        <v>2662000000</v>
      </c>
      <c r="Z221" s="127">
        <v>3.2950000000000001E-5</v>
      </c>
      <c r="AA221" s="127">
        <v>16890000000</v>
      </c>
      <c r="AB221" s="87">
        <v>0.65</v>
      </c>
      <c r="AC221" s="87" t="s">
        <v>156</v>
      </c>
      <c r="AD221" s="87" t="s">
        <v>157</v>
      </c>
      <c r="AE221" s="87" t="s">
        <v>158</v>
      </c>
      <c r="AF221" s="87" t="s">
        <v>159</v>
      </c>
      <c r="AG221" s="87" t="s">
        <v>160</v>
      </c>
      <c r="AH221" s="87" t="s">
        <v>161</v>
      </c>
      <c r="AI221" s="87" t="s">
        <v>162</v>
      </c>
      <c r="AJ221" s="87">
        <v>0</v>
      </c>
      <c r="AK221" s="87">
        <v>0</v>
      </c>
      <c r="AL221" s="87" t="s">
        <v>142</v>
      </c>
      <c r="AN221" s="129">
        <f t="shared" si="178"/>
        <v>219</v>
      </c>
      <c r="AO221" s="129">
        <f t="shared" si="179"/>
        <v>-3.94</v>
      </c>
      <c r="AP221" s="129">
        <f t="shared" si="180"/>
        <v>0</v>
      </c>
      <c r="AQ221" s="129">
        <f t="shared" si="181"/>
        <v>6.06</v>
      </c>
      <c r="AR221" s="129">
        <v>1</v>
      </c>
      <c r="AS221" s="129">
        <v>0</v>
      </c>
      <c r="AT221" s="129">
        <v>0</v>
      </c>
      <c r="AU221" s="129">
        <v>0</v>
      </c>
      <c r="AV221" s="129">
        <v>0</v>
      </c>
      <c r="AX221" s="133">
        <f t="shared" ref="AX221" si="209">IF(I221="", "", INT(I221))</f>
        <v>110</v>
      </c>
      <c r="AY221" s="87">
        <f t="shared" si="192"/>
        <v>119</v>
      </c>
      <c r="AZ221" s="87">
        <f t="shared" si="193"/>
        <v>120</v>
      </c>
      <c r="BA221" s="87">
        <f t="shared" si="194"/>
        <v>110</v>
      </c>
      <c r="BB221" s="87">
        <f t="shared" si="195"/>
        <v>110</v>
      </c>
      <c r="BC221" s="87" t="str">
        <f t="shared" si="196"/>
        <v>1c</v>
      </c>
      <c r="BD221" s="87" t="str">
        <f t="shared" si="197"/>
        <v>0</v>
      </c>
      <c r="BF221" s="87">
        <f t="shared" si="198"/>
        <v>110</v>
      </c>
      <c r="BG221" s="127" t="str">
        <f t="shared" si="199"/>
        <v>2.10E+11</v>
      </c>
      <c r="BH221" s="127" t="str">
        <f t="shared" si="200"/>
        <v>8.08E+10</v>
      </c>
      <c r="BI221" s="87" t="str">
        <f t="shared" si="201"/>
        <v>7850</v>
      </c>
      <c r="BJ221" s="87">
        <f t="shared" si="202"/>
        <v>1.3</v>
      </c>
      <c r="BK221" s="87">
        <f t="shared" si="203"/>
        <v>0.02</v>
      </c>
      <c r="BL221" s="87">
        <f t="shared" si="185"/>
        <v>25</v>
      </c>
      <c r="BM221" s="140">
        <v>219</v>
      </c>
      <c r="BN221" s="140">
        <v>253</v>
      </c>
      <c r="BO221" s="140">
        <v>254</v>
      </c>
      <c r="BP221" s="140">
        <v>219</v>
      </c>
      <c r="BQ221" s="140">
        <v>219</v>
      </c>
      <c r="BR221" s="140" t="str">
        <v>1c</v>
      </c>
      <c r="BS221" s="140" t="str">
        <v>0</v>
      </c>
      <c r="BT221" s="140">
        <v>0</v>
      </c>
      <c r="BU221" s="140">
        <v>219</v>
      </c>
      <c r="BV221" s="140" t="str">
        <v>2.10E+11</v>
      </c>
      <c r="BW221" s="140" t="str">
        <v>8.08E+10</v>
      </c>
      <c r="BX221" s="140" t="str">
        <v>7850</v>
      </c>
      <c r="BY221" s="140">
        <v>4.7169999999999996</v>
      </c>
      <c r="BZ221" s="140">
        <v>2.1999999999999999E-2</v>
      </c>
    </row>
    <row r="222" spans="2:78" ht="12.75">
      <c r="B222" s="87">
        <f t="shared" si="182"/>
        <v>220</v>
      </c>
      <c r="C222" s="126">
        <v>-11.05</v>
      </c>
      <c r="D222" s="87">
        <v>-3.94</v>
      </c>
      <c r="E222" s="87">
        <v>0</v>
      </c>
      <c r="F222" s="87" t="s">
        <v>142</v>
      </c>
      <c r="I222" s="87">
        <f t="shared" si="207"/>
        <v>110.2</v>
      </c>
      <c r="J222" s="126">
        <v>120</v>
      </c>
      <c r="K222" s="87">
        <v>1.3</v>
      </c>
      <c r="L222" s="87">
        <v>20</v>
      </c>
      <c r="M222" s="87" t="s">
        <v>154</v>
      </c>
      <c r="N222" s="87" t="s">
        <v>155</v>
      </c>
      <c r="O222" s="87">
        <v>0</v>
      </c>
      <c r="P222" s="127">
        <v>8.0420000000000006E-5</v>
      </c>
      <c r="Q222" s="87">
        <v>0</v>
      </c>
      <c r="R222" s="87">
        <v>0</v>
      </c>
      <c r="S222" s="127">
        <v>3460000000</v>
      </c>
      <c r="T222" s="127">
        <v>3460000000</v>
      </c>
      <c r="U222" s="127">
        <v>3249000000</v>
      </c>
      <c r="V222" s="127">
        <v>3249000000</v>
      </c>
      <c r="W222" s="87">
        <v>0</v>
      </c>
      <c r="X222" s="87">
        <v>0</v>
      </c>
      <c r="Y222" s="127">
        <v>2662000000</v>
      </c>
      <c r="Z222" s="127">
        <v>3.2950000000000001E-5</v>
      </c>
      <c r="AA222" s="127">
        <v>16890000000</v>
      </c>
      <c r="AB222" s="87">
        <v>0.65</v>
      </c>
      <c r="AC222" s="87" t="s">
        <v>156</v>
      </c>
      <c r="AD222" s="87" t="s">
        <v>157</v>
      </c>
      <c r="AE222" s="87" t="s">
        <v>158</v>
      </c>
      <c r="AF222" s="87" t="s">
        <v>159</v>
      </c>
      <c r="AG222" s="87" t="s">
        <v>160</v>
      </c>
      <c r="AH222" s="87" t="s">
        <v>161</v>
      </c>
      <c r="AI222" s="87" t="s">
        <v>162</v>
      </c>
      <c r="AJ222" s="87">
        <v>0</v>
      </c>
      <c r="AK222" s="87">
        <v>0</v>
      </c>
      <c r="AL222" s="87" t="s">
        <v>142</v>
      </c>
      <c r="AN222" s="129">
        <f t="shared" si="178"/>
        <v>220</v>
      </c>
      <c r="AO222" s="129">
        <f t="shared" si="179"/>
        <v>-3.94</v>
      </c>
      <c r="AP222" s="129">
        <f t="shared" si="180"/>
        <v>0</v>
      </c>
      <c r="AQ222" s="129">
        <f t="shared" si="181"/>
        <v>-11.05</v>
      </c>
      <c r="AR222" s="129">
        <v>1</v>
      </c>
      <c r="AS222" s="129">
        <v>0</v>
      </c>
      <c r="AT222" s="129">
        <v>0</v>
      </c>
      <c r="AU222" s="129">
        <v>0</v>
      </c>
      <c r="AV222" s="129">
        <v>0</v>
      </c>
      <c r="AX222" s="133"/>
      <c r="AY222" s="87" t="str">
        <f t="shared" si="192"/>
        <v/>
      </c>
      <c r="AZ222" s="87" t="str">
        <f t="shared" si="193"/>
        <v/>
      </c>
      <c r="BA222" s="87" t="str">
        <f t="shared" si="194"/>
        <v/>
      </c>
      <c r="BB222" s="87" t="str">
        <f t="shared" si="195"/>
        <v/>
      </c>
      <c r="BC222" s="87" t="str">
        <f t="shared" si="196"/>
        <v/>
      </c>
      <c r="BD222" s="87" t="str">
        <f t="shared" si="197"/>
        <v/>
      </c>
      <c r="BF222" s="87" t="str">
        <f t="shared" si="198"/>
        <v/>
      </c>
      <c r="BG222" s="127" t="str">
        <f t="shared" si="199"/>
        <v/>
      </c>
      <c r="BH222" s="127" t="str">
        <f t="shared" si="200"/>
        <v/>
      </c>
      <c r="BI222" s="87" t="str">
        <f t="shared" si="201"/>
        <v/>
      </c>
      <c r="BJ222" s="87" t="str">
        <f t="shared" si="202"/>
        <v/>
      </c>
      <c r="BK222" s="87" t="str">
        <f t="shared" si="203"/>
        <v/>
      </c>
      <c r="BL222" s="87">
        <f t="shared" si="185"/>
        <v>26</v>
      </c>
      <c r="BM222" s="140">
        <v>220</v>
      </c>
      <c r="BN222" s="140">
        <v>254</v>
      </c>
      <c r="BO222" s="140">
        <v>255</v>
      </c>
      <c r="BP222" s="140">
        <v>220</v>
      </c>
      <c r="BQ222" s="140">
        <v>220</v>
      </c>
      <c r="BR222" s="140" t="str">
        <v>1c</v>
      </c>
      <c r="BS222" s="140" t="str">
        <v>0</v>
      </c>
      <c r="BT222" s="140">
        <v>0</v>
      </c>
      <c r="BU222" s="140">
        <v>220</v>
      </c>
      <c r="BV222" s="140" t="str">
        <v>2.10E+11</v>
      </c>
      <c r="BW222" s="140" t="str">
        <v>8.08E+10</v>
      </c>
      <c r="BX222" s="140" t="str">
        <v>7850</v>
      </c>
      <c r="BY222" s="140">
        <v>4.5739999999999998</v>
      </c>
      <c r="BZ222" s="140">
        <v>2.3E-2</v>
      </c>
    </row>
    <row r="223" spans="2:78" ht="12.75">
      <c r="B223" s="87">
        <f t="shared" si="182"/>
        <v>221</v>
      </c>
      <c r="C223" s="126">
        <v>6.06</v>
      </c>
      <c r="D223" s="87">
        <v>1.97</v>
      </c>
      <c r="E223" s="87">
        <v>-3.4119999999999999</v>
      </c>
      <c r="F223" s="87" t="s">
        <v>142</v>
      </c>
      <c r="I223" s="87">
        <f t="shared" si="207"/>
        <v>111.1</v>
      </c>
      <c r="J223" s="126">
        <v>28</v>
      </c>
      <c r="K223" s="87">
        <v>1</v>
      </c>
      <c r="L223" s="87">
        <v>15</v>
      </c>
      <c r="M223" s="87" t="s">
        <v>154</v>
      </c>
      <c r="N223" s="87" t="s">
        <v>155</v>
      </c>
      <c r="O223" s="87">
        <v>0</v>
      </c>
      <c r="P223" s="127">
        <v>4.6419999999999999E-5</v>
      </c>
      <c r="Q223" s="87">
        <v>0</v>
      </c>
      <c r="R223" s="87">
        <v>0</v>
      </c>
      <c r="S223" s="127">
        <v>1182000000</v>
      </c>
      <c r="T223" s="127">
        <v>1182000000</v>
      </c>
      <c r="U223" s="127">
        <v>1875000000</v>
      </c>
      <c r="V223" s="127">
        <v>1875000000</v>
      </c>
      <c r="W223" s="87">
        <v>0</v>
      </c>
      <c r="X223" s="87">
        <v>0</v>
      </c>
      <c r="Y223" s="127">
        <v>909900000</v>
      </c>
      <c r="Z223" s="127">
        <v>1.1260000000000001E-5</v>
      </c>
      <c r="AA223" s="127">
        <v>9748000000</v>
      </c>
      <c r="AB223" s="87">
        <v>0.65</v>
      </c>
      <c r="AC223" s="87" t="s">
        <v>156</v>
      </c>
      <c r="AD223" s="87" t="s">
        <v>157</v>
      </c>
      <c r="AE223" s="87" t="s">
        <v>158</v>
      </c>
      <c r="AF223" s="87" t="s">
        <v>159</v>
      </c>
      <c r="AG223" s="87" t="s">
        <v>160</v>
      </c>
      <c r="AH223" s="87" t="s">
        <v>161</v>
      </c>
      <c r="AI223" s="87" t="s">
        <v>162</v>
      </c>
      <c r="AJ223" s="87">
        <v>0</v>
      </c>
      <c r="AK223" s="87">
        <v>0</v>
      </c>
      <c r="AL223" s="87" t="s">
        <v>142</v>
      </c>
      <c r="AN223" s="129">
        <f t="shared" si="178"/>
        <v>221</v>
      </c>
      <c r="AO223" s="129">
        <f t="shared" si="179"/>
        <v>1.97</v>
      </c>
      <c r="AP223" s="129">
        <f t="shared" si="180"/>
        <v>-3.4119999999999999</v>
      </c>
      <c r="AQ223" s="129">
        <f t="shared" si="181"/>
        <v>6.06</v>
      </c>
      <c r="AR223" s="129">
        <v>1</v>
      </c>
      <c r="AS223" s="129">
        <v>0</v>
      </c>
      <c r="AT223" s="129">
        <v>0</v>
      </c>
      <c r="AU223" s="129">
        <v>0</v>
      </c>
      <c r="AV223" s="129">
        <v>0</v>
      </c>
      <c r="AX223" s="133">
        <f t="shared" ref="AX223" si="210">IF(I223="", "", INT(I223))</f>
        <v>111</v>
      </c>
      <c r="AY223" s="87">
        <f t="shared" si="192"/>
        <v>28</v>
      </c>
      <c r="AZ223" s="87">
        <f t="shared" si="193"/>
        <v>61</v>
      </c>
      <c r="BA223" s="87">
        <f t="shared" si="194"/>
        <v>111</v>
      </c>
      <c r="BB223" s="87">
        <f t="shared" si="195"/>
        <v>111</v>
      </c>
      <c r="BC223" s="87" t="str">
        <f t="shared" si="196"/>
        <v>1c</v>
      </c>
      <c r="BD223" s="87" t="str">
        <f t="shared" si="197"/>
        <v>0</v>
      </c>
      <c r="BF223" s="87">
        <f t="shared" si="198"/>
        <v>111</v>
      </c>
      <c r="BG223" s="127" t="str">
        <f t="shared" si="199"/>
        <v>2.10E+11</v>
      </c>
      <c r="BH223" s="127" t="str">
        <f t="shared" si="200"/>
        <v>8.08E+10</v>
      </c>
      <c r="BI223" s="87" t="str">
        <f t="shared" si="201"/>
        <v>7850</v>
      </c>
      <c r="BJ223" s="87">
        <f t="shared" si="202"/>
        <v>1</v>
      </c>
      <c r="BK223" s="87">
        <f t="shared" si="203"/>
        <v>1.4999999999999999E-2</v>
      </c>
      <c r="BL223" s="87">
        <f t="shared" si="185"/>
        <v>27</v>
      </c>
      <c r="BM223" s="140">
        <v>221</v>
      </c>
      <c r="BN223" s="140">
        <v>255</v>
      </c>
      <c r="BO223" s="140">
        <v>256</v>
      </c>
      <c r="BP223" s="140">
        <v>221</v>
      </c>
      <c r="BQ223" s="140">
        <v>221</v>
      </c>
      <c r="BR223" s="140" t="str">
        <v>1c</v>
      </c>
      <c r="BS223" s="140" t="str">
        <v>0</v>
      </c>
      <c r="BT223" s="140">
        <v>0</v>
      </c>
      <c r="BU223" s="140">
        <v>221</v>
      </c>
      <c r="BV223" s="140" t="str">
        <v>2.10E+11</v>
      </c>
      <c r="BW223" s="140" t="str">
        <v>8.08E+10</v>
      </c>
      <c r="BX223" s="140" t="str">
        <v>7850</v>
      </c>
      <c r="BY223" s="140">
        <v>4.431</v>
      </c>
      <c r="BZ223" s="140">
        <v>2.5000000000000001E-2</v>
      </c>
    </row>
    <row r="224" spans="2:78" ht="12.75">
      <c r="B224" s="87">
        <f t="shared" si="182"/>
        <v>222</v>
      </c>
      <c r="C224" s="126">
        <v>-11.05</v>
      </c>
      <c r="D224" s="87">
        <v>1.97</v>
      </c>
      <c r="E224" s="87">
        <v>-3.4119999999999999</v>
      </c>
      <c r="F224" s="87" t="s">
        <v>142</v>
      </c>
      <c r="I224" s="87">
        <f t="shared" si="207"/>
        <v>111.2</v>
      </c>
      <c r="J224" s="126">
        <v>61</v>
      </c>
      <c r="K224" s="87">
        <v>1</v>
      </c>
      <c r="L224" s="87">
        <v>15</v>
      </c>
      <c r="M224" s="87" t="s">
        <v>154</v>
      </c>
      <c r="N224" s="87" t="s">
        <v>155</v>
      </c>
      <c r="O224" s="87">
        <v>0</v>
      </c>
      <c r="P224" s="127">
        <v>4.6419999999999999E-5</v>
      </c>
      <c r="Q224" s="87">
        <v>0</v>
      </c>
      <c r="R224" s="87">
        <v>0</v>
      </c>
      <c r="S224" s="127">
        <v>1182000000</v>
      </c>
      <c r="T224" s="127">
        <v>1182000000</v>
      </c>
      <c r="U224" s="127">
        <v>1875000000</v>
      </c>
      <c r="V224" s="127">
        <v>1875000000</v>
      </c>
      <c r="W224" s="87">
        <v>0</v>
      </c>
      <c r="X224" s="87">
        <v>0</v>
      </c>
      <c r="Y224" s="127">
        <v>909900000</v>
      </c>
      <c r="Z224" s="127">
        <v>1.1260000000000001E-5</v>
      </c>
      <c r="AA224" s="127">
        <v>9748000000</v>
      </c>
      <c r="AB224" s="87">
        <v>0.65</v>
      </c>
      <c r="AC224" s="87" t="s">
        <v>156</v>
      </c>
      <c r="AD224" s="87" t="s">
        <v>157</v>
      </c>
      <c r="AE224" s="87" t="s">
        <v>158</v>
      </c>
      <c r="AF224" s="87" t="s">
        <v>159</v>
      </c>
      <c r="AG224" s="87" t="s">
        <v>160</v>
      </c>
      <c r="AH224" s="87" t="s">
        <v>161</v>
      </c>
      <c r="AI224" s="87" t="s">
        <v>162</v>
      </c>
      <c r="AJ224" s="87">
        <v>0</v>
      </c>
      <c r="AK224" s="87">
        <v>0</v>
      </c>
      <c r="AL224" s="87" t="s">
        <v>142</v>
      </c>
      <c r="AN224" s="129">
        <f t="shared" si="178"/>
        <v>222</v>
      </c>
      <c r="AO224" s="129">
        <f t="shared" si="179"/>
        <v>1.97</v>
      </c>
      <c r="AP224" s="129">
        <f t="shared" si="180"/>
        <v>-3.4119999999999999</v>
      </c>
      <c r="AQ224" s="129">
        <f t="shared" si="181"/>
        <v>-11.05</v>
      </c>
      <c r="AR224" s="129">
        <v>1</v>
      </c>
      <c r="AS224" s="129">
        <v>0</v>
      </c>
      <c r="AT224" s="129">
        <v>0</v>
      </c>
      <c r="AU224" s="129">
        <v>0</v>
      </c>
      <c r="AV224" s="129">
        <v>0</v>
      </c>
      <c r="AX224" s="133"/>
      <c r="AY224" s="87" t="str">
        <f t="shared" si="192"/>
        <v/>
      </c>
      <c r="AZ224" s="87" t="str">
        <f t="shared" si="193"/>
        <v/>
      </c>
      <c r="BA224" s="87" t="str">
        <f t="shared" si="194"/>
        <v/>
      </c>
      <c r="BB224" s="87" t="str">
        <f t="shared" si="195"/>
        <v/>
      </c>
      <c r="BC224" s="87" t="str">
        <f t="shared" si="196"/>
        <v/>
      </c>
      <c r="BD224" s="87" t="str">
        <f t="shared" si="197"/>
        <v/>
      </c>
      <c r="BF224" s="87" t="str">
        <f t="shared" si="198"/>
        <v/>
      </c>
      <c r="BG224" s="127" t="str">
        <f t="shared" si="199"/>
        <v/>
      </c>
      <c r="BH224" s="127" t="str">
        <f t="shared" si="200"/>
        <v/>
      </c>
      <c r="BI224" s="87" t="str">
        <f t="shared" si="201"/>
        <v/>
      </c>
      <c r="BJ224" s="87" t="str">
        <f t="shared" si="202"/>
        <v/>
      </c>
      <c r="BK224" s="87" t="str">
        <f t="shared" si="203"/>
        <v/>
      </c>
      <c r="BL224" s="87">
        <f t="shared" si="185"/>
        <v>28</v>
      </c>
      <c r="BM224" s="140">
        <v>222</v>
      </c>
      <c r="BN224" s="140">
        <v>256</v>
      </c>
      <c r="BO224" s="140">
        <v>257</v>
      </c>
      <c r="BP224" s="140">
        <v>222</v>
      </c>
      <c r="BQ224" s="140">
        <v>222</v>
      </c>
      <c r="BR224" s="140" t="str">
        <v>1c</v>
      </c>
      <c r="BS224" s="140" t="str">
        <v>0</v>
      </c>
      <c r="BT224" s="140">
        <v>0</v>
      </c>
      <c r="BU224" s="140">
        <v>222</v>
      </c>
      <c r="BV224" s="140" t="str">
        <v>2.10E+11</v>
      </c>
      <c r="BW224" s="140" t="str">
        <v>8.08E+10</v>
      </c>
      <c r="BX224" s="140" t="str">
        <v>7850</v>
      </c>
      <c r="BY224" s="140">
        <v>4.2880000000000003</v>
      </c>
      <c r="BZ224" s="140">
        <v>2.4E-2</v>
      </c>
    </row>
    <row r="225" spans="1:78" ht="12.75">
      <c r="B225" s="87">
        <f t="shared" si="182"/>
        <v>223</v>
      </c>
      <c r="C225" s="126">
        <v>-3</v>
      </c>
      <c r="D225" s="87">
        <v>-29.516999999999999</v>
      </c>
      <c r="E225" s="87">
        <v>-3.536</v>
      </c>
      <c r="F225" s="87" t="s">
        <v>142</v>
      </c>
      <c r="G225" s="87" t="s">
        <v>143</v>
      </c>
      <c r="I225" s="87">
        <f t="shared" si="207"/>
        <v>112.1</v>
      </c>
      <c r="J225" s="126">
        <v>28</v>
      </c>
      <c r="K225" s="87">
        <v>1</v>
      </c>
      <c r="L225" s="87">
        <v>15</v>
      </c>
      <c r="M225" s="87" t="s">
        <v>154</v>
      </c>
      <c r="N225" s="87" t="s">
        <v>155</v>
      </c>
      <c r="O225" s="87">
        <v>0</v>
      </c>
      <c r="P225" s="127">
        <v>4.6419999999999999E-5</v>
      </c>
      <c r="Q225" s="87">
        <v>0</v>
      </c>
      <c r="R225" s="87">
        <v>0</v>
      </c>
      <c r="S225" s="127">
        <v>1182000000</v>
      </c>
      <c r="T225" s="127">
        <v>1182000000</v>
      </c>
      <c r="U225" s="127">
        <v>1875000000</v>
      </c>
      <c r="V225" s="127">
        <v>1875000000</v>
      </c>
      <c r="W225" s="87">
        <v>0</v>
      </c>
      <c r="X225" s="87">
        <v>0</v>
      </c>
      <c r="Y225" s="127">
        <v>909900000</v>
      </c>
      <c r="Z225" s="127">
        <v>1.1260000000000001E-5</v>
      </c>
      <c r="AA225" s="127">
        <v>9748000000</v>
      </c>
      <c r="AB225" s="87">
        <v>0.65</v>
      </c>
      <c r="AC225" s="87" t="s">
        <v>156</v>
      </c>
      <c r="AD225" s="87" t="s">
        <v>157</v>
      </c>
      <c r="AE225" s="87" t="s">
        <v>158</v>
      </c>
      <c r="AF225" s="87" t="s">
        <v>159</v>
      </c>
      <c r="AG225" s="87" t="s">
        <v>160</v>
      </c>
      <c r="AH225" s="87" t="s">
        <v>161</v>
      </c>
      <c r="AI225" s="87" t="s">
        <v>162</v>
      </c>
      <c r="AJ225" s="87">
        <v>0</v>
      </c>
      <c r="AK225" s="87">
        <v>0</v>
      </c>
      <c r="AL225" s="87" t="s">
        <v>142</v>
      </c>
      <c r="AN225" s="129">
        <f t="shared" si="178"/>
        <v>223</v>
      </c>
      <c r="AO225" s="129">
        <f t="shared" si="179"/>
        <v>-29.516999999999999</v>
      </c>
      <c r="AP225" s="129">
        <f t="shared" si="180"/>
        <v>-3.536</v>
      </c>
      <c r="AQ225" s="129">
        <f t="shared" si="181"/>
        <v>-3</v>
      </c>
      <c r="AR225" s="129">
        <v>1</v>
      </c>
      <c r="AS225" s="129">
        <v>0</v>
      </c>
      <c r="AT225" s="129">
        <v>0</v>
      </c>
      <c r="AU225" s="129">
        <v>0</v>
      </c>
      <c r="AV225" s="129">
        <v>0</v>
      </c>
      <c r="AX225" s="133">
        <f t="shared" ref="AX225" si="211">IF(I225="", "", INT(I225))</f>
        <v>112</v>
      </c>
      <c r="AY225" s="87">
        <f t="shared" si="192"/>
        <v>28</v>
      </c>
      <c r="AZ225" s="87">
        <f t="shared" si="193"/>
        <v>99</v>
      </c>
      <c r="BA225" s="87">
        <f t="shared" si="194"/>
        <v>112</v>
      </c>
      <c r="BB225" s="87">
        <f t="shared" si="195"/>
        <v>112</v>
      </c>
      <c r="BC225" s="87" t="str">
        <f t="shared" si="196"/>
        <v>1c</v>
      </c>
      <c r="BD225" s="87" t="str">
        <f t="shared" si="197"/>
        <v>0</v>
      </c>
      <c r="BF225" s="87">
        <f t="shared" si="198"/>
        <v>112</v>
      </c>
      <c r="BG225" s="127" t="str">
        <f t="shared" si="199"/>
        <v>2.10E+11</v>
      </c>
      <c r="BH225" s="127" t="str">
        <f t="shared" si="200"/>
        <v>8.08E+10</v>
      </c>
      <c r="BI225" s="87" t="str">
        <f t="shared" si="201"/>
        <v>7850</v>
      </c>
      <c r="BJ225" s="87">
        <f t="shared" si="202"/>
        <v>1</v>
      </c>
      <c r="BK225" s="87">
        <f t="shared" si="203"/>
        <v>1.4999999999999999E-2</v>
      </c>
      <c r="BM225" s="129">
        <v>223</v>
      </c>
      <c r="BN225" s="129">
        <v>86</v>
      </c>
      <c r="BO225" s="129">
        <v>58</v>
      </c>
      <c r="BP225" s="129">
        <v>223</v>
      </c>
      <c r="BQ225" s="129">
        <v>223</v>
      </c>
      <c r="BR225" s="129" t="str">
        <v>1c</v>
      </c>
      <c r="BS225" s="129" t="str">
        <v>0</v>
      </c>
      <c r="BT225" s="87">
        <v>0</v>
      </c>
      <c r="BU225" s="129">
        <v>223</v>
      </c>
      <c r="BV225" s="129" t="str">
        <v>2.10E+11</v>
      </c>
      <c r="BW225" s="129" t="str">
        <v>8.08E+10</v>
      </c>
      <c r="BX225" s="129" t="str">
        <v>7850</v>
      </c>
      <c r="BY225" s="129">
        <v>1</v>
      </c>
      <c r="BZ225" s="129">
        <v>0.02</v>
      </c>
    </row>
    <row r="226" spans="1:78" ht="12.75">
      <c r="B226" s="87">
        <f t="shared" si="182"/>
        <v>224</v>
      </c>
      <c r="C226" s="126">
        <v>-3</v>
      </c>
      <c r="D226" s="87">
        <v>-29.516999999999999</v>
      </c>
      <c r="E226" s="87">
        <v>3.536</v>
      </c>
      <c r="F226" s="87" t="s">
        <v>142</v>
      </c>
      <c r="G226" s="87" t="s">
        <v>143</v>
      </c>
      <c r="I226" s="87">
        <f t="shared" si="207"/>
        <v>112.2</v>
      </c>
      <c r="J226" s="126">
        <v>99</v>
      </c>
      <c r="K226" s="87">
        <v>1</v>
      </c>
      <c r="L226" s="87">
        <v>15</v>
      </c>
      <c r="M226" s="87" t="s">
        <v>154</v>
      </c>
      <c r="N226" s="87" t="s">
        <v>155</v>
      </c>
      <c r="O226" s="87">
        <v>0</v>
      </c>
      <c r="P226" s="127">
        <v>4.6419999999999999E-5</v>
      </c>
      <c r="Q226" s="87">
        <v>0</v>
      </c>
      <c r="R226" s="87">
        <v>0</v>
      </c>
      <c r="S226" s="127">
        <v>1182000000</v>
      </c>
      <c r="T226" s="127">
        <v>1182000000</v>
      </c>
      <c r="U226" s="127">
        <v>1875000000</v>
      </c>
      <c r="V226" s="127">
        <v>1875000000</v>
      </c>
      <c r="W226" s="87">
        <v>0</v>
      </c>
      <c r="X226" s="87">
        <v>0</v>
      </c>
      <c r="Y226" s="127">
        <v>909900000</v>
      </c>
      <c r="Z226" s="127">
        <v>1.1260000000000001E-5</v>
      </c>
      <c r="AA226" s="127">
        <v>9748000000</v>
      </c>
      <c r="AB226" s="87">
        <v>0.65</v>
      </c>
      <c r="AC226" s="87" t="s">
        <v>156</v>
      </c>
      <c r="AD226" s="87" t="s">
        <v>157</v>
      </c>
      <c r="AE226" s="87" t="s">
        <v>158</v>
      </c>
      <c r="AF226" s="87" t="s">
        <v>159</v>
      </c>
      <c r="AG226" s="87" t="s">
        <v>160</v>
      </c>
      <c r="AH226" s="87" t="s">
        <v>161</v>
      </c>
      <c r="AI226" s="87" t="s">
        <v>162</v>
      </c>
      <c r="AJ226" s="87">
        <v>0</v>
      </c>
      <c r="AK226" s="87">
        <v>0</v>
      </c>
      <c r="AL226" s="87" t="s">
        <v>142</v>
      </c>
      <c r="AN226" s="129">
        <f t="shared" si="178"/>
        <v>224</v>
      </c>
      <c r="AO226" s="129">
        <f t="shared" si="179"/>
        <v>-29.516999999999999</v>
      </c>
      <c r="AP226" s="129">
        <f t="shared" si="180"/>
        <v>3.536</v>
      </c>
      <c r="AQ226" s="129">
        <f t="shared" si="181"/>
        <v>-3</v>
      </c>
      <c r="AR226" s="129">
        <v>1</v>
      </c>
      <c r="AS226" s="129">
        <v>0</v>
      </c>
      <c r="AT226" s="129">
        <v>0</v>
      </c>
      <c r="AU226" s="129">
        <v>0</v>
      </c>
      <c r="AV226" s="129">
        <v>0</v>
      </c>
      <c r="AX226" s="133"/>
      <c r="AY226" s="87" t="str">
        <f t="shared" si="192"/>
        <v/>
      </c>
      <c r="AZ226" s="87" t="str">
        <f t="shared" si="193"/>
        <v/>
      </c>
      <c r="BA226" s="87" t="str">
        <f t="shared" si="194"/>
        <v/>
      </c>
      <c r="BB226" s="87" t="str">
        <f t="shared" si="195"/>
        <v/>
      </c>
      <c r="BC226" s="87" t="str">
        <f t="shared" si="196"/>
        <v/>
      </c>
      <c r="BD226" s="87" t="str">
        <f t="shared" si="197"/>
        <v/>
      </c>
      <c r="BF226" s="87" t="str">
        <f t="shared" si="198"/>
        <v/>
      </c>
      <c r="BG226" s="127" t="str">
        <f t="shared" si="199"/>
        <v/>
      </c>
      <c r="BH226" s="127" t="str">
        <f t="shared" si="200"/>
        <v/>
      </c>
      <c r="BI226" s="87" t="str">
        <f t="shared" si="201"/>
        <v/>
      </c>
      <c r="BJ226" s="87" t="str">
        <f t="shared" si="202"/>
        <v/>
      </c>
      <c r="BK226" s="87" t="str">
        <f t="shared" si="203"/>
        <v/>
      </c>
      <c r="BM226" s="129">
        <v>224</v>
      </c>
      <c r="BN226" s="129">
        <v>274</v>
      </c>
      <c r="BO226" s="129">
        <v>181</v>
      </c>
      <c r="BP226" s="129">
        <v>224</v>
      </c>
      <c r="BQ226" s="129">
        <v>224</v>
      </c>
      <c r="BR226" s="129" t="str">
        <v>1c</v>
      </c>
      <c r="BS226" s="129" t="str">
        <v>0</v>
      </c>
      <c r="BT226" s="87">
        <v>0</v>
      </c>
      <c r="BU226" s="129">
        <v>224</v>
      </c>
      <c r="BV226" s="129" t="str">
        <v>2.10E+11</v>
      </c>
      <c r="BW226" s="129" t="str">
        <v>8.08E+10</v>
      </c>
      <c r="BX226" s="129" t="str">
        <v>7850</v>
      </c>
      <c r="BY226" s="129">
        <v>1</v>
      </c>
      <c r="BZ226" s="129">
        <v>0.03</v>
      </c>
    </row>
    <row r="227" spans="1:78" ht="12.75">
      <c r="B227" s="87">
        <f t="shared" si="182"/>
        <v>225</v>
      </c>
      <c r="C227" s="126">
        <v>-3</v>
      </c>
      <c r="D227" s="87">
        <v>11.696</v>
      </c>
      <c r="E227" s="87">
        <v>26.786000000000001</v>
      </c>
      <c r="F227" s="87" t="s">
        <v>142</v>
      </c>
      <c r="G227" s="87" t="s">
        <v>143</v>
      </c>
      <c r="I227" s="87">
        <f t="shared" si="207"/>
        <v>113.1</v>
      </c>
      <c r="J227" s="126">
        <v>28</v>
      </c>
      <c r="K227" s="87">
        <v>1</v>
      </c>
      <c r="L227" s="87">
        <v>15</v>
      </c>
      <c r="M227" s="87" t="s">
        <v>154</v>
      </c>
      <c r="N227" s="87" t="s">
        <v>155</v>
      </c>
      <c r="O227" s="87">
        <v>0</v>
      </c>
      <c r="P227" s="127">
        <v>4.6419999999999999E-5</v>
      </c>
      <c r="Q227" s="87">
        <v>0</v>
      </c>
      <c r="R227" s="87">
        <v>0</v>
      </c>
      <c r="S227" s="127">
        <v>1182000000</v>
      </c>
      <c r="T227" s="127">
        <v>1182000000</v>
      </c>
      <c r="U227" s="127">
        <v>1875000000</v>
      </c>
      <c r="V227" s="127">
        <v>1875000000</v>
      </c>
      <c r="W227" s="87">
        <v>0</v>
      </c>
      <c r="X227" s="87">
        <v>0</v>
      </c>
      <c r="Y227" s="127">
        <v>909900000</v>
      </c>
      <c r="Z227" s="127">
        <v>1.1260000000000001E-5</v>
      </c>
      <c r="AA227" s="127">
        <v>9748000000</v>
      </c>
      <c r="AB227" s="87">
        <v>0.65</v>
      </c>
      <c r="AC227" s="87" t="s">
        <v>156</v>
      </c>
      <c r="AD227" s="87" t="s">
        <v>157</v>
      </c>
      <c r="AE227" s="87" t="s">
        <v>158</v>
      </c>
      <c r="AF227" s="87" t="s">
        <v>159</v>
      </c>
      <c r="AG227" s="87" t="s">
        <v>160</v>
      </c>
      <c r="AH227" s="87" t="s">
        <v>161</v>
      </c>
      <c r="AI227" s="87" t="s">
        <v>162</v>
      </c>
      <c r="AJ227" s="87">
        <v>0</v>
      </c>
      <c r="AK227" s="87">
        <v>0</v>
      </c>
      <c r="AL227" s="87" t="s">
        <v>142</v>
      </c>
      <c r="AN227" s="129">
        <f t="shared" si="178"/>
        <v>225</v>
      </c>
      <c r="AO227" s="129">
        <f t="shared" si="179"/>
        <v>11.696</v>
      </c>
      <c r="AP227" s="129">
        <f t="shared" si="180"/>
        <v>26.786000000000001</v>
      </c>
      <c r="AQ227" s="129">
        <f t="shared" si="181"/>
        <v>-3</v>
      </c>
      <c r="AR227" s="129">
        <v>1</v>
      </c>
      <c r="AS227" s="129">
        <v>0</v>
      </c>
      <c r="AT227" s="129">
        <v>0</v>
      </c>
      <c r="AU227" s="129">
        <v>0</v>
      </c>
      <c r="AV227" s="129">
        <v>0</v>
      </c>
      <c r="AX227" s="133">
        <f t="shared" ref="AX227" si="212">IF(I227="", "", INT(I227))</f>
        <v>113</v>
      </c>
      <c r="AY227" s="87">
        <f t="shared" si="192"/>
        <v>28</v>
      </c>
      <c r="AZ227" s="87">
        <f t="shared" si="193"/>
        <v>100</v>
      </c>
      <c r="BA227" s="87">
        <f t="shared" si="194"/>
        <v>113</v>
      </c>
      <c r="BB227" s="87">
        <f t="shared" si="195"/>
        <v>113</v>
      </c>
      <c r="BC227" s="87" t="str">
        <f t="shared" si="196"/>
        <v>1c</v>
      </c>
      <c r="BD227" s="87" t="str">
        <f t="shared" si="197"/>
        <v>0</v>
      </c>
      <c r="BF227" s="87">
        <f t="shared" si="198"/>
        <v>113</v>
      </c>
      <c r="BG227" s="127" t="str">
        <f t="shared" si="199"/>
        <v>2.10E+11</v>
      </c>
      <c r="BH227" s="127" t="str">
        <f t="shared" si="200"/>
        <v>8.08E+10</v>
      </c>
      <c r="BI227" s="87" t="str">
        <f t="shared" si="201"/>
        <v>7850</v>
      </c>
      <c r="BJ227" s="87">
        <f t="shared" si="202"/>
        <v>1</v>
      </c>
      <c r="BK227" s="87">
        <f t="shared" si="203"/>
        <v>1.4999999999999999E-2</v>
      </c>
      <c r="BM227" s="129">
        <v>225</v>
      </c>
      <c r="BN227" s="129">
        <v>181</v>
      </c>
      <c r="BO227" s="129">
        <v>182</v>
      </c>
      <c r="BP227" s="129">
        <v>225</v>
      </c>
      <c r="BQ227" s="129">
        <v>225</v>
      </c>
      <c r="BR227" s="129" t="str">
        <v>1c</v>
      </c>
      <c r="BS227" s="129" t="str">
        <v>0</v>
      </c>
      <c r="BT227" s="87">
        <v>0</v>
      </c>
      <c r="BU227" s="129">
        <v>225</v>
      </c>
      <c r="BV227" s="129" t="str">
        <v>2.10E+11</v>
      </c>
      <c r="BW227" s="129" t="str">
        <v>8.08E+10</v>
      </c>
      <c r="BX227" s="129" t="str">
        <v>7850</v>
      </c>
      <c r="BY227" s="129">
        <v>1</v>
      </c>
      <c r="BZ227" s="129">
        <v>0.03</v>
      </c>
    </row>
    <row r="228" spans="1:78" ht="12.75">
      <c r="B228" s="87">
        <f t="shared" si="182"/>
        <v>226</v>
      </c>
      <c r="C228" s="126">
        <v>-3</v>
      </c>
      <c r="D228" s="87">
        <v>17.82</v>
      </c>
      <c r="E228" s="87">
        <v>23.794</v>
      </c>
      <c r="F228" s="87" t="s">
        <v>142</v>
      </c>
      <c r="G228" s="87" t="s">
        <v>143</v>
      </c>
      <c r="I228" s="87">
        <f t="shared" si="207"/>
        <v>113.2</v>
      </c>
      <c r="J228" s="126">
        <v>100</v>
      </c>
      <c r="K228" s="87">
        <v>1</v>
      </c>
      <c r="L228" s="87">
        <v>15</v>
      </c>
      <c r="M228" s="87" t="s">
        <v>154</v>
      </c>
      <c r="N228" s="87" t="s">
        <v>155</v>
      </c>
      <c r="O228" s="87">
        <v>0</v>
      </c>
      <c r="P228" s="127">
        <v>4.6419999999999999E-5</v>
      </c>
      <c r="Q228" s="87">
        <v>0</v>
      </c>
      <c r="R228" s="87">
        <v>0</v>
      </c>
      <c r="S228" s="127">
        <v>1182000000</v>
      </c>
      <c r="T228" s="127">
        <v>1182000000</v>
      </c>
      <c r="U228" s="127">
        <v>1875000000</v>
      </c>
      <c r="V228" s="127">
        <v>1875000000</v>
      </c>
      <c r="W228" s="87">
        <v>0</v>
      </c>
      <c r="X228" s="87">
        <v>0</v>
      </c>
      <c r="Y228" s="127">
        <v>909900000</v>
      </c>
      <c r="Z228" s="127">
        <v>1.1260000000000001E-5</v>
      </c>
      <c r="AA228" s="127">
        <v>9748000000</v>
      </c>
      <c r="AB228" s="87">
        <v>0.65</v>
      </c>
      <c r="AC228" s="87" t="s">
        <v>156</v>
      </c>
      <c r="AD228" s="87" t="s">
        <v>157</v>
      </c>
      <c r="AE228" s="87" t="s">
        <v>158</v>
      </c>
      <c r="AF228" s="87" t="s">
        <v>159</v>
      </c>
      <c r="AG228" s="87" t="s">
        <v>160</v>
      </c>
      <c r="AH228" s="87" t="s">
        <v>161</v>
      </c>
      <c r="AI228" s="87" t="s">
        <v>162</v>
      </c>
      <c r="AJ228" s="87">
        <v>0</v>
      </c>
      <c r="AK228" s="87">
        <v>0</v>
      </c>
      <c r="AL228" s="87" t="s">
        <v>142</v>
      </c>
      <c r="AN228" s="129">
        <f t="shared" si="178"/>
        <v>226</v>
      </c>
      <c r="AO228" s="129">
        <f t="shared" si="179"/>
        <v>17.82</v>
      </c>
      <c r="AP228" s="129">
        <f t="shared" si="180"/>
        <v>23.794</v>
      </c>
      <c r="AQ228" s="129">
        <f t="shared" si="181"/>
        <v>-3</v>
      </c>
      <c r="AR228" s="129">
        <v>1</v>
      </c>
      <c r="AS228" s="129">
        <v>0</v>
      </c>
      <c r="AT228" s="129">
        <v>0</v>
      </c>
      <c r="AU228" s="129">
        <v>0</v>
      </c>
      <c r="AV228" s="129">
        <v>0</v>
      </c>
      <c r="AX228" s="133"/>
      <c r="AY228" s="87" t="str">
        <f t="shared" si="192"/>
        <v/>
      </c>
      <c r="AZ228" s="87" t="str">
        <f t="shared" si="193"/>
        <v/>
      </c>
      <c r="BA228" s="87" t="str">
        <f t="shared" si="194"/>
        <v/>
      </c>
      <c r="BB228" s="87" t="str">
        <f t="shared" si="195"/>
        <v/>
      </c>
      <c r="BC228" s="87" t="str">
        <f t="shared" si="196"/>
        <v/>
      </c>
      <c r="BD228" s="87" t="str">
        <f t="shared" si="197"/>
        <v/>
      </c>
      <c r="BF228" s="87" t="str">
        <f t="shared" si="198"/>
        <v/>
      </c>
      <c r="BG228" s="127" t="str">
        <f t="shared" si="199"/>
        <v/>
      </c>
      <c r="BH228" s="127" t="str">
        <f t="shared" si="200"/>
        <v/>
      </c>
      <c r="BI228" s="87" t="str">
        <f t="shared" si="201"/>
        <v/>
      </c>
      <c r="BJ228" s="87" t="str">
        <f t="shared" si="202"/>
        <v/>
      </c>
      <c r="BK228" s="87" t="str">
        <f t="shared" si="203"/>
        <v/>
      </c>
      <c r="BM228" s="129">
        <v>226</v>
      </c>
      <c r="BN228" s="129">
        <v>182</v>
      </c>
      <c r="BO228" s="129">
        <v>271</v>
      </c>
      <c r="BP228" s="129">
        <v>226</v>
      </c>
      <c r="BQ228" s="129">
        <v>226</v>
      </c>
      <c r="BR228" s="129" t="str">
        <v>1c</v>
      </c>
      <c r="BS228" s="129" t="str">
        <v>0</v>
      </c>
      <c r="BT228" s="87">
        <v>0</v>
      </c>
      <c r="BU228" s="129">
        <v>226</v>
      </c>
      <c r="BV228" s="129" t="str">
        <v>2.10E+11</v>
      </c>
      <c r="BW228" s="129" t="str">
        <v>8.08E+10</v>
      </c>
      <c r="BX228" s="129" t="str">
        <v>7850</v>
      </c>
      <c r="BY228" s="129">
        <v>1</v>
      </c>
      <c r="BZ228" s="129">
        <v>0.03</v>
      </c>
    </row>
    <row r="229" spans="1:78" ht="12.75">
      <c r="B229" s="87">
        <f t="shared" si="182"/>
        <v>227</v>
      </c>
      <c r="C229" s="126">
        <v>-3</v>
      </c>
      <c r="D229" s="87">
        <v>17.82</v>
      </c>
      <c r="E229" s="87">
        <v>-23.794</v>
      </c>
      <c r="F229" s="87" t="s">
        <v>142</v>
      </c>
      <c r="G229" s="87" t="s">
        <v>143</v>
      </c>
      <c r="I229" s="87">
        <f t="shared" si="207"/>
        <v>114.1</v>
      </c>
      <c r="J229" s="126">
        <v>43</v>
      </c>
      <c r="K229" s="87">
        <v>1</v>
      </c>
      <c r="L229" s="87">
        <v>15</v>
      </c>
      <c r="M229" s="87" t="s">
        <v>154</v>
      </c>
      <c r="N229" s="87" t="s">
        <v>155</v>
      </c>
      <c r="O229" s="87">
        <v>0</v>
      </c>
      <c r="P229" s="127">
        <v>4.6419999999999999E-5</v>
      </c>
      <c r="Q229" s="87">
        <v>0</v>
      </c>
      <c r="R229" s="87">
        <v>0</v>
      </c>
      <c r="S229" s="127">
        <v>1182000000</v>
      </c>
      <c r="T229" s="127">
        <v>1182000000</v>
      </c>
      <c r="U229" s="127">
        <v>1875000000</v>
      </c>
      <c r="V229" s="127">
        <v>1875000000</v>
      </c>
      <c r="W229" s="87">
        <v>0</v>
      </c>
      <c r="X229" s="87">
        <v>0</v>
      </c>
      <c r="Y229" s="127">
        <v>909900000</v>
      </c>
      <c r="Z229" s="127">
        <v>1.1260000000000001E-5</v>
      </c>
      <c r="AA229" s="127">
        <v>9748000000</v>
      </c>
      <c r="AB229" s="87">
        <v>0.65</v>
      </c>
      <c r="AC229" s="87" t="s">
        <v>156</v>
      </c>
      <c r="AD229" s="87" t="s">
        <v>157</v>
      </c>
      <c r="AE229" s="87" t="s">
        <v>158</v>
      </c>
      <c r="AF229" s="87" t="s">
        <v>159</v>
      </c>
      <c r="AG229" s="87" t="s">
        <v>160</v>
      </c>
      <c r="AH229" s="87" t="s">
        <v>161</v>
      </c>
      <c r="AI229" s="87" t="s">
        <v>162</v>
      </c>
      <c r="AJ229" s="87">
        <v>0</v>
      </c>
      <c r="AK229" s="87">
        <v>0</v>
      </c>
      <c r="AL229" s="87" t="s">
        <v>142</v>
      </c>
      <c r="AN229" s="129">
        <f t="shared" si="178"/>
        <v>227</v>
      </c>
      <c r="AO229" s="129">
        <f t="shared" si="179"/>
        <v>17.82</v>
      </c>
      <c r="AP229" s="129">
        <f t="shared" si="180"/>
        <v>-23.794</v>
      </c>
      <c r="AQ229" s="129">
        <f t="shared" si="181"/>
        <v>-3</v>
      </c>
      <c r="AR229" s="129">
        <v>1</v>
      </c>
      <c r="AS229" s="129">
        <v>0</v>
      </c>
      <c r="AT229" s="129">
        <v>0</v>
      </c>
      <c r="AU229" s="129">
        <v>0</v>
      </c>
      <c r="AV229" s="129">
        <v>0</v>
      </c>
      <c r="AX229" s="133">
        <f t="shared" ref="AX229" si="213">IF(I229="", "", INT(I229))</f>
        <v>114</v>
      </c>
      <c r="AY229" s="87">
        <f t="shared" si="192"/>
        <v>43</v>
      </c>
      <c r="AZ229" s="87">
        <f t="shared" si="193"/>
        <v>73</v>
      </c>
      <c r="BA229" s="87">
        <f t="shared" si="194"/>
        <v>114</v>
      </c>
      <c r="BB229" s="87">
        <f t="shared" si="195"/>
        <v>114</v>
      </c>
      <c r="BC229" s="87" t="str">
        <f t="shared" si="196"/>
        <v>1c</v>
      </c>
      <c r="BD229" s="87" t="str">
        <f t="shared" si="197"/>
        <v>0</v>
      </c>
      <c r="BF229" s="87">
        <f t="shared" si="198"/>
        <v>114</v>
      </c>
      <c r="BG229" s="127" t="str">
        <f t="shared" si="199"/>
        <v>2.10E+11</v>
      </c>
      <c r="BH229" s="127" t="str">
        <f t="shared" si="200"/>
        <v>8.08E+10</v>
      </c>
      <c r="BI229" s="87" t="str">
        <f t="shared" si="201"/>
        <v>7850</v>
      </c>
      <c r="BJ229" s="87">
        <f t="shared" si="202"/>
        <v>1</v>
      </c>
      <c r="BK229" s="87">
        <f t="shared" si="203"/>
        <v>1.4999999999999999E-2</v>
      </c>
      <c r="BM229" s="129">
        <v>227</v>
      </c>
      <c r="BN229" s="129">
        <v>275</v>
      </c>
      <c r="BO229" s="129">
        <v>183</v>
      </c>
      <c r="BP229" s="129">
        <v>227</v>
      </c>
      <c r="BQ229" s="129">
        <v>227</v>
      </c>
      <c r="BR229" s="129" t="str">
        <v>1c</v>
      </c>
      <c r="BS229" s="129" t="str">
        <v>0</v>
      </c>
      <c r="BT229" s="87">
        <v>0</v>
      </c>
      <c r="BU229" s="129">
        <v>227</v>
      </c>
      <c r="BV229" s="129" t="str">
        <v>2.10E+11</v>
      </c>
      <c r="BW229" s="129" t="str">
        <v>8.08E+10</v>
      </c>
      <c r="BX229" s="129" t="str">
        <v>7850</v>
      </c>
      <c r="BY229" s="129">
        <v>1</v>
      </c>
      <c r="BZ229" s="129">
        <v>0.03</v>
      </c>
    </row>
    <row r="230" spans="1:78" ht="12.75">
      <c r="B230" s="87">
        <f t="shared" si="182"/>
        <v>228</v>
      </c>
      <c r="C230" s="126">
        <v>-3</v>
      </c>
      <c r="D230" s="87">
        <v>11.696</v>
      </c>
      <c r="E230" s="87">
        <v>-26.786000000000001</v>
      </c>
      <c r="F230" s="87" t="s">
        <v>142</v>
      </c>
      <c r="G230" s="87" t="s">
        <v>143</v>
      </c>
      <c r="I230" s="87">
        <f t="shared" si="207"/>
        <v>114.2</v>
      </c>
      <c r="J230" s="126">
        <v>73</v>
      </c>
      <c r="K230" s="87">
        <v>1</v>
      </c>
      <c r="L230" s="87">
        <v>15</v>
      </c>
      <c r="M230" s="87" t="s">
        <v>154</v>
      </c>
      <c r="N230" s="87" t="s">
        <v>155</v>
      </c>
      <c r="O230" s="87">
        <v>0</v>
      </c>
      <c r="P230" s="127">
        <v>4.6419999999999999E-5</v>
      </c>
      <c r="Q230" s="87">
        <v>0</v>
      </c>
      <c r="R230" s="87">
        <v>0</v>
      </c>
      <c r="S230" s="127">
        <v>1182000000</v>
      </c>
      <c r="T230" s="127">
        <v>1182000000</v>
      </c>
      <c r="U230" s="127">
        <v>1875000000</v>
      </c>
      <c r="V230" s="127">
        <v>1875000000</v>
      </c>
      <c r="W230" s="87">
        <v>0</v>
      </c>
      <c r="X230" s="87">
        <v>0</v>
      </c>
      <c r="Y230" s="127">
        <v>909900000</v>
      </c>
      <c r="Z230" s="127">
        <v>1.1260000000000001E-5</v>
      </c>
      <c r="AA230" s="127">
        <v>9748000000</v>
      </c>
      <c r="AB230" s="87">
        <v>0.65</v>
      </c>
      <c r="AC230" s="87" t="s">
        <v>156</v>
      </c>
      <c r="AD230" s="87" t="s">
        <v>157</v>
      </c>
      <c r="AE230" s="87" t="s">
        <v>158</v>
      </c>
      <c r="AF230" s="87" t="s">
        <v>159</v>
      </c>
      <c r="AG230" s="87" t="s">
        <v>160</v>
      </c>
      <c r="AH230" s="87" t="s">
        <v>161</v>
      </c>
      <c r="AI230" s="87" t="s">
        <v>162</v>
      </c>
      <c r="AJ230" s="87">
        <v>0</v>
      </c>
      <c r="AK230" s="87">
        <v>0</v>
      </c>
      <c r="AL230" s="87" t="s">
        <v>142</v>
      </c>
      <c r="AN230" s="129">
        <f t="shared" si="178"/>
        <v>228</v>
      </c>
      <c r="AO230" s="129">
        <f t="shared" si="179"/>
        <v>11.696</v>
      </c>
      <c r="AP230" s="129">
        <f t="shared" si="180"/>
        <v>-26.786000000000001</v>
      </c>
      <c r="AQ230" s="129">
        <f t="shared" si="181"/>
        <v>-3</v>
      </c>
      <c r="AR230" s="129">
        <v>1</v>
      </c>
      <c r="AS230" s="129">
        <v>0</v>
      </c>
      <c r="AT230" s="129">
        <v>0</v>
      </c>
      <c r="AU230" s="129">
        <v>0</v>
      </c>
      <c r="AV230" s="129">
        <v>0</v>
      </c>
      <c r="AX230" s="133"/>
      <c r="AY230" s="87" t="str">
        <f t="shared" si="192"/>
        <v/>
      </c>
      <c r="AZ230" s="87" t="str">
        <f t="shared" si="193"/>
        <v/>
      </c>
      <c r="BA230" s="87" t="str">
        <f t="shared" si="194"/>
        <v/>
      </c>
      <c r="BB230" s="87" t="str">
        <f t="shared" si="195"/>
        <v/>
      </c>
      <c r="BC230" s="87" t="str">
        <f t="shared" si="196"/>
        <v/>
      </c>
      <c r="BD230" s="87" t="str">
        <f t="shared" si="197"/>
        <v/>
      </c>
      <c r="BF230" s="87" t="str">
        <f t="shared" si="198"/>
        <v/>
      </c>
      <c r="BG230" s="127" t="str">
        <f t="shared" si="199"/>
        <v/>
      </c>
      <c r="BH230" s="127" t="str">
        <f t="shared" si="200"/>
        <v/>
      </c>
      <c r="BI230" s="87" t="str">
        <f t="shared" si="201"/>
        <v/>
      </c>
      <c r="BJ230" s="87" t="str">
        <f t="shared" si="202"/>
        <v/>
      </c>
      <c r="BK230" s="87" t="str">
        <f t="shared" si="203"/>
        <v/>
      </c>
      <c r="BM230" s="129">
        <v>228</v>
      </c>
      <c r="BN230" s="129">
        <v>183</v>
      </c>
      <c r="BO230" s="129">
        <v>184</v>
      </c>
      <c r="BP230" s="129">
        <v>228</v>
      </c>
      <c r="BQ230" s="129">
        <v>228</v>
      </c>
      <c r="BR230" s="129" t="str">
        <v>1c</v>
      </c>
      <c r="BS230" s="129" t="str">
        <v>0</v>
      </c>
      <c r="BT230" s="87">
        <v>0</v>
      </c>
      <c r="BU230" s="129">
        <v>228</v>
      </c>
      <c r="BV230" s="129" t="str">
        <v>2.10E+11</v>
      </c>
      <c r="BW230" s="129" t="str">
        <v>8.08E+10</v>
      </c>
      <c r="BX230" s="129" t="str">
        <v>7850</v>
      </c>
      <c r="BY230" s="129">
        <v>1</v>
      </c>
      <c r="BZ230" s="129">
        <v>0.03</v>
      </c>
    </row>
    <row r="231" spans="1:78" ht="12.75">
      <c r="A231" s="87">
        <v>1</v>
      </c>
      <c r="B231" s="145">
        <f t="shared" si="182"/>
        <v>229</v>
      </c>
      <c r="C231" s="146">
        <v>12</v>
      </c>
      <c r="D231" s="145">
        <v>0</v>
      </c>
      <c r="E231" s="145">
        <v>0</v>
      </c>
      <c r="F231" s="145" t="s">
        <v>144</v>
      </c>
      <c r="I231" s="87">
        <f t="shared" si="207"/>
        <v>115.1</v>
      </c>
      <c r="J231" s="126">
        <v>43</v>
      </c>
      <c r="K231" s="87">
        <v>1</v>
      </c>
      <c r="L231" s="87">
        <v>15</v>
      </c>
      <c r="M231" s="87" t="s">
        <v>154</v>
      </c>
      <c r="N231" s="87" t="s">
        <v>155</v>
      </c>
      <c r="O231" s="87">
        <v>0</v>
      </c>
      <c r="P231" s="127">
        <v>4.6419999999999999E-5</v>
      </c>
      <c r="Q231" s="87">
        <v>0</v>
      </c>
      <c r="R231" s="87">
        <v>0</v>
      </c>
      <c r="S231" s="127">
        <v>1182000000</v>
      </c>
      <c r="T231" s="127">
        <v>1182000000</v>
      </c>
      <c r="U231" s="127">
        <v>1875000000</v>
      </c>
      <c r="V231" s="127">
        <v>1875000000</v>
      </c>
      <c r="W231" s="87">
        <v>0</v>
      </c>
      <c r="X231" s="87">
        <v>0</v>
      </c>
      <c r="Y231" s="127">
        <v>909900000</v>
      </c>
      <c r="Z231" s="127">
        <v>1.1260000000000001E-5</v>
      </c>
      <c r="AA231" s="127">
        <v>9748000000</v>
      </c>
      <c r="AB231" s="87">
        <v>0.65</v>
      </c>
      <c r="AC231" s="87" t="s">
        <v>156</v>
      </c>
      <c r="AD231" s="87" t="s">
        <v>157</v>
      </c>
      <c r="AE231" s="87" t="s">
        <v>158</v>
      </c>
      <c r="AF231" s="87" t="s">
        <v>159</v>
      </c>
      <c r="AG231" s="87" t="s">
        <v>160</v>
      </c>
      <c r="AH231" s="87" t="s">
        <v>161</v>
      </c>
      <c r="AI231" s="87" t="s">
        <v>162</v>
      </c>
      <c r="AJ231" s="87">
        <v>0</v>
      </c>
      <c r="AK231" s="87">
        <v>0</v>
      </c>
      <c r="AL231" s="87" t="s">
        <v>142</v>
      </c>
      <c r="AN231" s="140">
        <f t="shared" si="178"/>
        <v>229</v>
      </c>
      <c r="AO231" s="140">
        <f t="shared" si="179"/>
        <v>0</v>
      </c>
      <c r="AP231" s="140">
        <f t="shared" si="180"/>
        <v>0</v>
      </c>
      <c r="AQ231" s="140">
        <f t="shared" si="181"/>
        <v>12</v>
      </c>
      <c r="AR231" s="140">
        <v>1</v>
      </c>
      <c r="AS231" s="140">
        <v>0</v>
      </c>
      <c r="AT231" s="140">
        <v>0</v>
      </c>
      <c r="AU231" s="140">
        <v>0</v>
      </c>
      <c r="AV231" s="140">
        <v>0</v>
      </c>
      <c r="AX231" s="133">
        <f t="shared" ref="AX231" si="214">IF(I231="", "", INT(I231))</f>
        <v>115</v>
      </c>
      <c r="AY231" s="87">
        <f t="shared" si="192"/>
        <v>43</v>
      </c>
      <c r="AZ231" s="87">
        <f t="shared" si="193"/>
        <v>74</v>
      </c>
      <c r="BA231" s="87">
        <f t="shared" si="194"/>
        <v>115</v>
      </c>
      <c r="BB231" s="87">
        <f t="shared" si="195"/>
        <v>115</v>
      </c>
      <c r="BC231" s="87" t="str">
        <f t="shared" si="196"/>
        <v>1c</v>
      </c>
      <c r="BD231" s="87" t="str">
        <f t="shared" si="197"/>
        <v>0</v>
      </c>
      <c r="BF231" s="87">
        <f t="shared" si="198"/>
        <v>115</v>
      </c>
      <c r="BG231" s="127" t="str">
        <f t="shared" si="199"/>
        <v>2.10E+11</v>
      </c>
      <c r="BH231" s="127" t="str">
        <f t="shared" si="200"/>
        <v>8.08E+10</v>
      </c>
      <c r="BI231" s="87" t="str">
        <f t="shared" si="201"/>
        <v>7850</v>
      </c>
      <c r="BJ231" s="87">
        <f t="shared" si="202"/>
        <v>1</v>
      </c>
      <c r="BK231" s="87">
        <f t="shared" si="203"/>
        <v>1.4999999999999999E-2</v>
      </c>
      <c r="BM231" s="129">
        <v>229</v>
      </c>
      <c r="BN231" s="129">
        <v>184</v>
      </c>
      <c r="BO231" s="129">
        <v>272</v>
      </c>
      <c r="BP231" s="129">
        <v>229</v>
      </c>
      <c r="BQ231" s="129">
        <v>229</v>
      </c>
      <c r="BR231" s="129" t="str">
        <v>1c</v>
      </c>
      <c r="BS231" s="129" t="str">
        <v>0</v>
      </c>
      <c r="BT231" s="87">
        <v>0</v>
      </c>
      <c r="BU231" s="129">
        <v>229</v>
      </c>
      <c r="BV231" s="129" t="str">
        <v>2.10E+11</v>
      </c>
      <c r="BW231" s="129" t="str">
        <v>8.08E+10</v>
      </c>
      <c r="BX231" s="129" t="str">
        <v>7850</v>
      </c>
      <c r="BY231" s="129">
        <v>1</v>
      </c>
      <c r="BZ231" s="129">
        <v>0.03</v>
      </c>
    </row>
    <row r="232" spans="1:78" ht="12.75">
      <c r="A232" s="87">
        <f>A231+1</f>
        <v>2</v>
      </c>
      <c r="B232" s="140">
        <f t="shared" si="182"/>
        <v>230</v>
      </c>
      <c r="C232" s="143">
        <v>12.3</v>
      </c>
      <c r="D232" s="140">
        <v>0</v>
      </c>
      <c r="E232" s="140">
        <v>0</v>
      </c>
      <c r="F232" s="140" t="s">
        <v>142</v>
      </c>
      <c r="I232" s="87">
        <f t="shared" si="207"/>
        <v>115.2</v>
      </c>
      <c r="J232" s="126">
        <v>74</v>
      </c>
      <c r="K232" s="87">
        <v>1</v>
      </c>
      <c r="L232" s="87">
        <v>15</v>
      </c>
      <c r="M232" s="87" t="s">
        <v>154</v>
      </c>
      <c r="N232" s="87" t="s">
        <v>155</v>
      </c>
      <c r="O232" s="87">
        <v>0</v>
      </c>
      <c r="P232" s="127">
        <v>4.6419999999999999E-5</v>
      </c>
      <c r="Q232" s="87">
        <v>0</v>
      </c>
      <c r="R232" s="87">
        <v>0</v>
      </c>
      <c r="S232" s="127">
        <v>1182000000</v>
      </c>
      <c r="T232" s="127">
        <v>1182000000</v>
      </c>
      <c r="U232" s="127">
        <v>1875000000</v>
      </c>
      <c r="V232" s="127">
        <v>1875000000</v>
      </c>
      <c r="W232" s="87">
        <v>0</v>
      </c>
      <c r="X232" s="87">
        <v>0</v>
      </c>
      <c r="Y232" s="127">
        <v>909900000</v>
      </c>
      <c r="Z232" s="127">
        <v>1.1260000000000001E-5</v>
      </c>
      <c r="AA232" s="127">
        <v>9748000000</v>
      </c>
      <c r="AB232" s="87">
        <v>0.65</v>
      </c>
      <c r="AC232" s="87" t="s">
        <v>156</v>
      </c>
      <c r="AD232" s="87" t="s">
        <v>157</v>
      </c>
      <c r="AE232" s="87" t="s">
        <v>158</v>
      </c>
      <c r="AF232" s="87" t="s">
        <v>159</v>
      </c>
      <c r="AG232" s="87" t="s">
        <v>160</v>
      </c>
      <c r="AH232" s="87" t="s">
        <v>161</v>
      </c>
      <c r="AI232" s="87" t="s">
        <v>162</v>
      </c>
      <c r="AJ232" s="87">
        <v>0</v>
      </c>
      <c r="AK232" s="87">
        <v>0</v>
      </c>
      <c r="AL232" s="87" t="s">
        <v>142</v>
      </c>
      <c r="AN232" s="140">
        <f t="shared" si="178"/>
        <v>230</v>
      </c>
      <c r="AO232" s="140">
        <f t="shared" si="179"/>
        <v>0</v>
      </c>
      <c r="AP232" s="140">
        <f t="shared" si="180"/>
        <v>0</v>
      </c>
      <c r="AQ232" s="140">
        <f t="shared" si="181"/>
        <v>12.3</v>
      </c>
      <c r="AR232" s="140">
        <v>1</v>
      </c>
      <c r="AS232" s="140">
        <v>0</v>
      </c>
      <c r="AT232" s="140">
        <v>0</v>
      </c>
      <c r="AU232" s="140">
        <v>0</v>
      </c>
      <c r="AV232" s="140">
        <v>0</v>
      </c>
      <c r="AX232" s="133"/>
      <c r="AY232" s="87" t="str">
        <f t="shared" si="192"/>
        <v/>
      </c>
      <c r="AZ232" s="87" t="str">
        <f t="shared" si="193"/>
        <v/>
      </c>
      <c r="BA232" s="87" t="str">
        <f t="shared" si="194"/>
        <v/>
      </c>
      <c r="BB232" s="87" t="str">
        <f t="shared" si="195"/>
        <v/>
      </c>
      <c r="BC232" s="87" t="str">
        <f t="shared" si="196"/>
        <v/>
      </c>
      <c r="BD232" s="87" t="str">
        <f t="shared" si="197"/>
        <v/>
      </c>
      <c r="BF232" s="87" t="str">
        <f t="shared" si="198"/>
        <v/>
      </c>
      <c r="BG232" s="127" t="str">
        <f t="shared" si="199"/>
        <v/>
      </c>
      <c r="BH232" s="127" t="str">
        <f t="shared" si="200"/>
        <v/>
      </c>
      <c r="BI232" s="87" t="str">
        <f t="shared" si="201"/>
        <v/>
      </c>
      <c r="BJ232" s="87" t="str">
        <f t="shared" si="202"/>
        <v/>
      </c>
      <c r="BK232" s="87" t="str">
        <f t="shared" si="203"/>
        <v/>
      </c>
      <c r="BM232" s="129">
        <v>230</v>
      </c>
      <c r="BN232" s="129">
        <v>276</v>
      </c>
      <c r="BO232" s="129">
        <v>185</v>
      </c>
      <c r="BP232" s="129">
        <v>230</v>
      </c>
      <c r="BQ232" s="129">
        <v>230</v>
      </c>
      <c r="BR232" s="129" t="str">
        <v>1c</v>
      </c>
      <c r="BS232" s="129" t="str">
        <v>0</v>
      </c>
      <c r="BT232" s="87">
        <v>0</v>
      </c>
      <c r="BU232" s="129">
        <v>230</v>
      </c>
      <c r="BV232" s="129" t="str">
        <v>2.10E+11</v>
      </c>
      <c r="BW232" s="129" t="str">
        <v>8.08E+10</v>
      </c>
      <c r="BX232" s="129" t="str">
        <v>7850</v>
      </c>
      <c r="BY232" s="129">
        <v>1</v>
      </c>
      <c r="BZ232" s="129">
        <v>0.03</v>
      </c>
    </row>
    <row r="233" spans="1:78" ht="12.75">
      <c r="A233" s="87">
        <f t="shared" ref="A233:A266" si="215">A232+1</f>
        <v>3</v>
      </c>
      <c r="B233" s="140">
        <f t="shared" si="182"/>
        <v>231</v>
      </c>
      <c r="C233" s="143">
        <v>14.4</v>
      </c>
      <c r="D233" s="140">
        <v>0</v>
      </c>
      <c r="E233" s="140">
        <v>0</v>
      </c>
      <c r="F233" s="140" t="s">
        <v>142</v>
      </c>
      <c r="I233" s="87">
        <f t="shared" si="207"/>
        <v>116.1</v>
      </c>
      <c r="J233" s="126">
        <v>43</v>
      </c>
      <c r="K233" s="87">
        <v>1</v>
      </c>
      <c r="L233" s="87">
        <v>15</v>
      </c>
      <c r="M233" s="87" t="s">
        <v>154</v>
      </c>
      <c r="N233" s="87" t="s">
        <v>155</v>
      </c>
      <c r="O233" s="87">
        <v>0</v>
      </c>
      <c r="P233" s="127">
        <v>4.6419999999999999E-5</v>
      </c>
      <c r="Q233" s="87">
        <v>0</v>
      </c>
      <c r="R233" s="87">
        <v>0</v>
      </c>
      <c r="S233" s="127">
        <v>1182000000</v>
      </c>
      <c r="T233" s="127">
        <v>1182000000</v>
      </c>
      <c r="U233" s="127">
        <v>1875000000</v>
      </c>
      <c r="V233" s="127">
        <v>1875000000</v>
      </c>
      <c r="W233" s="87">
        <v>0</v>
      </c>
      <c r="X233" s="87">
        <v>0</v>
      </c>
      <c r="Y233" s="127">
        <v>909900000</v>
      </c>
      <c r="Z233" s="127">
        <v>1.1260000000000001E-5</v>
      </c>
      <c r="AA233" s="127">
        <v>9748000000</v>
      </c>
      <c r="AB233" s="87">
        <v>0.65</v>
      </c>
      <c r="AC233" s="87" t="s">
        <v>156</v>
      </c>
      <c r="AD233" s="87" t="s">
        <v>157</v>
      </c>
      <c r="AE233" s="87" t="s">
        <v>158</v>
      </c>
      <c r="AF233" s="87" t="s">
        <v>159</v>
      </c>
      <c r="AG233" s="87" t="s">
        <v>160</v>
      </c>
      <c r="AH233" s="87" t="s">
        <v>161</v>
      </c>
      <c r="AI233" s="87" t="s">
        <v>162</v>
      </c>
      <c r="AJ233" s="87">
        <v>0</v>
      </c>
      <c r="AK233" s="87">
        <v>0</v>
      </c>
      <c r="AL233" s="87" t="s">
        <v>142</v>
      </c>
      <c r="AN233" s="140">
        <f t="shared" si="178"/>
        <v>231</v>
      </c>
      <c r="AO233" s="140">
        <f t="shared" si="179"/>
        <v>0</v>
      </c>
      <c r="AP233" s="140">
        <f t="shared" si="180"/>
        <v>0</v>
      </c>
      <c r="AQ233" s="140">
        <f t="shared" si="181"/>
        <v>14.4</v>
      </c>
      <c r="AR233" s="140">
        <v>1</v>
      </c>
      <c r="AS233" s="140">
        <v>0</v>
      </c>
      <c r="AT233" s="140">
        <v>0</v>
      </c>
      <c r="AU233" s="140">
        <v>0</v>
      </c>
      <c r="AV233" s="140">
        <v>0</v>
      </c>
      <c r="AX233" s="133">
        <f t="shared" ref="AX233" si="216">IF(I233="", "", INT(I233))</f>
        <v>116</v>
      </c>
      <c r="AY233" s="87">
        <f t="shared" si="192"/>
        <v>43</v>
      </c>
      <c r="AZ233" s="87">
        <f t="shared" si="193"/>
        <v>113</v>
      </c>
      <c r="BA233" s="87">
        <f t="shared" si="194"/>
        <v>116</v>
      </c>
      <c r="BB233" s="87">
        <f t="shared" si="195"/>
        <v>116</v>
      </c>
      <c r="BC233" s="87" t="str">
        <f t="shared" si="196"/>
        <v>1c</v>
      </c>
      <c r="BD233" s="87" t="str">
        <f t="shared" si="197"/>
        <v>0</v>
      </c>
      <c r="BF233" s="87">
        <f t="shared" si="198"/>
        <v>116</v>
      </c>
      <c r="BG233" s="127" t="str">
        <f t="shared" si="199"/>
        <v>2.10E+11</v>
      </c>
      <c r="BH233" s="127" t="str">
        <f t="shared" si="200"/>
        <v>8.08E+10</v>
      </c>
      <c r="BI233" s="87" t="str">
        <f t="shared" si="201"/>
        <v>7850</v>
      </c>
      <c r="BJ233" s="87">
        <f t="shared" si="202"/>
        <v>1</v>
      </c>
      <c r="BK233" s="87">
        <f t="shared" si="203"/>
        <v>1.4999999999999999E-2</v>
      </c>
      <c r="BM233" s="129">
        <v>231</v>
      </c>
      <c r="BN233" s="129">
        <v>185</v>
      </c>
      <c r="BO233" s="129">
        <v>186</v>
      </c>
      <c r="BP233" s="129">
        <v>231</v>
      </c>
      <c r="BQ233" s="129">
        <v>231</v>
      </c>
      <c r="BR233" s="129" t="str">
        <v>1c</v>
      </c>
      <c r="BS233" s="129" t="str">
        <v>0</v>
      </c>
      <c r="BT233" s="87">
        <v>0</v>
      </c>
      <c r="BU233" s="129">
        <v>231</v>
      </c>
      <c r="BV233" s="129" t="str">
        <v>2.10E+11</v>
      </c>
      <c r="BW233" s="129" t="str">
        <v>8.08E+10</v>
      </c>
      <c r="BX233" s="129" t="str">
        <v>7850</v>
      </c>
      <c r="BY233" s="129">
        <v>1</v>
      </c>
      <c r="BZ233" s="129">
        <v>0.03</v>
      </c>
    </row>
    <row r="234" spans="1:78" ht="12.75">
      <c r="A234" s="87">
        <f t="shared" si="215"/>
        <v>4</v>
      </c>
      <c r="B234" s="140">
        <f t="shared" si="182"/>
        <v>232</v>
      </c>
      <c r="C234" s="143">
        <v>16.5</v>
      </c>
      <c r="D234" s="140">
        <v>0</v>
      </c>
      <c r="E234" s="140">
        <v>0</v>
      </c>
      <c r="F234" s="140" t="s">
        <v>142</v>
      </c>
      <c r="I234" s="87">
        <f t="shared" si="207"/>
        <v>116.2</v>
      </c>
      <c r="J234" s="126">
        <v>113</v>
      </c>
      <c r="K234" s="87">
        <v>1</v>
      </c>
      <c r="L234" s="87">
        <v>15</v>
      </c>
      <c r="M234" s="87" t="s">
        <v>154</v>
      </c>
      <c r="N234" s="87" t="s">
        <v>155</v>
      </c>
      <c r="O234" s="87">
        <v>0</v>
      </c>
      <c r="P234" s="127">
        <v>4.6419999999999999E-5</v>
      </c>
      <c r="Q234" s="87">
        <v>0</v>
      </c>
      <c r="R234" s="87">
        <v>0</v>
      </c>
      <c r="S234" s="127">
        <v>1182000000</v>
      </c>
      <c r="T234" s="127">
        <v>1182000000</v>
      </c>
      <c r="U234" s="127">
        <v>1875000000</v>
      </c>
      <c r="V234" s="127">
        <v>1875000000</v>
      </c>
      <c r="W234" s="87">
        <v>0</v>
      </c>
      <c r="X234" s="87">
        <v>0</v>
      </c>
      <c r="Y234" s="127">
        <v>909900000</v>
      </c>
      <c r="Z234" s="127">
        <v>1.1260000000000001E-5</v>
      </c>
      <c r="AA234" s="127">
        <v>9748000000</v>
      </c>
      <c r="AB234" s="87">
        <v>0.65</v>
      </c>
      <c r="AC234" s="87" t="s">
        <v>156</v>
      </c>
      <c r="AD234" s="87" t="s">
        <v>157</v>
      </c>
      <c r="AE234" s="87" t="s">
        <v>158</v>
      </c>
      <c r="AF234" s="87" t="s">
        <v>159</v>
      </c>
      <c r="AG234" s="87" t="s">
        <v>160</v>
      </c>
      <c r="AH234" s="87" t="s">
        <v>161</v>
      </c>
      <c r="AI234" s="87" t="s">
        <v>162</v>
      </c>
      <c r="AJ234" s="87">
        <v>0</v>
      </c>
      <c r="AK234" s="87">
        <v>0</v>
      </c>
      <c r="AL234" s="87" t="s">
        <v>142</v>
      </c>
      <c r="AN234" s="140">
        <f t="shared" si="178"/>
        <v>232</v>
      </c>
      <c r="AO234" s="140">
        <f t="shared" si="179"/>
        <v>0</v>
      </c>
      <c r="AP234" s="140">
        <f t="shared" si="180"/>
        <v>0</v>
      </c>
      <c r="AQ234" s="140">
        <f t="shared" si="181"/>
        <v>16.5</v>
      </c>
      <c r="AR234" s="140">
        <v>1</v>
      </c>
      <c r="AS234" s="140">
        <v>0</v>
      </c>
      <c r="AT234" s="140">
        <v>0</v>
      </c>
      <c r="AU234" s="140">
        <v>0</v>
      </c>
      <c r="AV234" s="140">
        <v>0</v>
      </c>
      <c r="AX234" s="133"/>
      <c r="AY234" s="87" t="str">
        <f t="shared" si="192"/>
        <v/>
      </c>
      <c r="AZ234" s="87" t="str">
        <f t="shared" si="193"/>
        <v/>
      </c>
      <c r="BA234" s="87" t="str">
        <f t="shared" si="194"/>
        <v/>
      </c>
      <c r="BB234" s="87" t="str">
        <f t="shared" si="195"/>
        <v/>
      </c>
      <c r="BC234" s="87" t="str">
        <f t="shared" si="196"/>
        <v/>
      </c>
      <c r="BD234" s="87" t="str">
        <f t="shared" si="197"/>
        <v/>
      </c>
      <c r="BF234" s="87" t="str">
        <f t="shared" si="198"/>
        <v/>
      </c>
      <c r="BG234" s="127" t="str">
        <f t="shared" si="199"/>
        <v/>
      </c>
      <c r="BH234" s="127" t="str">
        <f t="shared" si="200"/>
        <v/>
      </c>
      <c r="BI234" s="87" t="str">
        <f t="shared" si="201"/>
        <v/>
      </c>
      <c r="BJ234" s="87" t="str">
        <f t="shared" si="202"/>
        <v/>
      </c>
      <c r="BK234" s="87" t="str">
        <f t="shared" si="203"/>
        <v/>
      </c>
      <c r="BM234" s="129">
        <v>232</v>
      </c>
      <c r="BN234" s="129">
        <v>186</v>
      </c>
      <c r="BO234" s="129">
        <v>273</v>
      </c>
      <c r="BP234" s="129">
        <v>232</v>
      </c>
      <c r="BQ234" s="129">
        <v>232</v>
      </c>
      <c r="BR234" s="129" t="str">
        <v>1c</v>
      </c>
      <c r="BS234" s="129" t="str">
        <v>0</v>
      </c>
      <c r="BT234" s="87">
        <v>0</v>
      </c>
      <c r="BU234" s="129">
        <v>232</v>
      </c>
      <c r="BV234" s="129" t="str">
        <v>2.10E+11</v>
      </c>
      <c r="BW234" s="129" t="str">
        <v>8.08E+10</v>
      </c>
      <c r="BX234" s="129" t="str">
        <v>7850</v>
      </c>
      <c r="BY234" s="129">
        <v>1</v>
      </c>
      <c r="BZ234" s="129">
        <v>0.03</v>
      </c>
    </row>
    <row r="235" spans="1:78" ht="12.75">
      <c r="A235" s="87">
        <f t="shared" si="215"/>
        <v>5</v>
      </c>
      <c r="B235" s="140">
        <f t="shared" si="182"/>
        <v>233</v>
      </c>
      <c r="C235" s="143">
        <v>18.600000000000001</v>
      </c>
      <c r="D235" s="140">
        <v>0</v>
      </c>
      <c r="E235" s="140">
        <v>0</v>
      </c>
      <c r="F235" s="140" t="s">
        <v>142</v>
      </c>
      <c r="I235" s="87">
        <f t="shared" si="207"/>
        <v>117.1</v>
      </c>
      <c r="J235" s="126">
        <v>58</v>
      </c>
      <c r="K235" s="87">
        <v>1</v>
      </c>
      <c r="L235" s="87">
        <v>15</v>
      </c>
      <c r="M235" s="87" t="s">
        <v>154</v>
      </c>
      <c r="N235" s="87" t="s">
        <v>155</v>
      </c>
      <c r="O235" s="87">
        <v>0</v>
      </c>
      <c r="P235" s="127">
        <v>4.6419999999999999E-5</v>
      </c>
      <c r="Q235" s="87">
        <v>0</v>
      </c>
      <c r="R235" s="87">
        <v>0</v>
      </c>
      <c r="S235" s="127">
        <v>1182000000</v>
      </c>
      <c r="T235" s="127">
        <v>1182000000</v>
      </c>
      <c r="U235" s="127">
        <v>1875000000</v>
      </c>
      <c r="V235" s="127">
        <v>1875000000</v>
      </c>
      <c r="W235" s="87">
        <v>0</v>
      </c>
      <c r="X235" s="87">
        <v>0</v>
      </c>
      <c r="Y235" s="127">
        <v>909900000</v>
      </c>
      <c r="Z235" s="127">
        <v>1.1260000000000001E-5</v>
      </c>
      <c r="AA235" s="127">
        <v>9748000000</v>
      </c>
      <c r="AB235" s="87">
        <v>0.65</v>
      </c>
      <c r="AC235" s="87" t="s">
        <v>156</v>
      </c>
      <c r="AD235" s="87" t="s">
        <v>157</v>
      </c>
      <c r="AE235" s="87" t="s">
        <v>158</v>
      </c>
      <c r="AF235" s="87" t="s">
        <v>159</v>
      </c>
      <c r="AG235" s="87" t="s">
        <v>160</v>
      </c>
      <c r="AH235" s="87" t="s">
        <v>161</v>
      </c>
      <c r="AI235" s="87" t="s">
        <v>162</v>
      </c>
      <c r="AJ235" s="87">
        <v>0</v>
      </c>
      <c r="AK235" s="87">
        <v>0</v>
      </c>
      <c r="AL235" s="87" t="s">
        <v>142</v>
      </c>
      <c r="AN235" s="140">
        <f t="shared" si="178"/>
        <v>233</v>
      </c>
      <c r="AO235" s="140">
        <f t="shared" si="179"/>
        <v>0</v>
      </c>
      <c r="AP235" s="140">
        <f t="shared" si="180"/>
        <v>0</v>
      </c>
      <c r="AQ235" s="140">
        <f t="shared" si="181"/>
        <v>18.600000000000001</v>
      </c>
      <c r="AR235" s="140">
        <v>1</v>
      </c>
      <c r="AS235" s="140">
        <v>0</v>
      </c>
      <c r="AT235" s="140">
        <v>0</v>
      </c>
      <c r="AU235" s="140">
        <v>0</v>
      </c>
      <c r="AV235" s="140">
        <v>0</v>
      </c>
      <c r="AX235" s="133">
        <f t="shared" ref="AX235" si="217">IF(I235="", "", INT(I235))</f>
        <v>117</v>
      </c>
      <c r="AY235" s="87">
        <f t="shared" si="192"/>
        <v>58</v>
      </c>
      <c r="AZ235" s="87">
        <f t="shared" si="193"/>
        <v>87</v>
      </c>
      <c r="BA235" s="87">
        <f t="shared" si="194"/>
        <v>117</v>
      </c>
      <c r="BB235" s="87">
        <f t="shared" si="195"/>
        <v>117</v>
      </c>
      <c r="BC235" s="87" t="str">
        <f t="shared" si="196"/>
        <v>1c</v>
      </c>
      <c r="BD235" s="87" t="str">
        <f t="shared" si="197"/>
        <v>0</v>
      </c>
      <c r="BF235" s="87">
        <f t="shared" si="198"/>
        <v>117</v>
      </c>
      <c r="BG235" s="127" t="str">
        <f t="shared" si="199"/>
        <v>2.10E+11</v>
      </c>
      <c r="BH235" s="127" t="str">
        <f t="shared" si="200"/>
        <v>8.08E+10</v>
      </c>
      <c r="BI235" s="87" t="str">
        <f t="shared" si="201"/>
        <v>7850</v>
      </c>
      <c r="BJ235" s="87">
        <f t="shared" si="202"/>
        <v>1</v>
      </c>
      <c r="BK235" s="87">
        <f t="shared" si="203"/>
        <v>1.4999999999999999E-2</v>
      </c>
      <c r="BM235" s="129">
        <v>233</v>
      </c>
      <c r="BN235" s="129">
        <v>63</v>
      </c>
      <c r="BO235" s="129">
        <v>187</v>
      </c>
      <c r="BP235" s="129">
        <v>233</v>
      </c>
      <c r="BQ235" s="129">
        <v>233</v>
      </c>
      <c r="BR235" s="129" t="str">
        <v>1c</v>
      </c>
      <c r="BS235" s="129" t="str">
        <v>0</v>
      </c>
      <c r="BT235" s="87">
        <v>0</v>
      </c>
      <c r="BU235" s="129">
        <v>233</v>
      </c>
      <c r="BV235" s="129" t="str">
        <v>2.10E+11</v>
      </c>
      <c r="BW235" s="129" t="str">
        <v>8.08E+10</v>
      </c>
      <c r="BX235" s="129" t="str">
        <v>7850</v>
      </c>
      <c r="BY235" s="129">
        <v>0.8</v>
      </c>
      <c r="BZ235" s="129">
        <v>1.4999999999999999E-2</v>
      </c>
    </row>
    <row r="236" spans="1:78" ht="12.75">
      <c r="A236" s="87">
        <f t="shared" si="215"/>
        <v>6</v>
      </c>
      <c r="B236" s="140">
        <f t="shared" si="182"/>
        <v>234</v>
      </c>
      <c r="C236" s="143">
        <v>20.7</v>
      </c>
      <c r="D236" s="140">
        <v>0</v>
      </c>
      <c r="E236" s="140">
        <v>0</v>
      </c>
      <c r="F236" s="140" t="s">
        <v>142</v>
      </c>
      <c r="I236" s="87">
        <f t="shared" si="207"/>
        <v>117.2</v>
      </c>
      <c r="J236" s="126">
        <v>87</v>
      </c>
      <c r="K236" s="87">
        <v>1</v>
      </c>
      <c r="L236" s="87">
        <v>15</v>
      </c>
      <c r="M236" s="87" t="s">
        <v>154</v>
      </c>
      <c r="N236" s="87" t="s">
        <v>155</v>
      </c>
      <c r="O236" s="87">
        <v>0</v>
      </c>
      <c r="P236" s="127">
        <v>4.6419999999999999E-5</v>
      </c>
      <c r="Q236" s="87">
        <v>0</v>
      </c>
      <c r="R236" s="87">
        <v>0</v>
      </c>
      <c r="S236" s="127">
        <v>1182000000</v>
      </c>
      <c r="T236" s="127">
        <v>1182000000</v>
      </c>
      <c r="U236" s="127">
        <v>1875000000</v>
      </c>
      <c r="V236" s="127">
        <v>1875000000</v>
      </c>
      <c r="W236" s="87">
        <v>0</v>
      </c>
      <c r="X236" s="87">
        <v>0</v>
      </c>
      <c r="Y236" s="127">
        <v>909900000</v>
      </c>
      <c r="Z236" s="127">
        <v>1.1260000000000001E-5</v>
      </c>
      <c r="AA236" s="127">
        <v>9748000000</v>
      </c>
      <c r="AB236" s="87">
        <v>0.65</v>
      </c>
      <c r="AC236" s="87" t="s">
        <v>156</v>
      </c>
      <c r="AD236" s="87" t="s">
        <v>157</v>
      </c>
      <c r="AE236" s="87" t="s">
        <v>158</v>
      </c>
      <c r="AF236" s="87" t="s">
        <v>159</v>
      </c>
      <c r="AG236" s="87" t="s">
        <v>160</v>
      </c>
      <c r="AH236" s="87" t="s">
        <v>161</v>
      </c>
      <c r="AI236" s="87" t="s">
        <v>162</v>
      </c>
      <c r="AJ236" s="87">
        <v>0</v>
      </c>
      <c r="AK236" s="87">
        <v>0</v>
      </c>
      <c r="AL236" s="87" t="s">
        <v>142</v>
      </c>
      <c r="AN236" s="140">
        <f t="shared" si="178"/>
        <v>234</v>
      </c>
      <c r="AO236" s="140">
        <f t="shared" si="179"/>
        <v>0</v>
      </c>
      <c r="AP236" s="140">
        <f t="shared" si="180"/>
        <v>0</v>
      </c>
      <c r="AQ236" s="140">
        <f t="shared" si="181"/>
        <v>20.7</v>
      </c>
      <c r="AR236" s="140">
        <v>1</v>
      </c>
      <c r="AS236" s="140">
        <v>0</v>
      </c>
      <c r="AT236" s="140">
        <v>0</v>
      </c>
      <c r="AU236" s="140">
        <v>0</v>
      </c>
      <c r="AV236" s="140">
        <v>0</v>
      </c>
      <c r="AX236" s="133"/>
      <c r="AY236" s="87" t="str">
        <f t="shared" si="192"/>
        <v/>
      </c>
      <c r="AZ236" s="87" t="str">
        <f t="shared" si="193"/>
        <v/>
      </c>
      <c r="BA236" s="87" t="str">
        <f t="shared" si="194"/>
        <v/>
      </c>
      <c r="BB236" s="87" t="str">
        <f t="shared" si="195"/>
        <v/>
      </c>
      <c r="BC236" s="87" t="str">
        <f t="shared" si="196"/>
        <v/>
      </c>
      <c r="BD236" s="87" t="str">
        <f t="shared" si="197"/>
        <v/>
      </c>
      <c r="BF236" s="87" t="str">
        <f t="shared" si="198"/>
        <v/>
      </c>
      <c r="BG236" s="127" t="str">
        <f t="shared" si="199"/>
        <v/>
      </c>
      <c r="BH236" s="127" t="str">
        <f t="shared" si="200"/>
        <v/>
      </c>
      <c r="BI236" s="87" t="str">
        <f t="shared" si="201"/>
        <v/>
      </c>
      <c r="BJ236" s="87" t="str">
        <f t="shared" si="202"/>
        <v/>
      </c>
      <c r="BK236" s="87" t="str">
        <f t="shared" si="203"/>
        <v/>
      </c>
      <c r="BM236" s="129">
        <v>234</v>
      </c>
      <c r="BN236" s="129">
        <v>187</v>
      </c>
      <c r="BO236" s="129">
        <v>188</v>
      </c>
      <c r="BP236" s="129">
        <v>234</v>
      </c>
      <c r="BQ236" s="129">
        <v>234</v>
      </c>
      <c r="BR236" s="129" t="str">
        <v>1c</v>
      </c>
      <c r="BS236" s="129" t="str">
        <v>0</v>
      </c>
      <c r="BT236" s="87">
        <v>0</v>
      </c>
      <c r="BU236" s="129">
        <v>234</v>
      </c>
      <c r="BV236" s="129" t="str">
        <v>2.10E+11</v>
      </c>
      <c r="BW236" s="129" t="str">
        <v>8.08E+10</v>
      </c>
      <c r="BX236" s="129" t="str">
        <v>7850</v>
      </c>
      <c r="BY236" s="129">
        <v>0.8</v>
      </c>
      <c r="BZ236" s="129">
        <v>1.4999999999999999E-2</v>
      </c>
    </row>
    <row r="237" spans="1:78" ht="12.75">
      <c r="A237" s="87">
        <f t="shared" si="215"/>
        <v>7</v>
      </c>
      <c r="B237" s="140">
        <f t="shared" si="182"/>
        <v>235</v>
      </c>
      <c r="C237" s="143">
        <v>22.8</v>
      </c>
      <c r="D237" s="140">
        <v>0</v>
      </c>
      <c r="E237" s="140">
        <v>0</v>
      </c>
      <c r="F237" s="140" t="s">
        <v>142</v>
      </c>
      <c r="I237" s="87">
        <f t="shared" si="207"/>
        <v>118.1</v>
      </c>
      <c r="J237" s="126">
        <v>58</v>
      </c>
      <c r="K237" s="87">
        <v>1</v>
      </c>
      <c r="L237" s="87">
        <v>15</v>
      </c>
      <c r="M237" s="87" t="s">
        <v>154</v>
      </c>
      <c r="N237" s="87" t="s">
        <v>155</v>
      </c>
      <c r="O237" s="87">
        <v>0</v>
      </c>
      <c r="P237" s="127">
        <v>4.6419999999999999E-5</v>
      </c>
      <c r="Q237" s="87">
        <v>0</v>
      </c>
      <c r="R237" s="87">
        <v>0</v>
      </c>
      <c r="S237" s="127">
        <v>1182000000</v>
      </c>
      <c r="T237" s="127">
        <v>1182000000</v>
      </c>
      <c r="U237" s="127">
        <v>1875000000</v>
      </c>
      <c r="V237" s="127">
        <v>1875000000</v>
      </c>
      <c r="W237" s="87">
        <v>0</v>
      </c>
      <c r="X237" s="87">
        <v>0</v>
      </c>
      <c r="Y237" s="127">
        <v>909900000</v>
      </c>
      <c r="Z237" s="127">
        <v>1.1260000000000001E-5</v>
      </c>
      <c r="AA237" s="127">
        <v>9748000000</v>
      </c>
      <c r="AB237" s="87">
        <v>0.65</v>
      </c>
      <c r="AC237" s="87" t="s">
        <v>156</v>
      </c>
      <c r="AD237" s="87" t="s">
        <v>157</v>
      </c>
      <c r="AE237" s="87" t="s">
        <v>158</v>
      </c>
      <c r="AF237" s="87" t="s">
        <v>159</v>
      </c>
      <c r="AG237" s="87" t="s">
        <v>160</v>
      </c>
      <c r="AH237" s="87" t="s">
        <v>161</v>
      </c>
      <c r="AI237" s="87" t="s">
        <v>162</v>
      </c>
      <c r="AJ237" s="87">
        <v>0</v>
      </c>
      <c r="AK237" s="87">
        <v>0</v>
      </c>
      <c r="AL237" s="87" t="s">
        <v>142</v>
      </c>
      <c r="AN237" s="140">
        <f t="shared" si="178"/>
        <v>235</v>
      </c>
      <c r="AO237" s="140">
        <f t="shared" si="179"/>
        <v>0</v>
      </c>
      <c r="AP237" s="140">
        <f t="shared" si="180"/>
        <v>0</v>
      </c>
      <c r="AQ237" s="140">
        <f t="shared" si="181"/>
        <v>22.8</v>
      </c>
      <c r="AR237" s="140">
        <v>1</v>
      </c>
      <c r="AS237" s="140">
        <v>0</v>
      </c>
      <c r="AT237" s="140">
        <v>0</v>
      </c>
      <c r="AU237" s="140">
        <v>0</v>
      </c>
      <c r="AV237" s="140">
        <v>0</v>
      </c>
      <c r="AX237" s="133">
        <f t="shared" ref="AX237" si="218">IF(I237="", "", INT(I237))</f>
        <v>118</v>
      </c>
      <c r="AY237" s="87">
        <f t="shared" si="192"/>
        <v>58</v>
      </c>
      <c r="AZ237" s="87">
        <f t="shared" si="193"/>
        <v>120</v>
      </c>
      <c r="BA237" s="87">
        <f t="shared" si="194"/>
        <v>118</v>
      </c>
      <c r="BB237" s="87">
        <f t="shared" si="195"/>
        <v>118</v>
      </c>
      <c r="BC237" s="87" t="str">
        <f t="shared" si="196"/>
        <v>1c</v>
      </c>
      <c r="BD237" s="87" t="str">
        <f t="shared" si="197"/>
        <v>0</v>
      </c>
      <c r="BF237" s="87">
        <f t="shared" si="198"/>
        <v>118</v>
      </c>
      <c r="BG237" s="127" t="str">
        <f t="shared" si="199"/>
        <v>2.10E+11</v>
      </c>
      <c r="BH237" s="127" t="str">
        <f t="shared" si="200"/>
        <v>8.08E+10</v>
      </c>
      <c r="BI237" s="87" t="str">
        <f t="shared" si="201"/>
        <v>7850</v>
      </c>
      <c r="BJ237" s="87">
        <f t="shared" si="202"/>
        <v>1</v>
      </c>
      <c r="BK237" s="87">
        <f t="shared" si="203"/>
        <v>1.4999999999999999E-2</v>
      </c>
      <c r="BM237" s="129">
        <v>235</v>
      </c>
      <c r="BN237" s="129">
        <v>188</v>
      </c>
      <c r="BO237" s="129">
        <v>126</v>
      </c>
      <c r="BP237" s="129">
        <v>235</v>
      </c>
      <c r="BQ237" s="129">
        <v>235</v>
      </c>
      <c r="BR237" s="129" t="str">
        <v>1c</v>
      </c>
      <c r="BS237" s="129" t="str">
        <v>0</v>
      </c>
      <c r="BT237" s="87">
        <v>0</v>
      </c>
      <c r="BU237" s="129">
        <v>235</v>
      </c>
      <c r="BV237" s="129" t="str">
        <v>2.10E+11</v>
      </c>
      <c r="BW237" s="129" t="str">
        <v>8.08E+10</v>
      </c>
      <c r="BX237" s="129" t="str">
        <v>7850</v>
      </c>
      <c r="BY237" s="129">
        <v>0.8</v>
      </c>
      <c r="BZ237" s="129">
        <v>1.4999999999999999E-2</v>
      </c>
    </row>
    <row r="238" spans="1:78" ht="12.75">
      <c r="A238" s="87">
        <f t="shared" si="215"/>
        <v>8</v>
      </c>
      <c r="B238" s="140">
        <f t="shared" si="182"/>
        <v>236</v>
      </c>
      <c r="C238" s="143">
        <v>25.4</v>
      </c>
      <c r="D238" s="140">
        <v>0</v>
      </c>
      <c r="E238" s="140">
        <v>0</v>
      </c>
      <c r="F238" s="140" t="s">
        <v>142</v>
      </c>
      <c r="I238" s="87">
        <f t="shared" si="207"/>
        <v>118.2</v>
      </c>
      <c r="J238" s="126">
        <v>120</v>
      </c>
      <c r="K238" s="87">
        <v>1</v>
      </c>
      <c r="L238" s="87">
        <v>15</v>
      </c>
      <c r="M238" s="87" t="s">
        <v>154</v>
      </c>
      <c r="N238" s="87" t="s">
        <v>155</v>
      </c>
      <c r="O238" s="87">
        <v>0</v>
      </c>
      <c r="P238" s="127">
        <v>4.6419999999999999E-5</v>
      </c>
      <c r="Q238" s="87">
        <v>0</v>
      </c>
      <c r="R238" s="87">
        <v>0</v>
      </c>
      <c r="S238" s="127">
        <v>1182000000</v>
      </c>
      <c r="T238" s="127">
        <v>1182000000</v>
      </c>
      <c r="U238" s="127">
        <v>1875000000</v>
      </c>
      <c r="V238" s="127">
        <v>1875000000</v>
      </c>
      <c r="W238" s="87">
        <v>0</v>
      </c>
      <c r="X238" s="87">
        <v>0</v>
      </c>
      <c r="Y238" s="127">
        <v>909900000</v>
      </c>
      <c r="Z238" s="127">
        <v>1.1260000000000001E-5</v>
      </c>
      <c r="AA238" s="127">
        <v>9748000000</v>
      </c>
      <c r="AB238" s="87">
        <v>0.65</v>
      </c>
      <c r="AC238" s="87" t="s">
        <v>156</v>
      </c>
      <c r="AD238" s="87" t="s">
        <v>157</v>
      </c>
      <c r="AE238" s="87" t="s">
        <v>158</v>
      </c>
      <c r="AF238" s="87" t="s">
        <v>159</v>
      </c>
      <c r="AG238" s="87" t="s">
        <v>160</v>
      </c>
      <c r="AH238" s="87" t="s">
        <v>161</v>
      </c>
      <c r="AI238" s="87" t="s">
        <v>162</v>
      </c>
      <c r="AJ238" s="87">
        <v>0</v>
      </c>
      <c r="AK238" s="87">
        <v>0</v>
      </c>
      <c r="AL238" s="87" t="s">
        <v>142</v>
      </c>
      <c r="AN238" s="140">
        <f t="shared" si="178"/>
        <v>236</v>
      </c>
      <c r="AO238" s="140">
        <f t="shared" si="179"/>
        <v>0</v>
      </c>
      <c r="AP238" s="140">
        <f t="shared" si="180"/>
        <v>0</v>
      </c>
      <c r="AQ238" s="140">
        <f t="shared" si="181"/>
        <v>25.4</v>
      </c>
      <c r="AR238" s="140">
        <v>1</v>
      </c>
      <c r="AS238" s="140">
        <v>0</v>
      </c>
      <c r="AT238" s="140">
        <v>0</v>
      </c>
      <c r="AU238" s="140">
        <v>0</v>
      </c>
      <c r="AV238" s="140">
        <v>0</v>
      </c>
      <c r="AX238" s="133"/>
      <c r="AY238" s="87" t="str">
        <f t="shared" si="192"/>
        <v/>
      </c>
      <c r="AZ238" s="87" t="str">
        <f t="shared" si="193"/>
        <v/>
      </c>
      <c r="BA238" s="87" t="str">
        <f t="shared" si="194"/>
        <v/>
      </c>
      <c r="BB238" s="87" t="str">
        <f t="shared" si="195"/>
        <v/>
      </c>
      <c r="BC238" s="87" t="str">
        <f t="shared" si="196"/>
        <v/>
      </c>
      <c r="BD238" s="87" t="str">
        <f t="shared" si="197"/>
        <v/>
      </c>
      <c r="BF238" s="87" t="str">
        <f t="shared" si="198"/>
        <v/>
      </c>
      <c r="BG238" s="127" t="str">
        <f t="shared" si="199"/>
        <v/>
      </c>
      <c r="BH238" s="127" t="str">
        <f t="shared" si="200"/>
        <v/>
      </c>
      <c r="BI238" s="87" t="str">
        <f t="shared" si="201"/>
        <v/>
      </c>
      <c r="BJ238" s="87" t="str">
        <f t="shared" si="202"/>
        <v/>
      </c>
      <c r="BK238" s="87" t="str">
        <f t="shared" si="203"/>
        <v/>
      </c>
      <c r="BM238" s="129">
        <v>236</v>
      </c>
      <c r="BN238" s="129">
        <v>71</v>
      </c>
      <c r="BO238" s="129">
        <v>189</v>
      </c>
      <c r="BP238" s="129">
        <v>236</v>
      </c>
      <c r="BQ238" s="129">
        <v>236</v>
      </c>
      <c r="BR238" s="129" t="str">
        <v>1c</v>
      </c>
      <c r="BS238" s="129" t="str">
        <v>0</v>
      </c>
      <c r="BT238" s="87">
        <v>0</v>
      </c>
      <c r="BU238" s="129">
        <v>236</v>
      </c>
      <c r="BV238" s="129" t="str">
        <v>2.10E+11</v>
      </c>
      <c r="BW238" s="129" t="str">
        <v>8.08E+10</v>
      </c>
      <c r="BX238" s="129" t="str">
        <v>7850</v>
      </c>
      <c r="BY238" s="129">
        <v>0.8</v>
      </c>
      <c r="BZ238" s="129">
        <v>1.4999999999999999E-2</v>
      </c>
    </row>
    <row r="239" spans="1:78" ht="12.75">
      <c r="A239" s="87">
        <f t="shared" si="215"/>
        <v>9</v>
      </c>
      <c r="B239" s="140">
        <f t="shared" si="182"/>
        <v>237</v>
      </c>
      <c r="C239" s="143">
        <v>28</v>
      </c>
      <c r="D239" s="140">
        <v>0</v>
      </c>
      <c r="E239" s="140">
        <v>0</v>
      </c>
      <c r="F239" s="140" t="s">
        <v>142</v>
      </c>
      <c r="I239" s="87">
        <f t="shared" si="207"/>
        <v>119.1</v>
      </c>
      <c r="J239" s="126">
        <v>13</v>
      </c>
      <c r="K239" s="87">
        <v>1.3</v>
      </c>
      <c r="L239" s="87">
        <v>20</v>
      </c>
      <c r="M239" s="87" t="s">
        <v>154</v>
      </c>
      <c r="N239" s="87" t="s">
        <v>155</v>
      </c>
      <c r="O239" s="87">
        <v>0</v>
      </c>
      <c r="P239" s="127">
        <v>8.0420000000000006E-5</v>
      </c>
      <c r="Q239" s="87">
        <v>0</v>
      </c>
      <c r="R239" s="87">
        <v>0</v>
      </c>
      <c r="S239" s="127">
        <v>3460000000</v>
      </c>
      <c r="T239" s="127">
        <v>3460000000</v>
      </c>
      <c r="U239" s="127">
        <v>3249000000</v>
      </c>
      <c r="V239" s="127">
        <v>3249000000</v>
      </c>
      <c r="W239" s="87">
        <v>0</v>
      </c>
      <c r="X239" s="87">
        <v>0</v>
      </c>
      <c r="Y239" s="127">
        <v>2662000000</v>
      </c>
      <c r="Z239" s="127">
        <v>3.2950000000000001E-5</v>
      </c>
      <c r="AA239" s="127">
        <v>16890000000</v>
      </c>
      <c r="AB239" s="87">
        <v>0.65</v>
      </c>
      <c r="AC239" s="87" t="s">
        <v>156</v>
      </c>
      <c r="AD239" s="87" t="s">
        <v>157</v>
      </c>
      <c r="AE239" s="87" t="s">
        <v>158</v>
      </c>
      <c r="AF239" s="87" t="s">
        <v>159</v>
      </c>
      <c r="AG239" s="87" t="s">
        <v>160</v>
      </c>
      <c r="AH239" s="87" t="s">
        <v>161</v>
      </c>
      <c r="AI239" s="87" t="s">
        <v>162</v>
      </c>
      <c r="AJ239" s="87">
        <v>0</v>
      </c>
      <c r="AK239" s="87">
        <v>0</v>
      </c>
      <c r="AL239" s="87" t="s">
        <v>142</v>
      </c>
      <c r="AN239" s="140">
        <f t="shared" si="178"/>
        <v>237</v>
      </c>
      <c r="AO239" s="140">
        <f t="shared" si="179"/>
        <v>0</v>
      </c>
      <c r="AP239" s="140">
        <f t="shared" si="180"/>
        <v>0</v>
      </c>
      <c r="AQ239" s="140">
        <f t="shared" si="181"/>
        <v>28</v>
      </c>
      <c r="AR239" s="140">
        <v>1</v>
      </c>
      <c r="AS239" s="140">
        <v>0</v>
      </c>
      <c r="AT239" s="140">
        <v>0</v>
      </c>
      <c r="AU239" s="140">
        <v>0</v>
      </c>
      <c r="AV239" s="140">
        <v>0</v>
      </c>
      <c r="AX239" s="133">
        <f t="shared" ref="AX239" si="219">IF(I239="", "", INT(I239))</f>
        <v>119</v>
      </c>
      <c r="AY239" s="87">
        <f t="shared" si="192"/>
        <v>13</v>
      </c>
      <c r="AZ239" s="87">
        <f t="shared" si="193"/>
        <v>106</v>
      </c>
      <c r="BA239" s="87">
        <f t="shared" si="194"/>
        <v>119</v>
      </c>
      <c r="BB239" s="87">
        <f t="shared" si="195"/>
        <v>119</v>
      </c>
      <c r="BC239" s="87" t="str">
        <f t="shared" si="196"/>
        <v>1c</v>
      </c>
      <c r="BD239" s="87" t="str">
        <f t="shared" si="197"/>
        <v>0</v>
      </c>
      <c r="BF239" s="87">
        <f t="shared" si="198"/>
        <v>119</v>
      </c>
      <c r="BG239" s="127" t="str">
        <f t="shared" si="199"/>
        <v>2.10E+11</v>
      </c>
      <c r="BH239" s="127" t="str">
        <f t="shared" si="200"/>
        <v>8.08E+10</v>
      </c>
      <c r="BI239" s="87" t="str">
        <f t="shared" si="201"/>
        <v>7850</v>
      </c>
      <c r="BJ239" s="87">
        <f t="shared" si="202"/>
        <v>1.3</v>
      </c>
      <c r="BK239" s="87">
        <f t="shared" si="203"/>
        <v>0.02</v>
      </c>
      <c r="BM239" s="129">
        <v>237</v>
      </c>
      <c r="BN239" s="129">
        <v>189</v>
      </c>
      <c r="BO239" s="129">
        <v>190</v>
      </c>
      <c r="BP239" s="129">
        <v>237</v>
      </c>
      <c r="BQ239" s="129">
        <v>237</v>
      </c>
      <c r="BR239" s="129" t="str">
        <v>1c</v>
      </c>
      <c r="BS239" s="129" t="str">
        <v>0</v>
      </c>
      <c r="BT239" s="87">
        <v>0</v>
      </c>
      <c r="BU239" s="129">
        <v>237</v>
      </c>
      <c r="BV239" s="129" t="str">
        <v>2.10E+11</v>
      </c>
      <c r="BW239" s="129" t="str">
        <v>8.08E+10</v>
      </c>
      <c r="BX239" s="129" t="str">
        <v>7850</v>
      </c>
      <c r="BY239" s="129">
        <v>0.8</v>
      </c>
      <c r="BZ239" s="129">
        <v>1.4999999999999999E-2</v>
      </c>
    </row>
    <row r="240" spans="1:78" ht="12.75">
      <c r="A240" s="87">
        <f t="shared" si="215"/>
        <v>10</v>
      </c>
      <c r="B240" s="140">
        <f t="shared" si="182"/>
        <v>238</v>
      </c>
      <c r="C240" s="143">
        <v>30.6</v>
      </c>
      <c r="D240" s="140">
        <v>0</v>
      </c>
      <c r="E240" s="140">
        <v>0</v>
      </c>
      <c r="F240" s="140" t="s">
        <v>142</v>
      </c>
      <c r="I240" s="87">
        <f t="shared" si="207"/>
        <v>119.2</v>
      </c>
      <c r="J240" s="126">
        <v>106</v>
      </c>
      <c r="K240" s="87">
        <v>1.3</v>
      </c>
      <c r="L240" s="87">
        <v>20</v>
      </c>
      <c r="M240" s="87" t="s">
        <v>154</v>
      </c>
      <c r="N240" s="87" t="s">
        <v>155</v>
      </c>
      <c r="O240" s="87">
        <v>0</v>
      </c>
      <c r="P240" s="127">
        <v>8.0420000000000006E-5</v>
      </c>
      <c r="Q240" s="87">
        <v>0</v>
      </c>
      <c r="R240" s="87">
        <v>0</v>
      </c>
      <c r="S240" s="127">
        <v>3460000000</v>
      </c>
      <c r="T240" s="127">
        <v>3460000000</v>
      </c>
      <c r="U240" s="127">
        <v>3249000000</v>
      </c>
      <c r="V240" s="127">
        <v>3249000000</v>
      </c>
      <c r="W240" s="87">
        <v>0</v>
      </c>
      <c r="X240" s="87">
        <v>0</v>
      </c>
      <c r="Y240" s="127">
        <v>2662000000</v>
      </c>
      <c r="Z240" s="127">
        <v>3.2950000000000001E-5</v>
      </c>
      <c r="AA240" s="127">
        <v>16890000000</v>
      </c>
      <c r="AB240" s="87">
        <v>0.65</v>
      </c>
      <c r="AC240" s="87" t="s">
        <v>156</v>
      </c>
      <c r="AD240" s="87" t="s">
        <v>157</v>
      </c>
      <c r="AE240" s="87" t="s">
        <v>158</v>
      </c>
      <c r="AF240" s="87" t="s">
        <v>159</v>
      </c>
      <c r="AG240" s="87" t="s">
        <v>160</v>
      </c>
      <c r="AH240" s="87" t="s">
        <v>161</v>
      </c>
      <c r="AI240" s="87" t="s">
        <v>162</v>
      </c>
      <c r="AJ240" s="87">
        <v>0</v>
      </c>
      <c r="AK240" s="87">
        <v>0</v>
      </c>
      <c r="AL240" s="87" t="s">
        <v>142</v>
      </c>
      <c r="AN240" s="140">
        <f t="shared" si="178"/>
        <v>238</v>
      </c>
      <c r="AO240" s="140">
        <f t="shared" si="179"/>
        <v>0</v>
      </c>
      <c r="AP240" s="140">
        <f t="shared" si="180"/>
        <v>0</v>
      </c>
      <c r="AQ240" s="140">
        <f t="shared" si="181"/>
        <v>30.6</v>
      </c>
      <c r="AR240" s="140">
        <v>1</v>
      </c>
      <c r="AS240" s="140">
        <v>0</v>
      </c>
      <c r="AT240" s="140">
        <v>0</v>
      </c>
      <c r="AU240" s="140">
        <v>0</v>
      </c>
      <c r="AV240" s="140">
        <v>0</v>
      </c>
      <c r="AX240" s="133"/>
      <c r="AY240" s="87" t="str">
        <f t="shared" si="192"/>
        <v/>
      </c>
      <c r="AZ240" s="87" t="str">
        <f t="shared" si="193"/>
        <v/>
      </c>
      <c r="BA240" s="87" t="str">
        <f t="shared" si="194"/>
        <v/>
      </c>
      <c r="BB240" s="87" t="str">
        <f t="shared" si="195"/>
        <v/>
      </c>
      <c r="BC240" s="87" t="str">
        <f t="shared" si="196"/>
        <v/>
      </c>
      <c r="BD240" s="87" t="str">
        <f t="shared" si="197"/>
        <v/>
      </c>
      <c r="BF240" s="87" t="str">
        <f t="shared" si="198"/>
        <v/>
      </c>
      <c r="BG240" s="127" t="str">
        <f t="shared" si="199"/>
        <v/>
      </c>
      <c r="BH240" s="127" t="str">
        <f t="shared" si="200"/>
        <v/>
      </c>
      <c r="BI240" s="87" t="str">
        <f t="shared" si="201"/>
        <v/>
      </c>
      <c r="BJ240" s="87" t="str">
        <f t="shared" si="202"/>
        <v/>
      </c>
      <c r="BK240" s="87" t="str">
        <f t="shared" si="203"/>
        <v/>
      </c>
      <c r="BM240" s="129">
        <v>238</v>
      </c>
      <c r="BN240" s="129">
        <v>190</v>
      </c>
      <c r="BO240" s="129">
        <v>128</v>
      </c>
      <c r="BP240" s="129">
        <v>238</v>
      </c>
      <c r="BQ240" s="129">
        <v>238</v>
      </c>
      <c r="BR240" s="129" t="str">
        <v>1c</v>
      </c>
      <c r="BS240" s="129" t="str">
        <v>0</v>
      </c>
      <c r="BT240" s="87">
        <v>0</v>
      </c>
      <c r="BU240" s="129">
        <v>238</v>
      </c>
      <c r="BV240" s="129" t="str">
        <v>2.10E+11</v>
      </c>
      <c r="BW240" s="129" t="str">
        <v>8.08E+10</v>
      </c>
      <c r="BX240" s="129" t="str">
        <v>7850</v>
      </c>
      <c r="BY240" s="129">
        <v>0.8</v>
      </c>
      <c r="BZ240" s="129">
        <v>1.4999999999999999E-2</v>
      </c>
    </row>
    <row r="241" spans="1:78" ht="12.75">
      <c r="A241" s="87">
        <f t="shared" si="215"/>
        <v>11</v>
      </c>
      <c r="B241" s="140">
        <f t="shared" si="182"/>
        <v>239</v>
      </c>
      <c r="C241" s="143">
        <v>33.200000000000003</v>
      </c>
      <c r="D241" s="140">
        <v>0</v>
      </c>
      <c r="E241" s="140">
        <v>0</v>
      </c>
      <c r="F241" s="140" t="s">
        <v>142</v>
      </c>
      <c r="I241" s="87">
        <f t="shared" si="207"/>
        <v>120.1</v>
      </c>
      <c r="J241" s="126">
        <v>13</v>
      </c>
      <c r="K241" s="87">
        <v>1.3</v>
      </c>
      <c r="L241" s="87">
        <v>20</v>
      </c>
      <c r="M241" s="87" t="s">
        <v>154</v>
      </c>
      <c r="N241" s="87" t="s">
        <v>155</v>
      </c>
      <c r="O241" s="87">
        <v>0</v>
      </c>
      <c r="P241" s="127">
        <v>8.0420000000000006E-5</v>
      </c>
      <c r="Q241" s="87">
        <v>0</v>
      </c>
      <c r="R241" s="87">
        <v>0</v>
      </c>
      <c r="S241" s="127">
        <v>3460000000</v>
      </c>
      <c r="T241" s="127">
        <v>3460000000</v>
      </c>
      <c r="U241" s="127">
        <v>3249000000</v>
      </c>
      <c r="V241" s="127">
        <v>3249000000</v>
      </c>
      <c r="W241" s="87">
        <v>0</v>
      </c>
      <c r="X241" s="87">
        <v>0</v>
      </c>
      <c r="Y241" s="127">
        <v>2662000000</v>
      </c>
      <c r="Z241" s="127">
        <v>3.2950000000000001E-5</v>
      </c>
      <c r="AA241" s="127">
        <v>16890000000</v>
      </c>
      <c r="AB241" s="87">
        <v>0.65</v>
      </c>
      <c r="AC241" s="87" t="s">
        <v>156</v>
      </c>
      <c r="AD241" s="87" t="s">
        <v>157</v>
      </c>
      <c r="AE241" s="87" t="s">
        <v>158</v>
      </c>
      <c r="AF241" s="87" t="s">
        <v>159</v>
      </c>
      <c r="AG241" s="87" t="s">
        <v>160</v>
      </c>
      <c r="AH241" s="87" t="s">
        <v>161</v>
      </c>
      <c r="AI241" s="87" t="s">
        <v>162</v>
      </c>
      <c r="AJ241" s="87">
        <v>0</v>
      </c>
      <c r="AK241" s="87">
        <v>0</v>
      </c>
      <c r="AL241" s="87" t="s">
        <v>142</v>
      </c>
      <c r="AN241" s="140">
        <f t="shared" si="178"/>
        <v>239</v>
      </c>
      <c r="AO241" s="140">
        <f t="shared" si="179"/>
        <v>0</v>
      </c>
      <c r="AP241" s="140">
        <f t="shared" si="180"/>
        <v>0</v>
      </c>
      <c r="AQ241" s="140">
        <f t="shared" si="181"/>
        <v>33.200000000000003</v>
      </c>
      <c r="AR241" s="140">
        <v>1</v>
      </c>
      <c r="AS241" s="140">
        <v>0</v>
      </c>
      <c r="AT241" s="140">
        <v>0</v>
      </c>
      <c r="AU241" s="140">
        <v>0</v>
      </c>
      <c r="AV241" s="140">
        <v>0</v>
      </c>
      <c r="AX241" s="133">
        <f t="shared" ref="AX241" si="220">IF(I241="", "", INT(I241))</f>
        <v>120</v>
      </c>
      <c r="AY241" s="87">
        <f t="shared" si="192"/>
        <v>13</v>
      </c>
      <c r="AZ241" s="87">
        <f t="shared" si="193"/>
        <v>107</v>
      </c>
      <c r="BA241" s="87">
        <f t="shared" si="194"/>
        <v>120</v>
      </c>
      <c r="BB241" s="87">
        <f t="shared" si="195"/>
        <v>120</v>
      </c>
      <c r="BC241" s="87" t="str">
        <f t="shared" si="196"/>
        <v>1c</v>
      </c>
      <c r="BD241" s="87" t="str">
        <f t="shared" si="197"/>
        <v>0</v>
      </c>
      <c r="BF241" s="87">
        <f t="shared" si="198"/>
        <v>120</v>
      </c>
      <c r="BG241" s="127" t="str">
        <f t="shared" si="199"/>
        <v>2.10E+11</v>
      </c>
      <c r="BH241" s="127" t="str">
        <f t="shared" si="200"/>
        <v>8.08E+10</v>
      </c>
      <c r="BI241" s="87" t="str">
        <f t="shared" si="201"/>
        <v>7850</v>
      </c>
      <c r="BJ241" s="87">
        <f t="shared" si="202"/>
        <v>1.3</v>
      </c>
      <c r="BK241" s="87">
        <f t="shared" si="203"/>
        <v>0.02</v>
      </c>
      <c r="BM241" s="129">
        <v>239</v>
      </c>
      <c r="BN241" s="129">
        <v>76</v>
      </c>
      <c r="BO241" s="129">
        <v>191</v>
      </c>
      <c r="BP241" s="129">
        <v>239</v>
      </c>
      <c r="BQ241" s="129">
        <v>239</v>
      </c>
      <c r="BR241" s="129" t="str">
        <v>1c</v>
      </c>
      <c r="BS241" s="129" t="str">
        <v>0</v>
      </c>
      <c r="BT241" s="87">
        <v>0</v>
      </c>
      <c r="BU241" s="129">
        <v>239</v>
      </c>
      <c r="BV241" s="129" t="str">
        <v>2.10E+11</v>
      </c>
      <c r="BW241" s="129" t="str">
        <v>8.08E+10</v>
      </c>
      <c r="BX241" s="129" t="str">
        <v>7850</v>
      </c>
      <c r="BY241" s="129">
        <v>0.8</v>
      </c>
      <c r="BZ241" s="129">
        <v>1.4999999999999999E-2</v>
      </c>
    </row>
    <row r="242" spans="1:78" ht="12.75">
      <c r="A242" s="87">
        <f t="shared" si="215"/>
        <v>12</v>
      </c>
      <c r="B242" s="140">
        <f t="shared" si="182"/>
        <v>240</v>
      </c>
      <c r="C242" s="143">
        <v>35.75</v>
      </c>
      <c r="D242" s="140">
        <v>0</v>
      </c>
      <c r="E242" s="140">
        <v>0</v>
      </c>
      <c r="F242" s="140" t="s">
        <v>145</v>
      </c>
      <c r="I242" s="87">
        <f t="shared" si="207"/>
        <v>120.2</v>
      </c>
      <c r="J242" s="126">
        <v>107</v>
      </c>
      <c r="K242" s="87">
        <v>1.3</v>
      </c>
      <c r="L242" s="87">
        <v>20</v>
      </c>
      <c r="M242" s="87" t="s">
        <v>154</v>
      </c>
      <c r="N242" s="87" t="s">
        <v>155</v>
      </c>
      <c r="O242" s="87">
        <v>0</v>
      </c>
      <c r="P242" s="127">
        <v>8.0420000000000006E-5</v>
      </c>
      <c r="Q242" s="87">
        <v>0</v>
      </c>
      <c r="R242" s="87">
        <v>0</v>
      </c>
      <c r="S242" s="127">
        <v>3460000000</v>
      </c>
      <c r="T242" s="127">
        <v>3460000000</v>
      </c>
      <c r="U242" s="127">
        <v>3249000000</v>
      </c>
      <c r="V242" s="127">
        <v>3249000000</v>
      </c>
      <c r="W242" s="87">
        <v>0</v>
      </c>
      <c r="X242" s="87">
        <v>0</v>
      </c>
      <c r="Y242" s="127">
        <v>2662000000</v>
      </c>
      <c r="Z242" s="127">
        <v>3.2950000000000001E-5</v>
      </c>
      <c r="AA242" s="127">
        <v>16890000000</v>
      </c>
      <c r="AB242" s="87">
        <v>0.65</v>
      </c>
      <c r="AC242" s="87" t="s">
        <v>156</v>
      </c>
      <c r="AD242" s="87" t="s">
        <v>157</v>
      </c>
      <c r="AE242" s="87" t="s">
        <v>158</v>
      </c>
      <c r="AF242" s="87" t="s">
        <v>159</v>
      </c>
      <c r="AG242" s="87" t="s">
        <v>160</v>
      </c>
      <c r="AH242" s="87" t="s">
        <v>161</v>
      </c>
      <c r="AI242" s="87" t="s">
        <v>162</v>
      </c>
      <c r="AJ242" s="87">
        <v>0</v>
      </c>
      <c r="AK242" s="87">
        <v>0</v>
      </c>
      <c r="AL242" s="87" t="s">
        <v>142</v>
      </c>
      <c r="AN242" s="140">
        <f t="shared" si="178"/>
        <v>240</v>
      </c>
      <c r="AO242" s="140">
        <f t="shared" si="179"/>
        <v>0</v>
      </c>
      <c r="AP242" s="140">
        <f t="shared" si="180"/>
        <v>0</v>
      </c>
      <c r="AQ242" s="140">
        <f t="shared" si="181"/>
        <v>35.75</v>
      </c>
      <c r="AR242" s="140">
        <v>1</v>
      </c>
      <c r="AS242" s="140">
        <v>0</v>
      </c>
      <c r="AT242" s="140">
        <v>0</v>
      </c>
      <c r="AU242" s="140">
        <v>0</v>
      </c>
      <c r="AV242" s="140">
        <v>0</v>
      </c>
      <c r="AX242" s="133"/>
      <c r="AY242" s="87" t="str">
        <f t="shared" si="192"/>
        <v/>
      </c>
      <c r="AZ242" s="87" t="str">
        <f t="shared" si="193"/>
        <v/>
      </c>
      <c r="BA242" s="87" t="str">
        <f t="shared" si="194"/>
        <v/>
      </c>
      <c r="BB242" s="87" t="str">
        <f t="shared" si="195"/>
        <v/>
      </c>
      <c r="BC242" s="87" t="str">
        <f t="shared" si="196"/>
        <v/>
      </c>
      <c r="BD242" s="87" t="str">
        <f t="shared" si="197"/>
        <v/>
      </c>
      <c r="BF242" s="87" t="str">
        <f t="shared" si="198"/>
        <v/>
      </c>
      <c r="BG242" s="127" t="str">
        <f t="shared" si="199"/>
        <v/>
      </c>
      <c r="BH242" s="127" t="str">
        <f t="shared" si="200"/>
        <v/>
      </c>
      <c r="BI242" s="87" t="str">
        <f t="shared" si="201"/>
        <v/>
      </c>
      <c r="BJ242" s="87" t="str">
        <f t="shared" si="202"/>
        <v/>
      </c>
      <c r="BK242" s="87" t="str">
        <f t="shared" si="203"/>
        <v/>
      </c>
      <c r="BM242" s="129">
        <v>240</v>
      </c>
      <c r="BN242" s="129">
        <v>191</v>
      </c>
      <c r="BO242" s="129">
        <v>192</v>
      </c>
      <c r="BP242" s="129">
        <v>240</v>
      </c>
      <c r="BQ242" s="129">
        <v>240</v>
      </c>
      <c r="BR242" s="129" t="str">
        <v>1c</v>
      </c>
      <c r="BS242" s="129" t="str">
        <v>0</v>
      </c>
      <c r="BT242" s="87">
        <v>0</v>
      </c>
      <c r="BU242" s="129">
        <v>240</v>
      </c>
      <c r="BV242" s="129" t="str">
        <v>2.10E+11</v>
      </c>
      <c r="BW242" s="129" t="str">
        <v>8.08E+10</v>
      </c>
      <c r="BX242" s="129" t="str">
        <v>7850</v>
      </c>
      <c r="BY242" s="129">
        <v>0.8</v>
      </c>
      <c r="BZ242" s="129">
        <v>1.4999999999999999E-2</v>
      </c>
    </row>
    <row r="243" spans="1:78" ht="12.75">
      <c r="A243" s="87">
        <f t="shared" si="215"/>
        <v>13</v>
      </c>
      <c r="B243" s="140">
        <f t="shared" si="182"/>
        <v>241</v>
      </c>
      <c r="C243" s="143">
        <v>36</v>
      </c>
      <c r="D243" s="140">
        <v>0</v>
      </c>
      <c r="E243" s="140">
        <v>0</v>
      </c>
      <c r="F243" s="140" t="s">
        <v>145</v>
      </c>
      <c r="I243" s="87">
        <f t="shared" si="207"/>
        <v>121.1</v>
      </c>
      <c r="J243" s="126">
        <v>13</v>
      </c>
      <c r="K243" s="87">
        <v>1.3</v>
      </c>
      <c r="L243" s="87">
        <v>20</v>
      </c>
      <c r="M243" s="87" t="s">
        <v>154</v>
      </c>
      <c r="N243" s="87" t="s">
        <v>155</v>
      </c>
      <c r="O243" s="87">
        <v>0</v>
      </c>
      <c r="P243" s="127">
        <v>8.0420000000000006E-5</v>
      </c>
      <c r="Q243" s="87">
        <v>0</v>
      </c>
      <c r="R243" s="87">
        <v>0</v>
      </c>
      <c r="S243" s="127">
        <v>3460000000</v>
      </c>
      <c r="T243" s="127">
        <v>3460000000</v>
      </c>
      <c r="U243" s="127">
        <v>3249000000</v>
      </c>
      <c r="V243" s="127">
        <v>3249000000</v>
      </c>
      <c r="W243" s="87">
        <v>0</v>
      </c>
      <c r="X243" s="87">
        <v>0</v>
      </c>
      <c r="Y243" s="127">
        <v>2662000000</v>
      </c>
      <c r="Z243" s="127">
        <v>3.2950000000000001E-5</v>
      </c>
      <c r="AA243" s="127">
        <v>16890000000</v>
      </c>
      <c r="AB243" s="87">
        <v>0.65</v>
      </c>
      <c r="AC243" s="87" t="s">
        <v>156</v>
      </c>
      <c r="AD243" s="87" t="s">
        <v>157</v>
      </c>
      <c r="AE243" s="87" t="s">
        <v>158</v>
      </c>
      <c r="AF243" s="87" t="s">
        <v>159</v>
      </c>
      <c r="AG243" s="87" t="s">
        <v>160</v>
      </c>
      <c r="AH243" s="87" t="s">
        <v>161</v>
      </c>
      <c r="AI243" s="87" t="s">
        <v>162</v>
      </c>
      <c r="AJ243" s="87">
        <v>0</v>
      </c>
      <c r="AK243" s="87">
        <v>0</v>
      </c>
      <c r="AL243" s="87" t="s">
        <v>142</v>
      </c>
      <c r="AN243" s="140">
        <f t="shared" si="178"/>
        <v>241</v>
      </c>
      <c r="AO243" s="140">
        <f t="shared" si="179"/>
        <v>0</v>
      </c>
      <c r="AP243" s="140">
        <f t="shared" si="180"/>
        <v>0</v>
      </c>
      <c r="AQ243" s="140">
        <f t="shared" si="181"/>
        <v>36</v>
      </c>
      <c r="AR243" s="140">
        <v>1</v>
      </c>
      <c r="AS243" s="140">
        <v>0</v>
      </c>
      <c r="AT243" s="140">
        <v>0</v>
      </c>
      <c r="AU243" s="140">
        <v>0</v>
      </c>
      <c r="AV243" s="140">
        <v>0</v>
      </c>
      <c r="AX243" s="133">
        <f t="shared" ref="AX243" si="221">IF(I243="", "", INT(I243))</f>
        <v>121</v>
      </c>
      <c r="AY243" s="87">
        <f t="shared" si="192"/>
        <v>13</v>
      </c>
      <c r="AZ243" s="87">
        <f t="shared" si="193"/>
        <v>114</v>
      </c>
      <c r="BA243" s="87">
        <f t="shared" si="194"/>
        <v>121</v>
      </c>
      <c r="BB243" s="87">
        <f t="shared" si="195"/>
        <v>121</v>
      </c>
      <c r="BC243" s="87" t="str">
        <f t="shared" si="196"/>
        <v>1c</v>
      </c>
      <c r="BD243" s="87" t="str">
        <f t="shared" si="197"/>
        <v>0</v>
      </c>
      <c r="BF243" s="87">
        <f t="shared" si="198"/>
        <v>121</v>
      </c>
      <c r="BG243" s="127" t="str">
        <f t="shared" si="199"/>
        <v>2.10E+11</v>
      </c>
      <c r="BH243" s="127" t="str">
        <f t="shared" si="200"/>
        <v>8.08E+10</v>
      </c>
      <c r="BI243" s="87" t="str">
        <f t="shared" si="201"/>
        <v>7850</v>
      </c>
      <c r="BJ243" s="87">
        <f t="shared" si="202"/>
        <v>1.3</v>
      </c>
      <c r="BK243" s="87">
        <f t="shared" si="203"/>
        <v>0.02</v>
      </c>
      <c r="BM243" s="129">
        <v>241</v>
      </c>
      <c r="BN243" s="129">
        <v>192</v>
      </c>
      <c r="BO243" s="129">
        <v>139</v>
      </c>
      <c r="BP243" s="129">
        <v>241</v>
      </c>
      <c r="BQ243" s="129">
        <v>241</v>
      </c>
      <c r="BR243" s="129" t="str">
        <v>1c</v>
      </c>
      <c r="BS243" s="129" t="str">
        <v>0</v>
      </c>
      <c r="BT243" s="87">
        <v>0</v>
      </c>
      <c r="BU243" s="129">
        <v>241</v>
      </c>
      <c r="BV243" s="129" t="str">
        <v>2.10E+11</v>
      </c>
      <c r="BW243" s="129" t="str">
        <v>8.08E+10</v>
      </c>
      <c r="BX243" s="129" t="str">
        <v>7850</v>
      </c>
      <c r="BY243" s="129">
        <v>0.8</v>
      </c>
      <c r="BZ243" s="129">
        <v>1.4999999999999999E-2</v>
      </c>
    </row>
    <row r="244" spans="1:78" ht="12.75">
      <c r="A244" s="87">
        <f t="shared" si="215"/>
        <v>14</v>
      </c>
      <c r="B244" s="140">
        <f t="shared" si="182"/>
        <v>242</v>
      </c>
      <c r="C244" s="143">
        <v>36.25</v>
      </c>
      <c r="D244" s="140">
        <v>0</v>
      </c>
      <c r="E244" s="140">
        <v>0</v>
      </c>
      <c r="F244" s="140" t="s">
        <v>142</v>
      </c>
      <c r="I244" s="87">
        <f t="shared" si="207"/>
        <v>121.2</v>
      </c>
      <c r="J244" s="126">
        <v>114</v>
      </c>
      <c r="K244" s="87">
        <v>1.3</v>
      </c>
      <c r="L244" s="87">
        <v>20</v>
      </c>
      <c r="M244" s="87" t="s">
        <v>154</v>
      </c>
      <c r="N244" s="87" t="s">
        <v>155</v>
      </c>
      <c r="O244" s="87">
        <v>0</v>
      </c>
      <c r="P244" s="127">
        <v>8.0420000000000006E-5</v>
      </c>
      <c r="Q244" s="87">
        <v>0</v>
      </c>
      <c r="R244" s="87">
        <v>0</v>
      </c>
      <c r="S244" s="127">
        <v>3460000000</v>
      </c>
      <c r="T244" s="127">
        <v>3460000000</v>
      </c>
      <c r="U244" s="127">
        <v>3249000000</v>
      </c>
      <c r="V244" s="127">
        <v>3249000000</v>
      </c>
      <c r="W244" s="87">
        <v>0</v>
      </c>
      <c r="X244" s="87">
        <v>0</v>
      </c>
      <c r="Y244" s="127">
        <v>2662000000</v>
      </c>
      <c r="Z244" s="127">
        <v>3.2950000000000001E-5</v>
      </c>
      <c r="AA244" s="127">
        <v>16890000000</v>
      </c>
      <c r="AB244" s="87">
        <v>0.65</v>
      </c>
      <c r="AC244" s="87" t="s">
        <v>156</v>
      </c>
      <c r="AD244" s="87" t="s">
        <v>157</v>
      </c>
      <c r="AE244" s="87" t="s">
        <v>158</v>
      </c>
      <c r="AF244" s="87" t="s">
        <v>159</v>
      </c>
      <c r="AG244" s="87" t="s">
        <v>160</v>
      </c>
      <c r="AH244" s="87" t="s">
        <v>161</v>
      </c>
      <c r="AI244" s="87" t="s">
        <v>162</v>
      </c>
      <c r="AJ244" s="87">
        <v>0</v>
      </c>
      <c r="AK244" s="87">
        <v>0</v>
      </c>
      <c r="AL244" s="87" t="s">
        <v>142</v>
      </c>
      <c r="AN244" s="140">
        <f t="shared" si="178"/>
        <v>242</v>
      </c>
      <c r="AO244" s="140">
        <f t="shared" si="179"/>
        <v>0</v>
      </c>
      <c r="AP244" s="140">
        <f t="shared" si="180"/>
        <v>0</v>
      </c>
      <c r="AQ244" s="140">
        <f t="shared" si="181"/>
        <v>36.25</v>
      </c>
      <c r="AR244" s="140">
        <v>1</v>
      </c>
      <c r="AS244" s="140">
        <v>0</v>
      </c>
      <c r="AT244" s="140">
        <v>0</v>
      </c>
      <c r="AU244" s="140">
        <v>0</v>
      </c>
      <c r="AV244" s="140">
        <v>0</v>
      </c>
      <c r="AX244" s="133"/>
      <c r="AY244" s="87" t="str">
        <f t="shared" si="192"/>
        <v/>
      </c>
      <c r="AZ244" s="87" t="str">
        <f t="shared" si="193"/>
        <v/>
      </c>
      <c r="BA244" s="87" t="str">
        <f t="shared" si="194"/>
        <v/>
      </c>
      <c r="BB244" s="87" t="str">
        <f t="shared" si="195"/>
        <v/>
      </c>
      <c r="BC244" s="87" t="str">
        <f t="shared" si="196"/>
        <v/>
      </c>
      <c r="BD244" s="87" t="str">
        <f t="shared" si="197"/>
        <v/>
      </c>
      <c r="BF244" s="87" t="str">
        <f t="shared" si="198"/>
        <v/>
      </c>
      <c r="BG244" s="127" t="str">
        <f t="shared" si="199"/>
        <v/>
      </c>
      <c r="BH244" s="127" t="str">
        <f t="shared" si="200"/>
        <v/>
      </c>
      <c r="BI244" s="87" t="str">
        <f t="shared" si="201"/>
        <v/>
      </c>
      <c r="BJ244" s="87" t="str">
        <f t="shared" si="202"/>
        <v/>
      </c>
      <c r="BK244" s="87" t="str">
        <f t="shared" si="203"/>
        <v/>
      </c>
      <c r="BM244" s="129">
        <v>242</v>
      </c>
      <c r="BN244" s="129">
        <v>84</v>
      </c>
      <c r="BO244" s="129">
        <v>193</v>
      </c>
      <c r="BP244" s="129">
        <v>242</v>
      </c>
      <c r="BQ244" s="129">
        <v>242</v>
      </c>
      <c r="BR244" s="129" t="str">
        <v>1c</v>
      </c>
      <c r="BS244" s="129" t="str">
        <v>0</v>
      </c>
      <c r="BT244" s="87">
        <v>0</v>
      </c>
      <c r="BU244" s="129">
        <v>242</v>
      </c>
      <c r="BV244" s="129" t="str">
        <v>2.10E+11</v>
      </c>
      <c r="BW244" s="129" t="str">
        <v>8.08E+10</v>
      </c>
      <c r="BX244" s="129" t="str">
        <v>7850</v>
      </c>
      <c r="BY244" s="129">
        <v>0.8</v>
      </c>
      <c r="BZ244" s="129">
        <v>1.4999999999999999E-2</v>
      </c>
    </row>
    <row r="245" spans="1:78" ht="12.75">
      <c r="A245" s="87">
        <f t="shared" si="215"/>
        <v>15</v>
      </c>
      <c r="B245" s="140">
        <f t="shared" si="182"/>
        <v>243</v>
      </c>
      <c r="C245" s="143">
        <v>38.75</v>
      </c>
      <c r="D245" s="140">
        <v>0</v>
      </c>
      <c r="E245" s="140">
        <v>0</v>
      </c>
      <c r="F245" s="140" t="s">
        <v>142</v>
      </c>
      <c r="I245" s="87">
        <f t="shared" si="207"/>
        <v>122.1</v>
      </c>
      <c r="J245" s="126">
        <v>17</v>
      </c>
      <c r="K245" s="87">
        <v>1</v>
      </c>
      <c r="L245" s="87">
        <v>20</v>
      </c>
      <c r="M245" s="87" t="s">
        <v>154</v>
      </c>
      <c r="N245" s="87" t="s">
        <v>155</v>
      </c>
      <c r="O245" s="87">
        <v>0</v>
      </c>
      <c r="P245" s="127">
        <v>6.1580000000000003E-5</v>
      </c>
      <c r="Q245" s="87">
        <v>0</v>
      </c>
      <c r="R245" s="87">
        <v>0</v>
      </c>
      <c r="S245" s="127">
        <v>1553000000</v>
      </c>
      <c r="T245" s="127">
        <v>1553000000</v>
      </c>
      <c r="U245" s="127">
        <v>2488000000</v>
      </c>
      <c r="V245" s="127">
        <v>2488000000</v>
      </c>
      <c r="W245" s="87">
        <v>0</v>
      </c>
      <c r="X245" s="87">
        <v>0</v>
      </c>
      <c r="Y245" s="127">
        <v>1195000000</v>
      </c>
      <c r="Z245" s="127">
        <v>1.4790000000000001E-5</v>
      </c>
      <c r="AA245" s="127">
        <v>12930000000</v>
      </c>
      <c r="AB245" s="87">
        <v>0.65</v>
      </c>
      <c r="AC245" s="87" t="s">
        <v>156</v>
      </c>
      <c r="AD245" s="87" t="s">
        <v>157</v>
      </c>
      <c r="AE245" s="87" t="s">
        <v>158</v>
      </c>
      <c r="AF245" s="87" t="s">
        <v>159</v>
      </c>
      <c r="AG245" s="87" t="s">
        <v>160</v>
      </c>
      <c r="AH245" s="87" t="s">
        <v>161</v>
      </c>
      <c r="AI245" s="87" t="s">
        <v>162</v>
      </c>
      <c r="AJ245" s="87">
        <v>0</v>
      </c>
      <c r="AK245" s="87">
        <v>0</v>
      </c>
      <c r="AL245" s="87" t="s">
        <v>142</v>
      </c>
      <c r="AN245" s="140">
        <f t="shared" si="178"/>
        <v>243</v>
      </c>
      <c r="AO245" s="140">
        <f t="shared" si="179"/>
        <v>0</v>
      </c>
      <c r="AP245" s="140">
        <f t="shared" si="180"/>
        <v>0</v>
      </c>
      <c r="AQ245" s="140">
        <f t="shared" si="181"/>
        <v>38.75</v>
      </c>
      <c r="AR245" s="140">
        <v>1</v>
      </c>
      <c r="AS245" s="140">
        <v>0</v>
      </c>
      <c r="AT245" s="140">
        <v>0</v>
      </c>
      <c r="AU245" s="140">
        <v>0</v>
      </c>
      <c r="AV245" s="140">
        <v>0</v>
      </c>
      <c r="AX245" s="133">
        <f t="shared" ref="AX245" si="222">IF(I245="", "", INT(I245))</f>
        <v>122</v>
      </c>
      <c r="AY245" s="87">
        <f t="shared" si="192"/>
        <v>17</v>
      </c>
      <c r="AZ245" s="87">
        <f t="shared" si="193"/>
        <v>121</v>
      </c>
      <c r="BA245" s="87">
        <f t="shared" si="194"/>
        <v>122</v>
      </c>
      <c r="BB245" s="87">
        <f t="shared" si="195"/>
        <v>122</v>
      </c>
      <c r="BC245" s="87" t="str">
        <f t="shared" si="196"/>
        <v>1c</v>
      </c>
      <c r="BD245" s="87" t="str">
        <f t="shared" si="197"/>
        <v>0</v>
      </c>
      <c r="BF245" s="87">
        <f t="shared" si="198"/>
        <v>122</v>
      </c>
      <c r="BG245" s="127" t="str">
        <f t="shared" si="199"/>
        <v>2.10E+11</v>
      </c>
      <c r="BH245" s="127" t="str">
        <f t="shared" si="200"/>
        <v>8.08E+10</v>
      </c>
      <c r="BI245" s="87" t="str">
        <f t="shared" si="201"/>
        <v>7850</v>
      </c>
      <c r="BJ245" s="87">
        <f t="shared" si="202"/>
        <v>1</v>
      </c>
      <c r="BK245" s="87">
        <f t="shared" si="203"/>
        <v>0.02</v>
      </c>
      <c r="BM245" s="129">
        <v>243</v>
      </c>
      <c r="BN245" s="129">
        <v>193</v>
      </c>
      <c r="BO245" s="129">
        <v>194</v>
      </c>
      <c r="BP245" s="129">
        <v>243</v>
      </c>
      <c r="BQ245" s="129">
        <v>243</v>
      </c>
      <c r="BR245" s="129" t="str">
        <v>1c</v>
      </c>
      <c r="BS245" s="129" t="str">
        <v>0</v>
      </c>
      <c r="BT245" s="87">
        <v>0</v>
      </c>
      <c r="BU245" s="129">
        <v>243</v>
      </c>
      <c r="BV245" s="129" t="str">
        <v>2.10E+11</v>
      </c>
      <c r="BW245" s="129" t="str">
        <v>8.08E+10</v>
      </c>
      <c r="BX245" s="129" t="str">
        <v>7850</v>
      </c>
      <c r="BY245" s="129">
        <v>0.8</v>
      </c>
      <c r="BZ245" s="129">
        <v>1.4999999999999999E-2</v>
      </c>
    </row>
    <row r="246" spans="1:78" ht="12.75">
      <c r="A246" s="87">
        <f t="shared" si="215"/>
        <v>16</v>
      </c>
      <c r="B246" s="140">
        <f t="shared" si="182"/>
        <v>244</v>
      </c>
      <c r="C246" s="143">
        <v>41.3</v>
      </c>
      <c r="D246" s="140">
        <v>0</v>
      </c>
      <c r="E246" s="140">
        <v>0</v>
      </c>
      <c r="F246" s="140" t="s">
        <v>142</v>
      </c>
      <c r="I246" s="87">
        <f t="shared" si="207"/>
        <v>122.2</v>
      </c>
      <c r="J246" s="126">
        <v>121</v>
      </c>
      <c r="K246" s="87">
        <v>1</v>
      </c>
      <c r="L246" s="87">
        <v>20</v>
      </c>
      <c r="M246" s="87" t="s">
        <v>154</v>
      </c>
      <c r="N246" s="87" t="s">
        <v>155</v>
      </c>
      <c r="O246" s="87">
        <v>0</v>
      </c>
      <c r="P246" s="127">
        <v>6.1580000000000003E-5</v>
      </c>
      <c r="Q246" s="87">
        <v>0</v>
      </c>
      <c r="R246" s="87">
        <v>0</v>
      </c>
      <c r="S246" s="127">
        <v>1553000000</v>
      </c>
      <c r="T246" s="127">
        <v>1553000000</v>
      </c>
      <c r="U246" s="127">
        <v>2488000000</v>
      </c>
      <c r="V246" s="127">
        <v>2488000000</v>
      </c>
      <c r="W246" s="87">
        <v>0</v>
      </c>
      <c r="X246" s="87">
        <v>0</v>
      </c>
      <c r="Y246" s="127">
        <v>1195000000</v>
      </c>
      <c r="Z246" s="127">
        <v>1.4790000000000001E-5</v>
      </c>
      <c r="AA246" s="127">
        <v>12930000000</v>
      </c>
      <c r="AB246" s="87">
        <v>0.65</v>
      </c>
      <c r="AC246" s="87" t="s">
        <v>156</v>
      </c>
      <c r="AD246" s="87" t="s">
        <v>157</v>
      </c>
      <c r="AE246" s="87" t="s">
        <v>158</v>
      </c>
      <c r="AF246" s="87" t="s">
        <v>159</v>
      </c>
      <c r="AG246" s="87" t="s">
        <v>160</v>
      </c>
      <c r="AH246" s="87" t="s">
        <v>161</v>
      </c>
      <c r="AI246" s="87" t="s">
        <v>162</v>
      </c>
      <c r="AJ246" s="87">
        <v>0</v>
      </c>
      <c r="AK246" s="87">
        <v>0</v>
      </c>
      <c r="AL246" s="87" t="s">
        <v>142</v>
      </c>
      <c r="AN246" s="140">
        <f t="shared" si="178"/>
        <v>244</v>
      </c>
      <c r="AO246" s="140">
        <f t="shared" si="179"/>
        <v>0</v>
      </c>
      <c r="AP246" s="140">
        <f t="shared" si="180"/>
        <v>0</v>
      </c>
      <c r="AQ246" s="140">
        <f t="shared" si="181"/>
        <v>41.3</v>
      </c>
      <c r="AR246" s="140">
        <v>1</v>
      </c>
      <c r="AS246" s="140">
        <v>0</v>
      </c>
      <c r="AT246" s="140">
        <v>0</v>
      </c>
      <c r="AU246" s="140">
        <v>0</v>
      </c>
      <c r="AV246" s="140">
        <v>0</v>
      </c>
      <c r="AX246" s="133"/>
      <c r="AY246" s="87" t="str">
        <f t="shared" si="192"/>
        <v/>
      </c>
      <c r="AZ246" s="87" t="str">
        <f t="shared" si="193"/>
        <v/>
      </c>
      <c r="BA246" s="87" t="str">
        <f t="shared" si="194"/>
        <v/>
      </c>
      <c r="BB246" s="87" t="str">
        <f t="shared" si="195"/>
        <v/>
      </c>
      <c r="BC246" s="87" t="str">
        <f t="shared" si="196"/>
        <v/>
      </c>
      <c r="BD246" s="87" t="str">
        <f t="shared" si="197"/>
        <v/>
      </c>
      <c r="BF246" s="87" t="str">
        <f t="shared" si="198"/>
        <v/>
      </c>
      <c r="BG246" s="127" t="str">
        <f t="shared" si="199"/>
        <v/>
      </c>
      <c r="BH246" s="127" t="str">
        <f t="shared" si="200"/>
        <v/>
      </c>
      <c r="BI246" s="87" t="str">
        <f t="shared" si="201"/>
        <v/>
      </c>
      <c r="BJ246" s="87" t="str">
        <f t="shared" si="202"/>
        <v/>
      </c>
      <c r="BK246" s="87" t="str">
        <f t="shared" si="203"/>
        <v/>
      </c>
      <c r="BM246" s="129">
        <v>244</v>
      </c>
      <c r="BN246" s="129">
        <v>194</v>
      </c>
      <c r="BO246" s="129">
        <v>141</v>
      </c>
      <c r="BP246" s="129">
        <v>244</v>
      </c>
      <c r="BQ246" s="129">
        <v>244</v>
      </c>
      <c r="BR246" s="129" t="str">
        <v>1c</v>
      </c>
      <c r="BS246" s="129" t="str">
        <v>0</v>
      </c>
      <c r="BT246" s="87">
        <v>0</v>
      </c>
      <c r="BU246" s="129">
        <v>244</v>
      </c>
      <c r="BV246" s="129" t="str">
        <v>2.10E+11</v>
      </c>
      <c r="BW246" s="129" t="str">
        <v>8.08E+10</v>
      </c>
      <c r="BX246" s="129" t="str">
        <v>7850</v>
      </c>
      <c r="BY246" s="129">
        <v>0.8</v>
      </c>
      <c r="BZ246" s="129">
        <v>1.4999999999999999E-2</v>
      </c>
    </row>
    <row r="247" spans="1:78" ht="12.75">
      <c r="A247" s="87">
        <f t="shared" si="215"/>
        <v>17</v>
      </c>
      <c r="B247" s="140">
        <f t="shared" si="182"/>
        <v>245</v>
      </c>
      <c r="C247" s="143">
        <v>43.85</v>
      </c>
      <c r="D247" s="140">
        <v>0</v>
      </c>
      <c r="E247" s="140">
        <v>0</v>
      </c>
      <c r="F247" s="140" t="s">
        <v>142</v>
      </c>
      <c r="I247" s="87">
        <f t="shared" si="207"/>
        <v>123.1</v>
      </c>
      <c r="J247" s="126">
        <v>121</v>
      </c>
      <c r="K247" s="87">
        <v>1</v>
      </c>
      <c r="L247" s="87">
        <v>20</v>
      </c>
      <c r="M247" s="87" t="s">
        <v>154</v>
      </c>
      <c r="N247" s="87" t="s">
        <v>155</v>
      </c>
      <c r="O247" s="87">
        <v>0</v>
      </c>
      <c r="P247" s="127">
        <v>6.1580000000000003E-5</v>
      </c>
      <c r="Q247" s="87">
        <v>0</v>
      </c>
      <c r="R247" s="87">
        <v>0</v>
      </c>
      <c r="S247" s="127">
        <v>1553000000</v>
      </c>
      <c r="T247" s="127">
        <v>1553000000</v>
      </c>
      <c r="U247" s="127">
        <v>2488000000</v>
      </c>
      <c r="V247" s="127">
        <v>2488000000</v>
      </c>
      <c r="W247" s="87">
        <v>0</v>
      </c>
      <c r="X247" s="87">
        <v>0</v>
      </c>
      <c r="Y247" s="127">
        <v>1195000000</v>
      </c>
      <c r="Z247" s="127">
        <v>1.4790000000000001E-5</v>
      </c>
      <c r="AA247" s="127">
        <v>12930000000</v>
      </c>
      <c r="AB247" s="87">
        <v>0.65</v>
      </c>
      <c r="AC247" s="87" t="s">
        <v>156</v>
      </c>
      <c r="AD247" s="87" t="s">
        <v>157</v>
      </c>
      <c r="AE247" s="87" t="s">
        <v>158</v>
      </c>
      <c r="AF247" s="87" t="s">
        <v>159</v>
      </c>
      <c r="AG247" s="87" t="s">
        <v>160</v>
      </c>
      <c r="AH247" s="87" t="s">
        <v>161</v>
      </c>
      <c r="AI247" s="87" t="s">
        <v>162</v>
      </c>
      <c r="AJ247" s="87">
        <v>0</v>
      </c>
      <c r="AK247" s="87">
        <v>0</v>
      </c>
      <c r="AL247" s="87" t="s">
        <v>142</v>
      </c>
      <c r="AN247" s="140">
        <f t="shared" si="178"/>
        <v>245</v>
      </c>
      <c r="AO247" s="140">
        <f t="shared" si="179"/>
        <v>0</v>
      </c>
      <c r="AP247" s="140">
        <f t="shared" si="180"/>
        <v>0</v>
      </c>
      <c r="AQ247" s="140">
        <f t="shared" si="181"/>
        <v>43.85</v>
      </c>
      <c r="AR247" s="140">
        <v>1</v>
      </c>
      <c r="AS247" s="140">
        <v>0</v>
      </c>
      <c r="AT247" s="140">
        <v>0</v>
      </c>
      <c r="AU247" s="140">
        <v>0</v>
      </c>
      <c r="AV247" s="140">
        <v>0</v>
      </c>
      <c r="AX247" s="133">
        <f t="shared" ref="AX247" si="223">IF(I247="", "", INT(I247))</f>
        <v>123</v>
      </c>
      <c r="AY247" s="87">
        <f t="shared" si="192"/>
        <v>121</v>
      </c>
      <c r="AZ247" s="87">
        <f t="shared" si="193"/>
        <v>122</v>
      </c>
      <c r="BA247" s="87">
        <f t="shared" si="194"/>
        <v>123</v>
      </c>
      <c r="BB247" s="87">
        <f t="shared" si="195"/>
        <v>123</v>
      </c>
      <c r="BC247" s="87" t="str">
        <f t="shared" si="196"/>
        <v>1c</v>
      </c>
      <c r="BD247" s="87" t="str">
        <f t="shared" si="197"/>
        <v>0</v>
      </c>
      <c r="BF247" s="87">
        <f t="shared" si="198"/>
        <v>123</v>
      </c>
      <c r="BG247" s="127" t="str">
        <f t="shared" si="199"/>
        <v>2.10E+11</v>
      </c>
      <c r="BH247" s="127" t="str">
        <f t="shared" si="200"/>
        <v>8.08E+10</v>
      </c>
      <c r="BI247" s="87" t="str">
        <f t="shared" si="201"/>
        <v>7850</v>
      </c>
      <c r="BJ247" s="87">
        <f t="shared" si="202"/>
        <v>1</v>
      </c>
      <c r="BK247" s="87">
        <f t="shared" si="203"/>
        <v>0.02</v>
      </c>
      <c r="BM247" s="129">
        <v>245</v>
      </c>
      <c r="BN247" s="129">
        <v>89</v>
      </c>
      <c r="BO247" s="129">
        <v>195</v>
      </c>
      <c r="BP247" s="129">
        <v>245</v>
      </c>
      <c r="BQ247" s="129">
        <v>245</v>
      </c>
      <c r="BR247" s="129" t="str">
        <v>1c</v>
      </c>
      <c r="BS247" s="129" t="str">
        <v>0</v>
      </c>
      <c r="BT247" s="87">
        <v>0</v>
      </c>
      <c r="BU247" s="129">
        <v>245</v>
      </c>
      <c r="BV247" s="129" t="str">
        <v>2.10E+11</v>
      </c>
      <c r="BW247" s="129" t="str">
        <v>8.08E+10</v>
      </c>
      <c r="BX247" s="129" t="str">
        <v>7850</v>
      </c>
      <c r="BY247" s="129">
        <v>0.8</v>
      </c>
      <c r="BZ247" s="129">
        <v>1.4999999999999999E-2</v>
      </c>
    </row>
    <row r="248" spans="1:78" ht="12.75">
      <c r="A248" s="87">
        <f t="shared" si="215"/>
        <v>18</v>
      </c>
      <c r="B248" s="140">
        <f t="shared" si="182"/>
        <v>246</v>
      </c>
      <c r="C248" s="143">
        <v>46.4</v>
      </c>
      <c r="D248" s="140">
        <v>0</v>
      </c>
      <c r="E248" s="140">
        <v>0</v>
      </c>
      <c r="F248" s="140" t="s">
        <v>142</v>
      </c>
      <c r="I248" s="87">
        <f t="shared" si="207"/>
        <v>123.2</v>
      </c>
      <c r="J248" s="126">
        <v>122</v>
      </c>
      <c r="K248" s="87">
        <v>1</v>
      </c>
      <c r="L248" s="87">
        <v>20</v>
      </c>
      <c r="M248" s="87" t="s">
        <v>154</v>
      </c>
      <c r="N248" s="87" t="s">
        <v>155</v>
      </c>
      <c r="O248" s="87">
        <v>0</v>
      </c>
      <c r="P248" s="127">
        <v>6.1580000000000003E-5</v>
      </c>
      <c r="Q248" s="87">
        <v>0</v>
      </c>
      <c r="R248" s="87">
        <v>0</v>
      </c>
      <c r="S248" s="127">
        <v>1553000000</v>
      </c>
      <c r="T248" s="127">
        <v>1553000000</v>
      </c>
      <c r="U248" s="127">
        <v>2488000000</v>
      </c>
      <c r="V248" s="127">
        <v>2488000000</v>
      </c>
      <c r="W248" s="87">
        <v>0</v>
      </c>
      <c r="X248" s="87">
        <v>0</v>
      </c>
      <c r="Y248" s="127">
        <v>1195000000</v>
      </c>
      <c r="Z248" s="127">
        <v>1.4790000000000001E-5</v>
      </c>
      <c r="AA248" s="127">
        <v>12930000000</v>
      </c>
      <c r="AB248" s="87">
        <v>0.65</v>
      </c>
      <c r="AC248" s="87" t="s">
        <v>156</v>
      </c>
      <c r="AD248" s="87" t="s">
        <v>157</v>
      </c>
      <c r="AE248" s="87" t="s">
        <v>158</v>
      </c>
      <c r="AF248" s="87" t="s">
        <v>159</v>
      </c>
      <c r="AG248" s="87" t="s">
        <v>160</v>
      </c>
      <c r="AH248" s="87" t="s">
        <v>161</v>
      </c>
      <c r="AI248" s="87" t="s">
        <v>162</v>
      </c>
      <c r="AJ248" s="87">
        <v>0</v>
      </c>
      <c r="AK248" s="87">
        <v>0</v>
      </c>
      <c r="AL248" s="87" t="s">
        <v>142</v>
      </c>
      <c r="AN248" s="140">
        <f t="shared" si="178"/>
        <v>246</v>
      </c>
      <c r="AO248" s="140">
        <f t="shared" si="179"/>
        <v>0</v>
      </c>
      <c r="AP248" s="140">
        <f t="shared" si="180"/>
        <v>0</v>
      </c>
      <c r="AQ248" s="140">
        <f t="shared" si="181"/>
        <v>46.4</v>
      </c>
      <c r="AR248" s="140">
        <v>1</v>
      </c>
      <c r="AS248" s="140">
        <v>0</v>
      </c>
      <c r="AT248" s="140">
        <v>0</v>
      </c>
      <c r="AU248" s="140">
        <v>0</v>
      </c>
      <c r="AV248" s="140">
        <v>0</v>
      </c>
      <c r="AX248" s="133"/>
      <c r="AY248" s="87" t="str">
        <f t="shared" si="192"/>
        <v/>
      </c>
      <c r="AZ248" s="87" t="str">
        <f t="shared" si="193"/>
        <v/>
      </c>
      <c r="BA248" s="87" t="str">
        <f t="shared" si="194"/>
        <v/>
      </c>
      <c r="BB248" s="87" t="str">
        <f t="shared" si="195"/>
        <v/>
      </c>
      <c r="BC248" s="87" t="str">
        <f t="shared" si="196"/>
        <v/>
      </c>
      <c r="BD248" s="87" t="str">
        <f t="shared" si="197"/>
        <v/>
      </c>
      <c r="BF248" s="87" t="str">
        <f t="shared" si="198"/>
        <v/>
      </c>
      <c r="BG248" s="127" t="str">
        <f t="shared" si="199"/>
        <v/>
      </c>
      <c r="BH248" s="127" t="str">
        <f t="shared" si="200"/>
        <v/>
      </c>
      <c r="BI248" s="87" t="str">
        <f t="shared" si="201"/>
        <v/>
      </c>
      <c r="BJ248" s="87" t="str">
        <f t="shared" si="202"/>
        <v/>
      </c>
      <c r="BK248" s="87" t="str">
        <f t="shared" si="203"/>
        <v/>
      </c>
      <c r="BM248" s="129">
        <v>246</v>
      </c>
      <c r="BN248" s="129">
        <v>195</v>
      </c>
      <c r="BO248" s="129">
        <v>196</v>
      </c>
      <c r="BP248" s="129">
        <v>246</v>
      </c>
      <c r="BQ248" s="129">
        <v>246</v>
      </c>
      <c r="BR248" s="129" t="str">
        <v>1c</v>
      </c>
      <c r="BS248" s="129" t="str">
        <v>0</v>
      </c>
      <c r="BT248" s="87">
        <v>0</v>
      </c>
      <c r="BU248" s="129">
        <v>246</v>
      </c>
      <c r="BV248" s="129" t="str">
        <v>2.10E+11</v>
      </c>
      <c r="BW248" s="129" t="str">
        <v>8.08E+10</v>
      </c>
      <c r="BX248" s="129" t="str">
        <v>7850</v>
      </c>
      <c r="BY248" s="129">
        <v>0.8</v>
      </c>
      <c r="BZ248" s="129">
        <v>1.4999999999999999E-2</v>
      </c>
    </row>
    <row r="249" spans="1:78" ht="12.75">
      <c r="A249" s="87">
        <f t="shared" si="215"/>
        <v>19</v>
      </c>
      <c r="B249" s="140">
        <f t="shared" si="182"/>
        <v>247</v>
      </c>
      <c r="C249" s="143">
        <v>48.95</v>
      </c>
      <c r="D249" s="140">
        <v>0</v>
      </c>
      <c r="E249" s="140">
        <v>0</v>
      </c>
      <c r="F249" s="140" t="s">
        <v>142</v>
      </c>
      <c r="I249" s="87">
        <f t="shared" si="207"/>
        <v>124.1</v>
      </c>
      <c r="J249" s="126">
        <v>122</v>
      </c>
      <c r="K249" s="87">
        <v>1</v>
      </c>
      <c r="L249" s="87">
        <v>20</v>
      </c>
      <c r="M249" s="87" t="s">
        <v>154</v>
      </c>
      <c r="N249" s="87" t="s">
        <v>155</v>
      </c>
      <c r="O249" s="87">
        <v>0</v>
      </c>
      <c r="P249" s="127">
        <v>6.1580000000000003E-5</v>
      </c>
      <c r="Q249" s="87">
        <v>0</v>
      </c>
      <c r="R249" s="87">
        <v>0</v>
      </c>
      <c r="S249" s="127">
        <v>1553000000</v>
      </c>
      <c r="T249" s="127">
        <v>1553000000</v>
      </c>
      <c r="U249" s="127">
        <v>2488000000</v>
      </c>
      <c r="V249" s="127">
        <v>2488000000</v>
      </c>
      <c r="W249" s="87">
        <v>0</v>
      </c>
      <c r="X249" s="87">
        <v>0</v>
      </c>
      <c r="Y249" s="127">
        <v>1195000000</v>
      </c>
      <c r="Z249" s="127">
        <v>1.4790000000000001E-5</v>
      </c>
      <c r="AA249" s="127">
        <v>12930000000</v>
      </c>
      <c r="AB249" s="87">
        <v>0.65</v>
      </c>
      <c r="AC249" s="87" t="s">
        <v>156</v>
      </c>
      <c r="AD249" s="87" t="s">
        <v>157</v>
      </c>
      <c r="AE249" s="87" t="s">
        <v>158</v>
      </c>
      <c r="AF249" s="87" t="s">
        <v>159</v>
      </c>
      <c r="AG249" s="87" t="s">
        <v>160</v>
      </c>
      <c r="AH249" s="87" t="s">
        <v>161</v>
      </c>
      <c r="AI249" s="87" t="s">
        <v>162</v>
      </c>
      <c r="AJ249" s="87">
        <v>0</v>
      </c>
      <c r="AK249" s="87">
        <v>0</v>
      </c>
      <c r="AL249" s="87" t="s">
        <v>142</v>
      </c>
      <c r="AN249" s="140">
        <f t="shared" si="178"/>
        <v>247</v>
      </c>
      <c r="AO249" s="140">
        <f t="shared" si="179"/>
        <v>0</v>
      </c>
      <c r="AP249" s="140">
        <f t="shared" si="180"/>
        <v>0</v>
      </c>
      <c r="AQ249" s="140">
        <f t="shared" si="181"/>
        <v>48.95</v>
      </c>
      <c r="AR249" s="140">
        <v>1</v>
      </c>
      <c r="AS249" s="140">
        <v>0</v>
      </c>
      <c r="AT249" s="140">
        <v>0</v>
      </c>
      <c r="AU249" s="140">
        <v>0</v>
      </c>
      <c r="AV249" s="140">
        <v>0</v>
      </c>
      <c r="AX249" s="133">
        <f t="shared" ref="AX249" si="224">IF(I249="", "", INT(I249))</f>
        <v>124</v>
      </c>
      <c r="AY249" s="87">
        <f t="shared" si="192"/>
        <v>122</v>
      </c>
      <c r="AZ249" s="87">
        <f t="shared" si="193"/>
        <v>123</v>
      </c>
      <c r="BA249" s="87">
        <f t="shared" si="194"/>
        <v>124</v>
      </c>
      <c r="BB249" s="87">
        <f t="shared" si="195"/>
        <v>124</v>
      </c>
      <c r="BC249" s="87" t="str">
        <f t="shared" si="196"/>
        <v>1c</v>
      </c>
      <c r="BD249" s="87" t="str">
        <f t="shared" si="197"/>
        <v>0</v>
      </c>
      <c r="BF249" s="87">
        <f t="shared" si="198"/>
        <v>124</v>
      </c>
      <c r="BG249" s="127" t="str">
        <f t="shared" si="199"/>
        <v>2.10E+11</v>
      </c>
      <c r="BH249" s="127" t="str">
        <f t="shared" si="200"/>
        <v>8.08E+10</v>
      </c>
      <c r="BI249" s="87" t="str">
        <f t="shared" si="201"/>
        <v>7850</v>
      </c>
      <c r="BJ249" s="87">
        <f t="shared" si="202"/>
        <v>1</v>
      </c>
      <c r="BK249" s="87">
        <f t="shared" si="203"/>
        <v>0.02</v>
      </c>
      <c r="BM249" s="129">
        <v>247</v>
      </c>
      <c r="BN249" s="129">
        <v>196</v>
      </c>
      <c r="BO249" s="129">
        <v>152</v>
      </c>
      <c r="BP249" s="129">
        <v>247</v>
      </c>
      <c r="BQ249" s="129">
        <v>247</v>
      </c>
      <c r="BR249" s="129" t="str">
        <v>1c</v>
      </c>
      <c r="BS249" s="129" t="str">
        <v>0</v>
      </c>
      <c r="BT249" s="87">
        <v>0</v>
      </c>
      <c r="BU249" s="129">
        <v>247</v>
      </c>
      <c r="BV249" s="129" t="str">
        <v>2.10E+11</v>
      </c>
      <c r="BW249" s="129" t="str">
        <v>8.08E+10</v>
      </c>
      <c r="BX249" s="129" t="str">
        <v>7850</v>
      </c>
      <c r="BY249" s="129">
        <v>0.8</v>
      </c>
      <c r="BZ249" s="129">
        <v>1.4999999999999999E-2</v>
      </c>
    </row>
    <row r="250" spans="1:78" ht="12.75">
      <c r="A250" s="87">
        <f t="shared" si="215"/>
        <v>20</v>
      </c>
      <c r="B250" s="140">
        <f t="shared" si="182"/>
        <v>248</v>
      </c>
      <c r="C250" s="143">
        <v>51.5</v>
      </c>
      <c r="D250" s="140">
        <v>0</v>
      </c>
      <c r="E250" s="140">
        <v>0</v>
      </c>
      <c r="F250" s="140" t="s">
        <v>142</v>
      </c>
      <c r="I250" s="87">
        <f t="shared" si="207"/>
        <v>124.2</v>
      </c>
      <c r="J250" s="126">
        <v>123</v>
      </c>
      <c r="K250" s="87">
        <v>1</v>
      </c>
      <c r="L250" s="87">
        <v>20</v>
      </c>
      <c r="M250" s="87" t="s">
        <v>154</v>
      </c>
      <c r="N250" s="87" t="s">
        <v>155</v>
      </c>
      <c r="O250" s="87">
        <v>0</v>
      </c>
      <c r="P250" s="127">
        <v>6.1580000000000003E-5</v>
      </c>
      <c r="Q250" s="87">
        <v>0</v>
      </c>
      <c r="R250" s="87">
        <v>0</v>
      </c>
      <c r="S250" s="127">
        <v>1553000000</v>
      </c>
      <c r="T250" s="127">
        <v>1553000000</v>
      </c>
      <c r="U250" s="127">
        <v>2488000000</v>
      </c>
      <c r="V250" s="127">
        <v>2488000000</v>
      </c>
      <c r="W250" s="87">
        <v>0</v>
      </c>
      <c r="X250" s="87">
        <v>0</v>
      </c>
      <c r="Y250" s="127">
        <v>1195000000</v>
      </c>
      <c r="Z250" s="127">
        <v>1.4790000000000001E-5</v>
      </c>
      <c r="AA250" s="127">
        <v>12930000000</v>
      </c>
      <c r="AB250" s="87">
        <v>0.65</v>
      </c>
      <c r="AC250" s="87" t="s">
        <v>156</v>
      </c>
      <c r="AD250" s="87" t="s">
        <v>157</v>
      </c>
      <c r="AE250" s="87" t="s">
        <v>158</v>
      </c>
      <c r="AF250" s="87" t="s">
        <v>159</v>
      </c>
      <c r="AG250" s="87" t="s">
        <v>160</v>
      </c>
      <c r="AH250" s="87" t="s">
        <v>161</v>
      </c>
      <c r="AI250" s="87" t="s">
        <v>162</v>
      </c>
      <c r="AJ250" s="87">
        <v>0</v>
      </c>
      <c r="AK250" s="87">
        <v>0</v>
      </c>
      <c r="AL250" s="87" t="s">
        <v>142</v>
      </c>
      <c r="AN250" s="140">
        <f t="shared" si="178"/>
        <v>248</v>
      </c>
      <c r="AO250" s="140">
        <f t="shared" si="179"/>
        <v>0</v>
      </c>
      <c r="AP250" s="140">
        <f t="shared" si="180"/>
        <v>0</v>
      </c>
      <c r="AQ250" s="140">
        <f t="shared" si="181"/>
        <v>51.5</v>
      </c>
      <c r="AR250" s="140">
        <v>1</v>
      </c>
      <c r="AS250" s="140">
        <v>0</v>
      </c>
      <c r="AT250" s="140">
        <v>0</v>
      </c>
      <c r="AU250" s="140">
        <v>0</v>
      </c>
      <c r="AV250" s="140">
        <v>0</v>
      </c>
      <c r="AX250" s="133"/>
      <c r="AY250" s="87" t="str">
        <f t="shared" si="192"/>
        <v/>
      </c>
      <c r="AZ250" s="87" t="str">
        <f t="shared" si="193"/>
        <v/>
      </c>
      <c r="BA250" s="87" t="str">
        <f t="shared" si="194"/>
        <v/>
      </c>
      <c r="BB250" s="87" t="str">
        <f t="shared" si="195"/>
        <v/>
      </c>
      <c r="BC250" s="87" t="str">
        <f t="shared" si="196"/>
        <v/>
      </c>
      <c r="BD250" s="87" t="str">
        <f t="shared" si="197"/>
        <v/>
      </c>
      <c r="BF250" s="87" t="str">
        <f t="shared" si="198"/>
        <v/>
      </c>
      <c r="BG250" s="127" t="str">
        <f t="shared" si="199"/>
        <v/>
      </c>
      <c r="BH250" s="127" t="str">
        <f t="shared" si="200"/>
        <v/>
      </c>
      <c r="BI250" s="87" t="str">
        <f t="shared" si="201"/>
        <v/>
      </c>
      <c r="BJ250" s="87" t="str">
        <f t="shared" si="202"/>
        <v/>
      </c>
      <c r="BK250" s="87" t="str">
        <f t="shared" si="203"/>
        <v/>
      </c>
      <c r="BM250" s="129">
        <v>248</v>
      </c>
      <c r="BN250" s="129">
        <v>97</v>
      </c>
      <c r="BO250" s="129">
        <v>197</v>
      </c>
      <c r="BP250" s="129">
        <v>248</v>
      </c>
      <c r="BQ250" s="129">
        <v>248</v>
      </c>
      <c r="BR250" s="129" t="str">
        <v>1c</v>
      </c>
      <c r="BS250" s="129" t="str">
        <v>0</v>
      </c>
      <c r="BT250" s="87">
        <v>0</v>
      </c>
      <c r="BU250" s="129">
        <v>248</v>
      </c>
      <c r="BV250" s="129" t="str">
        <v>2.10E+11</v>
      </c>
      <c r="BW250" s="129" t="str">
        <v>8.08E+10</v>
      </c>
      <c r="BX250" s="129" t="str">
        <v>7850</v>
      </c>
      <c r="BY250" s="129">
        <v>0.8</v>
      </c>
      <c r="BZ250" s="129">
        <v>1.4999999999999999E-2</v>
      </c>
    </row>
    <row r="251" spans="1:78" ht="12.75">
      <c r="A251" s="87">
        <f t="shared" si="215"/>
        <v>21</v>
      </c>
      <c r="B251" s="140">
        <f t="shared" si="182"/>
        <v>249</v>
      </c>
      <c r="C251" s="143">
        <v>54</v>
      </c>
      <c r="D251" s="140">
        <v>0</v>
      </c>
      <c r="E251" s="140">
        <v>0</v>
      </c>
      <c r="F251" s="140" t="s">
        <v>146</v>
      </c>
      <c r="I251" s="87">
        <f t="shared" si="207"/>
        <v>125.1</v>
      </c>
      <c r="J251" s="126">
        <v>123</v>
      </c>
      <c r="K251" s="87">
        <v>1</v>
      </c>
      <c r="L251" s="87">
        <v>20</v>
      </c>
      <c r="M251" s="87" t="s">
        <v>154</v>
      </c>
      <c r="N251" s="87" t="s">
        <v>155</v>
      </c>
      <c r="O251" s="87">
        <v>0</v>
      </c>
      <c r="P251" s="127">
        <v>6.1580000000000003E-5</v>
      </c>
      <c r="Q251" s="87">
        <v>0</v>
      </c>
      <c r="R251" s="87">
        <v>0</v>
      </c>
      <c r="S251" s="127">
        <v>1553000000</v>
      </c>
      <c r="T251" s="127">
        <v>1553000000</v>
      </c>
      <c r="U251" s="127">
        <v>2488000000</v>
      </c>
      <c r="V251" s="127">
        <v>2488000000</v>
      </c>
      <c r="W251" s="87">
        <v>0</v>
      </c>
      <c r="X251" s="87">
        <v>0</v>
      </c>
      <c r="Y251" s="127">
        <v>1195000000</v>
      </c>
      <c r="Z251" s="127">
        <v>1.4790000000000001E-5</v>
      </c>
      <c r="AA251" s="127">
        <v>12930000000</v>
      </c>
      <c r="AB251" s="87">
        <v>0.65</v>
      </c>
      <c r="AC251" s="87" t="s">
        <v>156</v>
      </c>
      <c r="AD251" s="87" t="s">
        <v>157</v>
      </c>
      <c r="AE251" s="87" t="s">
        <v>158</v>
      </c>
      <c r="AF251" s="87" t="s">
        <v>159</v>
      </c>
      <c r="AG251" s="87" t="s">
        <v>160</v>
      </c>
      <c r="AH251" s="87" t="s">
        <v>161</v>
      </c>
      <c r="AI251" s="87" t="s">
        <v>162</v>
      </c>
      <c r="AJ251" s="87">
        <v>0</v>
      </c>
      <c r="AK251" s="87">
        <v>0</v>
      </c>
      <c r="AL251" s="87" t="s">
        <v>142</v>
      </c>
      <c r="AN251" s="140">
        <f t="shared" si="178"/>
        <v>249</v>
      </c>
      <c r="AO251" s="140">
        <f t="shared" si="179"/>
        <v>0</v>
      </c>
      <c r="AP251" s="140">
        <f t="shared" si="180"/>
        <v>0</v>
      </c>
      <c r="AQ251" s="140">
        <f t="shared" si="181"/>
        <v>54</v>
      </c>
      <c r="AR251" s="140">
        <v>1</v>
      </c>
      <c r="AS251" s="140">
        <v>0</v>
      </c>
      <c r="AT251" s="140">
        <v>0</v>
      </c>
      <c r="AU251" s="140">
        <v>0</v>
      </c>
      <c r="AV251" s="140">
        <v>0</v>
      </c>
      <c r="AX251" s="133">
        <f t="shared" ref="AX251" si="225">IF(I251="", "", INT(I251))</f>
        <v>125</v>
      </c>
      <c r="AY251" s="87">
        <f t="shared" si="192"/>
        <v>123</v>
      </c>
      <c r="AZ251" s="87">
        <f t="shared" si="193"/>
        <v>124</v>
      </c>
      <c r="BA251" s="87">
        <f t="shared" si="194"/>
        <v>125</v>
      </c>
      <c r="BB251" s="87">
        <f t="shared" si="195"/>
        <v>125</v>
      </c>
      <c r="BC251" s="87" t="str">
        <f t="shared" si="196"/>
        <v>1c</v>
      </c>
      <c r="BD251" s="87" t="str">
        <f t="shared" si="197"/>
        <v>0</v>
      </c>
      <c r="BF251" s="87">
        <f t="shared" si="198"/>
        <v>125</v>
      </c>
      <c r="BG251" s="127" t="str">
        <f t="shared" si="199"/>
        <v>2.10E+11</v>
      </c>
      <c r="BH251" s="127" t="str">
        <f t="shared" si="200"/>
        <v>8.08E+10</v>
      </c>
      <c r="BI251" s="87" t="str">
        <f t="shared" si="201"/>
        <v>7850</v>
      </c>
      <c r="BJ251" s="87">
        <f t="shared" si="202"/>
        <v>1</v>
      </c>
      <c r="BK251" s="87">
        <f t="shared" si="203"/>
        <v>0.02</v>
      </c>
      <c r="BM251" s="129">
        <v>249</v>
      </c>
      <c r="BN251" s="129">
        <v>197</v>
      </c>
      <c r="BO251" s="129">
        <v>198</v>
      </c>
      <c r="BP251" s="129">
        <v>249</v>
      </c>
      <c r="BQ251" s="129">
        <v>249</v>
      </c>
      <c r="BR251" s="129" t="str">
        <v>1c</v>
      </c>
      <c r="BS251" s="129" t="str">
        <v>0</v>
      </c>
      <c r="BT251" s="87">
        <v>0</v>
      </c>
      <c r="BU251" s="129">
        <v>249</v>
      </c>
      <c r="BV251" s="129" t="str">
        <v>2.10E+11</v>
      </c>
      <c r="BW251" s="129" t="str">
        <v>8.08E+10</v>
      </c>
      <c r="BX251" s="129" t="str">
        <v>7850</v>
      </c>
      <c r="BY251" s="129">
        <v>0.8</v>
      </c>
      <c r="BZ251" s="129">
        <v>1.4999999999999999E-2</v>
      </c>
    </row>
    <row r="252" spans="1:78" ht="12.75">
      <c r="A252" s="87">
        <f t="shared" si="215"/>
        <v>22</v>
      </c>
      <c r="B252" s="140">
        <f t="shared" si="182"/>
        <v>250</v>
      </c>
      <c r="C252" s="143">
        <v>54.225000000000001</v>
      </c>
      <c r="D252" s="140">
        <v>0</v>
      </c>
      <c r="E252" s="140">
        <v>0</v>
      </c>
      <c r="F252" s="140" t="s">
        <v>146</v>
      </c>
      <c r="I252" s="87">
        <f t="shared" si="207"/>
        <v>125.2</v>
      </c>
      <c r="J252" s="126">
        <v>124</v>
      </c>
      <c r="K252" s="87">
        <v>1</v>
      </c>
      <c r="L252" s="87">
        <v>20</v>
      </c>
      <c r="M252" s="87" t="s">
        <v>154</v>
      </c>
      <c r="N252" s="87" t="s">
        <v>155</v>
      </c>
      <c r="O252" s="87">
        <v>0</v>
      </c>
      <c r="P252" s="127">
        <v>6.1580000000000003E-5</v>
      </c>
      <c r="Q252" s="87">
        <v>0</v>
      </c>
      <c r="R252" s="87">
        <v>0</v>
      </c>
      <c r="S252" s="127">
        <v>1553000000</v>
      </c>
      <c r="T252" s="127">
        <v>1553000000</v>
      </c>
      <c r="U252" s="127">
        <v>2488000000</v>
      </c>
      <c r="V252" s="127">
        <v>2488000000</v>
      </c>
      <c r="W252" s="87">
        <v>0</v>
      </c>
      <c r="X252" s="87">
        <v>0</v>
      </c>
      <c r="Y252" s="127">
        <v>1195000000</v>
      </c>
      <c r="Z252" s="127">
        <v>1.4790000000000001E-5</v>
      </c>
      <c r="AA252" s="127">
        <v>12930000000</v>
      </c>
      <c r="AB252" s="87">
        <v>0.65</v>
      </c>
      <c r="AC252" s="87" t="s">
        <v>156</v>
      </c>
      <c r="AD252" s="87" t="s">
        <v>157</v>
      </c>
      <c r="AE252" s="87" t="s">
        <v>158</v>
      </c>
      <c r="AF252" s="87" t="s">
        <v>159</v>
      </c>
      <c r="AG252" s="87" t="s">
        <v>160</v>
      </c>
      <c r="AH252" s="87" t="s">
        <v>161</v>
      </c>
      <c r="AI252" s="87" t="s">
        <v>162</v>
      </c>
      <c r="AJ252" s="87">
        <v>0</v>
      </c>
      <c r="AK252" s="87">
        <v>0</v>
      </c>
      <c r="AL252" s="87" t="s">
        <v>142</v>
      </c>
      <c r="AN252" s="140">
        <f t="shared" si="178"/>
        <v>250</v>
      </c>
      <c r="AO252" s="140">
        <f t="shared" si="179"/>
        <v>0</v>
      </c>
      <c r="AP252" s="140">
        <f t="shared" si="180"/>
        <v>0</v>
      </c>
      <c r="AQ252" s="140">
        <f t="shared" si="181"/>
        <v>54.225000000000001</v>
      </c>
      <c r="AR252" s="140">
        <v>1</v>
      </c>
      <c r="AS252" s="140">
        <v>0</v>
      </c>
      <c r="AT252" s="140">
        <v>0</v>
      </c>
      <c r="AU252" s="140">
        <v>0</v>
      </c>
      <c r="AV252" s="140">
        <v>0</v>
      </c>
      <c r="AX252" s="133"/>
      <c r="AY252" s="87" t="str">
        <f t="shared" si="192"/>
        <v/>
      </c>
      <c r="AZ252" s="87" t="str">
        <f t="shared" si="193"/>
        <v/>
      </c>
      <c r="BA252" s="87" t="str">
        <f t="shared" si="194"/>
        <v/>
      </c>
      <c r="BB252" s="87" t="str">
        <f t="shared" si="195"/>
        <v/>
      </c>
      <c r="BC252" s="87" t="str">
        <f t="shared" si="196"/>
        <v/>
      </c>
      <c r="BD252" s="87" t="str">
        <f t="shared" si="197"/>
        <v/>
      </c>
      <c r="BF252" s="87" t="str">
        <f t="shared" si="198"/>
        <v/>
      </c>
      <c r="BG252" s="127" t="str">
        <f t="shared" si="199"/>
        <v/>
      </c>
      <c r="BH252" s="127" t="str">
        <f t="shared" si="200"/>
        <v/>
      </c>
      <c r="BI252" s="87" t="str">
        <f t="shared" si="201"/>
        <v/>
      </c>
      <c r="BJ252" s="87" t="str">
        <f t="shared" si="202"/>
        <v/>
      </c>
      <c r="BK252" s="87" t="str">
        <f t="shared" si="203"/>
        <v/>
      </c>
      <c r="BM252" s="129">
        <v>250</v>
      </c>
      <c r="BN252" s="129">
        <v>198</v>
      </c>
      <c r="BO252" s="129">
        <v>154</v>
      </c>
      <c r="BP252" s="129">
        <v>250</v>
      </c>
      <c r="BQ252" s="129">
        <v>250</v>
      </c>
      <c r="BR252" s="129" t="str">
        <v>1c</v>
      </c>
      <c r="BS252" s="129" t="str">
        <v>0</v>
      </c>
      <c r="BT252" s="87">
        <v>0</v>
      </c>
      <c r="BU252" s="129">
        <v>250</v>
      </c>
      <c r="BV252" s="129" t="str">
        <v>2.10E+11</v>
      </c>
      <c r="BW252" s="129" t="str">
        <v>8.08E+10</v>
      </c>
      <c r="BX252" s="129" t="str">
        <v>7850</v>
      </c>
      <c r="BY252" s="129">
        <v>0.8</v>
      </c>
      <c r="BZ252" s="129">
        <v>1.4999999999999999E-2</v>
      </c>
    </row>
    <row r="253" spans="1:78" ht="12.75">
      <c r="A253" s="87">
        <f t="shared" si="215"/>
        <v>23</v>
      </c>
      <c r="B253" s="140">
        <f t="shared" si="182"/>
        <v>251</v>
      </c>
      <c r="C253" s="143">
        <v>54.45</v>
      </c>
      <c r="D253" s="140">
        <v>0</v>
      </c>
      <c r="E253" s="140">
        <v>0</v>
      </c>
      <c r="F253" s="140" t="s">
        <v>142</v>
      </c>
      <c r="I253" s="87">
        <f t="shared" si="207"/>
        <v>126.1</v>
      </c>
      <c r="J253" s="126">
        <v>124</v>
      </c>
      <c r="K253" s="87">
        <v>1</v>
      </c>
      <c r="L253" s="87">
        <v>20</v>
      </c>
      <c r="M253" s="87" t="s">
        <v>154</v>
      </c>
      <c r="N253" s="87" t="s">
        <v>155</v>
      </c>
      <c r="O253" s="87">
        <v>0</v>
      </c>
      <c r="P253" s="127">
        <v>6.1580000000000003E-5</v>
      </c>
      <c r="Q253" s="87">
        <v>0</v>
      </c>
      <c r="R253" s="87">
        <v>0</v>
      </c>
      <c r="S253" s="127">
        <v>1553000000</v>
      </c>
      <c r="T253" s="127">
        <v>1553000000</v>
      </c>
      <c r="U253" s="127">
        <v>2488000000</v>
      </c>
      <c r="V253" s="127">
        <v>2488000000</v>
      </c>
      <c r="W253" s="87">
        <v>0</v>
      </c>
      <c r="X253" s="87">
        <v>0</v>
      </c>
      <c r="Y253" s="127">
        <v>1195000000</v>
      </c>
      <c r="Z253" s="127">
        <v>1.4790000000000001E-5</v>
      </c>
      <c r="AA253" s="127">
        <v>12930000000</v>
      </c>
      <c r="AB253" s="87">
        <v>0.65</v>
      </c>
      <c r="AC253" s="87" t="s">
        <v>156</v>
      </c>
      <c r="AD253" s="87" t="s">
        <v>157</v>
      </c>
      <c r="AE253" s="87" t="s">
        <v>158</v>
      </c>
      <c r="AF253" s="87" t="s">
        <v>159</v>
      </c>
      <c r="AG253" s="87" t="s">
        <v>160</v>
      </c>
      <c r="AH253" s="87" t="s">
        <v>161</v>
      </c>
      <c r="AI253" s="87" t="s">
        <v>162</v>
      </c>
      <c r="AJ253" s="87">
        <v>0</v>
      </c>
      <c r="AK253" s="87">
        <v>0</v>
      </c>
      <c r="AL253" s="87" t="s">
        <v>142</v>
      </c>
      <c r="AN253" s="140">
        <f t="shared" si="178"/>
        <v>251</v>
      </c>
      <c r="AO253" s="140">
        <f t="shared" si="179"/>
        <v>0</v>
      </c>
      <c r="AP253" s="140">
        <f t="shared" si="180"/>
        <v>0</v>
      </c>
      <c r="AQ253" s="140">
        <f t="shared" si="181"/>
        <v>54.45</v>
      </c>
      <c r="AR253" s="140">
        <v>1</v>
      </c>
      <c r="AS253" s="140">
        <v>0</v>
      </c>
      <c r="AT253" s="140">
        <v>0</v>
      </c>
      <c r="AU253" s="140">
        <v>0</v>
      </c>
      <c r="AV253" s="140">
        <v>0</v>
      </c>
      <c r="AX253" s="133">
        <f t="shared" ref="AX253" si="226">IF(I253="", "", INT(I253))</f>
        <v>126</v>
      </c>
      <c r="AY253" s="87">
        <f t="shared" si="192"/>
        <v>124</v>
      </c>
      <c r="AZ253" s="87">
        <f t="shared" si="193"/>
        <v>125</v>
      </c>
      <c r="BA253" s="87">
        <f t="shared" si="194"/>
        <v>126</v>
      </c>
      <c r="BB253" s="87">
        <f t="shared" si="195"/>
        <v>126</v>
      </c>
      <c r="BC253" s="87" t="str">
        <f t="shared" si="196"/>
        <v>1c</v>
      </c>
      <c r="BD253" s="87" t="str">
        <f t="shared" si="197"/>
        <v>0</v>
      </c>
      <c r="BF253" s="87">
        <f t="shared" si="198"/>
        <v>126</v>
      </c>
      <c r="BG253" s="127" t="str">
        <f t="shared" si="199"/>
        <v>2.10E+11</v>
      </c>
      <c r="BH253" s="127" t="str">
        <f t="shared" si="200"/>
        <v>8.08E+10</v>
      </c>
      <c r="BI253" s="87" t="str">
        <f t="shared" si="201"/>
        <v>7850</v>
      </c>
      <c r="BJ253" s="87">
        <f t="shared" si="202"/>
        <v>1</v>
      </c>
      <c r="BK253" s="87">
        <f t="shared" si="203"/>
        <v>0.02</v>
      </c>
      <c r="BM253" s="129">
        <v>251</v>
      </c>
      <c r="BN253" s="129">
        <v>62</v>
      </c>
      <c r="BO253" s="129">
        <v>199</v>
      </c>
      <c r="BP253" s="129">
        <v>251</v>
      </c>
      <c r="BQ253" s="129">
        <v>251</v>
      </c>
      <c r="BR253" s="129" t="str">
        <v>1c</v>
      </c>
      <c r="BS253" s="129" t="str">
        <v>0</v>
      </c>
      <c r="BT253" s="87">
        <v>0</v>
      </c>
      <c r="BU253" s="129">
        <v>251</v>
      </c>
      <c r="BV253" s="129" t="str">
        <v>2.10E+11</v>
      </c>
      <c r="BW253" s="129" t="str">
        <v>8.08E+10</v>
      </c>
      <c r="BX253" s="129" t="str">
        <v>7850</v>
      </c>
      <c r="BY253" s="129">
        <v>0.5</v>
      </c>
      <c r="BZ253" s="129">
        <v>0.01</v>
      </c>
    </row>
    <row r="254" spans="1:78" ht="12.75">
      <c r="A254" s="87">
        <f t="shared" si="215"/>
        <v>24</v>
      </c>
      <c r="B254" s="140">
        <f t="shared" si="182"/>
        <v>252</v>
      </c>
      <c r="C254" s="143">
        <v>56.95</v>
      </c>
      <c r="D254" s="140">
        <v>0</v>
      </c>
      <c r="E254" s="140">
        <v>0</v>
      </c>
      <c r="F254" s="140" t="s">
        <v>142</v>
      </c>
      <c r="I254" s="87">
        <f t="shared" si="207"/>
        <v>126.2</v>
      </c>
      <c r="J254" s="126">
        <v>125</v>
      </c>
      <c r="K254" s="87">
        <v>1</v>
      </c>
      <c r="L254" s="87">
        <v>20</v>
      </c>
      <c r="M254" s="87" t="s">
        <v>154</v>
      </c>
      <c r="N254" s="87" t="s">
        <v>155</v>
      </c>
      <c r="O254" s="87">
        <v>0</v>
      </c>
      <c r="P254" s="127">
        <v>6.1580000000000003E-5</v>
      </c>
      <c r="Q254" s="87">
        <v>0</v>
      </c>
      <c r="R254" s="87">
        <v>0</v>
      </c>
      <c r="S254" s="127">
        <v>1553000000</v>
      </c>
      <c r="T254" s="127">
        <v>1553000000</v>
      </c>
      <c r="U254" s="127">
        <v>2488000000</v>
      </c>
      <c r="V254" s="127">
        <v>2488000000</v>
      </c>
      <c r="W254" s="87">
        <v>0</v>
      </c>
      <c r="X254" s="87">
        <v>0</v>
      </c>
      <c r="Y254" s="127">
        <v>1195000000</v>
      </c>
      <c r="Z254" s="127">
        <v>1.4790000000000001E-5</v>
      </c>
      <c r="AA254" s="127">
        <v>12930000000</v>
      </c>
      <c r="AB254" s="87">
        <v>0.65</v>
      </c>
      <c r="AC254" s="87" t="s">
        <v>156</v>
      </c>
      <c r="AD254" s="87" t="s">
        <v>157</v>
      </c>
      <c r="AE254" s="87" t="s">
        <v>158</v>
      </c>
      <c r="AF254" s="87" t="s">
        <v>159</v>
      </c>
      <c r="AG254" s="87" t="s">
        <v>160</v>
      </c>
      <c r="AH254" s="87" t="s">
        <v>161</v>
      </c>
      <c r="AI254" s="87" t="s">
        <v>162</v>
      </c>
      <c r="AJ254" s="87">
        <v>0</v>
      </c>
      <c r="AK254" s="87">
        <v>0</v>
      </c>
      <c r="AL254" s="87" t="s">
        <v>142</v>
      </c>
      <c r="AN254" s="140">
        <f t="shared" si="178"/>
        <v>252</v>
      </c>
      <c r="AO254" s="140">
        <f t="shared" si="179"/>
        <v>0</v>
      </c>
      <c r="AP254" s="140">
        <f t="shared" si="180"/>
        <v>0</v>
      </c>
      <c r="AQ254" s="140">
        <f t="shared" si="181"/>
        <v>56.95</v>
      </c>
      <c r="AR254" s="140">
        <v>1</v>
      </c>
      <c r="AS254" s="140">
        <v>0</v>
      </c>
      <c r="AT254" s="140">
        <v>0</v>
      </c>
      <c r="AU254" s="140">
        <v>0</v>
      </c>
      <c r="AV254" s="140">
        <v>0</v>
      </c>
      <c r="AX254" s="133"/>
      <c r="AY254" s="87" t="str">
        <f t="shared" si="192"/>
        <v/>
      </c>
      <c r="AZ254" s="87" t="str">
        <f t="shared" si="193"/>
        <v/>
      </c>
      <c r="BA254" s="87" t="str">
        <f t="shared" si="194"/>
        <v/>
      </c>
      <c r="BB254" s="87" t="str">
        <f t="shared" si="195"/>
        <v/>
      </c>
      <c r="BC254" s="87" t="str">
        <f t="shared" si="196"/>
        <v/>
      </c>
      <c r="BD254" s="87" t="str">
        <f t="shared" si="197"/>
        <v/>
      </c>
      <c r="BF254" s="87" t="str">
        <f t="shared" si="198"/>
        <v/>
      </c>
      <c r="BG254" s="127" t="str">
        <f t="shared" si="199"/>
        <v/>
      </c>
      <c r="BH254" s="127" t="str">
        <f t="shared" si="200"/>
        <v/>
      </c>
      <c r="BI254" s="87" t="str">
        <f t="shared" si="201"/>
        <v/>
      </c>
      <c r="BJ254" s="87" t="str">
        <f t="shared" si="202"/>
        <v/>
      </c>
      <c r="BK254" s="87" t="str">
        <f t="shared" si="203"/>
        <v/>
      </c>
      <c r="BM254" s="129">
        <v>252</v>
      </c>
      <c r="BN254" s="129">
        <v>199</v>
      </c>
      <c r="BO254" s="129">
        <v>200</v>
      </c>
      <c r="BP254" s="129">
        <v>252</v>
      </c>
      <c r="BQ254" s="129">
        <v>252</v>
      </c>
      <c r="BR254" s="129" t="str">
        <v>1c</v>
      </c>
      <c r="BS254" s="129" t="str">
        <v>0</v>
      </c>
      <c r="BT254" s="87">
        <v>0</v>
      </c>
      <c r="BU254" s="129">
        <v>252</v>
      </c>
      <c r="BV254" s="129" t="str">
        <v>2.10E+11</v>
      </c>
      <c r="BW254" s="129" t="str">
        <v>8.08E+10</v>
      </c>
      <c r="BX254" s="129" t="str">
        <v>7850</v>
      </c>
      <c r="BY254" s="129">
        <v>0.5</v>
      </c>
      <c r="BZ254" s="129">
        <v>0.01</v>
      </c>
    </row>
    <row r="255" spans="1:78" ht="12.75">
      <c r="A255" s="87">
        <f t="shared" si="215"/>
        <v>25</v>
      </c>
      <c r="B255" s="140">
        <f t="shared" si="182"/>
        <v>253</v>
      </c>
      <c r="C255" s="143">
        <v>59.5</v>
      </c>
      <c r="D255" s="140">
        <v>0</v>
      </c>
      <c r="E255" s="140">
        <v>0</v>
      </c>
      <c r="F255" s="140" t="s">
        <v>142</v>
      </c>
      <c r="I255" s="87">
        <f t="shared" si="207"/>
        <v>127.1</v>
      </c>
      <c r="J255" s="126">
        <v>125</v>
      </c>
      <c r="K255" s="87">
        <v>1</v>
      </c>
      <c r="L255" s="87">
        <v>20</v>
      </c>
      <c r="M255" s="87" t="s">
        <v>154</v>
      </c>
      <c r="N255" s="87" t="s">
        <v>155</v>
      </c>
      <c r="O255" s="87">
        <v>0</v>
      </c>
      <c r="P255" s="127">
        <v>6.1580000000000003E-5</v>
      </c>
      <c r="Q255" s="87">
        <v>0</v>
      </c>
      <c r="R255" s="87">
        <v>0</v>
      </c>
      <c r="S255" s="127">
        <v>1553000000</v>
      </c>
      <c r="T255" s="127">
        <v>1553000000</v>
      </c>
      <c r="U255" s="127">
        <v>2488000000</v>
      </c>
      <c r="V255" s="127">
        <v>2488000000</v>
      </c>
      <c r="W255" s="87">
        <v>0</v>
      </c>
      <c r="X255" s="87">
        <v>0</v>
      </c>
      <c r="Y255" s="127">
        <v>1195000000</v>
      </c>
      <c r="Z255" s="127">
        <v>1.4790000000000001E-5</v>
      </c>
      <c r="AA255" s="127">
        <v>12930000000</v>
      </c>
      <c r="AB255" s="87">
        <v>0.65</v>
      </c>
      <c r="AC255" s="87" t="s">
        <v>156</v>
      </c>
      <c r="AD255" s="87" t="s">
        <v>157</v>
      </c>
      <c r="AE255" s="87" t="s">
        <v>158</v>
      </c>
      <c r="AF255" s="87" t="s">
        <v>159</v>
      </c>
      <c r="AG255" s="87" t="s">
        <v>160</v>
      </c>
      <c r="AH255" s="87" t="s">
        <v>161</v>
      </c>
      <c r="AI255" s="87" t="s">
        <v>162</v>
      </c>
      <c r="AJ255" s="87">
        <v>0</v>
      </c>
      <c r="AK255" s="87">
        <v>0</v>
      </c>
      <c r="AL255" s="87" t="s">
        <v>142</v>
      </c>
      <c r="AN255" s="140">
        <f t="shared" si="178"/>
        <v>253</v>
      </c>
      <c r="AO255" s="140">
        <f t="shared" si="179"/>
        <v>0</v>
      </c>
      <c r="AP255" s="140">
        <f t="shared" si="180"/>
        <v>0</v>
      </c>
      <c r="AQ255" s="140">
        <f t="shared" si="181"/>
        <v>59.5</v>
      </c>
      <c r="AR255" s="140">
        <v>1</v>
      </c>
      <c r="AS255" s="140">
        <v>0</v>
      </c>
      <c r="AT255" s="140">
        <v>0</v>
      </c>
      <c r="AU255" s="140">
        <v>0</v>
      </c>
      <c r="AV255" s="140">
        <v>0</v>
      </c>
      <c r="AX255" s="133">
        <f t="shared" ref="AX255" si="227">IF(I255="", "", INT(I255))</f>
        <v>127</v>
      </c>
      <c r="AY255" s="87">
        <f t="shared" si="192"/>
        <v>125</v>
      </c>
      <c r="AZ255" s="87">
        <f t="shared" si="193"/>
        <v>126</v>
      </c>
      <c r="BA255" s="87">
        <f t="shared" si="194"/>
        <v>127</v>
      </c>
      <c r="BB255" s="87">
        <f t="shared" si="195"/>
        <v>127</v>
      </c>
      <c r="BC255" s="87" t="str">
        <f t="shared" si="196"/>
        <v>1c</v>
      </c>
      <c r="BD255" s="87" t="str">
        <f t="shared" si="197"/>
        <v>0</v>
      </c>
      <c r="BF255" s="87">
        <f t="shared" si="198"/>
        <v>127</v>
      </c>
      <c r="BG255" s="127" t="str">
        <f t="shared" si="199"/>
        <v>2.10E+11</v>
      </c>
      <c r="BH255" s="127" t="str">
        <f t="shared" si="200"/>
        <v>8.08E+10</v>
      </c>
      <c r="BI255" s="87" t="str">
        <f t="shared" si="201"/>
        <v>7850</v>
      </c>
      <c r="BJ255" s="87">
        <f t="shared" si="202"/>
        <v>1</v>
      </c>
      <c r="BK255" s="87">
        <f t="shared" si="203"/>
        <v>0.02</v>
      </c>
      <c r="BM255" s="129">
        <v>253</v>
      </c>
      <c r="BN255" s="129">
        <v>200</v>
      </c>
      <c r="BO255" s="129">
        <v>122</v>
      </c>
      <c r="BP255" s="129">
        <v>253</v>
      </c>
      <c r="BQ255" s="129">
        <v>253</v>
      </c>
      <c r="BR255" s="129" t="str">
        <v>1c</v>
      </c>
      <c r="BS255" s="129" t="str">
        <v>0</v>
      </c>
      <c r="BT255" s="87">
        <v>0</v>
      </c>
      <c r="BU255" s="129">
        <v>253</v>
      </c>
      <c r="BV255" s="129" t="str">
        <v>2.10E+11</v>
      </c>
      <c r="BW255" s="129" t="str">
        <v>8.08E+10</v>
      </c>
      <c r="BX255" s="129" t="str">
        <v>7850</v>
      </c>
      <c r="BY255" s="129">
        <v>0.5</v>
      </c>
      <c r="BZ255" s="129">
        <v>0.01</v>
      </c>
    </row>
    <row r="256" spans="1:78" ht="12.75">
      <c r="A256" s="87">
        <f t="shared" si="215"/>
        <v>26</v>
      </c>
      <c r="B256" s="140">
        <f t="shared" si="182"/>
        <v>254</v>
      </c>
      <c r="C256" s="143">
        <v>62.05</v>
      </c>
      <c r="D256" s="140">
        <v>0</v>
      </c>
      <c r="E256" s="140">
        <v>0</v>
      </c>
      <c r="F256" s="140" t="s">
        <v>142</v>
      </c>
      <c r="I256" s="87">
        <f t="shared" si="207"/>
        <v>127.2</v>
      </c>
      <c r="J256" s="126">
        <v>126</v>
      </c>
      <c r="K256" s="87">
        <v>1</v>
      </c>
      <c r="L256" s="87">
        <v>20</v>
      </c>
      <c r="M256" s="87" t="s">
        <v>154</v>
      </c>
      <c r="N256" s="87" t="s">
        <v>155</v>
      </c>
      <c r="O256" s="87">
        <v>0</v>
      </c>
      <c r="P256" s="127">
        <v>6.1580000000000003E-5</v>
      </c>
      <c r="Q256" s="87">
        <v>0</v>
      </c>
      <c r="R256" s="87">
        <v>0</v>
      </c>
      <c r="S256" s="127">
        <v>1553000000</v>
      </c>
      <c r="T256" s="127">
        <v>1553000000</v>
      </c>
      <c r="U256" s="127">
        <v>2488000000</v>
      </c>
      <c r="V256" s="127">
        <v>2488000000</v>
      </c>
      <c r="W256" s="87">
        <v>0</v>
      </c>
      <c r="X256" s="87">
        <v>0</v>
      </c>
      <c r="Y256" s="127">
        <v>1195000000</v>
      </c>
      <c r="Z256" s="127">
        <v>1.4790000000000001E-5</v>
      </c>
      <c r="AA256" s="127">
        <v>12930000000</v>
      </c>
      <c r="AB256" s="87">
        <v>0.65</v>
      </c>
      <c r="AC256" s="87" t="s">
        <v>156</v>
      </c>
      <c r="AD256" s="87" t="s">
        <v>157</v>
      </c>
      <c r="AE256" s="87" t="s">
        <v>158</v>
      </c>
      <c r="AF256" s="87" t="s">
        <v>159</v>
      </c>
      <c r="AG256" s="87" t="s">
        <v>160</v>
      </c>
      <c r="AH256" s="87" t="s">
        <v>161</v>
      </c>
      <c r="AI256" s="87" t="s">
        <v>162</v>
      </c>
      <c r="AJ256" s="87">
        <v>0</v>
      </c>
      <c r="AK256" s="87">
        <v>0</v>
      </c>
      <c r="AL256" s="87" t="s">
        <v>142</v>
      </c>
      <c r="AN256" s="140">
        <f t="shared" si="178"/>
        <v>254</v>
      </c>
      <c r="AO256" s="140">
        <f t="shared" si="179"/>
        <v>0</v>
      </c>
      <c r="AP256" s="140">
        <f t="shared" si="180"/>
        <v>0</v>
      </c>
      <c r="AQ256" s="140">
        <f t="shared" si="181"/>
        <v>62.05</v>
      </c>
      <c r="AR256" s="140">
        <v>1</v>
      </c>
      <c r="AS256" s="140">
        <v>0</v>
      </c>
      <c r="AT256" s="140">
        <v>0</v>
      </c>
      <c r="AU256" s="140">
        <v>0</v>
      </c>
      <c r="AV256" s="140">
        <v>0</v>
      </c>
      <c r="AX256" s="133"/>
      <c r="AY256" s="87" t="str">
        <f t="shared" si="192"/>
        <v/>
      </c>
      <c r="AZ256" s="87" t="str">
        <f t="shared" si="193"/>
        <v/>
      </c>
      <c r="BA256" s="87" t="str">
        <f t="shared" si="194"/>
        <v/>
      </c>
      <c r="BB256" s="87" t="str">
        <f t="shared" si="195"/>
        <v/>
      </c>
      <c r="BC256" s="87" t="str">
        <f t="shared" si="196"/>
        <v/>
      </c>
      <c r="BD256" s="87" t="str">
        <f t="shared" si="197"/>
        <v/>
      </c>
      <c r="BF256" s="87" t="str">
        <f t="shared" si="198"/>
        <v/>
      </c>
      <c r="BG256" s="127" t="str">
        <f t="shared" si="199"/>
        <v/>
      </c>
      <c r="BH256" s="127" t="str">
        <f t="shared" si="200"/>
        <v/>
      </c>
      <c r="BI256" s="87" t="str">
        <f t="shared" si="201"/>
        <v/>
      </c>
      <c r="BJ256" s="87" t="str">
        <f t="shared" si="202"/>
        <v/>
      </c>
      <c r="BK256" s="87" t="str">
        <f t="shared" si="203"/>
        <v/>
      </c>
      <c r="BM256" s="129">
        <v>254</v>
      </c>
      <c r="BN256" s="129">
        <v>67</v>
      </c>
      <c r="BO256" s="129">
        <v>201</v>
      </c>
      <c r="BP256" s="129">
        <v>254</v>
      </c>
      <c r="BQ256" s="129">
        <v>254</v>
      </c>
      <c r="BR256" s="129" t="str">
        <v>1c</v>
      </c>
      <c r="BS256" s="129" t="str">
        <v>0</v>
      </c>
      <c r="BT256" s="87">
        <v>0</v>
      </c>
      <c r="BU256" s="129">
        <v>254</v>
      </c>
      <c r="BV256" s="129" t="str">
        <v>2.10E+11</v>
      </c>
      <c r="BW256" s="129" t="str">
        <v>8.08E+10</v>
      </c>
      <c r="BX256" s="129" t="str">
        <v>7850</v>
      </c>
      <c r="BY256" s="129">
        <v>0.5</v>
      </c>
      <c r="BZ256" s="129">
        <v>0.01</v>
      </c>
    </row>
    <row r="257" spans="1:78" ht="12.75">
      <c r="A257" s="87">
        <f t="shared" si="215"/>
        <v>27</v>
      </c>
      <c r="B257" s="140">
        <f t="shared" si="182"/>
        <v>255</v>
      </c>
      <c r="C257" s="143">
        <v>64.599999999999994</v>
      </c>
      <c r="D257" s="140">
        <v>0</v>
      </c>
      <c r="E257" s="140">
        <v>0</v>
      </c>
      <c r="F257" s="140" t="s">
        <v>142</v>
      </c>
      <c r="I257" s="87">
        <f t="shared" si="207"/>
        <v>128.1</v>
      </c>
      <c r="J257" s="126">
        <v>126</v>
      </c>
      <c r="K257" s="87">
        <v>1</v>
      </c>
      <c r="L257" s="87">
        <v>20</v>
      </c>
      <c r="M257" s="87" t="s">
        <v>154</v>
      </c>
      <c r="N257" s="87" t="s">
        <v>155</v>
      </c>
      <c r="O257" s="87">
        <v>0</v>
      </c>
      <c r="P257" s="127">
        <v>6.1580000000000003E-5</v>
      </c>
      <c r="Q257" s="87">
        <v>0</v>
      </c>
      <c r="R257" s="87">
        <v>0</v>
      </c>
      <c r="S257" s="127">
        <v>1553000000</v>
      </c>
      <c r="T257" s="127">
        <v>1553000000</v>
      </c>
      <c r="U257" s="127">
        <v>2488000000</v>
      </c>
      <c r="V257" s="127">
        <v>2488000000</v>
      </c>
      <c r="W257" s="87">
        <v>0</v>
      </c>
      <c r="X257" s="87">
        <v>0</v>
      </c>
      <c r="Y257" s="127">
        <v>1195000000</v>
      </c>
      <c r="Z257" s="127">
        <v>1.4790000000000001E-5</v>
      </c>
      <c r="AA257" s="127">
        <v>12930000000</v>
      </c>
      <c r="AB257" s="87">
        <v>0.65</v>
      </c>
      <c r="AC257" s="87" t="s">
        <v>156</v>
      </c>
      <c r="AD257" s="87" t="s">
        <v>157</v>
      </c>
      <c r="AE257" s="87" t="s">
        <v>158</v>
      </c>
      <c r="AF257" s="87" t="s">
        <v>159</v>
      </c>
      <c r="AG257" s="87" t="s">
        <v>160</v>
      </c>
      <c r="AH257" s="87" t="s">
        <v>161</v>
      </c>
      <c r="AI257" s="87" t="s">
        <v>162</v>
      </c>
      <c r="AJ257" s="87">
        <v>0</v>
      </c>
      <c r="AK257" s="87">
        <v>0</v>
      </c>
      <c r="AL257" s="87" t="s">
        <v>142</v>
      </c>
      <c r="AN257" s="140">
        <f t="shared" si="178"/>
        <v>255</v>
      </c>
      <c r="AO257" s="140">
        <f t="shared" si="179"/>
        <v>0</v>
      </c>
      <c r="AP257" s="140">
        <f t="shared" si="180"/>
        <v>0</v>
      </c>
      <c r="AQ257" s="140">
        <f t="shared" si="181"/>
        <v>64.599999999999994</v>
      </c>
      <c r="AR257" s="140">
        <v>1</v>
      </c>
      <c r="AS257" s="140">
        <v>0</v>
      </c>
      <c r="AT257" s="140">
        <v>0</v>
      </c>
      <c r="AU257" s="140">
        <v>0</v>
      </c>
      <c r="AV257" s="140">
        <v>0</v>
      </c>
      <c r="AX257" s="133">
        <f t="shared" ref="AX257" si="228">IF(I257="", "", INT(I257))</f>
        <v>128</v>
      </c>
      <c r="AY257" s="87">
        <f t="shared" si="192"/>
        <v>126</v>
      </c>
      <c r="AZ257" s="87">
        <f t="shared" si="193"/>
        <v>127</v>
      </c>
      <c r="BA257" s="87">
        <f t="shared" si="194"/>
        <v>128</v>
      </c>
      <c r="BB257" s="87">
        <f t="shared" si="195"/>
        <v>128</v>
      </c>
      <c r="BC257" s="87" t="str">
        <f t="shared" si="196"/>
        <v>1c</v>
      </c>
      <c r="BD257" s="87" t="str">
        <f t="shared" si="197"/>
        <v>0</v>
      </c>
      <c r="BF257" s="87">
        <f t="shared" si="198"/>
        <v>128</v>
      </c>
      <c r="BG257" s="127" t="str">
        <f t="shared" si="199"/>
        <v>2.10E+11</v>
      </c>
      <c r="BH257" s="127" t="str">
        <f t="shared" si="200"/>
        <v>8.08E+10</v>
      </c>
      <c r="BI257" s="87" t="str">
        <f t="shared" si="201"/>
        <v>7850</v>
      </c>
      <c r="BJ257" s="87">
        <f t="shared" si="202"/>
        <v>1</v>
      </c>
      <c r="BK257" s="87">
        <f t="shared" si="203"/>
        <v>0.02</v>
      </c>
      <c r="BM257" s="129">
        <v>255</v>
      </c>
      <c r="BN257" s="129">
        <v>201</v>
      </c>
      <c r="BO257" s="129">
        <v>202</v>
      </c>
      <c r="BP257" s="129">
        <v>255</v>
      </c>
      <c r="BQ257" s="129">
        <v>255</v>
      </c>
      <c r="BR257" s="129" t="str">
        <v>1c</v>
      </c>
      <c r="BS257" s="129" t="str">
        <v>0</v>
      </c>
      <c r="BT257" s="87">
        <v>0</v>
      </c>
      <c r="BU257" s="129">
        <v>255</v>
      </c>
      <c r="BV257" s="129" t="str">
        <v>2.10E+11</v>
      </c>
      <c r="BW257" s="129" t="str">
        <v>8.08E+10</v>
      </c>
      <c r="BX257" s="129" t="str">
        <v>7850</v>
      </c>
      <c r="BY257" s="129">
        <v>0.5</v>
      </c>
      <c r="BZ257" s="129">
        <v>0.01</v>
      </c>
    </row>
    <row r="258" spans="1:78" ht="12.75">
      <c r="A258" s="87">
        <f t="shared" si="215"/>
        <v>28</v>
      </c>
      <c r="B258" s="140">
        <f t="shared" si="182"/>
        <v>256</v>
      </c>
      <c r="C258" s="143">
        <v>67.150000000000006</v>
      </c>
      <c r="D258" s="140">
        <v>0</v>
      </c>
      <c r="E258" s="140">
        <v>0</v>
      </c>
      <c r="F258" s="140" t="s">
        <v>142</v>
      </c>
      <c r="I258" s="87">
        <f t="shared" si="207"/>
        <v>128.19999999999999</v>
      </c>
      <c r="J258" s="126">
        <v>127</v>
      </c>
      <c r="K258" s="87">
        <v>1</v>
      </c>
      <c r="L258" s="87">
        <v>20</v>
      </c>
      <c r="M258" s="87" t="s">
        <v>154</v>
      </c>
      <c r="N258" s="87" t="s">
        <v>155</v>
      </c>
      <c r="O258" s="87">
        <v>0</v>
      </c>
      <c r="P258" s="127">
        <v>6.1580000000000003E-5</v>
      </c>
      <c r="Q258" s="87">
        <v>0</v>
      </c>
      <c r="R258" s="87">
        <v>0</v>
      </c>
      <c r="S258" s="127">
        <v>1553000000</v>
      </c>
      <c r="T258" s="127">
        <v>1553000000</v>
      </c>
      <c r="U258" s="127">
        <v>2488000000</v>
      </c>
      <c r="V258" s="127">
        <v>2488000000</v>
      </c>
      <c r="W258" s="87">
        <v>0</v>
      </c>
      <c r="X258" s="87">
        <v>0</v>
      </c>
      <c r="Y258" s="127">
        <v>1195000000</v>
      </c>
      <c r="Z258" s="127">
        <v>1.4790000000000001E-5</v>
      </c>
      <c r="AA258" s="127">
        <v>12930000000</v>
      </c>
      <c r="AB258" s="87">
        <v>0.65</v>
      </c>
      <c r="AC258" s="87" t="s">
        <v>156</v>
      </c>
      <c r="AD258" s="87" t="s">
        <v>157</v>
      </c>
      <c r="AE258" s="87" t="s">
        <v>158</v>
      </c>
      <c r="AF258" s="87" t="s">
        <v>159</v>
      </c>
      <c r="AG258" s="87" t="s">
        <v>160</v>
      </c>
      <c r="AH258" s="87" t="s">
        <v>161</v>
      </c>
      <c r="AI258" s="87" t="s">
        <v>162</v>
      </c>
      <c r="AJ258" s="87">
        <v>0</v>
      </c>
      <c r="AK258" s="87">
        <v>0</v>
      </c>
      <c r="AL258" s="87" t="s">
        <v>142</v>
      </c>
      <c r="AN258" s="140">
        <f t="shared" si="178"/>
        <v>256</v>
      </c>
      <c r="AO258" s="140">
        <f t="shared" si="179"/>
        <v>0</v>
      </c>
      <c r="AP258" s="140">
        <f t="shared" si="180"/>
        <v>0</v>
      </c>
      <c r="AQ258" s="140">
        <f t="shared" si="181"/>
        <v>67.150000000000006</v>
      </c>
      <c r="AR258" s="140">
        <v>1</v>
      </c>
      <c r="AS258" s="140">
        <v>0</v>
      </c>
      <c r="AT258" s="140">
        <v>0</v>
      </c>
      <c r="AU258" s="140">
        <v>0</v>
      </c>
      <c r="AV258" s="140">
        <v>0</v>
      </c>
      <c r="AX258" s="133"/>
      <c r="AY258" s="87" t="str">
        <f t="shared" si="192"/>
        <v/>
      </c>
      <c r="AZ258" s="87" t="str">
        <f t="shared" si="193"/>
        <v/>
      </c>
      <c r="BA258" s="87" t="str">
        <f t="shared" si="194"/>
        <v/>
      </c>
      <c r="BB258" s="87" t="str">
        <f t="shared" si="195"/>
        <v/>
      </c>
      <c r="BC258" s="87" t="str">
        <f t="shared" si="196"/>
        <v/>
      </c>
      <c r="BD258" s="87" t="str">
        <f t="shared" si="197"/>
        <v/>
      </c>
      <c r="BF258" s="87" t="str">
        <f t="shared" si="198"/>
        <v/>
      </c>
      <c r="BG258" s="127" t="str">
        <f t="shared" si="199"/>
        <v/>
      </c>
      <c r="BH258" s="127" t="str">
        <f t="shared" si="200"/>
        <v/>
      </c>
      <c r="BI258" s="87" t="str">
        <f t="shared" si="201"/>
        <v/>
      </c>
      <c r="BJ258" s="87" t="str">
        <f t="shared" si="202"/>
        <v/>
      </c>
      <c r="BK258" s="87" t="str">
        <f t="shared" si="203"/>
        <v/>
      </c>
      <c r="BM258" s="129">
        <v>256</v>
      </c>
      <c r="BN258" s="129">
        <v>202</v>
      </c>
      <c r="BO258" s="129">
        <v>127</v>
      </c>
      <c r="BP258" s="129">
        <v>256</v>
      </c>
      <c r="BQ258" s="129">
        <v>256</v>
      </c>
      <c r="BR258" s="129" t="str">
        <v>1c</v>
      </c>
      <c r="BS258" s="129" t="str">
        <v>0</v>
      </c>
      <c r="BT258" s="87">
        <v>0</v>
      </c>
      <c r="BU258" s="129">
        <v>256</v>
      </c>
      <c r="BV258" s="129" t="str">
        <v>2.10E+11</v>
      </c>
      <c r="BW258" s="129" t="str">
        <v>8.08E+10</v>
      </c>
      <c r="BX258" s="129" t="str">
        <v>7850</v>
      </c>
      <c r="BY258" s="129">
        <v>0.5</v>
      </c>
      <c r="BZ258" s="129">
        <v>0.01</v>
      </c>
    </row>
    <row r="259" spans="1:78" ht="12.75">
      <c r="A259" s="87">
        <f t="shared" si="215"/>
        <v>29</v>
      </c>
      <c r="B259" s="140">
        <f t="shared" si="182"/>
        <v>257</v>
      </c>
      <c r="C259" s="143">
        <v>69.7</v>
      </c>
      <c r="D259" s="140">
        <v>0</v>
      </c>
      <c r="E259" s="140">
        <v>0</v>
      </c>
      <c r="F259" s="140" t="s">
        <v>142</v>
      </c>
      <c r="I259" s="87">
        <f t="shared" si="207"/>
        <v>129.1</v>
      </c>
      <c r="J259" s="126">
        <v>127</v>
      </c>
      <c r="K259" s="87">
        <v>1</v>
      </c>
      <c r="L259" s="87">
        <v>20</v>
      </c>
      <c r="M259" s="87" t="s">
        <v>154</v>
      </c>
      <c r="N259" s="87" t="s">
        <v>155</v>
      </c>
      <c r="O259" s="87">
        <v>0</v>
      </c>
      <c r="P259" s="127">
        <v>6.1580000000000003E-5</v>
      </c>
      <c r="Q259" s="87">
        <v>0</v>
      </c>
      <c r="R259" s="87">
        <v>0</v>
      </c>
      <c r="S259" s="127">
        <v>1553000000</v>
      </c>
      <c r="T259" s="127">
        <v>1553000000</v>
      </c>
      <c r="U259" s="127">
        <v>2488000000</v>
      </c>
      <c r="V259" s="127">
        <v>2488000000</v>
      </c>
      <c r="W259" s="87">
        <v>0</v>
      </c>
      <c r="X259" s="87">
        <v>0</v>
      </c>
      <c r="Y259" s="127">
        <v>1195000000</v>
      </c>
      <c r="Z259" s="127">
        <v>1.4790000000000001E-5</v>
      </c>
      <c r="AA259" s="127">
        <v>12930000000</v>
      </c>
      <c r="AB259" s="87">
        <v>0.65</v>
      </c>
      <c r="AC259" s="87" t="s">
        <v>156</v>
      </c>
      <c r="AD259" s="87" t="s">
        <v>157</v>
      </c>
      <c r="AE259" s="87" t="s">
        <v>158</v>
      </c>
      <c r="AF259" s="87" t="s">
        <v>159</v>
      </c>
      <c r="AG259" s="87" t="s">
        <v>160</v>
      </c>
      <c r="AH259" s="87" t="s">
        <v>161</v>
      </c>
      <c r="AI259" s="87" t="s">
        <v>162</v>
      </c>
      <c r="AJ259" s="87">
        <v>0</v>
      </c>
      <c r="AK259" s="87">
        <v>0</v>
      </c>
      <c r="AL259" s="87" t="s">
        <v>142</v>
      </c>
      <c r="AN259" s="140">
        <f t="shared" si="178"/>
        <v>257</v>
      </c>
      <c r="AO259" s="140">
        <f t="shared" si="179"/>
        <v>0</v>
      </c>
      <c r="AP259" s="140">
        <f t="shared" si="180"/>
        <v>0</v>
      </c>
      <c r="AQ259" s="140">
        <f t="shared" si="181"/>
        <v>69.7</v>
      </c>
      <c r="AR259" s="140">
        <v>1</v>
      </c>
      <c r="AS259" s="140">
        <v>0</v>
      </c>
      <c r="AT259" s="140">
        <v>0</v>
      </c>
      <c r="AU259" s="140">
        <v>0</v>
      </c>
      <c r="AV259" s="140">
        <v>0</v>
      </c>
      <c r="AX259" s="133">
        <f t="shared" ref="AX259" si="229">IF(I259="", "", INT(I259))</f>
        <v>129</v>
      </c>
      <c r="AY259" s="87">
        <f t="shared" si="192"/>
        <v>127</v>
      </c>
      <c r="AZ259" s="87">
        <f t="shared" si="193"/>
        <v>128</v>
      </c>
      <c r="BA259" s="87">
        <f t="shared" si="194"/>
        <v>129</v>
      </c>
      <c r="BB259" s="87">
        <f t="shared" si="195"/>
        <v>129</v>
      </c>
      <c r="BC259" s="87" t="str">
        <f t="shared" si="196"/>
        <v>1c</v>
      </c>
      <c r="BD259" s="87" t="str">
        <f t="shared" si="197"/>
        <v>0</v>
      </c>
      <c r="BF259" s="87">
        <f t="shared" si="198"/>
        <v>129</v>
      </c>
      <c r="BG259" s="127" t="str">
        <f t="shared" si="199"/>
        <v>2.10E+11</v>
      </c>
      <c r="BH259" s="127" t="str">
        <f t="shared" si="200"/>
        <v>8.08E+10</v>
      </c>
      <c r="BI259" s="87" t="str">
        <f t="shared" si="201"/>
        <v>7850</v>
      </c>
      <c r="BJ259" s="87">
        <f t="shared" si="202"/>
        <v>1</v>
      </c>
      <c r="BK259" s="87">
        <f t="shared" si="203"/>
        <v>0.02</v>
      </c>
      <c r="BM259" s="129">
        <v>257</v>
      </c>
      <c r="BN259" s="129">
        <v>72</v>
      </c>
      <c r="BO259" s="129">
        <v>203</v>
      </c>
      <c r="BP259" s="129">
        <v>257</v>
      </c>
      <c r="BQ259" s="129">
        <v>257</v>
      </c>
      <c r="BR259" s="129" t="str">
        <v>1c</v>
      </c>
      <c r="BS259" s="129" t="str">
        <v>0</v>
      </c>
      <c r="BT259" s="87">
        <v>0</v>
      </c>
      <c r="BU259" s="129">
        <v>257</v>
      </c>
      <c r="BV259" s="129" t="str">
        <v>2.10E+11</v>
      </c>
      <c r="BW259" s="129" t="str">
        <v>8.08E+10</v>
      </c>
      <c r="BX259" s="129" t="str">
        <v>7850</v>
      </c>
      <c r="BY259" s="129">
        <v>0.5</v>
      </c>
      <c r="BZ259" s="129">
        <v>0.01</v>
      </c>
    </row>
    <row r="260" spans="1:78" ht="12.75">
      <c r="A260" s="87">
        <f t="shared" si="215"/>
        <v>30</v>
      </c>
      <c r="B260" s="140">
        <f t="shared" si="182"/>
        <v>258</v>
      </c>
      <c r="C260" s="143">
        <v>72.25</v>
      </c>
      <c r="D260" s="140">
        <v>0</v>
      </c>
      <c r="E260" s="140">
        <v>0</v>
      </c>
      <c r="F260" s="140" t="s">
        <v>142</v>
      </c>
      <c r="I260" s="87">
        <f t="shared" si="207"/>
        <v>129.19999999999999</v>
      </c>
      <c r="J260" s="126">
        <v>128</v>
      </c>
      <c r="K260" s="87">
        <v>1</v>
      </c>
      <c r="L260" s="87">
        <v>20</v>
      </c>
      <c r="M260" s="87" t="s">
        <v>154</v>
      </c>
      <c r="N260" s="87" t="s">
        <v>155</v>
      </c>
      <c r="O260" s="87">
        <v>0</v>
      </c>
      <c r="P260" s="127">
        <v>6.1580000000000003E-5</v>
      </c>
      <c r="Q260" s="87">
        <v>0</v>
      </c>
      <c r="R260" s="87">
        <v>0</v>
      </c>
      <c r="S260" s="127">
        <v>1553000000</v>
      </c>
      <c r="T260" s="127">
        <v>1553000000</v>
      </c>
      <c r="U260" s="127">
        <v>2488000000</v>
      </c>
      <c r="V260" s="127">
        <v>2488000000</v>
      </c>
      <c r="W260" s="87">
        <v>0</v>
      </c>
      <c r="X260" s="87">
        <v>0</v>
      </c>
      <c r="Y260" s="127">
        <v>1195000000</v>
      </c>
      <c r="Z260" s="127">
        <v>1.4790000000000001E-5</v>
      </c>
      <c r="AA260" s="127">
        <v>12930000000</v>
      </c>
      <c r="AB260" s="87">
        <v>0.65</v>
      </c>
      <c r="AC260" s="87" t="s">
        <v>156</v>
      </c>
      <c r="AD260" s="87" t="s">
        <v>157</v>
      </c>
      <c r="AE260" s="87" t="s">
        <v>158</v>
      </c>
      <c r="AF260" s="87" t="s">
        <v>159</v>
      </c>
      <c r="AG260" s="87" t="s">
        <v>160</v>
      </c>
      <c r="AH260" s="87" t="s">
        <v>161</v>
      </c>
      <c r="AI260" s="87" t="s">
        <v>162</v>
      </c>
      <c r="AJ260" s="87">
        <v>0</v>
      </c>
      <c r="AK260" s="87">
        <v>0</v>
      </c>
      <c r="AL260" s="87" t="s">
        <v>142</v>
      </c>
      <c r="AN260" s="140">
        <f t="shared" ref="AN260:AN288" si="230">B260</f>
        <v>258</v>
      </c>
      <c r="AO260" s="140">
        <f t="shared" ref="AO260:AO287" si="231">D260</f>
        <v>0</v>
      </c>
      <c r="AP260" s="140">
        <f t="shared" ref="AP260:AP287" si="232">E260</f>
        <v>0</v>
      </c>
      <c r="AQ260" s="140">
        <f t="shared" ref="AQ260:AQ287" si="233">C260</f>
        <v>72.25</v>
      </c>
      <c r="AR260" s="140">
        <v>1</v>
      </c>
      <c r="AS260" s="140">
        <v>0</v>
      </c>
      <c r="AT260" s="140">
        <v>0</v>
      </c>
      <c r="AU260" s="140">
        <v>0</v>
      </c>
      <c r="AV260" s="140">
        <v>0</v>
      </c>
      <c r="AX260" s="133"/>
      <c r="AY260" s="87" t="str">
        <f t="shared" si="192"/>
        <v/>
      </c>
      <c r="AZ260" s="87" t="str">
        <f t="shared" si="193"/>
        <v/>
      </c>
      <c r="BA260" s="87" t="str">
        <f t="shared" si="194"/>
        <v/>
      </c>
      <c r="BB260" s="87" t="str">
        <f t="shared" si="195"/>
        <v/>
      </c>
      <c r="BC260" s="87" t="str">
        <f t="shared" si="196"/>
        <v/>
      </c>
      <c r="BD260" s="87" t="str">
        <f t="shared" si="197"/>
        <v/>
      </c>
      <c r="BF260" s="87" t="str">
        <f t="shared" si="198"/>
        <v/>
      </c>
      <c r="BG260" s="127" t="str">
        <f t="shared" si="199"/>
        <v/>
      </c>
      <c r="BH260" s="127" t="str">
        <f t="shared" si="200"/>
        <v/>
      </c>
      <c r="BI260" s="87" t="str">
        <f t="shared" si="201"/>
        <v/>
      </c>
      <c r="BJ260" s="87" t="str">
        <f t="shared" si="202"/>
        <v/>
      </c>
      <c r="BK260" s="87" t="str">
        <f t="shared" si="203"/>
        <v/>
      </c>
      <c r="BM260" s="129">
        <v>258</v>
      </c>
      <c r="BN260" s="129">
        <v>203</v>
      </c>
      <c r="BO260" s="129">
        <v>204</v>
      </c>
      <c r="BP260" s="129">
        <v>258</v>
      </c>
      <c r="BQ260" s="129">
        <v>258</v>
      </c>
      <c r="BR260" s="129" t="str">
        <v>1c</v>
      </c>
      <c r="BS260" s="129" t="str">
        <v>0</v>
      </c>
      <c r="BT260" s="87">
        <v>0</v>
      </c>
      <c r="BU260" s="129">
        <v>258</v>
      </c>
      <c r="BV260" s="129" t="str">
        <v>2.10E+11</v>
      </c>
      <c r="BW260" s="129" t="str">
        <v>8.08E+10</v>
      </c>
      <c r="BX260" s="129" t="str">
        <v>7850</v>
      </c>
      <c r="BY260" s="129">
        <v>0.5</v>
      </c>
      <c r="BZ260" s="129">
        <v>0.01</v>
      </c>
    </row>
    <row r="261" spans="1:78" ht="12.75">
      <c r="A261" s="87">
        <f t="shared" si="215"/>
        <v>31</v>
      </c>
      <c r="B261" s="140">
        <f t="shared" ref="B261:B287" si="234">B260+1</f>
        <v>259</v>
      </c>
      <c r="C261" s="143">
        <v>74.8</v>
      </c>
      <c r="D261" s="140">
        <v>0</v>
      </c>
      <c r="E261" s="140">
        <v>0</v>
      </c>
      <c r="F261" s="140" t="s">
        <v>142</v>
      </c>
      <c r="I261" s="87">
        <f t="shared" si="207"/>
        <v>130.1</v>
      </c>
      <c r="J261" s="126">
        <v>128</v>
      </c>
      <c r="K261" s="87">
        <v>1</v>
      </c>
      <c r="L261" s="87">
        <v>20</v>
      </c>
      <c r="M261" s="87" t="s">
        <v>154</v>
      </c>
      <c r="N261" s="87" t="s">
        <v>155</v>
      </c>
      <c r="O261" s="87">
        <v>0</v>
      </c>
      <c r="P261" s="127">
        <v>6.1580000000000003E-5</v>
      </c>
      <c r="Q261" s="87">
        <v>0</v>
      </c>
      <c r="R261" s="87">
        <v>0</v>
      </c>
      <c r="S261" s="127">
        <v>1553000000</v>
      </c>
      <c r="T261" s="127">
        <v>1553000000</v>
      </c>
      <c r="U261" s="127">
        <v>2488000000</v>
      </c>
      <c r="V261" s="127">
        <v>2488000000</v>
      </c>
      <c r="W261" s="87">
        <v>0</v>
      </c>
      <c r="X261" s="87">
        <v>0</v>
      </c>
      <c r="Y261" s="127">
        <v>1195000000</v>
      </c>
      <c r="Z261" s="127">
        <v>1.4790000000000001E-5</v>
      </c>
      <c r="AA261" s="127">
        <v>12930000000</v>
      </c>
      <c r="AB261" s="87">
        <v>0.65</v>
      </c>
      <c r="AC261" s="87" t="s">
        <v>156</v>
      </c>
      <c r="AD261" s="87" t="s">
        <v>157</v>
      </c>
      <c r="AE261" s="87" t="s">
        <v>158</v>
      </c>
      <c r="AF261" s="87" t="s">
        <v>159</v>
      </c>
      <c r="AG261" s="87" t="s">
        <v>160</v>
      </c>
      <c r="AH261" s="87" t="s">
        <v>161</v>
      </c>
      <c r="AI261" s="87" t="s">
        <v>162</v>
      </c>
      <c r="AJ261" s="87">
        <v>0</v>
      </c>
      <c r="AK261" s="87">
        <v>0</v>
      </c>
      <c r="AL261" s="87" t="s">
        <v>142</v>
      </c>
      <c r="AN261" s="140">
        <f t="shared" si="230"/>
        <v>259</v>
      </c>
      <c r="AO261" s="140">
        <f t="shared" si="231"/>
        <v>0</v>
      </c>
      <c r="AP261" s="140">
        <f t="shared" si="232"/>
        <v>0</v>
      </c>
      <c r="AQ261" s="140">
        <f t="shared" si="233"/>
        <v>74.8</v>
      </c>
      <c r="AR261" s="140">
        <v>1</v>
      </c>
      <c r="AS261" s="140">
        <v>0</v>
      </c>
      <c r="AT261" s="140">
        <v>0</v>
      </c>
      <c r="AU261" s="140">
        <v>0</v>
      </c>
      <c r="AV261" s="140">
        <v>0</v>
      </c>
      <c r="AX261" s="133">
        <f t="shared" ref="AX261" si="235">IF(I261="", "", INT(I261))</f>
        <v>130</v>
      </c>
      <c r="AY261" s="87">
        <f t="shared" si="192"/>
        <v>128</v>
      </c>
      <c r="AZ261" s="87">
        <f t="shared" si="193"/>
        <v>129</v>
      </c>
      <c r="BA261" s="87">
        <f t="shared" si="194"/>
        <v>130</v>
      </c>
      <c r="BB261" s="87">
        <f t="shared" si="195"/>
        <v>130</v>
      </c>
      <c r="BC261" s="87" t="str">
        <f t="shared" si="196"/>
        <v>1c</v>
      </c>
      <c r="BD261" s="87" t="str">
        <f t="shared" si="197"/>
        <v>0</v>
      </c>
      <c r="BF261" s="87">
        <f t="shared" si="198"/>
        <v>130</v>
      </c>
      <c r="BG261" s="127" t="str">
        <f t="shared" si="199"/>
        <v>2.10E+11</v>
      </c>
      <c r="BH261" s="127" t="str">
        <f t="shared" si="200"/>
        <v>8.08E+10</v>
      </c>
      <c r="BI261" s="87" t="str">
        <f t="shared" si="201"/>
        <v>7850</v>
      </c>
      <c r="BJ261" s="87">
        <f t="shared" si="202"/>
        <v>1</v>
      </c>
      <c r="BK261" s="87">
        <f t="shared" si="203"/>
        <v>0.02</v>
      </c>
      <c r="BM261" s="129">
        <v>259</v>
      </c>
      <c r="BN261" s="129">
        <v>204</v>
      </c>
      <c r="BO261" s="129">
        <v>132</v>
      </c>
      <c r="BP261" s="129">
        <v>259</v>
      </c>
      <c r="BQ261" s="129">
        <v>259</v>
      </c>
      <c r="BR261" s="129" t="str">
        <v>1c</v>
      </c>
      <c r="BS261" s="129" t="str">
        <v>0</v>
      </c>
      <c r="BT261" s="87">
        <v>0</v>
      </c>
      <c r="BU261" s="129">
        <v>259</v>
      </c>
      <c r="BV261" s="129" t="str">
        <v>2.10E+11</v>
      </c>
      <c r="BW261" s="129" t="str">
        <v>8.08E+10</v>
      </c>
      <c r="BX261" s="129" t="str">
        <v>7850</v>
      </c>
      <c r="BY261" s="129">
        <v>0.5</v>
      </c>
      <c r="BZ261" s="129">
        <v>1.4999999999999999E-2</v>
      </c>
    </row>
    <row r="262" spans="1:78" ht="12.75">
      <c r="A262" s="87">
        <f t="shared" si="215"/>
        <v>32</v>
      </c>
      <c r="B262" s="140">
        <f t="shared" si="234"/>
        <v>260</v>
      </c>
      <c r="C262" s="143">
        <v>77.349999999999994</v>
      </c>
      <c r="D262" s="140">
        <v>0</v>
      </c>
      <c r="E262" s="140">
        <v>0</v>
      </c>
      <c r="F262" s="140" t="s">
        <v>142</v>
      </c>
      <c r="I262" s="87">
        <f t="shared" si="207"/>
        <v>130.19999999999999</v>
      </c>
      <c r="J262" s="126">
        <v>129</v>
      </c>
      <c r="K262" s="87">
        <v>1</v>
      </c>
      <c r="L262" s="87">
        <v>20</v>
      </c>
      <c r="M262" s="87" t="s">
        <v>154</v>
      </c>
      <c r="N262" s="87" t="s">
        <v>155</v>
      </c>
      <c r="O262" s="87">
        <v>0</v>
      </c>
      <c r="P262" s="127">
        <v>6.1580000000000003E-5</v>
      </c>
      <c r="Q262" s="87">
        <v>0</v>
      </c>
      <c r="R262" s="87">
        <v>0</v>
      </c>
      <c r="S262" s="127">
        <v>1553000000</v>
      </c>
      <c r="T262" s="127">
        <v>1553000000</v>
      </c>
      <c r="U262" s="127">
        <v>2488000000</v>
      </c>
      <c r="V262" s="127">
        <v>2488000000</v>
      </c>
      <c r="W262" s="87">
        <v>0</v>
      </c>
      <c r="X262" s="87">
        <v>0</v>
      </c>
      <c r="Y262" s="127">
        <v>1195000000</v>
      </c>
      <c r="Z262" s="127">
        <v>1.4790000000000001E-5</v>
      </c>
      <c r="AA262" s="127">
        <v>12930000000</v>
      </c>
      <c r="AB262" s="87">
        <v>0.65</v>
      </c>
      <c r="AC262" s="87" t="s">
        <v>156</v>
      </c>
      <c r="AD262" s="87" t="s">
        <v>157</v>
      </c>
      <c r="AE262" s="87" t="s">
        <v>158</v>
      </c>
      <c r="AF262" s="87" t="s">
        <v>159</v>
      </c>
      <c r="AG262" s="87" t="s">
        <v>160</v>
      </c>
      <c r="AH262" s="87" t="s">
        <v>161</v>
      </c>
      <c r="AI262" s="87" t="s">
        <v>162</v>
      </c>
      <c r="AJ262" s="87">
        <v>0</v>
      </c>
      <c r="AK262" s="87">
        <v>0</v>
      </c>
      <c r="AL262" s="87" t="s">
        <v>142</v>
      </c>
      <c r="AN262" s="140">
        <f t="shared" si="230"/>
        <v>260</v>
      </c>
      <c r="AO262" s="140">
        <f t="shared" si="231"/>
        <v>0</v>
      </c>
      <c r="AP262" s="140">
        <f t="shared" si="232"/>
        <v>0</v>
      </c>
      <c r="AQ262" s="140">
        <f t="shared" si="233"/>
        <v>77.349999999999994</v>
      </c>
      <c r="AR262" s="140">
        <v>1</v>
      </c>
      <c r="AS262" s="140">
        <v>0</v>
      </c>
      <c r="AT262" s="140">
        <v>0</v>
      </c>
      <c r="AU262" s="140">
        <v>0</v>
      </c>
      <c r="AV262" s="140">
        <v>0</v>
      </c>
      <c r="AX262" s="133"/>
      <c r="AY262" s="87" t="str">
        <f t="shared" si="192"/>
        <v/>
      </c>
      <c r="AZ262" s="87" t="str">
        <f t="shared" si="193"/>
        <v/>
      </c>
      <c r="BA262" s="87" t="str">
        <f t="shared" si="194"/>
        <v/>
      </c>
      <c r="BB262" s="87" t="str">
        <f t="shared" si="195"/>
        <v/>
      </c>
      <c r="BC262" s="87" t="str">
        <f t="shared" si="196"/>
        <v/>
      </c>
      <c r="BD262" s="87" t="str">
        <f t="shared" si="197"/>
        <v/>
      </c>
      <c r="BF262" s="87" t="str">
        <f t="shared" si="198"/>
        <v/>
      </c>
      <c r="BG262" s="127" t="str">
        <f t="shared" si="199"/>
        <v/>
      </c>
      <c r="BH262" s="127" t="str">
        <f t="shared" si="200"/>
        <v/>
      </c>
      <c r="BI262" s="87" t="str">
        <f t="shared" si="201"/>
        <v/>
      </c>
      <c r="BJ262" s="87" t="str">
        <f t="shared" si="202"/>
        <v/>
      </c>
      <c r="BK262" s="87" t="str">
        <f t="shared" si="203"/>
        <v/>
      </c>
      <c r="BM262" s="129">
        <v>260</v>
      </c>
      <c r="BN262" s="129">
        <v>75</v>
      </c>
      <c r="BO262" s="129">
        <v>205</v>
      </c>
      <c r="BP262" s="129">
        <v>260</v>
      </c>
      <c r="BQ262" s="129">
        <v>260</v>
      </c>
      <c r="BR262" s="129" t="str">
        <v>1c</v>
      </c>
      <c r="BS262" s="129" t="str">
        <v>0</v>
      </c>
      <c r="BT262" s="87">
        <v>0</v>
      </c>
      <c r="BU262" s="129">
        <v>260</v>
      </c>
      <c r="BV262" s="129" t="str">
        <v>2.10E+11</v>
      </c>
      <c r="BW262" s="129" t="str">
        <v>8.08E+10</v>
      </c>
      <c r="BX262" s="129" t="str">
        <v>7850</v>
      </c>
      <c r="BY262" s="129">
        <v>0.5</v>
      </c>
      <c r="BZ262" s="129">
        <v>0.01</v>
      </c>
    </row>
    <row r="263" spans="1:78" ht="12.75">
      <c r="A263" s="87">
        <f t="shared" si="215"/>
        <v>33</v>
      </c>
      <c r="B263" s="140">
        <f t="shared" si="234"/>
        <v>261</v>
      </c>
      <c r="C263" s="143">
        <v>79.900000000000006</v>
      </c>
      <c r="D263" s="140">
        <v>0</v>
      </c>
      <c r="E263" s="140">
        <v>0</v>
      </c>
      <c r="F263" s="140" t="s">
        <v>142</v>
      </c>
      <c r="I263" s="87">
        <f t="shared" si="207"/>
        <v>131.1</v>
      </c>
      <c r="J263" s="126">
        <v>129</v>
      </c>
      <c r="K263" s="87">
        <v>1</v>
      </c>
      <c r="L263" s="87">
        <v>20</v>
      </c>
      <c r="M263" s="87" t="s">
        <v>154</v>
      </c>
      <c r="N263" s="87" t="s">
        <v>155</v>
      </c>
      <c r="O263" s="87">
        <v>0</v>
      </c>
      <c r="P263" s="127">
        <v>6.1580000000000003E-5</v>
      </c>
      <c r="Q263" s="87">
        <v>0</v>
      </c>
      <c r="R263" s="87">
        <v>0</v>
      </c>
      <c r="S263" s="127">
        <v>1553000000</v>
      </c>
      <c r="T263" s="127">
        <v>1553000000</v>
      </c>
      <c r="U263" s="127">
        <v>2488000000</v>
      </c>
      <c r="V263" s="127">
        <v>2488000000</v>
      </c>
      <c r="W263" s="87">
        <v>0</v>
      </c>
      <c r="X263" s="87">
        <v>0</v>
      </c>
      <c r="Y263" s="127">
        <v>1195000000</v>
      </c>
      <c r="Z263" s="127">
        <v>1.4790000000000001E-5</v>
      </c>
      <c r="AA263" s="127">
        <v>12930000000</v>
      </c>
      <c r="AB263" s="87">
        <v>0.65</v>
      </c>
      <c r="AC263" s="87" t="s">
        <v>156</v>
      </c>
      <c r="AD263" s="87" t="s">
        <v>157</v>
      </c>
      <c r="AE263" s="87" t="s">
        <v>158</v>
      </c>
      <c r="AF263" s="87" t="s">
        <v>159</v>
      </c>
      <c r="AG263" s="87" t="s">
        <v>160</v>
      </c>
      <c r="AH263" s="87" t="s">
        <v>161</v>
      </c>
      <c r="AI263" s="87" t="s">
        <v>162</v>
      </c>
      <c r="AJ263" s="87">
        <v>0</v>
      </c>
      <c r="AK263" s="87">
        <v>0</v>
      </c>
      <c r="AL263" s="87" t="s">
        <v>142</v>
      </c>
      <c r="AN263" s="140">
        <f t="shared" si="230"/>
        <v>261</v>
      </c>
      <c r="AO263" s="140">
        <f t="shared" si="231"/>
        <v>0</v>
      </c>
      <c r="AP263" s="140">
        <f t="shared" si="232"/>
        <v>0</v>
      </c>
      <c r="AQ263" s="140">
        <f t="shared" si="233"/>
        <v>79.900000000000006</v>
      </c>
      <c r="AR263" s="140">
        <v>1</v>
      </c>
      <c r="AS263" s="140">
        <v>0</v>
      </c>
      <c r="AT263" s="140">
        <v>0</v>
      </c>
      <c r="AU263" s="140">
        <v>0</v>
      </c>
      <c r="AV263" s="140">
        <v>0</v>
      </c>
      <c r="AX263" s="133">
        <f t="shared" ref="AX263" si="236">IF(I263="", "", INT(I263))</f>
        <v>131</v>
      </c>
      <c r="AY263" s="87">
        <f t="shared" si="192"/>
        <v>129</v>
      </c>
      <c r="AZ263" s="87">
        <f t="shared" si="193"/>
        <v>130</v>
      </c>
      <c r="BA263" s="87">
        <f t="shared" si="194"/>
        <v>131</v>
      </c>
      <c r="BB263" s="87">
        <f t="shared" si="195"/>
        <v>131</v>
      </c>
      <c r="BC263" s="87" t="str">
        <f t="shared" si="196"/>
        <v>1c</v>
      </c>
      <c r="BD263" s="87" t="str">
        <f t="shared" si="197"/>
        <v>0</v>
      </c>
      <c r="BF263" s="87">
        <f t="shared" si="198"/>
        <v>131</v>
      </c>
      <c r="BG263" s="127" t="str">
        <f t="shared" si="199"/>
        <v>2.10E+11</v>
      </c>
      <c r="BH263" s="127" t="str">
        <f t="shared" si="200"/>
        <v>8.08E+10</v>
      </c>
      <c r="BI263" s="87" t="str">
        <f t="shared" si="201"/>
        <v>7850</v>
      </c>
      <c r="BJ263" s="87">
        <f t="shared" si="202"/>
        <v>1</v>
      </c>
      <c r="BK263" s="87">
        <f t="shared" si="203"/>
        <v>0.02</v>
      </c>
      <c r="BM263" s="129">
        <v>261</v>
      </c>
      <c r="BN263" s="129">
        <v>205</v>
      </c>
      <c r="BO263" s="129">
        <v>206</v>
      </c>
      <c r="BP263" s="129">
        <v>261</v>
      </c>
      <c r="BQ263" s="129">
        <v>261</v>
      </c>
      <c r="BR263" s="129" t="str">
        <v>1c</v>
      </c>
      <c r="BS263" s="129" t="str">
        <v>0</v>
      </c>
      <c r="BT263" s="87">
        <v>0</v>
      </c>
      <c r="BU263" s="129">
        <v>261</v>
      </c>
      <c r="BV263" s="129" t="str">
        <v>2.10E+11</v>
      </c>
      <c r="BW263" s="129" t="str">
        <v>8.08E+10</v>
      </c>
      <c r="BX263" s="129" t="str">
        <v>7850</v>
      </c>
      <c r="BY263" s="129">
        <v>0.5</v>
      </c>
      <c r="BZ263" s="129">
        <v>0.01</v>
      </c>
    </row>
    <row r="264" spans="1:78" ht="12.75">
      <c r="A264" s="87">
        <f t="shared" si="215"/>
        <v>34</v>
      </c>
      <c r="B264" s="140">
        <f t="shared" si="234"/>
        <v>262</v>
      </c>
      <c r="C264" s="143">
        <v>82.225999999999999</v>
      </c>
      <c r="D264" s="140">
        <v>0</v>
      </c>
      <c r="E264" s="140">
        <v>0</v>
      </c>
      <c r="F264" s="140" t="s">
        <v>142</v>
      </c>
      <c r="I264" s="87">
        <f t="shared" si="207"/>
        <v>131.19999999999999</v>
      </c>
      <c r="J264" s="126">
        <v>130</v>
      </c>
      <c r="K264" s="87">
        <v>1</v>
      </c>
      <c r="L264" s="87">
        <v>20</v>
      </c>
      <c r="M264" s="87" t="s">
        <v>154</v>
      </c>
      <c r="N264" s="87" t="s">
        <v>155</v>
      </c>
      <c r="O264" s="87">
        <v>0</v>
      </c>
      <c r="P264" s="127">
        <v>6.1580000000000003E-5</v>
      </c>
      <c r="Q264" s="87">
        <v>0</v>
      </c>
      <c r="R264" s="87">
        <v>0</v>
      </c>
      <c r="S264" s="127">
        <v>1553000000</v>
      </c>
      <c r="T264" s="127">
        <v>1553000000</v>
      </c>
      <c r="U264" s="127">
        <v>2488000000</v>
      </c>
      <c r="V264" s="127">
        <v>2488000000</v>
      </c>
      <c r="W264" s="87">
        <v>0</v>
      </c>
      <c r="X264" s="87">
        <v>0</v>
      </c>
      <c r="Y264" s="127">
        <v>1195000000</v>
      </c>
      <c r="Z264" s="127">
        <v>1.4790000000000001E-5</v>
      </c>
      <c r="AA264" s="127">
        <v>12930000000</v>
      </c>
      <c r="AB264" s="87">
        <v>0.65</v>
      </c>
      <c r="AC264" s="87" t="s">
        <v>156</v>
      </c>
      <c r="AD264" s="87" t="s">
        <v>157</v>
      </c>
      <c r="AE264" s="87" t="s">
        <v>158</v>
      </c>
      <c r="AF264" s="87" t="s">
        <v>159</v>
      </c>
      <c r="AG264" s="87" t="s">
        <v>160</v>
      </c>
      <c r="AH264" s="87" t="s">
        <v>161</v>
      </c>
      <c r="AI264" s="87" t="s">
        <v>162</v>
      </c>
      <c r="AJ264" s="87">
        <v>0</v>
      </c>
      <c r="AK264" s="87">
        <v>0</v>
      </c>
      <c r="AL264" s="87" t="s">
        <v>142</v>
      </c>
      <c r="AN264" s="140">
        <f t="shared" si="230"/>
        <v>262</v>
      </c>
      <c r="AO264" s="140">
        <f t="shared" si="231"/>
        <v>0</v>
      </c>
      <c r="AP264" s="140">
        <f t="shared" si="232"/>
        <v>0</v>
      </c>
      <c r="AQ264" s="140">
        <f t="shared" si="233"/>
        <v>82.225999999999999</v>
      </c>
      <c r="AR264" s="140">
        <v>1</v>
      </c>
      <c r="AS264" s="140">
        <v>0</v>
      </c>
      <c r="AT264" s="140">
        <v>0</v>
      </c>
      <c r="AU264" s="140">
        <v>0</v>
      </c>
      <c r="AV264" s="140">
        <v>0</v>
      </c>
      <c r="AX264" s="133"/>
      <c r="AY264" s="87" t="str">
        <f t="shared" si="192"/>
        <v/>
      </c>
      <c r="AZ264" s="87" t="str">
        <f t="shared" si="193"/>
        <v/>
      </c>
      <c r="BA264" s="87" t="str">
        <f t="shared" si="194"/>
        <v/>
      </c>
      <c r="BB264" s="87" t="str">
        <f t="shared" si="195"/>
        <v/>
      </c>
      <c r="BC264" s="87" t="str">
        <f t="shared" si="196"/>
        <v/>
      </c>
      <c r="BD264" s="87" t="str">
        <f t="shared" si="197"/>
        <v/>
      </c>
      <c r="BF264" s="87" t="str">
        <f t="shared" si="198"/>
        <v/>
      </c>
      <c r="BG264" s="127" t="str">
        <f t="shared" si="199"/>
        <v/>
      </c>
      <c r="BH264" s="127" t="str">
        <f t="shared" si="200"/>
        <v/>
      </c>
      <c r="BI264" s="87" t="str">
        <f t="shared" si="201"/>
        <v/>
      </c>
      <c r="BJ264" s="87" t="str">
        <f t="shared" si="202"/>
        <v/>
      </c>
      <c r="BK264" s="87" t="str">
        <f t="shared" si="203"/>
        <v/>
      </c>
      <c r="BM264" s="129">
        <v>262</v>
      </c>
      <c r="BN264" s="129">
        <v>206</v>
      </c>
      <c r="BO264" s="129">
        <v>135</v>
      </c>
      <c r="BP264" s="129">
        <v>262</v>
      </c>
      <c r="BQ264" s="129">
        <v>262</v>
      </c>
      <c r="BR264" s="129" t="str">
        <v>1c</v>
      </c>
      <c r="BS264" s="129" t="str">
        <v>0</v>
      </c>
      <c r="BT264" s="87">
        <v>0</v>
      </c>
      <c r="BU264" s="129">
        <v>262</v>
      </c>
      <c r="BV264" s="129" t="str">
        <v>2.10E+11</v>
      </c>
      <c r="BW264" s="129" t="str">
        <v>8.08E+10</v>
      </c>
      <c r="BX264" s="129" t="str">
        <v>7850</v>
      </c>
      <c r="BY264" s="129">
        <v>0.5</v>
      </c>
      <c r="BZ264" s="129">
        <v>0.01</v>
      </c>
    </row>
    <row r="265" spans="1:78" ht="12.75">
      <c r="A265" s="87">
        <f t="shared" si="215"/>
        <v>35</v>
      </c>
      <c r="B265" s="140">
        <f t="shared" si="234"/>
        <v>263</v>
      </c>
      <c r="C265" s="143">
        <v>84.552000000000007</v>
      </c>
      <c r="D265" s="140">
        <v>0</v>
      </c>
      <c r="E265" s="140">
        <v>0</v>
      </c>
      <c r="F265" s="140" t="s">
        <v>142</v>
      </c>
      <c r="I265" s="87">
        <f t="shared" si="207"/>
        <v>132.1</v>
      </c>
      <c r="J265" s="126">
        <v>130</v>
      </c>
      <c r="K265" s="87">
        <v>1</v>
      </c>
      <c r="L265" s="87">
        <v>20</v>
      </c>
      <c r="M265" s="87" t="s">
        <v>154</v>
      </c>
      <c r="N265" s="87" t="s">
        <v>155</v>
      </c>
      <c r="O265" s="87">
        <v>0</v>
      </c>
      <c r="P265" s="127">
        <v>6.1580000000000003E-5</v>
      </c>
      <c r="Q265" s="87">
        <v>0</v>
      </c>
      <c r="R265" s="87">
        <v>0</v>
      </c>
      <c r="S265" s="127">
        <v>1553000000</v>
      </c>
      <c r="T265" s="127">
        <v>1553000000</v>
      </c>
      <c r="U265" s="127">
        <v>2488000000</v>
      </c>
      <c r="V265" s="127">
        <v>2488000000</v>
      </c>
      <c r="W265" s="87">
        <v>0</v>
      </c>
      <c r="X265" s="87">
        <v>0</v>
      </c>
      <c r="Y265" s="127">
        <v>1195000000</v>
      </c>
      <c r="Z265" s="127">
        <v>1.4790000000000001E-5</v>
      </c>
      <c r="AA265" s="127">
        <v>12930000000</v>
      </c>
      <c r="AB265" s="87">
        <v>0.65</v>
      </c>
      <c r="AC265" s="87" t="s">
        <v>156</v>
      </c>
      <c r="AD265" s="87" t="s">
        <v>157</v>
      </c>
      <c r="AE265" s="87" t="s">
        <v>158</v>
      </c>
      <c r="AF265" s="87" t="s">
        <v>159</v>
      </c>
      <c r="AG265" s="87" t="s">
        <v>160</v>
      </c>
      <c r="AH265" s="87" t="s">
        <v>161</v>
      </c>
      <c r="AI265" s="87" t="s">
        <v>162</v>
      </c>
      <c r="AJ265" s="87">
        <v>0</v>
      </c>
      <c r="AK265" s="87">
        <v>0</v>
      </c>
      <c r="AL265" s="87" t="s">
        <v>142</v>
      </c>
      <c r="AN265" s="140">
        <f t="shared" si="230"/>
        <v>263</v>
      </c>
      <c r="AO265" s="140">
        <f t="shared" si="231"/>
        <v>0</v>
      </c>
      <c r="AP265" s="140">
        <f t="shared" si="232"/>
        <v>0</v>
      </c>
      <c r="AQ265" s="140">
        <f t="shared" si="233"/>
        <v>84.552000000000007</v>
      </c>
      <c r="AR265" s="140">
        <v>1</v>
      </c>
      <c r="AS265" s="140">
        <v>0</v>
      </c>
      <c r="AT265" s="140">
        <v>0</v>
      </c>
      <c r="AU265" s="140">
        <v>0</v>
      </c>
      <c r="AV265" s="140">
        <v>0</v>
      </c>
      <c r="AX265" s="133">
        <f t="shared" ref="AX265" si="237">IF(I265="", "", INT(I265))</f>
        <v>132</v>
      </c>
      <c r="AY265" s="87">
        <f t="shared" si="192"/>
        <v>130</v>
      </c>
      <c r="AZ265" s="87">
        <f t="shared" si="193"/>
        <v>131</v>
      </c>
      <c r="BA265" s="87">
        <f t="shared" si="194"/>
        <v>132</v>
      </c>
      <c r="BB265" s="87">
        <f t="shared" si="195"/>
        <v>132</v>
      </c>
      <c r="BC265" s="87" t="str">
        <f t="shared" si="196"/>
        <v>1c</v>
      </c>
      <c r="BD265" s="87" t="str">
        <f t="shared" si="197"/>
        <v>0</v>
      </c>
      <c r="BF265" s="87">
        <f t="shared" si="198"/>
        <v>132</v>
      </c>
      <c r="BG265" s="127" t="str">
        <f t="shared" si="199"/>
        <v>2.10E+11</v>
      </c>
      <c r="BH265" s="127" t="str">
        <f t="shared" si="200"/>
        <v>8.08E+10</v>
      </c>
      <c r="BI265" s="87" t="str">
        <f t="shared" si="201"/>
        <v>7850</v>
      </c>
      <c r="BJ265" s="87">
        <f t="shared" si="202"/>
        <v>1</v>
      </c>
      <c r="BK265" s="87">
        <f t="shared" si="203"/>
        <v>0.02</v>
      </c>
      <c r="BM265" s="129">
        <v>263</v>
      </c>
      <c r="BN265" s="129">
        <v>80</v>
      </c>
      <c r="BO265" s="129">
        <v>207</v>
      </c>
      <c r="BP265" s="129">
        <v>263</v>
      </c>
      <c r="BQ265" s="129">
        <v>263</v>
      </c>
      <c r="BR265" s="129" t="str">
        <v>1c</v>
      </c>
      <c r="BS265" s="129" t="str">
        <v>0</v>
      </c>
      <c r="BT265" s="87">
        <v>0</v>
      </c>
      <c r="BU265" s="129">
        <v>263</v>
      </c>
      <c r="BV265" s="129" t="str">
        <v>2.10E+11</v>
      </c>
      <c r="BW265" s="129" t="str">
        <v>8.08E+10</v>
      </c>
      <c r="BX265" s="129" t="str">
        <v>7850</v>
      </c>
      <c r="BY265" s="129">
        <v>0.5</v>
      </c>
      <c r="BZ265" s="129">
        <v>0.01</v>
      </c>
    </row>
    <row r="266" spans="1:78" ht="12.75">
      <c r="A266" s="87">
        <f t="shared" si="215"/>
        <v>36</v>
      </c>
      <c r="B266" s="145">
        <f t="shared" si="234"/>
        <v>264</v>
      </c>
      <c r="C266" s="146">
        <v>84.777000000000001</v>
      </c>
      <c r="D266" s="145">
        <v>0</v>
      </c>
      <c r="E266" s="145">
        <v>0</v>
      </c>
      <c r="F266" s="145" t="s">
        <v>147</v>
      </c>
      <c r="I266" s="87">
        <f t="shared" si="207"/>
        <v>132.19999999999999</v>
      </c>
      <c r="J266" s="126">
        <v>131</v>
      </c>
      <c r="K266" s="87">
        <v>1</v>
      </c>
      <c r="L266" s="87">
        <v>20</v>
      </c>
      <c r="M266" s="87" t="s">
        <v>154</v>
      </c>
      <c r="N266" s="87" t="s">
        <v>155</v>
      </c>
      <c r="O266" s="87">
        <v>0</v>
      </c>
      <c r="P266" s="127">
        <v>6.1580000000000003E-5</v>
      </c>
      <c r="Q266" s="87">
        <v>0</v>
      </c>
      <c r="R266" s="87">
        <v>0</v>
      </c>
      <c r="S266" s="127">
        <v>1553000000</v>
      </c>
      <c r="T266" s="127">
        <v>1553000000</v>
      </c>
      <c r="U266" s="127">
        <v>2488000000</v>
      </c>
      <c r="V266" s="127">
        <v>2488000000</v>
      </c>
      <c r="W266" s="87">
        <v>0</v>
      </c>
      <c r="X266" s="87">
        <v>0</v>
      </c>
      <c r="Y266" s="127">
        <v>1195000000</v>
      </c>
      <c r="Z266" s="127">
        <v>1.4790000000000001E-5</v>
      </c>
      <c r="AA266" s="127">
        <v>12930000000</v>
      </c>
      <c r="AB266" s="87">
        <v>0.65</v>
      </c>
      <c r="AC266" s="87" t="s">
        <v>156</v>
      </c>
      <c r="AD266" s="87" t="s">
        <v>157</v>
      </c>
      <c r="AE266" s="87" t="s">
        <v>158</v>
      </c>
      <c r="AF266" s="87" t="s">
        <v>159</v>
      </c>
      <c r="AG266" s="87" t="s">
        <v>160</v>
      </c>
      <c r="AH266" s="87" t="s">
        <v>161</v>
      </c>
      <c r="AI266" s="87" t="s">
        <v>162</v>
      </c>
      <c r="AJ266" s="87">
        <v>0</v>
      </c>
      <c r="AK266" s="87">
        <v>0</v>
      </c>
      <c r="AL266" s="87" t="s">
        <v>142</v>
      </c>
      <c r="AN266" s="140">
        <f t="shared" si="230"/>
        <v>264</v>
      </c>
      <c r="AO266" s="140">
        <f t="shared" si="231"/>
        <v>0</v>
      </c>
      <c r="AP266" s="140">
        <f t="shared" si="232"/>
        <v>0</v>
      </c>
      <c r="AQ266" s="140">
        <f t="shared" si="233"/>
        <v>84.777000000000001</v>
      </c>
      <c r="AR266" s="140">
        <v>1</v>
      </c>
      <c r="AS266" s="140">
        <v>0</v>
      </c>
      <c r="AT266" s="140">
        <v>0</v>
      </c>
      <c r="AU266" s="140">
        <v>0</v>
      </c>
      <c r="AV266" s="140">
        <v>0</v>
      </c>
      <c r="AX266" s="133"/>
      <c r="AY266" s="87" t="str">
        <f t="shared" si="192"/>
        <v/>
      </c>
      <c r="AZ266" s="87" t="str">
        <f t="shared" si="193"/>
        <v/>
      </c>
      <c r="BA266" s="87" t="str">
        <f t="shared" si="194"/>
        <v/>
      </c>
      <c r="BB266" s="87" t="str">
        <f t="shared" si="195"/>
        <v/>
      </c>
      <c r="BC266" s="87" t="str">
        <f t="shared" si="196"/>
        <v/>
      </c>
      <c r="BD266" s="87" t="str">
        <f t="shared" si="197"/>
        <v/>
      </c>
      <c r="BF266" s="87" t="str">
        <f t="shared" si="198"/>
        <v/>
      </c>
      <c r="BG266" s="127" t="str">
        <f t="shared" si="199"/>
        <v/>
      </c>
      <c r="BH266" s="127" t="str">
        <f t="shared" si="200"/>
        <v/>
      </c>
      <c r="BI266" s="87" t="str">
        <f t="shared" si="201"/>
        <v/>
      </c>
      <c r="BJ266" s="87" t="str">
        <f t="shared" si="202"/>
        <v/>
      </c>
      <c r="BK266" s="87" t="str">
        <f t="shared" si="203"/>
        <v/>
      </c>
      <c r="BM266" s="129">
        <v>264</v>
      </c>
      <c r="BN266" s="129">
        <v>207</v>
      </c>
      <c r="BO266" s="129">
        <v>208</v>
      </c>
      <c r="BP266" s="129">
        <v>264</v>
      </c>
      <c r="BQ266" s="129">
        <v>264</v>
      </c>
      <c r="BR266" s="129" t="str">
        <v>1c</v>
      </c>
      <c r="BS266" s="129" t="str">
        <v>0</v>
      </c>
      <c r="BT266" s="87">
        <v>0</v>
      </c>
      <c r="BU266" s="129">
        <v>264</v>
      </c>
      <c r="BV266" s="129" t="str">
        <v>2.10E+11</v>
      </c>
      <c r="BW266" s="129" t="str">
        <v>8.08E+10</v>
      </c>
      <c r="BX266" s="129" t="str">
        <v>7850</v>
      </c>
      <c r="BY266" s="129">
        <v>0.5</v>
      </c>
      <c r="BZ266" s="129">
        <v>0.01</v>
      </c>
    </row>
    <row r="267" spans="1:78" ht="12.75">
      <c r="B267" s="87">
        <f t="shared" si="234"/>
        <v>265</v>
      </c>
      <c r="C267" s="126">
        <v>5.04</v>
      </c>
      <c r="D267" s="87">
        <v>9.94</v>
      </c>
      <c r="E267" s="87">
        <v>17.216999999999999</v>
      </c>
      <c r="F267" s="87" t="s">
        <v>142</v>
      </c>
      <c r="I267" s="87">
        <f t="shared" si="207"/>
        <v>133.1</v>
      </c>
      <c r="J267" s="126">
        <v>131</v>
      </c>
      <c r="K267" s="87">
        <v>1</v>
      </c>
      <c r="L267" s="87">
        <v>20</v>
      </c>
      <c r="M267" s="87" t="s">
        <v>154</v>
      </c>
      <c r="N267" s="87" t="s">
        <v>155</v>
      </c>
      <c r="O267" s="87">
        <v>0</v>
      </c>
      <c r="P267" s="127">
        <v>6.1580000000000003E-5</v>
      </c>
      <c r="Q267" s="87">
        <v>0</v>
      </c>
      <c r="R267" s="87">
        <v>0</v>
      </c>
      <c r="S267" s="127">
        <v>1553000000</v>
      </c>
      <c r="T267" s="127">
        <v>1553000000</v>
      </c>
      <c r="U267" s="127">
        <v>2488000000</v>
      </c>
      <c r="V267" s="127">
        <v>2488000000</v>
      </c>
      <c r="W267" s="87">
        <v>0</v>
      </c>
      <c r="X267" s="87">
        <v>0</v>
      </c>
      <c r="Y267" s="127">
        <v>1195000000</v>
      </c>
      <c r="Z267" s="127">
        <v>1.4790000000000001E-5</v>
      </c>
      <c r="AA267" s="127">
        <v>12930000000</v>
      </c>
      <c r="AB267" s="87">
        <v>0.65</v>
      </c>
      <c r="AC267" s="87" t="s">
        <v>156</v>
      </c>
      <c r="AD267" s="87" t="s">
        <v>157</v>
      </c>
      <c r="AE267" s="87" t="s">
        <v>158</v>
      </c>
      <c r="AF267" s="87" t="s">
        <v>159</v>
      </c>
      <c r="AG267" s="87" t="s">
        <v>160</v>
      </c>
      <c r="AH267" s="87" t="s">
        <v>161</v>
      </c>
      <c r="AI267" s="87" t="s">
        <v>162</v>
      </c>
      <c r="AJ267" s="87">
        <v>0</v>
      </c>
      <c r="AK267" s="87">
        <v>0</v>
      </c>
      <c r="AL267" s="87" t="s">
        <v>142</v>
      </c>
      <c r="AN267" s="129">
        <f t="shared" si="230"/>
        <v>265</v>
      </c>
      <c r="AO267" s="129">
        <f t="shared" si="231"/>
        <v>9.94</v>
      </c>
      <c r="AP267" s="129">
        <f t="shared" si="232"/>
        <v>17.216999999999999</v>
      </c>
      <c r="AQ267" s="129">
        <f t="shared" si="233"/>
        <v>5.04</v>
      </c>
      <c r="AR267" s="129">
        <v>1</v>
      </c>
      <c r="AS267" s="129">
        <v>0</v>
      </c>
      <c r="AT267" s="129">
        <v>0</v>
      </c>
      <c r="AU267" s="129">
        <v>0</v>
      </c>
      <c r="AV267" s="129">
        <v>0</v>
      </c>
      <c r="AX267" s="133">
        <f t="shared" ref="AX267" si="238">IF(I267="", "", INT(I267))</f>
        <v>133</v>
      </c>
      <c r="AY267" s="87">
        <f t="shared" si="192"/>
        <v>131</v>
      </c>
      <c r="AZ267" s="87">
        <f t="shared" si="193"/>
        <v>132</v>
      </c>
      <c r="BA267" s="87">
        <f t="shared" si="194"/>
        <v>133</v>
      </c>
      <c r="BB267" s="87">
        <f t="shared" si="195"/>
        <v>133</v>
      </c>
      <c r="BC267" s="87" t="str">
        <f t="shared" si="196"/>
        <v>1c</v>
      </c>
      <c r="BD267" s="87" t="str">
        <f t="shared" si="197"/>
        <v>0</v>
      </c>
      <c r="BF267" s="87">
        <f t="shared" si="198"/>
        <v>133</v>
      </c>
      <c r="BG267" s="127" t="str">
        <f t="shared" si="199"/>
        <v>2.10E+11</v>
      </c>
      <c r="BH267" s="127" t="str">
        <f t="shared" si="200"/>
        <v>8.08E+10</v>
      </c>
      <c r="BI267" s="87" t="str">
        <f t="shared" si="201"/>
        <v>7850</v>
      </c>
      <c r="BJ267" s="87">
        <f t="shared" si="202"/>
        <v>1</v>
      </c>
      <c r="BK267" s="87">
        <f t="shared" si="203"/>
        <v>0.02</v>
      </c>
      <c r="BM267" s="129">
        <v>265</v>
      </c>
      <c r="BN267" s="129">
        <v>208</v>
      </c>
      <c r="BO267" s="129">
        <v>140</v>
      </c>
      <c r="BP267" s="129">
        <v>265</v>
      </c>
      <c r="BQ267" s="129">
        <v>265</v>
      </c>
      <c r="BR267" s="129" t="str">
        <v>1c</v>
      </c>
      <c r="BS267" s="129" t="str">
        <v>0</v>
      </c>
      <c r="BT267" s="87">
        <v>0</v>
      </c>
      <c r="BU267" s="129">
        <v>265</v>
      </c>
      <c r="BV267" s="129" t="str">
        <v>2.10E+11</v>
      </c>
      <c r="BW267" s="129" t="str">
        <v>8.08E+10</v>
      </c>
      <c r="BX267" s="129" t="str">
        <v>7850</v>
      </c>
      <c r="BY267" s="129">
        <v>0.5</v>
      </c>
      <c r="BZ267" s="129">
        <v>0.01</v>
      </c>
    </row>
    <row r="268" spans="1:78" ht="12.75">
      <c r="B268" s="87">
        <f t="shared" si="234"/>
        <v>266</v>
      </c>
      <c r="C268" s="126">
        <v>-8.76</v>
      </c>
      <c r="D268" s="87">
        <v>9.94</v>
      </c>
      <c r="E268" s="87">
        <v>17.216999999999999</v>
      </c>
      <c r="F268" s="87" t="s">
        <v>142</v>
      </c>
      <c r="I268" s="87">
        <f t="shared" si="207"/>
        <v>133.19999999999999</v>
      </c>
      <c r="J268" s="126">
        <v>132</v>
      </c>
      <c r="K268" s="87">
        <v>1</v>
      </c>
      <c r="L268" s="87">
        <v>20</v>
      </c>
      <c r="M268" s="87" t="s">
        <v>154</v>
      </c>
      <c r="N268" s="87" t="s">
        <v>155</v>
      </c>
      <c r="O268" s="87">
        <v>0</v>
      </c>
      <c r="P268" s="127">
        <v>6.1580000000000003E-5</v>
      </c>
      <c r="Q268" s="87">
        <v>0</v>
      </c>
      <c r="R268" s="87">
        <v>0</v>
      </c>
      <c r="S268" s="127">
        <v>1553000000</v>
      </c>
      <c r="T268" s="127">
        <v>1553000000</v>
      </c>
      <c r="U268" s="127">
        <v>2488000000</v>
      </c>
      <c r="V268" s="127">
        <v>2488000000</v>
      </c>
      <c r="W268" s="87">
        <v>0</v>
      </c>
      <c r="X268" s="87">
        <v>0</v>
      </c>
      <c r="Y268" s="127">
        <v>1195000000</v>
      </c>
      <c r="Z268" s="127">
        <v>1.4790000000000001E-5</v>
      </c>
      <c r="AA268" s="127">
        <v>12930000000</v>
      </c>
      <c r="AB268" s="87">
        <v>0.65</v>
      </c>
      <c r="AC268" s="87" t="s">
        <v>156</v>
      </c>
      <c r="AD268" s="87" t="s">
        <v>157</v>
      </c>
      <c r="AE268" s="87" t="s">
        <v>158</v>
      </c>
      <c r="AF268" s="87" t="s">
        <v>159</v>
      </c>
      <c r="AG268" s="87" t="s">
        <v>160</v>
      </c>
      <c r="AH268" s="87" t="s">
        <v>161</v>
      </c>
      <c r="AI268" s="87" t="s">
        <v>162</v>
      </c>
      <c r="AJ268" s="87">
        <v>0</v>
      </c>
      <c r="AK268" s="87">
        <v>0</v>
      </c>
      <c r="AL268" s="87" t="s">
        <v>142</v>
      </c>
      <c r="AN268" s="129">
        <f t="shared" si="230"/>
        <v>266</v>
      </c>
      <c r="AO268" s="129">
        <f t="shared" si="231"/>
        <v>9.94</v>
      </c>
      <c r="AP268" s="129">
        <f t="shared" si="232"/>
        <v>17.216999999999999</v>
      </c>
      <c r="AQ268" s="129">
        <f t="shared" si="233"/>
        <v>-8.76</v>
      </c>
      <c r="AR268" s="129">
        <v>1</v>
      </c>
      <c r="AS268" s="129">
        <v>0</v>
      </c>
      <c r="AT268" s="129">
        <v>0</v>
      </c>
      <c r="AU268" s="129">
        <v>0</v>
      </c>
      <c r="AV268" s="129">
        <v>0</v>
      </c>
      <c r="AX268" s="133"/>
      <c r="AY268" s="87" t="str">
        <f t="shared" si="192"/>
        <v/>
      </c>
      <c r="AZ268" s="87" t="str">
        <f t="shared" si="193"/>
        <v/>
      </c>
      <c r="BA268" s="87" t="str">
        <f t="shared" si="194"/>
        <v/>
      </c>
      <c r="BB268" s="87" t="str">
        <f t="shared" si="195"/>
        <v/>
      </c>
      <c r="BC268" s="87" t="str">
        <f t="shared" si="196"/>
        <v/>
      </c>
      <c r="BD268" s="87" t="str">
        <f t="shared" si="197"/>
        <v/>
      </c>
      <c r="BF268" s="87" t="str">
        <f t="shared" si="198"/>
        <v/>
      </c>
      <c r="BG268" s="127" t="str">
        <f t="shared" si="199"/>
        <v/>
      </c>
      <c r="BH268" s="127" t="str">
        <f t="shared" si="200"/>
        <v/>
      </c>
      <c r="BI268" s="87" t="str">
        <f t="shared" si="201"/>
        <v/>
      </c>
      <c r="BJ268" s="87" t="str">
        <f t="shared" si="202"/>
        <v/>
      </c>
      <c r="BK268" s="87" t="str">
        <f t="shared" si="203"/>
        <v/>
      </c>
      <c r="BM268" s="129">
        <v>266</v>
      </c>
      <c r="BN268" s="129">
        <v>85</v>
      </c>
      <c r="BO268" s="129">
        <v>209</v>
      </c>
      <c r="BP268" s="129">
        <v>266</v>
      </c>
      <c r="BQ268" s="129">
        <v>266</v>
      </c>
      <c r="BR268" s="129" t="str">
        <v>1c</v>
      </c>
      <c r="BS268" s="129" t="str">
        <v>0</v>
      </c>
      <c r="BT268" s="87">
        <v>0</v>
      </c>
      <c r="BU268" s="129">
        <v>266</v>
      </c>
      <c r="BV268" s="129" t="str">
        <v>2.10E+11</v>
      </c>
      <c r="BW268" s="129" t="str">
        <v>8.08E+10</v>
      </c>
      <c r="BX268" s="129" t="str">
        <v>7850</v>
      </c>
      <c r="BY268" s="129">
        <v>0.5</v>
      </c>
      <c r="BZ268" s="129">
        <v>0.01</v>
      </c>
    </row>
    <row r="269" spans="1:78" ht="12.75">
      <c r="B269" s="87">
        <f t="shared" si="234"/>
        <v>267</v>
      </c>
      <c r="C269" s="126">
        <v>5.04</v>
      </c>
      <c r="D269" s="87">
        <v>-19.881</v>
      </c>
      <c r="E269" s="87">
        <v>0</v>
      </c>
      <c r="F269" s="87" t="s">
        <v>142</v>
      </c>
      <c r="I269" s="87">
        <f t="shared" si="207"/>
        <v>134.1</v>
      </c>
      <c r="J269" s="126">
        <v>132</v>
      </c>
      <c r="K269" s="87">
        <v>1</v>
      </c>
      <c r="L269" s="87">
        <v>20</v>
      </c>
      <c r="M269" s="87" t="s">
        <v>154</v>
      </c>
      <c r="N269" s="87" t="s">
        <v>155</v>
      </c>
      <c r="O269" s="87">
        <v>0</v>
      </c>
      <c r="P269" s="127">
        <v>6.1580000000000003E-5</v>
      </c>
      <c r="Q269" s="87">
        <v>0</v>
      </c>
      <c r="R269" s="87">
        <v>0</v>
      </c>
      <c r="S269" s="127">
        <v>1553000000</v>
      </c>
      <c r="T269" s="127">
        <v>1553000000</v>
      </c>
      <c r="U269" s="127">
        <v>2488000000</v>
      </c>
      <c r="V269" s="127">
        <v>2488000000</v>
      </c>
      <c r="W269" s="87">
        <v>0</v>
      </c>
      <c r="X269" s="87">
        <v>0</v>
      </c>
      <c r="Y269" s="127">
        <v>1195000000</v>
      </c>
      <c r="Z269" s="127">
        <v>1.4790000000000001E-5</v>
      </c>
      <c r="AA269" s="127">
        <v>12930000000</v>
      </c>
      <c r="AB269" s="87">
        <v>0.65</v>
      </c>
      <c r="AC269" s="87" t="s">
        <v>156</v>
      </c>
      <c r="AD269" s="87" t="s">
        <v>157</v>
      </c>
      <c r="AE269" s="87" t="s">
        <v>158</v>
      </c>
      <c r="AF269" s="87" t="s">
        <v>159</v>
      </c>
      <c r="AG269" s="87" t="s">
        <v>160</v>
      </c>
      <c r="AH269" s="87" t="s">
        <v>161</v>
      </c>
      <c r="AI269" s="87" t="s">
        <v>162</v>
      </c>
      <c r="AJ269" s="87">
        <v>0</v>
      </c>
      <c r="AK269" s="87">
        <v>0</v>
      </c>
      <c r="AL269" s="87" t="s">
        <v>142</v>
      </c>
      <c r="AN269" s="129">
        <f t="shared" si="230"/>
        <v>267</v>
      </c>
      <c r="AO269" s="129">
        <f t="shared" si="231"/>
        <v>-19.881</v>
      </c>
      <c r="AP269" s="129">
        <f t="shared" si="232"/>
        <v>0</v>
      </c>
      <c r="AQ269" s="129">
        <f t="shared" si="233"/>
        <v>5.04</v>
      </c>
      <c r="AR269" s="129">
        <v>1</v>
      </c>
      <c r="AS269" s="129">
        <v>0</v>
      </c>
      <c r="AT269" s="129">
        <v>0</v>
      </c>
      <c r="AU269" s="129">
        <v>0</v>
      </c>
      <c r="AV269" s="129">
        <v>0</v>
      </c>
      <c r="AX269" s="133">
        <f t="shared" ref="AX269" si="239">IF(I269="", "", INT(I269))</f>
        <v>134</v>
      </c>
      <c r="AY269" s="87">
        <f t="shared" si="192"/>
        <v>132</v>
      </c>
      <c r="AZ269" s="87">
        <f t="shared" si="193"/>
        <v>133</v>
      </c>
      <c r="BA269" s="87">
        <f t="shared" si="194"/>
        <v>134</v>
      </c>
      <c r="BB269" s="87">
        <f t="shared" si="195"/>
        <v>134</v>
      </c>
      <c r="BC269" s="87" t="str">
        <f t="shared" si="196"/>
        <v>1c</v>
      </c>
      <c r="BD269" s="87" t="str">
        <f t="shared" si="197"/>
        <v>0</v>
      </c>
      <c r="BF269" s="87">
        <f t="shared" si="198"/>
        <v>134</v>
      </c>
      <c r="BG269" s="127" t="str">
        <f t="shared" si="199"/>
        <v>2.10E+11</v>
      </c>
      <c r="BH269" s="127" t="str">
        <f t="shared" si="200"/>
        <v>8.08E+10</v>
      </c>
      <c r="BI269" s="87" t="str">
        <f t="shared" si="201"/>
        <v>7850</v>
      </c>
      <c r="BJ269" s="87">
        <f t="shared" si="202"/>
        <v>1</v>
      </c>
      <c r="BK269" s="87">
        <f t="shared" si="203"/>
        <v>0.02</v>
      </c>
      <c r="BM269" s="129">
        <v>267</v>
      </c>
      <c r="BN269" s="129">
        <v>209</v>
      </c>
      <c r="BO269" s="129">
        <v>210</v>
      </c>
      <c r="BP269" s="129">
        <v>267</v>
      </c>
      <c r="BQ269" s="129">
        <v>267</v>
      </c>
      <c r="BR269" s="129" t="str">
        <v>1c</v>
      </c>
      <c r="BS269" s="129" t="str">
        <v>0</v>
      </c>
      <c r="BT269" s="87">
        <v>0</v>
      </c>
      <c r="BU269" s="129">
        <v>267</v>
      </c>
      <c r="BV269" s="129" t="str">
        <v>2.10E+11</v>
      </c>
      <c r="BW269" s="129" t="str">
        <v>8.08E+10</v>
      </c>
      <c r="BX269" s="129" t="str">
        <v>7850</v>
      </c>
      <c r="BY269" s="129">
        <v>0.5</v>
      </c>
      <c r="BZ269" s="129">
        <v>0.01</v>
      </c>
    </row>
    <row r="270" spans="1:78" ht="12.75">
      <c r="B270" s="87">
        <f t="shared" si="234"/>
        <v>268</v>
      </c>
      <c r="C270" s="126">
        <v>-8.76</v>
      </c>
      <c r="D270" s="87">
        <v>-19.881</v>
      </c>
      <c r="E270" s="87">
        <v>0</v>
      </c>
      <c r="F270" s="87" t="s">
        <v>142</v>
      </c>
      <c r="I270" s="87">
        <f t="shared" si="207"/>
        <v>134.19999999999999</v>
      </c>
      <c r="J270" s="126">
        <v>133</v>
      </c>
      <c r="K270" s="87">
        <v>1</v>
      </c>
      <c r="L270" s="87">
        <v>20</v>
      </c>
      <c r="M270" s="87" t="s">
        <v>154</v>
      </c>
      <c r="N270" s="87" t="s">
        <v>155</v>
      </c>
      <c r="O270" s="87">
        <v>0</v>
      </c>
      <c r="P270" s="127">
        <v>6.1580000000000003E-5</v>
      </c>
      <c r="Q270" s="87">
        <v>0</v>
      </c>
      <c r="R270" s="87">
        <v>0</v>
      </c>
      <c r="S270" s="127">
        <v>1553000000</v>
      </c>
      <c r="T270" s="127">
        <v>1553000000</v>
      </c>
      <c r="U270" s="127">
        <v>2488000000</v>
      </c>
      <c r="V270" s="127">
        <v>2488000000</v>
      </c>
      <c r="W270" s="87">
        <v>0</v>
      </c>
      <c r="X270" s="87">
        <v>0</v>
      </c>
      <c r="Y270" s="127">
        <v>1195000000</v>
      </c>
      <c r="Z270" s="127">
        <v>1.4790000000000001E-5</v>
      </c>
      <c r="AA270" s="127">
        <v>12930000000</v>
      </c>
      <c r="AB270" s="87">
        <v>0.65</v>
      </c>
      <c r="AC270" s="87" t="s">
        <v>156</v>
      </c>
      <c r="AD270" s="87" t="s">
        <v>157</v>
      </c>
      <c r="AE270" s="87" t="s">
        <v>158</v>
      </c>
      <c r="AF270" s="87" t="s">
        <v>159</v>
      </c>
      <c r="AG270" s="87" t="s">
        <v>160</v>
      </c>
      <c r="AH270" s="87" t="s">
        <v>161</v>
      </c>
      <c r="AI270" s="87" t="s">
        <v>162</v>
      </c>
      <c r="AJ270" s="87">
        <v>0</v>
      </c>
      <c r="AK270" s="87">
        <v>0</v>
      </c>
      <c r="AL270" s="87" t="s">
        <v>142</v>
      </c>
      <c r="AN270" s="129">
        <f t="shared" si="230"/>
        <v>268</v>
      </c>
      <c r="AO270" s="129">
        <f t="shared" si="231"/>
        <v>-19.881</v>
      </c>
      <c r="AP270" s="129">
        <f t="shared" si="232"/>
        <v>0</v>
      </c>
      <c r="AQ270" s="129">
        <f t="shared" si="233"/>
        <v>-8.76</v>
      </c>
      <c r="AR270" s="129">
        <v>1</v>
      </c>
      <c r="AS270" s="129">
        <v>0</v>
      </c>
      <c r="AT270" s="129">
        <v>0</v>
      </c>
      <c r="AU270" s="129">
        <v>0</v>
      </c>
      <c r="AV270" s="129">
        <v>0</v>
      </c>
      <c r="AX270" s="133"/>
      <c r="AY270" s="87" t="str">
        <f t="shared" si="192"/>
        <v/>
      </c>
      <c r="AZ270" s="87" t="str">
        <f t="shared" si="193"/>
        <v/>
      </c>
      <c r="BA270" s="87" t="str">
        <f t="shared" si="194"/>
        <v/>
      </c>
      <c r="BB270" s="87" t="str">
        <f t="shared" si="195"/>
        <v/>
      </c>
      <c r="BC270" s="87" t="str">
        <f t="shared" si="196"/>
        <v/>
      </c>
      <c r="BD270" s="87" t="str">
        <f t="shared" si="197"/>
        <v/>
      </c>
      <c r="BF270" s="87" t="str">
        <f t="shared" si="198"/>
        <v/>
      </c>
      <c r="BG270" s="127" t="str">
        <f t="shared" si="199"/>
        <v/>
      </c>
      <c r="BH270" s="127" t="str">
        <f t="shared" si="200"/>
        <v/>
      </c>
      <c r="BI270" s="87" t="str">
        <f t="shared" si="201"/>
        <v/>
      </c>
      <c r="BJ270" s="87" t="str">
        <f t="shared" si="202"/>
        <v/>
      </c>
      <c r="BK270" s="87" t="str">
        <f t="shared" si="203"/>
        <v/>
      </c>
      <c r="BM270" s="129">
        <v>268</v>
      </c>
      <c r="BN270" s="129">
        <v>210</v>
      </c>
      <c r="BO270" s="129">
        <v>145</v>
      </c>
      <c r="BP270" s="129">
        <v>268</v>
      </c>
      <c r="BQ270" s="129">
        <v>268</v>
      </c>
      <c r="BR270" s="129" t="str">
        <v>1c</v>
      </c>
      <c r="BS270" s="129" t="str">
        <v>0</v>
      </c>
      <c r="BT270" s="87">
        <v>0</v>
      </c>
      <c r="BU270" s="129">
        <v>268</v>
      </c>
      <c r="BV270" s="129" t="str">
        <v>2.10E+11</v>
      </c>
      <c r="BW270" s="129" t="str">
        <v>8.08E+10</v>
      </c>
      <c r="BX270" s="129" t="str">
        <v>7850</v>
      </c>
      <c r="BY270" s="129">
        <v>0.5</v>
      </c>
      <c r="BZ270" s="129">
        <v>0.01</v>
      </c>
    </row>
    <row r="271" spans="1:78" ht="12.75">
      <c r="B271" s="87">
        <f t="shared" si="234"/>
        <v>269</v>
      </c>
      <c r="C271" s="126">
        <v>5.04</v>
      </c>
      <c r="D271" s="87">
        <v>9.94</v>
      </c>
      <c r="E271" s="87">
        <v>-17.216999999999999</v>
      </c>
      <c r="F271" s="87" t="s">
        <v>142</v>
      </c>
      <c r="I271" s="87">
        <f t="shared" si="207"/>
        <v>135.1</v>
      </c>
      <c r="J271" s="126">
        <v>133</v>
      </c>
      <c r="K271" s="87">
        <v>1</v>
      </c>
      <c r="L271" s="87">
        <v>20</v>
      </c>
      <c r="M271" s="87" t="s">
        <v>154</v>
      </c>
      <c r="N271" s="87" t="s">
        <v>155</v>
      </c>
      <c r="O271" s="87">
        <v>0</v>
      </c>
      <c r="P271" s="127">
        <v>6.1580000000000003E-5</v>
      </c>
      <c r="Q271" s="87">
        <v>0</v>
      </c>
      <c r="R271" s="87">
        <v>0</v>
      </c>
      <c r="S271" s="127">
        <v>1553000000</v>
      </c>
      <c r="T271" s="127">
        <v>1553000000</v>
      </c>
      <c r="U271" s="127">
        <v>2488000000</v>
      </c>
      <c r="V271" s="127">
        <v>2488000000</v>
      </c>
      <c r="W271" s="87">
        <v>0</v>
      </c>
      <c r="X271" s="87">
        <v>0</v>
      </c>
      <c r="Y271" s="127">
        <v>1195000000</v>
      </c>
      <c r="Z271" s="127">
        <v>1.4790000000000001E-5</v>
      </c>
      <c r="AA271" s="127">
        <v>12930000000</v>
      </c>
      <c r="AB271" s="87">
        <v>0.65</v>
      </c>
      <c r="AC271" s="87" t="s">
        <v>156</v>
      </c>
      <c r="AD271" s="87" t="s">
        <v>157</v>
      </c>
      <c r="AE271" s="87" t="s">
        <v>158</v>
      </c>
      <c r="AF271" s="87" t="s">
        <v>159</v>
      </c>
      <c r="AG271" s="87" t="s">
        <v>160</v>
      </c>
      <c r="AH271" s="87" t="s">
        <v>161</v>
      </c>
      <c r="AI271" s="87" t="s">
        <v>162</v>
      </c>
      <c r="AJ271" s="87">
        <v>0</v>
      </c>
      <c r="AK271" s="87">
        <v>0</v>
      </c>
      <c r="AL271" s="87" t="s">
        <v>142</v>
      </c>
      <c r="AN271" s="129">
        <f t="shared" si="230"/>
        <v>269</v>
      </c>
      <c r="AO271" s="129">
        <f t="shared" si="231"/>
        <v>9.94</v>
      </c>
      <c r="AP271" s="129">
        <f t="shared" si="232"/>
        <v>-17.216999999999999</v>
      </c>
      <c r="AQ271" s="129">
        <f t="shared" si="233"/>
        <v>5.04</v>
      </c>
      <c r="AR271" s="129">
        <v>1</v>
      </c>
      <c r="AS271" s="129">
        <v>0</v>
      </c>
      <c r="AT271" s="129">
        <v>0</v>
      </c>
      <c r="AU271" s="129">
        <v>0</v>
      </c>
      <c r="AV271" s="129">
        <v>0</v>
      </c>
      <c r="AX271" s="133">
        <f t="shared" ref="AX271" si="240">IF(I271="", "", INT(I271))</f>
        <v>135</v>
      </c>
      <c r="AY271" s="87">
        <f t="shared" si="192"/>
        <v>133</v>
      </c>
      <c r="AZ271" s="87">
        <f t="shared" si="193"/>
        <v>32</v>
      </c>
      <c r="BA271" s="87">
        <f t="shared" si="194"/>
        <v>135</v>
      </c>
      <c r="BB271" s="87">
        <f t="shared" si="195"/>
        <v>135</v>
      </c>
      <c r="BC271" s="87" t="str">
        <f t="shared" si="196"/>
        <v>1c</v>
      </c>
      <c r="BD271" s="87" t="str">
        <f t="shared" si="197"/>
        <v>0</v>
      </c>
      <c r="BF271" s="87">
        <f t="shared" si="198"/>
        <v>135</v>
      </c>
      <c r="BG271" s="127" t="str">
        <f t="shared" si="199"/>
        <v>2.10E+11</v>
      </c>
      <c r="BH271" s="127" t="str">
        <f t="shared" si="200"/>
        <v>8.08E+10</v>
      </c>
      <c r="BI271" s="87" t="str">
        <f t="shared" si="201"/>
        <v>7850</v>
      </c>
      <c r="BJ271" s="87">
        <f t="shared" si="202"/>
        <v>1</v>
      </c>
      <c r="BK271" s="87">
        <f t="shared" si="203"/>
        <v>0.02</v>
      </c>
      <c r="BM271" s="129">
        <v>269</v>
      </c>
      <c r="BN271" s="129">
        <v>88</v>
      </c>
      <c r="BO271" s="129">
        <v>211</v>
      </c>
      <c r="BP271" s="129">
        <v>269</v>
      </c>
      <c r="BQ271" s="129">
        <v>269</v>
      </c>
      <c r="BR271" s="129" t="str">
        <v>1c</v>
      </c>
      <c r="BS271" s="129" t="str">
        <v>0</v>
      </c>
      <c r="BT271" s="87">
        <v>0</v>
      </c>
      <c r="BU271" s="129">
        <v>269</v>
      </c>
      <c r="BV271" s="129" t="str">
        <v>2.10E+11</v>
      </c>
      <c r="BW271" s="129" t="str">
        <v>8.08E+10</v>
      </c>
      <c r="BX271" s="129" t="str">
        <v>7850</v>
      </c>
      <c r="BY271" s="129">
        <v>0.5</v>
      </c>
      <c r="BZ271" s="129">
        <v>0.01</v>
      </c>
    </row>
    <row r="272" spans="1:78" ht="12.75">
      <c r="B272" s="87">
        <f t="shared" si="234"/>
        <v>270</v>
      </c>
      <c r="C272" s="126">
        <v>-8.76</v>
      </c>
      <c r="D272" s="87">
        <v>9.94</v>
      </c>
      <c r="E272" s="87">
        <v>-17.216999999999999</v>
      </c>
      <c r="F272" s="87" t="s">
        <v>142</v>
      </c>
      <c r="I272" s="87">
        <f t="shared" si="207"/>
        <v>135.19999999999999</v>
      </c>
      <c r="J272" s="126">
        <v>32</v>
      </c>
      <c r="K272" s="87">
        <v>1</v>
      </c>
      <c r="L272" s="87">
        <v>20</v>
      </c>
      <c r="M272" s="87" t="s">
        <v>154</v>
      </c>
      <c r="N272" s="87" t="s">
        <v>155</v>
      </c>
      <c r="O272" s="87">
        <v>0</v>
      </c>
      <c r="P272" s="127">
        <v>6.1580000000000003E-5</v>
      </c>
      <c r="Q272" s="87">
        <v>0</v>
      </c>
      <c r="R272" s="87">
        <v>0</v>
      </c>
      <c r="S272" s="127">
        <v>1553000000</v>
      </c>
      <c r="T272" s="127">
        <v>1553000000</v>
      </c>
      <c r="U272" s="127">
        <v>2488000000</v>
      </c>
      <c r="V272" s="127">
        <v>2488000000</v>
      </c>
      <c r="W272" s="87">
        <v>0</v>
      </c>
      <c r="X272" s="87">
        <v>0</v>
      </c>
      <c r="Y272" s="127">
        <v>1195000000</v>
      </c>
      <c r="Z272" s="127">
        <v>1.4790000000000001E-5</v>
      </c>
      <c r="AA272" s="127">
        <v>12930000000</v>
      </c>
      <c r="AB272" s="87">
        <v>0.65</v>
      </c>
      <c r="AC272" s="87" t="s">
        <v>156</v>
      </c>
      <c r="AD272" s="87" t="s">
        <v>157</v>
      </c>
      <c r="AE272" s="87" t="s">
        <v>158</v>
      </c>
      <c r="AF272" s="87" t="s">
        <v>159</v>
      </c>
      <c r="AG272" s="87" t="s">
        <v>160</v>
      </c>
      <c r="AH272" s="87" t="s">
        <v>161</v>
      </c>
      <c r="AI272" s="87" t="s">
        <v>162</v>
      </c>
      <c r="AJ272" s="87">
        <v>0</v>
      </c>
      <c r="AK272" s="87">
        <v>0</v>
      </c>
      <c r="AL272" s="87" t="s">
        <v>142</v>
      </c>
      <c r="AN272" s="129">
        <f t="shared" si="230"/>
        <v>270</v>
      </c>
      <c r="AO272" s="129">
        <f t="shared" si="231"/>
        <v>9.94</v>
      </c>
      <c r="AP272" s="129">
        <f t="shared" si="232"/>
        <v>-17.216999999999999</v>
      </c>
      <c r="AQ272" s="129">
        <f t="shared" si="233"/>
        <v>-8.76</v>
      </c>
      <c r="AR272" s="129">
        <v>1</v>
      </c>
      <c r="AS272" s="129">
        <v>0</v>
      </c>
      <c r="AT272" s="129">
        <v>0</v>
      </c>
      <c r="AU272" s="129">
        <v>0</v>
      </c>
      <c r="AV272" s="129">
        <v>0</v>
      </c>
      <c r="AX272" s="133"/>
      <c r="AY272" s="87" t="str">
        <f t="shared" si="192"/>
        <v/>
      </c>
      <c r="AZ272" s="87" t="str">
        <f t="shared" si="193"/>
        <v/>
      </c>
      <c r="BA272" s="87" t="str">
        <f t="shared" si="194"/>
        <v/>
      </c>
      <c r="BB272" s="87" t="str">
        <f t="shared" si="195"/>
        <v/>
      </c>
      <c r="BC272" s="87" t="str">
        <f t="shared" si="196"/>
        <v/>
      </c>
      <c r="BD272" s="87" t="str">
        <f t="shared" si="197"/>
        <v/>
      </c>
      <c r="BF272" s="87" t="str">
        <f t="shared" si="198"/>
        <v/>
      </c>
      <c r="BG272" s="127" t="str">
        <f t="shared" si="199"/>
        <v/>
      </c>
      <c r="BH272" s="127" t="str">
        <f t="shared" si="200"/>
        <v/>
      </c>
      <c r="BI272" s="87" t="str">
        <f t="shared" si="201"/>
        <v/>
      </c>
      <c r="BJ272" s="87" t="str">
        <f t="shared" si="202"/>
        <v/>
      </c>
      <c r="BK272" s="87" t="str">
        <f t="shared" si="203"/>
        <v/>
      </c>
      <c r="BM272" s="129">
        <v>270</v>
      </c>
      <c r="BN272" s="129">
        <v>211</v>
      </c>
      <c r="BO272" s="129">
        <v>212</v>
      </c>
      <c r="BP272" s="129">
        <v>270</v>
      </c>
      <c r="BQ272" s="129">
        <v>270</v>
      </c>
      <c r="BR272" s="129" t="str">
        <v>1c</v>
      </c>
      <c r="BS272" s="129" t="str">
        <v>0</v>
      </c>
      <c r="BT272" s="87">
        <v>0</v>
      </c>
      <c r="BU272" s="129">
        <v>270</v>
      </c>
      <c r="BV272" s="129" t="str">
        <v>2.10E+11</v>
      </c>
      <c r="BW272" s="129" t="str">
        <v>8.08E+10</v>
      </c>
      <c r="BX272" s="129" t="str">
        <v>7850</v>
      </c>
      <c r="BY272" s="129">
        <v>0.5</v>
      </c>
      <c r="BZ272" s="129">
        <v>0.01</v>
      </c>
    </row>
    <row r="273" spans="2:78" ht="12.75">
      <c r="B273" s="87">
        <f t="shared" si="234"/>
        <v>271</v>
      </c>
      <c r="C273" s="126">
        <v>8.5</v>
      </c>
      <c r="D273" s="87">
        <v>1.97</v>
      </c>
      <c r="E273" s="87">
        <v>3.4119999999999999</v>
      </c>
      <c r="F273" s="87" t="s">
        <v>142</v>
      </c>
      <c r="I273" s="87">
        <f t="shared" si="207"/>
        <v>136.1</v>
      </c>
      <c r="J273" s="126">
        <v>47</v>
      </c>
      <c r="K273" s="87">
        <v>1</v>
      </c>
      <c r="L273" s="87">
        <v>20</v>
      </c>
      <c r="M273" s="87" t="s">
        <v>154</v>
      </c>
      <c r="N273" s="87" t="s">
        <v>155</v>
      </c>
      <c r="O273" s="87">
        <v>0</v>
      </c>
      <c r="P273" s="127">
        <v>6.1580000000000003E-5</v>
      </c>
      <c r="Q273" s="87">
        <v>0</v>
      </c>
      <c r="R273" s="87">
        <v>0</v>
      </c>
      <c r="S273" s="127">
        <v>1553000000</v>
      </c>
      <c r="T273" s="127">
        <v>1553000000</v>
      </c>
      <c r="U273" s="127">
        <v>2488000000</v>
      </c>
      <c r="V273" s="127">
        <v>2488000000</v>
      </c>
      <c r="W273" s="87">
        <v>0</v>
      </c>
      <c r="X273" s="87">
        <v>0</v>
      </c>
      <c r="Y273" s="127">
        <v>1195000000</v>
      </c>
      <c r="Z273" s="127">
        <v>1.4790000000000001E-5</v>
      </c>
      <c r="AA273" s="127">
        <v>12930000000</v>
      </c>
      <c r="AB273" s="87">
        <v>0.65</v>
      </c>
      <c r="AC273" s="87" t="s">
        <v>156</v>
      </c>
      <c r="AD273" s="87" t="s">
        <v>157</v>
      </c>
      <c r="AE273" s="87" t="s">
        <v>158</v>
      </c>
      <c r="AF273" s="87" t="s">
        <v>159</v>
      </c>
      <c r="AG273" s="87" t="s">
        <v>160</v>
      </c>
      <c r="AH273" s="87" t="s">
        <v>161</v>
      </c>
      <c r="AI273" s="87" t="s">
        <v>162</v>
      </c>
      <c r="AJ273" s="87">
        <v>0</v>
      </c>
      <c r="AK273" s="87">
        <v>0</v>
      </c>
      <c r="AL273" s="87" t="s">
        <v>142</v>
      </c>
      <c r="AN273" s="129">
        <f t="shared" si="230"/>
        <v>271</v>
      </c>
      <c r="AO273" s="129">
        <f t="shared" si="231"/>
        <v>1.97</v>
      </c>
      <c r="AP273" s="129">
        <f t="shared" si="232"/>
        <v>3.4119999999999999</v>
      </c>
      <c r="AQ273" s="129">
        <f t="shared" si="233"/>
        <v>8.5</v>
      </c>
      <c r="AR273" s="129">
        <v>1</v>
      </c>
      <c r="AS273" s="129">
        <v>0</v>
      </c>
      <c r="AT273" s="129">
        <v>0</v>
      </c>
      <c r="AU273" s="129">
        <v>0</v>
      </c>
      <c r="AV273" s="129">
        <v>0</v>
      </c>
      <c r="AX273" s="133">
        <f t="shared" ref="AX273" si="241">IF(I273="", "", INT(I273))</f>
        <v>136</v>
      </c>
      <c r="AY273" s="87">
        <f t="shared" si="192"/>
        <v>47</v>
      </c>
      <c r="AZ273" s="87">
        <f t="shared" si="193"/>
        <v>147</v>
      </c>
      <c r="BA273" s="87">
        <f t="shared" si="194"/>
        <v>136</v>
      </c>
      <c r="BB273" s="87">
        <f t="shared" si="195"/>
        <v>136</v>
      </c>
      <c r="BC273" s="87" t="str">
        <f t="shared" si="196"/>
        <v>1c</v>
      </c>
      <c r="BD273" s="87" t="str">
        <f t="shared" si="197"/>
        <v>0</v>
      </c>
      <c r="BF273" s="87">
        <f t="shared" si="198"/>
        <v>136</v>
      </c>
      <c r="BG273" s="127" t="str">
        <f t="shared" si="199"/>
        <v>2.10E+11</v>
      </c>
      <c r="BH273" s="127" t="str">
        <f t="shared" si="200"/>
        <v>8.08E+10</v>
      </c>
      <c r="BI273" s="87" t="str">
        <f t="shared" si="201"/>
        <v>7850</v>
      </c>
      <c r="BJ273" s="87">
        <f t="shared" si="202"/>
        <v>1</v>
      </c>
      <c r="BK273" s="87">
        <f t="shared" si="203"/>
        <v>0.02</v>
      </c>
      <c r="BM273" s="129">
        <v>271</v>
      </c>
      <c r="BN273" s="129">
        <v>212</v>
      </c>
      <c r="BO273" s="129">
        <v>148</v>
      </c>
      <c r="BP273" s="129">
        <v>271</v>
      </c>
      <c r="BQ273" s="129">
        <v>271</v>
      </c>
      <c r="BR273" s="129" t="str">
        <v>1c</v>
      </c>
      <c r="BS273" s="129" t="str">
        <v>0</v>
      </c>
      <c r="BT273" s="87">
        <v>0</v>
      </c>
      <c r="BU273" s="129">
        <v>271</v>
      </c>
      <c r="BV273" s="129" t="str">
        <v>2.10E+11</v>
      </c>
      <c r="BW273" s="129" t="str">
        <v>8.08E+10</v>
      </c>
      <c r="BX273" s="129" t="str">
        <v>7850</v>
      </c>
      <c r="BY273" s="129">
        <v>0.5</v>
      </c>
      <c r="BZ273" s="129">
        <v>0.01</v>
      </c>
    </row>
    <row r="274" spans="2:78" ht="12.75">
      <c r="B274" s="87">
        <f t="shared" si="234"/>
        <v>272</v>
      </c>
      <c r="C274" s="126">
        <v>8.5</v>
      </c>
      <c r="D274" s="87">
        <v>-3.94</v>
      </c>
      <c r="E274" s="87">
        <v>0</v>
      </c>
      <c r="F274" s="87" t="s">
        <v>142</v>
      </c>
      <c r="I274" s="87">
        <f t="shared" si="207"/>
        <v>136.19999999999999</v>
      </c>
      <c r="J274" s="126">
        <v>147</v>
      </c>
      <c r="K274" s="87">
        <v>1</v>
      </c>
      <c r="L274" s="87">
        <v>20</v>
      </c>
      <c r="M274" s="87" t="s">
        <v>154</v>
      </c>
      <c r="N274" s="87" t="s">
        <v>155</v>
      </c>
      <c r="O274" s="87">
        <v>0</v>
      </c>
      <c r="P274" s="127">
        <v>6.1580000000000003E-5</v>
      </c>
      <c r="Q274" s="87">
        <v>0</v>
      </c>
      <c r="R274" s="87">
        <v>0</v>
      </c>
      <c r="S274" s="127">
        <v>1553000000</v>
      </c>
      <c r="T274" s="127">
        <v>1553000000</v>
      </c>
      <c r="U274" s="127">
        <v>2488000000</v>
      </c>
      <c r="V274" s="127">
        <v>2488000000</v>
      </c>
      <c r="W274" s="87">
        <v>0</v>
      </c>
      <c r="X274" s="87">
        <v>0</v>
      </c>
      <c r="Y274" s="127">
        <v>1195000000</v>
      </c>
      <c r="Z274" s="127">
        <v>1.4790000000000001E-5</v>
      </c>
      <c r="AA274" s="127">
        <v>12930000000</v>
      </c>
      <c r="AB274" s="87">
        <v>0.65</v>
      </c>
      <c r="AC274" s="87" t="s">
        <v>156</v>
      </c>
      <c r="AD274" s="87" t="s">
        <v>157</v>
      </c>
      <c r="AE274" s="87" t="s">
        <v>158</v>
      </c>
      <c r="AF274" s="87" t="s">
        <v>159</v>
      </c>
      <c r="AG274" s="87" t="s">
        <v>160</v>
      </c>
      <c r="AH274" s="87" t="s">
        <v>161</v>
      </c>
      <c r="AI274" s="87" t="s">
        <v>162</v>
      </c>
      <c r="AJ274" s="87">
        <v>0</v>
      </c>
      <c r="AK274" s="87">
        <v>0</v>
      </c>
      <c r="AL274" s="87" t="s">
        <v>142</v>
      </c>
      <c r="AN274" s="129">
        <f t="shared" si="230"/>
        <v>272</v>
      </c>
      <c r="AO274" s="129">
        <f t="shared" si="231"/>
        <v>-3.94</v>
      </c>
      <c r="AP274" s="129">
        <f t="shared" si="232"/>
        <v>0</v>
      </c>
      <c r="AQ274" s="129">
        <f t="shared" si="233"/>
        <v>8.5</v>
      </c>
      <c r="AR274" s="129">
        <v>1</v>
      </c>
      <c r="AS274" s="129">
        <v>0</v>
      </c>
      <c r="AT274" s="129">
        <v>0</v>
      </c>
      <c r="AU274" s="129">
        <v>0</v>
      </c>
      <c r="AV274" s="129">
        <v>0</v>
      </c>
      <c r="AX274" s="133"/>
      <c r="AY274" s="87" t="str">
        <f t="shared" si="192"/>
        <v/>
      </c>
      <c r="AZ274" s="87" t="str">
        <f t="shared" si="193"/>
        <v/>
      </c>
      <c r="BA274" s="87" t="str">
        <f t="shared" si="194"/>
        <v/>
      </c>
      <c r="BB274" s="87" t="str">
        <f t="shared" si="195"/>
        <v/>
      </c>
      <c r="BC274" s="87" t="str">
        <f t="shared" si="196"/>
        <v/>
      </c>
      <c r="BD274" s="87" t="str">
        <f t="shared" si="197"/>
        <v/>
      </c>
      <c r="BF274" s="87" t="str">
        <f t="shared" si="198"/>
        <v/>
      </c>
      <c r="BG274" s="127" t="str">
        <f t="shared" si="199"/>
        <v/>
      </c>
      <c r="BH274" s="127" t="str">
        <f t="shared" si="200"/>
        <v/>
      </c>
      <c r="BI274" s="87" t="str">
        <f t="shared" si="201"/>
        <v/>
      </c>
      <c r="BJ274" s="87" t="str">
        <f t="shared" si="202"/>
        <v/>
      </c>
      <c r="BK274" s="87" t="str">
        <f t="shared" si="203"/>
        <v/>
      </c>
      <c r="BM274" s="129">
        <v>272</v>
      </c>
      <c r="BN274" s="129">
        <v>93</v>
      </c>
      <c r="BO274" s="129">
        <v>213</v>
      </c>
      <c r="BP274" s="129">
        <v>272</v>
      </c>
      <c r="BQ274" s="129">
        <v>272</v>
      </c>
      <c r="BR274" s="129" t="str">
        <v>1c</v>
      </c>
      <c r="BS274" s="129" t="str">
        <v>0</v>
      </c>
      <c r="BT274" s="87">
        <v>0</v>
      </c>
      <c r="BU274" s="129">
        <v>272</v>
      </c>
      <c r="BV274" s="129" t="str">
        <v>2.10E+11</v>
      </c>
      <c r="BW274" s="129" t="str">
        <v>8.08E+10</v>
      </c>
      <c r="BX274" s="129" t="str">
        <v>7850</v>
      </c>
      <c r="BY274" s="129">
        <v>0.5</v>
      </c>
      <c r="BZ274" s="129">
        <v>0.01</v>
      </c>
    </row>
    <row r="275" spans="2:78" ht="12.75">
      <c r="B275" s="87">
        <f t="shared" si="234"/>
        <v>273</v>
      </c>
      <c r="C275" s="126">
        <v>8.5</v>
      </c>
      <c r="D275" s="87">
        <v>1.97</v>
      </c>
      <c r="E275" s="87">
        <v>-3.4119999999999999</v>
      </c>
      <c r="F275" s="87" t="s">
        <v>142</v>
      </c>
      <c r="I275" s="87">
        <f t="shared" si="207"/>
        <v>137.1</v>
      </c>
      <c r="J275" s="126">
        <v>147</v>
      </c>
      <c r="K275" s="87">
        <v>1</v>
      </c>
      <c r="L275" s="87">
        <v>20</v>
      </c>
      <c r="M275" s="87" t="s">
        <v>154</v>
      </c>
      <c r="N275" s="87" t="s">
        <v>155</v>
      </c>
      <c r="O275" s="87">
        <v>0</v>
      </c>
      <c r="P275" s="127">
        <v>6.1580000000000003E-5</v>
      </c>
      <c r="Q275" s="87">
        <v>0</v>
      </c>
      <c r="R275" s="87">
        <v>0</v>
      </c>
      <c r="S275" s="127">
        <v>1553000000</v>
      </c>
      <c r="T275" s="127">
        <v>1553000000</v>
      </c>
      <c r="U275" s="127">
        <v>2488000000</v>
      </c>
      <c r="V275" s="127">
        <v>2488000000</v>
      </c>
      <c r="W275" s="87">
        <v>0</v>
      </c>
      <c r="X275" s="87">
        <v>0</v>
      </c>
      <c r="Y275" s="127">
        <v>1195000000</v>
      </c>
      <c r="Z275" s="127">
        <v>1.4790000000000001E-5</v>
      </c>
      <c r="AA275" s="127">
        <v>12930000000</v>
      </c>
      <c r="AB275" s="87">
        <v>0.65</v>
      </c>
      <c r="AC275" s="87" t="s">
        <v>156</v>
      </c>
      <c r="AD275" s="87" t="s">
        <v>157</v>
      </c>
      <c r="AE275" s="87" t="s">
        <v>158</v>
      </c>
      <c r="AF275" s="87" t="s">
        <v>159</v>
      </c>
      <c r="AG275" s="87" t="s">
        <v>160</v>
      </c>
      <c r="AH275" s="87" t="s">
        <v>161</v>
      </c>
      <c r="AI275" s="87" t="s">
        <v>162</v>
      </c>
      <c r="AJ275" s="87">
        <v>0</v>
      </c>
      <c r="AK275" s="87">
        <v>0</v>
      </c>
      <c r="AL275" s="87" t="s">
        <v>142</v>
      </c>
      <c r="AN275" s="129">
        <f t="shared" si="230"/>
        <v>273</v>
      </c>
      <c r="AO275" s="129">
        <f t="shared" si="231"/>
        <v>1.97</v>
      </c>
      <c r="AP275" s="129">
        <f t="shared" si="232"/>
        <v>-3.4119999999999999</v>
      </c>
      <c r="AQ275" s="129">
        <f t="shared" si="233"/>
        <v>8.5</v>
      </c>
      <c r="AR275" s="129">
        <v>1</v>
      </c>
      <c r="AS275" s="129">
        <v>0</v>
      </c>
      <c r="AT275" s="129">
        <v>0</v>
      </c>
      <c r="AU275" s="129">
        <v>0</v>
      </c>
      <c r="AV275" s="129">
        <v>0</v>
      </c>
      <c r="AX275" s="133">
        <f t="shared" ref="AX275" si="242">IF(I275="", "", INT(I275))</f>
        <v>137</v>
      </c>
      <c r="AY275" s="87">
        <f t="shared" ref="AY275:AY338" si="243">IF(AX275="","",J275)</f>
        <v>147</v>
      </c>
      <c r="AZ275" s="87">
        <f t="shared" ref="AZ275:AZ338" si="244">IF(AX275="","",J276)</f>
        <v>148</v>
      </c>
      <c r="BA275" s="87">
        <f t="shared" ref="BA275:BA338" si="245">IF(AX275="","",AX275)</f>
        <v>137</v>
      </c>
      <c r="BB275" s="87">
        <f t="shared" ref="BB275:BB338" si="246">IF(AX275="","",AX275)</f>
        <v>137</v>
      </c>
      <c r="BC275" s="87" t="str">
        <f t="shared" ref="BC275:BC338" si="247">IF(AX275="","","1c")</f>
        <v>1c</v>
      </c>
      <c r="BD275" s="87" t="str">
        <f t="shared" ref="BD275:BD338" si="248">IF(AX275="","","0")</f>
        <v>0</v>
      </c>
      <c r="BF275" s="87">
        <f t="shared" ref="BF275:BF338" si="249">IF(AX275="","",AX275)</f>
        <v>137</v>
      </c>
      <c r="BG275" s="127" t="str">
        <f t="shared" ref="BG275:BG338" si="250">IF(AX275="","","2.10E+11")</f>
        <v>2.10E+11</v>
      </c>
      <c r="BH275" s="127" t="str">
        <f t="shared" ref="BH275:BH338" si="251">IF(AX275="","","8.08E+10")</f>
        <v>8.08E+10</v>
      </c>
      <c r="BI275" s="87" t="str">
        <f t="shared" ref="BI275:BI338" si="252">IF(AX275="","","7850")</f>
        <v>7850</v>
      </c>
      <c r="BJ275" s="87">
        <f t="shared" ref="BJ275:BJ338" si="253">IF(AX275="","",K275)</f>
        <v>1</v>
      </c>
      <c r="BK275" s="87">
        <f t="shared" ref="BK275:BK338" si="254">IF(AX275="","",L275/1000)</f>
        <v>0.02</v>
      </c>
      <c r="BM275" s="129">
        <v>273</v>
      </c>
      <c r="BN275" s="129">
        <v>213</v>
      </c>
      <c r="BO275" s="129">
        <v>214</v>
      </c>
      <c r="BP275" s="129">
        <v>273</v>
      </c>
      <c r="BQ275" s="129">
        <v>273</v>
      </c>
      <c r="BR275" s="129" t="str">
        <v>1c</v>
      </c>
      <c r="BS275" s="129" t="str">
        <v>0</v>
      </c>
      <c r="BT275" s="87">
        <v>0</v>
      </c>
      <c r="BU275" s="129">
        <v>273</v>
      </c>
      <c r="BV275" s="129" t="str">
        <v>2.10E+11</v>
      </c>
      <c r="BW275" s="129" t="str">
        <v>8.08E+10</v>
      </c>
      <c r="BX275" s="129" t="str">
        <v>7850</v>
      </c>
      <c r="BY275" s="129">
        <v>0.5</v>
      </c>
      <c r="BZ275" s="129">
        <v>0.01</v>
      </c>
    </row>
    <row r="276" spans="2:78" ht="12.75">
      <c r="B276" s="87">
        <f t="shared" si="234"/>
        <v>274</v>
      </c>
      <c r="C276" s="126">
        <v>-11.5</v>
      </c>
      <c r="D276" s="87">
        <v>9.94</v>
      </c>
      <c r="E276" s="87">
        <v>17.216999999999999</v>
      </c>
      <c r="F276" s="87" t="s">
        <v>142</v>
      </c>
      <c r="I276" s="87">
        <f t="shared" si="207"/>
        <v>137.19999999999999</v>
      </c>
      <c r="J276" s="126">
        <v>148</v>
      </c>
      <c r="K276" s="87">
        <v>1</v>
      </c>
      <c r="L276" s="87">
        <v>20</v>
      </c>
      <c r="M276" s="87" t="s">
        <v>154</v>
      </c>
      <c r="N276" s="87" t="s">
        <v>155</v>
      </c>
      <c r="O276" s="87">
        <v>0</v>
      </c>
      <c r="P276" s="127">
        <v>6.1580000000000003E-5</v>
      </c>
      <c r="Q276" s="87">
        <v>0</v>
      </c>
      <c r="R276" s="87">
        <v>0</v>
      </c>
      <c r="S276" s="127">
        <v>1553000000</v>
      </c>
      <c r="T276" s="127">
        <v>1553000000</v>
      </c>
      <c r="U276" s="127">
        <v>2488000000</v>
      </c>
      <c r="V276" s="127">
        <v>2488000000</v>
      </c>
      <c r="W276" s="87">
        <v>0</v>
      </c>
      <c r="X276" s="87">
        <v>0</v>
      </c>
      <c r="Y276" s="127">
        <v>1195000000</v>
      </c>
      <c r="Z276" s="127">
        <v>1.4790000000000001E-5</v>
      </c>
      <c r="AA276" s="127">
        <v>12930000000</v>
      </c>
      <c r="AB276" s="87">
        <v>0.65</v>
      </c>
      <c r="AC276" s="87" t="s">
        <v>156</v>
      </c>
      <c r="AD276" s="87" t="s">
        <v>157</v>
      </c>
      <c r="AE276" s="87" t="s">
        <v>158</v>
      </c>
      <c r="AF276" s="87" t="s">
        <v>159</v>
      </c>
      <c r="AG276" s="87" t="s">
        <v>160</v>
      </c>
      <c r="AH276" s="87" t="s">
        <v>161</v>
      </c>
      <c r="AI276" s="87" t="s">
        <v>162</v>
      </c>
      <c r="AJ276" s="87">
        <v>0</v>
      </c>
      <c r="AK276" s="87">
        <v>0</v>
      </c>
      <c r="AL276" s="87" t="s">
        <v>142</v>
      </c>
      <c r="AN276" s="129">
        <f t="shared" si="230"/>
        <v>274</v>
      </c>
      <c r="AO276" s="129">
        <f t="shared" si="231"/>
        <v>9.94</v>
      </c>
      <c r="AP276" s="129">
        <f t="shared" si="232"/>
        <v>17.216999999999999</v>
      </c>
      <c r="AQ276" s="129">
        <f t="shared" si="233"/>
        <v>-11.5</v>
      </c>
      <c r="AR276" s="129">
        <v>1</v>
      </c>
      <c r="AS276" s="129">
        <v>0</v>
      </c>
      <c r="AT276" s="129">
        <v>0</v>
      </c>
      <c r="AU276" s="129">
        <v>0</v>
      </c>
      <c r="AV276" s="129">
        <v>0</v>
      </c>
      <c r="AX276" s="133"/>
      <c r="AY276" s="87" t="str">
        <f t="shared" si="243"/>
        <v/>
      </c>
      <c r="AZ276" s="87" t="str">
        <f t="shared" si="244"/>
        <v/>
      </c>
      <c r="BA276" s="87" t="str">
        <f t="shared" si="245"/>
        <v/>
      </c>
      <c r="BB276" s="87" t="str">
        <f t="shared" si="246"/>
        <v/>
      </c>
      <c r="BC276" s="87" t="str">
        <f t="shared" si="247"/>
        <v/>
      </c>
      <c r="BD276" s="87" t="str">
        <f t="shared" si="248"/>
        <v/>
      </c>
      <c r="BF276" s="87" t="str">
        <f t="shared" si="249"/>
        <v/>
      </c>
      <c r="BG276" s="127" t="str">
        <f t="shared" si="250"/>
        <v/>
      </c>
      <c r="BH276" s="127" t="str">
        <f t="shared" si="251"/>
        <v/>
      </c>
      <c r="BI276" s="87" t="str">
        <f t="shared" si="252"/>
        <v/>
      </c>
      <c r="BJ276" s="87" t="str">
        <f t="shared" si="253"/>
        <v/>
      </c>
      <c r="BK276" s="87" t="str">
        <f t="shared" si="254"/>
        <v/>
      </c>
      <c r="BM276" s="129">
        <v>274</v>
      </c>
      <c r="BN276" s="129">
        <v>214</v>
      </c>
      <c r="BO276" s="129">
        <v>153</v>
      </c>
      <c r="BP276" s="129">
        <v>274</v>
      </c>
      <c r="BQ276" s="129">
        <v>274</v>
      </c>
      <c r="BR276" s="129" t="str">
        <v>1c</v>
      </c>
      <c r="BS276" s="129" t="str">
        <v>0</v>
      </c>
      <c r="BT276" s="87">
        <v>0</v>
      </c>
      <c r="BU276" s="129">
        <v>274</v>
      </c>
      <c r="BV276" s="129" t="str">
        <v>2.10E+11</v>
      </c>
      <c r="BW276" s="129" t="str">
        <v>8.08E+10</v>
      </c>
      <c r="BX276" s="129" t="str">
        <v>7850</v>
      </c>
      <c r="BY276" s="129">
        <v>0.5</v>
      </c>
      <c r="BZ276" s="129">
        <v>0.01</v>
      </c>
    </row>
    <row r="277" spans="2:78" ht="12.75">
      <c r="B277" s="87">
        <f t="shared" si="234"/>
        <v>275</v>
      </c>
      <c r="C277" s="126">
        <v>-11.5</v>
      </c>
      <c r="D277" s="87">
        <v>-19.881</v>
      </c>
      <c r="E277" s="87">
        <v>0</v>
      </c>
      <c r="F277" s="87" t="s">
        <v>142</v>
      </c>
      <c r="I277" s="87">
        <f t="shared" si="207"/>
        <v>138.1</v>
      </c>
      <c r="J277" s="126">
        <v>148</v>
      </c>
      <c r="K277" s="87">
        <v>1</v>
      </c>
      <c r="L277" s="87">
        <v>20</v>
      </c>
      <c r="M277" s="87" t="s">
        <v>154</v>
      </c>
      <c r="N277" s="87" t="s">
        <v>155</v>
      </c>
      <c r="O277" s="87">
        <v>0</v>
      </c>
      <c r="P277" s="127">
        <v>6.1580000000000003E-5</v>
      </c>
      <c r="Q277" s="87">
        <v>0</v>
      </c>
      <c r="R277" s="87">
        <v>0</v>
      </c>
      <c r="S277" s="127">
        <v>1553000000</v>
      </c>
      <c r="T277" s="127">
        <v>1553000000</v>
      </c>
      <c r="U277" s="127">
        <v>2488000000</v>
      </c>
      <c r="V277" s="127">
        <v>2488000000</v>
      </c>
      <c r="W277" s="87">
        <v>0</v>
      </c>
      <c r="X277" s="87">
        <v>0</v>
      </c>
      <c r="Y277" s="127">
        <v>1195000000</v>
      </c>
      <c r="Z277" s="127">
        <v>1.4790000000000001E-5</v>
      </c>
      <c r="AA277" s="127">
        <v>12930000000</v>
      </c>
      <c r="AB277" s="87">
        <v>0.65</v>
      </c>
      <c r="AC277" s="87" t="s">
        <v>156</v>
      </c>
      <c r="AD277" s="87" t="s">
        <v>157</v>
      </c>
      <c r="AE277" s="87" t="s">
        <v>158</v>
      </c>
      <c r="AF277" s="87" t="s">
        <v>159</v>
      </c>
      <c r="AG277" s="87" t="s">
        <v>160</v>
      </c>
      <c r="AH277" s="87" t="s">
        <v>161</v>
      </c>
      <c r="AI277" s="87" t="s">
        <v>162</v>
      </c>
      <c r="AJ277" s="87">
        <v>0</v>
      </c>
      <c r="AK277" s="87">
        <v>0</v>
      </c>
      <c r="AL277" s="87" t="s">
        <v>142</v>
      </c>
      <c r="AN277" s="129">
        <f t="shared" si="230"/>
        <v>275</v>
      </c>
      <c r="AO277" s="129">
        <f t="shared" si="231"/>
        <v>-19.881</v>
      </c>
      <c r="AP277" s="129">
        <f t="shared" si="232"/>
        <v>0</v>
      </c>
      <c r="AQ277" s="129">
        <f t="shared" si="233"/>
        <v>-11.5</v>
      </c>
      <c r="AR277" s="129">
        <v>1</v>
      </c>
      <c r="AS277" s="129">
        <v>0</v>
      </c>
      <c r="AT277" s="129">
        <v>0</v>
      </c>
      <c r="AU277" s="129">
        <v>0</v>
      </c>
      <c r="AV277" s="129">
        <v>0</v>
      </c>
      <c r="AX277" s="133">
        <f t="shared" ref="AX277" si="255">IF(I277="", "", INT(I277))</f>
        <v>138</v>
      </c>
      <c r="AY277" s="87">
        <f t="shared" si="243"/>
        <v>148</v>
      </c>
      <c r="AZ277" s="87">
        <f t="shared" si="244"/>
        <v>149</v>
      </c>
      <c r="BA277" s="87">
        <f t="shared" si="245"/>
        <v>138</v>
      </c>
      <c r="BB277" s="87">
        <f t="shared" si="246"/>
        <v>138</v>
      </c>
      <c r="BC277" s="87" t="str">
        <f t="shared" si="247"/>
        <v>1c</v>
      </c>
      <c r="BD277" s="87" t="str">
        <f t="shared" si="248"/>
        <v>0</v>
      </c>
      <c r="BF277" s="87">
        <f t="shared" si="249"/>
        <v>138</v>
      </c>
      <c r="BG277" s="127" t="str">
        <f t="shared" si="250"/>
        <v>2.10E+11</v>
      </c>
      <c r="BH277" s="127" t="str">
        <f t="shared" si="251"/>
        <v>8.08E+10</v>
      </c>
      <c r="BI277" s="87" t="str">
        <f t="shared" si="252"/>
        <v>7850</v>
      </c>
      <c r="BJ277" s="87">
        <f t="shared" si="253"/>
        <v>1</v>
      </c>
      <c r="BK277" s="87">
        <f t="shared" si="254"/>
        <v>0.02</v>
      </c>
      <c r="BM277" s="129">
        <v>275</v>
      </c>
      <c r="BN277" s="129">
        <v>98</v>
      </c>
      <c r="BO277" s="129">
        <v>215</v>
      </c>
      <c r="BP277" s="129">
        <v>275</v>
      </c>
      <c r="BQ277" s="129">
        <v>275</v>
      </c>
      <c r="BR277" s="129" t="str">
        <v>1c</v>
      </c>
      <c r="BS277" s="129" t="str">
        <v>0</v>
      </c>
      <c r="BT277" s="87">
        <v>0</v>
      </c>
      <c r="BU277" s="129">
        <v>275</v>
      </c>
      <c r="BV277" s="129" t="str">
        <v>2.10E+11</v>
      </c>
      <c r="BW277" s="129" t="str">
        <v>8.08E+10</v>
      </c>
      <c r="BX277" s="129" t="str">
        <v>7850</v>
      </c>
      <c r="BY277" s="129">
        <v>0.5</v>
      </c>
      <c r="BZ277" s="129">
        <v>0.01</v>
      </c>
    </row>
    <row r="278" spans="2:78" ht="12.75">
      <c r="B278" s="87">
        <f t="shared" si="234"/>
        <v>276</v>
      </c>
      <c r="C278" s="126">
        <v>-11.5</v>
      </c>
      <c r="D278" s="87">
        <v>9.94</v>
      </c>
      <c r="E278" s="87">
        <v>-17.216999999999999</v>
      </c>
      <c r="F278" s="87" t="s">
        <v>142</v>
      </c>
      <c r="I278" s="87">
        <f t="shared" si="207"/>
        <v>138.19999999999999</v>
      </c>
      <c r="J278" s="126">
        <v>149</v>
      </c>
      <c r="K278" s="87">
        <v>1</v>
      </c>
      <c r="L278" s="87">
        <v>20</v>
      </c>
      <c r="M278" s="87" t="s">
        <v>154</v>
      </c>
      <c r="N278" s="87" t="s">
        <v>155</v>
      </c>
      <c r="O278" s="87">
        <v>0</v>
      </c>
      <c r="P278" s="127">
        <v>6.1580000000000003E-5</v>
      </c>
      <c r="Q278" s="87">
        <v>0</v>
      </c>
      <c r="R278" s="87">
        <v>0</v>
      </c>
      <c r="S278" s="127">
        <v>1553000000</v>
      </c>
      <c r="T278" s="127">
        <v>1553000000</v>
      </c>
      <c r="U278" s="127">
        <v>2488000000</v>
      </c>
      <c r="V278" s="127">
        <v>2488000000</v>
      </c>
      <c r="W278" s="87">
        <v>0</v>
      </c>
      <c r="X278" s="87">
        <v>0</v>
      </c>
      <c r="Y278" s="127">
        <v>1195000000</v>
      </c>
      <c r="Z278" s="127">
        <v>1.4790000000000001E-5</v>
      </c>
      <c r="AA278" s="127">
        <v>12930000000</v>
      </c>
      <c r="AB278" s="87">
        <v>0.65</v>
      </c>
      <c r="AC278" s="87" t="s">
        <v>156</v>
      </c>
      <c r="AD278" s="87" t="s">
        <v>157</v>
      </c>
      <c r="AE278" s="87" t="s">
        <v>158</v>
      </c>
      <c r="AF278" s="87" t="s">
        <v>159</v>
      </c>
      <c r="AG278" s="87" t="s">
        <v>160</v>
      </c>
      <c r="AH278" s="87" t="s">
        <v>161</v>
      </c>
      <c r="AI278" s="87" t="s">
        <v>162</v>
      </c>
      <c r="AJ278" s="87">
        <v>0</v>
      </c>
      <c r="AK278" s="87">
        <v>0</v>
      </c>
      <c r="AL278" s="87" t="s">
        <v>142</v>
      </c>
      <c r="AN278" s="129">
        <f t="shared" si="230"/>
        <v>276</v>
      </c>
      <c r="AO278" s="129">
        <f t="shared" si="231"/>
        <v>9.94</v>
      </c>
      <c r="AP278" s="129">
        <f t="shared" si="232"/>
        <v>-17.216999999999999</v>
      </c>
      <c r="AQ278" s="129">
        <f t="shared" si="233"/>
        <v>-11.5</v>
      </c>
      <c r="AR278" s="129">
        <v>1</v>
      </c>
      <c r="AS278" s="129">
        <v>0</v>
      </c>
      <c r="AT278" s="129">
        <v>0</v>
      </c>
      <c r="AU278" s="129">
        <v>0</v>
      </c>
      <c r="AV278" s="129">
        <v>0</v>
      </c>
      <c r="AX278" s="133"/>
      <c r="AY278" s="87" t="str">
        <f t="shared" si="243"/>
        <v/>
      </c>
      <c r="AZ278" s="87" t="str">
        <f t="shared" si="244"/>
        <v/>
      </c>
      <c r="BA278" s="87" t="str">
        <f t="shared" si="245"/>
        <v/>
      </c>
      <c r="BB278" s="87" t="str">
        <f t="shared" si="246"/>
        <v/>
      </c>
      <c r="BC278" s="87" t="str">
        <f t="shared" si="247"/>
        <v/>
      </c>
      <c r="BD278" s="87" t="str">
        <f t="shared" si="248"/>
        <v/>
      </c>
      <c r="BF278" s="87" t="str">
        <f t="shared" si="249"/>
        <v/>
      </c>
      <c r="BG278" s="127" t="str">
        <f t="shared" si="250"/>
        <v/>
      </c>
      <c r="BH278" s="127" t="str">
        <f t="shared" si="251"/>
        <v/>
      </c>
      <c r="BI278" s="87" t="str">
        <f t="shared" si="252"/>
        <v/>
      </c>
      <c r="BJ278" s="87" t="str">
        <f t="shared" si="253"/>
        <v/>
      </c>
      <c r="BK278" s="87" t="str">
        <f t="shared" si="254"/>
        <v/>
      </c>
      <c r="BM278" s="129">
        <v>276</v>
      </c>
      <c r="BN278" s="129">
        <v>215</v>
      </c>
      <c r="BO278" s="129">
        <v>216</v>
      </c>
      <c r="BP278" s="129">
        <v>276</v>
      </c>
      <c r="BQ278" s="129">
        <v>276</v>
      </c>
      <c r="BR278" s="129" t="str">
        <v>1c</v>
      </c>
      <c r="BS278" s="129" t="str">
        <v>0</v>
      </c>
      <c r="BT278" s="87">
        <v>0</v>
      </c>
      <c r="BU278" s="129">
        <v>276</v>
      </c>
      <c r="BV278" s="129" t="str">
        <v>2.10E+11</v>
      </c>
      <c r="BW278" s="129" t="str">
        <v>8.08E+10</v>
      </c>
      <c r="BX278" s="129" t="str">
        <v>7850</v>
      </c>
      <c r="BY278" s="129">
        <v>0.5</v>
      </c>
      <c r="BZ278" s="129">
        <v>0.01</v>
      </c>
    </row>
    <row r="279" spans="2:78" ht="12.75">
      <c r="B279" s="87">
        <f t="shared" si="234"/>
        <v>277</v>
      </c>
      <c r="C279" s="126">
        <v>-7.16</v>
      </c>
      <c r="D279" s="87">
        <v>-19.881</v>
      </c>
      <c r="E279" s="87">
        <v>0</v>
      </c>
      <c r="F279" s="87" t="s">
        <v>142</v>
      </c>
      <c r="I279" s="87">
        <f t="shared" si="207"/>
        <v>139.1</v>
      </c>
      <c r="J279" s="126">
        <v>149</v>
      </c>
      <c r="K279" s="87">
        <v>1</v>
      </c>
      <c r="L279" s="87">
        <v>20</v>
      </c>
      <c r="M279" s="87" t="s">
        <v>154</v>
      </c>
      <c r="N279" s="87" t="s">
        <v>155</v>
      </c>
      <c r="O279" s="87">
        <v>0</v>
      </c>
      <c r="P279" s="127">
        <v>6.1580000000000003E-5</v>
      </c>
      <c r="Q279" s="87">
        <v>0</v>
      </c>
      <c r="R279" s="87">
        <v>0</v>
      </c>
      <c r="S279" s="127">
        <v>1553000000</v>
      </c>
      <c r="T279" s="127">
        <v>1553000000</v>
      </c>
      <c r="U279" s="127">
        <v>2488000000</v>
      </c>
      <c r="V279" s="127">
        <v>2488000000</v>
      </c>
      <c r="W279" s="87">
        <v>0</v>
      </c>
      <c r="X279" s="87">
        <v>0</v>
      </c>
      <c r="Y279" s="127">
        <v>1195000000</v>
      </c>
      <c r="Z279" s="127">
        <v>1.4790000000000001E-5</v>
      </c>
      <c r="AA279" s="127">
        <v>12930000000</v>
      </c>
      <c r="AB279" s="87">
        <v>0.65</v>
      </c>
      <c r="AC279" s="87" t="s">
        <v>156</v>
      </c>
      <c r="AD279" s="87" t="s">
        <v>157</v>
      </c>
      <c r="AE279" s="87" t="s">
        <v>158</v>
      </c>
      <c r="AF279" s="87" t="s">
        <v>159</v>
      </c>
      <c r="AG279" s="87" t="s">
        <v>160</v>
      </c>
      <c r="AH279" s="87" t="s">
        <v>161</v>
      </c>
      <c r="AI279" s="87" t="s">
        <v>162</v>
      </c>
      <c r="AJ279" s="87">
        <v>0</v>
      </c>
      <c r="AK279" s="87">
        <v>0</v>
      </c>
      <c r="AL279" s="87" t="s">
        <v>142</v>
      </c>
      <c r="AN279" s="129">
        <f t="shared" si="230"/>
        <v>277</v>
      </c>
      <c r="AO279" s="129">
        <f t="shared" si="231"/>
        <v>-19.881</v>
      </c>
      <c r="AP279" s="129">
        <f t="shared" si="232"/>
        <v>0</v>
      </c>
      <c r="AQ279" s="129">
        <f t="shared" si="233"/>
        <v>-7.16</v>
      </c>
      <c r="AR279" s="129">
        <v>1</v>
      </c>
      <c r="AS279" s="129">
        <v>0</v>
      </c>
      <c r="AT279" s="129">
        <v>0</v>
      </c>
      <c r="AU279" s="129">
        <v>0</v>
      </c>
      <c r="AV279" s="129">
        <v>0</v>
      </c>
      <c r="AX279" s="133">
        <f t="shared" ref="AX279" si="256">IF(I279="", "", INT(I279))</f>
        <v>139</v>
      </c>
      <c r="AY279" s="87">
        <f t="shared" si="243"/>
        <v>149</v>
      </c>
      <c r="AZ279" s="87">
        <f t="shared" si="244"/>
        <v>150</v>
      </c>
      <c r="BA279" s="87">
        <f t="shared" si="245"/>
        <v>139</v>
      </c>
      <c r="BB279" s="87">
        <f t="shared" si="246"/>
        <v>139</v>
      </c>
      <c r="BC279" s="87" t="str">
        <f t="shared" si="247"/>
        <v>1c</v>
      </c>
      <c r="BD279" s="87" t="str">
        <f t="shared" si="248"/>
        <v>0</v>
      </c>
      <c r="BF279" s="87">
        <f t="shared" si="249"/>
        <v>139</v>
      </c>
      <c r="BG279" s="127" t="str">
        <f t="shared" si="250"/>
        <v>2.10E+11</v>
      </c>
      <c r="BH279" s="127" t="str">
        <f t="shared" si="251"/>
        <v>8.08E+10</v>
      </c>
      <c r="BI279" s="87" t="str">
        <f t="shared" si="252"/>
        <v>7850</v>
      </c>
      <c r="BJ279" s="87">
        <f t="shared" si="253"/>
        <v>1</v>
      </c>
      <c r="BK279" s="87">
        <f t="shared" si="254"/>
        <v>0.02</v>
      </c>
      <c r="BM279" s="129">
        <v>277</v>
      </c>
      <c r="BN279" s="129">
        <v>216</v>
      </c>
      <c r="BO279" s="129">
        <v>158</v>
      </c>
      <c r="BP279" s="129">
        <v>277</v>
      </c>
      <c r="BQ279" s="129">
        <v>277</v>
      </c>
      <c r="BR279" s="129" t="str">
        <v>1c</v>
      </c>
      <c r="BS279" s="129" t="str">
        <v>0</v>
      </c>
      <c r="BT279" s="87">
        <v>0</v>
      </c>
      <c r="BU279" s="129">
        <v>277</v>
      </c>
      <c r="BV279" s="129" t="str">
        <v>2.10E+11</v>
      </c>
      <c r="BW279" s="129" t="str">
        <v>8.08E+10</v>
      </c>
      <c r="BX279" s="129" t="str">
        <v>7850</v>
      </c>
      <c r="BY279" s="129">
        <v>0.5</v>
      </c>
      <c r="BZ279" s="129">
        <v>0.01</v>
      </c>
    </row>
    <row r="280" spans="2:78" ht="12.75">
      <c r="B280" s="87">
        <f t="shared" si="234"/>
        <v>278</v>
      </c>
      <c r="C280" s="126">
        <v>-7.16</v>
      </c>
      <c r="D280" s="87">
        <v>9.94</v>
      </c>
      <c r="E280" s="87">
        <v>17.216999999999999</v>
      </c>
      <c r="F280" s="87" t="s">
        <v>142</v>
      </c>
      <c r="I280" s="87">
        <f t="shared" si="207"/>
        <v>139.19999999999999</v>
      </c>
      <c r="J280" s="126">
        <v>150</v>
      </c>
      <c r="K280" s="87">
        <v>1</v>
      </c>
      <c r="L280" s="87">
        <v>20</v>
      </c>
      <c r="M280" s="87" t="s">
        <v>154</v>
      </c>
      <c r="N280" s="87" t="s">
        <v>155</v>
      </c>
      <c r="O280" s="87">
        <v>0</v>
      </c>
      <c r="P280" s="127">
        <v>6.1580000000000003E-5</v>
      </c>
      <c r="Q280" s="87">
        <v>0</v>
      </c>
      <c r="R280" s="87">
        <v>0</v>
      </c>
      <c r="S280" s="127">
        <v>1553000000</v>
      </c>
      <c r="T280" s="127">
        <v>1553000000</v>
      </c>
      <c r="U280" s="127">
        <v>2488000000</v>
      </c>
      <c r="V280" s="127">
        <v>2488000000</v>
      </c>
      <c r="W280" s="87">
        <v>0</v>
      </c>
      <c r="X280" s="87">
        <v>0</v>
      </c>
      <c r="Y280" s="127">
        <v>1195000000</v>
      </c>
      <c r="Z280" s="127">
        <v>1.4790000000000001E-5</v>
      </c>
      <c r="AA280" s="127">
        <v>12930000000</v>
      </c>
      <c r="AB280" s="87">
        <v>0.65</v>
      </c>
      <c r="AC280" s="87" t="s">
        <v>156</v>
      </c>
      <c r="AD280" s="87" t="s">
        <v>157</v>
      </c>
      <c r="AE280" s="87" t="s">
        <v>158</v>
      </c>
      <c r="AF280" s="87" t="s">
        <v>159</v>
      </c>
      <c r="AG280" s="87" t="s">
        <v>160</v>
      </c>
      <c r="AH280" s="87" t="s">
        <v>161</v>
      </c>
      <c r="AI280" s="87" t="s">
        <v>162</v>
      </c>
      <c r="AJ280" s="87">
        <v>0</v>
      </c>
      <c r="AK280" s="87">
        <v>0</v>
      </c>
      <c r="AL280" s="87" t="s">
        <v>142</v>
      </c>
      <c r="AN280" s="129">
        <f t="shared" si="230"/>
        <v>278</v>
      </c>
      <c r="AO280" s="129">
        <f t="shared" si="231"/>
        <v>9.94</v>
      </c>
      <c r="AP280" s="129">
        <f t="shared" si="232"/>
        <v>17.216999999999999</v>
      </c>
      <c r="AQ280" s="129">
        <f t="shared" si="233"/>
        <v>-7.16</v>
      </c>
      <c r="AR280" s="129">
        <v>1</v>
      </c>
      <c r="AS280" s="129">
        <v>0</v>
      </c>
      <c r="AT280" s="129">
        <v>0</v>
      </c>
      <c r="AU280" s="129">
        <v>0</v>
      </c>
      <c r="AV280" s="129">
        <v>0</v>
      </c>
      <c r="AX280" s="133"/>
      <c r="AY280" s="87" t="str">
        <f t="shared" si="243"/>
        <v/>
      </c>
      <c r="AZ280" s="87" t="str">
        <f t="shared" si="244"/>
        <v/>
      </c>
      <c r="BA280" s="87" t="str">
        <f t="shared" si="245"/>
        <v/>
      </c>
      <c r="BB280" s="87" t="str">
        <f t="shared" si="246"/>
        <v/>
      </c>
      <c r="BC280" s="87" t="str">
        <f t="shared" si="247"/>
        <v/>
      </c>
      <c r="BD280" s="87" t="str">
        <f t="shared" si="248"/>
        <v/>
      </c>
      <c r="BF280" s="87" t="str">
        <f t="shared" si="249"/>
        <v/>
      </c>
      <c r="BG280" s="127" t="str">
        <f t="shared" si="250"/>
        <v/>
      </c>
      <c r="BH280" s="127" t="str">
        <f t="shared" si="251"/>
        <v/>
      </c>
      <c r="BI280" s="87" t="str">
        <f t="shared" si="252"/>
        <v/>
      </c>
      <c r="BJ280" s="87" t="str">
        <f t="shared" si="253"/>
        <v/>
      </c>
      <c r="BK280" s="87" t="str">
        <f t="shared" si="254"/>
        <v/>
      </c>
      <c r="BM280" s="129">
        <v>278</v>
      </c>
      <c r="BN280" s="129">
        <v>271</v>
      </c>
      <c r="BO280" s="129">
        <v>217</v>
      </c>
      <c r="BP280" s="129">
        <v>278</v>
      </c>
      <c r="BQ280" s="129">
        <v>278</v>
      </c>
      <c r="BR280" s="129" t="str">
        <v>1c</v>
      </c>
      <c r="BS280" s="129" t="str">
        <v>0</v>
      </c>
      <c r="BT280" s="87">
        <v>0</v>
      </c>
      <c r="BU280" s="129">
        <v>278</v>
      </c>
      <c r="BV280" s="129" t="str">
        <v>2.10E+11</v>
      </c>
      <c r="BW280" s="129" t="str">
        <v>8.08E+10</v>
      </c>
      <c r="BX280" s="129" t="str">
        <v>7850</v>
      </c>
      <c r="BY280" s="129">
        <v>1.3</v>
      </c>
      <c r="BZ280" s="129">
        <v>0.01</v>
      </c>
    </row>
    <row r="281" spans="2:78" ht="12.75">
      <c r="B281" s="87">
        <f t="shared" si="234"/>
        <v>279</v>
      </c>
      <c r="C281" s="126">
        <v>-7.16</v>
      </c>
      <c r="D281" s="87">
        <v>9.94</v>
      </c>
      <c r="E281" s="87">
        <v>-17.216999999999999</v>
      </c>
      <c r="F281" s="87" t="s">
        <v>142</v>
      </c>
      <c r="I281" s="87">
        <f t="shared" si="207"/>
        <v>140.1</v>
      </c>
      <c r="J281" s="126">
        <v>150</v>
      </c>
      <c r="K281" s="87">
        <v>1</v>
      </c>
      <c r="L281" s="87">
        <v>20</v>
      </c>
      <c r="M281" s="87" t="s">
        <v>154</v>
      </c>
      <c r="N281" s="87" t="s">
        <v>155</v>
      </c>
      <c r="O281" s="87">
        <v>0</v>
      </c>
      <c r="P281" s="127">
        <v>6.1580000000000003E-5</v>
      </c>
      <c r="Q281" s="87">
        <v>0</v>
      </c>
      <c r="R281" s="87">
        <v>0</v>
      </c>
      <c r="S281" s="127">
        <v>1553000000</v>
      </c>
      <c r="T281" s="127">
        <v>1553000000</v>
      </c>
      <c r="U281" s="127">
        <v>2488000000</v>
      </c>
      <c r="V281" s="127">
        <v>2488000000</v>
      </c>
      <c r="W281" s="87">
        <v>0</v>
      </c>
      <c r="X281" s="87">
        <v>0</v>
      </c>
      <c r="Y281" s="127">
        <v>1195000000</v>
      </c>
      <c r="Z281" s="127">
        <v>1.4790000000000001E-5</v>
      </c>
      <c r="AA281" s="127">
        <v>12930000000</v>
      </c>
      <c r="AB281" s="87">
        <v>0.65</v>
      </c>
      <c r="AC281" s="87" t="s">
        <v>156</v>
      </c>
      <c r="AD281" s="87" t="s">
        <v>157</v>
      </c>
      <c r="AE281" s="87" t="s">
        <v>158</v>
      </c>
      <c r="AF281" s="87" t="s">
        <v>159</v>
      </c>
      <c r="AG281" s="87" t="s">
        <v>160</v>
      </c>
      <c r="AH281" s="87" t="s">
        <v>161</v>
      </c>
      <c r="AI281" s="87" t="s">
        <v>162</v>
      </c>
      <c r="AJ281" s="87">
        <v>0</v>
      </c>
      <c r="AK281" s="87">
        <v>0</v>
      </c>
      <c r="AL281" s="87" t="s">
        <v>142</v>
      </c>
      <c r="AN281" s="129">
        <f t="shared" si="230"/>
        <v>279</v>
      </c>
      <c r="AO281" s="129">
        <f t="shared" si="231"/>
        <v>9.94</v>
      </c>
      <c r="AP281" s="129">
        <f t="shared" si="232"/>
        <v>-17.216999999999999</v>
      </c>
      <c r="AQ281" s="129">
        <f t="shared" si="233"/>
        <v>-7.16</v>
      </c>
      <c r="AR281" s="129">
        <v>1</v>
      </c>
      <c r="AS281" s="129">
        <v>0</v>
      </c>
      <c r="AT281" s="129">
        <v>0</v>
      </c>
      <c r="AU281" s="129">
        <v>0</v>
      </c>
      <c r="AV281" s="129">
        <v>0</v>
      </c>
      <c r="AX281" s="133">
        <f t="shared" ref="AX281" si="257">IF(I281="", "", INT(I281))</f>
        <v>140</v>
      </c>
      <c r="AY281" s="87">
        <f t="shared" si="243"/>
        <v>150</v>
      </c>
      <c r="AZ281" s="87">
        <f t="shared" si="244"/>
        <v>151</v>
      </c>
      <c r="BA281" s="87">
        <f t="shared" si="245"/>
        <v>140</v>
      </c>
      <c r="BB281" s="87">
        <f t="shared" si="246"/>
        <v>140</v>
      </c>
      <c r="BC281" s="87" t="str">
        <f t="shared" si="247"/>
        <v>1c</v>
      </c>
      <c r="BD281" s="87" t="str">
        <f t="shared" si="248"/>
        <v>0</v>
      </c>
      <c r="BF281" s="87">
        <f t="shared" si="249"/>
        <v>140</v>
      </c>
      <c r="BG281" s="127" t="str">
        <f t="shared" si="250"/>
        <v>2.10E+11</v>
      </c>
      <c r="BH281" s="127" t="str">
        <f t="shared" si="251"/>
        <v>8.08E+10</v>
      </c>
      <c r="BI281" s="87" t="str">
        <f t="shared" si="252"/>
        <v>7850</v>
      </c>
      <c r="BJ281" s="87">
        <f t="shared" si="253"/>
        <v>1</v>
      </c>
      <c r="BK281" s="87">
        <f t="shared" si="254"/>
        <v>0.02</v>
      </c>
      <c r="BM281" s="129">
        <v>279</v>
      </c>
      <c r="BN281" s="129">
        <v>217</v>
      </c>
      <c r="BO281" s="129">
        <v>284</v>
      </c>
      <c r="BP281" s="129">
        <v>279</v>
      </c>
      <c r="BQ281" s="129">
        <v>279</v>
      </c>
      <c r="BR281" s="129" t="str">
        <v>1c</v>
      </c>
      <c r="BS281" s="129" t="str">
        <v>0</v>
      </c>
      <c r="BT281" s="87">
        <v>0</v>
      </c>
      <c r="BU281" s="129">
        <v>279</v>
      </c>
      <c r="BV281" s="129" t="str">
        <v>2.10E+11</v>
      </c>
      <c r="BW281" s="129" t="str">
        <v>8.08E+10</v>
      </c>
      <c r="BX281" s="129" t="str">
        <v>7850</v>
      </c>
      <c r="BY281" s="129">
        <v>1.3</v>
      </c>
      <c r="BZ281" s="129">
        <v>0.01</v>
      </c>
    </row>
    <row r="282" spans="2:78" ht="12.75">
      <c r="B282" s="87">
        <f t="shared" si="234"/>
        <v>280</v>
      </c>
      <c r="C282" s="126">
        <v>4</v>
      </c>
      <c r="D282" s="87">
        <v>1.97</v>
      </c>
      <c r="E282" s="87">
        <v>-3.4119999999999999</v>
      </c>
      <c r="F282" s="87" t="s">
        <v>142</v>
      </c>
      <c r="I282" s="87">
        <f t="shared" si="207"/>
        <v>140.19999999999999</v>
      </c>
      <c r="J282" s="126">
        <v>151</v>
      </c>
      <c r="K282" s="87">
        <v>1</v>
      </c>
      <c r="L282" s="87">
        <v>20</v>
      </c>
      <c r="M282" s="87" t="s">
        <v>154</v>
      </c>
      <c r="N282" s="87" t="s">
        <v>155</v>
      </c>
      <c r="O282" s="87">
        <v>0</v>
      </c>
      <c r="P282" s="127">
        <v>6.1580000000000003E-5</v>
      </c>
      <c r="Q282" s="87">
        <v>0</v>
      </c>
      <c r="R282" s="87">
        <v>0</v>
      </c>
      <c r="S282" s="127">
        <v>1553000000</v>
      </c>
      <c r="T282" s="127">
        <v>1553000000</v>
      </c>
      <c r="U282" s="127">
        <v>2488000000</v>
      </c>
      <c r="V282" s="127">
        <v>2488000000</v>
      </c>
      <c r="W282" s="87">
        <v>0</v>
      </c>
      <c r="X282" s="87">
        <v>0</v>
      </c>
      <c r="Y282" s="127">
        <v>1195000000</v>
      </c>
      <c r="Z282" s="127">
        <v>1.4790000000000001E-5</v>
      </c>
      <c r="AA282" s="127">
        <v>12930000000</v>
      </c>
      <c r="AB282" s="87">
        <v>0.65</v>
      </c>
      <c r="AC282" s="87" t="s">
        <v>156</v>
      </c>
      <c r="AD282" s="87" t="s">
        <v>157</v>
      </c>
      <c r="AE282" s="87" t="s">
        <v>158</v>
      </c>
      <c r="AF282" s="87" t="s">
        <v>159</v>
      </c>
      <c r="AG282" s="87" t="s">
        <v>160</v>
      </c>
      <c r="AH282" s="87" t="s">
        <v>161</v>
      </c>
      <c r="AI282" s="87" t="s">
        <v>162</v>
      </c>
      <c r="AJ282" s="87">
        <v>0</v>
      </c>
      <c r="AK282" s="87">
        <v>0</v>
      </c>
      <c r="AL282" s="87" t="s">
        <v>142</v>
      </c>
      <c r="AN282" s="129">
        <f t="shared" si="230"/>
        <v>280</v>
      </c>
      <c r="AO282" s="129">
        <f t="shared" si="231"/>
        <v>1.97</v>
      </c>
      <c r="AP282" s="129">
        <f t="shared" si="232"/>
        <v>-3.4119999999999999</v>
      </c>
      <c r="AQ282" s="129">
        <f t="shared" si="233"/>
        <v>4</v>
      </c>
      <c r="AR282" s="129">
        <v>1</v>
      </c>
      <c r="AS282" s="129">
        <v>0</v>
      </c>
      <c r="AT282" s="129">
        <v>0</v>
      </c>
      <c r="AU282" s="129">
        <v>0</v>
      </c>
      <c r="AV282" s="129">
        <v>0</v>
      </c>
      <c r="AX282" s="133"/>
      <c r="AY282" s="87" t="str">
        <f t="shared" si="243"/>
        <v/>
      </c>
      <c r="AZ282" s="87" t="str">
        <f t="shared" si="244"/>
        <v/>
      </c>
      <c r="BA282" s="87" t="str">
        <f t="shared" si="245"/>
        <v/>
      </c>
      <c r="BB282" s="87" t="str">
        <f t="shared" si="246"/>
        <v/>
      </c>
      <c r="BC282" s="87" t="str">
        <f t="shared" si="247"/>
        <v/>
      </c>
      <c r="BD282" s="87" t="str">
        <f t="shared" si="248"/>
        <v/>
      </c>
      <c r="BF282" s="87" t="str">
        <f t="shared" si="249"/>
        <v/>
      </c>
      <c r="BG282" s="127" t="str">
        <f t="shared" si="250"/>
        <v/>
      </c>
      <c r="BH282" s="127" t="str">
        <f t="shared" si="251"/>
        <v/>
      </c>
      <c r="BI282" s="87" t="str">
        <f t="shared" si="252"/>
        <v/>
      </c>
      <c r="BJ282" s="87" t="str">
        <f t="shared" si="253"/>
        <v/>
      </c>
      <c r="BK282" s="87" t="str">
        <f t="shared" si="254"/>
        <v/>
      </c>
      <c r="BM282" s="129">
        <v>280</v>
      </c>
      <c r="BN282" s="129">
        <v>218</v>
      </c>
      <c r="BO282" s="129">
        <v>165</v>
      </c>
      <c r="BP282" s="129">
        <v>280</v>
      </c>
      <c r="BQ282" s="129">
        <v>280</v>
      </c>
      <c r="BR282" s="129" t="str">
        <v>1c</v>
      </c>
      <c r="BS282" s="129" t="str">
        <v>0</v>
      </c>
      <c r="BT282" s="87">
        <v>0</v>
      </c>
      <c r="BU282" s="129">
        <v>280</v>
      </c>
      <c r="BV282" s="129" t="str">
        <v>2.10E+11</v>
      </c>
      <c r="BW282" s="129" t="str">
        <v>8.08E+10</v>
      </c>
      <c r="BX282" s="129" t="str">
        <v>7850</v>
      </c>
      <c r="BY282" s="129">
        <v>1.3</v>
      </c>
      <c r="BZ282" s="129">
        <v>0.01</v>
      </c>
    </row>
    <row r="283" spans="2:78" ht="12.75">
      <c r="B283" s="87">
        <f t="shared" si="234"/>
        <v>281</v>
      </c>
      <c r="C283" s="126">
        <v>-9.4499999999999993</v>
      </c>
      <c r="D283" s="87">
        <v>1.97</v>
      </c>
      <c r="E283" s="87">
        <v>-3.4119999999999999</v>
      </c>
      <c r="F283" s="87" t="s">
        <v>142</v>
      </c>
      <c r="I283" s="87">
        <f t="shared" ref="I283:I346" si="258">I281+1</f>
        <v>141.1</v>
      </c>
      <c r="J283" s="126">
        <v>151</v>
      </c>
      <c r="K283" s="87">
        <v>1</v>
      </c>
      <c r="L283" s="87">
        <v>20</v>
      </c>
      <c r="M283" s="87" t="s">
        <v>154</v>
      </c>
      <c r="N283" s="87" t="s">
        <v>155</v>
      </c>
      <c r="O283" s="87">
        <v>0</v>
      </c>
      <c r="P283" s="127">
        <v>6.1580000000000003E-5</v>
      </c>
      <c r="Q283" s="87">
        <v>0</v>
      </c>
      <c r="R283" s="87">
        <v>0</v>
      </c>
      <c r="S283" s="127">
        <v>1553000000</v>
      </c>
      <c r="T283" s="127">
        <v>1553000000</v>
      </c>
      <c r="U283" s="127">
        <v>2488000000</v>
      </c>
      <c r="V283" s="127">
        <v>2488000000</v>
      </c>
      <c r="W283" s="87">
        <v>0</v>
      </c>
      <c r="X283" s="87">
        <v>0</v>
      </c>
      <c r="Y283" s="127">
        <v>1195000000</v>
      </c>
      <c r="Z283" s="127">
        <v>1.4790000000000001E-5</v>
      </c>
      <c r="AA283" s="127">
        <v>12930000000</v>
      </c>
      <c r="AB283" s="87">
        <v>0.65</v>
      </c>
      <c r="AC283" s="87" t="s">
        <v>156</v>
      </c>
      <c r="AD283" s="87" t="s">
        <v>157</v>
      </c>
      <c r="AE283" s="87" t="s">
        <v>158</v>
      </c>
      <c r="AF283" s="87" t="s">
        <v>159</v>
      </c>
      <c r="AG283" s="87" t="s">
        <v>160</v>
      </c>
      <c r="AH283" s="87" t="s">
        <v>161</v>
      </c>
      <c r="AI283" s="87" t="s">
        <v>162</v>
      </c>
      <c r="AJ283" s="87">
        <v>0</v>
      </c>
      <c r="AK283" s="87">
        <v>0</v>
      </c>
      <c r="AL283" s="87" t="s">
        <v>142</v>
      </c>
      <c r="AN283" s="129">
        <f t="shared" si="230"/>
        <v>281</v>
      </c>
      <c r="AO283" s="129">
        <f t="shared" si="231"/>
        <v>1.97</v>
      </c>
      <c r="AP283" s="129">
        <f t="shared" si="232"/>
        <v>-3.4119999999999999</v>
      </c>
      <c r="AQ283" s="129">
        <f t="shared" si="233"/>
        <v>-9.4499999999999993</v>
      </c>
      <c r="AR283" s="129">
        <v>1</v>
      </c>
      <c r="AS283" s="129">
        <v>0</v>
      </c>
      <c r="AT283" s="129">
        <v>0</v>
      </c>
      <c r="AU283" s="129">
        <v>0</v>
      </c>
      <c r="AV283" s="129">
        <v>0</v>
      </c>
      <c r="AX283" s="133">
        <f t="shared" ref="AX283" si="259">IF(I283="", "", INT(I283))</f>
        <v>141</v>
      </c>
      <c r="AY283" s="87">
        <f t="shared" si="243"/>
        <v>151</v>
      </c>
      <c r="AZ283" s="87">
        <f t="shared" si="244"/>
        <v>152</v>
      </c>
      <c r="BA283" s="87">
        <f t="shared" si="245"/>
        <v>141</v>
      </c>
      <c r="BB283" s="87">
        <f t="shared" si="246"/>
        <v>141</v>
      </c>
      <c r="BC283" s="87" t="str">
        <f t="shared" si="247"/>
        <v>1c</v>
      </c>
      <c r="BD283" s="87" t="str">
        <f t="shared" si="248"/>
        <v>0</v>
      </c>
      <c r="BF283" s="87">
        <f t="shared" si="249"/>
        <v>141</v>
      </c>
      <c r="BG283" s="127" t="str">
        <f t="shared" si="250"/>
        <v>2.10E+11</v>
      </c>
      <c r="BH283" s="127" t="str">
        <f t="shared" si="251"/>
        <v>8.08E+10</v>
      </c>
      <c r="BI283" s="87" t="str">
        <f t="shared" si="252"/>
        <v>7850</v>
      </c>
      <c r="BJ283" s="87">
        <f t="shared" si="253"/>
        <v>1</v>
      </c>
      <c r="BK283" s="87">
        <f t="shared" si="254"/>
        <v>0.02</v>
      </c>
      <c r="BM283" s="129">
        <v>281</v>
      </c>
      <c r="BN283" s="129">
        <v>272</v>
      </c>
      <c r="BO283" s="129">
        <v>219</v>
      </c>
      <c r="BP283" s="129">
        <v>281</v>
      </c>
      <c r="BQ283" s="129">
        <v>281</v>
      </c>
      <c r="BR283" s="129" t="str">
        <v>1c</v>
      </c>
      <c r="BS283" s="129" t="str">
        <v>0</v>
      </c>
      <c r="BT283" s="87">
        <v>0</v>
      </c>
      <c r="BU283" s="129">
        <v>281</v>
      </c>
      <c r="BV283" s="129" t="str">
        <v>2.10E+11</v>
      </c>
      <c r="BW283" s="129" t="str">
        <v>8.08E+10</v>
      </c>
      <c r="BX283" s="129" t="str">
        <v>7850</v>
      </c>
      <c r="BY283" s="129">
        <v>1.3</v>
      </c>
      <c r="BZ283" s="129">
        <v>0.01</v>
      </c>
    </row>
    <row r="284" spans="2:78" ht="12.75">
      <c r="B284" s="87">
        <f t="shared" si="234"/>
        <v>282</v>
      </c>
      <c r="C284" s="126">
        <v>4</v>
      </c>
      <c r="D284" s="87">
        <v>-3.94</v>
      </c>
      <c r="E284" s="87">
        <v>0</v>
      </c>
      <c r="F284" s="87" t="s">
        <v>142</v>
      </c>
      <c r="I284" s="87">
        <f t="shared" si="258"/>
        <v>141.19999999999999</v>
      </c>
      <c r="J284" s="126">
        <v>152</v>
      </c>
      <c r="K284" s="87">
        <v>1</v>
      </c>
      <c r="L284" s="87">
        <v>20</v>
      </c>
      <c r="M284" s="87" t="s">
        <v>154</v>
      </c>
      <c r="N284" s="87" t="s">
        <v>155</v>
      </c>
      <c r="O284" s="87">
        <v>0</v>
      </c>
      <c r="P284" s="127">
        <v>6.1580000000000003E-5</v>
      </c>
      <c r="Q284" s="87">
        <v>0</v>
      </c>
      <c r="R284" s="87">
        <v>0</v>
      </c>
      <c r="S284" s="127">
        <v>1553000000</v>
      </c>
      <c r="T284" s="127">
        <v>1553000000</v>
      </c>
      <c r="U284" s="127">
        <v>2488000000</v>
      </c>
      <c r="V284" s="127">
        <v>2488000000</v>
      </c>
      <c r="W284" s="87">
        <v>0</v>
      </c>
      <c r="X284" s="87">
        <v>0</v>
      </c>
      <c r="Y284" s="127">
        <v>1195000000</v>
      </c>
      <c r="Z284" s="127">
        <v>1.4790000000000001E-5</v>
      </c>
      <c r="AA284" s="127">
        <v>12930000000</v>
      </c>
      <c r="AB284" s="87">
        <v>0.65</v>
      </c>
      <c r="AC284" s="87" t="s">
        <v>156</v>
      </c>
      <c r="AD284" s="87" t="s">
        <v>157</v>
      </c>
      <c r="AE284" s="87" t="s">
        <v>158</v>
      </c>
      <c r="AF284" s="87" t="s">
        <v>159</v>
      </c>
      <c r="AG284" s="87" t="s">
        <v>160</v>
      </c>
      <c r="AH284" s="87" t="s">
        <v>161</v>
      </c>
      <c r="AI284" s="87" t="s">
        <v>162</v>
      </c>
      <c r="AJ284" s="87">
        <v>0</v>
      </c>
      <c r="AK284" s="87">
        <v>0</v>
      </c>
      <c r="AL284" s="87" t="s">
        <v>142</v>
      </c>
      <c r="AN284" s="129">
        <f t="shared" si="230"/>
        <v>282</v>
      </c>
      <c r="AO284" s="129">
        <f t="shared" si="231"/>
        <v>-3.94</v>
      </c>
      <c r="AP284" s="129">
        <f t="shared" si="232"/>
        <v>0</v>
      </c>
      <c r="AQ284" s="129">
        <f t="shared" si="233"/>
        <v>4</v>
      </c>
      <c r="AR284" s="129">
        <v>1</v>
      </c>
      <c r="AS284" s="129">
        <v>0</v>
      </c>
      <c r="AT284" s="129">
        <v>0</v>
      </c>
      <c r="AU284" s="129">
        <v>0</v>
      </c>
      <c r="AV284" s="129">
        <v>0</v>
      </c>
      <c r="AX284" s="133"/>
      <c r="AY284" s="87" t="str">
        <f t="shared" si="243"/>
        <v/>
      </c>
      <c r="AZ284" s="87" t="str">
        <f t="shared" si="244"/>
        <v/>
      </c>
      <c r="BA284" s="87" t="str">
        <f t="shared" si="245"/>
        <v/>
      </c>
      <c r="BB284" s="87" t="str">
        <f t="shared" si="246"/>
        <v/>
      </c>
      <c r="BC284" s="87" t="str">
        <f t="shared" si="247"/>
        <v/>
      </c>
      <c r="BD284" s="87" t="str">
        <f t="shared" si="248"/>
        <v/>
      </c>
      <c r="BF284" s="87" t="str">
        <f t="shared" si="249"/>
        <v/>
      </c>
      <c r="BG284" s="127" t="str">
        <f t="shared" si="250"/>
        <v/>
      </c>
      <c r="BH284" s="127" t="str">
        <f t="shared" si="251"/>
        <v/>
      </c>
      <c r="BI284" s="87" t="str">
        <f t="shared" si="252"/>
        <v/>
      </c>
      <c r="BJ284" s="87" t="str">
        <f t="shared" si="253"/>
        <v/>
      </c>
      <c r="BK284" s="87" t="str">
        <f t="shared" si="254"/>
        <v/>
      </c>
      <c r="BM284" s="129">
        <v>282</v>
      </c>
      <c r="BN284" s="129">
        <v>219</v>
      </c>
      <c r="BO284" s="129">
        <v>282</v>
      </c>
      <c r="BP284" s="129">
        <v>282</v>
      </c>
      <c r="BQ284" s="129">
        <v>282</v>
      </c>
      <c r="BR284" s="129" t="str">
        <v>1c</v>
      </c>
      <c r="BS284" s="129" t="str">
        <v>0</v>
      </c>
      <c r="BT284" s="87">
        <v>0</v>
      </c>
      <c r="BU284" s="129">
        <v>282</v>
      </c>
      <c r="BV284" s="129" t="str">
        <v>2.10E+11</v>
      </c>
      <c r="BW284" s="129" t="str">
        <v>8.08E+10</v>
      </c>
      <c r="BX284" s="129" t="str">
        <v>7850</v>
      </c>
      <c r="BY284" s="129">
        <v>1.3</v>
      </c>
      <c r="BZ284" s="129">
        <v>0.01</v>
      </c>
    </row>
    <row r="285" spans="2:78" ht="12.75">
      <c r="B285" s="87">
        <f t="shared" si="234"/>
        <v>283</v>
      </c>
      <c r="C285" s="126">
        <v>-9.4499999999999993</v>
      </c>
      <c r="D285" s="87">
        <v>-3.94</v>
      </c>
      <c r="E285" s="87">
        <v>0</v>
      </c>
      <c r="F285" s="87" t="s">
        <v>142</v>
      </c>
      <c r="I285" s="87">
        <f t="shared" si="258"/>
        <v>142.1</v>
      </c>
      <c r="J285" s="126">
        <v>152</v>
      </c>
      <c r="K285" s="87">
        <v>1</v>
      </c>
      <c r="L285" s="87">
        <v>20</v>
      </c>
      <c r="M285" s="87" t="s">
        <v>154</v>
      </c>
      <c r="N285" s="87" t="s">
        <v>155</v>
      </c>
      <c r="O285" s="87">
        <v>0</v>
      </c>
      <c r="P285" s="127">
        <v>6.1580000000000003E-5</v>
      </c>
      <c r="Q285" s="87">
        <v>0</v>
      </c>
      <c r="R285" s="87">
        <v>0</v>
      </c>
      <c r="S285" s="127">
        <v>1553000000</v>
      </c>
      <c r="T285" s="127">
        <v>1553000000</v>
      </c>
      <c r="U285" s="127">
        <v>2488000000</v>
      </c>
      <c r="V285" s="127">
        <v>2488000000</v>
      </c>
      <c r="W285" s="87">
        <v>0</v>
      </c>
      <c r="X285" s="87">
        <v>0</v>
      </c>
      <c r="Y285" s="127">
        <v>1195000000</v>
      </c>
      <c r="Z285" s="127">
        <v>1.4790000000000001E-5</v>
      </c>
      <c r="AA285" s="127">
        <v>12930000000</v>
      </c>
      <c r="AB285" s="87">
        <v>0.65</v>
      </c>
      <c r="AC285" s="87" t="s">
        <v>156</v>
      </c>
      <c r="AD285" s="87" t="s">
        <v>157</v>
      </c>
      <c r="AE285" s="87" t="s">
        <v>158</v>
      </c>
      <c r="AF285" s="87" t="s">
        <v>159</v>
      </c>
      <c r="AG285" s="87" t="s">
        <v>160</v>
      </c>
      <c r="AH285" s="87" t="s">
        <v>161</v>
      </c>
      <c r="AI285" s="87" t="s">
        <v>162</v>
      </c>
      <c r="AJ285" s="87">
        <v>0</v>
      </c>
      <c r="AK285" s="87">
        <v>0</v>
      </c>
      <c r="AL285" s="87" t="s">
        <v>142</v>
      </c>
      <c r="AN285" s="129">
        <f t="shared" si="230"/>
        <v>283</v>
      </c>
      <c r="AO285" s="129">
        <f t="shared" si="231"/>
        <v>-3.94</v>
      </c>
      <c r="AP285" s="129">
        <f t="shared" si="232"/>
        <v>0</v>
      </c>
      <c r="AQ285" s="129">
        <f t="shared" si="233"/>
        <v>-9.4499999999999993</v>
      </c>
      <c r="AR285" s="129">
        <v>1</v>
      </c>
      <c r="AS285" s="129">
        <v>0</v>
      </c>
      <c r="AT285" s="129">
        <v>0</v>
      </c>
      <c r="AU285" s="129">
        <v>0</v>
      </c>
      <c r="AV285" s="129">
        <v>0</v>
      </c>
      <c r="AX285" s="133">
        <f t="shared" ref="AX285" si="260">IF(I285="", "", INT(I285))</f>
        <v>142</v>
      </c>
      <c r="AY285" s="87">
        <f t="shared" si="243"/>
        <v>152</v>
      </c>
      <c r="AZ285" s="87">
        <f t="shared" si="244"/>
        <v>153</v>
      </c>
      <c r="BA285" s="87">
        <f t="shared" si="245"/>
        <v>142</v>
      </c>
      <c r="BB285" s="87">
        <f t="shared" si="246"/>
        <v>142</v>
      </c>
      <c r="BC285" s="87" t="str">
        <f t="shared" si="247"/>
        <v>1c</v>
      </c>
      <c r="BD285" s="87" t="str">
        <f t="shared" si="248"/>
        <v>0</v>
      </c>
      <c r="BF285" s="87">
        <f t="shared" si="249"/>
        <v>142</v>
      </c>
      <c r="BG285" s="127" t="str">
        <f t="shared" si="250"/>
        <v>2.10E+11</v>
      </c>
      <c r="BH285" s="127" t="str">
        <f t="shared" si="251"/>
        <v>8.08E+10</v>
      </c>
      <c r="BI285" s="87" t="str">
        <f t="shared" si="252"/>
        <v>7850</v>
      </c>
      <c r="BJ285" s="87">
        <f t="shared" si="253"/>
        <v>1</v>
      </c>
      <c r="BK285" s="87">
        <f t="shared" si="254"/>
        <v>0.02</v>
      </c>
      <c r="BM285" s="129">
        <v>283</v>
      </c>
      <c r="BN285" s="129">
        <v>220</v>
      </c>
      <c r="BO285" s="129">
        <v>168</v>
      </c>
      <c r="BP285" s="129">
        <v>283</v>
      </c>
      <c r="BQ285" s="129">
        <v>283</v>
      </c>
      <c r="BR285" s="129" t="str">
        <v>1c</v>
      </c>
      <c r="BS285" s="129" t="str">
        <v>0</v>
      </c>
      <c r="BT285" s="87">
        <v>0</v>
      </c>
      <c r="BU285" s="129">
        <v>283</v>
      </c>
      <c r="BV285" s="129" t="str">
        <v>2.10E+11</v>
      </c>
      <c r="BW285" s="129" t="str">
        <v>8.08E+10</v>
      </c>
      <c r="BX285" s="129" t="str">
        <v>7850</v>
      </c>
      <c r="BY285" s="129">
        <v>1.3</v>
      </c>
      <c r="BZ285" s="129">
        <v>0.01</v>
      </c>
    </row>
    <row r="286" spans="2:78" ht="12.75">
      <c r="B286" s="87">
        <f t="shared" si="234"/>
        <v>284</v>
      </c>
      <c r="C286" s="126">
        <v>4</v>
      </c>
      <c r="D286" s="87">
        <v>1.97</v>
      </c>
      <c r="E286" s="87">
        <v>3.4119999999999999</v>
      </c>
      <c r="F286" s="87" t="s">
        <v>142</v>
      </c>
      <c r="I286" s="87">
        <f t="shared" si="258"/>
        <v>142.19999999999999</v>
      </c>
      <c r="J286" s="126">
        <v>153</v>
      </c>
      <c r="K286" s="87">
        <v>1</v>
      </c>
      <c r="L286" s="87">
        <v>20</v>
      </c>
      <c r="M286" s="87" t="s">
        <v>154</v>
      </c>
      <c r="N286" s="87" t="s">
        <v>155</v>
      </c>
      <c r="O286" s="87">
        <v>0</v>
      </c>
      <c r="P286" s="127">
        <v>6.1580000000000003E-5</v>
      </c>
      <c r="Q286" s="87">
        <v>0</v>
      </c>
      <c r="R286" s="87">
        <v>0</v>
      </c>
      <c r="S286" s="127">
        <v>1553000000</v>
      </c>
      <c r="T286" s="127">
        <v>1553000000</v>
      </c>
      <c r="U286" s="127">
        <v>2488000000</v>
      </c>
      <c r="V286" s="127">
        <v>2488000000</v>
      </c>
      <c r="W286" s="87">
        <v>0</v>
      </c>
      <c r="X286" s="87">
        <v>0</v>
      </c>
      <c r="Y286" s="127">
        <v>1195000000</v>
      </c>
      <c r="Z286" s="127">
        <v>1.4790000000000001E-5</v>
      </c>
      <c r="AA286" s="127">
        <v>12930000000</v>
      </c>
      <c r="AB286" s="87">
        <v>0.65</v>
      </c>
      <c r="AC286" s="87" t="s">
        <v>156</v>
      </c>
      <c r="AD286" s="87" t="s">
        <v>157</v>
      </c>
      <c r="AE286" s="87" t="s">
        <v>158</v>
      </c>
      <c r="AF286" s="87" t="s">
        <v>159</v>
      </c>
      <c r="AG286" s="87" t="s">
        <v>160</v>
      </c>
      <c r="AH286" s="87" t="s">
        <v>161</v>
      </c>
      <c r="AI286" s="87" t="s">
        <v>162</v>
      </c>
      <c r="AJ286" s="87">
        <v>0</v>
      </c>
      <c r="AK286" s="87">
        <v>0</v>
      </c>
      <c r="AL286" s="87" t="s">
        <v>142</v>
      </c>
      <c r="AN286" s="129">
        <f t="shared" si="230"/>
        <v>284</v>
      </c>
      <c r="AO286" s="129">
        <f t="shared" si="231"/>
        <v>1.97</v>
      </c>
      <c r="AP286" s="129">
        <f t="shared" si="232"/>
        <v>3.4119999999999999</v>
      </c>
      <c r="AQ286" s="129">
        <f t="shared" si="233"/>
        <v>4</v>
      </c>
      <c r="AR286" s="129">
        <v>1</v>
      </c>
      <c r="AS286" s="129">
        <v>0</v>
      </c>
      <c r="AT286" s="129">
        <v>0</v>
      </c>
      <c r="AU286" s="129">
        <v>0</v>
      </c>
      <c r="AV286" s="129">
        <v>0</v>
      </c>
      <c r="AX286" s="133"/>
      <c r="AY286" s="87" t="str">
        <f t="shared" si="243"/>
        <v/>
      </c>
      <c r="AZ286" s="87" t="str">
        <f t="shared" si="244"/>
        <v/>
      </c>
      <c r="BA286" s="87" t="str">
        <f t="shared" si="245"/>
        <v/>
      </c>
      <c r="BB286" s="87" t="str">
        <f t="shared" si="246"/>
        <v/>
      </c>
      <c r="BC286" s="87" t="str">
        <f t="shared" si="247"/>
        <v/>
      </c>
      <c r="BD286" s="87" t="str">
        <f t="shared" si="248"/>
        <v/>
      </c>
      <c r="BF286" s="87" t="str">
        <f t="shared" si="249"/>
        <v/>
      </c>
      <c r="BG286" s="127" t="str">
        <f t="shared" si="250"/>
        <v/>
      </c>
      <c r="BH286" s="127" t="str">
        <f t="shared" si="251"/>
        <v/>
      </c>
      <c r="BI286" s="87" t="str">
        <f t="shared" si="252"/>
        <v/>
      </c>
      <c r="BJ286" s="87" t="str">
        <f t="shared" si="253"/>
        <v/>
      </c>
      <c r="BK286" s="87" t="str">
        <f t="shared" si="254"/>
        <v/>
      </c>
      <c r="BM286" s="129">
        <v>284</v>
      </c>
      <c r="BN286" s="129">
        <v>273</v>
      </c>
      <c r="BO286" s="129">
        <v>221</v>
      </c>
      <c r="BP286" s="129">
        <v>284</v>
      </c>
      <c r="BQ286" s="129">
        <v>284</v>
      </c>
      <c r="BR286" s="129" t="str">
        <v>1c</v>
      </c>
      <c r="BS286" s="129" t="str">
        <v>0</v>
      </c>
      <c r="BT286" s="87">
        <v>0</v>
      </c>
      <c r="BU286" s="129">
        <v>284</v>
      </c>
      <c r="BV286" s="129" t="str">
        <v>2.10E+11</v>
      </c>
      <c r="BW286" s="129" t="str">
        <v>8.08E+10</v>
      </c>
      <c r="BX286" s="129" t="str">
        <v>7850</v>
      </c>
      <c r="BY286" s="129">
        <v>1.3</v>
      </c>
      <c r="BZ286" s="129">
        <v>0.01</v>
      </c>
    </row>
    <row r="287" spans="2:78" ht="12.75">
      <c r="B287" s="87">
        <f t="shared" si="234"/>
        <v>285</v>
      </c>
      <c r="C287" s="126">
        <v>-9.4499999999999993</v>
      </c>
      <c r="D287" s="87">
        <v>1.97</v>
      </c>
      <c r="E287" s="87">
        <v>3.4119999999999999</v>
      </c>
      <c r="F287" s="87" t="s">
        <v>142</v>
      </c>
      <c r="I287" s="87">
        <f t="shared" si="258"/>
        <v>143.1</v>
      </c>
      <c r="J287" s="126">
        <v>153</v>
      </c>
      <c r="K287" s="87">
        <v>1</v>
      </c>
      <c r="L287" s="87">
        <v>20</v>
      </c>
      <c r="M287" s="87" t="s">
        <v>154</v>
      </c>
      <c r="N287" s="87" t="s">
        <v>155</v>
      </c>
      <c r="O287" s="87">
        <v>0</v>
      </c>
      <c r="P287" s="127">
        <v>6.1580000000000003E-5</v>
      </c>
      <c r="Q287" s="87">
        <v>0</v>
      </c>
      <c r="R287" s="87">
        <v>0</v>
      </c>
      <c r="S287" s="127">
        <v>1553000000</v>
      </c>
      <c r="T287" s="127">
        <v>1553000000</v>
      </c>
      <c r="U287" s="127">
        <v>2488000000</v>
      </c>
      <c r="V287" s="127">
        <v>2488000000</v>
      </c>
      <c r="W287" s="87">
        <v>0</v>
      </c>
      <c r="X287" s="87">
        <v>0</v>
      </c>
      <c r="Y287" s="127">
        <v>1195000000</v>
      </c>
      <c r="Z287" s="127">
        <v>1.4790000000000001E-5</v>
      </c>
      <c r="AA287" s="127">
        <v>12930000000</v>
      </c>
      <c r="AB287" s="87">
        <v>0.65</v>
      </c>
      <c r="AC287" s="87" t="s">
        <v>156</v>
      </c>
      <c r="AD287" s="87" t="s">
        <v>157</v>
      </c>
      <c r="AE287" s="87" t="s">
        <v>158</v>
      </c>
      <c r="AF287" s="87" t="s">
        <v>159</v>
      </c>
      <c r="AG287" s="87" t="s">
        <v>160</v>
      </c>
      <c r="AH287" s="87" t="s">
        <v>161</v>
      </c>
      <c r="AI287" s="87" t="s">
        <v>162</v>
      </c>
      <c r="AJ287" s="87">
        <v>0</v>
      </c>
      <c r="AK287" s="87">
        <v>0</v>
      </c>
      <c r="AL287" s="87" t="s">
        <v>142</v>
      </c>
      <c r="AN287" s="129">
        <f t="shared" si="230"/>
        <v>285</v>
      </c>
      <c r="AO287" s="129">
        <f t="shared" si="231"/>
        <v>1.97</v>
      </c>
      <c r="AP287" s="129">
        <f t="shared" si="232"/>
        <v>3.4119999999999999</v>
      </c>
      <c r="AQ287" s="129">
        <f t="shared" si="233"/>
        <v>-9.4499999999999993</v>
      </c>
      <c r="AR287" s="129">
        <v>1</v>
      </c>
      <c r="AS287" s="129">
        <v>0</v>
      </c>
      <c r="AT287" s="129">
        <v>0</v>
      </c>
      <c r="AU287" s="129">
        <v>0</v>
      </c>
      <c r="AV287" s="129">
        <v>0</v>
      </c>
      <c r="AX287" s="133">
        <f t="shared" ref="AX287" si="261">IF(I287="", "", INT(I287))</f>
        <v>143</v>
      </c>
      <c r="AY287" s="87">
        <f t="shared" si="243"/>
        <v>153</v>
      </c>
      <c r="AZ287" s="87">
        <f t="shared" si="244"/>
        <v>154</v>
      </c>
      <c r="BA287" s="87">
        <f t="shared" si="245"/>
        <v>143</v>
      </c>
      <c r="BB287" s="87">
        <f t="shared" si="246"/>
        <v>143</v>
      </c>
      <c r="BC287" s="87" t="str">
        <f t="shared" si="247"/>
        <v>1c</v>
      </c>
      <c r="BD287" s="87" t="str">
        <f t="shared" si="248"/>
        <v>0</v>
      </c>
      <c r="BF287" s="87">
        <f t="shared" si="249"/>
        <v>143</v>
      </c>
      <c r="BG287" s="127" t="str">
        <f t="shared" si="250"/>
        <v>2.10E+11</v>
      </c>
      <c r="BH287" s="127" t="str">
        <f t="shared" si="251"/>
        <v>8.08E+10</v>
      </c>
      <c r="BI287" s="87" t="str">
        <f t="shared" si="252"/>
        <v>7850</v>
      </c>
      <c r="BJ287" s="87">
        <f t="shared" si="253"/>
        <v>1</v>
      </c>
      <c r="BK287" s="87">
        <f t="shared" si="254"/>
        <v>0.02</v>
      </c>
      <c r="BM287" s="129">
        <v>285</v>
      </c>
      <c r="BN287" s="129">
        <v>221</v>
      </c>
      <c r="BO287" s="129">
        <v>280</v>
      </c>
      <c r="BP287" s="129">
        <v>285</v>
      </c>
      <c r="BQ287" s="129">
        <v>285</v>
      </c>
      <c r="BR287" s="129" t="str">
        <v>1c</v>
      </c>
      <c r="BS287" s="129" t="str">
        <v>0</v>
      </c>
      <c r="BT287" s="87">
        <v>0</v>
      </c>
      <c r="BU287" s="129">
        <v>285</v>
      </c>
      <c r="BV287" s="129" t="str">
        <v>2.10E+11</v>
      </c>
      <c r="BW287" s="129" t="str">
        <v>8.08E+10</v>
      </c>
      <c r="BX287" s="129" t="str">
        <v>7850</v>
      </c>
      <c r="BY287" s="129">
        <v>1.3</v>
      </c>
      <c r="BZ287" s="129">
        <v>0.01</v>
      </c>
    </row>
    <row r="288" spans="2:78" ht="12.75">
      <c r="B288" s="87">
        <f>B287-A266+1</f>
        <v>250</v>
      </c>
      <c r="I288" s="87">
        <f t="shared" si="258"/>
        <v>143.19999999999999</v>
      </c>
      <c r="J288" s="126">
        <v>154</v>
      </c>
      <c r="K288" s="87">
        <v>1</v>
      </c>
      <c r="L288" s="87">
        <v>20</v>
      </c>
      <c r="M288" s="87" t="s">
        <v>154</v>
      </c>
      <c r="N288" s="87" t="s">
        <v>155</v>
      </c>
      <c r="O288" s="87">
        <v>0</v>
      </c>
      <c r="P288" s="127">
        <v>6.1580000000000003E-5</v>
      </c>
      <c r="Q288" s="87">
        <v>0</v>
      </c>
      <c r="R288" s="87">
        <v>0</v>
      </c>
      <c r="S288" s="127">
        <v>1553000000</v>
      </c>
      <c r="T288" s="127">
        <v>1553000000</v>
      </c>
      <c r="U288" s="127">
        <v>2488000000</v>
      </c>
      <c r="V288" s="127">
        <v>2488000000</v>
      </c>
      <c r="W288" s="87">
        <v>0</v>
      </c>
      <c r="X288" s="87">
        <v>0</v>
      </c>
      <c r="Y288" s="127">
        <v>1195000000</v>
      </c>
      <c r="Z288" s="127">
        <v>1.4790000000000001E-5</v>
      </c>
      <c r="AA288" s="127">
        <v>12930000000</v>
      </c>
      <c r="AB288" s="87">
        <v>0.65</v>
      </c>
      <c r="AC288" s="87" t="s">
        <v>156</v>
      </c>
      <c r="AD288" s="87" t="s">
        <v>157</v>
      </c>
      <c r="AE288" s="87" t="s">
        <v>158</v>
      </c>
      <c r="AF288" s="87" t="s">
        <v>159</v>
      </c>
      <c r="AG288" s="87" t="s">
        <v>160</v>
      </c>
      <c r="AH288" s="87" t="s">
        <v>161</v>
      </c>
      <c r="AI288" s="87" t="s">
        <v>162</v>
      </c>
      <c r="AJ288" s="87">
        <v>0</v>
      </c>
      <c r="AK288" s="87">
        <v>0</v>
      </c>
      <c r="AL288" s="87" t="s">
        <v>142</v>
      </c>
      <c r="AN288" s="87">
        <f t="shared" si="230"/>
        <v>250</v>
      </c>
      <c r="AX288" s="133"/>
      <c r="AY288" s="87" t="str">
        <f t="shared" si="243"/>
        <v/>
      </c>
      <c r="AZ288" s="87" t="str">
        <f t="shared" si="244"/>
        <v/>
      </c>
      <c r="BA288" s="87" t="str">
        <f t="shared" si="245"/>
        <v/>
      </c>
      <c r="BB288" s="87" t="str">
        <f t="shared" si="246"/>
        <v/>
      </c>
      <c r="BC288" s="87" t="str">
        <f t="shared" si="247"/>
        <v/>
      </c>
      <c r="BD288" s="87" t="str">
        <f t="shared" si="248"/>
        <v/>
      </c>
      <c r="BF288" s="87" t="str">
        <f t="shared" si="249"/>
        <v/>
      </c>
      <c r="BG288" s="127" t="str">
        <f t="shared" si="250"/>
        <v/>
      </c>
      <c r="BH288" s="127" t="str">
        <f t="shared" si="251"/>
        <v/>
      </c>
      <c r="BI288" s="87" t="str">
        <f t="shared" si="252"/>
        <v/>
      </c>
      <c r="BJ288" s="87" t="str">
        <f t="shared" si="253"/>
        <v/>
      </c>
      <c r="BK288" s="87" t="str">
        <f t="shared" si="254"/>
        <v/>
      </c>
      <c r="BM288" s="129">
        <v>286</v>
      </c>
      <c r="BN288" s="129">
        <v>222</v>
      </c>
      <c r="BO288" s="129">
        <v>175</v>
      </c>
      <c r="BP288" s="129">
        <v>286</v>
      </c>
      <c r="BQ288" s="129">
        <v>286</v>
      </c>
      <c r="BR288" s="129" t="str">
        <v>1c</v>
      </c>
      <c r="BS288" s="129" t="str">
        <v>0</v>
      </c>
      <c r="BT288" s="87">
        <v>0</v>
      </c>
      <c r="BU288" s="129">
        <v>286</v>
      </c>
      <c r="BV288" s="129" t="str">
        <v>2.10E+11</v>
      </c>
      <c r="BW288" s="129" t="str">
        <v>8.08E+10</v>
      </c>
      <c r="BX288" s="129" t="str">
        <v>7850</v>
      </c>
      <c r="BY288" s="129">
        <v>1.3</v>
      </c>
      <c r="BZ288" s="129">
        <v>0.01</v>
      </c>
    </row>
    <row r="289" spans="9:78" ht="12.75">
      <c r="I289" s="87">
        <f t="shared" si="258"/>
        <v>144.1</v>
      </c>
      <c r="J289" s="126">
        <v>154</v>
      </c>
      <c r="K289" s="87">
        <v>1</v>
      </c>
      <c r="L289" s="87">
        <v>20</v>
      </c>
      <c r="M289" s="87" t="s">
        <v>154</v>
      </c>
      <c r="N289" s="87" t="s">
        <v>155</v>
      </c>
      <c r="O289" s="87">
        <v>0</v>
      </c>
      <c r="P289" s="127">
        <v>6.1580000000000003E-5</v>
      </c>
      <c r="Q289" s="87">
        <v>0</v>
      </c>
      <c r="R289" s="87">
        <v>0</v>
      </c>
      <c r="S289" s="127">
        <v>1553000000</v>
      </c>
      <c r="T289" s="127">
        <v>1553000000</v>
      </c>
      <c r="U289" s="127">
        <v>2488000000</v>
      </c>
      <c r="V289" s="127">
        <v>2488000000</v>
      </c>
      <c r="W289" s="87">
        <v>0</v>
      </c>
      <c r="X289" s="87">
        <v>0</v>
      </c>
      <c r="Y289" s="127">
        <v>1195000000</v>
      </c>
      <c r="Z289" s="127">
        <v>1.4790000000000001E-5</v>
      </c>
      <c r="AA289" s="127">
        <v>12930000000</v>
      </c>
      <c r="AB289" s="87">
        <v>0.65</v>
      </c>
      <c r="AC289" s="87" t="s">
        <v>156</v>
      </c>
      <c r="AD289" s="87" t="s">
        <v>157</v>
      </c>
      <c r="AE289" s="87" t="s">
        <v>158</v>
      </c>
      <c r="AF289" s="87" t="s">
        <v>159</v>
      </c>
      <c r="AG289" s="87" t="s">
        <v>160</v>
      </c>
      <c r="AH289" s="87" t="s">
        <v>161</v>
      </c>
      <c r="AI289" s="87" t="s">
        <v>162</v>
      </c>
      <c r="AJ289" s="87">
        <v>0</v>
      </c>
      <c r="AK289" s="87">
        <v>0</v>
      </c>
      <c r="AL289" s="87" t="s">
        <v>142</v>
      </c>
      <c r="AX289" s="133">
        <f t="shared" ref="AX289" si="262">IF(I289="", "", INT(I289))</f>
        <v>144</v>
      </c>
      <c r="AY289" s="87">
        <f t="shared" si="243"/>
        <v>154</v>
      </c>
      <c r="AZ289" s="87">
        <f t="shared" si="244"/>
        <v>155</v>
      </c>
      <c r="BA289" s="87">
        <f t="shared" si="245"/>
        <v>144</v>
      </c>
      <c r="BB289" s="87">
        <f t="shared" si="246"/>
        <v>144</v>
      </c>
      <c r="BC289" s="87" t="str">
        <f t="shared" si="247"/>
        <v>1c</v>
      </c>
      <c r="BD289" s="87" t="str">
        <f t="shared" si="248"/>
        <v>0</v>
      </c>
      <c r="BF289" s="87">
        <f t="shared" si="249"/>
        <v>144</v>
      </c>
      <c r="BG289" s="127" t="str">
        <f t="shared" si="250"/>
        <v>2.10E+11</v>
      </c>
      <c r="BH289" s="127" t="str">
        <f t="shared" si="251"/>
        <v>8.08E+10</v>
      </c>
      <c r="BI289" s="87" t="str">
        <f t="shared" si="252"/>
        <v>7850</v>
      </c>
      <c r="BJ289" s="87">
        <f t="shared" si="253"/>
        <v>1</v>
      </c>
      <c r="BK289" s="87">
        <f t="shared" si="254"/>
        <v>0.02</v>
      </c>
      <c r="BM289" s="129">
        <v>287</v>
      </c>
      <c r="BN289" s="129">
        <v>101</v>
      </c>
      <c r="BO289" s="129">
        <v>265</v>
      </c>
      <c r="BP289" s="129">
        <v>287</v>
      </c>
      <c r="BQ289" s="129">
        <v>287</v>
      </c>
      <c r="BR289" s="129" t="str">
        <v>1c</v>
      </c>
      <c r="BS289" s="129" t="str">
        <v>0</v>
      </c>
      <c r="BT289" s="87">
        <v>0</v>
      </c>
      <c r="BU289" s="129">
        <v>287</v>
      </c>
      <c r="BV289" s="129" t="str">
        <v>2.10E+11</v>
      </c>
      <c r="BW289" s="129" t="str">
        <v>8.08E+10</v>
      </c>
      <c r="BX289" s="129" t="str">
        <v>7850</v>
      </c>
      <c r="BY289" s="129">
        <v>0.5</v>
      </c>
      <c r="BZ289" s="129">
        <v>0.01</v>
      </c>
    </row>
    <row r="290" spans="9:78" ht="12.75">
      <c r="I290" s="87">
        <f t="shared" si="258"/>
        <v>144.19999999999999</v>
      </c>
      <c r="J290" s="126">
        <v>155</v>
      </c>
      <c r="K290" s="87">
        <v>1</v>
      </c>
      <c r="L290" s="87">
        <v>20</v>
      </c>
      <c r="M290" s="87" t="s">
        <v>154</v>
      </c>
      <c r="N290" s="87" t="s">
        <v>155</v>
      </c>
      <c r="O290" s="87">
        <v>0</v>
      </c>
      <c r="P290" s="127">
        <v>6.1580000000000003E-5</v>
      </c>
      <c r="Q290" s="87">
        <v>0</v>
      </c>
      <c r="R290" s="87">
        <v>0</v>
      </c>
      <c r="S290" s="127">
        <v>1553000000</v>
      </c>
      <c r="T290" s="127">
        <v>1553000000</v>
      </c>
      <c r="U290" s="127">
        <v>2488000000</v>
      </c>
      <c r="V290" s="127">
        <v>2488000000</v>
      </c>
      <c r="W290" s="87">
        <v>0</v>
      </c>
      <c r="X290" s="87">
        <v>0</v>
      </c>
      <c r="Y290" s="127">
        <v>1195000000</v>
      </c>
      <c r="Z290" s="127">
        <v>1.4790000000000001E-5</v>
      </c>
      <c r="AA290" s="127">
        <v>12930000000</v>
      </c>
      <c r="AB290" s="87">
        <v>0.65</v>
      </c>
      <c r="AC290" s="87" t="s">
        <v>156</v>
      </c>
      <c r="AD290" s="87" t="s">
        <v>157</v>
      </c>
      <c r="AE290" s="87" t="s">
        <v>158</v>
      </c>
      <c r="AF290" s="87" t="s">
        <v>159</v>
      </c>
      <c r="AG290" s="87" t="s">
        <v>160</v>
      </c>
      <c r="AH290" s="87" t="s">
        <v>161</v>
      </c>
      <c r="AI290" s="87" t="s">
        <v>162</v>
      </c>
      <c r="AJ290" s="87">
        <v>0</v>
      </c>
      <c r="AK290" s="87">
        <v>0</v>
      </c>
      <c r="AL290" s="87" t="s">
        <v>142</v>
      </c>
      <c r="AX290" s="133"/>
      <c r="AY290" s="87" t="str">
        <f t="shared" si="243"/>
        <v/>
      </c>
      <c r="AZ290" s="87" t="str">
        <f t="shared" si="244"/>
        <v/>
      </c>
      <c r="BA290" s="87" t="str">
        <f t="shared" si="245"/>
        <v/>
      </c>
      <c r="BB290" s="87" t="str">
        <f t="shared" si="246"/>
        <v/>
      </c>
      <c r="BC290" s="87" t="str">
        <f t="shared" si="247"/>
        <v/>
      </c>
      <c r="BD290" s="87" t="str">
        <f t="shared" si="248"/>
        <v/>
      </c>
      <c r="BF290" s="87" t="str">
        <f t="shared" si="249"/>
        <v/>
      </c>
      <c r="BG290" s="127" t="str">
        <f t="shared" si="250"/>
        <v/>
      </c>
      <c r="BH290" s="127" t="str">
        <f t="shared" si="251"/>
        <v/>
      </c>
      <c r="BI290" s="87" t="str">
        <f t="shared" si="252"/>
        <v/>
      </c>
      <c r="BJ290" s="87" t="str">
        <f t="shared" si="253"/>
        <v/>
      </c>
      <c r="BK290" s="87" t="str">
        <f t="shared" si="254"/>
        <v/>
      </c>
      <c r="BM290" s="129">
        <v>288</v>
      </c>
      <c r="BN290" s="129">
        <v>265</v>
      </c>
      <c r="BO290" s="129">
        <v>278</v>
      </c>
      <c r="BP290" s="129">
        <v>288</v>
      </c>
      <c r="BQ290" s="129">
        <v>288</v>
      </c>
      <c r="BR290" s="129" t="str">
        <v>1c</v>
      </c>
      <c r="BS290" s="129" t="str">
        <v>0</v>
      </c>
      <c r="BT290" s="87">
        <v>0</v>
      </c>
      <c r="BU290" s="129">
        <v>288</v>
      </c>
      <c r="BV290" s="129" t="str">
        <v>2.10E+11</v>
      </c>
      <c r="BW290" s="129" t="str">
        <v>8.08E+10</v>
      </c>
      <c r="BX290" s="129" t="str">
        <v>7850</v>
      </c>
      <c r="BY290" s="129">
        <v>0.5</v>
      </c>
      <c r="BZ290" s="129">
        <v>0.01</v>
      </c>
    </row>
    <row r="291" spans="9:78" ht="12.75">
      <c r="I291" s="87">
        <f t="shared" si="258"/>
        <v>145.1</v>
      </c>
      <c r="J291" s="126">
        <v>155</v>
      </c>
      <c r="K291" s="87">
        <v>1</v>
      </c>
      <c r="L291" s="87">
        <v>20</v>
      </c>
      <c r="M291" s="87" t="s">
        <v>154</v>
      </c>
      <c r="N291" s="87" t="s">
        <v>155</v>
      </c>
      <c r="O291" s="87">
        <v>0</v>
      </c>
      <c r="P291" s="127">
        <v>6.1580000000000003E-5</v>
      </c>
      <c r="Q291" s="87">
        <v>0</v>
      </c>
      <c r="R291" s="87">
        <v>0</v>
      </c>
      <c r="S291" s="127">
        <v>1553000000</v>
      </c>
      <c r="T291" s="127">
        <v>1553000000</v>
      </c>
      <c r="U291" s="127">
        <v>2488000000</v>
      </c>
      <c r="V291" s="127">
        <v>2488000000</v>
      </c>
      <c r="W291" s="87">
        <v>0</v>
      </c>
      <c r="X291" s="87">
        <v>0</v>
      </c>
      <c r="Y291" s="127">
        <v>1195000000</v>
      </c>
      <c r="Z291" s="127">
        <v>1.4790000000000001E-5</v>
      </c>
      <c r="AA291" s="127">
        <v>12930000000</v>
      </c>
      <c r="AB291" s="87">
        <v>0.65</v>
      </c>
      <c r="AC291" s="87" t="s">
        <v>156</v>
      </c>
      <c r="AD291" s="87" t="s">
        <v>157</v>
      </c>
      <c r="AE291" s="87" t="s">
        <v>158</v>
      </c>
      <c r="AF291" s="87" t="s">
        <v>159</v>
      </c>
      <c r="AG291" s="87" t="s">
        <v>160</v>
      </c>
      <c r="AH291" s="87" t="s">
        <v>161</v>
      </c>
      <c r="AI291" s="87" t="s">
        <v>162</v>
      </c>
      <c r="AJ291" s="87">
        <v>0</v>
      </c>
      <c r="AK291" s="87">
        <v>0</v>
      </c>
      <c r="AL291" s="87" t="s">
        <v>142</v>
      </c>
      <c r="AX291" s="133">
        <f t="shared" ref="AX291" si="263">IF(I291="", "", INT(I291))</f>
        <v>145</v>
      </c>
      <c r="AY291" s="87">
        <f t="shared" si="243"/>
        <v>155</v>
      </c>
      <c r="AZ291" s="87">
        <f t="shared" si="244"/>
        <v>156</v>
      </c>
      <c r="BA291" s="87">
        <f t="shared" si="245"/>
        <v>145</v>
      </c>
      <c r="BB291" s="87">
        <f t="shared" si="246"/>
        <v>145</v>
      </c>
      <c r="BC291" s="87" t="str">
        <f t="shared" si="247"/>
        <v>1c</v>
      </c>
      <c r="BD291" s="87" t="str">
        <f t="shared" si="248"/>
        <v>0</v>
      </c>
      <c r="BF291" s="87">
        <f t="shared" si="249"/>
        <v>145</v>
      </c>
      <c r="BG291" s="127" t="str">
        <f t="shared" si="250"/>
        <v>2.10E+11</v>
      </c>
      <c r="BH291" s="127" t="str">
        <f t="shared" si="251"/>
        <v>8.08E+10</v>
      </c>
      <c r="BI291" s="87" t="str">
        <f t="shared" si="252"/>
        <v>7850</v>
      </c>
      <c r="BJ291" s="87">
        <f t="shared" si="253"/>
        <v>1</v>
      </c>
      <c r="BK291" s="87">
        <f t="shared" si="254"/>
        <v>0.02</v>
      </c>
      <c r="BM291" s="129">
        <v>289</v>
      </c>
      <c r="BN291" s="129">
        <v>266</v>
      </c>
      <c r="BO291" s="129">
        <v>274</v>
      </c>
      <c r="BP291" s="129">
        <v>289</v>
      </c>
      <c r="BQ291" s="129">
        <v>289</v>
      </c>
      <c r="BR291" s="129" t="str">
        <v>1c</v>
      </c>
      <c r="BS291" s="129" t="str">
        <v>0</v>
      </c>
      <c r="BT291" s="87">
        <v>0</v>
      </c>
      <c r="BU291" s="129">
        <v>289</v>
      </c>
      <c r="BV291" s="129" t="str">
        <v>2.10E+11</v>
      </c>
      <c r="BW291" s="129" t="str">
        <v>8.08E+10</v>
      </c>
      <c r="BX291" s="129" t="str">
        <v>7850</v>
      </c>
      <c r="BY291" s="129">
        <v>1.3</v>
      </c>
      <c r="BZ291" s="129">
        <v>0.01</v>
      </c>
    </row>
    <row r="292" spans="9:78" ht="12.75">
      <c r="I292" s="87">
        <f t="shared" si="258"/>
        <v>145.19999999999999</v>
      </c>
      <c r="J292" s="126">
        <v>156</v>
      </c>
      <c r="K292" s="87">
        <v>1</v>
      </c>
      <c r="L292" s="87">
        <v>20</v>
      </c>
      <c r="M292" s="87" t="s">
        <v>154</v>
      </c>
      <c r="N292" s="87" t="s">
        <v>155</v>
      </c>
      <c r="O292" s="87">
        <v>0</v>
      </c>
      <c r="P292" s="127">
        <v>6.1580000000000003E-5</v>
      </c>
      <c r="Q292" s="87">
        <v>0</v>
      </c>
      <c r="R292" s="87">
        <v>0</v>
      </c>
      <c r="S292" s="127">
        <v>1553000000</v>
      </c>
      <c r="T292" s="127">
        <v>1553000000</v>
      </c>
      <c r="U292" s="127">
        <v>2488000000</v>
      </c>
      <c r="V292" s="127">
        <v>2488000000</v>
      </c>
      <c r="W292" s="87">
        <v>0</v>
      </c>
      <c r="X292" s="87">
        <v>0</v>
      </c>
      <c r="Y292" s="127">
        <v>1195000000</v>
      </c>
      <c r="Z292" s="127">
        <v>1.4790000000000001E-5</v>
      </c>
      <c r="AA292" s="127">
        <v>12930000000</v>
      </c>
      <c r="AB292" s="87">
        <v>0.65</v>
      </c>
      <c r="AC292" s="87" t="s">
        <v>156</v>
      </c>
      <c r="AD292" s="87" t="s">
        <v>157</v>
      </c>
      <c r="AE292" s="87" t="s">
        <v>158</v>
      </c>
      <c r="AF292" s="87" t="s">
        <v>159</v>
      </c>
      <c r="AG292" s="87" t="s">
        <v>160</v>
      </c>
      <c r="AH292" s="87" t="s">
        <v>161</v>
      </c>
      <c r="AI292" s="87" t="s">
        <v>162</v>
      </c>
      <c r="AJ292" s="87">
        <v>0</v>
      </c>
      <c r="AK292" s="87">
        <v>0</v>
      </c>
      <c r="AL292" s="87" t="s">
        <v>142</v>
      </c>
      <c r="AX292" s="133"/>
      <c r="AY292" s="87" t="str">
        <f t="shared" si="243"/>
        <v/>
      </c>
      <c r="AZ292" s="87" t="str">
        <f t="shared" si="244"/>
        <v/>
      </c>
      <c r="BA292" s="87" t="str">
        <f t="shared" si="245"/>
        <v/>
      </c>
      <c r="BB292" s="87" t="str">
        <f t="shared" si="246"/>
        <v/>
      </c>
      <c r="BC292" s="87" t="str">
        <f t="shared" si="247"/>
        <v/>
      </c>
      <c r="BD292" s="87" t="str">
        <f t="shared" si="248"/>
        <v/>
      </c>
      <c r="BF292" s="87" t="str">
        <f t="shared" si="249"/>
        <v/>
      </c>
      <c r="BG292" s="127" t="str">
        <f t="shared" si="250"/>
        <v/>
      </c>
      <c r="BH292" s="127" t="str">
        <f t="shared" si="251"/>
        <v/>
      </c>
      <c r="BI292" s="87" t="str">
        <f t="shared" si="252"/>
        <v/>
      </c>
      <c r="BJ292" s="87" t="str">
        <f t="shared" si="253"/>
        <v/>
      </c>
      <c r="BK292" s="87" t="str">
        <f t="shared" si="254"/>
        <v/>
      </c>
      <c r="BM292" s="129">
        <v>290</v>
      </c>
      <c r="BN292" s="129">
        <v>112</v>
      </c>
      <c r="BO292" s="129">
        <v>267</v>
      </c>
      <c r="BP292" s="129">
        <v>290</v>
      </c>
      <c r="BQ292" s="129">
        <v>290</v>
      </c>
      <c r="BR292" s="129" t="str">
        <v>1c</v>
      </c>
      <c r="BS292" s="129" t="str">
        <v>0</v>
      </c>
      <c r="BT292" s="87">
        <v>0</v>
      </c>
      <c r="BU292" s="129">
        <v>290</v>
      </c>
      <c r="BV292" s="129" t="str">
        <v>2.10E+11</v>
      </c>
      <c r="BW292" s="129" t="str">
        <v>8.08E+10</v>
      </c>
      <c r="BX292" s="129" t="str">
        <v>7850</v>
      </c>
      <c r="BY292" s="129">
        <v>0.5</v>
      </c>
      <c r="BZ292" s="129">
        <v>0.01</v>
      </c>
    </row>
    <row r="293" spans="9:78" ht="12.75">
      <c r="I293" s="87">
        <f t="shared" si="258"/>
        <v>146.1</v>
      </c>
      <c r="J293" s="126">
        <v>156</v>
      </c>
      <c r="K293" s="87">
        <v>1</v>
      </c>
      <c r="L293" s="87">
        <v>20</v>
      </c>
      <c r="M293" s="87" t="s">
        <v>154</v>
      </c>
      <c r="N293" s="87" t="s">
        <v>155</v>
      </c>
      <c r="O293" s="87">
        <v>0</v>
      </c>
      <c r="P293" s="127">
        <v>6.1580000000000003E-5</v>
      </c>
      <c r="Q293" s="87">
        <v>0</v>
      </c>
      <c r="R293" s="87">
        <v>0</v>
      </c>
      <c r="S293" s="127">
        <v>1553000000</v>
      </c>
      <c r="T293" s="127">
        <v>1553000000</v>
      </c>
      <c r="U293" s="127">
        <v>2488000000</v>
      </c>
      <c r="V293" s="127">
        <v>2488000000</v>
      </c>
      <c r="W293" s="87">
        <v>0</v>
      </c>
      <c r="X293" s="87">
        <v>0</v>
      </c>
      <c r="Y293" s="127">
        <v>1195000000</v>
      </c>
      <c r="Z293" s="127">
        <v>1.4790000000000001E-5</v>
      </c>
      <c r="AA293" s="127">
        <v>12930000000</v>
      </c>
      <c r="AB293" s="87">
        <v>0.65</v>
      </c>
      <c r="AC293" s="87" t="s">
        <v>156</v>
      </c>
      <c r="AD293" s="87" t="s">
        <v>157</v>
      </c>
      <c r="AE293" s="87" t="s">
        <v>158</v>
      </c>
      <c r="AF293" s="87" t="s">
        <v>159</v>
      </c>
      <c r="AG293" s="87" t="s">
        <v>160</v>
      </c>
      <c r="AH293" s="87" t="s">
        <v>161</v>
      </c>
      <c r="AI293" s="87" t="s">
        <v>162</v>
      </c>
      <c r="AJ293" s="87">
        <v>0</v>
      </c>
      <c r="AK293" s="87">
        <v>0</v>
      </c>
      <c r="AL293" s="87" t="s">
        <v>142</v>
      </c>
      <c r="AX293" s="133">
        <f t="shared" ref="AX293" si="264">IF(I293="", "", INT(I293))</f>
        <v>146</v>
      </c>
      <c r="AY293" s="87">
        <f t="shared" si="243"/>
        <v>156</v>
      </c>
      <c r="AZ293" s="87">
        <f t="shared" si="244"/>
        <v>157</v>
      </c>
      <c r="BA293" s="87">
        <f t="shared" si="245"/>
        <v>146</v>
      </c>
      <c r="BB293" s="87">
        <f t="shared" si="246"/>
        <v>146</v>
      </c>
      <c r="BC293" s="87" t="str">
        <f t="shared" si="247"/>
        <v>1c</v>
      </c>
      <c r="BD293" s="87" t="str">
        <f t="shared" si="248"/>
        <v>0</v>
      </c>
      <c r="BF293" s="87">
        <f t="shared" si="249"/>
        <v>146</v>
      </c>
      <c r="BG293" s="127" t="str">
        <f t="shared" si="250"/>
        <v>2.10E+11</v>
      </c>
      <c r="BH293" s="127" t="str">
        <f t="shared" si="251"/>
        <v>8.08E+10</v>
      </c>
      <c r="BI293" s="87" t="str">
        <f t="shared" si="252"/>
        <v>7850</v>
      </c>
      <c r="BJ293" s="87">
        <f t="shared" si="253"/>
        <v>1</v>
      </c>
      <c r="BK293" s="87">
        <f t="shared" si="254"/>
        <v>0.02</v>
      </c>
      <c r="BM293" s="129">
        <v>291</v>
      </c>
      <c r="BN293" s="129">
        <v>267</v>
      </c>
      <c r="BO293" s="129">
        <v>277</v>
      </c>
      <c r="BP293" s="129">
        <v>291</v>
      </c>
      <c r="BQ293" s="129">
        <v>291</v>
      </c>
      <c r="BR293" s="129" t="str">
        <v>1c</v>
      </c>
      <c r="BS293" s="129" t="str">
        <v>0</v>
      </c>
      <c r="BT293" s="87">
        <v>0</v>
      </c>
      <c r="BU293" s="129">
        <v>291</v>
      </c>
      <c r="BV293" s="129" t="str">
        <v>2.10E+11</v>
      </c>
      <c r="BW293" s="129" t="str">
        <v>8.08E+10</v>
      </c>
      <c r="BX293" s="129" t="str">
        <v>7850</v>
      </c>
      <c r="BY293" s="129">
        <v>0.5</v>
      </c>
      <c r="BZ293" s="129">
        <v>0.01</v>
      </c>
    </row>
    <row r="294" spans="9:78" ht="12.75">
      <c r="I294" s="87">
        <f t="shared" si="258"/>
        <v>146.19999999999999</v>
      </c>
      <c r="J294" s="126">
        <v>157</v>
      </c>
      <c r="K294" s="87">
        <v>1</v>
      </c>
      <c r="L294" s="87">
        <v>20</v>
      </c>
      <c r="M294" s="87" t="s">
        <v>154</v>
      </c>
      <c r="N294" s="87" t="s">
        <v>155</v>
      </c>
      <c r="O294" s="87">
        <v>0</v>
      </c>
      <c r="P294" s="127">
        <v>6.1580000000000003E-5</v>
      </c>
      <c r="Q294" s="87">
        <v>0</v>
      </c>
      <c r="R294" s="87">
        <v>0</v>
      </c>
      <c r="S294" s="127">
        <v>1553000000</v>
      </c>
      <c r="T294" s="127">
        <v>1553000000</v>
      </c>
      <c r="U294" s="127">
        <v>2488000000</v>
      </c>
      <c r="V294" s="127">
        <v>2488000000</v>
      </c>
      <c r="W294" s="87">
        <v>0</v>
      </c>
      <c r="X294" s="87">
        <v>0</v>
      </c>
      <c r="Y294" s="127">
        <v>1195000000</v>
      </c>
      <c r="Z294" s="127">
        <v>1.4790000000000001E-5</v>
      </c>
      <c r="AA294" s="127">
        <v>12930000000</v>
      </c>
      <c r="AB294" s="87">
        <v>0.65</v>
      </c>
      <c r="AC294" s="87" t="s">
        <v>156</v>
      </c>
      <c r="AD294" s="87" t="s">
        <v>157</v>
      </c>
      <c r="AE294" s="87" t="s">
        <v>158</v>
      </c>
      <c r="AF294" s="87" t="s">
        <v>159</v>
      </c>
      <c r="AG294" s="87" t="s">
        <v>160</v>
      </c>
      <c r="AH294" s="87" t="s">
        <v>161</v>
      </c>
      <c r="AI294" s="87" t="s">
        <v>162</v>
      </c>
      <c r="AJ294" s="87">
        <v>0</v>
      </c>
      <c r="AK294" s="87">
        <v>0</v>
      </c>
      <c r="AL294" s="87" t="s">
        <v>142</v>
      </c>
      <c r="AX294" s="133"/>
      <c r="AY294" s="87" t="str">
        <f t="shared" si="243"/>
        <v/>
      </c>
      <c r="AZ294" s="87" t="str">
        <f t="shared" si="244"/>
        <v/>
      </c>
      <c r="BA294" s="87" t="str">
        <f t="shared" si="245"/>
        <v/>
      </c>
      <c r="BB294" s="87" t="str">
        <f t="shared" si="246"/>
        <v/>
      </c>
      <c r="BC294" s="87" t="str">
        <f t="shared" si="247"/>
        <v/>
      </c>
      <c r="BD294" s="87" t="str">
        <f t="shared" si="248"/>
        <v/>
      </c>
      <c r="BF294" s="87" t="str">
        <f t="shared" si="249"/>
        <v/>
      </c>
      <c r="BG294" s="127" t="str">
        <f t="shared" si="250"/>
        <v/>
      </c>
      <c r="BH294" s="127" t="str">
        <f t="shared" si="251"/>
        <v/>
      </c>
      <c r="BI294" s="87" t="str">
        <f t="shared" si="252"/>
        <v/>
      </c>
      <c r="BJ294" s="87" t="str">
        <f t="shared" si="253"/>
        <v/>
      </c>
      <c r="BK294" s="87" t="str">
        <f t="shared" si="254"/>
        <v/>
      </c>
      <c r="BM294" s="129">
        <v>292</v>
      </c>
      <c r="BN294" s="129">
        <v>268</v>
      </c>
      <c r="BO294" s="129">
        <v>275</v>
      </c>
      <c r="BP294" s="129">
        <v>292</v>
      </c>
      <c r="BQ294" s="129">
        <v>292</v>
      </c>
      <c r="BR294" s="129" t="str">
        <v>1c</v>
      </c>
      <c r="BS294" s="129" t="str">
        <v>0</v>
      </c>
      <c r="BT294" s="87">
        <v>0</v>
      </c>
      <c r="BU294" s="129">
        <v>292</v>
      </c>
      <c r="BV294" s="129" t="str">
        <v>2.10E+11</v>
      </c>
      <c r="BW294" s="129" t="str">
        <v>8.08E+10</v>
      </c>
      <c r="BX294" s="129" t="str">
        <v>7850</v>
      </c>
      <c r="BY294" s="129">
        <v>1.3</v>
      </c>
      <c r="BZ294" s="129">
        <v>0.01</v>
      </c>
    </row>
    <row r="295" spans="9:78" ht="12.75">
      <c r="I295" s="87">
        <f t="shared" si="258"/>
        <v>147.1</v>
      </c>
      <c r="J295" s="126">
        <v>157</v>
      </c>
      <c r="K295" s="87">
        <v>1</v>
      </c>
      <c r="L295" s="87">
        <v>20</v>
      </c>
      <c r="M295" s="87" t="s">
        <v>154</v>
      </c>
      <c r="N295" s="87" t="s">
        <v>155</v>
      </c>
      <c r="O295" s="87">
        <v>0</v>
      </c>
      <c r="P295" s="127">
        <v>6.1580000000000003E-5</v>
      </c>
      <c r="Q295" s="87">
        <v>0</v>
      </c>
      <c r="R295" s="87">
        <v>0</v>
      </c>
      <c r="S295" s="127">
        <v>1553000000</v>
      </c>
      <c r="T295" s="127">
        <v>1553000000</v>
      </c>
      <c r="U295" s="127">
        <v>2488000000</v>
      </c>
      <c r="V295" s="127">
        <v>2488000000</v>
      </c>
      <c r="W295" s="87">
        <v>0</v>
      </c>
      <c r="X295" s="87">
        <v>0</v>
      </c>
      <c r="Y295" s="127">
        <v>1195000000</v>
      </c>
      <c r="Z295" s="127">
        <v>1.4790000000000001E-5</v>
      </c>
      <c r="AA295" s="127">
        <v>12930000000</v>
      </c>
      <c r="AB295" s="87">
        <v>0.65</v>
      </c>
      <c r="AC295" s="87" t="s">
        <v>156</v>
      </c>
      <c r="AD295" s="87" t="s">
        <v>157</v>
      </c>
      <c r="AE295" s="87" t="s">
        <v>158</v>
      </c>
      <c r="AF295" s="87" t="s">
        <v>159</v>
      </c>
      <c r="AG295" s="87" t="s">
        <v>160</v>
      </c>
      <c r="AH295" s="87" t="s">
        <v>161</v>
      </c>
      <c r="AI295" s="87" t="s">
        <v>162</v>
      </c>
      <c r="AJ295" s="87">
        <v>0</v>
      </c>
      <c r="AK295" s="87">
        <v>0</v>
      </c>
      <c r="AL295" s="87" t="s">
        <v>142</v>
      </c>
      <c r="AX295" s="133">
        <f t="shared" ref="AX295" si="265">IF(I295="", "", INT(I295))</f>
        <v>147</v>
      </c>
      <c r="AY295" s="87">
        <f t="shared" si="243"/>
        <v>157</v>
      </c>
      <c r="AZ295" s="87">
        <f t="shared" si="244"/>
        <v>158</v>
      </c>
      <c r="BA295" s="87">
        <f t="shared" si="245"/>
        <v>147</v>
      </c>
      <c r="BB295" s="87">
        <f t="shared" si="246"/>
        <v>147</v>
      </c>
      <c r="BC295" s="87" t="str">
        <f t="shared" si="247"/>
        <v>1c</v>
      </c>
      <c r="BD295" s="87" t="str">
        <f t="shared" si="248"/>
        <v>0</v>
      </c>
      <c r="BF295" s="87">
        <f t="shared" si="249"/>
        <v>147</v>
      </c>
      <c r="BG295" s="127" t="str">
        <f t="shared" si="250"/>
        <v>2.10E+11</v>
      </c>
      <c r="BH295" s="127" t="str">
        <f t="shared" si="251"/>
        <v>8.08E+10</v>
      </c>
      <c r="BI295" s="87" t="str">
        <f t="shared" si="252"/>
        <v>7850</v>
      </c>
      <c r="BJ295" s="87">
        <f t="shared" si="253"/>
        <v>1</v>
      </c>
      <c r="BK295" s="87">
        <f t="shared" si="254"/>
        <v>0.02</v>
      </c>
      <c r="BM295" s="129">
        <v>293</v>
      </c>
      <c r="BN295" s="129">
        <v>119</v>
      </c>
      <c r="BO295" s="129">
        <v>269</v>
      </c>
      <c r="BP295" s="129">
        <v>293</v>
      </c>
      <c r="BQ295" s="129">
        <v>293</v>
      </c>
      <c r="BR295" s="129" t="str">
        <v>1c</v>
      </c>
      <c r="BS295" s="129" t="str">
        <v>0</v>
      </c>
      <c r="BT295" s="87">
        <v>0</v>
      </c>
      <c r="BU295" s="129">
        <v>293</v>
      </c>
      <c r="BV295" s="129" t="str">
        <v>2.10E+11</v>
      </c>
      <c r="BW295" s="129" t="str">
        <v>8.08E+10</v>
      </c>
      <c r="BX295" s="129" t="str">
        <v>7850</v>
      </c>
      <c r="BY295" s="129">
        <v>0.5</v>
      </c>
      <c r="BZ295" s="129">
        <v>0.01</v>
      </c>
    </row>
    <row r="296" spans="9:78" ht="12.75">
      <c r="I296" s="87">
        <f t="shared" si="258"/>
        <v>147.19999999999999</v>
      </c>
      <c r="J296" s="126">
        <v>158</v>
      </c>
      <c r="K296" s="87">
        <v>1</v>
      </c>
      <c r="L296" s="87">
        <v>20</v>
      </c>
      <c r="M296" s="87" t="s">
        <v>154</v>
      </c>
      <c r="N296" s="87" t="s">
        <v>155</v>
      </c>
      <c r="O296" s="87">
        <v>0</v>
      </c>
      <c r="P296" s="127">
        <v>6.1580000000000003E-5</v>
      </c>
      <c r="Q296" s="87">
        <v>0</v>
      </c>
      <c r="R296" s="87">
        <v>0</v>
      </c>
      <c r="S296" s="127">
        <v>1553000000</v>
      </c>
      <c r="T296" s="127">
        <v>1553000000</v>
      </c>
      <c r="U296" s="127">
        <v>2488000000</v>
      </c>
      <c r="V296" s="127">
        <v>2488000000</v>
      </c>
      <c r="W296" s="87">
        <v>0</v>
      </c>
      <c r="X296" s="87">
        <v>0</v>
      </c>
      <c r="Y296" s="127">
        <v>1195000000</v>
      </c>
      <c r="Z296" s="127">
        <v>1.4790000000000001E-5</v>
      </c>
      <c r="AA296" s="127">
        <v>12930000000</v>
      </c>
      <c r="AB296" s="87">
        <v>0.65</v>
      </c>
      <c r="AC296" s="87" t="s">
        <v>156</v>
      </c>
      <c r="AD296" s="87" t="s">
        <v>157</v>
      </c>
      <c r="AE296" s="87" t="s">
        <v>158</v>
      </c>
      <c r="AF296" s="87" t="s">
        <v>159</v>
      </c>
      <c r="AG296" s="87" t="s">
        <v>160</v>
      </c>
      <c r="AH296" s="87" t="s">
        <v>161</v>
      </c>
      <c r="AI296" s="87" t="s">
        <v>162</v>
      </c>
      <c r="AJ296" s="87">
        <v>0</v>
      </c>
      <c r="AK296" s="87">
        <v>0</v>
      </c>
      <c r="AL296" s="87" t="s">
        <v>142</v>
      </c>
      <c r="AX296" s="133"/>
      <c r="AY296" s="87" t="str">
        <f t="shared" si="243"/>
        <v/>
      </c>
      <c r="AZ296" s="87" t="str">
        <f t="shared" si="244"/>
        <v/>
      </c>
      <c r="BA296" s="87" t="str">
        <f t="shared" si="245"/>
        <v/>
      </c>
      <c r="BB296" s="87" t="str">
        <f t="shared" si="246"/>
        <v/>
      </c>
      <c r="BC296" s="87" t="str">
        <f t="shared" si="247"/>
        <v/>
      </c>
      <c r="BD296" s="87" t="str">
        <f t="shared" si="248"/>
        <v/>
      </c>
      <c r="BF296" s="87" t="str">
        <f t="shared" si="249"/>
        <v/>
      </c>
      <c r="BG296" s="127" t="str">
        <f t="shared" si="250"/>
        <v/>
      </c>
      <c r="BH296" s="127" t="str">
        <f t="shared" si="251"/>
        <v/>
      </c>
      <c r="BI296" s="87" t="str">
        <f t="shared" si="252"/>
        <v/>
      </c>
      <c r="BJ296" s="87" t="str">
        <f t="shared" si="253"/>
        <v/>
      </c>
      <c r="BK296" s="87" t="str">
        <f t="shared" si="254"/>
        <v/>
      </c>
      <c r="BM296" s="129">
        <v>294</v>
      </c>
      <c r="BN296" s="129">
        <v>269</v>
      </c>
      <c r="BO296" s="129">
        <v>279</v>
      </c>
      <c r="BP296" s="129">
        <v>294</v>
      </c>
      <c r="BQ296" s="129">
        <v>294</v>
      </c>
      <c r="BR296" s="129" t="str">
        <v>1c</v>
      </c>
      <c r="BS296" s="129" t="str">
        <v>0</v>
      </c>
      <c r="BT296" s="87">
        <v>0</v>
      </c>
      <c r="BU296" s="129">
        <v>294</v>
      </c>
      <c r="BV296" s="129" t="str">
        <v>2.10E+11</v>
      </c>
      <c r="BW296" s="129" t="str">
        <v>8.08E+10</v>
      </c>
      <c r="BX296" s="129" t="str">
        <v>7850</v>
      </c>
      <c r="BY296" s="129">
        <v>0.5</v>
      </c>
      <c r="BZ296" s="129">
        <v>0.01</v>
      </c>
    </row>
    <row r="297" spans="9:78" ht="12.75">
      <c r="I297" s="87">
        <f t="shared" si="258"/>
        <v>148.1</v>
      </c>
      <c r="J297" s="126">
        <v>158</v>
      </c>
      <c r="K297" s="87">
        <v>1</v>
      </c>
      <c r="L297" s="87">
        <v>20</v>
      </c>
      <c r="M297" s="87" t="s">
        <v>154</v>
      </c>
      <c r="N297" s="87" t="s">
        <v>155</v>
      </c>
      <c r="O297" s="87">
        <v>0</v>
      </c>
      <c r="P297" s="127">
        <v>6.1580000000000003E-5</v>
      </c>
      <c r="Q297" s="87">
        <v>0</v>
      </c>
      <c r="R297" s="87">
        <v>0</v>
      </c>
      <c r="S297" s="127">
        <v>1553000000</v>
      </c>
      <c r="T297" s="127">
        <v>1553000000</v>
      </c>
      <c r="U297" s="127">
        <v>2488000000</v>
      </c>
      <c r="V297" s="127">
        <v>2488000000</v>
      </c>
      <c r="W297" s="87">
        <v>0</v>
      </c>
      <c r="X297" s="87">
        <v>0</v>
      </c>
      <c r="Y297" s="127">
        <v>1195000000</v>
      </c>
      <c r="Z297" s="127">
        <v>1.4790000000000001E-5</v>
      </c>
      <c r="AA297" s="127">
        <v>12930000000</v>
      </c>
      <c r="AB297" s="87">
        <v>0.65</v>
      </c>
      <c r="AC297" s="87" t="s">
        <v>156</v>
      </c>
      <c r="AD297" s="87" t="s">
        <v>157</v>
      </c>
      <c r="AE297" s="87" t="s">
        <v>158</v>
      </c>
      <c r="AF297" s="87" t="s">
        <v>159</v>
      </c>
      <c r="AG297" s="87" t="s">
        <v>160</v>
      </c>
      <c r="AH297" s="87" t="s">
        <v>161</v>
      </c>
      <c r="AI297" s="87" t="s">
        <v>162</v>
      </c>
      <c r="AJ297" s="87">
        <v>0</v>
      </c>
      <c r="AK297" s="87">
        <v>0</v>
      </c>
      <c r="AL297" s="87" t="s">
        <v>142</v>
      </c>
      <c r="AX297" s="133">
        <f t="shared" ref="AX297" si="266">IF(I297="", "", INT(I297))</f>
        <v>148</v>
      </c>
      <c r="AY297" s="87">
        <f t="shared" si="243"/>
        <v>158</v>
      </c>
      <c r="AZ297" s="87">
        <f t="shared" si="244"/>
        <v>159</v>
      </c>
      <c r="BA297" s="87">
        <f t="shared" si="245"/>
        <v>148</v>
      </c>
      <c r="BB297" s="87">
        <f t="shared" si="246"/>
        <v>148</v>
      </c>
      <c r="BC297" s="87" t="str">
        <f t="shared" si="247"/>
        <v>1c</v>
      </c>
      <c r="BD297" s="87" t="str">
        <f t="shared" si="248"/>
        <v>0</v>
      </c>
      <c r="BF297" s="87">
        <f t="shared" si="249"/>
        <v>148</v>
      </c>
      <c r="BG297" s="127" t="str">
        <f t="shared" si="250"/>
        <v>2.10E+11</v>
      </c>
      <c r="BH297" s="127" t="str">
        <f t="shared" si="251"/>
        <v>8.08E+10</v>
      </c>
      <c r="BI297" s="87" t="str">
        <f t="shared" si="252"/>
        <v>7850</v>
      </c>
      <c r="BJ297" s="87">
        <f t="shared" si="253"/>
        <v>1</v>
      </c>
      <c r="BK297" s="87">
        <f t="shared" si="254"/>
        <v>0.02</v>
      </c>
      <c r="BM297" s="129">
        <v>295</v>
      </c>
      <c r="BN297" s="129">
        <v>270</v>
      </c>
      <c r="BO297" s="129">
        <v>276</v>
      </c>
      <c r="BP297" s="129">
        <v>295</v>
      </c>
      <c r="BQ297" s="129">
        <v>295</v>
      </c>
      <c r="BR297" s="129" t="str">
        <v>1c</v>
      </c>
      <c r="BS297" s="129" t="str">
        <v>0</v>
      </c>
      <c r="BT297" s="87">
        <v>0</v>
      </c>
      <c r="BU297" s="129">
        <v>295</v>
      </c>
      <c r="BV297" s="129" t="str">
        <v>2.10E+11</v>
      </c>
      <c r="BW297" s="129" t="str">
        <v>8.08E+10</v>
      </c>
      <c r="BX297" s="129" t="str">
        <v>7850</v>
      </c>
      <c r="BY297" s="129">
        <v>1.3</v>
      </c>
      <c r="BZ297" s="129">
        <v>0.01</v>
      </c>
    </row>
    <row r="298" spans="9:78" ht="12.75">
      <c r="I298" s="87">
        <f t="shared" si="258"/>
        <v>148.19999999999999</v>
      </c>
      <c r="J298" s="126">
        <v>159</v>
      </c>
      <c r="K298" s="87">
        <v>1</v>
      </c>
      <c r="L298" s="87">
        <v>20</v>
      </c>
      <c r="M298" s="87" t="s">
        <v>154</v>
      </c>
      <c r="N298" s="87" t="s">
        <v>155</v>
      </c>
      <c r="O298" s="87">
        <v>0</v>
      </c>
      <c r="P298" s="127">
        <v>6.1580000000000003E-5</v>
      </c>
      <c r="Q298" s="87">
        <v>0</v>
      </c>
      <c r="R298" s="87">
        <v>0</v>
      </c>
      <c r="S298" s="127">
        <v>1553000000</v>
      </c>
      <c r="T298" s="127">
        <v>1553000000</v>
      </c>
      <c r="U298" s="127">
        <v>2488000000</v>
      </c>
      <c r="V298" s="127">
        <v>2488000000</v>
      </c>
      <c r="W298" s="87">
        <v>0</v>
      </c>
      <c r="X298" s="87">
        <v>0</v>
      </c>
      <c r="Y298" s="127">
        <v>1195000000</v>
      </c>
      <c r="Z298" s="127">
        <v>1.4790000000000001E-5</v>
      </c>
      <c r="AA298" s="127">
        <v>12930000000</v>
      </c>
      <c r="AB298" s="87">
        <v>0.65</v>
      </c>
      <c r="AC298" s="87" t="s">
        <v>156</v>
      </c>
      <c r="AD298" s="87" t="s">
        <v>157</v>
      </c>
      <c r="AE298" s="87" t="s">
        <v>158</v>
      </c>
      <c r="AF298" s="87" t="s">
        <v>159</v>
      </c>
      <c r="AG298" s="87" t="s">
        <v>160</v>
      </c>
      <c r="AH298" s="87" t="s">
        <v>161</v>
      </c>
      <c r="AI298" s="87" t="s">
        <v>162</v>
      </c>
      <c r="AJ298" s="87">
        <v>0</v>
      </c>
      <c r="AK298" s="87">
        <v>0</v>
      </c>
      <c r="AL298" s="87" t="s">
        <v>142</v>
      </c>
      <c r="AX298" s="133"/>
      <c r="AY298" s="87" t="str">
        <f t="shared" si="243"/>
        <v/>
      </c>
      <c r="AZ298" s="87" t="str">
        <f t="shared" si="244"/>
        <v/>
      </c>
      <c r="BA298" s="87" t="str">
        <f t="shared" si="245"/>
        <v/>
      </c>
      <c r="BB298" s="87" t="str">
        <f t="shared" si="246"/>
        <v/>
      </c>
      <c r="BC298" s="87" t="str">
        <f t="shared" si="247"/>
        <v/>
      </c>
      <c r="BD298" s="87" t="str">
        <f t="shared" si="248"/>
        <v/>
      </c>
      <c r="BF298" s="87" t="str">
        <f t="shared" si="249"/>
        <v/>
      </c>
      <c r="BG298" s="127" t="str">
        <f t="shared" si="250"/>
        <v/>
      </c>
      <c r="BH298" s="127" t="str">
        <f t="shared" si="251"/>
        <v/>
      </c>
      <c r="BI298" s="87" t="str">
        <f t="shared" si="252"/>
        <v/>
      </c>
      <c r="BJ298" s="87" t="str">
        <f t="shared" si="253"/>
        <v/>
      </c>
      <c r="BK298" s="87" t="str">
        <f t="shared" si="254"/>
        <v/>
      </c>
      <c r="BL298" s="87">
        <f>BL224+1</f>
        <v>29</v>
      </c>
      <c r="BM298" s="140">
        <v>296</v>
      </c>
      <c r="BN298" s="140">
        <v>257</v>
      </c>
      <c r="BO298" s="140">
        <v>258</v>
      </c>
      <c r="BP298" s="140">
        <v>296</v>
      </c>
      <c r="BQ298" s="140">
        <v>296</v>
      </c>
      <c r="BR298" s="140" t="str">
        <v>1c</v>
      </c>
      <c r="BS298" s="140" t="str">
        <v>0</v>
      </c>
      <c r="BT298" s="140">
        <v>0</v>
      </c>
      <c r="BU298" s="140">
        <v>296</v>
      </c>
      <c r="BV298" s="140" t="str">
        <v>2.10E+11</v>
      </c>
      <c r="BW298" s="140" t="str">
        <v>8.08E+10</v>
      </c>
      <c r="BX298" s="140" t="str">
        <v>7850</v>
      </c>
      <c r="BY298" s="140">
        <v>4.1440000000000001</v>
      </c>
      <c r="BZ298" s="140">
        <v>2.3E-2</v>
      </c>
    </row>
    <row r="299" spans="9:78" ht="12.75">
      <c r="I299" s="87">
        <f t="shared" si="258"/>
        <v>149.1</v>
      </c>
      <c r="J299" s="126">
        <v>159</v>
      </c>
      <c r="K299" s="87">
        <v>1</v>
      </c>
      <c r="L299" s="87">
        <v>20</v>
      </c>
      <c r="M299" s="87" t="s">
        <v>154</v>
      </c>
      <c r="N299" s="87" t="s">
        <v>155</v>
      </c>
      <c r="O299" s="87">
        <v>0</v>
      </c>
      <c r="P299" s="127">
        <v>6.1580000000000003E-5</v>
      </c>
      <c r="Q299" s="87">
        <v>0</v>
      </c>
      <c r="R299" s="87">
        <v>0</v>
      </c>
      <c r="S299" s="127">
        <v>1553000000</v>
      </c>
      <c r="T299" s="127">
        <v>1553000000</v>
      </c>
      <c r="U299" s="127">
        <v>2488000000</v>
      </c>
      <c r="V299" s="127">
        <v>2488000000</v>
      </c>
      <c r="W299" s="87">
        <v>0</v>
      </c>
      <c r="X299" s="87">
        <v>0</v>
      </c>
      <c r="Y299" s="127">
        <v>1195000000</v>
      </c>
      <c r="Z299" s="127">
        <v>1.4790000000000001E-5</v>
      </c>
      <c r="AA299" s="127">
        <v>12930000000</v>
      </c>
      <c r="AB299" s="87">
        <v>0.65</v>
      </c>
      <c r="AC299" s="87" t="s">
        <v>156</v>
      </c>
      <c r="AD299" s="87" t="s">
        <v>157</v>
      </c>
      <c r="AE299" s="87" t="s">
        <v>158</v>
      </c>
      <c r="AF299" s="87" t="s">
        <v>159</v>
      </c>
      <c r="AG299" s="87" t="s">
        <v>160</v>
      </c>
      <c r="AH299" s="87" t="s">
        <v>161</v>
      </c>
      <c r="AI299" s="87" t="s">
        <v>162</v>
      </c>
      <c r="AJ299" s="87">
        <v>0</v>
      </c>
      <c r="AK299" s="87">
        <v>0</v>
      </c>
      <c r="AL299" s="87" t="s">
        <v>142</v>
      </c>
      <c r="AX299" s="133">
        <f t="shared" ref="AX299" si="267">IF(I299="", "", INT(I299))</f>
        <v>149</v>
      </c>
      <c r="AY299" s="87">
        <f t="shared" si="243"/>
        <v>159</v>
      </c>
      <c r="AZ299" s="87">
        <f t="shared" si="244"/>
        <v>17</v>
      </c>
      <c r="BA299" s="87">
        <f t="shared" si="245"/>
        <v>149</v>
      </c>
      <c r="BB299" s="87">
        <f t="shared" si="246"/>
        <v>149</v>
      </c>
      <c r="BC299" s="87" t="str">
        <f t="shared" si="247"/>
        <v>1c</v>
      </c>
      <c r="BD299" s="87" t="str">
        <f t="shared" si="248"/>
        <v>0</v>
      </c>
      <c r="BF299" s="87">
        <f t="shared" si="249"/>
        <v>149</v>
      </c>
      <c r="BG299" s="127" t="str">
        <f t="shared" si="250"/>
        <v>2.10E+11</v>
      </c>
      <c r="BH299" s="127" t="str">
        <f t="shared" si="251"/>
        <v>8.08E+10</v>
      </c>
      <c r="BI299" s="87" t="str">
        <f t="shared" si="252"/>
        <v>7850</v>
      </c>
      <c r="BJ299" s="87">
        <f t="shared" si="253"/>
        <v>1</v>
      </c>
      <c r="BK299" s="87">
        <f t="shared" si="254"/>
        <v>0.02</v>
      </c>
      <c r="BL299" s="87">
        <f>BL298+1</f>
        <v>30</v>
      </c>
      <c r="BM299" s="140">
        <v>297</v>
      </c>
      <c r="BN299" s="140">
        <v>258</v>
      </c>
      <c r="BO299" s="140">
        <v>259</v>
      </c>
      <c r="BP299" s="140">
        <v>297</v>
      </c>
      <c r="BQ299" s="140">
        <v>297</v>
      </c>
      <c r="BR299" s="140" t="str">
        <v>1c</v>
      </c>
      <c r="BS299" s="140" t="str">
        <v>0</v>
      </c>
      <c r="BT299" s="140">
        <v>0</v>
      </c>
      <c r="BU299" s="140">
        <v>297</v>
      </c>
      <c r="BV299" s="140" t="str">
        <v>2.10E+11</v>
      </c>
      <c r="BW299" s="140" t="str">
        <v>8.08E+10</v>
      </c>
      <c r="BX299" s="140" t="str">
        <v>7850</v>
      </c>
      <c r="BY299" s="140">
        <v>4.0010000000000003</v>
      </c>
      <c r="BZ299" s="140">
        <v>2.3E-2</v>
      </c>
    </row>
    <row r="300" spans="9:78" ht="12.75">
      <c r="I300" s="87">
        <f t="shared" si="258"/>
        <v>149.19999999999999</v>
      </c>
      <c r="J300" s="126">
        <v>17</v>
      </c>
      <c r="K300" s="87">
        <v>1</v>
      </c>
      <c r="L300" s="87">
        <v>20</v>
      </c>
      <c r="M300" s="87" t="s">
        <v>154</v>
      </c>
      <c r="N300" s="87" t="s">
        <v>155</v>
      </c>
      <c r="O300" s="87">
        <v>0</v>
      </c>
      <c r="P300" s="127">
        <v>6.1580000000000003E-5</v>
      </c>
      <c r="Q300" s="87">
        <v>0</v>
      </c>
      <c r="R300" s="87">
        <v>0</v>
      </c>
      <c r="S300" s="127">
        <v>1553000000</v>
      </c>
      <c r="T300" s="127">
        <v>1553000000</v>
      </c>
      <c r="U300" s="127">
        <v>2488000000</v>
      </c>
      <c r="V300" s="127">
        <v>2488000000</v>
      </c>
      <c r="W300" s="87">
        <v>0</v>
      </c>
      <c r="X300" s="87">
        <v>0</v>
      </c>
      <c r="Y300" s="127">
        <v>1195000000</v>
      </c>
      <c r="Z300" s="127">
        <v>1.4790000000000001E-5</v>
      </c>
      <c r="AA300" s="127">
        <v>12930000000</v>
      </c>
      <c r="AB300" s="87">
        <v>0.65</v>
      </c>
      <c r="AC300" s="87" t="s">
        <v>156</v>
      </c>
      <c r="AD300" s="87" t="s">
        <v>157</v>
      </c>
      <c r="AE300" s="87" t="s">
        <v>158</v>
      </c>
      <c r="AF300" s="87" t="s">
        <v>159</v>
      </c>
      <c r="AG300" s="87" t="s">
        <v>160</v>
      </c>
      <c r="AH300" s="87" t="s">
        <v>161</v>
      </c>
      <c r="AI300" s="87" t="s">
        <v>162</v>
      </c>
      <c r="AJ300" s="87">
        <v>0</v>
      </c>
      <c r="AK300" s="87">
        <v>0</v>
      </c>
      <c r="AL300" s="87" t="s">
        <v>142</v>
      </c>
      <c r="AX300" s="133"/>
      <c r="AY300" s="87" t="str">
        <f t="shared" si="243"/>
        <v/>
      </c>
      <c r="AZ300" s="87" t="str">
        <f t="shared" si="244"/>
        <v/>
      </c>
      <c r="BA300" s="87" t="str">
        <f t="shared" si="245"/>
        <v/>
      </c>
      <c r="BB300" s="87" t="str">
        <f t="shared" si="246"/>
        <v/>
      </c>
      <c r="BC300" s="87" t="str">
        <f t="shared" si="247"/>
        <v/>
      </c>
      <c r="BD300" s="87" t="str">
        <f t="shared" si="248"/>
        <v/>
      </c>
      <c r="BF300" s="87" t="str">
        <f t="shared" si="249"/>
        <v/>
      </c>
      <c r="BG300" s="127" t="str">
        <f t="shared" si="250"/>
        <v/>
      </c>
      <c r="BH300" s="127" t="str">
        <f t="shared" si="251"/>
        <v/>
      </c>
      <c r="BI300" s="87" t="str">
        <f t="shared" si="252"/>
        <v/>
      </c>
      <c r="BJ300" s="87" t="str">
        <f t="shared" si="253"/>
        <v/>
      </c>
      <c r="BK300" s="87" t="str">
        <f t="shared" si="254"/>
        <v/>
      </c>
      <c r="BL300" s="87">
        <f t="shared" ref="BL300:BL304" si="268">BL299+1</f>
        <v>31</v>
      </c>
      <c r="BM300" s="140">
        <v>298</v>
      </c>
      <c r="BN300" s="140">
        <v>259</v>
      </c>
      <c r="BO300" s="140">
        <v>260</v>
      </c>
      <c r="BP300" s="140">
        <v>298</v>
      </c>
      <c r="BQ300" s="140">
        <v>298</v>
      </c>
      <c r="BR300" s="140" t="str">
        <v>1c</v>
      </c>
      <c r="BS300" s="140" t="str">
        <v>0</v>
      </c>
      <c r="BT300" s="140">
        <v>0</v>
      </c>
      <c r="BU300" s="140">
        <v>298</v>
      </c>
      <c r="BV300" s="140" t="str">
        <v>2.10E+11</v>
      </c>
      <c r="BW300" s="140" t="str">
        <v>8.08E+10</v>
      </c>
      <c r="BX300" s="140" t="str">
        <v>7850</v>
      </c>
      <c r="BY300" s="140">
        <v>3.8580000000000001</v>
      </c>
      <c r="BZ300" s="140">
        <v>2.1000000000000001E-2</v>
      </c>
    </row>
    <row r="301" spans="9:78" ht="12.75">
      <c r="I301" s="87">
        <f t="shared" si="258"/>
        <v>150.1</v>
      </c>
      <c r="J301" s="126">
        <v>17</v>
      </c>
      <c r="K301" s="87">
        <v>1.3</v>
      </c>
      <c r="L301" s="87">
        <v>20</v>
      </c>
      <c r="M301" s="87" t="s">
        <v>154</v>
      </c>
      <c r="N301" s="87" t="s">
        <v>155</v>
      </c>
      <c r="O301" s="87">
        <v>0</v>
      </c>
      <c r="P301" s="127">
        <v>8.0420000000000006E-5</v>
      </c>
      <c r="Q301" s="87">
        <v>0</v>
      </c>
      <c r="R301" s="87">
        <v>0</v>
      </c>
      <c r="S301" s="127">
        <v>3460000000</v>
      </c>
      <c r="T301" s="127">
        <v>3460000000</v>
      </c>
      <c r="U301" s="127">
        <v>3249000000</v>
      </c>
      <c r="V301" s="127">
        <v>3249000000</v>
      </c>
      <c r="W301" s="87">
        <v>0</v>
      </c>
      <c r="X301" s="87">
        <v>0</v>
      </c>
      <c r="Y301" s="127">
        <v>2662000000</v>
      </c>
      <c r="Z301" s="127">
        <v>3.2950000000000001E-5</v>
      </c>
      <c r="AA301" s="127">
        <v>16890000000</v>
      </c>
      <c r="AB301" s="87">
        <v>0.65</v>
      </c>
      <c r="AC301" s="87" t="s">
        <v>156</v>
      </c>
      <c r="AD301" s="87" t="s">
        <v>157</v>
      </c>
      <c r="AE301" s="87" t="s">
        <v>158</v>
      </c>
      <c r="AF301" s="87" t="s">
        <v>159</v>
      </c>
      <c r="AG301" s="87" t="s">
        <v>160</v>
      </c>
      <c r="AH301" s="87" t="s">
        <v>161</v>
      </c>
      <c r="AI301" s="87" t="s">
        <v>162</v>
      </c>
      <c r="AJ301" s="87">
        <v>0</v>
      </c>
      <c r="AK301" s="87">
        <v>0</v>
      </c>
      <c r="AL301" s="87" t="s">
        <v>142</v>
      </c>
      <c r="AX301" s="133">
        <f t="shared" ref="AX301" si="269">IF(I301="", "", INT(I301))</f>
        <v>150</v>
      </c>
      <c r="AY301" s="87">
        <f t="shared" si="243"/>
        <v>17</v>
      </c>
      <c r="AZ301" s="87">
        <f t="shared" si="244"/>
        <v>160</v>
      </c>
      <c r="BA301" s="87">
        <f t="shared" si="245"/>
        <v>150</v>
      </c>
      <c r="BB301" s="87">
        <f t="shared" si="246"/>
        <v>150</v>
      </c>
      <c r="BC301" s="87" t="str">
        <f t="shared" si="247"/>
        <v>1c</v>
      </c>
      <c r="BD301" s="87" t="str">
        <f t="shared" si="248"/>
        <v>0</v>
      </c>
      <c r="BF301" s="87">
        <f t="shared" si="249"/>
        <v>150</v>
      </c>
      <c r="BG301" s="127" t="str">
        <f t="shared" si="250"/>
        <v>2.10E+11</v>
      </c>
      <c r="BH301" s="127" t="str">
        <f t="shared" si="251"/>
        <v>8.08E+10</v>
      </c>
      <c r="BI301" s="87" t="str">
        <f t="shared" si="252"/>
        <v>7850</v>
      </c>
      <c r="BJ301" s="87">
        <f t="shared" si="253"/>
        <v>1.3</v>
      </c>
      <c r="BK301" s="87">
        <f t="shared" si="254"/>
        <v>0.02</v>
      </c>
      <c r="BL301" s="87">
        <f t="shared" si="268"/>
        <v>32</v>
      </c>
      <c r="BM301" s="140">
        <v>299</v>
      </c>
      <c r="BN301" s="140">
        <v>260</v>
      </c>
      <c r="BO301" s="140">
        <v>261</v>
      </c>
      <c r="BP301" s="140">
        <v>299</v>
      </c>
      <c r="BQ301" s="140">
        <v>299</v>
      </c>
      <c r="BR301" s="140" t="str">
        <v>1c</v>
      </c>
      <c r="BS301" s="140" t="str">
        <v>0</v>
      </c>
      <c r="BT301" s="140">
        <v>0</v>
      </c>
      <c r="BU301" s="140">
        <v>299</v>
      </c>
      <c r="BV301" s="140" t="str">
        <v>2.10E+11</v>
      </c>
      <c r="BW301" s="140" t="str">
        <v>8.08E+10</v>
      </c>
      <c r="BX301" s="140" t="str">
        <v>7850</v>
      </c>
      <c r="BY301" s="140">
        <v>3.7149999999999999</v>
      </c>
      <c r="BZ301" s="140">
        <v>0.02</v>
      </c>
    </row>
    <row r="302" spans="9:78" ht="12.75">
      <c r="I302" s="87">
        <f t="shared" si="258"/>
        <v>150.19999999999999</v>
      </c>
      <c r="J302" s="126">
        <v>160</v>
      </c>
      <c r="K302" s="87">
        <v>1.3</v>
      </c>
      <c r="L302" s="87">
        <v>20</v>
      </c>
      <c r="M302" s="87" t="s">
        <v>154</v>
      </c>
      <c r="N302" s="87" t="s">
        <v>155</v>
      </c>
      <c r="O302" s="87">
        <v>0</v>
      </c>
      <c r="P302" s="127">
        <v>8.0420000000000006E-5</v>
      </c>
      <c r="Q302" s="87">
        <v>0</v>
      </c>
      <c r="R302" s="87">
        <v>0</v>
      </c>
      <c r="S302" s="127">
        <v>3460000000</v>
      </c>
      <c r="T302" s="127">
        <v>3460000000</v>
      </c>
      <c r="U302" s="127">
        <v>3249000000</v>
      </c>
      <c r="V302" s="127">
        <v>3249000000</v>
      </c>
      <c r="W302" s="87">
        <v>0</v>
      </c>
      <c r="X302" s="87">
        <v>0</v>
      </c>
      <c r="Y302" s="127">
        <v>2662000000</v>
      </c>
      <c r="Z302" s="127">
        <v>3.2950000000000001E-5</v>
      </c>
      <c r="AA302" s="127">
        <v>16890000000</v>
      </c>
      <c r="AB302" s="87">
        <v>0.65</v>
      </c>
      <c r="AC302" s="87" t="s">
        <v>156</v>
      </c>
      <c r="AD302" s="87" t="s">
        <v>157</v>
      </c>
      <c r="AE302" s="87" t="s">
        <v>158</v>
      </c>
      <c r="AF302" s="87" t="s">
        <v>159</v>
      </c>
      <c r="AG302" s="87" t="s">
        <v>160</v>
      </c>
      <c r="AH302" s="87" t="s">
        <v>161</v>
      </c>
      <c r="AI302" s="87" t="s">
        <v>162</v>
      </c>
      <c r="AJ302" s="87">
        <v>0</v>
      </c>
      <c r="AK302" s="87">
        <v>0</v>
      </c>
      <c r="AL302" s="87" t="s">
        <v>142</v>
      </c>
      <c r="AX302" s="133"/>
      <c r="AY302" s="87" t="str">
        <f t="shared" si="243"/>
        <v/>
      </c>
      <c r="AZ302" s="87" t="str">
        <f t="shared" si="244"/>
        <v/>
      </c>
      <c r="BA302" s="87" t="str">
        <f t="shared" si="245"/>
        <v/>
      </c>
      <c r="BB302" s="87" t="str">
        <f t="shared" si="246"/>
        <v/>
      </c>
      <c r="BC302" s="87" t="str">
        <f t="shared" si="247"/>
        <v/>
      </c>
      <c r="BD302" s="87" t="str">
        <f t="shared" si="248"/>
        <v/>
      </c>
      <c r="BF302" s="87" t="str">
        <f t="shared" si="249"/>
        <v/>
      </c>
      <c r="BG302" s="127" t="str">
        <f t="shared" si="250"/>
        <v/>
      </c>
      <c r="BH302" s="127" t="str">
        <f t="shared" si="251"/>
        <v/>
      </c>
      <c r="BI302" s="87" t="str">
        <f t="shared" si="252"/>
        <v/>
      </c>
      <c r="BJ302" s="87" t="str">
        <f t="shared" si="253"/>
        <v/>
      </c>
      <c r="BK302" s="87" t="str">
        <f t="shared" si="254"/>
        <v/>
      </c>
      <c r="BL302" s="87">
        <f t="shared" si="268"/>
        <v>33</v>
      </c>
      <c r="BM302" s="140">
        <v>300</v>
      </c>
      <c r="BN302" s="140">
        <v>261</v>
      </c>
      <c r="BO302" s="140">
        <v>262</v>
      </c>
      <c r="BP302" s="140">
        <v>300</v>
      </c>
      <c r="BQ302" s="140">
        <v>300</v>
      </c>
      <c r="BR302" s="140" t="str">
        <v>1c</v>
      </c>
      <c r="BS302" s="140" t="str">
        <v>0</v>
      </c>
      <c r="BT302" s="140">
        <v>0</v>
      </c>
      <c r="BU302" s="140">
        <v>300</v>
      </c>
      <c r="BV302" s="140" t="str">
        <v>2.10E+11</v>
      </c>
      <c r="BW302" s="140" t="str">
        <v>8.08E+10</v>
      </c>
      <c r="BX302" s="140" t="str">
        <v>7850</v>
      </c>
      <c r="BY302" s="140">
        <v>3.5720000000000001</v>
      </c>
      <c r="BZ302" s="140">
        <v>1.9E-2</v>
      </c>
    </row>
    <row r="303" spans="9:78" ht="12.75">
      <c r="I303" s="87">
        <f t="shared" si="258"/>
        <v>151.1</v>
      </c>
      <c r="J303" s="126">
        <v>160</v>
      </c>
      <c r="K303" s="87">
        <v>1.3</v>
      </c>
      <c r="L303" s="87">
        <v>20</v>
      </c>
      <c r="M303" s="87" t="s">
        <v>154</v>
      </c>
      <c r="N303" s="87" t="s">
        <v>155</v>
      </c>
      <c r="O303" s="87">
        <v>0</v>
      </c>
      <c r="P303" s="127">
        <v>8.0420000000000006E-5</v>
      </c>
      <c r="Q303" s="87">
        <v>0</v>
      </c>
      <c r="R303" s="87">
        <v>0</v>
      </c>
      <c r="S303" s="127">
        <v>3460000000</v>
      </c>
      <c r="T303" s="127">
        <v>3460000000</v>
      </c>
      <c r="U303" s="127">
        <v>3249000000</v>
      </c>
      <c r="V303" s="127">
        <v>3249000000</v>
      </c>
      <c r="W303" s="87">
        <v>0</v>
      </c>
      <c r="X303" s="87">
        <v>0</v>
      </c>
      <c r="Y303" s="127">
        <v>2662000000</v>
      </c>
      <c r="Z303" s="127">
        <v>3.2950000000000001E-5</v>
      </c>
      <c r="AA303" s="127">
        <v>16890000000</v>
      </c>
      <c r="AB303" s="87">
        <v>0.65</v>
      </c>
      <c r="AC303" s="87" t="s">
        <v>156</v>
      </c>
      <c r="AD303" s="87" t="s">
        <v>157</v>
      </c>
      <c r="AE303" s="87" t="s">
        <v>158</v>
      </c>
      <c r="AF303" s="87" t="s">
        <v>159</v>
      </c>
      <c r="AG303" s="87" t="s">
        <v>160</v>
      </c>
      <c r="AH303" s="87" t="s">
        <v>161</v>
      </c>
      <c r="AI303" s="87" t="s">
        <v>162</v>
      </c>
      <c r="AJ303" s="87">
        <v>0</v>
      </c>
      <c r="AK303" s="87">
        <v>0</v>
      </c>
      <c r="AL303" s="87" t="s">
        <v>142</v>
      </c>
      <c r="AX303" s="133">
        <f t="shared" ref="AX303" si="270">IF(I303="", "", INT(I303))</f>
        <v>151</v>
      </c>
      <c r="AY303" s="87">
        <f t="shared" si="243"/>
        <v>160</v>
      </c>
      <c r="AZ303" s="87">
        <f t="shared" si="244"/>
        <v>161</v>
      </c>
      <c r="BA303" s="87">
        <f t="shared" si="245"/>
        <v>151</v>
      </c>
      <c r="BB303" s="87">
        <f t="shared" si="246"/>
        <v>151</v>
      </c>
      <c r="BC303" s="87" t="str">
        <f t="shared" si="247"/>
        <v>1c</v>
      </c>
      <c r="BD303" s="87" t="str">
        <f t="shared" si="248"/>
        <v>0</v>
      </c>
      <c r="BF303" s="87">
        <f t="shared" si="249"/>
        <v>151</v>
      </c>
      <c r="BG303" s="127" t="str">
        <f t="shared" si="250"/>
        <v>2.10E+11</v>
      </c>
      <c r="BH303" s="127" t="str">
        <f t="shared" si="251"/>
        <v>8.08E+10</v>
      </c>
      <c r="BI303" s="87" t="str">
        <f t="shared" si="252"/>
        <v>7850</v>
      </c>
      <c r="BJ303" s="87">
        <f t="shared" si="253"/>
        <v>1.3</v>
      </c>
      <c r="BK303" s="87">
        <f t="shared" si="254"/>
        <v>0.02</v>
      </c>
      <c r="BL303" s="87">
        <f t="shared" si="268"/>
        <v>34</v>
      </c>
      <c r="BM303" s="140">
        <v>301</v>
      </c>
      <c r="BN303" s="140">
        <v>262</v>
      </c>
      <c r="BO303" s="140">
        <v>263</v>
      </c>
      <c r="BP303" s="140">
        <v>301</v>
      </c>
      <c r="BQ303" s="140">
        <v>301</v>
      </c>
      <c r="BR303" s="140" t="str">
        <v>1c</v>
      </c>
      <c r="BS303" s="140" t="str">
        <v>0</v>
      </c>
      <c r="BT303" s="140">
        <v>0</v>
      </c>
      <c r="BU303" s="140">
        <v>301</v>
      </c>
      <c r="BV303" s="140" t="str">
        <v>2.10E+11</v>
      </c>
      <c r="BW303" s="140" t="str">
        <v>8.08E+10</v>
      </c>
      <c r="BX303" s="140" t="str">
        <v>7850</v>
      </c>
      <c r="BY303" s="140">
        <v>3.4420000000000002</v>
      </c>
      <c r="BZ303" s="140">
        <v>1.7999999999999999E-2</v>
      </c>
    </row>
    <row r="304" spans="9:78" ht="12.75">
      <c r="I304" s="87">
        <f t="shared" si="258"/>
        <v>151.19999999999999</v>
      </c>
      <c r="J304" s="126">
        <v>161</v>
      </c>
      <c r="K304" s="87">
        <v>1.3</v>
      </c>
      <c r="L304" s="87">
        <v>20</v>
      </c>
      <c r="M304" s="87" t="s">
        <v>154</v>
      </c>
      <c r="N304" s="87" t="s">
        <v>155</v>
      </c>
      <c r="O304" s="87">
        <v>0</v>
      </c>
      <c r="P304" s="127">
        <v>8.0420000000000006E-5</v>
      </c>
      <c r="Q304" s="87">
        <v>0</v>
      </c>
      <c r="R304" s="87">
        <v>0</v>
      </c>
      <c r="S304" s="127">
        <v>3460000000</v>
      </c>
      <c r="T304" s="127">
        <v>3460000000</v>
      </c>
      <c r="U304" s="127">
        <v>3249000000</v>
      </c>
      <c r="V304" s="127">
        <v>3249000000</v>
      </c>
      <c r="W304" s="87">
        <v>0</v>
      </c>
      <c r="X304" s="87">
        <v>0</v>
      </c>
      <c r="Y304" s="127">
        <v>2662000000</v>
      </c>
      <c r="Z304" s="127">
        <v>3.2950000000000001E-5</v>
      </c>
      <c r="AA304" s="127">
        <v>16890000000</v>
      </c>
      <c r="AB304" s="87">
        <v>0.65</v>
      </c>
      <c r="AC304" s="87" t="s">
        <v>156</v>
      </c>
      <c r="AD304" s="87" t="s">
        <v>157</v>
      </c>
      <c r="AE304" s="87" t="s">
        <v>158</v>
      </c>
      <c r="AF304" s="87" t="s">
        <v>159</v>
      </c>
      <c r="AG304" s="87" t="s">
        <v>160</v>
      </c>
      <c r="AH304" s="87" t="s">
        <v>161</v>
      </c>
      <c r="AI304" s="87" t="s">
        <v>162</v>
      </c>
      <c r="AJ304" s="87">
        <v>0</v>
      </c>
      <c r="AK304" s="87">
        <v>0</v>
      </c>
      <c r="AL304" s="87" t="s">
        <v>142</v>
      </c>
      <c r="AX304" s="133"/>
      <c r="AY304" s="87" t="str">
        <f t="shared" si="243"/>
        <v/>
      </c>
      <c r="AZ304" s="87" t="str">
        <f t="shared" si="244"/>
        <v/>
      </c>
      <c r="BA304" s="87" t="str">
        <f t="shared" si="245"/>
        <v/>
      </c>
      <c r="BB304" s="87" t="str">
        <f t="shared" si="246"/>
        <v/>
      </c>
      <c r="BC304" s="87" t="str">
        <f t="shared" si="247"/>
        <v/>
      </c>
      <c r="BD304" s="87" t="str">
        <f t="shared" si="248"/>
        <v/>
      </c>
      <c r="BF304" s="87" t="str">
        <f t="shared" si="249"/>
        <v/>
      </c>
      <c r="BG304" s="127" t="str">
        <f t="shared" si="250"/>
        <v/>
      </c>
      <c r="BH304" s="127" t="str">
        <f t="shared" si="251"/>
        <v/>
      </c>
      <c r="BI304" s="87" t="str">
        <f t="shared" si="252"/>
        <v/>
      </c>
      <c r="BJ304" s="87" t="str">
        <f t="shared" si="253"/>
        <v/>
      </c>
      <c r="BK304" s="87" t="str">
        <f t="shared" si="254"/>
        <v/>
      </c>
      <c r="BL304" s="87">
        <f t="shared" si="268"/>
        <v>35</v>
      </c>
      <c r="BM304" s="140">
        <v>302</v>
      </c>
      <c r="BN304" s="140">
        <v>263</v>
      </c>
      <c r="BO304" s="140">
        <v>264</v>
      </c>
      <c r="BP304" s="140">
        <v>302</v>
      </c>
      <c r="BQ304" s="140">
        <v>302</v>
      </c>
      <c r="BR304" s="140" t="str">
        <v>1c</v>
      </c>
      <c r="BS304" s="140" t="str">
        <v>0</v>
      </c>
      <c r="BT304" s="140">
        <v>0</v>
      </c>
      <c r="BU304" s="140">
        <v>302</v>
      </c>
      <c r="BV304" s="140" t="str">
        <v>2.10E+11</v>
      </c>
      <c r="BW304" s="140" t="str">
        <v>8.08E+10</v>
      </c>
      <c r="BX304" s="140" t="str">
        <v>7850</v>
      </c>
      <c r="BY304" s="140">
        <v>3.3109999999999999</v>
      </c>
      <c r="BZ304" s="140">
        <v>1.7999999999999999E-2</v>
      </c>
    </row>
    <row r="305" spans="9:78" ht="12.75">
      <c r="I305" s="87">
        <f t="shared" si="258"/>
        <v>152.1</v>
      </c>
      <c r="J305" s="126">
        <v>161</v>
      </c>
      <c r="K305" s="87">
        <v>1.3</v>
      </c>
      <c r="L305" s="87">
        <v>20</v>
      </c>
      <c r="M305" s="87" t="s">
        <v>154</v>
      </c>
      <c r="N305" s="87" t="s">
        <v>155</v>
      </c>
      <c r="O305" s="87">
        <v>0</v>
      </c>
      <c r="P305" s="127">
        <v>8.0420000000000006E-5</v>
      </c>
      <c r="Q305" s="87">
        <v>0</v>
      </c>
      <c r="R305" s="87">
        <v>0</v>
      </c>
      <c r="S305" s="127">
        <v>3460000000</v>
      </c>
      <c r="T305" s="127">
        <v>3460000000</v>
      </c>
      <c r="U305" s="127">
        <v>3249000000</v>
      </c>
      <c r="V305" s="127">
        <v>3249000000</v>
      </c>
      <c r="W305" s="87">
        <v>0</v>
      </c>
      <c r="X305" s="87">
        <v>0</v>
      </c>
      <c r="Y305" s="127">
        <v>2662000000</v>
      </c>
      <c r="Z305" s="127">
        <v>3.2950000000000001E-5</v>
      </c>
      <c r="AA305" s="127">
        <v>16890000000</v>
      </c>
      <c r="AB305" s="87">
        <v>0.65</v>
      </c>
      <c r="AC305" s="87" t="s">
        <v>156</v>
      </c>
      <c r="AD305" s="87" t="s">
        <v>157</v>
      </c>
      <c r="AE305" s="87" t="s">
        <v>158</v>
      </c>
      <c r="AF305" s="87" t="s">
        <v>159</v>
      </c>
      <c r="AG305" s="87" t="s">
        <v>160</v>
      </c>
      <c r="AH305" s="87" t="s">
        <v>161</v>
      </c>
      <c r="AI305" s="87" t="s">
        <v>162</v>
      </c>
      <c r="AJ305" s="87">
        <v>0</v>
      </c>
      <c r="AK305" s="87">
        <v>0</v>
      </c>
      <c r="AL305" s="87" t="s">
        <v>142</v>
      </c>
      <c r="AX305" s="133">
        <f t="shared" ref="AX305" si="271">IF(I305="", "", INT(I305))</f>
        <v>152</v>
      </c>
      <c r="AY305" s="87">
        <f t="shared" si="243"/>
        <v>161</v>
      </c>
      <c r="AZ305" s="87">
        <f t="shared" si="244"/>
        <v>162</v>
      </c>
      <c r="BA305" s="87">
        <f t="shared" si="245"/>
        <v>152</v>
      </c>
      <c r="BB305" s="87">
        <f t="shared" si="246"/>
        <v>152</v>
      </c>
      <c r="BC305" s="87" t="str">
        <f t="shared" si="247"/>
        <v>1c</v>
      </c>
      <c r="BD305" s="87" t="str">
        <f t="shared" si="248"/>
        <v>0</v>
      </c>
      <c r="BF305" s="87">
        <f t="shared" si="249"/>
        <v>152</v>
      </c>
      <c r="BG305" s="127" t="str">
        <f t="shared" si="250"/>
        <v>2.10E+11</v>
      </c>
      <c r="BH305" s="127" t="str">
        <f t="shared" si="251"/>
        <v>8.08E+10</v>
      </c>
      <c r="BI305" s="87" t="str">
        <f t="shared" si="252"/>
        <v>7850</v>
      </c>
      <c r="BJ305" s="87">
        <f t="shared" si="253"/>
        <v>1.3</v>
      </c>
      <c r="BK305" s="87">
        <f t="shared" si="254"/>
        <v>0.02</v>
      </c>
      <c r="BM305" s="129">
        <v>303</v>
      </c>
      <c r="BN305" s="129">
        <v>271</v>
      </c>
      <c r="BO305" s="129">
        <v>105</v>
      </c>
      <c r="BP305" s="129">
        <v>303</v>
      </c>
      <c r="BQ305" s="129">
        <v>303</v>
      </c>
      <c r="BR305" s="129" t="str">
        <v>1c</v>
      </c>
      <c r="BS305" s="129" t="str">
        <v>0</v>
      </c>
      <c r="BT305" s="87">
        <v>0</v>
      </c>
      <c r="BU305" s="129">
        <v>303</v>
      </c>
      <c r="BV305" s="129" t="str">
        <v>2.10E+11</v>
      </c>
      <c r="BW305" s="129" t="str">
        <v>8.08E+10</v>
      </c>
      <c r="BX305" s="129" t="str">
        <v>7850</v>
      </c>
      <c r="BY305" s="129">
        <v>1.3</v>
      </c>
      <c r="BZ305" s="129">
        <v>0.01</v>
      </c>
    </row>
    <row r="306" spans="9:78" ht="12.75">
      <c r="I306" s="87">
        <f t="shared" si="258"/>
        <v>152.19999999999999</v>
      </c>
      <c r="J306" s="126">
        <v>162</v>
      </c>
      <c r="K306" s="87">
        <v>1.3</v>
      </c>
      <c r="L306" s="87">
        <v>20</v>
      </c>
      <c r="M306" s="87" t="s">
        <v>154</v>
      </c>
      <c r="N306" s="87" t="s">
        <v>155</v>
      </c>
      <c r="O306" s="87">
        <v>0</v>
      </c>
      <c r="P306" s="127">
        <v>8.0420000000000006E-5</v>
      </c>
      <c r="Q306" s="87">
        <v>0</v>
      </c>
      <c r="R306" s="87">
        <v>0</v>
      </c>
      <c r="S306" s="127">
        <v>3460000000</v>
      </c>
      <c r="T306" s="127">
        <v>3460000000</v>
      </c>
      <c r="U306" s="127">
        <v>3249000000</v>
      </c>
      <c r="V306" s="127">
        <v>3249000000</v>
      </c>
      <c r="W306" s="87">
        <v>0</v>
      </c>
      <c r="X306" s="87">
        <v>0</v>
      </c>
      <c r="Y306" s="127">
        <v>2662000000</v>
      </c>
      <c r="Z306" s="127">
        <v>3.2950000000000001E-5</v>
      </c>
      <c r="AA306" s="127">
        <v>16890000000</v>
      </c>
      <c r="AB306" s="87">
        <v>0.65</v>
      </c>
      <c r="AC306" s="87" t="s">
        <v>156</v>
      </c>
      <c r="AD306" s="87" t="s">
        <v>157</v>
      </c>
      <c r="AE306" s="87" t="s">
        <v>158</v>
      </c>
      <c r="AF306" s="87" t="s">
        <v>159</v>
      </c>
      <c r="AG306" s="87" t="s">
        <v>160</v>
      </c>
      <c r="AH306" s="87" t="s">
        <v>161</v>
      </c>
      <c r="AI306" s="87" t="s">
        <v>162</v>
      </c>
      <c r="AJ306" s="87">
        <v>0</v>
      </c>
      <c r="AK306" s="87">
        <v>0</v>
      </c>
      <c r="AL306" s="87" t="s">
        <v>142</v>
      </c>
      <c r="AX306" s="133"/>
      <c r="AY306" s="87" t="str">
        <f t="shared" si="243"/>
        <v/>
      </c>
      <c r="AZ306" s="87" t="str">
        <f t="shared" si="244"/>
        <v/>
      </c>
      <c r="BA306" s="87" t="str">
        <f t="shared" si="245"/>
        <v/>
      </c>
      <c r="BB306" s="87" t="str">
        <f t="shared" si="246"/>
        <v/>
      </c>
      <c r="BC306" s="87" t="str">
        <f t="shared" si="247"/>
        <v/>
      </c>
      <c r="BD306" s="87" t="str">
        <f t="shared" si="248"/>
        <v/>
      </c>
      <c r="BF306" s="87" t="str">
        <f t="shared" si="249"/>
        <v/>
      </c>
      <c r="BG306" s="127" t="str">
        <f t="shared" si="250"/>
        <v/>
      </c>
      <c r="BH306" s="127" t="str">
        <f t="shared" si="251"/>
        <v/>
      </c>
      <c r="BI306" s="87" t="str">
        <f t="shared" si="252"/>
        <v/>
      </c>
      <c r="BJ306" s="87" t="str">
        <f t="shared" si="253"/>
        <v/>
      </c>
      <c r="BK306" s="87" t="str">
        <f t="shared" si="254"/>
        <v/>
      </c>
      <c r="BM306" s="129">
        <v>304</v>
      </c>
      <c r="BN306" s="129">
        <v>272</v>
      </c>
      <c r="BO306" s="129">
        <v>108</v>
      </c>
      <c r="BP306" s="129">
        <v>304</v>
      </c>
      <c r="BQ306" s="129">
        <v>304</v>
      </c>
      <c r="BR306" s="129" t="str">
        <v>1c</v>
      </c>
      <c r="BS306" s="129" t="str">
        <v>0</v>
      </c>
      <c r="BT306" s="87">
        <v>0</v>
      </c>
      <c r="BU306" s="129">
        <v>304</v>
      </c>
      <c r="BV306" s="129" t="str">
        <v>2.10E+11</v>
      </c>
      <c r="BW306" s="129" t="str">
        <v>8.08E+10</v>
      </c>
      <c r="BX306" s="129" t="str">
        <v>7850</v>
      </c>
      <c r="BY306" s="129">
        <v>1.3</v>
      </c>
      <c r="BZ306" s="129">
        <v>0.01</v>
      </c>
    </row>
    <row r="307" spans="9:78" ht="12.75">
      <c r="I307" s="87">
        <f t="shared" si="258"/>
        <v>153.1</v>
      </c>
      <c r="J307" s="126">
        <v>162</v>
      </c>
      <c r="K307" s="87">
        <v>1.3</v>
      </c>
      <c r="L307" s="87">
        <v>20</v>
      </c>
      <c r="M307" s="87" t="s">
        <v>154</v>
      </c>
      <c r="N307" s="87" t="s">
        <v>155</v>
      </c>
      <c r="O307" s="87">
        <v>0</v>
      </c>
      <c r="P307" s="127">
        <v>8.0420000000000006E-5</v>
      </c>
      <c r="Q307" s="87">
        <v>0</v>
      </c>
      <c r="R307" s="87">
        <v>0</v>
      </c>
      <c r="S307" s="127">
        <v>3460000000</v>
      </c>
      <c r="T307" s="127">
        <v>3460000000</v>
      </c>
      <c r="U307" s="127">
        <v>3249000000</v>
      </c>
      <c r="V307" s="127">
        <v>3249000000</v>
      </c>
      <c r="W307" s="87">
        <v>0</v>
      </c>
      <c r="X307" s="87">
        <v>0</v>
      </c>
      <c r="Y307" s="127">
        <v>2662000000</v>
      </c>
      <c r="Z307" s="127">
        <v>3.2950000000000001E-5</v>
      </c>
      <c r="AA307" s="127">
        <v>16890000000</v>
      </c>
      <c r="AB307" s="87">
        <v>0.65</v>
      </c>
      <c r="AC307" s="87" t="s">
        <v>156</v>
      </c>
      <c r="AD307" s="87" t="s">
        <v>157</v>
      </c>
      <c r="AE307" s="87" t="s">
        <v>158</v>
      </c>
      <c r="AF307" s="87" t="s">
        <v>159</v>
      </c>
      <c r="AG307" s="87" t="s">
        <v>160</v>
      </c>
      <c r="AH307" s="87" t="s">
        <v>161</v>
      </c>
      <c r="AI307" s="87" t="s">
        <v>162</v>
      </c>
      <c r="AJ307" s="87">
        <v>0</v>
      </c>
      <c r="AK307" s="87">
        <v>0</v>
      </c>
      <c r="AL307" s="87" t="s">
        <v>142</v>
      </c>
      <c r="AX307" s="133">
        <f t="shared" ref="AX307" si="272">IF(I307="", "", INT(I307))</f>
        <v>153</v>
      </c>
      <c r="AY307" s="87">
        <f t="shared" si="243"/>
        <v>162</v>
      </c>
      <c r="AZ307" s="87">
        <f t="shared" si="244"/>
        <v>163</v>
      </c>
      <c r="BA307" s="87">
        <f t="shared" si="245"/>
        <v>153</v>
      </c>
      <c r="BB307" s="87">
        <f t="shared" si="246"/>
        <v>153</v>
      </c>
      <c r="BC307" s="87" t="str">
        <f t="shared" si="247"/>
        <v>1c</v>
      </c>
      <c r="BD307" s="87" t="str">
        <f t="shared" si="248"/>
        <v>0</v>
      </c>
      <c r="BF307" s="87">
        <f t="shared" si="249"/>
        <v>153</v>
      </c>
      <c r="BG307" s="127" t="str">
        <f t="shared" si="250"/>
        <v>2.10E+11</v>
      </c>
      <c r="BH307" s="127" t="str">
        <f t="shared" si="251"/>
        <v>8.08E+10</v>
      </c>
      <c r="BI307" s="87" t="str">
        <f t="shared" si="252"/>
        <v>7850</v>
      </c>
      <c r="BJ307" s="87">
        <f t="shared" si="253"/>
        <v>1.3</v>
      </c>
      <c r="BK307" s="87">
        <f t="shared" si="254"/>
        <v>0.02</v>
      </c>
      <c r="BM307" s="129">
        <v>305</v>
      </c>
      <c r="BN307" s="129">
        <v>273</v>
      </c>
      <c r="BO307" s="129">
        <v>115</v>
      </c>
      <c r="BP307" s="129">
        <v>305</v>
      </c>
      <c r="BQ307" s="129">
        <v>305</v>
      </c>
      <c r="BR307" s="129" t="str">
        <v>1c</v>
      </c>
      <c r="BS307" s="129" t="str">
        <v>0</v>
      </c>
      <c r="BT307" s="87">
        <v>0</v>
      </c>
      <c r="BU307" s="129">
        <v>305</v>
      </c>
      <c r="BV307" s="129" t="str">
        <v>2.10E+11</v>
      </c>
      <c r="BW307" s="129" t="str">
        <v>8.08E+10</v>
      </c>
      <c r="BX307" s="129" t="str">
        <v>7850</v>
      </c>
      <c r="BY307" s="129">
        <v>1.3</v>
      </c>
      <c r="BZ307" s="129">
        <v>0.01</v>
      </c>
    </row>
    <row r="308" spans="9:78" ht="12.75">
      <c r="I308" s="87">
        <f t="shared" si="258"/>
        <v>153.19999999999999</v>
      </c>
      <c r="J308" s="126">
        <v>163</v>
      </c>
      <c r="K308" s="87">
        <v>1.3</v>
      </c>
      <c r="L308" s="87">
        <v>20</v>
      </c>
      <c r="M308" s="87" t="s">
        <v>154</v>
      </c>
      <c r="N308" s="87" t="s">
        <v>155</v>
      </c>
      <c r="O308" s="87">
        <v>0</v>
      </c>
      <c r="P308" s="127">
        <v>8.0420000000000006E-5</v>
      </c>
      <c r="Q308" s="87">
        <v>0</v>
      </c>
      <c r="R308" s="87">
        <v>0</v>
      </c>
      <c r="S308" s="127">
        <v>3460000000</v>
      </c>
      <c r="T308" s="127">
        <v>3460000000</v>
      </c>
      <c r="U308" s="127">
        <v>3249000000</v>
      </c>
      <c r="V308" s="127">
        <v>3249000000</v>
      </c>
      <c r="W308" s="87">
        <v>0</v>
      </c>
      <c r="X308" s="87">
        <v>0</v>
      </c>
      <c r="Y308" s="127">
        <v>2662000000</v>
      </c>
      <c r="Z308" s="127">
        <v>3.2950000000000001E-5</v>
      </c>
      <c r="AA308" s="127">
        <v>16890000000</v>
      </c>
      <c r="AB308" s="87">
        <v>0.65</v>
      </c>
      <c r="AC308" s="87" t="s">
        <v>156</v>
      </c>
      <c r="AD308" s="87" t="s">
        <v>157</v>
      </c>
      <c r="AE308" s="87" t="s">
        <v>158</v>
      </c>
      <c r="AF308" s="87" t="s">
        <v>159</v>
      </c>
      <c r="AG308" s="87" t="s">
        <v>160</v>
      </c>
      <c r="AH308" s="87" t="s">
        <v>161</v>
      </c>
      <c r="AI308" s="87" t="s">
        <v>162</v>
      </c>
      <c r="AJ308" s="87">
        <v>0</v>
      </c>
      <c r="AK308" s="87">
        <v>0</v>
      </c>
      <c r="AL308" s="87" t="s">
        <v>142</v>
      </c>
      <c r="AX308" s="133"/>
      <c r="AY308" s="87" t="str">
        <f t="shared" si="243"/>
        <v/>
      </c>
      <c r="AZ308" s="87" t="str">
        <f t="shared" si="244"/>
        <v/>
      </c>
      <c r="BA308" s="87" t="str">
        <f t="shared" si="245"/>
        <v/>
      </c>
      <c r="BB308" s="87" t="str">
        <f t="shared" si="246"/>
        <v/>
      </c>
      <c r="BC308" s="87" t="str">
        <f t="shared" si="247"/>
        <v/>
      </c>
      <c r="BD308" s="87" t="str">
        <f t="shared" si="248"/>
        <v/>
      </c>
      <c r="BF308" s="87" t="str">
        <f t="shared" si="249"/>
        <v/>
      </c>
      <c r="BG308" s="127" t="str">
        <f t="shared" si="250"/>
        <v/>
      </c>
      <c r="BH308" s="127" t="str">
        <f t="shared" si="251"/>
        <v/>
      </c>
      <c r="BI308" s="87" t="str">
        <f t="shared" si="252"/>
        <v/>
      </c>
      <c r="BJ308" s="87" t="str">
        <f t="shared" si="253"/>
        <v/>
      </c>
      <c r="BK308" s="87" t="str">
        <f t="shared" si="254"/>
        <v/>
      </c>
      <c r="BM308" s="129">
        <v>306</v>
      </c>
      <c r="BN308" s="129">
        <v>274</v>
      </c>
      <c r="BO308" s="129">
        <v>161</v>
      </c>
      <c r="BP308" s="129">
        <v>306</v>
      </c>
      <c r="BQ308" s="129">
        <v>306</v>
      </c>
      <c r="BR308" s="129" t="str">
        <v>1c</v>
      </c>
      <c r="BS308" s="129" t="str">
        <v>0</v>
      </c>
      <c r="BT308" s="87">
        <v>0</v>
      </c>
      <c r="BU308" s="129">
        <v>306</v>
      </c>
      <c r="BV308" s="129" t="str">
        <v>2.10E+11</v>
      </c>
      <c r="BW308" s="129" t="str">
        <v>8.08E+10</v>
      </c>
      <c r="BX308" s="129" t="str">
        <v>7850</v>
      </c>
      <c r="BY308" s="129">
        <v>1.3</v>
      </c>
      <c r="BZ308" s="129">
        <v>0.01</v>
      </c>
    </row>
    <row r="309" spans="9:78" ht="12.75">
      <c r="I309" s="87">
        <f t="shared" si="258"/>
        <v>154.1</v>
      </c>
      <c r="J309" s="126">
        <v>163</v>
      </c>
      <c r="K309" s="87">
        <v>1.3</v>
      </c>
      <c r="L309" s="87">
        <v>20</v>
      </c>
      <c r="M309" s="87" t="s">
        <v>154</v>
      </c>
      <c r="N309" s="87" t="s">
        <v>155</v>
      </c>
      <c r="O309" s="87">
        <v>0</v>
      </c>
      <c r="P309" s="127">
        <v>8.0420000000000006E-5</v>
      </c>
      <c r="Q309" s="87">
        <v>0</v>
      </c>
      <c r="R309" s="87">
        <v>0</v>
      </c>
      <c r="S309" s="127">
        <v>3460000000</v>
      </c>
      <c r="T309" s="127">
        <v>3460000000</v>
      </c>
      <c r="U309" s="127">
        <v>3249000000</v>
      </c>
      <c r="V309" s="127">
        <v>3249000000</v>
      </c>
      <c r="W309" s="87">
        <v>0</v>
      </c>
      <c r="X309" s="87">
        <v>0</v>
      </c>
      <c r="Y309" s="127">
        <v>2662000000</v>
      </c>
      <c r="Z309" s="127">
        <v>3.2950000000000001E-5</v>
      </c>
      <c r="AA309" s="127">
        <v>16890000000</v>
      </c>
      <c r="AB309" s="87">
        <v>0.65</v>
      </c>
      <c r="AC309" s="87" t="s">
        <v>156</v>
      </c>
      <c r="AD309" s="87" t="s">
        <v>157</v>
      </c>
      <c r="AE309" s="87" t="s">
        <v>158</v>
      </c>
      <c r="AF309" s="87" t="s">
        <v>159</v>
      </c>
      <c r="AG309" s="87" t="s">
        <v>160</v>
      </c>
      <c r="AH309" s="87" t="s">
        <v>161</v>
      </c>
      <c r="AI309" s="87" t="s">
        <v>162</v>
      </c>
      <c r="AJ309" s="87">
        <v>0</v>
      </c>
      <c r="AK309" s="87">
        <v>0</v>
      </c>
      <c r="AL309" s="87" t="s">
        <v>142</v>
      </c>
      <c r="AX309" s="133">
        <f t="shared" ref="AX309" si="273">IF(I309="", "", INT(I309))</f>
        <v>154</v>
      </c>
      <c r="AY309" s="87">
        <f t="shared" si="243"/>
        <v>163</v>
      </c>
      <c r="AZ309" s="87">
        <f t="shared" si="244"/>
        <v>164</v>
      </c>
      <c r="BA309" s="87">
        <f t="shared" si="245"/>
        <v>154</v>
      </c>
      <c r="BB309" s="87">
        <f t="shared" si="246"/>
        <v>154</v>
      </c>
      <c r="BC309" s="87" t="str">
        <f t="shared" si="247"/>
        <v>1c</v>
      </c>
      <c r="BD309" s="87" t="str">
        <f t="shared" si="248"/>
        <v>0</v>
      </c>
      <c r="BF309" s="87">
        <f t="shared" si="249"/>
        <v>154</v>
      </c>
      <c r="BG309" s="127" t="str">
        <f t="shared" si="250"/>
        <v>2.10E+11</v>
      </c>
      <c r="BH309" s="127" t="str">
        <f t="shared" si="251"/>
        <v>8.08E+10</v>
      </c>
      <c r="BI309" s="87" t="str">
        <f t="shared" si="252"/>
        <v>7850</v>
      </c>
      <c r="BJ309" s="87">
        <f t="shared" si="253"/>
        <v>1.3</v>
      </c>
      <c r="BK309" s="87">
        <f t="shared" si="254"/>
        <v>0.02</v>
      </c>
      <c r="BM309" s="129">
        <v>307</v>
      </c>
      <c r="BN309" s="129">
        <v>275</v>
      </c>
      <c r="BO309" s="129">
        <v>172</v>
      </c>
      <c r="BP309" s="129">
        <v>307</v>
      </c>
      <c r="BQ309" s="129">
        <v>307</v>
      </c>
      <c r="BR309" s="129" t="str">
        <v>1c</v>
      </c>
      <c r="BS309" s="129" t="str">
        <v>0</v>
      </c>
      <c r="BT309" s="87">
        <v>0</v>
      </c>
      <c r="BU309" s="129">
        <v>307</v>
      </c>
      <c r="BV309" s="129" t="str">
        <v>2.10E+11</v>
      </c>
      <c r="BW309" s="129" t="str">
        <v>8.08E+10</v>
      </c>
      <c r="BX309" s="129" t="str">
        <v>7850</v>
      </c>
      <c r="BY309" s="129">
        <v>1.3</v>
      </c>
      <c r="BZ309" s="129">
        <v>0.01</v>
      </c>
    </row>
    <row r="310" spans="9:78" ht="12.75">
      <c r="I310" s="87">
        <f t="shared" si="258"/>
        <v>154.19999999999999</v>
      </c>
      <c r="J310" s="126">
        <v>164</v>
      </c>
      <c r="K310" s="87">
        <v>1.3</v>
      </c>
      <c r="L310" s="87">
        <v>20</v>
      </c>
      <c r="M310" s="87" t="s">
        <v>154</v>
      </c>
      <c r="N310" s="87" t="s">
        <v>155</v>
      </c>
      <c r="O310" s="87">
        <v>0</v>
      </c>
      <c r="P310" s="127">
        <v>8.0420000000000006E-5</v>
      </c>
      <c r="Q310" s="87">
        <v>0</v>
      </c>
      <c r="R310" s="87">
        <v>0</v>
      </c>
      <c r="S310" s="127">
        <v>3460000000</v>
      </c>
      <c r="T310" s="127">
        <v>3460000000</v>
      </c>
      <c r="U310" s="127">
        <v>3249000000</v>
      </c>
      <c r="V310" s="127">
        <v>3249000000</v>
      </c>
      <c r="W310" s="87">
        <v>0</v>
      </c>
      <c r="X310" s="87">
        <v>0</v>
      </c>
      <c r="Y310" s="127">
        <v>2662000000</v>
      </c>
      <c r="Z310" s="127">
        <v>3.2950000000000001E-5</v>
      </c>
      <c r="AA310" s="127">
        <v>16890000000</v>
      </c>
      <c r="AB310" s="87">
        <v>0.65</v>
      </c>
      <c r="AC310" s="87" t="s">
        <v>156</v>
      </c>
      <c r="AD310" s="87" t="s">
        <v>157</v>
      </c>
      <c r="AE310" s="87" t="s">
        <v>158</v>
      </c>
      <c r="AF310" s="87" t="s">
        <v>159</v>
      </c>
      <c r="AG310" s="87" t="s">
        <v>160</v>
      </c>
      <c r="AH310" s="87" t="s">
        <v>161</v>
      </c>
      <c r="AI310" s="87" t="s">
        <v>162</v>
      </c>
      <c r="AJ310" s="87">
        <v>0</v>
      </c>
      <c r="AK310" s="87">
        <v>0</v>
      </c>
      <c r="AL310" s="87" t="s">
        <v>142</v>
      </c>
      <c r="AX310" s="133"/>
      <c r="AY310" s="87" t="str">
        <f t="shared" si="243"/>
        <v/>
      </c>
      <c r="AZ310" s="87" t="str">
        <f t="shared" si="244"/>
        <v/>
      </c>
      <c r="BA310" s="87" t="str">
        <f t="shared" si="245"/>
        <v/>
      </c>
      <c r="BB310" s="87" t="str">
        <f t="shared" si="246"/>
        <v/>
      </c>
      <c r="BC310" s="87" t="str">
        <f t="shared" si="247"/>
        <v/>
      </c>
      <c r="BD310" s="87" t="str">
        <f t="shared" si="248"/>
        <v/>
      </c>
      <c r="BF310" s="87" t="str">
        <f t="shared" si="249"/>
        <v/>
      </c>
      <c r="BG310" s="127" t="str">
        <f t="shared" si="250"/>
        <v/>
      </c>
      <c r="BH310" s="127" t="str">
        <f t="shared" si="251"/>
        <v/>
      </c>
      <c r="BI310" s="87" t="str">
        <f t="shared" si="252"/>
        <v/>
      </c>
      <c r="BJ310" s="87" t="str">
        <f t="shared" si="253"/>
        <v/>
      </c>
      <c r="BK310" s="87" t="str">
        <f t="shared" si="254"/>
        <v/>
      </c>
      <c r="BM310" s="129">
        <v>308</v>
      </c>
      <c r="BN310" s="129">
        <v>276</v>
      </c>
      <c r="BO310" s="129">
        <v>179</v>
      </c>
      <c r="BP310" s="129">
        <v>308</v>
      </c>
      <c r="BQ310" s="129">
        <v>308</v>
      </c>
      <c r="BR310" s="129" t="str">
        <v>1c</v>
      </c>
      <c r="BS310" s="129" t="str">
        <v>0</v>
      </c>
      <c r="BT310" s="87">
        <v>0</v>
      </c>
      <c r="BU310" s="129">
        <v>308</v>
      </c>
      <c r="BV310" s="129" t="str">
        <v>2.10E+11</v>
      </c>
      <c r="BW310" s="129" t="str">
        <v>8.08E+10</v>
      </c>
      <c r="BX310" s="129" t="str">
        <v>7850</v>
      </c>
      <c r="BY310" s="129">
        <v>1.3</v>
      </c>
      <c r="BZ310" s="129">
        <v>0.01</v>
      </c>
    </row>
    <row r="311" spans="9:78" ht="12.75">
      <c r="I311" s="87">
        <f t="shared" si="258"/>
        <v>155.1</v>
      </c>
      <c r="J311" s="126">
        <v>164</v>
      </c>
      <c r="K311" s="87">
        <v>1.3</v>
      </c>
      <c r="L311" s="87">
        <v>20</v>
      </c>
      <c r="M311" s="87" t="s">
        <v>154</v>
      </c>
      <c r="N311" s="87" t="s">
        <v>155</v>
      </c>
      <c r="O311" s="87">
        <v>0</v>
      </c>
      <c r="P311" s="127">
        <v>8.0420000000000006E-5</v>
      </c>
      <c r="Q311" s="87">
        <v>0</v>
      </c>
      <c r="R311" s="87">
        <v>0</v>
      </c>
      <c r="S311" s="127">
        <v>3460000000</v>
      </c>
      <c r="T311" s="127">
        <v>3460000000</v>
      </c>
      <c r="U311" s="127">
        <v>3249000000</v>
      </c>
      <c r="V311" s="127">
        <v>3249000000</v>
      </c>
      <c r="W311" s="87">
        <v>0</v>
      </c>
      <c r="X311" s="87">
        <v>0</v>
      </c>
      <c r="Y311" s="127">
        <v>2662000000</v>
      </c>
      <c r="Z311" s="127">
        <v>3.2950000000000001E-5</v>
      </c>
      <c r="AA311" s="127">
        <v>16890000000</v>
      </c>
      <c r="AB311" s="87">
        <v>0.65</v>
      </c>
      <c r="AC311" s="87" t="s">
        <v>156</v>
      </c>
      <c r="AD311" s="87" t="s">
        <v>157</v>
      </c>
      <c r="AE311" s="87" t="s">
        <v>158</v>
      </c>
      <c r="AF311" s="87" t="s">
        <v>159</v>
      </c>
      <c r="AG311" s="87" t="s">
        <v>160</v>
      </c>
      <c r="AH311" s="87" t="s">
        <v>161</v>
      </c>
      <c r="AI311" s="87" t="s">
        <v>162</v>
      </c>
      <c r="AJ311" s="87">
        <v>0</v>
      </c>
      <c r="AK311" s="87">
        <v>0</v>
      </c>
      <c r="AL311" s="87" t="s">
        <v>142</v>
      </c>
      <c r="AX311" s="133">
        <f t="shared" ref="AX311" si="274">IF(I311="", "", INT(I311))</f>
        <v>155</v>
      </c>
      <c r="AY311" s="87">
        <f t="shared" si="243"/>
        <v>164</v>
      </c>
      <c r="AZ311" s="87">
        <f t="shared" si="244"/>
        <v>165</v>
      </c>
      <c r="BA311" s="87">
        <f t="shared" si="245"/>
        <v>155</v>
      </c>
      <c r="BB311" s="87">
        <f t="shared" si="246"/>
        <v>155</v>
      </c>
      <c r="BC311" s="87" t="str">
        <f t="shared" si="247"/>
        <v>1c</v>
      </c>
      <c r="BD311" s="87" t="str">
        <f t="shared" si="248"/>
        <v>0</v>
      </c>
      <c r="BF311" s="87">
        <f t="shared" si="249"/>
        <v>155</v>
      </c>
      <c r="BG311" s="127" t="str">
        <f t="shared" si="250"/>
        <v>2.10E+11</v>
      </c>
      <c r="BH311" s="127" t="str">
        <f t="shared" si="251"/>
        <v>8.08E+10</v>
      </c>
      <c r="BI311" s="87" t="str">
        <f t="shared" si="252"/>
        <v>7850</v>
      </c>
      <c r="BJ311" s="87">
        <f t="shared" si="253"/>
        <v>1.3</v>
      </c>
      <c r="BK311" s="87">
        <f t="shared" si="254"/>
        <v>0.02</v>
      </c>
      <c r="BM311" s="129">
        <v>309</v>
      </c>
      <c r="BN311" s="129">
        <v>277</v>
      </c>
      <c r="BO311" s="129">
        <v>268</v>
      </c>
      <c r="BP311" s="129">
        <v>309</v>
      </c>
      <c r="BQ311" s="129">
        <v>309</v>
      </c>
      <c r="BR311" s="129" t="str">
        <v>1c</v>
      </c>
      <c r="BS311" s="129" t="str">
        <v>0</v>
      </c>
      <c r="BT311" s="87">
        <v>0</v>
      </c>
      <c r="BU311" s="129">
        <v>309</v>
      </c>
      <c r="BV311" s="129" t="str">
        <v>2.10E+11</v>
      </c>
      <c r="BW311" s="129" t="str">
        <v>8.08E+10</v>
      </c>
      <c r="BX311" s="129" t="str">
        <v>7850</v>
      </c>
      <c r="BY311" s="129">
        <v>0.5</v>
      </c>
      <c r="BZ311" s="129">
        <v>0.01</v>
      </c>
    </row>
    <row r="312" spans="9:78" ht="12.75">
      <c r="I312" s="87">
        <f t="shared" si="258"/>
        <v>155.19999999999999</v>
      </c>
      <c r="J312" s="126">
        <v>165</v>
      </c>
      <c r="K312" s="87">
        <v>1.3</v>
      </c>
      <c r="L312" s="87">
        <v>20</v>
      </c>
      <c r="M312" s="87" t="s">
        <v>154</v>
      </c>
      <c r="N312" s="87" t="s">
        <v>155</v>
      </c>
      <c r="O312" s="87">
        <v>0</v>
      </c>
      <c r="P312" s="127">
        <v>8.0420000000000006E-5</v>
      </c>
      <c r="Q312" s="87">
        <v>0</v>
      </c>
      <c r="R312" s="87">
        <v>0</v>
      </c>
      <c r="S312" s="127">
        <v>3460000000</v>
      </c>
      <c r="T312" s="127">
        <v>3460000000</v>
      </c>
      <c r="U312" s="127">
        <v>3249000000</v>
      </c>
      <c r="V312" s="127">
        <v>3249000000</v>
      </c>
      <c r="W312" s="87">
        <v>0</v>
      </c>
      <c r="X312" s="87">
        <v>0</v>
      </c>
      <c r="Y312" s="127">
        <v>2662000000</v>
      </c>
      <c r="Z312" s="127">
        <v>3.2950000000000001E-5</v>
      </c>
      <c r="AA312" s="127">
        <v>16890000000</v>
      </c>
      <c r="AB312" s="87">
        <v>0.65</v>
      </c>
      <c r="AC312" s="87" t="s">
        <v>156</v>
      </c>
      <c r="AD312" s="87" t="s">
        <v>157</v>
      </c>
      <c r="AE312" s="87" t="s">
        <v>158</v>
      </c>
      <c r="AF312" s="87" t="s">
        <v>159</v>
      </c>
      <c r="AG312" s="87" t="s">
        <v>160</v>
      </c>
      <c r="AH312" s="87" t="s">
        <v>161</v>
      </c>
      <c r="AI312" s="87" t="s">
        <v>162</v>
      </c>
      <c r="AJ312" s="87">
        <v>0</v>
      </c>
      <c r="AK312" s="87">
        <v>0</v>
      </c>
      <c r="AL312" s="87" t="s">
        <v>142</v>
      </c>
      <c r="AX312" s="133"/>
      <c r="AY312" s="87" t="str">
        <f t="shared" si="243"/>
        <v/>
      </c>
      <c r="AZ312" s="87" t="str">
        <f t="shared" si="244"/>
        <v/>
      </c>
      <c r="BA312" s="87" t="str">
        <f t="shared" si="245"/>
        <v/>
      </c>
      <c r="BB312" s="87" t="str">
        <f t="shared" si="246"/>
        <v/>
      </c>
      <c r="BC312" s="87" t="str">
        <f t="shared" si="247"/>
        <v/>
      </c>
      <c r="BD312" s="87" t="str">
        <f t="shared" si="248"/>
        <v/>
      </c>
      <c r="BF312" s="87" t="str">
        <f t="shared" si="249"/>
        <v/>
      </c>
      <c r="BG312" s="127" t="str">
        <f t="shared" si="250"/>
        <v/>
      </c>
      <c r="BH312" s="127" t="str">
        <f t="shared" si="251"/>
        <v/>
      </c>
      <c r="BI312" s="87" t="str">
        <f t="shared" si="252"/>
        <v/>
      </c>
      <c r="BJ312" s="87" t="str">
        <f t="shared" si="253"/>
        <v/>
      </c>
      <c r="BK312" s="87" t="str">
        <f t="shared" si="254"/>
        <v/>
      </c>
      <c r="BM312" s="129">
        <v>310</v>
      </c>
      <c r="BN312" s="129">
        <v>278</v>
      </c>
      <c r="BO312" s="129">
        <v>266</v>
      </c>
      <c r="BP312" s="129">
        <v>310</v>
      </c>
      <c r="BQ312" s="129">
        <v>310</v>
      </c>
      <c r="BR312" s="129" t="str">
        <v>1c</v>
      </c>
      <c r="BS312" s="129" t="str">
        <v>0</v>
      </c>
      <c r="BT312" s="87">
        <v>0</v>
      </c>
      <c r="BU312" s="129">
        <v>310</v>
      </c>
      <c r="BV312" s="129" t="str">
        <v>2.10E+11</v>
      </c>
      <c r="BW312" s="129" t="str">
        <v>8.08E+10</v>
      </c>
      <c r="BX312" s="129" t="str">
        <v>7850</v>
      </c>
      <c r="BY312" s="129">
        <v>0.5</v>
      </c>
      <c r="BZ312" s="129">
        <v>0.01</v>
      </c>
    </row>
    <row r="313" spans="9:78" ht="12.75">
      <c r="I313" s="87">
        <f t="shared" si="258"/>
        <v>156.1</v>
      </c>
      <c r="J313" s="126">
        <v>165</v>
      </c>
      <c r="K313" s="87">
        <v>1.3</v>
      </c>
      <c r="L313" s="87">
        <v>20</v>
      </c>
      <c r="M313" s="87" t="s">
        <v>154</v>
      </c>
      <c r="N313" s="87" t="s">
        <v>155</v>
      </c>
      <c r="O313" s="87">
        <v>0</v>
      </c>
      <c r="P313" s="127">
        <v>8.0420000000000006E-5</v>
      </c>
      <c r="Q313" s="87">
        <v>0</v>
      </c>
      <c r="R313" s="87">
        <v>0</v>
      </c>
      <c r="S313" s="127">
        <v>3460000000</v>
      </c>
      <c r="T313" s="127">
        <v>3460000000</v>
      </c>
      <c r="U313" s="127">
        <v>3249000000</v>
      </c>
      <c r="V313" s="127">
        <v>3249000000</v>
      </c>
      <c r="W313" s="87">
        <v>0</v>
      </c>
      <c r="X313" s="87">
        <v>0</v>
      </c>
      <c r="Y313" s="127">
        <v>2662000000</v>
      </c>
      <c r="Z313" s="127">
        <v>3.2950000000000001E-5</v>
      </c>
      <c r="AA313" s="127">
        <v>16890000000</v>
      </c>
      <c r="AB313" s="87">
        <v>0.65</v>
      </c>
      <c r="AC313" s="87" t="s">
        <v>156</v>
      </c>
      <c r="AD313" s="87" t="s">
        <v>157</v>
      </c>
      <c r="AE313" s="87" t="s">
        <v>158</v>
      </c>
      <c r="AF313" s="87" t="s">
        <v>159</v>
      </c>
      <c r="AG313" s="87" t="s">
        <v>160</v>
      </c>
      <c r="AH313" s="87" t="s">
        <v>161</v>
      </c>
      <c r="AI313" s="87" t="s">
        <v>162</v>
      </c>
      <c r="AJ313" s="87">
        <v>0</v>
      </c>
      <c r="AK313" s="87">
        <v>0</v>
      </c>
      <c r="AL313" s="87" t="s">
        <v>142</v>
      </c>
      <c r="AX313" s="133">
        <f t="shared" ref="AX313" si="275">IF(I313="", "", INT(I313))</f>
        <v>156</v>
      </c>
      <c r="AY313" s="87">
        <f t="shared" si="243"/>
        <v>165</v>
      </c>
      <c r="AZ313" s="87">
        <f t="shared" si="244"/>
        <v>166</v>
      </c>
      <c r="BA313" s="87">
        <f t="shared" si="245"/>
        <v>156</v>
      </c>
      <c r="BB313" s="87">
        <f t="shared" si="246"/>
        <v>156</v>
      </c>
      <c r="BC313" s="87" t="str">
        <f t="shared" si="247"/>
        <v>1c</v>
      </c>
      <c r="BD313" s="87" t="str">
        <f t="shared" si="248"/>
        <v>0</v>
      </c>
      <c r="BF313" s="87">
        <f t="shared" si="249"/>
        <v>156</v>
      </c>
      <c r="BG313" s="127" t="str">
        <f t="shared" si="250"/>
        <v>2.10E+11</v>
      </c>
      <c r="BH313" s="127" t="str">
        <f t="shared" si="251"/>
        <v>8.08E+10</v>
      </c>
      <c r="BI313" s="87" t="str">
        <f t="shared" si="252"/>
        <v>7850</v>
      </c>
      <c r="BJ313" s="87">
        <f t="shared" si="253"/>
        <v>1.3</v>
      </c>
      <c r="BK313" s="87">
        <f t="shared" si="254"/>
        <v>0.02</v>
      </c>
      <c r="BM313" s="129">
        <v>311</v>
      </c>
      <c r="BN313" s="129">
        <v>279</v>
      </c>
      <c r="BO313" s="129">
        <v>270</v>
      </c>
      <c r="BP313" s="129">
        <v>311</v>
      </c>
      <c r="BQ313" s="129">
        <v>311</v>
      </c>
      <c r="BR313" s="129" t="str">
        <v>1c</v>
      </c>
      <c r="BS313" s="129" t="str">
        <v>0</v>
      </c>
      <c r="BT313" s="87">
        <v>0</v>
      </c>
      <c r="BU313" s="129">
        <v>311</v>
      </c>
      <c r="BV313" s="129" t="str">
        <v>2.10E+11</v>
      </c>
      <c r="BW313" s="129" t="str">
        <v>8.08E+10</v>
      </c>
      <c r="BX313" s="129" t="str">
        <v>7850</v>
      </c>
      <c r="BY313" s="129">
        <v>0.5</v>
      </c>
      <c r="BZ313" s="129">
        <v>0.01</v>
      </c>
    </row>
    <row r="314" spans="9:78" ht="12.75">
      <c r="I314" s="87">
        <f t="shared" si="258"/>
        <v>156.19999999999999</v>
      </c>
      <c r="J314" s="126">
        <v>166</v>
      </c>
      <c r="K314" s="87">
        <v>1.3</v>
      </c>
      <c r="L314" s="87">
        <v>20</v>
      </c>
      <c r="M314" s="87" t="s">
        <v>154</v>
      </c>
      <c r="N314" s="87" t="s">
        <v>155</v>
      </c>
      <c r="O314" s="87">
        <v>0</v>
      </c>
      <c r="P314" s="127">
        <v>8.0420000000000006E-5</v>
      </c>
      <c r="Q314" s="87">
        <v>0</v>
      </c>
      <c r="R314" s="87">
        <v>0</v>
      </c>
      <c r="S314" s="127">
        <v>3460000000</v>
      </c>
      <c r="T314" s="127">
        <v>3460000000</v>
      </c>
      <c r="U314" s="127">
        <v>3249000000</v>
      </c>
      <c r="V314" s="127">
        <v>3249000000</v>
      </c>
      <c r="W314" s="87">
        <v>0</v>
      </c>
      <c r="X314" s="87">
        <v>0</v>
      </c>
      <c r="Y314" s="127">
        <v>2662000000</v>
      </c>
      <c r="Z314" s="127">
        <v>3.2950000000000001E-5</v>
      </c>
      <c r="AA314" s="127">
        <v>16890000000</v>
      </c>
      <c r="AB314" s="87">
        <v>0.65</v>
      </c>
      <c r="AC314" s="87" t="s">
        <v>156</v>
      </c>
      <c r="AD314" s="87" t="s">
        <v>157</v>
      </c>
      <c r="AE314" s="87" t="s">
        <v>158</v>
      </c>
      <c r="AF314" s="87" t="s">
        <v>159</v>
      </c>
      <c r="AG314" s="87" t="s">
        <v>160</v>
      </c>
      <c r="AH314" s="87" t="s">
        <v>161</v>
      </c>
      <c r="AI314" s="87" t="s">
        <v>162</v>
      </c>
      <c r="AJ314" s="87">
        <v>0</v>
      </c>
      <c r="AK314" s="87">
        <v>0</v>
      </c>
      <c r="AL314" s="87" t="s">
        <v>142</v>
      </c>
      <c r="AX314" s="133"/>
      <c r="AY314" s="87" t="str">
        <f t="shared" si="243"/>
        <v/>
      </c>
      <c r="AZ314" s="87" t="str">
        <f t="shared" si="244"/>
        <v/>
      </c>
      <c r="BA314" s="87" t="str">
        <f t="shared" si="245"/>
        <v/>
      </c>
      <c r="BB314" s="87" t="str">
        <f t="shared" si="246"/>
        <v/>
      </c>
      <c r="BC314" s="87" t="str">
        <f t="shared" si="247"/>
        <v/>
      </c>
      <c r="BD314" s="87" t="str">
        <f t="shared" si="248"/>
        <v/>
      </c>
      <c r="BF314" s="87" t="str">
        <f t="shared" si="249"/>
        <v/>
      </c>
      <c r="BG314" s="127" t="str">
        <f t="shared" si="250"/>
        <v/>
      </c>
      <c r="BH314" s="127" t="str">
        <f t="shared" si="251"/>
        <v/>
      </c>
      <c r="BI314" s="87" t="str">
        <f t="shared" si="252"/>
        <v/>
      </c>
      <c r="BJ314" s="87" t="str">
        <f t="shared" si="253"/>
        <v/>
      </c>
      <c r="BK314" s="87" t="str">
        <f t="shared" si="254"/>
        <v/>
      </c>
      <c r="BM314" s="129">
        <v>312</v>
      </c>
      <c r="BN314" s="129">
        <v>280</v>
      </c>
      <c r="BO314" s="129">
        <v>281</v>
      </c>
      <c r="BP314" s="129">
        <v>312</v>
      </c>
      <c r="BQ314" s="129">
        <v>312</v>
      </c>
      <c r="BR314" s="129" t="str">
        <v>1c</v>
      </c>
      <c r="BS314" s="129" t="str">
        <v>0</v>
      </c>
      <c r="BT314" s="87">
        <v>0</v>
      </c>
      <c r="BU314" s="129">
        <v>312</v>
      </c>
      <c r="BV314" s="129" t="str">
        <v>2.10E+11</v>
      </c>
      <c r="BW314" s="129" t="str">
        <v>8.08E+10</v>
      </c>
      <c r="BX314" s="129" t="str">
        <v>7850</v>
      </c>
      <c r="BY314" s="129">
        <v>0.5</v>
      </c>
      <c r="BZ314" s="129">
        <v>0.01</v>
      </c>
    </row>
    <row r="315" spans="9:78" ht="12.75">
      <c r="I315" s="87">
        <f t="shared" si="258"/>
        <v>157.1</v>
      </c>
      <c r="J315" s="126">
        <v>166</v>
      </c>
      <c r="K315" s="87">
        <v>1.3</v>
      </c>
      <c r="L315" s="87">
        <v>20</v>
      </c>
      <c r="M315" s="87" t="s">
        <v>154</v>
      </c>
      <c r="N315" s="87" t="s">
        <v>155</v>
      </c>
      <c r="O315" s="87">
        <v>0</v>
      </c>
      <c r="P315" s="127">
        <v>8.0420000000000006E-5</v>
      </c>
      <c r="Q315" s="87">
        <v>0</v>
      </c>
      <c r="R315" s="87">
        <v>0</v>
      </c>
      <c r="S315" s="127">
        <v>3460000000</v>
      </c>
      <c r="T315" s="127">
        <v>3460000000</v>
      </c>
      <c r="U315" s="127">
        <v>3249000000</v>
      </c>
      <c r="V315" s="127">
        <v>3249000000</v>
      </c>
      <c r="W315" s="87">
        <v>0</v>
      </c>
      <c r="X315" s="87">
        <v>0</v>
      </c>
      <c r="Y315" s="127">
        <v>2662000000</v>
      </c>
      <c r="Z315" s="127">
        <v>3.2950000000000001E-5</v>
      </c>
      <c r="AA315" s="127">
        <v>16890000000</v>
      </c>
      <c r="AB315" s="87">
        <v>0.65</v>
      </c>
      <c r="AC315" s="87" t="s">
        <v>156</v>
      </c>
      <c r="AD315" s="87" t="s">
        <v>157</v>
      </c>
      <c r="AE315" s="87" t="s">
        <v>158</v>
      </c>
      <c r="AF315" s="87" t="s">
        <v>159</v>
      </c>
      <c r="AG315" s="87" t="s">
        <v>160</v>
      </c>
      <c r="AH315" s="87" t="s">
        <v>161</v>
      </c>
      <c r="AI315" s="87" t="s">
        <v>162</v>
      </c>
      <c r="AJ315" s="87">
        <v>0</v>
      </c>
      <c r="AK315" s="87">
        <v>0</v>
      </c>
      <c r="AL315" s="87" t="s">
        <v>142</v>
      </c>
      <c r="AX315" s="133">
        <f t="shared" ref="AX315" si="276">IF(I315="", "", INT(I315))</f>
        <v>157</v>
      </c>
      <c r="AY315" s="87">
        <f t="shared" si="243"/>
        <v>166</v>
      </c>
      <c r="AZ315" s="87">
        <f t="shared" si="244"/>
        <v>2</v>
      </c>
      <c r="BA315" s="87">
        <f t="shared" si="245"/>
        <v>157</v>
      </c>
      <c r="BB315" s="87">
        <f t="shared" si="246"/>
        <v>157</v>
      </c>
      <c r="BC315" s="87" t="str">
        <f t="shared" si="247"/>
        <v>1c</v>
      </c>
      <c r="BD315" s="87" t="str">
        <f t="shared" si="248"/>
        <v>0</v>
      </c>
      <c r="BF315" s="87">
        <f t="shared" si="249"/>
        <v>157</v>
      </c>
      <c r="BG315" s="127" t="str">
        <f t="shared" si="250"/>
        <v>2.10E+11</v>
      </c>
      <c r="BH315" s="127" t="str">
        <f t="shared" si="251"/>
        <v>8.08E+10</v>
      </c>
      <c r="BI315" s="87" t="str">
        <f t="shared" si="252"/>
        <v>7850</v>
      </c>
      <c r="BJ315" s="87">
        <f t="shared" si="253"/>
        <v>1.3</v>
      </c>
      <c r="BK315" s="87">
        <f t="shared" si="254"/>
        <v>0.02</v>
      </c>
      <c r="BM315" s="129">
        <v>313</v>
      </c>
      <c r="BN315" s="129">
        <v>281</v>
      </c>
      <c r="BO315" s="129">
        <v>222</v>
      </c>
      <c r="BP315" s="129">
        <v>313</v>
      </c>
      <c r="BQ315" s="129">
        <v>313</v>
      </c>
      <c r="BR315" s="129" t="str">
        <v>1c</v>
      </c>
      <c r="BS315" s="129" t="str">
        <v>0</v>
      </c>
      <c r="BT315" s="87">
        <v>0</v>
      </c>
      <c r="BU315" s="129">
        <v>313</v>
      </c>
      <c r="BV315" s="129" t="str">
        <v>2.10E+11</v>
      </c>
      <c r="BW315" s="129" t="str">
        <v>8.08E+10</v>
      </c>
      <c r="BX315" s="129" t="str">
        <v>7850</v>
      </c>
      <c r="BY315" s="129">
        <v>0.5</v>
      </c>
      <c r="BZ315" s="129">
        <v>0.01</v>
      </c>
    </row>
    <row r="316" spans="9:78" ht="12.75">
      <c r="I316" s="87">
        <f t="shared" si="258"/>
        <v>157.19999999999999</v>
      </c>
      <c r="J316" s="126">
        <v>2</v>
      </c>
      <c r="K316" s="87">
        <v>1.3</v>
      </c>
      <c r="L316" s="87">
        <v>20</v>
      </c>
      <c r="M316" s="87" t="s">
        <v>154</v>
      </c>
      <c r="N316" s="87" t="s">
        <v>155</v>
      </c>
      <c r="O316" s="87">
        <v>0</v>
      </c>
      <c r="P316" s="127">
        <v>8.0420000000000006E-5</v>
      </c>
      <c r="Q316" s="87">
        <v>0</v>
      </c>
      <c r="R316" s="87">
        <v>0</v>
      </c>
      <c r="S316" s="127">
        <v>3460000000</v>
      </c>
      <c r="T316" s="127">
        <v>3460000000</v>
      </c>
      <c r="U316" s="127">
        <v>3249000000</v>
      </c>
      <c r="V316" s="127">
        <v>3249000000</v>
      </c>
      <c r="W316" s="87">
        <v>0</v>
      </c>
      <c r="X316" s="87">
        <v>0</v>
      </c>
      <c r="Y316" s="127">
        <v>2662000000</v>
      </c>
      <c r="Z316" s="127">
        <v>3.2950000000000001E-5</v>
      </c>
      <c r="AA316" s="127">
        <v>16890000000</v>
      </c>
      <c r="AB316" s="87">
        <v>0.65</v>
      </c>
      <c r="AC316" s="87" t="s">
        <v>156</v>
      </c>
      <c r="AD316" s="87" t="s">
        <v>157</v>
      </c>
      <c r="AE316" s="87" t="s">
        <v>158</v>
      </c>
      <c r="AF316" s="87" t="s">
        <v>159</v>
      </c>
      <c r="AG316" s="87" t="s">
        <v>160</v>
      </c>
      <c r="AH316" s="87" t="s">
        <v>161</v>
      </c>
      <c r="AI316" s="87" t="s">
        <v>162</v>
      </c>
      <c r="AJ316" s="87">
        <v>0</v>
      </c>
      <c r="AK316" s="87">
        <v>0</v>
      </c>
      <c r="AL316" s="87" t="s">
        <v>142</v>
      </c>
      <c r="AX316" s="133"/>
      <c r="AY316" s="87" t="str">
        <f t="shared" si="243"/>
        <v/>
      </c>
      <c r="AZ316" s="87" t="str">
        <f t="shared" si="244"/>
        <v/>
      </c>
      <c r="BA316" s="87" t="str">
        <f t="shared" si="245"/>
        <v/>
      </c>
      <c r="BB316" s="87" t="str">
        <f t="shared" si="246"/>
        <v/>
      </c>
      <c r="BC316" s="87" t="str">
        <f t="shared" si="247"/>
        <v/>
      </c>
      <c r="BD316" s="87" t="str">
        <f t="shared" si="248"/>
        <v/>
      </c>
      <c r="BF316" s="87" t="str">
        <f t="shared" si="249"/>
        <v/>
      </c>
      <c r="BG316" s="127" t="str">
        <f t="shared" si="250"/>
        <v/>
      </c>
      <c r="BH316" s="127" t="str">
        <f t="shared" si="251"/>
        <v/>
      </c>
      <c r="BI316" s="87" t="str">
        <f t="shared" si="252"/>
        <v/>
      </c>
      <c r="BJ316" s="87" t="str">
        <f t="shared" si="253"/>
        <v/>
      </c>
      <c r="BK316" s="87" t="str">
        <f t="shared" si="254"/>
        <v/>
      </c>
      <c r="BM316" s="129">
        <v>314</v>
      </c>
      <c r="BN316" s="129">
        <v>282</v>
      </c>
      <c r="BO316" s="129">
        <v>283</v>
      </c>
      <c r="BP316" s="129">
        <v>314</v>
      </c>
      <c r="BQ316" s="129">
        <v>314</v>
      </c>
      <c r="BR316" s="129" t="str">
        <v>1c</v>
      </c>
      <c r="BS316" s="129" t="str">
        <v>0</v>
      </c>
      <c r="BT316" s="87">
        <v>0</v>
      </c>
      <c r="BU316" s="129">
        <v>314</v>
      </c>
      <c r="BV316" s="129" t="str">
        <v>2.10E+11</v>
      </c>
      <c r="BW316" s="129" t="str">
        <v>8.08E+10</v>
      </c>
      <c r="BX316" s="129" t="str">
        <v>7850</v>
      </c>
      <c r="BY316" s="129">
        <v>0.5</v>
      </c>
      <c r="BZ316" s="129">
        <v>0.01</v>
      </c>
    </row>
    <row r="317" spans="9:78" ht="12.75">
      <c r="I317" s="87">
        <f t="shared" si="258"/>
        <v>158.1</v>
      </c>
      <c r="J317" s="126">
        <v>2</v>
      </c>
      <c r="K317" s="87">
        <v>1.3</v>
      </c>
      <c r="L317" s="87">
        <v>20</v>
      </c>
      <c r="M317" s="87" t="s">
        <v>154</v>
      </c>
      <c r="N317" s="87" t="s">
        <v>155</v>
      </c>
      <c r="O317" s="87">
        <v>0</v>
      </c>
      <c r="P317" s="127">
        <v>8.0420000000000006E-5</v>
      </c>
      <c r="Q317" s="87">
        <v>0</v>
      </c>
      <c r="R317" s="87">
        <v>0</v>
      </c>
      <c r="S317" s="127">
        <v>3460000000</v>
      </c>
      <c r="T317" s="127">
        <v>3460000000</v>
      </c>
      <c r="U317" s="127">
        <v>3249000000</v>
      </c>
      <c r="V317" s="127">
        <v>3249000000</v>
      </c>
      <c r="W317" s="87">
        <v>0</v>
      </c>
      <c r="X317" s="87">
        <v>0</v>
      </c>
      <c r="Y317" s="127">
        <v>2662000000</v>
      </c>
      <c r="Z317" s="127">
        <v>3.2950000000000001E-5</v>
      </c>
      <c r="AA317" s="127">
        <v>16890000000</v>
      </c>
      <c r="AB317" s="87">
        <v>0.65</v>
      </c>
      <c r="AC317" s="87" t="s">
        <v>156</v>
      </c>
      <c r="AD317" s="87" t="s">
        <v>157</v>
      </c>
      <c r="AE317" s="87" t="s">
        <v>158</v>
      </c>
      <c r="AF317" s="87" t="s">
        <v>159</v>
      </c>
      <c r="AG317" s="87" t="s">
        <v>160</v>
      </c>
      <c r="AH317" s="87" t="s">
        <v>161</v>
      </c>
      <c r="AI317" s="87" t="s">
        <v>162</v>
      </c>
      <c r="AJ317" s="87">
        <v>0</v>
      </c>
      <c r="AK317" s="87">
        <v>0</v>
      </c>
      <c r="AL317" s="87" t="s">
        <v>142</v>
      </c>
      <c r="AX317" s="133">
        <f t="shared" ref="AX317" si="277">IF(I317="", "", INT(I317))</f>
        <v>158</v>
      </c>
      <c r="AY317" s="87">
        <f t="shared" si="243"/>
        <v>2</v>
      </c>
      <c r="AZ317" s="87">
        <f t="shared" si="244"/>
        <v>167</v>
      </c>
      <c r="BA317" s="87">
        <f t="shared" si="245"/>
        <v>158</v>
      </c>
      <c r="BB317" s="87">
        <f t="shared" si="246"/>
        <v>158</v>
      </c>
      <c r="BC317" s="87" t="str">
        <f t="shared" si="247"/>
        <v>1c</v>
      </c>
      <c r="BD317" s="87" t="str">
        <f t="shared" si="248"/>
        <v>0</v>
      </c>
      <c r="BF317" s="87">
        <f t="shared" si="249"/>
        <v>158</v>
      </c>
      <c r="BG317" s="127" t="str">
        <f t="shared" si="250"/>
        <v>2.10E+11</v>
      </c>
      <c r="BH317" s="127" t="str">
        <f t="shared" si="251"/>
        <v>8.08E+10</v>
      </c>
      <c r="BI317" s="87" t="str">
        <f t="shared" si="252"/>
        <v>7850</v>
      </c>
      <c r="BJ317" s="87">
        <f t="shared" si="253"/>
        <v>1.3</v>
      </c>
      <c r="BK317" s="87">
        <f t="shared" si="254"/>
        <v>0.02</v>
      </c>
      <c r="BM317" s="129">
        <v>315</v>
      </c>
      <c r="BN317" s="129">
        <v>283</v>
      </c>
      <c r="BO317" s="129">
        <v>220</v>
      </c>
      <c r="BP317" s="129">
        <v>315</v>
      </c>
      <c r="BQ317" s="129">
        <v>315</v>
      </c>
      <c r="BR317" s="129" t="str">
        <v>1c</v>
      </c>
      <c r="BS317" s="129" t="str">
        <v>0</v>
      </c>
      <c r="BT317" s="87">
        <v>0</v>
      </c>
      <c r="BU317" s="129">
        <v>315</v>
      </c>
      <c r="BV317" s="129" t="str">
        <v>2.10E+11</v>
      </c>
      <c r="BW317" s="129" t="str">
        <v>8.08E+10</v>
      </c>
      <c r="BX317" s="129" t="str">
        <v>7850</v>
      </c>
      <c r="BY317" s="129">
        <v>0.5</v>
      </c>
      <c r="BZ317" s="129">
        <v>0.01</v>
      </c>
    </row>
    <row r="318" spans="9:78" ht="12.75">
      <c r="I318" s="87">
        <f t="shared" si="258"/>
        <v>158.19999999999999</v>
      </c>
      <c r="J318" s="126">
        <v>167</v>
      </c>
      <c r="K318" s="87">
        <v>1.3</v>
      </c>
      <c r="L318" s="87">
        <v>20</v>
      </c>
      <c r="M318" s="87" t="s">
        <v>154</v>
      </c>
      <c r="N318" s="87" t="s">
        <v>155</v>
      </c>
      <c r="O318" s="87">
        <v>0</v>
      </c>
      <c r="P318" s="127">
        <v>8.0420000000000006E-5</v>
      </c>
      <c r="Q318" s="87">
        <v>0</v>
      </c>
      <c r="R318" s="87">
        <v>0</v>
      </c>
      <c r="S318" s="127">
        <v>3460000000</v>
      </c>
      <c r="T318" s="127">
        <v>3460000000</v>
      </c>
      <c r="U318" s="127">
        <v>3249000000</v>
      </c>
      <c r="V318" s="127">
        <v>3249000000</v>
      </c>
      <c r="W318" s="87">
        <v>0</v>
      </c>
      <c r="X318" s="87">
        <v>0</v>
      </c>
      <c r="Y318" s="127">
        <v>2662000000</v>
      </c>
      <c r="Z318" s="127">
        <v>3.2950000000000001E-5</v>
      </c>
      <c r="AA318" s="127">
        <v>16890000000</v>
      </c>
      <c r="AB318" s="87">
        <v>0.65</v>
      </c>
      <c r="AC318" s="87" t="s">
        <v>156</v>
      </c>
      <c r="AD318" s="87" t="s">
        <v>157</v>
      </c>
      <c r="AE318" s="87" t="s">
        <v>158</v>
      </c>
      <c r="AF318" s="87" t="s">
        <v>159</v>
      </c>
      <c r="AG318" s="87" t="s">
        <v>160</v>
      </c>
      <c r="AH318" s="87" t="s">
        <v>161</v>
      </c>
      <c r="AI318" s="87" t="s">
        <v>162</v>
      </c>
      <c r="AJ318" s="87">
        <v>0</v>
      </c>
      <c r="AK318" s="87">
        <v>0</v>
      </c>
      <c r="AL318" s="87" t="s">
        <v>142</v>
      </c>
      <c r="AX318" s="133"/>
      <c r="AY318" s="87" t="str">
        <f t="shared" si="243"/>
        <v/>
      </c>
      <c r="AZ318" s="87" t="str">
        <f t="shared" si="244"/>
        <v/>
      </c>
      <c r="BA318" s="87" t="str">
        <f t="shared" si="245"/>
        <v/>
      </c>
      <c r="BB318" s="87" t="str">
        <f t="shared" si="246"/>
        <v/>
      </c>
      <c r="BC318" s="87" t="str">
        <f t="shared" si="247"/>
        <v/>
      </c>
      <c r="BD318" s="87" t="str">
        <f t="shared" si="248"/>
        <v/>
      </c>
      <c r="BF318" s="87" t="str">
        <f t="shared" si="249"/>
        <v/>
      </c>
      <c r="BG318" s="127" t="str">
        <f t="shared" si="250"/>
        <v/>
      </c>
      <c r="BH318" s="127" t="str">
        <f t="shared" si="251"/>
        <v/>
      </c>
      <c r="BI318" s="87" t="str">
        <f t="shared" si="252"/>
        <v/>
      </c>
      <c r="BJ318" s="87" t="str">
        <f t="shared" si="253"/>
        <v/>
      </c>
      <c r="BK318" s="87" t="str">
        <f t="shared" si="254"/>
        <v/>
      </c>
      <c r="BM318" s="129">
        <v>316</v>
      </c>
      <c r="BN318" s="129">
        <v>284</v>
      </c>
      <c r="BO318" s="129">
        <v>285</v>
      </c>
      <c r="BP318" s="129">
        <v>316</v>
      </c>
      <c r="BQ318" s="129">
        <v>316</v>
      </c>
      <c r="BR318" s="129" t="str">
        <v>1c</v>
      </c>
      <c r="BS318" s="129" t="str">
        <v>0</v>
      </c>
      <c r="BT318" s="87">
        <v>0</v>
      </c>
      <c r="BU318" s="129">
        <v>316</v>
      </c>
      <c r="BV318" s="129" t="str">
        <v>2.10E+11</v>
      </c>
      <c r="BW318" s="129" t="str">
        <v>8.08E+10</v>
      </c>
      <c r="BX318" s="129" t="str">
        <v>7850</v>
      </c>
      <c r="BY318" s="129">
        <v>0.5</v>
      </c>
      <c r="BZ318" s="129">
        <v>0.01</v>
      </c>
    </row>
    <row r="319" spans="9:78" ht="12.75">
      <c r="I319" s="87">
        <f t="shared" si="258"/>
        <v>159.1</v>
      </c>
      <c r="J319" s="126">
        <v>167</v>
      </c>
      <c r="K319" s="87">
        <v>1.3</v>
      </c>
      <c r="L319" s="87">
        <v>20</v>
      </c>
      <c r="M319" s="87" t="s">
        <v>154</v>
      </c>
      <c r="N319" s="87" t="s">
        <v>155</v>
      </c>
      <c r="O319" s="87">
        <v>0</v>
      </c>
      <c r="P319" s="127">
        <v>8.0420000000000006E-5</v>
      </c>
      <c r="Q319" s="87">
        <v>0</v>
      </c>
      <c r="R319" s="87">
        <v>0</v>
      </c>
      <c r="S319" s="127">
        <v>3460000000</v>
      </c>
      <c r="T319" s="127">
        <v>3460000000</v>
      </c>
      <c r="U319" s="127">
        <v>3249000000</v>
      </c>
      <c r="V319" s="127">
        <v>3249000000</v>
      </c>
      <c r="W319" s="87">
        <v>0</v>
      </c>
      <c r="X319" s="87">
        <v>0</v>
      </c>
      <c r="Y319" s="127">
        <v>2662000000</v>
      </c>
      <c r="Z319" s="127">
        <v>3.2950000000000001E-5</v>
      </c>
      <c r="AA319" s="127">
        <v>16890000000</v>
      </c>
      <c r="AB319" s="87">
        <v>0.65</v>
      </c>
      <c r="AC319" s="87" t="s">
        <v>156</v>
      </c>
      <c r="AD319" s="87" t="s">
        <v>157</v>
      </c>
      <c r="AE319" s="87" t="s">
        <v>158</v>
      </c>
      <c r="AF319" s="87" t="s">
        <v>159</v>
      </c>
      <c r="AG319" s="87" t="s">
        <v>160</v>
      </c>
      <c r="AH319" s="87" t="s">
        <v>161</v>
      </c>
      <c r="AI319" s="87" t="s">
        <v>162</v>
      </c>
      <c r="AJ319" s="87">
        <v>0</v>
      </c>
      <c r="AK319" s="87">
        <v>0</v>
      </c>
      <c r="AL319" s="87" t="s">
        <v>142</v>
      </c>
      <c r="AX319" s="133">
        <f t="shared" ref="AX319" si="278">IF(I319="", "", INT(I319))</f>
        <v>159</v>
      </c>
      <c r="AY319" s="87">
        <f t="shared" si="243"/>
        <v>167</v>
      </c>
      <c r="AZ319" s="87">
        <f t="shared" si="244"/>
        <v>168</v>
      </c>
      <c r="BA319" s="87">
        <f t="shared" si="245"/>
        <v>159</v>
      </c>
      <c r="BB319" s="87">
        <f t="shared" si="246"/>
        <v>159</v>
      </c>
      <c r="BC319" s="87" t="str">
        <f t="shared" si="247"/>
        <v>1c</v>
      </c>
      <c r="BD319" s="87" t="str">
        <f t="shared" si="248"/>
        <v>0</v>
      </c>
      <c r="BF319" s="87">
        <f t="shared" si="249"/>
        <v>159</v>
      </c>
      <c r="BG319" s="127" t="str">
        <f t="shared" si="250"/>
        <v>2.10E+11</v>
      </c>
      <c r="BH319" s="127" t="str">
        <f t="shared" si="251"/>
        <v>8.08E+10</v>
      </c>
      <c r="BI319" s="87" t="str">
        <f t="shared" si="252"/>
        <v>7850</v>
      </c>
      <c r="BJ319" s="87">
        <f t="shared" si="253"/>
        <v>1.3</v>
      </c>
      <c r="BK319" s="87">
        <f t="shared" si="254"/>
        <v>0.02</v>
      </c>
      <c r="BM319" s="129">
        <v>317</v>
      </c>
      <c r="BN319" s="129">
        <v>285</v>
      </c>
      <c r="BO319" s="129">
        <v>218</v>
      </c>
      <c r="BP319" s="129">
        <v>317</v>
      </c>
      <c r="BQ319" s="129">
        <v>317</v>
      </c>
      <c r="BR319" s="129" t="str">
        <v>1c</v>
      </c>
      <c r="BS319" s="129" t="str">
        <v>0</v>
      </c>
      <c r="BT319" s="87">
        <v>0</v>
      </c>
      <c r="BU319" s="129">
        <v>317</v>
      </c>
      <c r="BV319" s="129" t="str">
        <v>2.10E+11</v>
      </c>
      <c r="BW319" s="129" t="str">
        <v>8.08E+10</v>
      </c>
      <c r="BX319" s="129" t="str">
        <v>7850</v>
      </c>
      <c r="BY319" s="129">
        <v>0.5</v>
      </c>
      <c r="BZ319" s="129">
        <v>0.01</v>
      </c>
    </row>
    <row r="320" spans="9:78" ht="12.75">
      <c r="I320" s="87">
        <f t="shared" si="258"/>
        <v>159.19999999999999</v>
      </c>
      <c r="J320" s="126">
        <v>168</v>
      </c>
      <c r="K320" s="87">
        <v>1.3</v>
      </c>
      <c r="L320" s="87">
        <v>20</v>
      </c>
      <c r="M320" s="87" t="s">
        <v>154</v>
      </c>
      <c r="N320" s="87" t="s">
        <v>155</v>
      </c>
      <c r="O320" s="87">
        <v>0</v>
      </c>
      <c r="P320" s="127">
        <v>8.0420000000000006E-5</v>
      </c>
      <c r="Q320" s="87">
        <v>0</v>
      </c>
      <c r="R320" s="87">
        <v>0</v>
      </c>
      <c r="S320" s="127">
        <v>3460000000</v>
      </c>
      <c r="T320" s="127">
        <v>3460000000</v>
      </c>
      <c r="U320" s="127">
        <v>3249000000</v>
      </c>
      <c r="V320" s="127">
        <v>3249000000</v>
      </c>
      <c r="W320" s="87">
        <v>0</v>
      </c>
      <c r="X320" s="87">
        <v>0</v>
      </c>
      <c r="Y320" s="127">
        <v>2662000000</v>
      </c>
      <c r="Z320" s="127">
        <v>3.2950000000000001E-5</v>
      </c>
      <c r="AA320" s="127">
        <v>16890000000</v>
      </c>
      <c r="AB320" s="87">
        <v>0.65</v>
      </c>
      <c r="AC320" s="87" t="s">
        <v>156</v>
      </c>
      <c r="AD320" s="87" t="s">
        <v>157</v>
      </c>
      <c r="AE320" s="87" t="s">
        <v>158</v>
      </c>
      <c r="AF320" s="87" t="s">
        <v>159</v>
      </c>
      <c r="AG320" s="87" t="s">
        <v>160</v>
      </c>
      <c r="AH320" s="87" t="s">
        <v>161</v>
      </c>
      <c r="AI320" s="87" t="s">
        <v>162</v>
      </c>
      <c r="AJ320" s="87">
        <v>0</v>
      </c>
      <c r="AK320" s="87">
        <v>0</v>
      </c>
      <c r="AL320" s="87" t="s">
        <v>142</v>
      </c>
      <c r="AX320" s="133"/>
      <c r="AY320" s="87" t="str">
        <f t="shared" si="243"/>
        <v/>
      </c>
      <c r="AZ320" s="87" t="str">
        <f t="shared" si="244"/>
        <v/>
      </c>
      <c r="BA320" s="87" t="str">
        <f t="shared" si="245"/>
        <v/>
      </c>
      <c r="BB320" s="87" t="str">
        <f t="shared" si="246"/>
        <v/>
      </c>
      <c r="BC320" s="87" t="str">
        <f t="shared" si="247"/>
        <v/>
      </c>
      <c r="BD320" s="87" t="str">
        <f t="shared" si="248"/>
        <v/>
      </c>
      <c r="BF320" s="87" t="str">
        <f t="shared" si="249"/>
        <v/>
      </c>
      <c r="BG320" s="127" t="str">
        <f t="shared" si="250"/>
        <v/>
      </c>
      <c r="BH320" s="127" t="str">
        <f t="shared" si="251"/>
        <v/>
      </c>
      <c r="BI320" s="87" t="str">
        <f t="shared" si="252"/>
        <v/>
      </c>
      <c r="BJ320" s="87" t="str">
        <f t="shared" si="253"/>
        <v/>
      </c>
      <c r="BK320" s="87" t="str">
        <f t="shared" si="254"/>
        <v/>
      </c>
      <c r="BM320" s="87">
        <f>BM319-BL304</f>
        <v>282</v>
      </c>
    </row>
    <row r="321" spans="9:63" ht="12.75">
      <c r="I321" s="87">
        <f t="shared" si="258"/>
        <v>160.1</v>
      </c>
      <c r="J321" s="126">
        <v>168</v>
      </c>
      <c r="K321" s="87">
        <v>1.3</v>
      </c>
      <c r="L321" s="87">
        <v>20</v>
      </c>
      <c r="M321" s="87" t="s">
        <v>154</v>
      </c>
      <c r="N321" s="87" t="s">
        <v>155</v>
      </c>
      <c r="O321" s="87">
        <v>0</v>
      </c>
      <c r="P321" s="127">
        <v>8.0420000000000006E-5</v>
      </c>
      <c r="Q321" s="87">
        <v>0</v>
      </c>
      <c r="R321" s="87">
        <v>0</v>
      </c>
      <c r="S321" s="127">
        <v>3460000000</v>
      </c>
      <c r="T321" s="127">
        <v>3460000000</v>
      </c>
      <c r="U321" s="127">
        <v>3249000000</v>
      </c>
      <c r="V321" s="127">
        <v>3249000000</v>
      </c>
      <c r="W321" s="87">
        <v>0</v>
      </c>
      <c r="X321" s="87">
        <v>0</v>
      </c>
      <c r="Y321" s="127">
        <v>2662000000</v>
      </c>
      <c r="Z321" s="127">
        <v>3.2950000000000001E-5</v>
      </c>
      <c r="AA321" s="127">
        <v>16890000000</v>
      </c>
      <c r="AB321" s="87">
        <v>0.65</v>
      </c>
      <c r="AC321" s="87" t="s">
        <v>156</v>
      </c>
      <c r="AD321" s="87" t="s">
        <v>157</v>
      </c>
      <c r="AE321" s="87" t="s">
        <v>158</v>
      </c>
      <c r="AF321" s="87" t="s">
        <v>159</v>
      </c>
      <c r="AG321" s="87" t="s">
        <v>160</v>
      </c>
      <c r="AH321" s="87" t="s">
        <v>161</v>
      </c>
      <c r="AI321" s="87" t="s">
        <v>162</v>
      </c>
      <c r="AJ321" s="87">
        <v>0</v>
      </c>
      <c r="AK321" s="87">
        <v>0</v>
      </c>
      <c r="AL321" s="87" t="s">
        <v>142</v>
      </c>
      <c r="AX321" s="133">
        <f t="shared" ref="AX321" si="279">IF(I321="", "", INT(I321))</f>
        <v>160</v>
      </c>
      <c r="AY321" s="87">
        <f t="shared" si="243"/>
        <v>168</v>
      </c>
      <c r="AZ321" s="87">
        <f t="shared" si="244"/>
        <v>169</v>
      </c>
      <c r="BA321" s="87">
        <f t="shared" si="245"/>
        <v>160</v>
      </c>
      <c r="BB321" s="87">
        <f t="shared" si="246"/>
        <v>160</v>
      </c>
      <c r="BC321" s="87" t="str">
        <f t="shared" si="247"/>
        <v>1c</v>
      </c>
      <c r="BD321" s="87" t="str">
        <f t="shared" si="248"/>
        <v>0</v>
      </c>
      <c r="BF321" s="87">
        <f t="shared" si="249"/>
        <v>160</v>
      </c>
      <c r="BG321" s="127" t="str">
        <f t="shared" si="250"/>
        <v>2.10E+11</v>
      </c>
      <c r="BH321" s="127" t="str">
        <f t="shared" si="251"/>
        <v>8.08E+10</v>
      </c>
      <c r="BI321" s="87" t="str">
        <f t="shared" si="252"/>
        <v>7850</v>
      </c>
      <c r="BJ321" s="87">
        <f t="shared" si="253"/>
        <v>1.3</v>
      </c>
      <c r="BK321" s="87">
        <f t="shared" si="254"/>
        <v>0.02</v>
      </c>
    </row>
    <row r="322" spans="9:63" ht="12.75">
      <c r="I322" s="87">
        <f t="shared" si="258"/>
        <v>160.19999999999999</v>
      </c>
      <c r="J322" s="126">
        <v>169</v>
      </c>
      <c r="K322" s="87">
        <v>1.3</v>
      </c>
      <c r="L322" s="87">
        <v>20</v>
      </c>
      <c r="M322" s="87" t="s">
        <v>154</v>
      </c>
      <c r="N322" s="87" t="s">
        <v>155</v>
      </c>
      <c r="O322" s="87">
        <v>0</v>
      </c>
      <c r="P322" s="127">
        <v>8.0420000000000006E-5</v>
      </c>
      <c r="Q322" s="87">
        <v>0</v>
      </c>
      <c r="R322" s="87">
        <v>0</v>
      </c>
      <c r="S322" s="127">
        <v>3460000000</v>
      </c>
      <c r="T322" s="127">
        <v>3460000000</v>
      </c>
      <c r="U322" s="127">
        <v>3249000000</v>
      </c>
      <c r="V322" s="127">
        <v>3249000000</v>
      </c>
      <c r="W322" s="87">
        <v>0</v>
      </c>
      <c r="X322" s="87">
        <v>0</v>
      </c>
      <c r="Y322" s="127">
        <v>2662000000</v>
      </c>
      <c r="Z322" s="127">
        <v>3.2950000000000001E-5</v>
      </c>
      <c r="AA322" s="127">
        <v>16890000000</v>
      </c>
      <c r="AB322" s="87">
        <v>0.65</v>
      </c>
      <c r="AC322" s="87" t="s">
        <v>156</v>
      </c>
      <c r="AD322" s="87" t="s">
        <v>157</v>
      </c>
      <c r="AE322" s="87" t="s">
        <v>158</v>
      </c>
      <c r="AF322" s="87" t="s">
        <v>159</v>
      </c>
      <c r="AG322" s="87" t="s">
        <v>160</v>
      </c>
      <c r="AH322" s="87" t="s">
        <v>161</v>
      </c>
      <c r="AI322" s="87" t="s">
        <v>162</v>
      </c>
      <c r="AJ322" s="87">
        <v>0</v>
      </c>
      <c r="AK322" s="87">
        <v>0</v>
      </c>
      <c r="AL322" s="87" t="s">
        <v>142</v>
      </c>
      <c r="AX322" s="133"/>
      <c r="AY322" s="87" t="str">
        <f t="shared" si="243"/>
        <v/>
      </c>
      <c r="AZ322" s="87" t="str">
        <f t="shared" si="244"/>
        <v/>
      </c>
      <c r="BA322" s="87" t="str">
        <f t="shared" si="245"/>
        <v/>
      </c>
      <c r="BB322" s="87" t="str">
        <f t="shared" si="246"/>
        <v/>
      </c>
      <c r="BC322" s="87" t="str">
        <f t="shared" si="247"/>
        <v/>
      </c>
      <c r="BD322" s="87" t="str">
        <f t="shared" si="248"/>
        <v/>
      </c>
      <c r="BF322" s="87" t="str">
        <f t="shared" si="249"/>
        <v/>
      </c>
      <c r="BG322" s="127" t="str">
        <f t="shared" si="250"/>
        <v/>
      </c>
      <c r="BH322" s="127" t="str">
        <f t="shared" si="251"/>
        <v/>
      </c>
      <c r="BI322" s="87" t="str">
        <f t="shared" si="252"/>
        <v/>
      </c>
      <c r="BJ322" s="87" t="str">
        <f t="shared" si="253"/>
        <v/>
      </c>
      <c r="BK322" s="87" t="str">
        <f t="shared" si="254"/>
        <v/>
      </c>
    </row>
    <row r="323" spans="9:63" ht="12.75">
      <c r="I323" s="87">
        <f t="shared" si="258"/>
        <v>161.1</v>
      </c>
      <c r="J323" s="126">
        <v>169</v>
      </c>
      <c r="K323" s="87">
        <v>1.3</v>
      </c>
      <c r="L323" s="87">
        <v>20</v>
      </c>
      <c r="M323" s="87" t="s">
        <v>154</v>
      </c>
      <c r="N323" s="87" t="s">
        <v>155</v>
      </c>
      <c r="O323" s="87">
        <v>0</v>
      </c>
      <c r="P323" s="127">
        <v>8.0420000000000006E-5</v>
      </c>
      <c r="Q323" s="87">
        <v>0</v>
      </c>
      <c r="R323" s="87">
        <v>0</v>
      </c>
      <c r="S323" s="127">
        <v>3460000000</v>
      </c>
      <c r="T323" s="127">
        <v>3460000000</v>
      </c>
      <c r="U323" s="127">
        <v>3249000000</v>
      </c>
      <c r="V323" s="127">
        <v>3249000000</v>
      </c>
      <c r="W323" s="87">
        <v>0</v>
      </c>
      <c r="X323" s="87">
        <v>0</v>
      </c>
      <c r="Y323" s="127">
        <v>2662000000</v>
      </c>
      <c r="Z323" s="127">
        <v>3.2950000000000001E-5</v>
      </c>
      <c r="AA323" s="127">
        <v>16890000000</v>
      </c>
      <c r="AB323" s="87">
        <v>0.65</v>
      </c>
      <c r="AC323" s="87" t="s">
        <v>156</v>
      </c>
      <c r="AD323" s="87" t="s">
        <v>157</v>
      </c>
      <c r="AE323" s="87" t="s">
        <v>158</v>
      </c>
      <c r="AF323" s="87" t="s">
        <v>159</v>
      </c>
      <c r="AG323" s="87" t="s">
        <v>160</v>
      </c>
      <c r="AH323" s="87" t="s">
        <v>161</v>
      </c>
      <c r="AI323" s="87" t="s">
        <v>162</v>
      </c>
      <c r="AJ323" s="87">
        <v>0</v>
      </c>
      <c r="AK323" s="87">
        <v>0</v>
      </c>
      <c r="AL323" s="87" t="s">
        <v>142</v>
      </c>
      <c r="AX323" s="133">
        <f t="shared" ref="AX323" si="280">IF(I323="", "", INT(I323))</f>
        <v>161</v>
      </c>
      <c r="AY323" s="87">
        <f t="shared" si="243"/>
        <v>169</v>
      </c>
      <c r="AZ323" s="87">
        <f t="shared" si="244"/>
        <v>170</v>
      </c>
      <c r="BA323" s="87">
        <f t="shared" si="245"/>
        <v>161</v>
      </c>
      <c r="BB323" s="87">
        <f t="shared" si="246"/>
        <v>161</v>
      </c>
      <c r="BC323" s="87" t="str">
        <f t="shared" si="247"/>
        <v>1c</v>
      </c>
      <c r="BD323" s="87" t="str">
        <f t="shared" si="248"/>
        <v>0</v>
      </c>
      <c r="BF323" s="87">
        <f t="shared" si="249"/>
        <v>161</v>
      </c>
      <c r="BG323" s="127" t="str">
        <f t="shared" si="250"/>
        <v>2.10E+11</v>
      </c>
      <c r="BH323" s="127" t="str">
        <f t="shared" si="251"/>
        <v>8.08E+10</v>
      </c>
      <c r="BI323" s="87" t="str">
        <f t="shared" si="252"/>
        <v>7850</v>
      </c>
      <c r="BJ323" s="87">
        <f t="shared" si="253"/>
        <v>1.3</v>
      </c>
      <c r="BK323" s="87">
        <f t="shared" si="254"/>
        <v>0.02</v>
      </c>
    </row>
    <row r="324" spans="9:63" ht="12.75">
      <c r="I324" s="87">
        <f t="shared" si="258"/>
        <v>161.19999999999999</v>
      </c>
      <c r="J324" s="126">
        <v>170</v>
      </c>
      <c r="K324" s="87">
        <v>1.3</v>
      </c>
      <c r="L324" s="87">
        <v>20</v>
      </c>
      <c r="M324" s="87" t="s">
        <v>154</v>
      </c>
      <c r="N324" s="87" t="s">
        <v>155</v>
      </c>
      <c r="O324" s="87">
        <v>0</v>
      </c>
      <c r="P324" s="127">
        <v>8.0420000000000006E-5</v>
      </c>
      <c r="Q324" s="87">
        <v>0</v>
      </c>
      <c r="R324" s="87">
        <v>0</v>
      </c>
      <c r="S324" s="127">
        <v>3460000000</v>
      </c>
      <c r="T324" s="127">
        <v>3460000000</v>
      </c>
      <c r="U324" s="127">
        <v>3249000000</v>
      </c>
      <c r="V324" s="127">
        <v>3249000000</v>
      </c>
      <c r="W324" s="87">
        <v>0</v>
      </c>
      <c r="X324" s="87">
        <v>0</v>
      </c>
      <c r="Y324" s="127">
        <v>2662000000</v>
      </c>
      <c r="Z324" s="127">
        <v>3.2950000000000001E-5</v>
      </c>
      <c r="AA324" s="127">
        <v>16890000000</v>
      </c>
      <c r="AB324" s="87">
        <v>0.65</v>
      </c>
      <c r="AC324" s="87" t="s">
        <v>156</v>
      </c>
      <c r="AD324" s="87" t="s">
        <v>157</v>
      </c>
      <c r="AE324" s="87" t="s">
        <v>158</v>
      </c>
      <c r="AF324" s="87" t="s">
        <v>159</v>
      </c>
      <c r="AG324" s="87" t="s">
        <v>160</v>
      </c>
      <c r="AH324" s="87" t="s">
        <v>161</v>
      </c>
      <c r="AI324" s="87" t="s">
        <v>162</v>
      </c>
      <c r="AJ324" s="87">
        <v>0</v>
      </c>
      <c r="AK324" s="87">
        <v>0</v>
      </c>
      <c r="AL324" s="87" t="s">
        <v>142</v>
      </c>
      <c r="AX324" s="133"/>
      <c r="AY324" s="87" t="str">
        <f t="shared" si="243"/>
        <v/>
      </c>
      <c r="AZ324" s="87" t="str">
        <f t="shared" si="244"/>
        <v/>
      </c>
      <c r="BA324" s="87" t="str">
        <f t="shared" si="245"/>
        <v/>
      </c>
      <c r="BB324" s="87" t="str">
        <f t="shared" si="246"/>
        <v/>
      </c>
      <c r="BC324" s="87" t="str">
        <f t="shared" si="247"/>
        <v/>
      </c>
      <c r="BD324" s="87" t="str">
        <f t="shared" si="248"/>
        <v/>
      </c>
      <c r="BF324" s="87" t="str">
        <f t="shared" si="249"/>
        <v/>
      </c>
      <c r="BG324" s="127" t="str">
        <f t="shared" si="250"/>
        <v/>
      </c>
      <c r="BH324" s="127" t="str">
        <f t="shared" si="251"/>
        <v/>
      </c>
      <c r="BI324" s="87" t="str">
        <f t="shared" si="252"/>
        <v/>
      </c>
      <c r="BJ324" s="87" t="str">
        <f t="shared" si="253"/>
        <v/>
      </c>
      <c r="BK324" s="87" t="str">
        <f t="shared" si="254"/>
        <v/>
      </c>
    </row>
    <row r="325" spans="9:63" ht="12.75">
      <c r="I325" s="87">
        <f t="shared" si="258"/>
        <v>162.1</v>
      </c>
      <c r="J325" s="126">
        <v>170</v>
      </c>
      <c r="K325" s="87">
        <v>1.3</v>
      </c>
      <c r="L325" s="87">
        <v>20</v>
      </c>
      <c r="M325" s="87" t="s">
        <v>154</v>
      </c>
      <c r="N325" s="87" t="s">
        <v>155</v>
      </c>
      <c r="O325" s="87">
        <v>0</v>
      </c>
      <c r="P325" s="127">
        <v>8.0420000000000006E-5</v>
      </c>
      <c r="Q325" s="87">
        <v>0</v>
      </c>
      <c r="R325" s="87">
        <v>0</v>
      </c>
      <c r="S325" s="127">
        <v>3460000000</v>
      </c>
      <c r="T325" s="127">
        <v>3460000000</v>
      </c>
      <c r="U325" s="127">
        <v>3249000000</v>
      </c>
      <c r="V325" s="127">
        <v>3249000000</v>
      </c>
      <c r="W325" s="87">
        <v>0</v>
      </c>
      <c r="X325" s="87">
        <v>0</v>
      </c>
      <c r="Y325" s="127">
        <v>2662000000</v>
      </c>
      <c r="Z325" s="127">
        <v>3.2950000000000001E-5</v>
      </c>
      <c r="AA325" s="127">
        <v>16890000000</v>
      </c>
      <c r="AB325" s="87">
        <v>0.65</v>
      </c>
      <c r="AC325" s="87" t="s">
        <v>156</v>
      </c>
      <c r="AD325" s="87" t="s">
        <v>157</v>
      </c>
      <c r="AE325" s="87" t="s">
        <v>158</v>
      </c>
      <c r="AF325" s="87" t="s">
        <v>159</v>
      </c>
      <c r="AG325" s="87" t="s">
        <v>160</v>
      </c>
      <c r="AH325" s="87" t="s">
        <v>161</v>
      </c>
      <c r="AI325" s="87" t="s">
        <v>162</v>
      </c>
      <c r="AJ325" s="87">
        <v>0</v>
      </c>
      <c r="AK325" s="87">
        <v>0</v>
      </c>
      <c r="AL325" s="87" t="s">
        <v>142</v>
      </c>
      <c r="AX325" s="133">
        <f t="shared" ref="AX325" si="281">IF(I325="", "", INT(I325))</f>
        <v>162</v>
      </c>
      <c r="AY325" s="87">
        <f t="shared" si="243"/>
        <v>170</v>
      </c>
      <c r="AZ325" s="87">
        <f t="shared" si="244"/>
        <v>171</v>
      </c>
      <c r="BA325" s="87">
        <f t="shared" si="245"/>
        <v>162</v>
      </c>
      <c r="BB325" s="87">
        <f t="shared" si="246"/>
        <v>162</v>
      </c>
      <c r="BC325" s="87" t="str">
        <f t="shared" si="247"/>
        <v>1c</v>
      </c>
      <c r="BD325" s="87" t="str">
        <f t="shared" si="248"/>
        <v>0</v>
      </c>
      <c r="BF325" s="87">
        <f t="shared" si="249"/>
        <v>162</v>
      </c>
      <c r="BG325" s="127" t="str">
        <f t="shared" si="250"/>
        <v>2.10E+11</v>
      </c>
      <c r="BH325" s="127" t="str">
        <f t="shared" si="251"/>
        <v>8.08E+10</v>
      </c>
      <c r="BI325" s="87" t="str">
        <f t="shared" si="252"/>
        <v>7850</v>
      </c>
      <c r="BJ325" s="87">
        <f t="shared" si="253"/>
        <v>1.3</v>
      </c>
      <c r="BK325" s="87">
        <f t="shared" si="254"/>
        <v>0.02</v>
      </c>
    </row>
    <row r="326" spans="9:63" ht="12.75">
      <c r="I326" s="87">
        <f t="shared" si="258"/>
        <v>162.19999999999999</v>
      </c>
      <c r="J326" s="126">
        <v>171</v>
      </c>
      <c r="K326" s="87">
        <v>1.3</v>
      </c>
      <c r="L326" s="87">
        <v>20</v>
      </c>
      <c r="M326" s="87" t="s">
        <v>154</v>
      </c>
      <c r="N326" s="87" t="s">
        <v>155</v>
      </c>
      <c r="O326" s="87">
        <v>0</v>
      </c>
      <c r="P326" s="127">
        <v>8.0420000000000006E-5</v>
      </c>
      <c r="Q326" s="87">
        <v>0</v>
      </c>
      <c r="R326" s="87">
        <v>0</v>
      </c>
      <c r="S326" s="127">
        <v>3460000000</v>
      </c>
      <c r="T326" s="127">
        <v>3460000000</v>
      </c>
      <c r="U326" s="127">
        <v>3249000000</v>
      </c>
      <c r="V326" s="127">
        <v>3249000000</v>
      </c>
      <c r="W326" s="87">
        <v>0</v>
      </c>
      <c r="X326" s="87">
        <v>0</v>
      </c>
      <c r="Y326" s="127">
        <v>2662000000</v>
      </c>
      <c r="Z326" s="127">
        <v>3.2950000000000001E-5</v>
      </c>
      <c r="AA326" s="127">
        <v>16890000000</v>
      </c>
      <c r="AB326" s="87">
        <v>0.65</v>
      </c>
      <c r="AC326" s="87" t="s">
        <v>156</v>
      </c>
      <c r="AD326" s="87" t="s">
        <v>157</v>
      </c>
      <c r="AE326" s="87" t="s">
        <v>158</v>
      </c>
      <c r="AF326" s="87" t="s">
        <v>159</v>
      </c>
      <c r="AG326" s="87" t="s">
        <v>160</v>
      </c>
      <c r="AH326" s="87" t="s">
        <v>161</v>
      </c>
      <c r="AI326" s="87" t="s">
        <v>162</v>
      </c>
      <c r="AJ326" s="87">
        <v>0</v>
      </c>
      <c r="AK326" s="87">
        <v>0</v>
      </c>
      <c r="AL326" s="87" t="s">
        <v>142</v>
      </c>
      <c r="AX326" s="133"/>
      <c r="AY326" s="87" t="str">
        <f t="shared" si="243"/>
        <v/>
      </c>
      <c r="AZ326" s="87" t="str">
        <f t="shared" si="244"/>
        <v/>
      </c>
      <c r="BA326" s="87" t="str">
        <f t="shared" si="245"/>
        <v/>
      </c>
      <c r="BB326" s="87" t="str">
        <f t="shared" si="246"/>
        <v/>
      </c>
      <c r="BC326" s="87" t="str">
        <f t="shared" si="247"/>
        <v/>
      </c>
      <c r="BD326" s="87" t="str">
        <f t="shared" si="248"/>
        <v/>
      </c>
      <c r="BF326" s="87" t="str">
        <f t="shared" si="249"/>
        <v/>
      </c>
      <c r="BG326" s="127" t="str">
        <f t="shared" si="250"/>
        <v/>
      </c>
      <c r="BH326" s="127" t="str">
        <f t="shared" si="251"/>
        <v/>
      </c>
      <c r="BI326" s="87" t="str">
        <f t="shared" si="252"/>
        <v/>
      </c>
      <c r="BJ326" s="87" t="str">
        <f t="shared" si="253"/>
        <v/>
      </c>
      <c r="BK326" s="87" t="str">
        <f t="shared" si="254"/>
        <v/>
      </c>
    </row>
    <row r="327" spans="9:63" ht="12.75">
      <c r="I327" s="87">
        <f t="shared" si="258"/>
        <v>163.1</v>
      </c>
      <c r="J327" s="126">
        <v>171</v>
      </c>
      <c r="K327" s="87">
        <v>1.3</v>
      </c>
      <c r="L327" s="87">
        <v>20</v>
      </c>
      <c r="M327" s="87" t="s">
        <v>154</v>
      </c>
      <c r="N327" s="87" t="s">
        <v>155</v>
      </c>
      <c r="O327" s="87">
        <v>0</v>
      </c>
      <c r="P327" s="127">
        <v>8.0420000000000006E-5</v>
      </c>
      <c r="Q327" s="87">
        <v>0</v>
      </c>
      <c r="R327" s="87">
        <v>0</v>
      </c>
      <c r="S327" s="127">
        <v>3460000000</v>
      </c>
      <c r="T327" s="127">
        <v>3460000000</v>
      </c>
      <c r="U327" s="127">
        <v>3249000000</v>
      </c>
      <c r="V327" s="127">
        <v>3249000000</v>
      </c>
      <c r="W327" s="87">
        <v>0</v>
      </c>
      <c r="X327" s="87">
        <v>0</v>
      </c>
      <c r="Y327" s="127">
        <v>2662000000</v>
      </c>
      <c r="Z327" s="127">
        <v>3.2950000000000001E-5</v>
      </c>
      <c r="AA327" s="127">
        <v>16890000000</v>
      </c>
      <c r="AB327" s="87">
        <v>0.65</v>
      </c>
      <c r="AC327" s="87" t="s">
        <v>156</v>
      </c>
      <c r="AD327" s="87" t="s">
        <v>157</v>
      </c>
      <c r="AE327" s="87" t="s">
        <v>158</v>
      </c>
      <c r="AF327" s="87" t="s">
        <v>159</v>
      </c>
      <c r="AG327" s="87" t="s">
        <v>160</v>
      </c>
      <c r="AH327" s="87" t="s">
        <v>161</v>
      </c>
      <c r="AI327" s="87" t="s">
        <v>162</v>
      </c>
      <c r="AJ327" s="87">
        <v>0</v>
      </c>
      <c r="AK327" s="87">
        <v>0</v>
      </c>
      <c r="AL327" s="87" t="s">
        <v>142</v>
      </c>
      <c r="AX327" s="133">
        <f t="shared" ref="AX327" si="282">IF(I327="", "", INT(I327))</f>
        <v>163</v>
      </c>
      <c r="AY327" s="87">
        <f t="shared" si="243"/>
        <v>171</v>
      </c>
      <c r="AZ327" s="87">
        <f t="shared" si="244"/>
        <v>172</v>
      </c>
      <c r="BA327" s="87">
        <f t="shared" si="245"/>
        <v>163</v>
      </c>
      <c r="BB327" s="87">
        <f t="shared" si="246"/>
        <v>163</v>
      </c>
      <c r="BC327" s="87" t="str">
        <f t="shared" si="247"/>
        <v>1c</v>
      </c>
      <c r="BD327" s="87" t="str">
        <f t="shared" si="248"/>
        <v>0</v>
      </c>
      <c r="BF327" s="87">
        <f t="shared" si="249"/>
        <v>163</v>
      </c>
      <c r="BG327" s="127" t="str">
        <f t="shared" si="250"/>
        <v>2.10E+11</v>
      </c>
      <c r="BH327" s="127" t="str">
        <f t="shared" si="251"/>
        <v>8.08E+10</v>
      </c>
      <c r="BI327" s="87" t="str">
        <f t="shared" si="252"/>
        <v>7850</v>
      </c>
      <c r="BJ327" s="87">
        <f t="shared" si="253"/>
        <v>1.3</v>
      </c>
      <c r="BK327" s="87">
        <f t="shared" si="254"/>
        <v>0.02</v>
      </c>
    </row>
    <row r="328" spans="9:63" ht="12.75">
      <c r="I328" s="87">
        <f t="shared" si="258"/>
        <v>163.19999999999999</v>
      </c>
      <c r="J328" s="126">
        <v>172</v>
      </c>
      <c r="K328" s="87">
        <v>1.3</v>
      </c>
      <c r="L328" s="87">
        <v>20</v>
      </c>
      <c r="M328" s="87" t="s">
        <v>154</v>
      </c>
      <c r="N328" s="87" t="s">
        <v>155</v>
      </c>
      <c r="O328" s="87">
        <v>0</v>
      </c>
      <c r="P328" s="127">
        <v>8.0420000000000006E-5</v>
      </c>
      <c r="Q328" s="87">
        <v>0</v>
      </c>
      <c r="R328" s="87">
        <v>0</v>
      </c>
      <c r="S328" s="127">
        <v>3460000000</v>
      </c>
      <c r="T328" s="127">
        <v>3460000000</v>
      </c>
      <c r="U328" s="127">
        <v>3249000000</v>
      </c>
      <c r="V328" s="127">
        <v>3249000000</v>
      </c>
      <c r="W328" s="87">
        <v>0</v>
      </c>
      <c r="X328" s="87">
        <v>0</v>
      </c>
      <c r="Y328" s="127">
        <v>2662000000</v>
      </c>
      <c r="Z328" s="127">
        <v>3.2950000000000001E-5</v>
      </c>
      <c r="AA328" s="127">
        <v>16890000000</v>
      </c>
      <c r="AB328" s="87">
        <v>0.65</v>
      </c>
      <c r="AC328" s="87" t="s">
        <v>156</v>
      </c>
      <c r="AD328" s="87" t="s">
        <v>157</v>
      </c>
      <c r="AE328" s="87" t="s">
        <v>158</v>
      </c>
      <c r="AF328" s="87" t="s">
        <v>159</v>
      </c>
      <c r="AG328" s="87" t="s">
        <v>160</v>
      </c>
      <c r="AH328" s="87" t="s">
        <v>161</v>
      </c>
      <c r="AI328" s="87" t="s">
        <v>162</v>
      </c>
      <c r="AJ328" s="87">
        <v>0</v>
      </c>
      <c r="AK328" s="87">
        <v>0</v>
      </c>
      <c r="AL328" s="87" t="s">
        <v>142</v>
      </c>
      <c r="AX328" s="133"/>
      <c r="AY328" s="87" t="str">
        <f t="shared" si="243"/>
        <v/>
      </c>
      <c r="AZ328" s="87" t="str">
        <f t="shared" si="244"/>
        <v/>
      </c>
      <c r="BA328" s="87" t="str">
        <f t="shared" si="245"/>
        <v/>
      </c>
      <c r="BB328" s="87" t="str">
        <f t="shared" si="246"/>
        <v/>
      </c>
      <c r="BC328" s="87" t="str">
        <f t="shared" si="247"/>
        <v/>
      </c>
      <c r="BD328" s="87" t="str">
        <f t="shared" si="248"/>
        <v/>
      </c>
      <c r="BF328" s="87" t="str">
        <f t="shared" si="249"/>
        <v/>
      </c>
      <c r="BG328" s="127" t="str">
        <f t="shared" si="250"/>
        <v/>
      </c>
      <c r="BH328" s="127" t="str">
        <f t="shared" si="251"/>
        <v/>
      </c>
      <c r="BI328" s="87" t="str">
        <f t="shared" si="252"/>
        <v/>
      </c>
      <c r="BJ328" s="87" t="str">
        <f t="shared" si="253"/>
        <v/>
      </c>
      <c r="BK328" s="87" t="str">
        <f t="shared" si="254"/>
        <v/>
      </c>
    </row>
    <row r="329" spans="9:63" ht="12.75">
      <c r="I329" s="87">
        <f t="shared" si="258"/>
        <v>164.1</v>
      </c>
      <c r="J329" s="126">
        <v>172</v>
      </c>
      <c r="K329" s="87">
        <v>1.3</v>
      </c>
      <c r="L329" s="87">
        <v>20</v>
      </c>
      <c r="M329" s="87" t="s">
        <v>154</v>
      </c>
      <c r="N329" s="87" t="s">
        <v>155</v>
      </c>
      <c r="O329" s="87">
        <v>0</v>
      </c>
      <c r="P329" s="127">
        <v>8.0420000000000006E-5</v>
      </c>
      <c r="Q329" s="87">
        <v>0</v>
      </c>
      <c r="R329" s="87">
        <v>0</v>
      </c>
      <c r="S329" s="127">
        <v>3460000000</v>
      </c>
      <c r="T329" s="127">
        <v>3460000000</v>
      </c>
      <c r="U329" s="127">
        <v>3249000000</v>
      </c>
      <c r="V329" s="127">
        <v>3249000000</v>
      </c>
      <c r="W329" s="87">
        <v>0</v>
      </c>
      <c r="X329" s="87">
        <v>0</v>
      </c>
      <c r="Y329" s="127">
        <v>2662000000</v>
      </c>
      <c r="Z329" s="127">
        <v>3.2950000000000001E-5</v>
      </c>
      <c r="AA329" s="127">
        <v>16890000000</v>
      </c>
      <c r="AB329" s="87">
        <v>0.65</v>
      </c>
      <c r="AC329" s="87" t="s">
        <v>156</v>
      </c>
      <c r="AD329" s="87" t="s">
        <v>157</v>
      </c>
      <c r="AE329" s="87" t="s">
        <v>158</v>
      </c>
      <c r="AF329" s="87" t="s">
        <v>159</v>
      </c>
      <c r="AG329" s="87" t="s">
        <v>160</v>
      </c>
      <c r="AH329" s="87" t="s">
        <v>161</v>
      </c>
      <c r="AI329" s="87" t="s">
        <v>162</v>
      </c>
      <c r="AJ329" s="87">
        <v>0</v>
      </c>
      <c r="AK329" s="87">
        <v>0</v>
      </c>
      <c r="AL329" s="87" t="s">
        <v>142</v>
      </c>
      <c r="AX329" s="133">
        <f t="shared" ref="AX329" si="283">IF(I329="", "", INT(I329))</f>
        <v>164</v>
      </c>
      <c r="AY329" s="87">
        <f t="shared" si="243"/>
        <v>172</v>
      </c>
      <c r="AZ329" s="87">
        <f t="shared" si="244"/>
        <v>173</v>
      </c>
      <c r="BA329" s="87">
        <f t="shared" si="245"/>
        <v>164</v>
      </c>
      <c r="BB329" s="87">
        <f t="shared" si="246"/>
        <v>164</v>
      </c>
      <c r="BC329" s="87" t="str">
        <f t="shared" si="247"/>
        <v>1c</v>
      </c>
      <c r="BD329" s="87" t="str">
        <f t="shared" si="248"/>
        <v>0</v>
      </c>
      <c r="BF329" s="87">
        <f t="shared" si="249"/>
        <v>164</v>
      </c>
      <c r="BG329" s="127" t="str">
        <f t="shared" si="250"/>
        <v>2.10E+11</v>
      </c>
      <c r="BH329" s="127" t="str">
        <f t="shared" si="251"/>
        <v>8.08E+10</v>
      </c>
      <c r="BI329" s="87" t="str">
        <f t="shared" si="252"/>
        <v>7850</v>
      </c>
      <c r="BJ329" s="87">
        <f t="shared" si="253"/>
        <v>1.3</v>
      </c>
      <c r="BK329" s="87">
        <f t="shared" si="254"/>
        <v>0.02</v>
      </c>
    </row>
    <row r="330" spans="9:63" ht="12.75">
      <c r="I330" s="87">
        <f t="shared" si="258"/>
        <v>164.2</v>
      </c>
      <c r="J330" s="126">
        <v>173</v>
      </c>
      <c r="K330" s="87">
        <v>1.3</v>
      </c>
      <c r="L330" s="87">
        <v>20</v>
      </c>
      <c r="M330" s="87" t="s">
        <v>154</v>
      </c>
      <c r="N330" s="87" t="s">
        <v>155</v>
      </c>
      <c r="O330" s="87">
        <v>0</v>
      </c>
      <c r="P330" s="127">
        <v>8.0420000000000006E-5</v>
      </c>
      <c r="Q330" s="87">
        <v>0</v>
      </c>
      <c r="R330" s="87">
        <v>0</v>
      </c>
      <c r="S330" s="127">
        <v>3460000000</v>
      </c>
      <c r="T330" s="127">
        <v>3460000000</v>
      </c>
      <c r="U330" s="127">
        <v>3249000000</v>
      </c>
      <c r="V330" s="127">
        <v>3249000000</v>
      </c>
      <c r="W330" s="87">
        <v>0</v>
      </c>
      <c r="X330" s="87">
        <v>0</v>
      </c>
      <c r="Y330" s="127">
        <v>2662000000</v>
      </c>
      <c r="Z330" s="127">
        <v>3.2950000000000001E-5</v>
      </c>
      <c r="AA330" s="127">
        <v>16890000000</v>
      </c>
      <c r="AB330" s="87">
        <v>0.65</v>
      </c>
      <c r="AC330" s="87" t="s">
        <v>156</v>
      </c>
      <c r="AD330" s="87" t="s">
        <v>157</v>
      </c>
      <c r="AE330" s="87" t="s">
        <v>158</v>
      </c>
      <c r="AF330" s="87" t="s">
        <v>159</v>
      </c>
      <c r="AG330" s="87" t="s">
        <v>160</v>
      </c>
      <c r="AH330" s="87" t="s">
        <v>161</v>
      </c>
      <c r="AI330" s="87" t="s">
        <v>162</v>
      </c>
      <c r="AJ330" s="87">
        <v>0</v>
      </c>
      <c r="AK330" s="87">
        <v>0</v>
      </c>
      <c r="AL330" s="87" t="s">
        <v>142</v>
      </c>
      <c r="AX330" s="133"/>
      <c r="AY330" s="87" t="str">
        <f t="shared" si="243"/>
        <v/>
      </c>
      <c r="AZ330" s="87" t="str">
        <f t="shared" si="244"/>
        <v/>
      </c>
      <c r="BA330" s="87" t="str">
        <f t="shared" si="245"/>
        <v/>
      </c>
      <c r="BB330" s="87" t="str">
        <f t="shared" si="246"/>
        <v/>
      </c>
      <c r="BC330" s="87" t="str">
        <f t="shared" si="247"/>
        <v/>
      </c>
      <c r="BD330" s="87" t="str">
        <f t="shared" si="248"/>
        <v/>
      </c>
      <c r="BF330" s="87" t="str">
        <f t="shared" si="249"/>
        <v/>
      </c>
      <c r="BG330" s="127" t="str">
        <f t="shared" si="250"/>
        <v/>
      </c>
      <c r="BH330" s="127" t="str">
        <f t="shared" si="251"/>
        <v/>
      </c>
      <c r="BI330" s="87" t="str">
        <f t="shared" si="252"/>
        <v/>
      </c>
      <c r="BJ330" s="87" t="str">
        <f t="shared" si="253"/>
        <v/>
      </c>
      <c r="BK330" s="87" t="str">
        <f t="shared" si="254"/>
        <v/>
      </c>
    </row>
    <row r="331" spans="9:63" ht="12.75">
      <c r="I331" s="87">
        <f t="shared" si="258"/>
        <v>165.1</v>
      </c>
      <c r="J331" s="126">
        <v>173</v>
      </c>
      <c r="K331" s="87">
        <v>1.3</v>
      </c>
      <c r="L331" s="87">
        <v>20</v>
      </c>
      <c r="M331" s="87" t="s">
        <v>154</v>
      </c>
      <c r="N331" s="87" t="s">
        <v>155</v>
      </c>
      <c r="O331" s="87">
        <v>0</v>
      </c>
      <c r="P331" s="127">
        <v>8.0420000000000006E-5</v>
      </c>
      <c r="Q331" s="87">
        <v>0</v>
      </c>
      <c r="R331" s="87">
        <v>0</v>
      </c>
      <c r="S331" s="127">
        <v>3460000000</v>
      </c>
      <c r="T331" s="127">
        <v>3460000000</v>
      </c>
      <c r="U331" s="127">
        <v>3249000000</v>
      </c>
      <c r="V331" s="127">
        <v>3249000000</v>
      </c>
      <c r="W331" s="87">
        <v>0</v>
      </c>
      <c r="X331" s="87">
        <v>0</v>
      </c>
      <c r="Y331" s="127">
        <v>2662000000</v>
      </c>
      <c r="Z331" s="127">
        <v>3.2950000000000001E-5</v>
      </c>
      <c r="AA331" s="127">
        <v>16890000000</v>
      </c>
      <c r="AB331" s="87">
        <v>0.65</v>
      </c>
      <c r="AC331" s="87" t="s">
        <v>156</v>
      </c>
      <c r="AD331" s="87" t="s">
        <v>157</v>
      </c>
      <c r="AE331" s="87" t="s">
        <v>158</v>
      </c>
      <c r="AF331" s="87" t="s">
        <v>159</v>
      </c>
      <c r="AG331" s="87" t="s">
        <v>160</v>
      </c>
      <c r="AH331" s="87" t="s">
        <v>161</v>
      </c>
      <c r="AI331" s="87" t="s">
        <v>162</v>
      </c>
      <c r="AJ331" s="87">
        <v>0</v>
      </c>
      <c r="AK331" s="87">
        <v>0</v>
      </c>
      <c r="AL331" s="87" t="s">
        <v>142</v>
      </c>
      <c r="AX331" s="133">
        <f t="shared" ref="AX331" si="284">IF(I331="", "", INT(I331))</f>
        <v>165</v>
      </c>
      <c r="AY331" s="87">
        <f t="shared" si="243"/>
        <v>173</v>
      </c>
      <c r="AZ331" s="87">
        <f t="shared" si="244"/>
        <v>32</v>
      </c>
      <c r="BA331" s="87">
        <f t="shared" si="245"/>
        <v>165</v>
      </c>
      <c r="BB331" s="87">
        <f t="shared" si="246"/>
        <v>165</v>
      </c>
      <c r="BC331" s="87" t="str">
        <f t="shared" si="247"/>
        <v>1c</v>
      </c>
      <c r="BD331" s="87" t="str">
        <f t="shared" si="248"/>
        <v>0</v>
      </c>
      <c r="BF331" s="87">
        <f t="shared" si="249"/>
        <v>165</v>
      </c>
      <c r="BG331" s="127" t="str">
        <f t="shared" si="250"/>
        <v>2.10E+11</v>
      </c>
      <c r="BH331" s="127" t="str">
        <f t="shared" si="251"/>
        <v>8.08E+10</v>
      </c>
      <c r="BI331" s="87" t="str">
        <f t="shared" si="252"/>
        <v>7850</v>
      </c>
      <c r="BJ331" s="87">
        <f t="shared" si="253"/>
        <v>1.3</v>
      </c>
      <c r="BK331" s="87">
        <f t="shared" si="254"/>
        <v>0.02</v>
      </c>
    </row>
    <row r="332" spans="9:63" ht="12.75">
      <c r="I332" s="87">
        <f t="shared" si="258"/>
        <v>165.2</v>
      </c>
      <c r="J332" s="126">
        <v>32</v>
      </c>
      <c r="K332" s="87">
        <v>1.3</v>
      </c>
      <c r="L332" s="87">
        <v>20</v>
      </c>
      <c r="M332" s="87" t="s">
        <v>154</v>
      </c>
      <c r="N332" s="87" t="s">
        <v>155</v>
      </c>
      <c r="O332" s="87">
        <v>0</v>
      </c>
      <c r="P332" s="127">
        <v>8.0420000000000006E-5</v>
      </c>
      <c r="Q332" s="87">
        <v>0</v>
      </c>
      <c r="R332" s="87">
        <v>0</v>
      </c>
      <c r="S332" s="127">
        <v>3460000000</v>
      </c>
      <c r="T332" s="127">
        <v>3460000000</v>
      </c>
      <c r="U332" s="127">
        <v>3249000000</v>
      </c>
      <c r="V332" s="127">
        <v>3249000000</v>
      </c>
      <c r="W332" s="87">
        <v>0</v>
      </c>
      <c r="X332" s="87">
        <v>0</v>
      </c>
      <c r="Y332" s="127">
        <v>2662000000</v>
      </c>
      <c r="Z332" s="127">
        <v>3.2950000000000001E-5</v>
      </c>
      <c r="AA332" s="127">
        <v>16890000000</v>
      </c>
      <c r="AB332" s="87">
        <v>0.65</v>
      </c>
      <c r="AC332" s="87" t="s">
        <v>156</v>
      </c>
      <c r="AD332" s="87" t="s">
        <v>157</v>
      </c>
      <c r="AE332" s="87" t="s">
        <v>158</v>
      </c>
      <c r="AF332" s="87" t="s">
        <v>159</v>
      </c>
      <c r="AG332" s="87" t="s">
        <v>160</v>
      </c>
      <c r="AH332" s="87" t="s">
        <v>161</v>
      </c>
      <c r="AI332" s="87" t="s">
        <v>162</v>
      </c>
      <c r="AJ332" s="87">
        <v>0</v>
      </c>
      <c r="AK332" s="87">
        <v>0</v>
      </c>
      <c r="AL332" s="87" t="s">
        <v>142</v>
      </c>
      <c r="AX332" s="133"/>
      <c r="AY332" s="87" t="str">
        <f t="shared" si="243"/>
        <v/>
      </c>
      <c r="AZ332" s="87" t="str">
        <f t="shared" si="244"/>
        <v/>
      </c>
      <c r="BA332" s="87" t="str">
        <f t="shared" si="245"/>
        <v/>
      </c>
      <c r="BB332" s="87" t="str">
        <f t="shared" si="246"/>
        <v/>
      </c>
      <c r="BC332" s="87" t="str">
        <f t="shared" si="247"/>
        <v/>
      </c>
      <c r="BD332" s="87" t="str">
        <f t="shared" si="248"/>
        <v/>
      </c>
      <c r="BF332" s="87" t="str">
        <f t="shared" si="249"/>
        <v/>
      </c>
      <c r="BG332" s="127" t="str">
        <f t="shared" si="250"/>
        <v/>
      </c>
      <c r="BH332" s="127" t="str">
        <f t="shared" si="251"/>
        <v/>
      </c>
      <c r="BI332" s="87" t="str">
        <f t="shared" si="252"/>
        <v/>
      </c>
      <c r="BJ332" s="87" t="str">
        <f t="shared" si="253"/>
        <v/>
      </c>
      <c r="BK332" s="87" t="str">
        <f t="shared" si="254"/>
        <v/>
      </c>
    </row>
    <row r="333" spans="9:63" ht="12.75">
      <c r="I333" s="87">
        <f t="shared" si="258"/>
        <v>166.1</v>
      </c>
      <c r="J333" s="126">
        <v>2</v>
      </c>
      <c r="K333" s="87">
        <v>1.3</v>
      </c>
      <c r="L333" s="87">
        <v>20</v>
      </c>
      <c r="M333" s="87" t="s">
        <v>154</v>
      </c>
      <c r="N333" s="87" t="s">
        <v>155</v>
      </c>
      <c r="O333" s="87">
        <v>0</v>
      </c>
      <c r="P333" s="127">
        <v>8.0420000000000006E-5</v>
      </c>
      <c r="Q333" s="87">
        <v>0</v>
      </c>
      <c r="R333" s="87">
        <v>0</v>
      </c>
      <c r="S333" s="127">
        <v>3460000000</v>
      </c>
      <c r="T333" s="127">
        <v>3460000000</v>
      </c>
      <c r="U333" s="127">
        <v>3249000000</v>
      </c>
      <c r="V333" s="127">
        <v>3249000000</v>
      </c>
      <c r="W333" s="87">
        <v>0</v>
      </c>
      <c r="X333" s="87">
        <v>0</v>
      </c>
      <c r="Y333" s="127">
        <v>2662000000</v>
      </c>
      <c r="Z333" s="127">
        <v>3.2950000000000001E-5</v>
      </c>
      <c r="AA333" s="127">
        <v>16890000000</v>
      </c>
      <c r="AB333" s="87">
        <v>0.65</v>
      </c>
      <c r="AC333" s="87" t="s">
        <v>156</v>
      </c>
      <c r="AD333" s="87" t="s">
        <v>157</v>
      </c>
      <c r="AE333" s="87" t="s">
        <v>158</v>
      </c>
      <c r="AF333" s="87" t="s">
        <v>159</v>
      </c>
      <c r="AG333" s="87" t="s">
        <v>160</v>
      </c>
      <c r="AH333" s="87" t="s">
        <v>161</v>
      </c>
      <c r="AI333" s="87" t="s">
        <v>162</v>
      </c>
      <c r="AJ333" s="87">
        <v>0</v>
      </c>
      <c r="AK333" s="87">
        <v>0</v>
      </c>
      <c r="AL333" s="87" t="s">
        <v>142</v>
      </c>
      <c r="AX333" s="133">
        <f t="shared" ref="AX333" si="285">IF(I333="", "", INT(I333))</f>
        <v>166</v>
      </c>
      <c r="AY333" s="87">
        <f t="shared" si="243"/>
        <v>2</v>
      </c>
      <c r="AZ333" s="87">
        <f t="shared" si="244"/>
        <v>174</v>
      </c>
      <c r="BA333" s="87">
        <f t="shared" si="245"/>
        <v>166</v>
      </c>
      <c r="BB333" s="87">
        <f t="shared" si="246"/>
        <v>166</v>
      </c>
      <c r="BC333" s="87" t="str">
        <f t="shared" si="247"/>
        <v>1c</v>
      </c>
      <c r="BD333" s="87" t="str">
        <f t="shared" si="248"/>
        <v>0</v>
      </c>
      <c r="BF333" s="87">
        <f t="shared" si="249"/>
        <v>166</v>
      </c>
      <c r="BG333" s="127" t="str">
        <f t="shared" si="250"/>
        <v>2.10E+11</v>
      </c>
      <c r="BH333" s="127" t="str">
        <f t="shared" si="251"/>
        <v>8.08E+10</v>
      </c>
      <c r="BI333" s="87" t="str">
        <f t="shared" si="252"/>
        <v>7850</v>
      </c>
      <c r="BJ333" s="87">
        <f t="shared" si="253"/>
        <v>1.3</v>
      </c>
      <c r="BK333" s="87">
        <f t="shared" si="254"/>
        <v>0.02</v>
      </c>
    </row>
    <row r="334" spans="9:63" ht="12.75">
      <c r="I334" s="87">
        <f t="shared" si="258"/>
        <v>166.2</v>
      </c>
      <c r="J334" s="126">
        <v>174</v>
      </c>
      <c r="K334" s="87">
        <v>1.3</v>
      </c>
      <c r="L334" s="87">
        <v>20</v>
      </c>
      <c r="M334" s="87" t="s">
        <v>154</v>
      </c>
      <c r="N334" s="87" t="s">
        <v>155</v>
      </c>
      <c r="O334" s="87">
        <v>0</v>
      </c>
      <c r="P334" s="127">
        <v>8.0420000000000006E-5</v>
      </c>
      <c r="Q334" s="87">
        <v>0</v>
      </c>
      <c r="R334" s="87">
        <v>0</v>
      </c>
      <c r="S334" s="127">
        <v>3460000000</v>
      </c>
      <c r="T334" s="127">
        <v>3460000000</v>
      </c>
      <c r="U334" s="127">
        <v>3249000000</v>
      </c>
      <c r="V334" s="127">
        <v>3249000000</v>
      </c>
      <c r="W334" s="87">
        <v>0</v>
      </c>
      <c r="X334" s="87">
        <v>0</v>
      </c>
      <c r="Y334" s="127">
        <v>2662000000</v>
      </c>
      <c r="Z334" s="127">
        <v>3.2950000000000001E-5</v>
      </c>
      <c r="AA334" s="127">
        <v>16890000000</v>
      </c>
      <c r="AB334" s="87">
        <v>0.65</v>
      </c>
      <c r="AC334" s="87" t="s">
        <v>156</v>
      </c>
      <c r="AD334" s="87" t="s">
        <v>157</v>
      </c>
      <c r="AE334" s="87" t="s">
        <v>158</v>
      </c>
      <c r="AF334" s="87" t="s">
        <v>159</v>
      </c>
      <c r="AG334" s="87" t="s">
        <v>160</v>
      </c>
      <c r="AH334" s="87" t="s">
        <v>161</v>
      </c>
      <c r="AI334" s="87" t="s">
        <v>162</v>
      </c>
      <c r="AJ334" s="87">
        <v>0</v>
      </c>
      <c r="AK334" s="87">
        <v>0</v>
      </c>
      <c r="AL334" s="87" t="s">
        <v>142</v>
      </c>
      <c r="AX334" s="133"/>
      <c r="AY334" s="87" t="str">
        <f t="shared" si="243"/>
        <v/>
      </c>
      <c r="AZ334" s="87" t="str">
        <f t="shared" si="244"/>
        <v/>
      </c>
      <c r="BA334" s="87" t="str">
        <f t="shared" si="245"/>
        <v/>
      </c>
      <c r="BB334" s="87" t="str">
        <f t="shared" si="246"/>
        <v/>
      </c>
      <c r="BC334" s="87" t="str">
        <f t="shared" si="247"/>
        <v/>
      </c>
      <c r="BD334" s="87" t="str">
        <f t="shared" si="248"/>
        <v/>
      </c>
      <c r="BF334" s="87" t="str">
        <f t="shared" si="249"/>
        <v/>
      </c>
      <c r="BG334" s="127" t="str">
        <f t="shared" si="250"/>
        <v/>
      </c>
      <c r="BH334" s="127" t="str">
        <f t="shared" si="251"/>
        <v/>
      </c>
      <c r="BI334" s="87" t="str">
        <f t="shared" si="252"/>
        <v/>
      </c>
      <c r="BJ334" s="87" t="str">
        <f t="shared" si="253"/>
        <v/>
      </c>
      <c r="BK334" s="87" t="str">
        <f t="shared" si="254"/>
        <v/>
      </c>
    </row>
    <row r="335" spans="9:63" ht="12.75">
      <c r="I335" s="87">
        <f t="shared" si="258"/>
        <v>167.1</v>
      </c>
      <c r="J335" s="126">
        <v>174</v>
      </c>
      <c r="K335" s="87">
        <v>1.3</v>
      </c>
      <c r="L335" s="87">
        <v>20</v>
      </c>
      <c r="M335" s="87" t="s">
        <v>154</v>
      </c>
      <c r="N335" s="87" t="s">
        <v>155</v>
      </c>
      <c r="O335" s="87">
        <v>0</v>
      </c>
      <c r="P335" s="127">
        <v>8.0420000000000006E-5</v>
      </c>
      <c r="Q335" s="87">
        <v>0</v>
      </c>
      <c r="R335" s="87">
        <v>0</v>
      </c>
      <c r="S335" s="127">
        <v>3460000000</v>
      </c>
      <c r="T335" s="127">
        <v>3460000000</v>
      </c>
      <c r="U335" s="127">
        <v>3249000000</v>
      </c>
      <c r="V335" s="127">
        <v>3249000000</v>
      </c>
      <c r="W335" s="87">
        <v>0</v>
      </c>
      <c r="X335" s="87">
        <v>0</v>
      </c>
      <c r="Y335" s="127">
        <v>2662000000</v>
      </c>
      <c r="Z335" s="127">
        <v>3.2950000000000001E-5</v>
      </c>
      <c r="AA335" s="127">
        <v>16890000000</v>
      </c>
      <c r="AB335" s="87">
        <v>0.65</v>
      </c>
      <c r="AC335" s="87" t="s">
        <v>156</v>
      </c>
      <c r="AD335" s="87" t="s">
        <v>157</v>
      </c>
      <c r="AE335" s="87" t="s">
        <v>158</v>
      </c>
      <c r="AF335" s="87" t="s">
        <v>159</v>
      </c>
      <c r="AG335" s="87" t="s">
        <v>160</v>
      </c>
      <c r="AH335" s="87" t="s">
        <v>161</v>
      </c>
      <c r="AI335" s="87" t="s">
        <v>162</v>
      </c>
      <c r="AJ335" s="87">
        <v>0</v>
      </c>
      <c r="AK335" s="87">
        <v>0</v>
      </c>
      <c r="AL335" s="87" t="s">
        <v>142</v>
      </c>
      <c r="AX335" s="133">
        <f t="shared" ref="AX335" si="286">IF(I335="", "", INT(I335))</f>
        <v>167</v>
      </c>
      <c r="AY335" s="87">
        <f t="shared" si="243"/>
        <v>174</v>
      </c>
      <c r="AZ335" s="87">
        <f t="shared" si="244"/>
        <v>175</v>
      </c>
      <c r="BA335" s="87">
        <f t="shared" si="245"/>
        <v>167</v>
      </c>
      <c r="BB335" s="87">
        <f t="shared" si="246"/>
        <v>167</v>
      </c>
      <c r="BC335" s="87" t="str">
        <f t="shared" si="247"/>
        <v>1c</v>
      </c>
      <c r="BD335" s="87" t="str">
        <f t="shared" si="248"/>
        <v>0</v>
      </c>
      <c r="BF335" s="87">
        <f t="shared" si="249"/>
        <v>167</v>
      </c>
      <c r="BG335" s="127" t="str">
        <f t="shared" si="250"/>
        <v>2.10E+11</v>
      </c>
      <c r="BH335" s="127" t="str">
        <f t="shared" si="251"/>
        <v>8.08E+10</v>
      </c>
      <c r="BI335" s="87" t="str">
        <f t="shared" si="252"/>
        <v>7850</v>
      </c>
      <c r="BJ335" s="87">
        <f t="shared" si="253"/>
        <v>1.3</v>
      </c>
      <c r="BK335" s="87">
        <f t="shared" si="254"/>
        <v>0.02</v>
      </c>
    </row>
    <row r="336" spans="9:63" ht="12.75">
      <c r="I336" s="87">
        <f t="shared" si="258"/>
        <v>167.2</v>
      </c>
      <c r="J336" s="126">
        <v>175</v>
      </c>
      <c r="K336" s="87">
        <v>1.3</v>
      </c>
      <c r="L336" s="87">
        <v>20</v>
      </c>
      <c r="M336" s="87" t="s">
        <v>154</v>
      </c>
      <c r="N336" s="87" t="s">
        <v>155</v>
      </c>
      <c r="O336" s="87">
        <v>0</v>
      </c>
      <c r="P336" s="127">
        <v>8.0420000000000006E-5</v>
      </c>
      <c r="Q336" s="87">
        <v>0</v>
      </c>
      <c r="R336" s="87">
        <v>0</v>
      </c>
      <c r="S336" s="127">
        <v>3460000000</v>
      </c>
      <c r="T336" s="127">
        <v>3460000000</v>
      </c>
      <c r="U336" s="127">
        <v>3249000000</v>
      </c>
      <c r="V336" s="127">
        <v>3249000000</v>
      </c>
      <c r="W336" s="87">
        <v>0</v>
      </c>
      <c r="X336" s="87">
        <v>0</v>
      </c>
      <c r="Y336" s="127">
        <v>2662000000</v>
      </c>
      <c r="Z336" s="127">
        <v>3.2950000000000001E-5</v>
      </c>
      <c r="AA336" s="127">
        <v>16890000000</v>
      </c>
      <c r="AB336" s="87">
        <v>0.65</v>
      </c>
      <c r="AC336" s="87" t="s">
        <v>156</v>
      </c>
      <c r="AD336" s="87" t="s">
        <v>157</v>
      </c>
      <c r="AE336" s="87" t="s">
        <v>158</v>
      </c>
      <c r="AF336" s="87" t="s">
        <v>159</v>
      </c>
      <c r="AG336" s="87" t="s">
        <v>160</v>
      </c>
      <c r="AH336" s="87" t="s">
        <v>161</v>
      </c>
      <c r="AI336" s="87" t="s">
        <v>162</v>
      </c>
      <c r="AJ336" s="87">
        <v>0</v>
      </c>
      <c r="AK336" s="87">
        <v>0</v>
      </c>
      <c r="AL336" s="87" t="s">
        <v>142</v>
      </c>
      <c r="AX336" s="133"/>
      <c r="AY336" s="87" t="str">
        <f t="shared" si="243"/>
        <v/>
      </c>
      <c r="AZ336" s="87" t="str">
        <f t="shared" si="244"/>
        <v/>
      </c>
      <c r="BA336" s="87" t="str">
        <f t="shared" si="245"/>
        <v/>
      </c>
      <c r="BB336" s="87" t="str">
        <f t="shared" si="246"/>
        <v/>
      </c>
      <c r="BC336" s="87" t="str">
        <f t="shared" si="247"/>
        <v/>
      </c>
      <c r="BD336" s="87" t="str">
        <f t="shared" si="248"/>
        <v/>
      </c>
      <c r="BF336" s="87" t="str">
        <f t="shared" si="249"/>
        <v/>
      </c>
      <c r="BG336" s="127" t="str">
        <f t="shared" si="250"/>
        <v/>
      </c>
      <c r="BH336" s="127" t="str">
        <f t="shared" si="251"/>
        <v/>
      </c>
      <c r="BI336" s="87" t="str">
        <f t="shared" si="252"/>
        <v/>
      </c>
      <c r="BJ336" s="87" t="str">
        <f t="shared" si="253"/>
        <v/>
      </c>
      <c r="BK336" s="87" t="str">
        <f t="shared" si="254"/>
        <v/>
      </c>
    </row>
    <row r="337" spans="9:63" ht="12.75">
      <c r="I337" s="87">
        <f t="shared" si="258"/>
        <v>168.1</v>
      </c>
      <c r="J337" s="126">
        <v>175</v>
      </c>
      <c r="K337" s="87">
        <v>1.3</v>
      </c>
      <c r="L337" s="87">
        <v>20</v>
      </c>
      <c r="M337" s="87" t="s">
        <v>154</v>
      </c>
      <c r="N337" s="87" t="s">
        <v>155</v>
      </c>
      <c r="O337" s="87">
        <v>0</v>
      </c>
      <c r="P337" s="127">
        <v>8.0420000000000006E-5</v>
      </c>
      <c r="Q337" s="87">
        <v>0</v>
      </c>
      <c r="R337" s="87">
        <v>0</v>
      </c>
      <c r="S337" s="127">
        <v>3460000000</v>
      </c>
      <c r="T337" s="127">
        <v>3460000000</v>
      </c>
      <c r="U337" s="127">
        <v>3249000000</v>
      </c>
      <c r="V337" s="127">
        <v>3249000000</v>
      </c>
      <c r="W337" s="87">
        <v>0</v>
      </c>
      <c r="X337" s="87">
        <v>0</v>
      </c>
      <c r="Y337" s="127">
        <v>2662000000</v>
      </c>
      <c r="Z337" s="127">
        <v>3.2950000000000001E-5</v>
      </c>
      <c r="AA337" s="127">
        <v>16890000000</v>
      </c>
      <c r="AB337" s="87">
        <v>0.65</v>
      </c>
      <c r="AC337" s="87" t="s">
        <v>156</v>
      </c>
      <c r="AD337" s="87" t="s">
        <v>157</v>
      </c>
      <c r="AE337" s="87" t="s">
        <v>158</v>
      </c>
      <c r="AF337" s="87" t="s">
        <v>159</v>
      </c>
      <c r="AG337" s="87" t="s">
        <v>160</v>
      </c>
      <c r="AH337" s="87" t="s">
        <v>161</v>
      </c>
      <c r="AI337" s="87" t="s">
        <v>162</v>
      </c>
      <c r="AJ337" s="87">
        <v>0</v>
      </c>
      <c r="AK337" s="87">
        <v>0</v>
      </c>
      <c r="AL337" s="87" t="s">
        <v>142</v>
      </c>
      <c r="AX337" s="133">
        <f t="shared" ref="AX337" si="287">IF(I337="", "", INT(I337))</f>
        <v>168</v>
      </c>
      <c r="AY337" s="87">
        <f t="shared" si="243"/>
        <v>175</v>
      </c>
      <c r="AZ337" s="87">
        <f t="shared" si="244"/>
        <v>176</v>
      </c>
      <c r="BA337" s="87">
        <f t="shared" si="245"/>
        <v>168</v>
      </c>
      <c r="BB337" s="87">
        <f t="shared" si="246"/>
        <v>168</v>
      </c>
      <c r="BC337" s="87" t="str">
        <f t="shared" si="247"/>
        <v>1c</v>
      </c>
      <c r="BD337" s="87" t="str">
        <f t="shared" si="248"/>
        <v>0</v>
      </c>
      <c r="BF337" s="87">
        <f t="shared" si="249"/>
        <v>168</v>
      </c>
      <c r="BG337" s="127" t="str">
        <f t="shared" si="250"/>
        <v>2.10E+11</v>
      </c>
      <c r="BH337" s="127" t="str">
        <f t="shared" si="251"/>
        <v>8.08E+10</v>
      </c>
      <c r="BI337" s="87" t="str">
        <f t="shared" si="252"/>
        <v>7850</v>
      </c>
      <c r="BJ337" s="87">
        <f t="shared" si="253"/>
        <v>1.3</v>
      </c>
      <c r="BK337" s="87">
        <f t="shared" si="254"/>
        <v>0.02</v>
      </c>
    </row>
    <row r="338" spans="9:63" ht="12.75">
      <c r="I338" s="87">
        <f t="shared" si="258"/>
        <v>168.2</v>
      </c>
      <c r="J338" s="126">
        <v>176</v>
      </c>
      <c r="K338" s="87">
        <v>1.3</v>
      </c>
      <c r="L338" s="87">
        <v>20</v>
      </c>
      <c r="M338" s="87" t="s">
        <v>154</v>
      </c>
      <c r="N338" s="87" t="s">
        <v>155</v>
      </c>
      <c r="O338" s="87">
        <v>0</v>
      </c>
      <c r="P338" s="127">
        <v>8.0420000000000006E-5</v>
      </c>
      <c r="Q338" s="87">
        <v>0</v>
      </c>
      <c r="R338" s="87">
        <v>0</v>
      </c>
      <c r="S338" s="127">
        <v>3460000000</v>
      </c>
      <c r="T338" s="127">
        <v>3460000000</v>
      </c>
      <c r="U338" s="127">
        <v>3249000000</v>
      </c>
      <c r="V338" s="127">
        <v>3249000000</v>
      </c>
      <c r="W338" s="87">
        <v>0</v>
      </c>
      <c r="X338" s="87">
        <v>0</v>
      </c>
      <c r="Y338" s="127">
        <v>2662000000</v>
      </c>
      <c r="Z338" s="127">
        <v>3.2950000000000001E-5</v>
      </c>
      <c r="AA338" s="127">
        <v>16890000000</v>
      </c>
      <c r="AB338" s="87">
        <v>0.65</v>
      </c>
      <c r="AC338" s="87" t="s">
        <v>156</v>
      </c>
      <c r="AD338" s="87" t="s">
        <v>157</v>
      </c>
      <c r="AE338" s="87" t="s">
        <v>158</v>
      </c>
      <c r="AF338" s="87" t="s">
        <v>159</v>
      </c>
      <c r="AG338" s="87" t="s">
        <v>160</v>
      </c>
      <c r="AH338" s="87" t="s">
        <v>161</v>
      </c>
      <c r="AI338" s="87" t="s">
        <v>162</v>
      </c>
      <c r="AJ338" s="87">
        <v>0</v>
      </c>
      <c r="AK338" s="87">
        <v>0</v>
      </c>
      <c r="AL338" s="87" t="s">
        <v>142</v>
      </c>
      <c r="AX338" s="133"/>
      <c r="AY338" s="87" t="str">
        <f t="shared" si="243"/>
        <v/>
      </c>
      <c r="AZ338" s="87" t="str">
        <f t="shared" si="244"/>
        <v/>
      </c>
      <c r="BA338" s="87" t="str">
        <f t="shared" si="245"/>
        <v/>
      </c>
      <c r="BB338" s="87" t="str">
        <f t="shared" si="246"/>
        <v/>
      </c>
      <c r="BC338" s="87" t="str">
        <f t="shared" si="247"/>
        <v/>
      </c>
      <c r="BD338" s="87" t="str">
        <f t="shared" si="248"/>
        <v/>
      </c>
      <c r="BF338" s="87" t="str">
        <f t="shared" si="249"/>
        <v/>
      </c>
      <c r="BG338" s="127" t="str">
        <f t="shared" si="250"/>
        <v/>
      </c>
      <c r="BH338" s="127" t="str">
        <f t="shared" si="251"/>
        <v/>
      </c>
      <c r="BI338" s="87" t="str">
        <f t="shared" si="252"/>
        <v/>
      </c>
      <c r="BJ338" s="87" t="str">
        <f t="shared" si="253"/>
        <v/>
      </c>
      <c r="BK338" s="87" t="str">
        <f t="shared" si="254"/>
        <v/>
      </c>
    </row>
    <row r="339" spans="9:63" ht="12.75">
      <c r="I339" s="87">
        <f t="shared" si="258"/>
        <v>169.1</v>
      </c>
      <c r="J339" s="126">
        <v>176</v>
      </c>
      <c r="K339" s="87">
        <v>1.3</v>
      </c>
      <c r="L339" s="87">
        <v>20</v>
      </c>
      <c r="M339" s="87" t="s">
        <v>154</v>
      </c>
      <c r="N339" s="87" t="s">
        <v>155</v>
      </c>
      <c r="O339" s="87">
        <v>0</v>
      </c>
      <c r="P339" s="127">
        <v>8.0420000000000006E-5</v>
      </c>
      <c r="Q339" s="87">
        <v>0</v>
      </c>
      <c r="R339" s="87">
        <v>0</v>
      </c>
      <c r="S339" s="127">
        <v>3460000000</v>
      </c>
      <c r="T339" s="127">
        <v>3460000000</v>
      </c>
      <c r="U339" s="127">
        <v>3249000000</v>
      </c>
      <c r="V339" s="127">
        <v>3249000000</v>
      </c>
      <c r="W339" s="87">
        <v>0</v>
      </c>
      <c r="X339" s="87">
        <v>0</v>
      </c>
      <c r="Y339" s="127">
        <v>2662000000</v>
      </c>
      <c r="Z339" s="127">
        <v>3.2950000000000001E-5</v>
      </c>
      <c r="AA339" s="127">
        <v>16890000000</v>
      </c>
      <c r="AB339" s="87">
        <v>0.65</v>
      </c>
      <c r="AC339" s="87" t="s">
        <v>156</v>
      </c>
      <c r="AD339" s="87" t="s">
        <v>157</v>
      </c>
      <c r="AE339" s="87" t="s">
        <v>158</v>
      </c>
      <c r="AF339" s="87" t="s">
        <v>159</v>
      </c>
      <c r="AG339" s="87" t="s">
        <v>160</v>
      </c>
      <c r="AH339" s="87" t="s">
        <v>161</v>
      </c>
      <c r="AI339" s="87" t="s">
        <v>162</v>
      </c>
      <c r="AJ339" s="87">
        <v>0</v>
      </c>
      <c r="AK339" s="87">
        <v>0</v>
      </c>
      <c r="AL339" s="87" t="s">
        <v>142</v>
      </c>
      <c r="AX339" s="133">
        <f t="shared" ref="AX339" si="288">IF(I339="", "", INT(I339))</f>
        <v>169</v>
      </c>
      <c r="AY339" s="87">
        <f t="shared" ref="AY339:AY402" si="289">IF(AX339="","",J339)</f>
        <v>176</v>
      </c>
      <c r="AZ339" s="87">
        <f t="shared" ref="AZ339:AZ402" si="290">IF(AX339="","",J340)</f>
        <v>177</v>
      </c>
      <c r="BA339" s="87">
        <f t="shared" ref="BA339:BA402" si="291">IF(AX339="","",AX339)</f>
        <v>169</v>
      </c>
      <c r="BB339" s="87">
        <f t="shared" ref="BB339:BB402" si="292">IF(AX339="","",AX339)</f>
        <v>169</v>
      </c>
      <c r="BC339" s="87" t="str">
        <f t="shared" ref="BC339:BC402" si="293">IF(AX339="","","1c")</f>
        <v>1c</v>
      </c>
      <c r="BD339" s="87" t="str">
        <f t="shared" ref="BD339:BD402" si="294">IF(AX339="","","0")</f>
        <v>0</v>
      </c>
      <c r="BF339" s="87">
        <f t="shared" ref="BF339:BF402" si="295">IF(AX339="","",AX339)</f>
        <v>169</v>
      </c>
      <c r="BG339" s="127" t="str">
        <f t="shared" ref="BG339:BG402" si="296">IF(AX339="","","2.10E+11")</f>
        <v>2.10E+11</v>
      </c>
      <c r="BH339" s="127" t="str">
        <f t="shared" ref="BH339:BH402" si="297">IF(AX339="","","8.08E+10")</f>
        <v>8.08E+10</v>
      </c>
      <c r="BI339" s="87" t="str">
        <f t="shared" ref="BI339:BI402" si="298">IF(AX339="","","7850")</f>
        <v>7850</v>
      </c>
      <c r="BJ339" s="87">
        <f t="shared" ref="BJ339:BJ402" si="299">IF(AX339="","",K339)</f>
        <v>1.3</v>
      </c>
      <c r="BK339" s="87">
        <f t="shared" ref="BK339:BK402" si="300">IF(AX339="","",L339/1000)</f>
        <v>0.02</v>
      </c>
    </row>
    <row r="340" spans="9:63" ht="12.75">
      <c r="I340" s="87">
        <f t="shared" si="258"/>
        <v>169.2</v>
      </c>
      <c r="J340" s="126">
        <v>177</v>
      </c>
      <c r="K340" s="87">
        <v>1.3</v>
      </c>
      <c r="L340" s="87">
        <v>20</v>
      </c>
      <c r="M340" s="87" t="s">
        <v>154</v>
      </c>
      <c r="N340" s="87" t="s">
        <v>155</v>
      </c>
      <c r="O340" s="87">
        <v>0</v>
      </c>
      <c r="P340" s="127">
        <v>8.0420000000000006E-5</v>
      </c>
      <c r="Q340" s="87">
        <v>0</v>
      </c>
      <c r="R340" s="87">
        <v>0</v>
      </c>
      <c r="S340" s="127">
        <v>3460000000</v>
      </c>
      <c r="T340" s="127">
        <v>3460000000</v>
      </c>
      <c r="U340" s="127">
        <v>3249000000</v>
      </c>
      <c r="V340" s="127">
        <v>3249000000</v>
      </c>
      <c r="W340" s="87">
        <v>0</v>
      </c>
      <c r="X340" s="87">
        <v>0</v>
      </c>
      <c r="Y340" s="127">
        <v>2662000000</v>
      </c>
      <c r="Z340" s="127">
        <v>3.2950000000000001E-5</v>
      </c>
      <c r="AA340" s="127">
        <v>16890000000</v>
      </c>
      <c r="AB340" s="87">
        <v>0.65</v>
      </c>
      <c r="AC340" s="87" t="s">
        <v>156</v>
      </c>
      <c r="AD340" s="87" t="s">
        <v>157</v>
      </c>
      <c r="AE340" s="87" t="s">
        <v>158</v>
      </c>
      <c r="AF340" s="87" t="s">
        <v>159</v>
      </c>
      <c r="AG340" s="87" t="s">
        <v>160</v>
      </c>
      <c r="AH340" s="87" t="s">
        <v>161</v>
      </c>
      <c r="AI340" s="87" t="s">
        <v>162</v>
      </c>
      <c r="AJ340" s="87">
        <v>0</v>
      </c>
      <c r="AK340" s="87">
        <v>0</v>
      </c>
      <c r="AL340" s="87" t="s">
        <v>142</v>
      </c>
      <c r="AX340" s="133"/>
      <c r="AY340" s="87" t="str">
        <f t="shared" si="289"/>
        <v/>
      </c>
      <c r="AZ340" s="87" t="str">
        <f t="shared" si="290"/>
        <v/>
      </c>
      <c r="BA340" s="87" t="str">
        <f t="shared" si="291"/>
        <v/>
      </c>
      <c r="BB340" s="87" t="str">
        <f t="shared" si="292"/>
        <v/>
      </c>
      <c r="BC340" s="87" t="str">
        <f t="shared" si="293"/>
        <v/>
      </c>
      <c r="BD340" s="87" t="str">
        <f t="shared" si="294"/>
        <v/>
      </c>
      <c r="BF340" s="87" t="str">
        <f t="shared" si="295"/>
        <v/>
      </c>
      <c r="BG340" s="127" t="str">
        <f t="shared" si="296"/>
        <v/>
      </c>
      <c r="BH340" s="127" t="str">
        <f t="shared" si="297"/>
        <v/>
      </c>
      <c r="BI340" s="87" t="str">
        <f t="shared" si="298"/>
        <v/>
      </c>
      <c r="BJ340" s="87" t="str">
        <f t="shared" si="299"/>
        <v/>
      </c>
      <c r="BK340" s="87" t="str">
        <f t="shared" si="300"/>
        <v/>
      </c>
    </row>
    <row r="341" spans="9:63" ht="12.75">
      <c r="I341" s="87">
        <f t="shared" si="258"/>
        <v>170.1</v>
      </c>
      <c r="J341" s="126">
        <v>177</v>
      </c>
      <c r="K341" s="87">
        <v>1.3</v>
      </c>
      <c r="L341" s="87">
        <v>20</v>
      </c>
      <c r="M341" s="87" t="s">
        <v>154</v>
      </c>
      <c r="N341" s="87" t="s">
        <v>155</v>
      </c>
      <c r="O341" s="87">
        <v>0</v>
      </c>
      <c r="P341" s="127">
        <v>8.0420000000000006E-5</v>
      </c>
      <c r="Q341" s="87">
        <v>0</v>
      </c>
      <c r="R341" s="87">
        <v>0</v>
      </c>
      <c r="S341" s="127">
        <v>3460000000</v>
      </c>
      <c r="T341" s="127">
        <v>3460000000</v>
      </c>
      <c r="U341" s="127">
        <v>3249000000</v>
      </c>
      <c r="V341" s="127">
        <v>3249000000</v>
      </c>
      <c r="W341" s="87">
        <v>0</v>
      </c>
      <c r="X341" s="87">
        <v>0</v>
      </c>
      <c r="Y341" s="127">
        <v>2662000000</v>
      </c>
      <c r="Z341" s="127">
        <v>3.2950000000000001E-5</v>
      </c>
      <c r="AA341" s="127">
        <v>16890000000</v>
      </c>
      <c r="AB341" s="87">
        <v>0.65</v>
      </c>
      <c r="AC341" s="87" t="s">
        <v>156</v>
      </c>
      <c r="AD341" s="87" t="s">
        <v>157</v>
      </c>
      <c r="AE341" s="87" t="s">
        <v>158</v>
      </c>
      <c r="AF341" s="87" t="s">
        <v>159</v>
      </c>
      <c r="AG341" s="87" t="s">
        <v>160</v>
      </c>
      <c r="AH341" s="87" t="s">
        <v>161</v>
      </c>
      <c r="AI341" s="87" t="s">
        <v>162</v>
      </c>
      <c r="AJ341" s="87">
        <v>0</v>
      </c>
      <c r="AK341" s="87">
        <v>0</v>
      </c>
      <c r="AL341" s="87" t="s">
        <v>142</v>
      </c>
      <c r="AX341" s="133">
        <f t="shared" ref="AX341" si="301">IF(I341="", "", INT(I341))</f>
        <v>170</v>
      </c>
      <c r="AY341" s="87">
        <f t="shared" si="289"/>
        <v>177</v>
      </c>
      <c r="AZ341" s="87">
        <f t="shared" si="290"/>
        <v>178</v>
      </c>
      <c r="BA341" s="87">
        <f t="shared" si="291"/>
        <v>170</v>
      </c>
      <c r="BB341" s="87">
        <f t="shared" si="292"/>
        <v>170</v>
      </c>
      <c r="BC341" s="87" t="str">
        <f t="shared" si="293"/>
        <v>1c</v>
      </c>
      <c r="BD341" s="87" t="str">
        <f t="shared" si="294"/>
        <v>0</v>
      </c>
      <c r="BF341" s="87">
        <f t="shared" si="295"/>
        <v>170</v>
      </c>
      <c r="BG341" s="127" t="str">
        <f t="shared" si="296"/>
        <v>2.10E+11</v>
      </c>
      <c r="BH341" s="127" t="str">
        <f t="shared" si="297"/>
        <v>8.08E+10</v>
      </c>
      <c r="BI341" s="87" t="str">
        <f t="shared" si="298"/>
        <v>7850</v>
      </c>
      <c r="BJ341" s="87">
        <f t="shared" si="299"/>
        <v>1.3</v>
      </c>
      <c r="BK341" s="87">
        <f t="shared" si="300"/>
        <v>0.02</v>
      </c>
    </row>
    <row r="342" spans="9:63" ht="12.75">
      <c r="I342" s="87">
        <f t="shared" si="258"/>
        <v>170.2</v>
      </c>
      <c r="J342" s="126">
        <v>178</v>
      </c>
      <c r="K342" s="87">
        <v>1.3</v>
      </c>
      <c r="L342" s="87">
        <v>20</v>
      </c>
      <c r="M342" s="87" t="s">
        <v>154</v>
      </c>
      <c r="N342" s="87" t="s">
        <v>155</v>
      </c>
      <c r="O342" s="87">
        <v>0</v>
      </c>
      <c r="P342" s="127">
        <v>8.0420000000000006E-5</v>
      </c>
      <c r="Q342" s="87">
        <v>0</v>
      </c>
      <c r="R342" s="87">
        <v>0</v>
      </c>
      <c r="S342" s="127">
        <v>3460000000</v>
      </c>
      <c r="T342" s="127">
        <v>3460000000</v>
      </c>
      <c r="U342" s="127">
        <v>3249000000</v>
      </c>
      <c r="V342" s="127">
        <v>3249000000</v>
      </c>
      <c r="W342" s="87">
        <v>0</v>
      </c>
      <c r="X342" s="87">
        <v>0</v>
      </c>
      <c r="Y342" s="127">
        <v>2662000000</v>
      </c>
      <c r="Z342" s="127">
        <v>3.2950000000000001E-5</v>
      </c>
      <c r="AA342" s="127">
        <v>16890000000</v>
      </c>
      <c r="AB342" s="87">
        <v>0.65</v>
      </c>
      <c r="AC342" s="87" t="s">
        <v>156</v>
      </c>
      <c r="AD342" s="87" t="s">
        <v>157</v>
      </c>
      <c r="AE342" s="87" t="s">
        <v>158</v>
      </c>
      <c r="AF342" s="87" t="s">
        <v>159</v>
      </c>
      <c r="AG342" s="87" t="s">
        <v>160</v>
      </c>
      <c r="AH342" s="87" t="s">
        <v>161</v>
      </c>
      <c r="AI342" s="87" t="s">
        <v>162</v>
      </c>
      <c r="AJ342" s="87">
        <v>0</v>
      </c>
      <c r="AK342" s="87">
        <v>0</v>
      </c>
      <c r="AL342" s="87" t="s">
        <v>142</v>
      </c>
      <c r="AX342" s="133"/>
      <c r="AY342" s="87" t="str">
        <f t="shared" si="289"/>
        <v/>
      </c>
      <c r="AZ342" s="87" t="str">
        <f t="shared" si="290"/>
        <v/>
      </c>
      <c r="BA342" s="87" t="str">
        <f t="shared" si="291"/>
        <v/>
      </c>
      <c r="BB342" s="87" t="str">
        <f t="shared" si="292"/>
        <v/>
      </c>
      <c r="BC342" s="87" t="str">
        <f t="shared" si="293"/>
        <v/>
      </c>
      <c r="BD342" s="87" t="str">
        <f t="shared" si="294"/>
        <v/>
      </c>
      <c r="BF342" s="87" t="str">
        <f t="shared" si="295"/>
        <v/>
      </c>
      <c r="BG342" s="127" t="str">
        <f t="shared" si="296"/>
        <v/>
      </c>
      <c r="BH342" s="127" t="str">
        <f t="shared" si="297"/>
        <v/>
      </c>
      <c r="BI342" s="87" t="str">
        <f t="shared" si="298"/>
        <v/>
      </c>
      <c r="BJ342" s="87" t="str">
        <f t="shared" si="299"/>
        <v/>
      </c>
      <c r="BK342" s="87" t="str">
        <f t="shared" si="300"/>
        <v/>
      </c>
    </row>
    <row r="343" spans="9:63" ht="12.75">
      <c r="I343" s="87">
        <f t="shared" si="258"/>
        <v>171.1</v>
      </c>
      <c r="J343" s="126">
        <v>178</v>
      </c>
      <c r="K343" s="87">
        <v>1.3</v>
      </c>
      <c r="L343" s="87">
        <v>20</v>
      </c>
      <c r="M343" s="87" t="s">
        <v>154</v>
      </c>
      <c r="N343" s="87" t="s">
        <v>155</v>
      </c>
      <c r="O343" s="87">
        <v>0</v>
      </c>
      <c r="P343" s="127">
        <v>8.0420000000000006E-5</v>
      </c>
      <c r="Q343" s="87">
        <v>0</v>
      </c>
      <c r="R343" s="87">
        <v>0</v>
      </c>
      <c r="S343" s="127">
        <v>3460000000</v>
      </c>
      <c r="T343" s="127">
        <v>3460000000</v>
      </c>
      <c r="U343" s="127">
        <v>3249000000</v>
      </c>
      <c r="V343" s="127">
        <v>3249000000</v>
      </c>
      <c r="W343" s="87">
        <v>0</v>
      </c>
      <c r="X343" s="87">
        <v>0</v>
      </c>
      <c r="Y343" s="127">
        <v>2662000000</v>
      </c>
      <c r="Z343" s="127">
        <v>3.2950000000000001E-5</v>
      </c>
      <c r="AA343" s="127">
        <v>16890000000</v>
      </c>
      <c r="AB343" s="87">
        <v>0.65</v>
      </c>
      <c r="AC343" s="87" t="s">
        <v>156</v>
      </c>
      <c r="AD343" s="87" t="s">
        <v>157</v>
      </c>
      <c r="AE343" s="87" t="s">
        <v>158</v>
      </c>
      <c r="AF343" s="87" t="s">
        <v>159</v>
      </c>
      <c r="AG343" s="87" t="s">
        <v>160</v>
      </c>
      <c r="AH343" s="87" t="s">
        <v>161</v>
      </c>
      <c r="AI343" s="87" t="s">
        <v>162</v>
      </c>
      <c r="AJ343" s="87">
        <v>0</v>
      </c>
      <c r="AK343" s="87">
        <v>0</v>
      </c>
      <c r="AL343" s="87" t="s">
        <v>142</v>
      </c>
      <c r="AX343" s="133">
        <f t="shared" ref="AX343" si="302">IF(I343="", "", INT(I343))</f>
        <v>171</v>
      </c>
      <c r="AY343" s="87">
        <f t="shared" si="289"/>
        <v>178</v>
      </c>
      <c r="AZ343" s="87">
        <f t="shared" si="290"/>
        <v>179</v>
      </c>
      <c r="BA343" s="87">
        <f t="shared" si="291"/>
        <v>171</v>
      </c>
      <c r="BB343" s="87">
        <f t="shared" si="292"/>
        <v>171</v>
      </c>
      <c r="BC343" s="87" t="str">
        <f t="shared" si="293"/>
        <v>1c</v>
      </c>
      <c r="BD343" s="87" t="str">
        <f t="shared" si="294"/>
        <v>0</v>
      </c>
      <c r="BF343" s="87">
        <f t="shared" si="295"/>
        <v>171</v>
      </c>
      <c r="BG343" s="127" t="str">
        <f t="shared" si="296"/>
        <v>2.10E+11</v>
      </c>
      <c r="BH343" s="127" t="str">
        <f t="shared" si="297"/>
        <v>8.08E+10</v>
      </c>
      <c r="BI343" s="87" t="str">
        <f t="shared" si="298"/>
        <v>7850</v>
      </c>
      <c r="BJ343" s="87">
        <f t="shared" si="299"/>
        <v>1.3</v>
      </c>
      <c r="BK343" s="87">
        <f t="shared" si="300"/>
        <v>0.02</v>
      </c>
    </row>
    <row r="344" spans="9:63" ht="12.75">
      <c r="I344" s="87">
        <f t="shared" si="258"/>
        <v>171.2</v>
      </c>
      <c r="J344" s="126">
        <v>179</v>
      </c>
      <c r="K344" s="87">
        <v>1.3</v>
      </c>
      <c r="L344" s="87">
        <v>20</v>
      </c>
      <c r="M344" s="87" t="s">
        <v>154</v>
      </c>
      <c r="N344" s="87" t="s">
        <v>155</v>
      </c>
      <c r="O344" s="87">
        <v>0</v>
      </c>
      <c r="P344" s="127">
        <v>8.0420000000000006E-5</v>
      </c>
      <c r="Q344" s="87">
        <v>0</v>
      </c>
      <c r="R344" s="87">
        <v>0</v>
      </c>
      <c r="S344" s="127">
        <v>3460000000</v>
      </c>
      <c r="T344" s="127">
        <v>3460000000</v>
      </c>
      <c r="U344" s="127">
        <v>3249000000</v>
      </c>
      <c r="V344" s="127">
        <v>3249000000</v>
      </c>
      <c r="W344" s="87">
        <v>0</v>
      </c>
      <c r="X344" s="87">
        <v>0</v>
      </c>
      <c r="Y344" s="127">
        <v>2662000000</v>
      </c>
      <c r="Z344" s="127">
        <v>3.2950000000000001E-5</v>
      </c>
      <c r="AA344" s="127">
        <v>16890000000</v>
      </c>
      <c r="AB344" s="87">
        <v>0.65</v>
      </c>
      <c r="AC344" s="87" t="s">
        <v>156</v>
      </c>
      <c r="AD344" s="87" t="s">
        <v>157</v>
      </c>
      <c r="AE344" s="87" t="s">
        <v>158</v>
      </c>
      <c r="AF344" s="87" t="s">
        <v>159</v>
      </c>
      <c r="AG344" s="87" t="s">
        <v>160</v>
      </c>
      <c r="AH344" s="87" t="s">
        <v>161</v>
      </c>
      <c r="AI344" s="87" t="s">
        <v>162</v>
      </c>
      <c r="AJ344" s="87">
        <v>0</v>
      </c>
      <c r="AK344" s="87">
        <v>0</v>
      </c>
      <c r="AL344" s="87" t="s">
        <v>142</v>
      </c>
      <c r="AX344" s="133"/>
      <c r="AY344" s="87" t="str">
        <f t="shared" si="289"/>
        <v/>
      </c>
      <c r="AZ344" s="87" t="str">
        <f t="shared" si="290"/>
        <v/>
      </c>
      <c r="BA344" s="87" t="str">
        <f t="shared" si="291"/>
        <v/>
      </c>
      <c r="BB344" s="87" t="str">
        <f t="shared" si="292"/>
        <v/>
      </c>
      <c r="BC344" s="87" t="str">
        <f t="shared" si="293"/>
        <v/>
      </c>
      <c r="BD344" s="87" t="str">
        <f t="shared" si="294"/>
        <v/>
      </c>
      <c r="BF344" s="87" t="str">
        <f t="shared" si="295"/>
        <v/>
      </c>
      <c r="BG344" s="127" t="str">
        <f t="shared" si="296"/>
        <v/>
      </c>
      <c r="BH344" s="127" t="str">
        <f t="shared" si="297"/>
        <v/>
      </c>
      <c r="BI344" s="87" t="str">
        <f t="shared" si="298"/>
        <v/>
      </c>
      <c r="BJ344" s="87" t="str">
        <f t="shared" si="299"/>
        <v/>
      </c>
      <c r="BK344" s="87" t="str">
        <f t="shared" si="300"/>
        <v/>
      </c>
    </row>
    <row r="345" spans="9:63" ht="12.75">
      <c r="I345" s="87">
        <f t="shared" si="258"/>
        <v>172.1</v>
      </c>
      <c r="J345" s="126">
        <v>179</v>
      </c>
      <c r="K345" s="87">
        <v>1.3</v>
      </c>
      <c r="L345" s="87">
        <v>20</v>
      </c>
      <c r="M345" s="87" t="s">
        <v>154</v>
      </c>
      <c r="N345" s="87" t="s">
        <v>155</v>
      </c>
      <c r="O345" s="87">
        <v>0</v>
      </c>
      <c r="P345" s="127">
        <v>8.0420000000000006E-5</v>
      </c>
      <c r="Q345" s="87">
        <v>0</v>
      </c>
      <c r="R345" s="87">
        <v>0</v>
      </c>
      <c r="S345" s="127">
        <v>3460000000</v>
      </c>
      <c r="T345" s="127">
        <v>3460000000</v>
      </c>
      <c r="U345" s="127">
        <v>3249000000</v>
      </c>
      <c r="V345" s="127">
        <v>3249000000</v>
      </c>
      <c r="W345" s="87">
        <v>0</v>
      </c>
      <c r="X345" s="87">
        <v>0</v>
      </c>
      <c r="Y345" s="127">
        <v>2662000000</v>
      </c>
      <c r="Z345" s="127">
        <v>3.2950000000000001E-5</v>
      </c>
      <c r="AA345" s="127">
        <v>16890000000</v>
      </c>
      <c r="AB345" s="87">
        <v>0.65</v>
      </c>
      <c r="AC345" s="87" t="s">
        <v>156</v>
      </c>
      <c r="AD345" s="87" t="s">
        <v>157</v>
      </c>
      <c r="AE345" s="87" t="s">
        <v>158</v>
      </c>
      <c r="AF345" s="87" t="s">
        <v>159</v>
      </c>
      <c r="AG345" s="87" t="s">
        <v>160</v>
      </c>
      <c r="AH345" s="87" t="s">
        <v>161</v>
      </c>
      <c r="AI345" s="87" t="s">
        <v>162</v>
      </c>
      <c r="AJ345" s="87">
        <v>0</v>
      </c>
      <c r="AK345" s="87">
        <v>0</v>
      </c>
      <c r="AL345" s="87" t="s">
        <v>142</v>
      </c>
      <c r="AX345" s="133">
        <f t="shared" ref="AX345" si="303">IF(I345="", "", INT(I345))</f>
        <v>172</v>
      </c>
      <c r="AY345" s="87">
        <f t="shared" si="289"/>
        <v>179</v>
      </c>
      <c r="AZ345" s="87">
        <f t="shared" si="290"/>
        <v>180</v>
      </c>
      <c r="BA345" s="87">
        <f t="shared" si="291"/>
        <v>172</v>
      </c>
      <c r="BB345" s="87">
        <f t="shared" si="292"/>
        <v>172</v>
      </c>
      <c r="BC345" s="87" t="str">
        <f t="shared" si="293"/>
        <v>1c</v>
      </c>
      <c r="BD345" s="87" t="str">
        <f t="shared" si="294"/>
        <v>0</v>
      </c>
      <c r="BF345" s="87">
        <f t="shared" si="295"/>
        <v>172</v>
      </c>
      <c r="BG345" s="127" t="str">
        <f t="shared" si="296"/>
        <v>2.10E+11</v>
      </c>
      <c r="BH345" s="127" t="str">
        <f t="shared" si="297"/>
        <v>8.08E+10</v>
      </c>
      <c r="BI345" s="87" t="str">
        <f t="shared" si="298"/>
        <v>7850</v>
      </c>
      <c r="BJ345" s="87">
        <f t="shared" si="299"/>
        <v>1.3</v>
      </c>
      <c r="BK345" s="87">
        <f t="shared" si="300"/>
        <v>0.02</v>
      </c>
    </row>
    <row r="346" spans="9:63" ht="12.75">
      <c r="I346" s="87">
        <f t="shared" si="258"/>
        <v>172.2</v>
      </c>
      <c r="J346" s="126">
        <v>180</v>
      </c>
      <c r="K346" s="87">
        <v>1.3</v>
      </c>
      <c r="L346" s="87">
        <v>20</v>
      </c>
      <c r="M346" s="87" t="s">
        <v>154</v>
      </c>
      <c r="N346" s="87" t="s">
        <v>155</v>
      </c>
      <c r="O346" s="87">
        <v>0</v>
      </c>
      <c r="P346" s="127">
        <v>8.0420000000000006E-5</v>
      </c>
      <c r="Q346" s="87">
        <v>0</v>
      </c>
      <c r="R346" s="87">
        <v>0</v>
      </c>
      <c r="S346" s="127">
        <v>3460000000</v>
      </c>
      <c r="T346" s="127">
        <v>3460000000</v>
      </c>
      <c r="U346" s="127">
        <v>3249000000</v>
      </c>
      <c r="V346" s="127">
        <v>3249000000</v>
      </c>
      <c r="W346" s="87">
        <v>0</v>
      </c>
      <c r="X346" s="87">
        <v>0</v>
      </c>
      <c r="Y346" s="127">
        <v>2662000000</v>
      </c>
      <c r="Z346" s="127">
        <v>3.2950000000000001E-5</v>
      </c>
      <c r="AA346" s="127">
        <v>16890000000</v>
      </c>
      <c r="AB346" s="87">
        <v>0.65</v>
      </c>
      <c r="AC346" s="87" t="s">
        <v>156</v>
      </c>
      <c r="AD346" s="87" t="s">
        <v>157</v>
      </c>
      <c r="AE346" s="87" t="s">
        <v>158</v>
      </c>
      <c r="AF346" s="87" t="s">
        <v>159</v>
      </c>
      <c r="AG346" s="87" t="s">
        <v>160</v>
      </c>
      <c r="AH346" s="87" t="s">
        <v>161</v>
      </c>
      <c r="AI346" s="87" t="s">
        <v>162</v>
      </c>
      <c r="AJ346" s="87">
        <v>0</v>
      </c>
      <c r="AK346" s="87">
        <v>0</v>
      </c>
      <c r="AL346" s="87" t="s">
        <v>142</v>
      </c>
      <c r="AX346" s="133"/>
      <c r="AY346" s="87" t="str">
        <f t="shared" si="289"/>
        <v/>
      </c>
      <c r="AZ346" s="87" t="str">
        <f t="shared" si="290"/>
        <v/>
      </c>
      <c r="BA346" s="87" t="str">
        <f t="shared" si="291"/>
        <v/>
      </c>
      <c r="BB346" s="87" t="str">
        <f t="shared" si="292"/>
        <v/>
      </c>
      <c r="BC346" s="87" t="str">
        <f t="shared" si="293"/>
        <v/>
      </c>
      <c r="BD346" s="87" t="str">
        <f t="shared" si="294"/>
        <v/>
      </c>
      <c r="BF346" s="87" t="str">
        <f t="shared" si="295"/>
        <v/>
      </c>
      <c r="BG346" s="127" t="str">
        <f t="shared" si="296"/>
        <v/>
      </c>
      <c r="BH346" s="127" t="str">
        <f t="shared" si="297"/>
        <v/>
      </c>
      <c r="BI346" s="87" t="str">
        <f t="shared" si="298"/>
        <v/>
      </c>
      <c r="BJ346" s="87" t="str">
        <f t="shared" si="299"/>
        <v/>
      </c>
      <c r="BK346" s="87" t="str">
        <f t="shared" si="300"/>
        <v/>
      </c>
    </row>
    <row r="347" spans="9:63" ht="12.75">
      <c r="I347" s="87">
        <f t="shared" ref="I347:I410" si="304">I345+1</f>
        <v>173.1</v>
      </c>
      <c r="J347" s="126">
        <v>180</v>
      </c>
      <c r="K347" s="87">
        <v>1.3</v>
      </c>
      <c r="L347" s="87">
        <v>20</v>
      </c>
      <c r="M347" s="87" t="s">
        <v>154</v>
      </c>
      <c r="N347" s="87" t="s">
        <v>155</v>
      </c>
      <c r="O347" s="87">
        <v>0</v>
      </c>
      <c r="P347" s="127">
        <v>8.0420000000000006E-5</v>
      </c>
      <c r="Q347" s="87">
        <v>0</v>
      </c>
      <c r="R347" s="87">
        <v>0</v>
      </c>
      <c r="S347" s="127">
        <v>3460000000</v>
      </c>
      <c r="T347" s="127">
        <v>3460000000</v>
      </c>
      <c r="U347" s="127">
        <v>3249000000</v>
      </c>
      <c r="V347" s="127">
        <v>3249000000</v>
      </c>
      <c r="W347" s="87">
        <v>0</v>
      </c>
      <c r="X347" s="87">
        <v>0</v>
      </c>
      <c r="Y347" s="127">
        <v>2662000000</v>
      </c>
      <c r="Z347" s="127">
        <v>3.2950000000000001E-5</v>
      </c>
      <c r="AA347" s="127">
        <v>16890000000</v>
      </c>
      <c r="AB347" s="87">
        <v>0.65</v>
      </c>
      <c r="AC347" s="87" t="s">
        <v>156</v>
      </c>
      <c r="AD347" s="87" t="s">
        <v>157</v>
      </c>
      <c r="AE347" s="87" t="s">
        <v>158</v>
      </c>
      <c r="AF347" s="87" t="s">
        <v>159</v>
      </c>
      <c r="AG347" s="87" t="s">
        <v>160</v>
      </c>
      <c r="AH347" s="87" t="s">
        <v>161</v>
      </c>
      <c r="AI347" s="87" t="s">
        <v>162</v>
      </c>
      <c r="AJ347" s="87">
        <v>0</v>
      </c>
      <c r="AK347" s="87">
        <v>0</v>
      </c>
      <c r="AL347" s="87" t="s">
        <v>142</v>
      </c>
      <c r="AX347" s="133">
        <f t="shared" ref="AX347" si="305">IF(I347="", "", INT(I347))</f>
        <v>173</v>
      </c>
      <c r="AY347" s="87">
        <f t="shared" si="289"/>
        <v>180</v>
      </c>
      <c r="AZ347" s="87">
        <f t="shared" si="290"/>
        <v>47</v>
      </c>
      <c r="BA347" s="87">
        <f t="shared" si="291"/>
        <v>173</v>
      </c>
      <c r="BB347" s="87">
        <f t="shared" si="292"/>
        <v>173</v>
      </c>
      <c r="BC347" s="87" t="str">
        <f t="shared" si="293"/>
        <v>1c</v>
      </c>
      <c r="BD347" s="87" t="str">
        <f t="shared" si="294"/>
        <v>0</v>
      </c>
      <c r="BF347" s="87">
        <f t="shared" si="295"/>
        <v>173</v>
      </c>
      <c r="BG347" s="127" t="str">
        <f t="shared" si="296"/>
        <v>2.10E+11</v>
      </c>
      <c r="BH347" s="127" t="str">
        <f t="shared" si="297"/>
        <v>8.08E+10</v>
      </c>
      <c r="BI347" s="87" t="str">
        <f t="shared" si="298"/>
        <v>7850</v>
      </c>
      <c r="BJ347" s="87">
        <f t="shared" si="299"/>
        <v>1.3</v>
      </c>
      <c r="BK347" s="87">
        <f t="shared" si="300"/>
        <v>0.02</v>
      </c>
    </row>
    <row r="348" spans="9:63" ht="12.75">
      <c r="I348" s="87">
        <f t="shared" si="304"/>
        <v>173.2</v>
      </c>
      <c r="J348" s="126">
        <v>47</v>
      </c>
      <c r="K348" s="87">
        <v>1.3</v>
      </c>
      <c r="L348" s="87">
        <v>20</v>
      </c>
      <c r="M348" s="87" t="s">
        <v>154</v>
      </c>
      <c r="N348" s="87" t="s">
        <v>155</v>
      </c>
      <c r="O348" s="87">
        <v>0</v>
      </c>
      <c r="P348" s="127">
        <v>8.0420000000000006E-5</v>
      </c>
      <c r="Q348" s="87">
        <v>0</v>
      </c>
      <c r="R348" s="87">
        <v>0</v>
      </c>
      <c r="S348" s="127">
        <v>3460000000</v>
      </c>
      <c r="T348" s="127">
        <v>3460000000</v>
      </c>
      <c r="U348" s="127">
        <v>3249000000</v>
      </c>
      <c r="V348" s="127">
        <v>3249000000</v>
      </c>
      <c r="W348" s="87">
        <v>0</v>
      </c>
      <c r="X348" s="87">
        <v>0</v>
      </c>
      <c r="Y348" s="127">
        <v>2662000000</v>
      </c>
      <c r="Z348" s="127">
        <v>3.2950000000000001E-5</v>
      </c>
      <c r="AA348" s="127">
        <v>16890000000</v>
      </c>
      <c r="AB348" s="87">
        <v>0.65</v>
      </c>
      <c r="AC348" s="87" t="s">
        <v>156</v>
      </c>
      <c r="AD348" s="87" t="s">
        <v>157</v>
      </c>
      <c r="AE348" s="87" t="s">
        <v>158</v>
      </c>
      <c r="AF348" s="87" t="s">
        <v>159</v>
      </c>
      <c r="AG348" s="87" t="s">
        <v>160</v>
      </c>
      <c r="AH348" s="87" t="s">
        <v>161</v>
      </c>
      <c r="AI348" s="87" t="s">
        <v>162</v>
      </c>
      <c r="AJ348" s="87">
        <v>0</v>
      </c>
      <c r="AK348" s="87">
        <v>0</v>
      </c>
      <c r="AL348" s="87" t="s">
        <v>142</v>
      </c>
      <c r="AX348" s="133"/>
      <c r="AY348" s="87" t="str">
        <f t="shared" si="289"/>
        <v/>
      </c>
      <c r="AZ348" s="87" t="str">
        <f t="shared" si="290"/>
        <v/>
      </c>
      <c r="BA348" s="87" t="str">
        <f t="shared" si="291"/>
        <v/>
      </c>
      <c r="BB348" s="87" t="str">
        <f t="shared" si="292"/>
        <v/>
      </c>
      <c r="BC348" s="87" t="str">
        <f t="shared" si="293"/>
        <v/>
      </c>
      <c r="BD348" s="87" t="str">
        <f t="shared" si="294"/>
        <v/>
      </c>
      <c r="BF348" s="87" t="str">
        <f t="shared" si="295"/>
        <v/>
      </c>
      <c r="BG348" s="127" t="str">
        <f t="shared" si="296"/>
        <v/>
      </c>
      <c r="BH348" s="127" t="str">
        <f t="shared" si="297"/>
        <v/>
      </c>
      <c r="BI348" s="87" t="str">
        <f t="shared" si="298"/>
        <v/>
      </c>
      <c r="BJ348" s="87" t="str">
        <f t="shared" si="299"/>
        <v/>
      </c>
      <c r="BK348" s="87" t="str">
        <f t="shared" si="300"/>
        <v/>
      </c>
    </row>
    <row r="349" spans="9:63" ht="12.75">
      <c r="I349" s="87">
        <f t="shared" si="304"/>
        <v>174.1</v>
      </c>
      <c r="J349" s="126">
        <v>32</v>
      </c>
      <c r="K349" s="87">
        <v>1</v>
      </c>
      <c r="L349" s="87">
        <v>20</v>
      </c>
      <c r="M349" s="87" t="s">
        <v>154</v>
      </c>
      <c r="N349" s="87" t="s">
        <v>155</v>
      </c>
      <c r="O349" s="87">
        <v>0</v>
      </c>
      <c r="P349" s="127">
        <v>6.1580000000000003E-5</v>
      </c>
      <c r="Q349" s="87">
        <v>0</v>
      </c>
      <c r="R349" s="87">
        <v>0</v>
      </c>
      <c r="S349" s="127">
        <v>1553000000</v>
      </c>
      <c r="T349" s="127">
        <v>1553000000</v>
      </c>
      <c r="U349" s="127">
        <v>2488000000</v>
      </c>
      <c r="V349" s="127">
        <v>2488000000</v>
      </c>
      <c r="W349" s="87">
        <v>0</v>
      </c>
      <c r="X349" s="87">
        <v>0</v>
      </c>
      <c r="Y349" s="127">
        <v>1195000000</v>
      </c>
      <c r="Z349" s="127">
        <v>1.4790000000000001E-5</v>
      </c>
      <c r="AA349" s="127">
        <v>12930000000</v>
      </c>
      <c r="AB349" s="87">
        <v>0.65</v>
      </c>
      <c r="AC349" s="87" t="s">
        <v>156</v>
      </c>
      <c r="AD349" s="87" t="s">
        <v>157</v>
      </c>
      <c r="AE349" s="87" t="s">
        <v>158</v>
      </c>
      <c r="AF349" s="87" t="s">
        <v>159</v>
      </c>
      <c r="AG349" s="87" t="s">
        <v>160</v>
      </c>
      <c r="AH349" s="87" t="s">
        <v>161</v>
      </c>
      <c r="AI349" s="87" t="s">
        <v>162</v>
      </c>
      <c r="AJ349" s="87">
        <v>0</v>
      </c>
      <c r="AK349" s="87">
        <v>0</v>
      </c>
      <c r="AL349" s="87" t="s">
        <v>142</v>
      </c>
      <c r="AX349" s="133">
        <f t="shared" ref="AX349" si="306">IF(I349="", "", INT(I349))</f>
        <v>174</v>
      </c>
      <c r="AY349" s="87">
        <f t="shared" si="289"/>
        <v>32</v>
      </c>
      <c r="AZ349" s="87">
        <f t="shared" si="290"/>
        <v>134</v>
      </c>
      <c r="BA349" s="87">
        <f t="shared" si="291"/>
        <v>174</v>
      </c>
      <c r="BB349" s="87">
        <f t="shared" si="292"/>
        <v>174</v>
      </c>
      <c r="BC349" s="87" t="str">
        <f t="shared" si="293"/>
        <v>1c</v>
      </c>
      <c r="BD349" s="87" t="str">
        <f t="shared" si="294"/>
        <v>0</v>
      </c>
      <c r="BF349" s="87">
        <f t="shared" si="295"/>
        <v>174</v>
      </c>
      <c r="BG349" s="127" t="str">
        <f t="shared" si="296"/>
        <v>2.10E+11</v>
      </c>
      <c r="BH349" s="127" t="str">
        <f t="shared" si="297"/>
        <v>8.08E+10</v>
      </c>
      <c r="BI349" s="87" t="str">
        <f t="shared" si="298"/>
        <v>7850</v>
      </c>
      <c r="BJ349" s="87">
        <f t="shared" si="299"/>
        <v>1</v>
      </c>
      <c r="BK349" s="87">
        <f t="shared" si="300"/>
        <v>0.02</v>
      </c>
    </row>
    <row r="350" spans="9:63" ht="12.75">
      <c r="I350" s="87">
        <f t="shared" si="304"/>
        <v>174.2</v>
      </c>
      <c r="J350" s="126">
        <v>134</v>
      </c>
      <c r="K350" s="87">
        <v>1</v>
      </c>
      <c r="L350" s="87">
        <v>20</v>
      </c>
      <c r="M350" s="87" t="s">
        <v>154</v>
      </c>
      <c r="N350" s="87" t="s">
        <v>155</v>
      </c>
      <c r="O350" s="87">
        <v>0</v>
      </c>
      <c r="P350" s="127">
        <v>6.1580000000000003E-5</v>
      </c>
      <c r="Q350" s="87">
        <v>0</v>
      </c>
      <c r="R350" s="87">
        <v>0</v>
      </c>
      <c r="S350" s="127">
        <v>1553000000</v>
      </c>
      <c r="T350" s="127">
        <v>1553000000</v>
      </c>
      <c r="U350" s="127">
        <v>2488000000</v>
      </c>
      <c r="V350" s="127">
        <v>2488000000</v>
      </c>
      <c r="W350" s="87">
        <v>0</v>
      </c>
      <c r="X350" s="87">
        <v>0</v>
      </c>
      <c r="Y350" s="127">
        <v>1195000000</v>
      </c>
      <c r="Z350" s="127">
        <v>1.4790000000000001E-5</v>
      </c>
      <c r="AA350" s="127">
        <v>12930000000</v>
      </c>
      <c r="AB350" s="87">
        <v>0.65</v>
      </c>
      <c r="AC350" s="87" t="s">
        <v>156</v>
      </c>
      <c r="AD350" s="87" t="s">
        <v>157</v>
      </c>
      <c r="AE350" s="87" t="s">
        <v>158</v>
      </c>
      <c r="AF350" s="87" t="s">
        <v>159</v>
      </c>
      <c r="AG350" s="87" t="s">
        <v>160</v>
      </c>
      <c r="AH350" s="87" t="s">
        <v>161</v>
      </c>
      <c r="AI350" s="87" t="s">
        <v>162</v>
      </c>
      <c r="AJ350" s="87">
        <v>0</v>
      </c>
      <c r="AK350" s="87">
        <v>0</v>
      </c>
      <c r="AL350" s="87" t="s">
        <v>142</v>
      </c>
      <c r="AX350" s="133"/>
      <c r="AY350" s="87" t="str">
        <f t="shared" si="289"/>
        <v/>
      </c>
      <c r="AZ350" s="87" t="str">
        <f t="shared" si="290"/>
        <v/>
      </c>
      <c r="BA350" s="87" t="str">
        <f t="shared" si="291"/>
        <v/>
      </c>
      <c r="BB350" s="87" t="str">
        <f t="shared" si="292"/>
        <v/>
      </c>
      <c r="BC350" s="87" t="str">
        <f t="shared" si="293"/>
        <v/>
      </c>
      <c r="BD350" s="87" t="str">
        <f t="shared" si="294"/>
        <v/>
      </c>
      <c r="BF350" s="87" t="str">
        <f t="shared" si="295"/>
        <v/>
      </c>
      <c r="BG350" s="127" t="str">
        <f t="shared" si="296"/>
        <v/>
      </c>
      <c r="BH350" s="127" t="str">
        <f t="shared" si="297"/>
        <v/>
      </c>
      <c r="BI350" s="87" t="str">
        <f t="shared" si="298"/>
        <v/>
      </c>
      <c r="BJ350" s="87" t="str">
        <f t="shared" si="299"/>
        <v/>
      </c>
      <c r="BK350" s="87" t="str">
        <f t="shared" si="300"/>
        <v/>
      </c>
    </row>
    <row r="351" spans="9:63" ht="12.75">
      <c r="I351" s="87">
        <f t="shared" si="304"/>
        <v>175.1</v>
      </c>
      <c r="J351" s="126">
        <v>134</v>
      </c>
      <c r="K351" s="87">
        <v>1</v>
      </c>
      <c r="L351" s="87">
        <v>20</v>
      </c>
      <c r="M351" s="87" t="s">
        <v>154</v>
      </c>
      <c r="N351" s="87" t="s">
        <v>155</v>
      </c>
      <c r="O351" s="87">
        <v>0</v>
      </c>
      <c r="P351" s="127">
        <v>6.1580000000000003E-5</v>
      </c>
      <c r="Q351" s="87">
        <v>0</v>
      </c>
      <c r="R351" s="87">
        <v>0</v>
      </c>
      <c r="S351" s="127">
        <v>1553000000</v>
      </c>
      <c r="T351" s="127">
        <v>1553000000</v>
      </c>
      <c r="U351" s="127">
        <v>2488000000</v>
      </c>
      <c r="V351" s="127">
        <v>2488000000</v>
      </c>
      <c r="W351" s="87">
        <v>0</v>
      </c>
      <c r="X351" s="87">
        <v>0</v>
      </c>
      <c r="Y351" s="127">
        <v>1195000000</v>
      </c>
      <c r="Z351" s="127">
        <v>1.4790000000000001E-5</v>
      </c>
      <c r="AA351" s="127">
        <v>12930000000</v>
      </c>
      <c r="AB351" s="87">
        <v>0.65</v>
      </c>
      <c r="AC351" s="87" t="s">
        <v>156</v>
      </c>
      <c r="AD351" s="87" t="s">
        <v>157</v>
      </c>
      <c r="AE351" s="87" t="s">
        <v>158</v>
      </c>
      <c r="AF351" s="87" t="s">
        <v>159</v>
      </c>
      <c r="AG351" s="87" t="s">
        <v>160</v>
      </c>
      <c r="AH351" s="87" t="s">
        <v>161</v>
      </c>
      <c r="AI351" s="87" t="s">
        <v>162</v>
      </c>
      <c r="AJ351" s="87">
        <v>0</v>
      </c>
      <c r="AK351" s="87">
        <v>0</v>
      </c>
      <c r="AL351" s="87" t="s">
        <v>142</v>
      </c>
      <c r="AX351" s="133">
        <f t="shared" ref="AX351" si="307">IF(I351="", "", INT(I351))</f>
        <v>175</v>
      </c>
      <c r="AY351" s="87">
        <f t="shared" si="289"/>
        <v>134</v>
      </c>
      <c r="AZ351" s="87">
        <f t="shared" si="290"/>
        <v>135</v>
      </c>
      <c r="BA351" s="87">
        <f t="shared" si="291"/>
        <v>175</v>
      </c>
      <c r="BB351" s="87">
        <f t="shared" si="292"/>
        <v>175</v>
      </c>
      <c r="BC351" s="87" t="str">
        <f t="shared" si="293"/>
        <v>1c</v>
      </c>
      <c r="BD351" s="87" t="str">
        <f t="shared" si="294"/>
        <v>0</v>
      </c>
      <c r="BF351" s="87">
        <f t="shared" si="295"/>
        <v>175</v>
      </c>
      <c r="BG351" s="127" t="str">
        <f t="shared" si="296"/>
        <v>2.10E+11</v>
      </c>
      <c r="BH351" s="127" t="str">
        <f t="shared" si="297"/>
        <v>8.08E+10</v>
      </c>
      <c r="BI351" s="87" t="str">
        <f t="shared" si="298"/>
        <v>7850</v>
      </c>
      <c r="BJ351" s="87">
        <f t="shared" si="299"/>
        <v>1</v>
      </c>
      <c r="BK351" s="87">
        <f t="shared" si="300"/>
        <v>0.02</v>
      </c>
    </row>
    <row r="352" spans="9:63" ht="12.75">
      <c r="I352" s="87">
        <f t="shared" si="304"/>
        <v>175.2</v>
      </c>
      <c r="J352" s="126">
        <v>135</v>
      </c>
      <c r="K352" s="87">
        <v>1</v>
      </c>
      <c r="L352" s="87">
        <v>20</v>
      </c>
      <c r="M352" s="87" t="s">
        <v>154</v>
      </c>
      <c r="N352" s="87" t="s">
        <v>155</v>
      </c>
      <c r="O352" s="87">
        <v>0</v>
      </c>
      <c r="P352" s="127">
        <v>6.1580000000000003E-5</v>
      </c>
      <c r="Q352" s="87">
        <v>0</v>
      </c>
      <c r="R352" s="87">
        <v>0</v>
      </c>
      <c r="S352" s="127">
        <v>1553000000</v>
      </c>
      <c r="T352" s="127">
        <v>1553000000</v>
      </c>
      <c r="U352" s="127">
        <v>2488000000</v>
      </c>
      <c r="V352" s="127">
        <v>2488000000</v>
      </c>
      <c r="W352" s="87">
        <v>0</v>
      </c>
      <c r="X352" s="87">
        <v>0</v>
      </c>
      <c r="Y352" s="127">
        <v>1195000000</v>
      </c>
      <c r="Z352" s="127">
        <v>1.4790000000000001E-5</v>
      </c>
      <c r="AA352" s="127">
        <v>12930000000</v>
      </c>
      <c r="AB352" s="87">
        <v>0.65</v>
      </c>
      <c r="AC352" s="87" t="s">
        <v>156</v>
      </c>
      <c r="AD352" s="87" t="s">
        <v>157</v>
      </c>
      <c r="AE352" s="87" t="s">
        <v>158</v>
      </c>
      <c r="AF352" s="87" t="s">
        <v>159</v>
      </c>
      <c r="AG352" s="87" t="s">
        <v>160</v>
      </c>
      <c r="AH352" s="87" t="s">
        <v>161</v>
      </c>
      <c r="AI352" s="87" t="s">
        <v>162</v>
      </c>
      <c r="AJ352" s="87">
        <v>0</v>
      </c>
      <c r="AK352" s="87">
        <v>0</v>
      </c>
      <c r="AL352" s="87" t="s">
        <v>142</v>
      </c>
      <c r="AX352" s="133"/>
      <c r="AY352" s="87" t="str">
        <f t="shared" si="289"/>
        <v/>
      </c>
      <c r="AZ352" s="87" t="str">
        <f t="shared" si="290"/>
        <v/>
      </c>
      <c r="BA352" s="87" t="str">
        <f t="shared" si="291"/>
        <v/>
      </c>
      <c r="BB352" s="87" t="str">
        <f t="shared" si="292"/>
        <v/>
      </c>
      <c r="BC352" s="87" t="str">
        <f t="shared" si="293"/>
        <v/>
      </c>
      <c r="BD352" s="87" t="str">
        <f t="shared" si="294"/>
        <v/>
      </c>
      <c r="BF352" s="87" t="str">
        <f t="shared" si="295"/>
        <v/>
      </c>
      <c r="BG352" s="127" t="str">
        <f t="shared" si="296"/>
        <v/>
      </c>
      <c r="BH352" s="127" t="str">
        <f t="shared" si="297"/>
        <v/>
      </c>
      <c r="BI352" s="87" t="str">
        <f t="shared" si="298"/>
        <v/>
      </c>
      <c r="BJ352" s="87" t="str">
        <f t="shared" si="299"/>
        <v/>
      </c>
      <c r="BK352" s="87" t="str">
        <f t="shared" si="300"/>
        <v/>
      </c>
    </row>
    <row r="353" spans="9:63" ht="12.75">
      <c r="I353" s="87">
        <f t="shared" si="304"/>
        <v>176.1</v>
      </c>
      <c r="J353" s="126">
        <v>135</v>
      </c>
      <c r="K353" s="87">
        <v>1</v>
      </c>
      <c r="L353" s="87">
        <v>20</v>
      </c>
      <c r="M353" s="87" t="s">
        <v>154</v>
      </c>
      <c r="N353" s="87" t="s">
        <v>155</v>
      </c>
      <c r="O353" s="87">
        <v>0</v>
      </c>
      <c r="P353" s="127">
        <v>6.1580000000000003E-5</v>
      </c>
      <c r="Q353" s="87">
        <v>0</v>
      </c>
      <c r="R353" s="87">
        <v>0</v>
      </c>
      <c r="S353" s="127">
        <v>1553000000</v>
      </c>
      <c r="T353" s="127">
        <v>1553000000</v>
      </c>
      <c r="U353" s="127">
        <v>2488000000</v>
      </c>
      <c r="V353" s="127">
        <v>2488000000</v>
      </c>
      <c r="W353" s="87">
        <v>0</v>
      </c>
      <c r="X353" s="87">
        <v>0</v>
      </c>
      <c r="Y353" s="127">
        <v>1195000000</v>
      </c>
      <c r="Z353" s="127">
        <v>1.4790000000000001E-5</v>
      </c>
      <c r="AA353" s="127">
        <v>12930000000</v>
      </c>
      <c r="AB353" s="87">
        <v>0.65</v>
      </c>
      <c r="AC353" s="87" t="s">
        <v>156</v>
      </c>
      <c r="AD353" s="87" t="s">
        <v>157</v>
      </c>
      <c r="AE353" s="87" t="s">
        <v>158</v>
      </c>
      <c r="AF353" s="87" t="s">
        <v>159</v>
      </c>
      <c r="AG353" s="87" t="s">
        <v>160</v>
      </c>
      <c r="AH353" s="87" t="s">
        <v>161</v>
      </c>
      <c r="AI353" s="87" t="s">
        <v>162</v>
      </c>
      <c r="AJ353" s="87">
        <v>0</v>
      </c>
      <c r="AK353" s="87">
        <v>0</v>
      </c>
      <c r="AL353" s="87" t="s">
        <v>142</v>
      </c>
      <c r="AX353" s="133">
        <f t="shared" ref="AX353" si="308">IF(I353="", "", INT(I353))</f>
        <v>176</v>
      </c>
      <c r="AY353" s="87">
        <f t="shared" si="289"/>
        <v>135</v>
      </c>
      <c r="AZ353" s="87">
        <f t="shared" si="290"/>
        <v>136</v>
      </c>
      <c r="BA353" s="87">
        <f t="shared" si="291"/>
        <v>176</v>
      </c>
      <c r="BB353" s="87">
        <f t="shared" si="292"/>
        <v>176</v>
      </c>
      <c r="BC353" s="87" t="str">
        <f t="shared" si="293"/>
        <v>1c</v>
      </c>
      <c r="BD353" s="87" t="str">
        <f t="shared" si="294"/>
        <v>0</v>
      </c>
      <c r="BF353" s="87">
        <f t="shared" si="295"/>
        <v>176</v>
      </c>
      <c r="BG353" s="127" t="str">
        <f t="shared" si="296"/>
        <v>2.10E+11</v>
      </c>
      <c r="BH353" s="127" t="str">
        <f t="shared" si="297"/>
        <v>8.08E+10</v>
      </c>
      <c r="BI353" s="87" t="str">
        <f t="shared" si="298"/>
        <v>7850</v>
      </c>
      <c r="BJ353" s="87">
        <f t="shared" si="299"/>
        <v>1</v>
      </c>
      <c r="BK353" s="87">
        <f t="shared" si="300"/>
        <v>0.02</v>
      </c>
    </row>
    <row r="354" spans="9:63" ht="12.75">
      <c r="I354" s="87">
        <f t="shared" si="304"/>
        <v>176.2</v>
      </c>
      <c r="J354" s="126">
        <v>136</v>
      </c>
      <c r="K354" s="87">
        <v>1</v>
      </c>
      <c r="L354" s="87">
        <v>20</v>
      </c>
      <c r="M354" s="87" t="s">
        <v>154</v>
      </c>
      <c r="N354" s="87" t="s">
        <v>155</v>
      </c>
      <c r="O354" s="87">
        <v>0</v>
      </c>
      <c r="P354" s="127">
        <v>6.1580000000000003E-5</v>
      </c>
      <c r="Q354" s="87">
        <v>0</v>
      </c>
      <c r="R354" s="87">
        <v>0</v>
      </c>
      <c r="S354" s="127">
        <v>1553000000</v>
      </c>
      <c r="T354" s="127">
        <v>1553000000</v>
      </c>
      <c r="U354" s="127">
        <v>2488000000</v>
      </c>
      <c r="V354" s="127">
        <v>2488000000</v>
      </c>
      <c r="W354" s="87">
        <v>0</v>
      </c>
      <c r="X354" s="87">
        <v>0</v>
      </c>
      <c r="Y354" s="127">
        <v>1195000000</v>
      </c>
      <c r="Z354" s="127">
        <v>1.4790000000000001E-5</v>
      </c>
      <c r="AA354" s="127">
        <v>12930000000</v>
      </c>
      <c r="AB354" s="87">
        <v>0.65</v>
      </c>
      <c r="AC354" s="87" t="s">
        <v>156</v>
      </c>
      <c r="AD354" s="87" t="s">
        <v>157</v>
      </c>
      <c r="AE354" s="87" t="s">
        <v>158</v>
      </c>
      <c r="AF354" s="87" t="s">
        <v>159</v>
      </c>
      <c r="AG354" s="87" t="s">
        <v>160</v>
      </c>
      <c r="AH354" s="87" t="s">
        <v>161</v>
      </c>
      <c r="AI354" s="87" t="s">
        <v>162</v>
      </c>
      <c r="AJ354" s="87">
        <v>0</v>
      </c>
      <c r="AK354" s="87">
        <v>0</v>
      </c>
      <c r="AL354" s="87" t="s">
        <v>142</v>
      </c>
      <c r="AX354" s="133"/>
      <c r="AY354" s="87" t="str">
        <f t="shared" si="289"/>
        <v/>
      </c>
      <c r="AZ354" s="87" t="str">
        <f t="shared" si="290"/>
        <v/>
      </c>
      <c r="BA354" s="87" t="str">
        <f t="shared" si="291"/>
        <v/>
      </c>
      <c r="BB354" s="87" t="str">
        <f t="shared" si="292"/>
        <v/>
      </c>
      <c r="BC354" s="87" t="str">
        <f t="shared" si="293"/>
        <v/>
      </c>
      <c r="BD354" s="87" t="str">
        <f t="shared" si="294"/>
        <v/>
      </c>
      <c r="BF354" s="87" t="str">
        <f t="shared" si="295"/>
        <v/>
      </c>
      <c r="BG354" s="127" t="str">
        <f t="shared" si="296"/>
        <v/>
      </c>
      <c r="BH354" s="127" t="str">
        <f t="shared" si="297"/>
        <v/>
      </c>
      <c r="BI354" s="87" t="str">
        <f t="shared" si="298"/>
        <v/>
      </c>
      <c r="BJ354" s="87" t="str">
        <f t="shared" si="299"/>
        <v/>
      </c>
      <c r="BK354" s="87" t="str">
        <f t="shared" si="300"/>
        <v/>
      </c>
    </row>
    <row r="355" spans="9:63" ht="12.75">
      <c r="I355" s="87">
        <f t="shared" si="304"/>
        <v>177.1</v>
      </c>
      <c r="J355" s="126">
        <v>136</v>
      </c>
      <c r="K355" s="87">
        <v>1</v>
      </c>
      <c r="L355" s="87">
        <v>20</v>
      </c>
      <c r="M355" s="87" t="s">
        <v>154</v>
      </c>
      <c r="N355" s="87" t="s">
        <v>155</v>
      </c>
      <c r="O355" s="87">
        <v>0</v>
      </c>
      <c r="P355" s="127">
        <v>6.1580000000000003E-5</v>
      </c>
      <c r="Q355" s="87">
        <v>0</v>
      </c>
      <c r="R355" s="87">
        <v>0</v>
      </c>
      <c r="S355" s="127">
        <v>1553000000</v>
      </c>
      <c r="T355" s="127">
        <v>1553000000</v>
      </c>
      <c r="U355" s="127">
        <v>2488000000</v>
      </c>
      <c r="V355" s="127">
        <v>2488000000</v>
      </c>
      <c r="W355" s="87">
        <v>0</v>
      </c>
      <c r="X355" s="87">
        <v>0</v>
      </c>
      <c r="Y355" s="127">
        <v>1195000000</v>
      </c>
      <c r="Z355" s="127">
        <v>1.4790000000000001E-5</v>
      </c>
      <c r="AA355" s="127">
        <v>12930000000</v>
      </c>
      <c r="AB355" s="87">
        <v>0.65</v>
      </c>
      <c r="AC355" s="87" t="s">
        <v>156</v>
      </c>
      <c r="AD355" s="87" t="s">
        <v>157</v>
      </c>
      <c r="AE355" s="87" t="s">
        <v>158</v>
      </c>
      <c r="AF355" s="87" t="s">
        <v>159</v>
      </c>
      <c r="AG355" s="87" t="s">
        <v>160</v>
      </c>
      <c r="AH355" s="87" t="s">
        <v>161</v>
      </c>
      <c r="AI355" s="87" t="s">
        <v>162</v>
      </c>
      <c r="AJ355" s="87">
        <v>0</v>
      </c>
      <c r="AK355" s="87">
        <v>0</v>
      </c>
      <c r="AL355" s="87" t="s">
        <v>142</v>
      </c>
      <c r="AX355" s="133">
        <f t="shared" ref="AX355" si="309">IF(I355="", "", INT(I355))</f>
        <v>177</v>
      </c>
      <c r="AY355" s="87">
        <f t="shared" si="289"/>
        <v>136</v>
      </c>
      <c r="AZ355" s="87">
        <f t="shared" si="290"/>
        <v>137</v>
      </c>
      <c r="BA355" s="87">
        <f t="shared" si="291"/>
        <v>177</v>
      </c>
      <c r="BB355" s="87">
        <f t="shared" si="292"/>
        <v>177</v>
      </c>
      <c r="BC355" s="87" t="str">
        <f t="shared" si="293"/>
        <v>1c</v>
      </c>
      <c r="BD355" s="87" t="str">
        <f t="shared" si="294"/>
        <v>0</v>
      </c>
      <c r="BF355" s="87">
        <f t="shared" si="295"/>
        <v>177</v>
      </c>
      <c r="BG355" s="127" t="str">
        <f t="shared" si="296"/>
        <v>2.10E+11</v>
      </c>
      <c r="BH355" s="127" t="str">
        <f t="shared" si="297"/>
        <v>8.08E+10</v>
      </c>
      <c r="BI355" s="87" t="str">
        <f t="shared" si="298"/>
        <v>7850</v>
      </c>
      <c r="BJ355" s="87">
        <f t="shared" si="299"/>
        <v>1</v>
      </c>
      <c r="BK355" s="87">
        <f t="shared" si="300"/>
        <v>0.02</v>
      </c>
    </row>
    <row r="356" spans="9:63" ht="12.75">
      <c r="I356" s="87">
        <f t="shared" si="304"/>
        <v>177.2</v>
      </c>
      <c r="J356" s="126">
        <v>137</v>
      </c>
      <c r="K356" s="87">
        <v>1</v>
      </c>
      <c r="L356" s="87">
        <v>20</v>
      </c>
      <c r="M356" s="87" t="s">
        <v>154</v>
      </c>
      <c r="N356" s="87" t="s">
        <v>155</v>
      </c>
      <c r="O356" s="87">
        <v>0</v>
      </c>
      <c r="P356" s="127">
        <v>6.1580000000000003E-5</v>
      </c>
      <c r="Q356" s="87">
        <v>0</v>
      </c>
      <c r="R356" s="87">
        <v>0</v>
      </c>
      <c r="S356" s="127">
        <v>1553000000</v>
      </c>
      <c r="T356" s="127">
        <v>1553000000</v>
      </c>
      <c r="U356" s="127">
        <v>2488000000</v>
      </c>
      <c r="V356" s="127">
        <v>2488000000</v>
      </c>
      <c r="W356" s="87">
        <v>0</v>
      </c>
      <c r="X356" s="87">
        <v>0</v>
      </c>
      <c r="Y356" s="127">
        <v>1195000000</v>
      </c>
      <c r="Z356" s="127">
        <v>1.4790000000000001E-5</v>
      </c>
      <c r="AA356" s="127">
        <v>12930000000</v>
      </c>
      <c r="AB356" s="87">
        <v>0.65</v>
      </c>
      <c r="AC356" s="87" t="s">
        <v>156</v>
      </c>
      <c r="AD356" s="87" t="s">
        <v>157</v>
      </c>
      <c r="AE356" s="87" t="s">
        <v>158</v>
      </c>
      <c r="AF356" s="87" t="s">
        <v>159</v>
      </c>
      <c r="AG356" s="87" t="s">
        <v>160</v>
      </c>
      <c r="AH356" s="87" t="s">
        <v>161</v>
      </c>
      <c r="AI356" s="87" t="s">
        <v>162</v>
      </c>
      <c r="AJ356" s="87">
        <v>0</v>
      </c>
      <c r="AK356" s="87">
        <v>0</v>
      </c>
      <c r="AL356" s="87" t="s">
        <v>142</v>
      </c>
      <c r="AX356" s="133"/>
      <c r="AY356" s="87" t="str">
        <f t="shared" si="289"/>
        <v/>
      </c>
      <c r="AZ356" s="87" t="str">
        <f t="shared" si="290"/>
        <v/>
      </c>
      <c r="BA356" s="87" t="str">
        <f t="shared" si="291"/>
        <v/>
      </c>
      <c r="BB356" s="87" t="str">
        <f t="shared" si="292"/>
        <v/>
      </c>
      <c r="BC356" s="87" t="str">
        <f t="shared" si="293"/>
        <v/>
      </c>
      <c r="BD356" s="87" t="str">
        <f t="shared" si="294"/>
        <v/>
      </c>
      <c r="BF356" s="87" t="str">
        <f t="shared" si="295"/>
        <v/>
      </c>
      <c r="BG356" s="127" t="str">
        <f t="shared" si="296"/>
        <v/>
      </c>
      <c r="BH356" s="127" t="str">
        <f t="shared" si="297"/>
        <v/>
      </c>
      <c r="BI356" s="87" t="str">
        <f t="shared" si="298"/>
        <v/>
      </c>
      <c r="BJ356" s="87" t="str">
        <f t="shared" si="299"/>
        <v/>
      </c>
      <c r="BK356" s="87" t="str">
        <f t="shared" si="300"/>
        <v/>
      </c>
    </row>
    <row r="357" spans="9:63" ht="12.75">
      <c r="I357" s="87">
        <f t="shared" si="304"/>
        <v>178.1</v>
      </c>
      <c r="J357" s="126">
        <v>137</v>
      </c>
      <c r="K357" s="87">
        <v>1</v>
      </c>
      <c r="L357" s="87">
        <v>20</v>
      </c>
      <c r="M357" s="87" t="s">
        <v>154</v>
      </c>
      <c r="N357" s="87" t="s">
        <v>155</v>
      </c>
      <c r="O357" s="87">
        <v>0</v>
      </c>
      <c r="P357" s="127">
        <v>6.1580000000000003E-5</v>
      </c>
      <c r="Q357" s="87">
        <v>0</v>
      </c>
      <c r="R357" s="87">
        <v>0</v>
      </c>
      <c r="S357" s="127">
        <v>1553000000</v>
      </c>
      <c r="T357" s="127">
        <v>1553000000</v>
      </c>
      <c r="U357" s="127">
        <v>2488000000</v>
      </c>
      <c r="V357" s="127">
        <v>2488000000</v>
      </c>
      <c r="W357" s="87">
        <v>0</v>
      </c>
      <c r="X357" s="87">
        <v>0</v>
      </c>
      <c r="Y357" s="127">
        <v>1195000000</v>
      </c>
      <c r="Z357" s="127">
        <v>1.4790000000000001E-5</v>
      </c>
      <c r="AA357" s="127">
        <v>12930000000</v>
      </c>
      <c r="AB357" s="87">
        <v>0.65</v>
      </c>
      <c r="AC357" s="87" t="s">
        <v>156</v>
      </c>
      <c r="AD357" s="87" t="s">
        <v>157</v>
      </c>
      <c r="AE357" s="87" t="s">
        <v>158</v>
      </c>
      <c r="AF357" s="87" t="s">
        <v>159</v>
      </c>
      <c r="AG357" s="87" t="s">
        <v>160</v>
      </c>
      <c r="AH357" s="87" t="s">
        <v>161</v>
      </c>
      <c r="AI357" s="87" t="s">
        <v>162</v>
      </c>
      <c r="AJ357" s="87">
        <v>0</v>
      </c>
      <c r="AK357" s="87">
        <v>0</v>
      </c>
      <c r="AL357" s="87" t="s">
        <v>142</v>
      </c>
      <c r="AX357" s="133">
        <f t="shared" ref="AX357" si="310">IF(I357="", "", INT(I357))</f>
        <v>178</v>
      </c>
      <c r="AY357" s="87">
        <f t="shared" si="289"/>
        <v>137</v>
      </c>
      <c r="AZ357" s="87">
        <f t="shared" si="290"/>
        <v>138</v>
      </c>
      <c r="BA357" s="87">
        <f t="shared" si="291"/>
        <v>178</v>
      </c>
      <c r="BB357" s="87">
        <f t="shared" si="292"/>
        <v>178</v>
      </c>
      <c r="BC357" s="87" t="str">
        <f t="shared" si="293"/>
        <v>1c</v>
      </c>
      <c r="BD357" s="87" t="str">
        <f t="shared" si="294"/>
        <v>0</v>
      </c>
      <c r="BF357" s="87">
        <f t="shared" si="295"/>
        <v>178</v>
      </c>
      <c r="BG357" s="127" t="str">
        <f t="shared" si="296"/>
        <v>2.10E+11</v>
      </c>
      <c r="BH357" s="127" t="str">
        <f t="shared" si="297"/>
        <v>8.08E+10</v>
      </c>
      <c r="BI357" s="87" t="str">
        <f t="shared" si="298"/>
        <v>7850</v>
      </c>
      <c r="BJ357" s="87">
        <f t="shared" si="299"/>
        <v>1</v>
      </c>
      <c r="BK357" s="87">
        <f t="shared" si="300"/>
        <v>0.02</v>
      </c>
    </row>
    <row r="358" spans="9:63" ht="12.75">
      <c r="I358" s="87">
        <f t="shared" si="304"/>
        <v>178.2</v>
      </c>
      <c r="J358" s="126">
        <v>138</v>
      </c>
      <c r="K358" s="87">
        <v>1</v>
      </c>
      <c r="L358" s="87">
        <v>20</v>
      </c>
      <c r="M358" s="87" t="s">
        <v>154</v>
      </c>
      <c r="N358" s="87" t="s">
        <v>155</v>
      </c>
      <c r="O358" s="87">
        <v>0</v>
      </c>
      <c r="P358" s="127">
        <v>6.1580000000000003E-5</v>
      </c>
      <c r="Q358" s="87">
        <v>0</v>
      </c>
      <c r="R358" s="87">
        <v>0</v>
      </c>
      <c r="S358" s="127">
        <v>1553000000</v>
      </c>
      <c r="T358" s="127">
        <v>1553000000</v>
      </c>
      <c r="U358" s="127">
        <v>2488000000</v>
      </c>
      <c r="V358" s="127">
        <v>2488000000</v>
      </c>
      <c r="W358" s="87">
        <v>0</v>
      </c>
      <c r="X358" s="87">
        <v>0</v>
      </c>
      <c r="Y358" s="127">
        <v>1195000000</v>
      </c>
      <c r="Z358" s="127">
        <v>1.4790000000000001E-5</v>
      </c>
      <c r="AA358" s="127">
        <v>12930000000</v>
      </c>
      <c r="AB358" s="87">
        <v>0.65</v>
      </c>
      <c r="AC358" s="87" t="s">
        <v>156</v>
      </c>
      <c r="AD358" s="87" t="s">
        <v>157</v>
      </c>
      <c r="AE358" s="87" t="s">
        <v>158</v>
      </c>
      <c r="AF358" s="87" t="s">
        <v>159</v>
      </c>
      <c r="AG358" s="87" t="s">
        <v>160</v>
      </c>
      <c r="AH358" s="87" t="s">
        <v>161</v>
      </c>
      <c r="AI358" s="87" t="s">
        <v>162</v>
      </c>
      <c r="AJ358" s="87">
        <v>0</v>
      </c>
      <c r="AK358" s="87">
        <v>0</v>
      </c>
      <c r="AL358" s="87" t="s">
        <v>142</v>
      </c>
      <c r="AX358" s="133"/>
      <c r="AY358" s="87" t="str">
        <f t="shared" si="289"/>
        <v/>
      </c>
      <c r="AZ358" s="87" t="str">
        <f t="shared" si="290"/>
        <v/>
      </c>
      <c r="BA358" s="87" t="str">
        <f t="shared" si="291"/>
        <v/>
      </c>
      <c r="BB358" s="87" t="str">
        <f t="shared" si="292"/>
        <v/>
      </c>
      <c r="BC358" s="87" t="str">
        <f t="shared" si="293"/>
        <v/>
      </c>
      <c r="BD358" s="87" t="str">
        <f t="shared" si="294"/>
        <v/>
      </c>
      <c r="BF358" s="87" t="str">
        <f t="shared" si="295"/>
        <v/>
      </c>
      <c r="BG358" s="127" t="str">
        <f t="shared" si="296"/>
        <v/>
      </c>
      <c r="BH358" s="127" t="str">
        <f t="shared" si="297"/>
        <v/>
      </c>
      <c r="BI358" s="87" t="str">
        <f t="shared" si="298"/>
        <v/>
      </c>
      <c r="BJ358" s="87" t="str">
        <f t="shared" si="299"/>
        <v/>
      </c>
      <c r="BK358" s="87" t="str">
        <f t="shared" si="300"/>
        <v/>
      </c>
    </row>
    <row r="359" spans="9:63" ht="12.75">
      <c r="I359" s="87">
        <f t="shared" si="304"/>
        <v>179.1</v>
      </c>
      <c r="J359" s="126">
        <v>138</v>
      </c>
      <c r="K359" s="87">
        <v>1</v>
      </c>
      <c r="L359" s="87">
        <v>20</v>
      </c>
      <c r="M359" s="87" t="s">
        <v>154</v>
      </c>
      <c r="N359" s="87" t="s">
        <v>155</v>
      </c>
      <c r="O359" s="87">
        <v>0</v>
      </c>
      <c r="P359" s="127">
        <v>6.1580000000000003E-5</v>
      </c>
      <c r="Q359" s="87">
        <v>0</v>
      </c>
      <c r="R359" s="87">
        <v>0</v>
      </c>
      <c r="S359" s="127">
        <v>1553000000</v>
      </c>
      <c r="T359" s="127">
        <v>1553000000</v>
      </c>
      <c r="U359" s="127">
        <v>2488000000</v>
      </c>
      <c r="V359" s="127">
        <v>2488000000</v>
      </c>
      <c r="W359" s="87">
        <v>0</v>
      </c>
      <c r="X359" s="87">
        <v>0</v>
      </c>
      <c r="Y359" s="127">
        <v>1195000000</v>
      </c>
      <c r="Z359" s="127">
        <v>1.4790000000000001E-5</v>
      </c>
      <c r="AA359" s="127">
        <v>12930000000</v>
      </c>
      <c r="AB359" s="87">
        <v>0.65</v>
      </c>
      <c r="AC359" s="87" t="s">
        <v>156</v>
      </c>
      <c r="AD359" s="87" t="s">
        <v>157</v>
      </c>
      <c r="AE359" s="87" t="s">
        <v>158</v>
      </c>
      <c r="AF359" s="87" t="s">
        <v>159</v>
      </c>
      <c r="AG359" s="87" t="s">
        <v>160</v>
      </c>
      <c r="AH359" s="87" t="s">
        <v>161</v>
      </c>
      <c r="AI359" s="87" t="s">
        <v>162</v>
      </c>
      <c r="AJ359" s="87">
        <v>0</v>
      </c>
      <c r="AK359" s="87">
        <v>0</v>
      </c>
      <c r="AL359" s="87" t="s">
        <v>142</v>
      </c>
      <c r="AX359" s="133">
        <f t="shared" ref="AX359" si="311">IF(I359="", "", INT(I359))</f>
        <v>179</v>
      </c>
      <c r="AY359" s="87">
        <f t="shared" si="289"/>
        <v>138</v>
      </c>
      <c r="AZ359" s="87">
        <f t="shared" si="290"/>
        <v>139</v>
      </c>
      <c r="BA359" s="87">
        <f t="shared" si="291"/>
        <v>179</v>
      </c>
      <c r="BB359" s="87">
        <f t="shared" si="292"/>
        <v>179</v>
      </c>
      <c r="BC359" s="87" t="str">
        <f t="shared" si="293"/>
        <v>1c</v>
      </c>
      <c r="BD359" s="87" t="str">
        <f t="shared" si="294"/>
        <v>0</v>
      </c>
      <c r="BF359" s="87">
        <f t="shared" si="295"/>
        <v>179</v>
      </c>
      <c r="BG359" s="127" t="str">
        <f t="shared" si="296"/>
        <v>2.10E+11</v>
      </c>
      <c r="BH359" s="127" t="str">
        <f t="shared" si="297"/>
        <v>8.08E+10</v>
      </c>
      <c r="BI359" s="87" t="str">
        <f t="shared" si="298"/>
        <v>7850</v>
      </c>
      <c r="BJ359" s="87">
        <f t="shared" si="299"/>
        <v>1</v>
      </c>
      <c r="BK359" s="87">
        <f t="shared" si="300"/>
        <v>0.02</v>
      </c>
    </row>
    <row r="360" spans="9:63" ht="12.75">
      <c r="I360" s="87">
        <f t="shared" si="304"/>
        <v>179.2</v>
      </c>
      <c r="J360" s="126">
        <v>139</v>
      </c>
      <c r="K360" s="87">
        <v>1</v>
      </c>
      <c r="L360" s="87">
        <v>20</v>
      </c>
      <c r="M360" s="87" t="s">
        <v>154</v>
      </c>
      <c r="N360" s="87" t="s">
        <v>155</v>
      </c>
      <c r="O360" s="87">
        <v>0</v>
      </c>
      <c r="P360" s="127">
        <v>6.1580000000000003E-5</v>
      </c>
      <c r="Q360" s="87">
        <v>0</v>
      </c>
      <c r="R360" s="87">
        <v>0</v>
      </c>
      <c r="S360" s="127">
        <v>1553000000</v>
      </c>
      <c r="T360" s="127">
        <v>1553000000</v>
      </c>
      <c r="U360" s="127">
        <v>2488000000</v>
      </c>
      <c r="V360" s="127">
        <v>2488000000</v>
      </c>
      <c r="W360" s="87">
        <v>0</v>
      </c>
      <c r="X360" s="87">
        <v>0</v>
      </c>
      <c r="Y360" s="127">
        <v>1195000000</v>
      </c>
      <c r="Z360" s="127">
        <v>1.4790000000000001E-5</v>
      </c>
      <c r="AA360" s="127">
        <v>12930000000</v>
      </c>
      <c r="AB360" s="87">
        <v>0.65</v>
      </c>
      <c r="AC360" s="87" t="s">
        <v>156</v>
      </c>
      <c r="AD360" s="87" t="s">
        <v>157</v>
      </c>
      <c r="AE360" s="87" t="s">
        <v>158</v>
      </c>
      <c r="AF360" s="87" t="s">
        <v>159</v>
      </c>
      <c r="AG360" s="87" t="s">
        <v>160</v>
      </c>
      <c r="AH360" s="87" t="s">
        <v>161</v>
      </c>
      <c r="AI360" s="87" t="s">
        <v>162</v>
      </c>
      <c r="AJ360" s="87">
        <v>0</v>
      </c>
      <c r="AK360" s="87">
        <v>0</v>
      </c>
      <c r="AL360" s="87" t="s">
        <v>142</v>
      </c>
      <c r="AX360" s="133"/>
      <c r="AY360" s="87" t="str">
        <f t="shared" si="289"/>
        <v/>
      </c>
      <c r="AZ360" s="87" t="str">
        <f t="shared" si="290"/>
        <v/>
      </c>
      <c r="BA360" s="87" t="str">
        <f t="shared" si="291"/>
        <v/>
      </c>
      <c r="BB360" s="87" t="str">
        <f t="shared" si="292"/>
        <v/>
      </c>
      <c r="BC360" s="87" t="str">
        <f t="shared" si="293"/>
        <v/>
      </c>
      <c r="BD360" s="87" t="str">
        <f t="shared" si="294"/>
        <v/>
      </c>
      <c r="BF360" s="87" t="str">
        <f t="shared" si="295"/>
        <v/>
      </c>
      <c r="BG360" s="127" t="str">
        <f t="shared" si="296"/>
        <v/>
      </c>
      <c r="BH360" s="127" t="str">
        <f t="shared" si="297"/>
        <v/>
      </c>
      <c r="BI360" s="87" t="str">
        <f t="shared" si="298"/>
        <v/>
      </c>
      <c r="BJ360" s="87" t="str">
        <f t="shared" si="299"/>
        <v/>
      </c>
      <c r="BK360" s="87" t="str">
        <f t="shared" si="300"/>
        <v/>
      </c>
    </row>
    <row r="361" spans="9:63" ht="12.75">
      <c r="I361" s="87">
        <f t="shared" si="304"/>
        <v>180.1</v>
      </c>
      <c r="J361" s="126">
        <v>133</v>
      </c>
      <c r="K361" s="87">
        <v>1</v>
      </c>
      <c r="L361" s="87">
        <v>20</v>
      </c>
      <c r="M361" s="87" t="s">
        <v>154</v>
      </c>
      <c r="N361" s="87" t="s">
        <v>155</v>
      </c>
      <c r="O361" s="87">
        <v>0</v>
      </c>
      <c r="P361" s="127">
        <v>6.1580000000000003E-5</v>
      </c>
      <c r="Q361" s="87">
        <v>0</v>
      </c>
      <c r="R361" s="87">
        <v>0</v>
      </c>
      <c r="S361" s="127">
        <v>1553000000</v>
      </c>
      <c r="T361" s="127">
        <v>1553000000</v>
      </c>
      <c r="U361" s="127">
        <v>2488000000</v>
      </c>
      <c r="V361" s="127">
        <v>2488000000</v>
      </c>
      <c r="W361" s="87">
        <v>0</v>
      </c>
      <c r="X361" s="87">
        <v>0</v>
      </c>
      <c r="Y361" s="127">
        <v>1195000000</v>
      </c>
      <c r="Z361" s="127">
        <v>1.4790000000000001E-5</v>
      </c>
      <c r="AA361" s="127">
        <v>12930000000</v>
      </c>
      <c r="AB361" s="87">
        <v>0.65</v>
      </c>
      <c r="AC361" s="87" t="s">
        <v>156</v>
      </c>
      <c r="AD361" s="87" t="s">
        <v>157</v>
      </c>
      <c r="AE361" s="87" t="s">
        <v>158</v>
      </c>
      <c r="AF361" s="87" t="s">
        <v>159</v>
      </c>
      <c r="AG361" s="87" t="s">
        <v>160</v>
      </c>
      <c r="AH361" s="87" t="s">
        <v>161</v>
      </c>
      <c r="AI361" s="87" t="s">
        <v>162</v>
      </c>
      <c r="AJ361" s="87">
        <v>0</v>
      </c>
      <c r="AK361" s="87">
        <v>0</v>
      </c>
      <c r="AL361" s="87" t="s">
        <v>142</v>
      </c>
      <c r="AX361" s="133">
        <f t="shared" ref="AX361" si="312">IF(I361="", "", INT(I361))</f>
        <v>180</v>
      </c>
      <c r="AY361" s="87">
        <f t="shared" si="289"/>
        <v>133</v>
      </c>
      <c r="AZ361" s="87">
        <f t="shared" si="290"/>
        <v>140</v>
      </c>
      <c r="BA361" s="87">
        <f t="shared" si="291"/>
        <v>180</v>
      </c>
      <c r="BB361" s="87">
        <f t="shared" si="292"/>
        <v>180</v>
      </c>
      <c r="BC361" s="87" t="str">
        <f t="shared" si="293"/>
        <v>1c</v>
      </c>
      <c r="BD361" s="87" t="str">
        <f t="shared" si="294"/>
        <v>0</v>
      </c>
      <c r="BF361" s="87">
        <f t="shared" si="295"/>
        <v>180</v>
      </c>
      <c r="BG361" s="127" t="str">
        <f t="shared" si="296"/>
        <v>2.10E+11</v>
      </c>
      <c r="BH361" s="127" t="str">
        <f t="shared" si="297"/>
        <v>8.08E+10</v>
      </c>
      <c r="BI361" s="87" t="str">
        <f t="shared" si="298"/>
        <v>7850</v>
      </c>
      <c r="BJ361" s="87">
        <f t="shared" si="299"/>
        <v>1</v>
      </c>
      <c r="BK361" s="87">
        <f t="shared" si="300"/>
        <v>0.02</v>
      </c>
    </row>
    <row r="362" spans="9:63" ht="12.75">
      <c r="I362" s="87">
        <f t="shared" si="304"/>
        <v>180.2</v>
      </c>
      <c r="J362" s="126">
        <v>140</v>
      </c>
      <c r="K362" s="87">
        <v>1</v>
      </c>
      <c r="L362" s="87">
        <v>20</v>
      </c>
      <c r="M362" s="87" t="s">
        <v>154</v>
      </c>
      <c r="N362" s="87" t="s">
        <v>155</v>
      </c>
      <c r="O362" s="87">
        <v>0</v>
      </c>
      <c r="P362" s="127">
        <v>6.1580000000000003E-5</v>
      </c>
      <c r="Q362" s="87">
        <v>0</v>
      </c>
      <c r="R362" s="87">
        <v>0</v>
      </c>
      <c r="S362" s="127">
        <v>1553000000</v>
      </c>
      <c r="T362" s="127">
        <v>1553000000</v>
      </c>
      <c r="U362" s="127">
        <v>2488000000</v>
      </c>
      <c r="V362" s="127">
        <v>2488000000</v>
      </c>
      <c r="W362" s="87">
        <v>0</v>
      </c>
      <c r="X362" s="87">
        <v>0</v>
      </c>
      <c r="Y362" s="127">
        <v>1195000000</v>
      </c>
      <c r="Z362" s="127">
        <v>1.4790000000000001E-5</v>
      </c>
      <c r="AA362" s="127">
        <v>12930000000</v>
      </c>
      <c r="AB362" s="87">
        <v>0.65</v>
      </c>
      <c r="AC362" s="87" t="s">
        <v>156</v>
      </c>
      <c r="AD362" s="87" t="s">
        <v>157</v>
      </c>
      <c r="AE362" s="87" t="s">
        <v>158</v>
      </c>
      <c r="AF362" s="87" t="s">
        <v>159</v>
      </c>
      <c r="AG362" s="87" t="s">
        <v>160</v>
      </c>
      <c r="AH362" s="87" t="s">
        <v>161</v>
      </c>
      <c r="AI362" s="87" t="s">
        <v>162</v>
      </c>
      <c r="AJ362" s="87">
        <v>0</v>
      </c>
      <c r="AK362" s="87">
        <v>0</v>
      </c>
      <c r="AL362" s="87" t="s">
        <v>142</v>
      </c>
      <c r="AX362" s="133"/>
      <c r="AY362" s="87" t="str">
        <f t="shared" si="289"/>
        <v/>
      </c>
      <c r="AZ362" s="87" t="str">
        <f t="shared" si="290"/>
        <v/>
      </c>
      <c r="BA362" s="87" t="str">
        <f t="shared" si="291"/>
        <v/>
      </c>
      <c r="BB362" s="87" t="str">
        <f t="shared" si="292"/>
        <v/>
      </c>
      <c r="BC362" s="87" t="str">
        <f t="shared" si="293"/>
        <v/>
      </c>
      <c r="BD362" s="87" t="str">
        <f t="shared" si="294"/>
        <v/>
      </c>
      <c r="BF362" s="87" t="str">
        <f t="shared" si="295"/>
        <v/>
      </c>
      <c r="BG362" s="127" t="str">
        <f t="shared" si="296"/>
        <v/>
      </c>
      <c r="BH362" s="127" t="str">
        <f t="shared" si="297"/>
        <v/>
      </c>
      <c r="BI362" s="87" t="str">
        <f t="shared" si="298"/>
        <v/>
      </c>
      <c r="BJ362" s="87" t="str">
        <f t="shared" si="299"/>
        <v/>
      </c>
      <c r="BK362" s="87" t="str">
        <f t="shared" si="300"/>
        <v/>
      </c>
    </row>
    <row r="363" spans="9:63" ht="12.75">
      <c r="I363" s="87">
        <f t="shared" si="304"/>
        <v>181.1</v>
      </c>
      <c r="J363" s="126">
        <v>140</v>
      </c>
      <c r="K363" s="87">
        <v>1</v>
      </c>
      <c r="L363" s="87">
        <v>20</v>
      </c>
      <c r="M363" s="87" t="s">
        <v>154</v>
      </c>
      <c r="N363" s="87" t="s">
        <v>155</v>
      </c>
      <c r="O363" s="87">
        <v>0</v>
      </c>
      <c r="P363" s="127">
        <v>6.1580000000000003E-5</v>
      </c>
      <c r="Q363" s="87">
        <v>0</v>
      </c>
      <c r="R363" s="87">
        <v>0</v>
      </c>
      <c r="S363" s="127">
        <v>1553000000</v>
      </c>
      <c r="T363" s="127">
        <v>1553000000</v>
      </c>
      <c r="U363" s="127">
        <v>2488000000</v>
      </c>
      <c r="V363" s="127">
        <v>2488000000</v>
      </c>
      <c r="W363" s="87">
        <v>0</v>
      </c>
      <c r="X363" s="87">
        <v>0</v>
      </c>
      <c r="Y363" s="127">
        <v>1195000000</v>
      </c>
      <c r="Z363" s="127">
        <v>1.4790000000000001E-5</v>
      </c>
      <c r="AA363" s="127">
        <v>12930000000</v>
      </c>
      <c r="AB363" s="87">
        <v>0.65</v>
      </c>
      <c r="AC363" s="87" t="s">
        <v>156</v>
      </c>
      <c r="AD363" s="87" t="s">
        <v>157</v>
      </c>
      <c r="AE363" s="87" t="s">
        <v>158</v>
      </c>
      <c r="AF363" s="87" t="s">
        <v>159</v>
      </c>
      <c r="AG363" s="87" t="s">
        <v>160</v>
      </c>
      <c r="AH363" s="87" t="s">
        <v>161</v>
      </c>
      <c r="AI363" s="87" t="s">
        <v>162</v>
      </c>
      <c r="AJ363" s="87">
        <v>0</v>
      </c>
      <c r="AK363" s="87">
        <v>0</v>
      </c>
      <c r="AL363" s="87" t="s">
        <v>142</v>
      </c>
      <c r="AX363" s="133">
        <f t="shared" ref="AX363" si="313">IF(I363="", "", INT(I363))</f>
        <v>181</v>
      </c>
      <c r="AY363" s="87">
        <f t="shared" si="289"/>
        <v>140</v>
      </c>
      <c r="AZ363" s="87">
        <f t="shared" si="290"/>
        <v>141</v>
      </c>
      <c r="BA363" s="87">
        <f t="shared" si="291"/>
        <v>181</v>
      </c>
      <c r="BB363" s="87">
        <f t="shared" si="292"/>
        <v>181</v>
      </c>
      <c r="BC363" s="87" t="str">
        <f t="shared" si="293"/>
        <v>1c</v>
      </c>
      <c r="BD363" s="87" t="str">
        <f t="shared" si="294"/>
        <v>0</v>
      </c>
      <c r="BF363" s="87">
        <f t="shared" si="295"/>
        <v>181</v>
      </c>
      <c r="BG363" s="127" t="str">
        <f t="shared" si="296"/>
        <v>2.10E+11</v>
      </c>
      <c r="BH363" s="127" t="str">
        <f t="shared" si="297"/>
        <v>8.08E+10</v>
      </c>
      <c r="BI363" s="87" t="str">
        <f t="shared" si="298"/>
        <v>7850</v>
      </c>
      <c r="BJ363" s="87">
        <f t="shared" si="299"/>
        <v>1</v>
      </c>
      <c r="BK363" s="87">
        <f t="shared" si="300"/>
        <v>0.02</v>
      </c>
    </row>
    <row r="364" spans="9:63" ht="12.75">
      <c r="I364" s="87">
        <f t="shared" si="304"/>
        <v>181.2</v>
      </c>
      <c r="J364" s="126">
        <v>141</v>
      </c>
      <c r="K364" s="87">
        <v>1</v>
      </c>
      <c r="L364" s="87">
        <v>20</v>
      </c>
      <c r="M364" s="87" t="s">
        <v>154</v>
      </c>
      <c r="N364" s="87" t="s">
        <v>155</v>
      </c>
      <c r="O364" s="87">
        <v>0</v>
      </c>
      <c r="P364" s="127">
        <v>6.1580000000000003E-5</v>
      </c>
      <c r="Q364" s="87">
        <v>0</v>
      </c>
      <c r="R364" s="87">
        <v>0</v>
      </c>
      <c r="S364" s="127">
        <v>1553000000</v>
      </c>
      <c r="T364" s="127">
        <v>1553000000</v>
      </c>
      <c r="U364" s="127">
        <v>2488000000</v>
      </c>
      <c r="V364" s="127">
        <v>2488000000</v>
      </c>
      <c r="W364" s="87">
        <v>0</v>
      </c>
      <c r="X364" s="87">
        <v>0</v>
      </c>
      <c r="Y364" s="127">
        <v>1195000000</v>
      </c>
      <c r="Z364" s="127">
        <v>1.4790000000000001E-5</v>
      </c>
      <c r="AA364" s="127">
        <v>12930000000</v>
      </c>
      <c r="AB364" s="87">
        <v>0.65</v>
      </c>
      <c r="AC364" s="87" t="s">
        <v>156</v>
      </c>
      <c r="AD364" s="87" t="s">
        <v>157</v>
      </c>
      <c r="AE364" s="87" t="s">
        <v>158</v>
      </c>
      <c r="AF364" s="87" t="s">
        <v>159</v>
      </c>
      <c r="AG364" s="87" t="s">
        <v>160</v>
      </c>
      <c r="AH364" s="87" t="s">
        <v>161</v>
      </c>
      <c r="AI364" s="87" t="s">
        <v>162</v>
      </c>
      <c r="AJ364" s="87">
        <v>0</v>
      </c>
      <c r="AK364" s="87">
        <v>0</v>
      </c>
      <c r="AL364" s="87" t="s">
        <v>142</v>
      </c>
      <c r="AX364" s="133"/>
      <c r="AY364" s="87" t="str">
        <f t="shared" si="289"/>
        <v/>
      </c>
      <c r="AZ364" s="87" t="str">
        <f t="shared" si="290"/>
        <v/>
      </c>
      <c r="BA364" s="87" t="str">
        <f t="shared" si="291"/>
        <v/>
      </c>
      <c r="BB364" s="87" t="str">
        <f t="shared" si="292"/>
        <v/>
      </c>
      <c r="BC364" s="87" t="str">
        <f t="shared" si="293"/>
        <v/>
      </c>
      <c r="BD364" s="87" t="str">
        <f t="shared" si="294"/>
        <v/>
      </c>
      <c r="BF364" s="87" t="str">
        <f t="shared" si="295"/>
        <v/>
      </c>
      <c r="BG364" s="127" t="str">
        <f t="shared" si="296"/>
        <v/>
      </c>
      <c r="BH364" s="127" t="str">
        <f t="shared" si="297"/>
        <v/>
      </c>
      <c r="BI364" s="87" t="str">
        <f t="shared" si="298"/>
        <v/>
      </c>
      <c r="BJ364" s="87" t="str">
        <f t="shared" si="299"/>
        <v/>
      </c>
      <c r="BK364" s="87" t="str">
        <f t="shared" si="300"/>
        <v/>
      </c>
    </row>
    <row r="365" spans="9:63" ht="12.75">
      <c r="I365" s="87">
        <f t="shared" si="304"/>
        <v>182.1</v>
      </c>
      <c r="J365" s="126">
        <v>141</v>
      </c>
      <c r="K365" s="87">
        <v>1</v>
      </c>
      <c r="L365" s="87">
        <v>20</v>
      </c>
      <c r="M365" s="87" t="s">
        <v>154</v>
      </c>
      <c r="N365" s="87" t="s">
        <v>155</v>
      </c>
      <c r="O365" s="87">
        <v>0</v>
      </c>
      <c r="P365" s="127">
        <v>6.1580000000000003E-5</v>
      </c>
      <c r="Q365" s="87">
        <v>0</v>
      </c>
      <c r="R365" s="87">
        <v>0</v>
      </c>
      <c r="S365" s="127">
        <v>1553000000</v>
      </c>
      <c r="T365" s="127">
        <v>1553000000</v>
      </c>
      <c r="U365" s="127">
        <v>2488000000</v>
      </c>
      <c r="V365" s="127">
        <v>2488000000</v>
      </c>
      <c r="W365" s="87">
        <v>0</v>
      </c>
      <c r="X365" s="87">
        <v>0</v>
      </c>
      <c r="Y365" s="127">
        <v>1195000000</v>
      </c>
      <c r="Z365" s="127">
        <v>1.4790000000000001E-5</v>
      </c>
      <c r="AA365" s="127">
        <v>12930000000</v>
      </c>
      <c r="AB365" s="87">
        <v>0.65</v>
      </c>
      <c r="AC365" s="87" t="s">
        <v>156</v>
      </c>
      <c r="AD365" s="87" t="s">
        <v>157</v>
      </c>
      <c r="AE365" s="87" t="s">
        <v>158</v>
      </c>
      <c r="AF365" s="87" t="s">
        <v>159</v>
      </c>
      <c r="AG365" s="87" t="s">
        <v>160</v>
      </c>
      <c r="AH365" s="87" t="s">
        <v>161</v>
      </c>
      <c r="AI365" s="87" t="s">
        <v>162</v>
      </c>
      <c r="AJ365" s="87">
        <v>0</v>
      </c>
      <c r="AK365" s="87">
        <v>0</v>
      </c>
      <c r="AL365" s="87" t="s">
        <v>142</v>
      </c>
      <c r="AX365" s="133">
        <f t="shared" ref="AX365" si="314">IF(I365="", "", INT(I365))</f>
        <v>182</v>
      </c>
      <c r="AY365" s="87">
        <f t="shared" si="289"/>
        <v>141</v>
      </c>
      <c r="AZ365" s="87">
        <f t="shared" si="290"/>
        <v>142</v>
      </c>
      <c r="BA365" s="87">
        <f t="shared" si="291"/>
        <v>182</v>
      </c>
      <c r="BB365" s="87">
        <f t="shared" si="292"/>
        <v>182</v>
      </c>
      <c r="BC365" s="87" t="str">
        <f t="shared" si="293"/>
        <v>1c</v>
      </c>
      <c r="BD365" s="87" t="str">
        <f t="shared" si="294"/>
        <v>0</v>
      </c>
      <c r="BF365" s="87">
        <f t="shared" si="295"/>
        <v>182</v>
      </c>
      <c r="BG365" s="127" t="str">
        <f t="shared" si="296"/>
        <v>2.10E+11</v>
      </c>
      <c r="BH365" s="127" t="str">
        <f t="shared" si="297"/>
        <v>8.08E+10</v>
      </c>
      <c r="BI365" s="87" t="str">
        <f t="shared" si="298"/>
        <v>7850</v>
      </c>
      <c r="BJ365" s="87">
        <f t="shared" si="299"/>
        <v>1</v>
      </c>
      <c r="BK365" s="87">
        <f t="shared" si="300"/>
        <v>0.02</v>
      </c>
    </row>
    <row r="366" spans="9:63" ht="12.75">
      <c r="I366" s="87">
        <f t="shared" si="304"/>
        <v>182.2</v>
      </c>
      <c r="J366" s="126">
        <v>142</v>
      </c>
      <c r="K366" s="87">
        <v>1</v>
      </c>
      <c r="L366" s="87">
        <v>20</v>
      </c>
      <c r="M366" s="87" t="s">
        <v>154</v>
      </c>
      <c r="N366" s="87" t="s">
        <v>155</v>
      </c>
      <c r="O366" s="87">
        <v>0</v>
      </c>
      <c r="P366" s="127">
        <v>6.1580000000000003E-5</v>
      </c>
      <c r="Q366" s="87">
        <v>0</v>
      </c>
      <c r="R366" s="87">
        <v>0</v>
      </c>
      <c r="S366" s="127">
        <v>1553000000</v>
      </c>
      <c r="T366" s="127">
        <v>1553000000</v>
      </c>
      <c r="U366" s="127">
        <v>2488000000</v>
      </c>
      <c r="V366" s="127">
        <v>2488000000</v>
      </c>
      <c r="W366" s="87">
        <v>0</v>
      </c>
      <c r="X366" s="87">
        <v>0</v>
      </c>
      <c r="Y366" s="127">
        <v>1195000000</v>
      </c>
      <c r="Z366" s="127">
        <v>1.4790000000000001E-5</v>
      </c>
      <c r="AA366" s="127">
        <v>12930000000</v>
      </c>
      <c r="AB366" s="87">
        <v>0.65</v>
      </c>
      <c r="AC366" s="87" t="s">
        <v>156</v>
      </c>
      <c r="AD366" s="87" t="s">
        <v>157</v>
      </c>
      <c r="AE366" s="87" t="s">
        <v>158</v>
      </c>
      <c r="AF366" s="87" t="s">
        <v>159</v>
      </c>
      <c r="AG366" s="87" t="s">
        <v>160</v>
      </c>
      <c r="AH366" s="87" t="s">
        <v>161</v>
      </c>
      <c r="AI366" s="87" t="s">
        <v>162</v>
      </c>
      <c r="AJ366" s="87">
        <v>0</v>
      </c>
      <c r="AK366" s="87">
        <v>0</v>
      </c>
      <c r="AL366" s="87" t="s">
        <v>142</v>
      </c>
      <c r="AX366" s="133"/>
      <c r="AY366" s="87" t="str">
        <f t="shared" si="289"/>
        <v/>
      </c>
      <c r="AZ366" s="87" t="str">
        <f t="shared" si="290"/>
        <v/>
      </c>
      <c r="BA366" s="87" t="str">
        <f t="shared" si="291"/>
        <v/>
      </c>
      <c r="BB366" s="87" t="str">
        <f t="shared" si="292"/>
        <v/>
      </c>
      <c r="BC366" s="87" t="str">
        <f t="shared" si="293"/>
        <v/>
      </c>
      <c r="BD366" s="87" t="str">
        <f t="shared" si="294"/>
        <v/>
      </c>
      <c r="BF366" s="87" t="str">
        <f t="shared" si="295"/>
        <v/>
      </c>
      <c r="BG366" s="127" t="str">
        <f t="shared" si="296"/>
        <v/>
      </c>
      <c r="BH366" s="127" t="str">
        <f t="shared" si="297"/>
        <v/>
      </c>
      <c r="BI366" s="87" t="str">
        <f t="shared" si="298"/>
        <v/>
      </c>
      <c r="BJ366" s="87" t="str">
        <f t="shared" si="299"/>
        <v/>
      </c>
      <c r="BK366" s="87" t="str">
        <f t="shared" si="300"/>
        <v/>
      </c>
    </row>
    <row r="367" spans="9:63" ht="12.75">
      <c r="I367" s="87">
        <f t="shared" si="304"/>
        <v>183.1</v>
      </c>
      <c r="J367" s="126">
        <v>142</v>
      </c>
      <c r="K367" s="87">
        <v>1</v>
      </c>
      <c r="L367" s="87">
        <v>20</v>
      </c>
      <c r="M367" s="87" t="s">
        <v>154</v>
      </c>
      <c r="N367" s="87" t="s">
        <v>155</v>
      </c>
      <c r="O367" s="87">
        <v>0</v>
      </c>
      <c r="P367" s="127">
        <v>6.1580000000000003E-5</v>
      </c>
      <c r="Q367" s="87">
        <v>0</v>
      </c>
      <c r="R367" s="87">
        <v>0</v>
      </c>
      <c r="S367" s="127">
        <v>1553000000</v>
      </c>
      <c r="T367" s="127">
        <v>1553000000</v>
      </c>
      <c r="U367" s="127">
        <v>2488000000</v>
      </c>
      <c r="V367" s="127">
        <v>2488000000</v>
      </c>
      <c r="W367" s="87">
        <v>0</v>
      </c>
      <c r="X367" s="87">
        <v>0</v>
      </c>
      <c r="Y367" s="127">
        <v>1195000000</v>
      </c>
      <c r="Z367" s="127">
        <v>1.4790000000000001E-5</v>
      </c>
      <c r="AA367" s="127">
        <v>12930000000</v>
      </c>
      <c r="AB367" s="87">
        <v>0.65</v>
      </c>
      <c r="AC367" s="87" t="s">
        <v>156</v>
      </c>
      <c r="AD367" s="87" t="s">
        <v>157</v>
      </c>
      <c r="AE367" s="87" t="s">
        <v>158</v>
      </c>
      <c r="AF367" s="87" t="s">
        <v>159</v>
      </c>
      <c r="AG367" s="87" t="s">
        <v>160</v>
      </c>
      <c r="AH367" s="87" t="s">
        <v>161</v>
      </c>
      <c r="AI367" s="87" t="s">
        <v>162</v>
      </c>
      <c r="AJ367" s="87">
        <v>0</v>
      </c>
      <c r="AK367" s="87">
        <v>0</v>
      </c>
      <c r="AL367" s="87" t="s">
        <v>142</v>
      </c>
      <c r="AX367" s="133">
        <f t="shared" ref="AX367" si="315">IF(I367="", "", INT(I367))</f>
        <v>183</v>
      </c>
      <c r="AY367" s="87">
        <f t="shared" si="289"/>
        <v>142</v>
      </c>
      <c r="AZ367" s="87">
        <f t="shared" si="290"/>
        <v>143</v>
      </c>
      <c r="BA367" s="87">
        <f t="shared" si="291"/>
        <v>183</v>
      </c>
      <c r="BB367" s="87">
        <f t="shared" si="292"/>
        <v>183</v>
      </c>
      <c r="BC367" s="87" t="str">
        <f t="shared" si="293"/>
        <v>1c</v>
      </c>
      <c r="BD367" s="87" t="str">
        <f t="shared" si="294"/>
        <v>0</v>
      </c>
      <c r="BF367" s="87">
        <f t="shared" si="295"/>
        <v>183</v>
      </c>
      <c r="BG367" s="127" t="str">
        <f t="shared" si="296"/>
        <v>2.10E+11</v>
      </c>
      <c r="BH367" s="127" t="str">
        <f t="shared" si="297"/>
        <v>8.08E+10</v>
      </c>
      <c r="BI367" s="87" t="str">
        <f t="shared" si="298"/>
        <v>7850</v>
      </c>
      <c r="BJ367" s="87">
        <f t="shared" si="299"/>
        <v>1</v>
      </c>
      <c r="BK367" s="87">
        <f t="shared" si="300"/>
        <v>0.02</v>
      </c>
    </row>
    <row r="368" spans="9:63" ht="12.75">
      <c r="I368" s="87">
        <f t="shared" si="304"/>
        <v>183.2</v>
      </c>
      <c r="J368" s="126">
        <v>143</v>
      </c>
      <c r="K368" s="87">
        <v>1</v>
      </c>
      <c r="L368" s="87">
        <v>20</v>
      </c>
      <c r="M368" s="87" t="s">
        <v>154</v>
      </c>
      <c r="N368" s="87" t="s">
        <v>155</v>
      </c>
      <c r="O368" s="87">
        <v>0</v>
      </c>
      <c r="P368" s="127">
        <v>6.1580000000000003E-5</v>
      </c>
      <c r="Q368" s="87">
        <v>0</v>
      </c>
      <c r="R368" s="87">
        <v>0</v>
      </c>
      <c r="S368" s="127">
        <v>1553000000</v>
      </c>
      <c r="T368" s="127">
        <v>1553000000</v>
      </c>
      <c r="U368" s="127">
        <v>2488000000</v>
      </c>
      <c r="V368" s="127">
        <v>2488000000</v>
      </c>
      <c r="W368" s="87">
        <v>0</v>
      </c>
      <c r="X368" s="87">
        <v>0</v>
      </c>
      <c r="Y368" s="127">
        <v>1195000000</v>
      </c>
      <c r="Z368" s="127">
        <v>1.4790000000000001E-5</v>
      </c>
      <c r="AA368" s="127">
        <v>12930000000</v>
      </c>
      <c r="AB368" s="87">
        <v>0.65</v>
      </c>
      <c r="AC368" s="87" t="s">
        <v>156</v>
      </c>
      <c r="AD368" s="87" t="s">
        <v>157</v>
      </c>
      <c r="AE368" s="87" t="s">
        <v>158</v>
      </c>
      <c r="AF368" s="87" t="s">
        <v>159</v>
      </c>
      <c r="AG368" s="87" t="s">
        <v>160</v>
      </c>
      <c r="AH368" s="87" t="s">
        <v>161</v>
      </c>
      <c r="AI368" s="87" t="s">
        <v>162</v>
      </c>
      <c r="AJ368" s="87">
        <v>0</v>
      </c>
      <c r="AK368" s="87">
        <v>0</v>
      </c>
      <c r="AL368" s="87" t="s">
        <v>142</v>
      </c>
      <c r="AX368" s="133"/>
      <c r="AY368" s="87" t="str">
        <f t="shared" si="289"/>
        <v/>
      </c>
      <c r="AZ368" s="87" t="str">
        <f t="shared" si="290"/>
        <v/>
      </c>
      <c r="BA368" s="87" t="str">
        <f t="shared" si="291"/>
        <v/>
      </c>
      <c r="BB368" s="87" t="str">
        <f t="shared" si="292"/>
        <v/>
      </c>
      <c r="BC368" s="87" t="str">
        <f t="shared" si="293"/>
        <v/>
      </c>
      <c r="BD368" s="87" t="str">
        <f t="shared" si="294"/>
        <v/>
      </c>
      <c r="BF368" s="87" t="str">
        <f t="shared" si="295"/>
        <v/>
      </c>
      <c r="BG368" s="127" t="str">
        <f t="shared" si="296"/>
        <v/>
      </c>
      <c r="BH368" s="127" t="str">
        <f t="shared" si="297"/>
        <v/>
      </c>
      <c r="BI368" s="87" t="str">
        <f t="shared" si="298"/>
        <v/>
      </c>
      <c r="BJ368" s="87" t="str">
        <f t="shared" si="299"/>
        <v/>
      </c>
      <c r="BK368" s="87" t="str">
        <f t="shared" si="300"/>
        <v/>
      </c>
    </row>
    <row r="369" spans="9:63" ht="12.75">
      <c r="I369" s="87">
        <f t="shared" si="304"/>
        <v>184.1</v>
      </c>
      <c r="J369" s="126">
        <v>143</v>
      </c>
      <c r="K369" s="87">
        <v>1</v>
      </c>
      <c r="L369" s="87">
        <v>20</v>
      </c>
      <c r="M369" s="87" t="s">
        <v>154</v>
      </c>
      <c r="N369" s="87" t="s">
        <v>155</v>
      </c>
      <c r="O369" s="87">
        <v>0</v>
      </c>
      <c r="P369" s="127">
        <v>6.1580000000000003E-5</v>
      </c>
      <c r="Q369" s="87">
        <v>0</v>
      </c>
      <c r="R369" s="87">
        <v>0</v>
      </c>
      <c r="S369" s="127">
        <v>1553000000</v>
      </c>
      <c r="T369" s="127">
        <v>1553000000</v>
      </c>
      <c r="U369" s="127">
        <v>2488000000</v>
      </c>
      <c r="V369" s="127">
        <v>2488000000</v>
      </c>
      <c r="W369" s="87">
        <v>0</v>
      </c>
      <c r="X369" s="87">
        <v>0</v>
      </c>
      <c r="Y369" s="127">
        <v>1195000000</v>
      </c>
      <c r="Z369" s="127">
        <v>1.4790000000000001E-5</v>
      </c>
      <c r="AA369" s="127">
        <v>12930000000</v>
      </c>
      <c r="AB369" s="87">
        <v>0.65</v>
      </c>
      <c r="AC369" s="87" t="s">
        <v>156</v>
      </c>
      <c r="AD369" s="87" t="s">
        <v>157</v>
      </c>
      <c r="AE369" s="87" t="s">
        <v>158</v>
      </c>
      <c r="AF369" s="87" t="s">
        <v>159</v>
      </c>
      <c r="AG369" s="87" t="s">
        <v>160</v>
      </c>
      <c r="AH369" s="87" t="s">
        <v>161</v>
      </c>
      <c r="AI369" s="87" t="s">
        <v>162</v>
      </c>
      <c r="AJ369" s="87">
        <v>0</v>
      </c>
      <c r="AK369" s="87">
        <v>0</v>
      </c>
      <c r="AL369" s="87" t="s">
        <v>142</v>
      </c>
      <c r="AX369" s="133">
        <f t="shared" ref="AX369" si="316">IF(I369="", "", INT(I369))</f>
        <v>184</v>
      </c>
      <c r="AY369" s="87">
        <f t="shared" si="289"/>
        <v>143</v>
      </c>
      <c r="AZ369" s="87">
        <f t="shared" si="290"/>
        <v>144</v>
      </c>
      <c r="BA369" s="87">
        <f t="shared" si="291"/>
        <v>184</v>
      </c>
      <c r="BB369" s="87">
        <f t="shared" si="292"/>
        <v>184</v>
      </c>
      <c r="BC369" s="87" t="str">
        <f t="shared" si="293"/>
        <v>1c</v>
      </c>
      <c r="BD369" s="87" t="str">
        <f t="shared" si="294"/>
        <v>0</v>
      </c>
      <c r="BF369" s="87">
        <f t="shared" si="295"/>
        <v>184</v>
      </c>
      <c r="BG369" s="127" t="str">
        <f t="shared" si="296"/>
        <v>2.10E+11</v>
      </c>
      <c r="BH369" s="127" t="str">
        <f t="shared" si="297"/>
        <v>8.08E+10</v>
      </c>
      <c r="BI369" s="87" t="str">
        <f t="shared" si="298"/>
        <v>7850</v>
      </c>
      <c r="BJ369" s="87">
        <f t="shared" si="299"/>
        <v>1</v>
      </c>
      <c r="BK369" s="87">
        <f t="shared" si="300"/>
        <v>0.02</v>
      </c>
    </row>
    <row r="370" spans="9:63" ht="12.75">
      <c r="I370" s="87">
        <f t="shared" si="304"/>
        <v>184.2</v>
      </c>
      <c r="J370" s="126">
        <v>144</v>
      </c>
      <c r="K370" s="87">
        <v>1</v>
      </c>
      <c r="L370" s="87">
        <v>20</v>
      </c>
      <c r="M370" s="87" t="s">
        <v>154</v>
      </c>
      <c r="N370" s="87" t="s">
        <v>155</v>
      </c>
      <c r="O370" s="87">
        <v>0</v>
      </c>
      <c r="P370" s="127">
        <v>6.1580000000000003E-5</v>
      </c>
      <c r="Q370" s="87">
        <v>0</v>
      </c>
      <c r="R370" s="87">
        <v>0</v>
      </c>
      <c r="S370" s="127">
        <v>1553000000</v>
      </c>
      <c r="T370" s="127">
        <v>1553000000</v>
      </c>
      <c r="U370" s="127">
        <v>2488000000</v>
      </c>
      <c r="V370" s="127">
        <v>2488000000</v>
      </c>
      <c r="W370" s="87">
        <v>0</v>
      </c>
      <c r="X370" s="87">
        <v>0</v>
      </c>
      <c r="Y370" s="127">
        <v>1195000000</v>
      </c>
      <c r="Z370" s="127">
        <v>1.4790000000000001E-5</v>
      </c>
      <c r="AA370" s="127">
        <v>12930000000</v>
      </c>
      <c r="AB370" s="87">
        <v>0.65</v>
      </c>
      <c r="AC370" s="87" t="s">
        <v>156</v>
      </c>
      <c r="AD370" s="87" t="s">
        <v>157</v>
      </c>
      <c r="AE370" s="87" t="s">
        <v>158</v>
      </c>
      <c r="AF370" s="87" t="s">
        <v>159</v>
      </c>
      <c r="AG370" s="87" t="s">
        <v>160</v>
      </c>
      <c r="AH370" s="87" t="s">
        <v>161</v>
      </c>
      <c r="AI370" s="87" t="s">
        <v>162</v>
      </c>
      <c r="AJ370" s="87">
        <v>0</v>
      </c>
      <c r="AK370" s="87">
        <v>0</v>
      </c>
      <c r="AL370" s="87" t="s">
        <v>142</v>
      </c>
      <c r="AX370" s="133"/>
      <c r="AY370" s="87" t="str">
        <f t="shared" si="289"/>
        <v/>
      </c>
      <c r="AZ370" s="87" t="str">
        <f t="shared" si="290"/>
        <v/>
      </c>
      <c r="BA370" s="87" t="str">
        <f t="shared" si="291"/>
        <v/>
      </c>
      <c r="BB370" s="87" t="str">
        <f t="shared" si="292"/>
        <v/>
      </c>
      <c r="BC370" s="87" t="str">
        <f t="shared" si="293"/>
        <v/>
      </c>
      <c r="BD370" s="87" t="str">
        <f t="shared" si="294"/>
        <v/>
      </c>
      <c r="BF370" s="87" t="str">
        <f t="shared" si="295"/>
        <v/>
      </c>
      <c r="BG370" s="127" t="str">
        <f t="shared" si="296"/>
        <v/>
      </c>
      <c r="BH370" s="127" t="str">
        <f t="shared" si="297"/>
        <v/>
      </c>
      <c r="BI370" s="87" t="str">
        <f t="shared" si="298"/>
        <v/>
      </c>
      <c r="BJ370" s="87" t="str">
        <f t="shared" si="299"/>
        <v/>
      </c>
      <c r="BK370" s="87" t="str">
        <f t="shared" si="300"/>
        <v/>
      </c>
    </row>
    <row r="371" spans="9:63" ht="12.75">
      <c r="I371" s="87">
        <f t="shared" si="304"/>
        <v>185.1</v>
      </c>
      <c r="J371" s="126">
        <v>144</v>
      </c>
      <c r="K371" s="87">
        <v>1</v>
      </c>
      <c r="L371" s="87">
        <v>20</v>
      </c>
      <c r="M371" s="87" t="s">
        <v>154</v>
      </c>
      <c r="N371" s="87" t="s">
        <v>155</v>
      </c>
      <c r="O371" s="87">
        <v>0</v>
      </c>
      <c r="P371" s="127">
        <v>6.1580000000000003E-5</v>
      </c>
      <c r="Q371" s="87">
        <v>0</v>
      </c>
      <c r="R371" s="87">
        <v>0</v>
      </c>
      <c r="S371" s="127">
        <v>1553000000</v>
      </c>
      <c r="T371" s="127">
        <v>1553000000</v>
      </c>
      <c r="U371" s="127">
        <v>2488000000</v>
      </c>
      <c r="V371" s="127">
        <v>2488000000</v>
      </c>
      <c r="W371" s="87">
        <v>0</v>
      </c>
      <c r="X371" s="87">
        <v>0</v>
      </c>
      <c r="Y371" s="127">
        <v>1195000000</v>
      </c>
      <c r="Z371" s="127">
        <v>1.4790000000000001E-5</v>
      </c>
      <c r="AA371" s="127">
        <v>12930000000</v>
      </c>
      <c r="AB371" s="87">
        <v>0.65</v>
      </c>
      <c r="AC371" s="87" t="s">
        <v>156</v>
      </c>
      <c r="AD371" s="87" t="s">
        <v>157</v>
      </c>
      <c r="AE371" s="87" t="s">
        <v>158</v>
      </c>
      <c r="AF371" s="87" t="s">
        <v>159</v>
      </c>
      <c r="AG371" s="87" t="s">
        <v>160</v>
      </c>
      <c r="AH371" s="87" t="s">
        <v>161</v>
      </c>
      <c r="AI371" s="87" t="s">
        <v>162</v>
      </c>
      <c r="AJ371" s="87">
        <v>0</v>
      </c>
      <c r="AK371" s="87">
        <v>0</v>
      </c>
      <c r="AL371" s="87" t="s">
        <v>142</v>
      </c>
      <c r="AX371" s="133">
        <f t="shared" ref="AX371" si="317">IF(I371="", "", INT(I371))</f>
        <v>185</v>
      </c>
      <c r="AY371" s="87">
        <f t="shared" si="289"/>
        <v>144</v>
      </c>
      <c r="AZ371" s="87">
        <f t="shared" si="290"/>
        <v>145</v>
      </c>
      <c r="BA371" s="87">
        <f t="shared" si="291"/>
        <v>185</v>
      </c>
      <c r="BB371" s="87">
        <f t="shared" si="292"/>
        <v>185</v>
      </c>
      <c r="BC371" s="87" t="str">
        <f t="shared" si="293"/>
        <v>1c</v>
      </c>
      <c r="BD371" s="87" t="str">
        <f t="shared" si="294"/>
        <v>0</v>
      </c>
      <c r="BF371" s="87">
        <f t="shared" si="295"/>
        <v>185</v>
      </c>
      <c r="BG371" s="127" t="str">
        <f t="shared" si="296"/>
        <v>2.10E+11</v>
      </c>
      <c r="BH371" s="127" t="str">
        <f t="shared" si="297"/>
        <v>8.08E+10</v>
      </c>
      <c r="BI371" s="87" t="str">
        <f t="shared" si="298"/>
        <v>7850</v>
      </c>
      <c r="BJ371" s="87">
        <f t="shared" si="299"/>
        <v>1</v>
      </c>
      <c r="BK371" s="87">
        <f t="shared" si="300"/>
        <v>0.02</v>
      </c>
    </row>
    <row r="372" spans="9:63" ht="12.75">
      <c r="I372" s="87">
        <f t="shared" si="304"/>
        <v>185.2</v>
      </c>
      <c r="J372" s="126">
        <v>145</v>
      </c>
      <c r="K372" s="87">
        <v>1</v>
      </c>
      <c r="L372" s="87">
        <v>20</v>
      </c>
      <c r="M372" s="87" t="s">
        <v>154</v>
      </c>
      <c r="N372" s="87" t="s">
        <v>155</v>
      </c>
      <c r="O372" s="87">
        <v>0</v>
      </c>
      <c r="P372" s="127">
        <v>6.1580000000000003E-5</v>
      </c>
      <c r="Q372" s="87">
        <v>0</v>
      </c>
      <c r="R372" s="87">
        <v>0</v>
      </c>
      <c r="S372" s="127">
        <v>1553000000</v>
      </c>
      <c r="T372" s="127">
        <v>1553000000</v>
      </c>
      <c r="U372" s="127">
        <v>2488000000</v>
      </c>
      <c r="V372" s="127">
        <v>2488000000</v>
      </c>
      <c r="W372" s="87">
        <v>0</v>
      </c>
      <c r="X372" s="87">
        <v>0</v>
      </c>
      <c r="Y372" s="127">
        <v>1195000000</v>
      </c>
      <c r="Z372" s="127">
        <v>1.4790000000000001E-5</v>
      </c>
      <c r="AA372" s="127">
        <v>12930000000</v>
      </c>
      <c r="AB372" s="87">
        <v>0.65</v>
      </c>
      <c r="AC372" s="87" t="s">
        <v>156</v>
      </c>
      <c r="AD372" s="87" t="s">
        <v>157</v>
      </c>
      <c r="AE372" s="87" t="s">
        <v>158</v>
      </c>
      <c r="AF372" s="87" t="s">
        <v>159</v>
      </c>
      <c r="AG372" s="87" t="s">
        <v>160</v>
      </c>
      <c r="AH372" s="87" t="s">
        <v>161</v>
      </c>
      <c r="AI372" s="87" t="s">
        <v>162</v>
      </c>
      <c r="AJ372" s="87">
        <v>0</v>
      </c>
      <c r="AK372" s="87">
        <v>0</v>
      </c>
      <c r="AL372" s="87" t="s">
        <v>142</v>
      </c>
      <c r="AX372" s="133"/>
      <c r="AY372" s="87" t="str">
        <f t="shared" si="289"/>
        <v/>
      </c>
      <c r="AZ372" s="87" t="str">
        <f t="shared" si="290"/>
        <v/>
      </c>
      <c r="BA372" s="87" t="str">
        <f t="shared" si="291"/>
        <v/>
      </c>
      <c r="BB372" s="87" t="str">
        <f t="shared" si="292"/>
        <v/>
      </c>
      <c r="BC372" s="87" t="str">
        <f t="shared" si="293"/>
        <v/>
      </c>
      <c r="BD372" s="87" t="str">
        <f t="shared" si="294"/>
        <v/>
      </c>
      <c r="BF372" s="87" t="str">
        <f t="shared" si="295"/>
        <v/>
      </c>
      <c r="BG372" s="127" t="str">
        <f t="shared" si="296"/>
        <v/>
      </c>
      <c r="BH372" s="127" t="str">
        <f t="shared" si="297"/>
        <v/>
      </c>
      <c r="BI372" s="87" t="str">
        <f t="shared" si="298"/>
        <v/>
      </c>
      <c r="BJ372" s="87" t="str">
        <f t="shared" si="299"/>
        <v/>
      </c>
      <c r="BK372" s="87" t="str">
        <f t="shared" si="300"/>
        <v/>
      </c>
    </row>
    <row r="373" spans="9:63" ht="12.75">
      <c r="I373" s="87">
        <f t="shared" si="304"/>
        <v>186.1</v>
      </c>
      <c r="J373" s="126">
        <v>145</v>
      </c>
      <c r="K373" s="87">
        <v>1</v>
      </c>
      <c r="L373" s="87">
        <v>20</v>
      </c>
      <c r="M373" s="87" t="s">
        <v>154</v>
      </c>
      <c r="N373" s="87" t="s">
        <v>155</v>
      </c>
      <c r="O373" s="87">
        <v>0</v>
      </c>
      <c r="P373" s="127">
        <v>6.1580000000000003E-5</v>
      </c>
      <c r="Q373" s="87">
        <v>0</v>
      </c>
      <c r="R373" s="87">
        <v>0</v>
      </c>
      <c r="S373" s="127">
        <v>1553000000</v>
      </c>
      <c r="T373" s="127">
        <v>1553000000</v>
      </c>
      <c r="U373" s="127">
        <v>2488000000</v>
      </c>
      <c r="V373" s="127">
        <v>2488000000</v>
      </c>
      <c r="W373" s="87">
        <v>0</v>
      </c>
      <c r="X373" s="87">
        <v>0</v>
      </c>
      <c r="Y373" s="127">
        <v>1195000000</v>
      </c>
      <c r="Z373" s="127">
        <v>1.4790000000000001E-5</v>
      </c>
      <c r="AA373" s="127">
        <v>12930000000</v>
      </c>
      <c r="AB373" s="87">
        <v>0.65</v>
      </c>
      <c r="AC373" s="87" t="s">
        <v>156</v>
      </c>
      <c r="AD373" s="87" t="s">
        <v>157</v>
      </c>
      <c r="AE373" s="87" t="s">
        <v>158</v>
      </c>
      <c r="AF373" s="87" t="s">
        <v>159</v>
      </c>
      <c r="AG373" s="87" t="s">
        <v>160</v>
      </c>
      <c r="AH373" s="87" t="s">
        <v>161</v>
      </c>
      <c r="AI373" s="87" t="s">
        <v>162</v>
      </c>
      <c r="AJ373" s="87">
        <v>0</v>
      </c>
      <c r="AK373" s="87">
        <v>0</v>
      </c>
      <c r="AL373" s="87" t="s">
        <v>142</v>
      </c>
      <c r="AX373" s="133">
        <f t="shared" ref="AX373" si="318">IF(I373="", "", INT(I373))</f>
        <v>186</v>
      </c>
      <c r="AY373" s="87">
        <f t="shared" si="289"/>
        <v>145</v>
      </c>
      <c r="AZ373" s="87">
        <f t="shared" si="290"/>
        <v>146</v>
      </c>
      <c r="BA373" s="87">
        <f t="shared" si="291"/>
        <v>186</v>
      </c>
      <c r="BB373" s="87">
        <f t="shared" si="292"/>
        <v>186</v>
      </c>
      <c r="BC373" s="87" t="str">
        <f t="shared" si="293"/>
        <v>1c</v>
      </c>
      <c r="BD373" s="87" t="str">
        <f t="shared" si="294"/>
        <v>0</v>
      </c>
      <c r="BF373" s="87">
        <f t="shared" si="295"/>
        <v>186</v>
      </c>
      <c r="BG373" s="127" t="str">
        <f t="shared" si="296"/>
        <v>2.10E+11</v>
      </c>
      <c r="BH373" s="127" t="str">
        <f t="shared" si="297"/>
        <v>8.08E+10</v>
      </c>
      <c r="BI373" s="87" t="str">
        <f t="shared" si="298"/>
        <v>7850</v>
      </c>
      <c r="BJ373" s="87">
        <f t="shared" si="299"/>
        <v>1</v>
      </c>
      <c r="BK373" s="87">
        <f t="shared" si="300"/>
        <v>0.02</v>
      </c>
    </row>
    <row r="374" spans="9:63" ht="12.75">
      <c r="I374" s="87">
        <f t="shared" si="304"/>
        <v>186.2</v>
      </c>
      <c r="J374" s="126">
        <v>146</v>
      </c>
      <c r="K374" s="87">
        <v>1</v>
      </c>
      <c r="L374" s="87">
        <v>20</v>
      </c>
      <c r="M374" s="87" t="s">
        <v>154</v>
      </c>
      <c r="N374" s="87" t="s">
        <v>155</v>
      </c>
      <c r="O374" s="87">
        <v>0</v>
      </c>
      <c r="P374" s="127">
        <v>6.1580000000000003E-5</v>
      </c>
      <c r="Q374" s="87">
        <v>0</v>
      </c>
      <c r="R374" s="87">
        <v>0</v>
      </c>
      <c r="S374" s="127">
        <v>1553000000</v>
      </c>
      <c r="T374" s="127">
        <v>1553000000</v>
      </c>
      <c r="U374" s="127">
        <v>2488000000</v>
      </c>
      <c r="V374" s="127">
        <v>2488000000</v>
      </c>
      <c r="W374" s="87">
        <v>0</v>
      </c>
      <c r="X374" s="87">
        <v>0</v>
      </c>
      <c r="Y374" s="127">
        <v>1195000000</v>
      </c>
      <c r="Z374" s="127">
        <v>1.4790000000000001E-5</v>
      </c>
      <c r="AA374" s="127">
        <v>12930000000</v>
      </c>
      <c r="AB374" s="87">
        <v>0.65</v>
      </c>
      <c r="AC374" s="87" t="s">
        <v>156</v>
      </c>
      <c r="AD374" s="87" t="s">
        <v>157</v>
      </c>
      <c r="AE374" s="87" t="s">
        <v>158</v>
      </c>
      <c r="AF374" s="87" t="s">
        <v>159</v>
      </c>
      <c r="AG374" s="87" t="s">
        <v>160</v>
      </c>
      <c r="AH374" s="87" t="s">
        <v>161</v>
      </c>
      <c r="AI374" s="87" t="s">
        <v>162</v>
      </c>
      <c r="AJ374" s="87">
        <v>0</v>
      </c>
      <c r="AK374" s="87">
        <v>0</v>
      </c>
      <c r="AL374" s="87" t="s">
        <v>142</v>
      </c>
      <c r="AX374" s="133"/>
      <c r="AY374" s="87" t="str">
        <f t="shared" si="289"/>
        <v/>
      </c>
      <c r="AZ374" s="87" t="str">
        <f t="shared" si="290"/>
        <v/>
      </c>
      <c r="BA374" s="87" t="str">
        <f t="shared" si="291"/>
        <v/>
      </c>
      <c r="BB374" s="87" t="str">
        <f t="shared" si="292"/>
        <v/>
      </c>
      <c r="BC374" s="87" t="str">
        <f t="shared" si="293"/>
        <v/>
      </c>
      <c r="BD374" s="87" t="str">
        <f t="shared" si="294"/>
        <v/>
      </c>
      <c r="BF374" s="87" t="str">
        <f t="shared" si="295"/>
        <v/>
      </c>
      <c r="BG374" s="127" t="str">
        <f t="shared" si="296"/>
        <v/>
      </c>
      <c r="BH374" s="127" t="str">
        <f t="shared" si="297"/>
        <v/>
      </c>
      <c r="BI374" s="87" t="str">
        <f t="shared" si="298"/>
        <v/>
      </c>
      <c r="BJ374" s="87" t="str">
        <f t="shared" si="299"/>
        <v/>
      </c>
      <c r="BK374" s="87" t="str">
        <f t="shared" si="300"/>
        <v/>
      </c>
    </row>
    <row r="375" spans="9:63" ht="12.75">
      <c r="I375" s="87">
        <f t="shared" si="304"/>
        <v>187.1</v>
      </c>
      <c r="J375" s="126">
        <v>146</v>
      </c>
      <c r="K375" s="87">
        <v>1</v>
      </c>
      <c r="L375" s="87">
        <v>20</v>
      </c>
      <c r="M375" s="87" t="s">
        <v>154</v>
      </c>
      <c r="N375" s="87" t="s">
        <v>155</v>
      </c>
      <c r="O375" s="87">
        <v>0</v>
      </c>
      <c r="P375" s="127">
        <v>6.1580000000000003E-5</v>
      </c>
      <c r="Q375" s="87">
        <v>0</v>
      </c>
      <c r="R375" s="87">
        <v>0</v>
      </c>
      <c r="S375" s="127">
        <v>1553000000</v>
      </c>
      <c r="T375" s="127">
        <v>1553000000</v>
      </c>
      <c r="U375" s="127">
        <v>2488000000</v>
      </c>
      <c r="V375" s="127">
        <v>2488000000</v>
      </c>
      <c r="W375" s="87">
        <v>0</v>
      </c>
      <c r="X375" s="87">
        <v>0</v>
      </c>
      <c r="Y375" s="127">
        <v>1195000000</v>
      </c>
      <c r="Z375" s="127">
        <v>1.4790000000000001E-5</v>
      </c>
      <c r="AA375" s="127">
        <v>12930000000</v>
      </c>
      <c r="AB375" s="87">
        <v>0.65</v>
      </c>
      <c r="AC375" s="87" t="s">
        <v>156</v>
      </c>
      <c r="AD375" s="87" t="s">
        <v>157</v>
      </c>
      <c r="AE375" s="87" t="s">
        <v>158</v>
      </c>
      <c r="AF375" s="87" t="s">
        <v>159</v>
      </c>
      <c r="AG375" s="87" t="s">
        <v>160</v>
      </c>
      <c r="AH375" s="87" t="s">
        <v>161</v>
      </c>
      <c r="AI375" s="87" t="s">
        <v>162</v>
      </c>
      <c r="AJ375" s="87">
        <v>0</v>
      </c>
      <c r="AK375" s="87">
        <v>0</v>
      </c>
      <c r="AL375" s="87" t="s">
        <v>142</v>
      </c>
      <c r="AX375" s="133">
        <f t="shared" ref="AX375" si="319">IF(I375="", "", INT(I375))</f>
        <v>187</v>
      </c>
      <c r="AY375" s="87">
        <f t="shared" si="289"/>
        <v>146</v>
      </c>
      <c r="AZ375" s="87">
        <f t="shared" si="290"/>
        <v>47</v>
      </c>
      <c r="BA375" s="87">
        <f t="shared" si="291"/>
        <v>187</v>
      </c>
      <c r="BB375" s="87">
        <f t="shared" si="292"/>
        <v>187</v>
      </c>
      <c r="BC375" s="87" t="str">
        <f t="shared" si="293"/>
        <v>1c</v>
      </c>
      <c r="BD375" s="87" t="str">
        <f t="shared" si="294"/>
        <v>0</v>
      </c>
      <c r="BF375" s="87">
        <f t="shared" si="295"/>
        <v>187</v>
      </c>
      <c r="BG375" s="127" t="str">
        <f t="shared" si="296"/>
        <v>2.10E+11</v>
      </c>
      <c r="BH375" s="127" t="str">
        <f t="shared" si="297"/>
        <v>8.08E+10</v>
      </c>
      <c r="BI375" s="87" t="str">
        <f t="shared" si="298"/>
        <v>7850</v>
      </c>
      <c r="BJ375" s="87">
        <f t="shared" si="299"/>
        <v>1</v>
      </c>
      <c r="BK375" s="87">
        <f t="shared" si="300"/>
        <v>0.02</v>
      </c>
    </row>
    <row r="376" spans="9:63" ht="12.75">
      <c r="I376" s="87">
        <f t="shared" si="304"/>
        <v>187.2</v>
      </c>
      <c r="J376" s="126">
        <v>47</v>
      </c>
      <c r="K376" s="87">
        <v>1</v>
      </c>
      <c r="L376" s="87">
        <v>20</v>
      </c>
      <c r="M376" s="87" t="s">
        <v>154</v>
      </c>
      <c r="N376" s="87" t="s">
        <v>155</v>
      </c>
      <c r="O376" s="87">
        <v>0</v>
      </c>
      <c r="P376" s="127">
        <v>6.1580000000000003E-5</v>
      </c>
      <c r="Q376" s="87">
        <v>0</v>
      </c>
      <c r="R376" s="87">
        <v>0</v>
      </c>
      <c r="S376" s="127">
        <v>1553000000</v>
      </c>
      <c r="T376" s="127">
        <v>1553000000</v>
      </c>
      <c r="U376" s="127">
        <v>2488000000</v>
      </c>
      <c r="V376" s="127">
        <v>2488000000</v>
      </c>
      <c r="W376" s="87">
        <v>0</v>
      </c>
      <c r="X376" s="87">
        <v>0</v>
      </c>
      <c r="Y376" s="127">
        <v>1195000000</v>
      </c>
      <c r="Z376" s="127">
        <v>1.4790000000000001E-5</v>
      </c>
      <c r="AA376" s="127">
        <v>12930000000</v>
      </c>
      <c r="AB376" s="87">
        <v>0.65</v>
      </c>
      <c r="AC376" s="87" t="s">
        <v>156</v>
      </c>
      <c r="AD376" s="87" t="s">
        <v>157</v>
      </c>
      <c r="AE376" s="87" t="s">
        <v>158</v>
      </c>
      <c r="AF376" s="87" t="s">
        <v>159</v>
      </c>
      <c r="AG376" s="87" t="s">
        <v>160</v>
      </c>
      <c r="AH376" s="87" t="s">
        <v>161</v>
      </c>
      <c r="AI376" s="87" t="s">
        <v>162</v>
      </c>
      <c r="AJ376" s="87">
        <v>0</v>
      </c>
      <c r="AK376" s="87">
        <v>0</v>
      </c>
      <c r="AL376" s="87" t="s">
        <v>142</v>
      </c>
      <c r="AX376" s="133"/>
      <c r="AY376" s="87" t="str">
        <f t="shared" si="289"/>
        <v/>
      </c>
      <c r="AZ376" s="87" t="str">
        <f t="shared" si="290"/>
        <v/>
      </c>
      <c r="BA376" s="87" t="str">
        <f t="shared" si="291"/>
        <v/>
      </c>
      <c r="BB376" s="87" t="str">
        <f t="shared" si="292"/>
        <v/>
      </c>
      <c r="BC376" s="87" t="str">
        <f t="shared" si="293"/>
        <v/>
      </c>
      <c r="BD376" s="87" t="str">
        <f t="shared" si="294"/>
        <v/>
      </c>
      <c r="BF376" s="87" t="str">
        <f t="shared" si="295"/>
        <v/>
      </c>
      <c r="BG376" s="127" t="str">
        <f t="shared" si="296"/>
        <v/>
      </c>
      <c r="BH376" s="127" t="str">
        <f t="shared" si="297"/>
        <v/>
      </c>
      <c r="BI376" s="87" t="str">
        <f t="shared" si="298"/>
        <v/>
      </c>
      <c r="BJ376" s="87" t="str">
        <f t="shared" si="299"/>
        <v/>
      </c>
      <c r="BK376" s="87" t="str">
        <f t="shared" si="300"/>
        <v/>
      </c>
    </row>
    <row r="377" spans="9:63" ht="12.75">
      <c r="I377" s="87">
        <f t="shared" si="304"/>
        <v>188.1</v>
      </c>
      <c r="J377" s="126">
        <v>36</v>
      </c>
      <c r="K377" s="87">
        <v>0.1</v>
      </c>
      <c r="L377" s="87">
        <v>1</v>
      </c>
      <c r="M377" s="87" t="s">
        <v>154</v>
      </c>
      <c r="N377" s="87" t="s">
        <v>155</v>
      </c>
      <c r="O377" s="87">
        <v>0</v>
      </c>
      <c r="P377" s="127">
        <v>3.1100000000000002E-7</v>
      </c>
      <c r="Q377" s="87">
        <v>0</v>
      </c>
      <c r="R377" s="87">
        <v>0</v>
      </c>
      <c r="S377" s="87">
        <v>80025.399999999994</v>
      </c>
      <c r="T377" s="87">
        <v>80025.399999999994</v>
      </c>
      <c r="U377" s="127">
        <v>12570000</v>
      </c>
      <c r="V377" s="127">
        <v>12570000</v>
      </c>
      <c r="W377" s="87">
        <v>0</v>
      </c>
      <c r="X377" s="87">
        <v>0</v>
      </c>
      <c r="Y377" s="87">
        <v>61581.5</v>
      </c>
      <c r="Z377" s="127">
        <v>7.6209999999999998E-10</v>
      </c>
      <c r="AA377" s="127">
        <v>65310000</v>
      </c>
      <c r="AB377" s="87">
        <v>0.65</v>
      </c>
      <c r="AC377" s="87" t="s">
        <v>156</v>
      </c>
      <c r="AD377" s="87" t="s">
        <v>157</v>
      </c>
      <c r="AE377" s="87" t="s">
        <v>158</v>
      </c>
      <c r="AF377" s="87" t="s">
        <v>159</v>
      </c>
      <c r="AG377" s="87" t="s">
        <v>160</v>
      </c>
      <c r="AH377" s="87" t="s">
        <v>161</v>
      </c>
      <c r="AI377" s="87" t="s">
        <v>162</v>
      </c>
      <c r="AJ377" s="87">
        <v>0</v>
      </c>
      <c r="AK377" s="87">
        <v>0</v>
      </c>
      <c r="AL377" s="87" t="s">
        <v>142</v>
      </c>
      <c r="AX377" s="133">
        <f t="shared" ref="AX377" si="320">IF(I377="", "", INT(I377))</f>
        <v>188</v>
      </c>
      <c r="AY377" s="87">
        <f t="shared" si="289"/>
        <v>36</v>
      </c>
      <c r="AZ377" s="87">
        <f t="shared" si="290"/>
        <v>223</v>
      </c>
      <c r="BA377" s="87">
        <f t="shared" si="291"/>
        <v>188</v>
      </c>
      <c r="BB377" s="87">
        <f t="shared" si="292"/>
        <v>188</v>
      </c>
      <c r="BC377" s="87" t="str">
        <f t="shared" si="293"/>
        <v>1c</v>
      </c>
      <c r="BD377" s="87" t="str">
        <f t="shared" si="294"/>
        <v>0</v>
      </c>
      <c r="BF377" s="87">
        <f t="shared" si="295"/>
        <v>188</v>
      </c>
      <c r="BG377" s="127" t="str">
        <f t="shared" si="296"/>
        <v>2.10E+11</v>
      </c>
      <c r="BH377" s="127" t="str">
        <f t="shared" si="297"/>
        <v>8.08E+10</v>
      </c>
      <c r="BI377" s="87" t="str">
        <f t="shared" si="298"/>
        <v>7850</v>
      </c>
      <c r="BJ377" s="87">
        <f t="shared" si="299"/>
        <v>0.1</v>
      </c>
      <c r="BK377" s="87">
        <f t="shared" si="300"/>
        <v>1E-3</v>
      </c>
    </row>
    <row r="378" spans="9:63" ht="12.75">
      <c r="I378" s="87">
        <f t="shared" si="304"/>
        <v>188.2</v>
      </c>
      <c r="J378" s="126">
        <v>223</v>
      </c>
      <c r="K378" s="87">
        <v>0.1</v>
      </c>
      <c r="L378" s="87">
        <v>1</v>
      </c>
      <c r="M378" s="87" t="s">
        <v>154</v>
      </c>
      <c r="N378" s="87" t="s">
        <v>155</v>
      </c>
      <c r="O378" s="87">
        <v>0</v>
      </c>
      <c r="P378" s="127">
        <v>3.1100000000000002E-7</v>
      </c>
      <c r="Q378" s="87">
        <v>0</v>
      </c>
      <c r="R378" s="87">
        <v>0</v>
      </c>
      <c r="S378" s="87">
        <v>80025.399999999994</v>
      </c>
      <c r="T378" s="87">
        <v>80025.399999999994</v>
      </c>
      <c r="U378" s="127">
        <v>12570000</v>
      </c>
      <c r="V378" s="127">
        <v>12570000</v>
      </c>
      <c r="W378" s="87">
        <v>0</v>
      </c>
      <c r="X378" s="87">
        <v>0</v>
      </c>
      <c r="Y378" s="87">
        <v>61581.5</v>
      </c>
      <c r="Z378" s="127">
        <v>7.6209999999999998E-10</v>
      </c>
      <c r="AA378" s="127">
        <v>65310000</v>
      </c>
      <c r="AB378" s="87">
        <v>0.65</v>
      </c>
      <c r="AC378" s="87" t="s">
        <v>156</v>
      </c>
      <c r="AD378" s="87" t="s">
        <v>157</v>
      </c>
      <c r="AE378" s="87" t="s">
        <v>158</v>
      </c>
      <c r="AF378" s="87" t="s">
        <v>159</v>
      </c>
      <c r="AG378" s="87" t="s">
        <v>160</v>
      </c>
      <c r="AH378" s="87" t="s">
        <v>161</v>
      </c>
      <c r="AI378" s="87" t="s">
        <v>162</v>
      </c>
      <c r="AJ378" s="87">
        <v>0</v>
      </c>
      <c r="AK378" s="87">
        <v>0</v>
      </c>
      <c r="AL378" s="87" t="s">
        <v>142</v>
      </c>
      <c r="AX378" s="133"/>
      <c r="AY378" s="87" t="str">
        <f t="shared" si="289"/>
        <v/>
      </c>
      <c r="AZ378" s="87" t="str">
        <f t="shared" si="290"/>
        <v/>
      </c>
      <c r="BA378" s="87" t="str">
        <f t="shared" si="291"/>
        <v/>
      </c>
      <c r="BB378" s="87" t="str">
        <f t="shared" si="292"/>
        <v/>
      </c>
      <c r="BC378" s="87" t="str">
        <f t="shared" si="293"/>
        <v/>
      </c>
      <c r="BD378" s="87" t="str">
        <f t="shared" si="294"/>
        <v/>
      </c>
      <c r="BF378" s="87" t="str">
        <f t="shared" si="295"/>
        <v/>
      </c>
      <c r="BG378" s="127" t="str">
        <f t="shared" si="296"/>
        <v/>
      </c>
      <c r="BH378" s="127" t="str">
        <f t="shared" si="297"/>
        <v/>
      </c>
      <c r="BI378" s="87" t="str">
        <f t="shared" si="298"/>
        <v/>
      </c>
      <c r="BJ378" s="87" t="str">
        <f t="shared" si="299"/>
        <v/>
      </c>
      <c r="BK378" s="87" t="str">
        <f t="shared" si="300"/>
        <v/>
      </c>
    </row>
    <row r="379" spans="9:63" ht="12.75">
      <c r="I379" s="87">
        <f t="shared" si="304"/>
        <v>189.1</v>
      </c>
      <c r="J379" s="126">
        <v>36</v>
      </c>
      <c r="K379" s="87">
        <v>0.1</v>
      </c>
      <c r="L379" s="87">
        <v>1</v>
      </c>
      <c r="M379" s="87" t="s">
        <v>154</v>
      </c>
      <c r="N379" s="87" t="s">
        <v>155</v>
      </c>
      <c r="O379" s="87">
        <v>0</v>
      </c>
      <c r="P379" s="127">
        <v>3.1100000000000002E-7</v>
      </c>
      <c r="Q379" s="87">
        <v>0</v>
      </c>
      <c r="R379" s="87">
        <v>0</v>
      </c>
      <c r="S379" s="87">
        <v>80025.399999999994</v>
      </c>
      <c r="T379" s="87">
        <v>80025.399999999994</v>
      </c>
      <c r="U379" s="127">
        <v>12570000</v>
      </c>
      <c r="V379" s="127">
        <v>12570000</v>
      </c>
      <c r="W379" s="87">
        <v>0</v>
      </c>
      <c r="X379" s="87">
        <v>0</v>
      </c>
      <c r="Y379" s="87">
        <v>61581.5</v>
      </c>
      <c r="Z379" s="127">
        <v>7.6209999999999998E-10</v>
      </c>
      <c r="AA379" s="127">
        <v>65310000</v>
      </c>
      <c r="AB379" s="87">
        <v>0.65</v>
      </c>
      <c r="AC379" s="87" t="s">
        <v>156</v>
      </c>
      <c r="AD379" s="87" t="s">
        <v>157</v>
      </c>
      <c r="AE379" s="87" t="s">
        <v>158</v>
      </c>
      <c r="AF379" s="87" t="s">
        <v>159</v>
      </c>
      <c r="AG379" s="87" t="s">
        <v>160</v>
      </c>
      <c r="AH379" s="87" t="s">
        <v>161</v>
      </c>
      <c r="AI379" s="87" t="s">
        <v>162</v>
      </c>
      <c r="AJ379" s="87">
        <v>0</v>
      </c>
      <c r="AK379" s="87">
        <v>0</v>
      </c>
      <c r="AL379" s="87" t="s">
        <v>142</v>
      </c>
      <c r="AX379" s="133">
        <f t="shared" ref="AX379" si="321">IF(I379="", "", INT(I379))</f>
        <v>189</v>
      </c>
      <c r="AY379" s="87">
        <f t="shared" si="289"/>
        <v>36</v>
      </c>
      <c r="AZ379" s="87">
        <f t="shared" si="290"/>
        <v>224</v>
      </c>
      <c r="BA379" s="87">
        <f t="shared" si="291"/>
        <v>189</v>
      </c>
      <c r="BB379" s="87">
        <f t="shared" si="292"/>
        <v>189</v>
      </c>
      <c r="BC379" s="87" t="str">
        <f t="shared" si="293"/>
        <v>1c</v>
      </c>
      <c r="BD379" s="87" t="str">
        <f t="shared" si="294"/>
        <v>0</v>
      </c>
      <c r="BF379" s="87">
        <f t="shared" si="295"/>
        <v>189</v>
      </c>
      <c r="BG379" s="127" t="str">
        <f t="shared" si="296"/>
        <v>2.10E+11</v>
      </c>
      <c r="BH379" s="127" t="str">
        <f t="shared" si="297"/>
        <v>8.08E+10</v>
      </c>
      <c r="BI379" s="87" t="str">
        <f t="shared" si="298"/>
        <v>7850</v>
      </c>
      <c r="BJ379" s="87">
        <f t="shared" si="299"/>
        <v>0.1</v>
      </c>
      <c r="BK379" s="87">
        <f t="shared" si="300"/>
        <v>1E-3</v>
      </c>
    </row>
    <row r="380" spans="9:63" ht="12.75">
      <c r="I380" s="87">
        <f t="shared" si="304"/>
        <v>189.2</v>
      </c>
      <c r="J380" s="126">
        <v>224</v>
      </c>
      <c r="K380" s="87">
        <v>0.1</v>
      </c>
      <c r="L380" s="87">
        <v>1</v>
      </c>
      <c r="M380" s="87" t="s">
        <v>154</v>
      </c>
      <c r="N380" s="87" t="s">
        <v>155</v>
      </c>
      <c r="O380" s="87">
        <v>0</v>
      </c>
      <c r="P380" s="127">
        <v>3.1100000000000002E-7</v>
      </c>
      <c r="Q380" s="87">
        <v>0</v>
      </c>
      <c r="R380" s="87">
        <v>0</v>
      </c>
      <c r="S380" s="87">
        <v>80025.399999999994</v>
      </c>
      <c r="T380" s="87">
        <v>80025.399999999994</v>
      </c>
      <c r="U380" s="127">
        <v>12570000</v>
      </c>
      <c r="V380" s="127">
        <v>12570000</v>
      </c>
      <c r="W380" s="87">
        <v>0</v>
      </c>
      <c r="X380" s="87">
        <v>0</v>
      </c>
      <c r="Y380" s="87">
        <v>61581.5</v>
      </c>
      <c r="Z380" s="127">
        <v>7.6209999999999998E-10</v>
      </c>
      <c r="AA380" s="127">
        <v>65310000</v>
      </c>
      <c r="AB380" s="87">
        <v>0.65</v>
      </c>
      <c r="AC380" s="87" t="s">
        <v>156</v>
      </c>
      <c r="AD380" s="87" t="s">
        <v>157</v>
      </c>
      <c r="AE380" s="87" t="s">
        <v>158</v>
      </c>
      <c r="AF380" s="87" t="s">
        <v>159</v>
      </c>
      <c r="AG380" s="87" t="s">
        <v>160</v>
      </c>
      <c r="AH380" s="87" t="s">
        <v>161</v>
      </c>
      <c r="AI380" s="87" t="s">
        <v>162</v>
      </c>
      <c r="AJ380" s="87">
        <v>0</v>
      </c>
      <c r="AK380" s="87">
        <v>0</v>
      </c>
      <c r="AL380" s="87" t="s">
        <v>142</v>
      </c>
      <c r="AX380" s="133"/>
      <c r="AY380" s="87" t="str">
        <f t="shared" si="289"/>
        <v/>
      </c>
      <c r="AZ380" s="87" t="str">
        <f t="shared" si="290"/>
        <v/>
      </c>
      <c r="BA380" s="87" t="str">
        <f t="shared" si="291"/>
        <v/>
      </c>
      <c r="BB380" s="87" t="str">
        <f t="shared" si="292"/>
        <v/>
      </c>
      <c r="BC380" s="87" t="str">
        <f t="shared" si="293"/>
        <v/>
      </c>
      <c r="BD380" s="87" t="str">
        <f t="shared" si="294"/>
        <v/>
      </c>
      <c r="BF380" s="87" t="str">
        <f t="shared" si="295"/>
        <v/>
      </c>
      <c r="BG380" s="127" t="str">
        <f t="shared" si="296"/>
        <v/>
      </c>
      <c r="BH380" s="127" t="str">
        <f t="shared" si="297"/>
        <v/>
      </c>
      <c r="BI380" s="87" t="str">
        <f t="shared" si="298"/>
        <v/>
      </c>
      <c r="BJ380" s="87" t="str">
        <f t="shared" si="299"/>
        <v/>
      </c>
      <c r="BK380" s="87" t="str">
        <f t="shared" si="300"/>
        <v/>
      </c>
    </row>
    <row r="381" spans="9:63" ht="12.75">
      <c r="I381" s="87">
        <f t="shared" si="304"/>
        <v>190.1</v>
      </c>
      <c r="J381" s="126">
        <v>21</v>
      </c>
      <c r="K381" s="87">
        <v>0.1</v>
      </c>
      <c r="L381" s="87">
        <v>1</v>
      </c>
      <c r="M381" s="87" t="s">
        <v>154</v>
      </c>
      <c r="N381" s="87" t="s">
        <v>155</v>
      </c>
      <c r="O381" s="87">
        <v>0</v>
      </c>
      <c r="P381" s="127">
        <v>3.1100000000000002E-7</v>
      </c>
      <c r="Q381" s="87">
        <v>0</v>
      </c>
      <c r="R381" s="87">
        <v>0</v>
      </c>
      <c r="S381" s="87">
        <v>80025.399999999994</v>
      </c>
      <c r="T381" s="87">
        <v>80025.399999999994</v>
      </c>
      <c r="U381" s="127">
        <v>12570000</v>
      </c>
      <c r="V381" s="127">
        <v>12570000</v>
      </c>
      <c r="W381" s="87">
        <v>0</v>
      </c>
      <c r="X381" s="87">
        <v>0</v>
      </c>
      <c r="Y381" s="87">
        <v>61581.5</v>
      </c>
      <c r="Z381" s="127">
        <v>7.6209999999999998E-10</v>
      </c>
      <c r="AA381" s="127">
        <v>65310000</v>
      </c>
      <c r="AB381" s="87">
        <v>0.65</v>
      </c>
      <c r="AC381" s="87" t="s">
        <v>156</v>
      </c>
      <c r="AD381" s="87" t="s">
        <v>157</v>
      </c>
      <c r="AE381" s="87" t="s">
        <v>158</v>
      </c>
      <c r="AF381" s="87" t="s">
        <v>159</v>
      </c>
      <c r="AG381" s="87" t="s">
        <v>160</v>
      </c>
      <c r="AH381" s="87" t="s">
        <v>161</v>
      </c>
      <c r="AI381" s="87" t="s">
        <v>162</v>
      </c>
      <c r="AJ381" s="87">
        <v>0</v>
      </c>
      <c r="AK381" s="87">
        <v>0</v>
      </c>
      <c r="AL381" s="87" t="s">
        <v>142</v>
      </c>
      <c r="AX381" s="133">
        <f t="shared" ref="AX381" si="322">IF(I381="", "", INT(I381))</f>
        <v>190</v>
      </c>
      <c r="AY381" s="87">
        <f t="shared" si="289"/>
        <v>21</v>
      </c>
      <c r="AZ381" s="87">
        <f t="shared" si="290"/>
        <v>225</v>
      </c>
      <c r="BA381" s="87">
        <f t="shared" si="291"/>
        <v>190</v>
      </c>
      <c r="BB381" s="87">
        <f t="shared" si="292"/>
        <v>190</v>
      </c>
      <c r="BC381" s="87" t="str">
        <f t="shared" si="293"/>
        <v>1c</v>
      </c>
      <c r="BD381" s="87" t="str">
        <f t="shared" si="294"/>
        <v>0</v>
      </c>
      <c r="BF381" s="87">
        <f t="shared" si="295"/>
        <v>190</v>
      </c>
      <c r="BG381" s="127" t="str">
        <f t="shared" si="296"/>
        <v>2.10E+11</v>
      </c>
      <c r="BH381" s="127" t="str">
        <f t="shared" si="297"/>
        <v>8.08E+10</v>
      </c>
      <c r="BI381" s="87" t="str">
        <f t="shared" si="298"/>
        <v>7850</v>
      </c>
      <c r="BJ381" s="87">
        <f t="shared" si="299"/>
        <v>0.1</v>
      </c>
      <c r="BK381" s="87">
        <f t="shared" si="300"/>
        <v>1E-3</v>
      </c>
    </row>
    <row r="382" spans="9:63" ht="12.75">
      <c r="I382" s="87">
        <f t="shared" si="304"/>
        <v>190.2</v>
      </c>
      <c r="J382" s="126">
        <v>225</v>
      </c>
      <c r="K382" s="87">
        <v>0.1</v>
      </c>
      <c r="L382" s="87">
        <v>1</v>
      </c>
      <c r="M382" s="87" t="s">
        <v>154</v>
      </c>
      <c r="N382" s="87" t="s">
        <v>155</v>
      </c>
      <c r="O382" s="87">
        <v>0</v>
      </c>
      <c r="P382" s="127">
        <v>3.1100000000000002E-7</v>
      </c>
      <c r="Q382" s="87">
        <v>0</v>
      </c>
      <c r="R382" s="87">
        <v>0</v>
      </c>
      <c r="S382" s="87">
        <v>80025.399999999994</v>
      </c>
      <c r="T382" s="87">
        <v>80025.399999999994</v>
      </c>
      <c r="U382" s="127">
        <v>12570000</v>
      </c>
      <c r="V382" s="127">
        <v>12570000</v>
      </c>
      <c r="W382" s="87">
        <v>0</v>
      </c>
      <c r="X382" s="87">
        <v>0</v>
      </c>
      <c r="Y382" s="87">
        <v>61581.5</v>
      </c>
      <c r="Z382" s="127">
        <v>7.6209999999999998E-10</v>
      </c>
      <c r="AA382" s="127">
        <v>65310000</v>
      </c>
      <c r="AB382" s="87">
        <v>0.65</v>
      </c>
      <c r="AC382" s="87" t="s">
        <v>156</v>
      </c>
      <c r="AD382" s="87" t="s">
        <v>157</v>
      </c>
      <c r="AE382" s="87" t="s">
        <v>158</v>
      </c>
      <c r="AF382" s="87" t="s">
        <v>159</v>
      </c>
      <c r="AG382" s="87" t="s">
        <v>160</v>
      </c>
      <c r="AH382" s="87" t="s">
        <v>161</v>
      </c>
      <c r="AI382" s="87" t="s">
        <v>162</v>
      </c>
      <c r="AJ382" s="87">
        <v>0</v>
      </c>
      <c r="AK382" s="87">
        <v>0</v>
      </c>
      <c r="AL382" s="87" t="s">
        <v>142</v>
      </c>
      <c r="AX382" s="133"/>
      <c r="AY382" s="87" t="str">
        <f t="shared" si="289"/>
        <v/>
      </c>
      <c r="AZ382" s="87" t="str">
        <f t="shared" si="290"/>
        <v/>
      </c>
      <c r="BA382" s="87" t="str">
        <f t="shared" si="291"/>
        <v/>
      </c>
      <c r="BB382" s="87" t="str">
        <f t="shared" si="292"/>
        <v/>
      </c>
      <c r="BC382" s="87" t="str">
        <f t="shared" si="293"/>
        <v/>
      </c>
      <c r="BD382" s="87" t="str">
        <f t="shared" si="294"/>
        <v/>
      </c>
      <c r="BF382" s="87" t="str">
        <f t="shared" si="295"/>
        <v/>
      </c>
      <c r="BG382" s="127" t="str">
        <f t="shared" si="296"/>
        <v/>
      </c>
      <c r="BH382" s="127" t="str">
        <f t="shared" si="297"/>
        <v/>
      </c>
      <c r="BI382" s="87" t="str">
        <f t="shared" si="298"/>
        <v/>
      </c>
      <c r="BJ382" s="87" t="str">
        <f t="shared" si="299"/>
        <v/>
      </c>
      <c r="BK382" s="87" t="str">
        <f t="shared" si="300"/>
        <v/>
      </c>
    </row>
    <row r="383" spans="9:63" ht="12.75">
      <c r="I383" s="87">
        <f t="shared" si="304"/>
        <v>191.1</v>
      </c>
      <c r="J383" s="126">
        <v>21</v>
      </c>
      <c r="K383" s="87">
        <v>0.1</v>
      </c>
      <c r="L383" s="87">
        <v>1</v>
      </c>
      <c r="M383" s="87" t="s">
        <v>154</v>
      </c>
      <c r="N383" s="87" t="s">
        <v>155</v>
      </c>
      <c r="O383" s="87">
        <v>0</v>
      </c>
      <c r="P383" s="127">
        <v>3.1100000000000002E-7</v>
      </c>
      <c r="Q383" s="87">
        <v>0</v>
      </c>
      <c r="R383" s="87">
        <v>0</v>
      </c>
      <c r="S383" s="87">
        <v>80025.399999999994</v>
      </c>
      <c r="T383" s="87">
        <v>80025.399999999994</v>
      </c>
      <c r="U383" s="127">
        <v>12570000</v>
      </c>
      <c r="V383" s="127">
        <v>12570000</v>
      </c>
      <c r="W383" s="87">
        <v>0</v>
      </c>
      <c r="X383" s="87">
        <v>0</v>
      </c>
      <c r="Y383" s="87">
        <v>61581.5</v>
      </c>
      <c r="Z383" s="127">
        <v>7.6209999999999998E-10</v>
      </c>
      <c r="AA383" s="127">
        <v>65310000</v>
      </c>
      <c r="AB383" s="87">
        <v>0.65</v>
      </c>
      <c r="AC383" s="87" t="s">
        <v>156</v>
      </c>
      <c r="AD383" s="87" t="s">
        <v>157</v>
      </c>
      <c r="AE383" s="87" t="s">
        <v>158</v>
      </c>
      <c r="AF383" s="87" t="s">
        <v>159</v>
      </c>
      <c r="AG383" s="87" t="s">
        <v>160</v>
      </c>
      <c r="AH383" s="87" t="s">
        <v>161</v>
      </c>
      <c r="AI383" s="87" t="s">
        <v>162</v>
      </c>
      <c r="AJ383" s="87">
        <v>0</v>
      </c>
      <c r="AK383" s="87">
        <v>0</v>
      </c>
      <c r="AL383" s="87" t="s">
        <v>142</v>
      </c>
      <c r="AX383" s="133">
        <f t="shared" ref="AX383" si="323">IF(I383="", "", INT(I383))</f>
        <v>191</v>
      </c>
      <c r="AY383" s="87">
        <f t="shared" si="289"/>
        <v>21</v>
      </c>
      <c r="AZ383" s="87">
        <f t="shared" si="290"/>
        <v>226</v>
      </c>
      <c r="BA383" s="87">
        <f t="shared" si="291"/>
        <v>191</v>
      </c>
      <c r="BB383" s="87">
        <f t="shared" si="292"/>
        <v>191</v>
      </c>
      <c r="BC383" s="87" t="str">
        <f t="shared" si="293"/>
        <v>1c</v>
      </c>
      <c r="BD383" s="87" t="str">
        <f t="shared" si="294"/>
        <v>0</v>
      </c>
      <c r="BF383" s="87">
        <f t="shared" si="295"/>
        <v>191</v>
      </c>
      <c r="BG383" s="127" t="str">
        <f t="shared" si="296"/>
        <v>2.10E+11</v>
      </c>
      <c r="BH383" s="127" t="str">
        <f t="shared" si="297"/>
        <v>8.08E+10</v>
      </c>
      <c r="BI383" s="87" t="str">
        <f t="shared" si="298"/>
        <v>7850</v>
      </c>
      <c r="BJ383" s="87">
        <f t="shared" si="299"/>
        <v>0.1</v>
      </c>
      <c r="BK383" s="87">
        <f t="shared" si="300"/>
        <v>1E-3</v>
      </c>
    </row>
    <row r="384" spans="9:63" ht="12.75">
      <c r="I384" s="87">
        <f t="shared" si="304"/>
        <v>191.2</v>
      </c>
      <c r="J384" s="126">
        <v>226</v>
      </c>
      <c r="K384" s="87">
        <v>0.1</v>
      </c>
      <c r="L384" s="87">
        <v>1</v>
      </c>
      <c r="M384" s="87" t="s">
        <v>154</v>
      </c>
      <c r="N384" s="87" t="s">
        <v>155</v>
      </c>
      <c r="O384" s="87">
        <v>0</v>
      </c>
      <c r="P384" s="127">
        <v>3.1100000000000002E-7</v>
      </c>
      <c r="Q384" s="87">
        <v>0</v>
      </c>
      <c r="R384" s="87">
        <v>0</v>
      </c>
      <c r="S384" s="87">
        <v>80025.399999999994</v>
      </c>
      <c r="T384" s="87">
        <v>80025.399999999994</v>
      </c>
      <c r="U384" s="127">
        <v>12570000</v>
      </c>
      <c r="V384" s="127">
        <v>12570000</v>
      </c>
      <c r="W384" s="87">
        <v>0</v>
      </c>
      <c r="X384" s="87">
        <v>0</v>
      </c>
      <c r="Y384" s="87">
        <v>61581.5</v>
      </c>
      <c r="Z384" s="127">
        <v>7.6209999999999998E-10</v>
      </c>
      <c r="AA384" s="127">
        <v>65310000</v>
      </c>
      <c r="AB384" s="87">
        <v>0.65</v>
      </c>
      <c r="AC384" s="87" t="s">
        <v>156</v>
      </c>
      <c r="AD384" s="87" t="s">
        <v>157</v>
      </c>
      <c r="AE384" s="87" t="s">
        <v>158</v>
      </c>
      <c r="AF384" s="87" t="s">
        <v>159</v>
      </c>
      <c r="AG384" s="87" t="s">
        <v>160</v>
      </c>
      <c r="AH384" s="87" t="s">
        <v>161</v>
      </c>
      <c r="AI384" s="87" t="s">
        <v>162</v>
      </c>
      <c r="AJ384" s="87">
        <v>0</v>
      </c>
      <c r="AK384" s="87">
        <v>0</v>
      </c>
      <c r="AL384" s="87" t="s">
        <v>142</v>
      </c>
      <c r="AX384" s="133"/>
      <c r="AY384" s="87" t="str">
        <f t="shared" si="289"/>
        <v/>
      </c>
      <c r="AZ384" s="87" t="str">
        <f t="shared" si="290"/>
        <v/>
      </c>
      <c r="BA384" s="87" t="str">
        <f t="shared" si="291"/>
        <v/>
      </c>
      <c r="BB384" s="87" t="str">
        <f t="shared" si="292"/>
        <v/>
      </c>
      <c r="BC384" s="87" t="str">
        <f t="shared" si="293"/>
        <v/>
      </c>
      <c r="BD384" s="87" t="str">
        <f t="shared" si="294"/>
        <v/>
      </c>
      <c r="BF384" s="87" t="str">
        <f t="shared" si="295"/>
        <v/>
      </c>
      <c r="BG384" s="127" t="str">
        <f t="shared" si="296"/>
        <v/>
      </c>
      <c r="BH384" s="127" t="str">
        <f t="shared" si="297"/>
        <v/>
      </c>
      <c r="BI384" s="87" t="str">
        <f t="shared" si="298"/>
        <v/>
      </c>
      <c r="BJ384" s="87" t="str">
        <f t="shared" si="299"/>
        <v/>
      </c>
      <c r="BK384" s="87" t="str">
        <f t="shared" si="300"/>
        <v/>
      </c>
    </row>
    <row r="385" spans="9:63" ht="12.75">
      <c r="I385" s="87">
        <f t="shared" si="304"/>
        <v>192.1</v>
      </c>
      <c r="J385" s="126">
        <v>51</v>
      </c>
      <c r="K385" s="87">
        <v>0.1</v>
      </c>
      <c r="L385" s="87">
        <v>1</v>
      </c>
      <c r="M385" s="87" t="s">
        <v>154</v>
      </c>
      <c r="N385" s="87" t="s">
        <v>155</v>
      </c>
      <c r="O385" s="87">
        <v>0</v>
      </c>
      <c r="P385" s="127">
        <v>3.1100000000000002E-7</v>
      </c>
      <c r="Q385" s="87">
        <v>0</v>
      </c>
      <c r="R385" s="87">
        <v>0</v>
      </c>
      <c r="S385" s="87">
        <v>80025.399999999994</v>
      </c>
      <c r="T385" s="87">
        <v>80025.399999999994</v>
      </c>
      <c r="U385" s="127">
        <v>12570000</v>
      </c>
      <c r="V385" s="127">
        <v>12570000</v>
      </c>
      <c r="W385" s="87">
        <v>0</v>
      </c>
      <c r="X385" s="87">
        <v>0</v>
      </c>
      <c r="Y385" s="87">
        <v>61581.5</v>
      </c>
      <c r="Z385" s="127">
        <v>7.6209999999999998E-10</v>
      </c>
      <c r="AA385" s="127">
        <v>65310000</v>
      </c>
      <c r="AB385" s="87">
        <v>0.65</v>
      </c>
      <c r="AC385" s="87" t="s">
        <v>156</v>
      </c>
      <c r="AD385" s="87" t="s">
        <v>157</v>
      </c>
      <c r="AE385" s="87" t="s">
        <v>158</v>
      </c>
      <c r="AF385" s="87" t="s">
        <v>159</v>
      </c>
      <c r="AG385" s="87" t="s">
        <v>160</v>
      </c>
      <c r="AH385" s="87" t="s">
        <v>161</v>
      </c>
      <c r="AI385" s="87" t="s">
        <v>162</v>
      </c>
      <c r="AJ385" s="87">
        <v>0</v>
      </c>
      <c r="AK385" s="87">
        <v>0</v>
      </c>
      <c r="AL385" s="87" t="s">
        <v>142</v>
      </c>
      <c r="AX385" s="133">
        <f t="shared" ref="AX385" si="324">IF(I385="", "", INT(I385))</f>
        <v>192</v>
      </c>
      <c r="AY385" s="87">
        <f t="shared" si="289"/>
        <v>51</v>
      </c>
      <c r="AZ385" s="87">
        <f t="shared" si="290"/>
        <v>227</v>
      </c>
      <c r="BA385" s="87">
        <f t="shared" si="291"/>
        <v>192</v>
      </c>
      <c r="BB385" s="87">
        <f t="shared" si="292"/>
        <v>192</v>
      </c>
      <c r="BC385" s="87" t="str">
        <f t="shared" si="293"/>
        <v>1c</v>
      </c>
      <c r="BD385" s="87" t="str">
        <f t="shared" si="294"/>
        <v>0</v>
      </c>
      <c r="BF385" s="87">
        <f t="shared" si="295"/>
        <v>192</v>
      </c>
      <c r="BG385" s="127" t="str">
        <f t="shared" si="296"/>
        <v>2.10E+11</v>
      </c>
      <c r="BH385" s="127" t="str">
        <f t="shared" si="297"/>
        <v>8.08E+10</v>
      </c>
      <c r="BI385" s="87" t="str">
        <f t="shared" si="298"/>
        <v>7850</v>
      </c>
      <c r="BJ385" s="87">
        <f t="shared" si="299"/>
        <v>0.1</v>
      </c>
      <c r="BK385" s="87">
        <f t="shared" si="300"/>
        <v>1E-3</v>
      </c>
    </row>
    <row r="386" spans="9:63" ht="12.75">
      <c r="I386" s="87">
        <f t="shared" si="304"/>
        <v>192.2</v>
      </c>
      <c r="J386" s="126">
        <v>227</v>
      </c>
      <c r="K386" s="87">
        <v>0.1</v>
      </c>
      <c r="L386" s="87">
        <v>1</v>
      </c>
      <c r="M386" s="87" t="s">
        <v>154</v>
      </c>
      <c r="N386" s="87" t="s">
        <v>155</v>
      </c>
      <c r="O386" s="87">
        <v>0</v>
      </c>
      <c r="P386" s="127">
        <v>3.1100000000000002E-7</v>
      </c>
      <c r="Q386" s="87">
        <v>0</v>
      </c>
      <c r="R386" s="87">
        <v>0</v>
      </c>
      <c r="S386" s="87">
        <v>80025.399999999994</v>
      </c>
      <c r="T386" s="87">
        <v>80025.399999999994</v>
      </c>
      <c r="U386" s="127">
        <v>12570000</v>
      </c>
      <c r="V386" s="127">
        <v>12570000</v>
      </c>
      <c r="W386" s="87">
        <v>0</v>
      </c>
      <c r="X386" s="87">
        <v>0</v>
      </c>
      <c r="Y386" s="87">
        <v>61581.5</v>
      </c>
      <c r="Z386" s="127">
        <v>7.6209999999999998E-10</v>
      </c>
      <c r="AA386" s="127">
        <v>65310000</v>
      </c>
      <c r="AB386" s="87">
        <v>0.65</v>
      </c>
      <c r="AC386" s="87" t="s">
        <v>156</v>
      </c>
      <c r="AD386" s="87" t="s">
        <v>157</v>
      </c>
      <c r="AE386" s="87" t="s">
        <v>158</v>
      </c>
      <c r="AF386" s="87" t="s">
        <v>159</v>
      </c>
      <c r="AG386" s="87" t="s">
        <v>160</v>
      </c>
      <c r="AH386" s="87" t="s">
        <v>161</v>
      </c>
      <c r="AI386" s="87" t="s">
        <v>162</v>
      </c>
      <c r="AJ386" s="87">
        <v>0</v>
      </c>
      <c r="AK386" s="87">
        <v>0</v>
      </c>
      <c r="AL386" s="87" t="s">
        <v>142</v>
      </c>
      <c r="AX386" s="133"/>
      <c r="AY386" s="87" t="str">
        <f t="shared" si="289"/>
        <v/>
      </c>
      <c r="AZ386" s="87" t="str">
        <f t="shared" si="290"/>
        <v/>
      </c>
      <c r="BA386" s="87" t="str">
        <f t="shared" si="291"/>
        <v/>
      </c>
      <c r="BB386" s="87" t="str">
        <f t="shared" si="292"/>
        <v/>
      </c>
      <c r="BC386" s="87" t="str">
        <f t="shared" si="293"/>
        <v/>
      </c>
      <c r="BD386" s="87" t="str">
        <f t="shared" si="294"/>
        <v/>
      </c>
      <c r="BF386" s="87" t="str">
        <f t="shared" si="295"/>
        <v/>
      </c>
      <c r="BG386" s="127" t="str">
        <f t="shared" si="296"/>
        <v/>
      </c>
      <c r="BH386" s="127" t="str">
        <f t="shared" si="297"/>
        <v/>
      </c>
      <c r="BI386" s="87" t="str">
        <f t="shared" si="298"/>
        <v/>
      </c>
      <c r="BJ386" s="87" t="str">
        <f t="shared" si="299"/>
        <v/>
      </c>
      <c r="BK386" s="87" t="str">
        <f t="shared" si="300"/>
        <v/>
      </c>
    </row>
    <row r="387" spans="9:63" ht="12.75">
      <c r="I387" s="87">
        <f t="shared" si="304"/>
        <v>193.1</v>
      </c>
      <c r="J387" s="126">
        <v>51</v>
      </c>
      <c r="K387" s="87">
        <v>0.1</v>
      </c>
      <c r="L387" s="87">
        <v>1</v>
      </c>
      <c r="M387" s="87" t="s">
        <v>154</v>
      </c>
      <c r="N387" s="87" t="s">
        <v>155</v>
      </c>
      <c r="O387" s="87">
        <v>0</v>
      </c>
      <c r="P387" s="127">
        <v>3.1100000000000002E-7</v>
      </c>
      <c r="Q387" s="87">
        <v>0</v>
      </c>
      <c r="R387" s="87">
        <v>0</v>
      </c>
      <c r="S387" s="87">
        <v>80025.399999999994</v>
      </c>
      <c r="T387" s="87">
        <v>80025.399999999994</v>
      </c>
      <c r="U387" s="127">
        <v>12570000</v>
      </c>
      <c r="V387" s="127">
        <v>12570000</v>
      </c>
      <c r="W387" s="87">
        <v>0</v>
      </c>
      <c r="X387" s="87">
        <v>0</v>
      </c>
      <c r="Y387" s="87">
        <v>61581.5</v>
      </c>
      <c r="Z387" s="127">
        <v>7.6209999999999998E-10</v>
      </c>
      <c r="AA387" s="127">
        <v>65310000</v>
      </c>
      <c r="AB387" s="87">
        <v>0.65</v>
      </c>
      <c r="AC387" s="87" t="s">
        <v>156</v>
      </c>
      <c r="AD387" s="87" t="s">
        <v>157</v>
      </c>
      <c r="AE387" s="87" t="s">
        <v>158</v>
      </c>
      <c r="AF387" s="87" t="s">
        <v>159</v>
      </c>
      <c r="AG387" s="87" t="s">
        <v>160</v>
      </c>
      <c r="AH387" s="87" t="s">
        <v>161</v>
      </c>
      <c r="AI387" s="87" t="s">
        <v>162</v>
      </c>
      <c r="AJ387" s="87">
        <v>0</v>
      </c>
      <c r="AK387" s="87">
        <v>0</v>
      </c>
      <c r="AL387" s="87" t="s">
        <v>142</v>
      </c>
      <c r="AX387" s="133">
        <f t="shared" ref="AX387" si="325">IF(I387="", "", INT(I387))</f>
        <v>193</v>
      </c>
      <c r="AY387" s="87">
        <f t="shared" si="289"/>
        <v>51</v>
      </c>
      <c r="AZ387" s="87">
        <f t="shared" si="290"/>
        <v>228</v>
      </c>
      <c r="BA387" s="87">
        <f t="shared" si="291"/>
        <v>193</v>
      </c>
      <c r="BB387" s="87">
        <f t="shared" si="292"/>
        <v>193</v>
      </c>
      <c r="BC387" s="87" t="str">
        <f t="shared" si="293"/>
        <v>1c</v>
      </c>
      <c r="BD387" s="87" t="str">
        <f t="shared" si="294"/>
        <v>0</v>
      </c>
      <c r="BF387" s="87">
        <f t="shared" si="295"/>
        <v>193</v>
      </c>
      <c r="BG387" s="127" t="str">
        <f t="shared" si="296"/>
        <v>2.10E+11</v>
      </c>
      <c r="BH387" s="127" t="str">
        <f t="shared" si="297"/>
        <v>8.08E+10</v>
      </c>
      <c r="BI387" s="87" t="str">
        <f t="shared" si="298"/>
        <v>7850</v>
      </c>
      <c r="BJ387" s="87">
        <f t="shared" si="299"/>
        <v>0.1</v>
      </c>
      <c r="BK387" s="87">
        <f t="shared" si="300"/>
        <v>1E-3</v>
      </c>
    </row>
    <row r="388" spans="9:63" ht="12.75">
      <c r="I388" s="87">
        <f t="shared" si="304"/>
        <v>193.2</v>
      </c>
      <c r="J388" s="126">
        <v>228</v>
      </c>
      <c r="K388" s="87">
        <v>0.1</v>
      </c>
      <c r="L388" s="87">
        <v>1</v>
      </c>
      <c r="M388" s="87" t="s">
        <v>154</v>
      </c>
      <c r="N388" s="87" t="s">
        <v>155</v>
      </c>
      <c r="O388" s="87">
        <v>0</v>
      </c>
      <c r="P388" s="127">
        <v>3.1100000000000002E-7</v>
      </c>
      <c r="Q388" s="87">
        <v>0</v>
      </c>
      <c r="R388" s="87">
        <v>0</v>
      </c>
      <c r="S388" s="87">
        <v>80025.399999999994</v>
      </c>
      <c r="T388" s="87">
        <v>80025.399999999994</v>
      </c>
      <c r="U388" s="127">
        <v>12570000</v>
      </c>
      <c r="V388" s="127">
        <v>12570000</v>
      </c>
      <c r="W388" s="87">
        <v>0</v>
      </c>
      <c r="X388" s="87">
        <v>0</v>
      </c>
      <c r="Y388" s="87">
        <v>61581.5</v>
      </c>
      <c r="Z388" s="127">
        <v>7.6209999999999998E-10</v>
      </c>
      <c r="AA388" s="127">
        <v>65310000</v>
      </c>
      <c r="AB388" s="87">
        <v>0.65</v>
      </c>
      <c r="AC388" s="87" t="s">
        <v>156</v>
      </c>
      <c r="AD388" s="87" t="s">
        <v>157</v>
      </c>
      <c r="AE388" s="87" t="s">
        <v>158</v>
      </c>
      <c r="AF388" s="87" t="s">
        <v>159</v>
      </c>
      <c r="AG388" s="87" t="s">
        <v>160</v>
      </c>
      <c r="AH388" s="87" t="s">
        <v>161</v>
      </c>
      <c r="AI388" s="87" t="s">
        <v>162</v>
      </c>
      <c r="AJ388" s="87">
        <v>0</v>
      </c>
      <c r="AK388" s="87">
        <v>0</v>
      </c>
      <c r="AL388" s="87" t="s">
        <v>142</v>
      </c>
      <c r="AX388" s="133"/>
      <c r="AY388" s="87" t="str">
        <f t="shared" si="289"/>
        <v/>
      </c>
      <c r="AZ388" s="87" t="str">
        <f t="shared" si="290"/>
        <v/>
      </c>
      <c r="BA388" s="87" t="str">
        <f t="shared" si="291"/>
        <v/>
      </c>
      <c r="BB388" s="87" t="str">
        <f t="shared" si="292"/>
        <v/>
      </c>
      <c r="BC388" s="87" t="str">
        <f t="shared" si="293"/>
        <v/>
      </c>
      <c r="BD388" s="87" t="str">
        <f t="shared" si="294"/>
        <v/>
      </c>
      <c r="BF388" s="87" t="str">
        <f t="shared" si="295"/>
        <v/>
      </c>
      <c r="BG388" s="127" t="str">
        <f t="shared" si="296"/>
        <v/>
      </c>
      <c r="BH388" s="127" t="str">
        <f t="shared" si="297"/>
        <v/>
      </c>
      <c r="BI388" s="87" t="str">
        <f t="shared" si="298"/>
        <v/>
      </c>
      <c r="BJ388" s="87" t="str">
        <f t="shared" si="299"/>
        <v/>
      </c>
      <c r="BK388" s="87" t="str">
        <f t="shared" si="300"/>
        <v/>
      </c>
    </row>
    <row r="389" spans="9:63" ht="12.75">
      <c r="I389" s="87">
        <f t="shared" si="304"/>
        <v>194.1</v>
      </c>
      <c r="J389" s="126">
        <v>15</v>
      </c>
      <c r="K389" s="87">
        <v>5</v>
      </c>
      <c r="L389" s="87">
        <v>35</v>
      </c>
      <c r="M389" s="87" t="s">
        <v>154</v>
      </c>
      <c r="N389" s="87" t="s">
        <v>155</v>
      </c>
      <c r="O389" s="87">
        <v>0</v>
      </c>
      <c r="P389" s="127">
        <v>5.4589999999999999E-4</v>
      </c>
      <c r="Q389" s="87">
        <v>0</v>
      </c>
      <c r="R389" s="87">
        <v>0</v>
      </c>
      <c r="S389" s="127">
        <v>353300000000</v>
      </c>
      <c r="T389" s="127">
        <v>353300000000</v>
      </c>
      <c r="U389" s="127">
        <v>22060000000</v>
      </c>
      <c r="V389" s="127">
        <v>22060000000</v>
      </c>
      <c r="W389" s="87">
        <v>0</v>
      </c>
      <c r="X389" s="87">
        <v>0</v>
      </c>
      <c r="Y389" s="127">
        <v>271900000000</v>
      </c>
      <c r="Z389" s="87">
        <v>3.3649999999999999E-3</v>
      </c>
      <c r="AA389" s="127">
        <v>114600000000</v>
      </c>
      <c r="AB389" s="87">
        <v>0.65</v>
      </c>
      <c r="AC389" s="87" t="s">
        <v>156</v>
      </c>
      <c r="AD389" s="87" t="s">
        <v>157</v>
      </c>
      <c r="AE389" s="87" t="s">
        <v>158</v>
      </c>
      <c r="AF389" s="87" t="s">
        <v>159</v>
      </c>
      <c r="AG389" s="87" t="s">
        <v>160</v>
      </c>
      <c r="AH389" s="87" t="s">
        <v>161</v>
      </c>
      <c r="AI389" s="87" t="s">
        <v>162</v>
      </c>
      <c r="AJ389" s="87">
        <v>0</v>
      </c>
      <c r="AK389" s="87">
        <v>0</v>
      </c>
      <c r="AL389" s="87" t="s">
        <v>142</v>
      </c>
      <c r="AX389" s="133">
        <f t="shared" ref="AX389" si="326">IF(I389="", "", INT(I389))</f>
        <v>194</v>
      </c>
      <c r="AY389" s="87">
        <f t="shared" si="289"/>
        <v>15</v>
      </c>
      <c r="AZ389" s="87">
        <f t="shared" si="290"/>
        <v>229</v>
      </c>
      <c r="BA389" s="87">
        <f t="shared" si="291"/>
        <v>194</v>
      </c>
      <c r="BB389" s="87">
        <f t="shared" si="292"/>
        <v>194</v>
      </c>
      <c r="BC389" s="87" t="str">
        <f t="shared" si="293"/>
        <v>1c</v>
      </c>
      <c r="BD389" s="87" t="str">
        <f t="shared" si="294"/>
        <v>0</v>
      </c>
      <c r="BF389" s="87">
        <f t="shared" si="295"/>
        <v>194</v>
      </c>
      <c r="BG389" s="127" t="str">
        <f t="shared" si="296"/>
        <v>2.10E+11</v>
      </c>
      <c r="BH389" s="127" t="str">
        <f t="shared" si="297"/>
        <v>8.08E+10</v>
      </c>
      <c r="BI389" s="87" t="str">
        <f t="shared" si="298"/>
        <v>7850</v>
      </c>
      <c r="BJ389" s="87">
        <f t="shared" si="299"/>
        <v>5</v>
      </c>
      <c r="BK389" s="87">
        <f t="shared" si="300"/>
        <v>3.5000000000000003E-2</v>
      </c>
    </row>
    <row r="390" spans="9:63" ht="12.75">
      <c r="I390" s="87">
        <f t="shared" si="304"/>
        <v>194.2</v>
      </c>
      <c r="J390" s="126">
        <v>229</v>
      </c>
      <c r="K390" s="87">
        <v>5</v>
      </c>
      <c r="L390" s="87">
        <v>35</v>
      </c>
      <c r="M390" s="87" t="s">
        <v>154</v>
      </c>
      <c r="N390" s="87" t="s">
        <v>155</v>
      </c>
      <c r="O390" s="87">
        <v>0</v>
      </c>
      <c r="P390" s="127">
        <v>5.4589999999999999E-4</v>
      </c>
      <c r="Q390" s="87">
        <v>0</v>
      </c>
      <c r="R390" s="87">
        <v>0</v>
      </c>
      <c r="S390" s="127">
        <v>353300000000</v>
      </c>
      <c r="T390" s="127">
        <v>353300000000</v>
      </c>
      <c r="U390" s="127">
        <v>22060000000</v>
      </c>
      <c r="V390" s="127">
        <v>22060000000</v>
      </c>
      <c r="W390" s="87">
        <v>0</v>
      </c>
      <c r="X390" s="87">
        <v>0</v>
      </c>
      <c r="Y390" s="127">
        <v>271900000000</v>
      </c>
      <c r="Z390" s="87">
        <v>3.3649999999999999E-3</v>
      </c>
      <c r="AA390" s="127">
        <v>114600000000</v>
      </c>
      <c r="AB390" s="87">
        <v>0.65</v>
      </c>
      <c r="AC390" s="87" t="s">
        <v>156</v>
      </c>
      <c r="AD390" s="87" t="s">
        <v>157</v>
      </c>
      <c r="AE390" s="87" t="s">
        <v>158</v>
      </c>
      <c r="AF390" s="87" t="s">
        <v>159</v>
      </c>
      <c r="AG390" s="87" t="s">
        <v>160</v>
      </c>
      <c r="AH390" s="87" t="s">
        <v>161</v>
      </c>
      <c r="AI390" s="87" t="s">
        <v>162</v>
      </c>
      <c r="AJ390" s="87">
        <v>0</v>
      </c>
      <c r="AK390" s="87">
        <v>0</v>
      </c>
      <c r="AL390" s="87" t="s">
        <v>142</v>
      </c>
      <c r="AX390" s="133"/>
      <c r="AY390" s="87" t="str">
        <f t="shared" si="289"/>
        <v/>
      </c>
      <c r="AZ390" s="87" t="str">
        <f t="shared" si="290"/>
        <v/>
      </c>
      <c r="BA390" s="87" t="str">
        <f t="shared" si="291"/>
        <v/>
      </c>
      <c r="BB390" s="87" t="str">
        <f t="shared" si="292"/>
        <v/>
      </c>
      <c r="BC390" s="87" t="str">
        <f t="shared" si="293"/>
        <v/>
      </c>
      <c r="BD390" s="87" t="str">
        <f t="shared" si="294"/>
        <v/>
      </c>
      <c r="BF390" s="87" t="str">
        <f t="shared" si="295"/>
        <v/>
      </c>
      <c r="BG390" s="127" t="str">
        <f t="shared" si="296"/>
        <v/>
      </c>
      <c r="BH390" s="127" t="str">
        <f t="shared" si="297"/>
        <v/>
      </c>
      <c r="BI390" s="87" t="str">
        <f t="shared" si="298"/>
        <v/>
      </c>
      <c r="BJ390" s="87" t="str">
        <f t="shared" si="299"/>
        <v/>
      </c>
      <c r="BK390" s="87" t="str">
        <f t="shared" si="300"/>
        <v/>
      </c>
    </row>
    <row r="391" spans="9:63" ht="12.75">
      <c r="I391" s="140">
        <f t="shared" si="304"/>
        <v>195.1</v>
      </c>
      <c r="J391" s="143">
        <v>229</v>
      </c>
      <c r="K391" s="140">
        <v>5</v>
      </c>
      <c r="L391" s="140">
        <v>36</v>
      </c>
      <c r="M391" s="140" t="s">
        <v>163</v>
      </c>
      <c r="N391" s="140" t="s">
        <v>155</v>
      </c>
      <c r="O391" s="140">
        <v>0</v>
      </c>
      <c r="P391" s="140">
        <v>4407.1099999999997</v>
      </c>
      <c r="Q391" s="140">
        <v>0</v>
      </c>
      <c r="R391" s="140">
        <v>0</v>
      </c>
      <c r="S391" s="144">
        <v>363200000000</v>
      </c>
      <c r="T391" s="144">
        <v>363200000000</v>
      </c>
      <c r="U391" s="144">
        <v>22680000000</v>
      </c>
      <c r="V391" s="144">
        <v>22680000000</v>
      </c>
      <c r="W391" s="140">
        <v>0</v>
      </c>
      <c r="X391" s="140">
        <v>0</v>
      </c>
      <c r="Y391" s="144">
        <v>279500000000</v>
      </c>
      <c r="Z391" s="140">
        <v>27150.6</v>
      </c>
      <c r="AA391" s="144">
        <v>117900000000</v>
      </c>
      <c r="AB391" s="140">
        <v>0.65</v>
      </c>
      <c r="AC391" s="140" t="s">
        <v>156</v>
      </c>
      <c r="AD391" s="140" t="s">
        <v>157</v>
      </c>
      <c r="AE391" s="140" t="s">
        <v>158</v>
      </c>
      <c r="AF391" s="140" t="s">
        <v>159</v>
      </c>
      <c r="AG391" s="140" t="s">
        <v>160</v>
      </c>
      <c r="AH391" s="140" t="s">
        <v>161</v>
      </c>
      <c r="AI391" s="140" t="s">
        <v>162</v>
      </c>
      <c r="AJ391" s="140">
        <v>0</v>
      </c>
      <c r="AK391" s="140">
        <v>0</v>
      </c>
      <c r="AL391" s="140" t="s">
        <v>142</v>
      </c>
      <c r="AX391" s="133">
        <f t="shared" ref="AX391" si="327">IF(I391="", "", INT(I391))</f>
        <v>195</v>
      </c>
      <c r="AY391" s="87">
        <f t="shared" si="289"/>
        <v>229</v>
      </c>
      <c r="AZ391" s="87">
        <f t="shared" si="290"/>
        <v>230</v>
      </c>
      <c r="BA391" s="87">
        <f t="shared" si="291"/>
        <v>195</v>
      </c>
      <c r="BB391" s="87">
        <f t="shared" si="292"/>
        <v>195</v>
      </c>
      <c r="BC391" s="87" t="str">
        <f t="shared" si="293"/>
        <v>1c</v>
      </c>
      <c r="BD391" s="87" t="str">
        <f t="shared" si="294"/>
        <v>0</v>
      </c>
      <c r="BF391" s="87">
        <f t="shared" si="295"/>
        <v>195</v>
      </c>
      <c r="BG391" s="127" t="str">
        <f t="shared" si="296"/>
        <v>2.10E+11</v>
      </c>
      <c r="BH391" s="127" t="str">
        <f t="shared" si="297"/>
        <v>8.08E+10</v>
      </c>
      <c r="BI391" s="87" t="str">
        <f t="shared" si="298"/>
        <v>7850</v>
      </c>
      <c r="BJ391" s="87">
        <f t="shared" si="299"/>
        <v>5</v>
      </c>
      <c r="BK391" s="87">
        <f t="shared" si="300"/>
        <v>3.5999999999999997E-2</v>
      </c>
    </row>
    <row r="392" spans="9:63" ht="12.75">
      <c r="I392" s="140">
        <f t="shared" si="304"/>
        <v>195.2</v>
      </c>
      <c r="J392" s="143">
        <v>230</v>
      </c>
      <c r="K392" s="140">
        <v>5</v>
      </c>
      <c r="L392" s="140">
        <v>36</v>
      </c>
      <c r="M392" s="140" t="s">
        <v>163</v>
      </c>
      <c r="N392" s="140" t="s">
        <v>155</v>
      </c>
      <c r="O392" s="140">
        <v>0</v>
      </c>
      <c r="P392" s="140">
        <v>4407.1099999999997</v>
      </c>
      <c r="Q392" s="140">
        <v>0</v>
      </c>
      <c r="R392" s="140">
        <v>0</v>
      </c>
      <c r="S392" s="144">
        <v>363200000000</v>
      </c>
      <c r="T392" s="144">
        <v>363200000000</v>
      </c>
      <c r="U392" s="144">
        <v>22680000000</v>
      </c>
      <c r="V392" s="144">
        <v>22680000000</v>
      </c>
      <c r="W392" s="140">
        <v>0</v>
      </c>
      <c r="X392" s="140">
        <v>0</v>
      </c>
      <c r="Y392" s="144">
        <v>279500000000</v>
      </c>
      <c r="Z392" s="140">
        <v>27150.6</v>
      </c>
      <c r="AA392" s="144">
        <v>117900000000</v>
      </c>
      <c r="AB392" s="140">
        <v>0.65</v>
      </c>
      <c r="AC392" s="140" t="s">
        <v>156</v>
      </c>
      <c r="AD392" s="140" t="s">
        <v>157</v>
      </c>
      <c r="AE392" s="140" t="s">
        <v>158</v>
      </c>
      <c r="AF392" s="140" t="s">
        <v>159</v>
      </c>
      <c r="AG392" s="140" t="s">
        <v>160</v>
      </c>
      <c r="AH392" s="140" t="s">
        <v>161</v>
      </c>
      <c r="AI392" s="140" t="s">
        <v>162</v>
      </c>
      <c r="AJ392" s="140">
        <v>0</v>
      </c>
      <c r="AK392" s="140">
        <v>0</v>
      </c>
      <c r="AL392" s="140" t="s">
        <v>142</v>
      </c>
      <c r="AX392" s="133"/>
      <c r="AY392" s="87" t="str">
        <f t="shared" si="289"/>
        <v/>
      </c>
      <c r="AZ392" s="87" t="str">
        <f t="shared" si="290"/>
        <v/>
      </c>
      <c r="BA392" s="87" t="str">
        <f t="shared" si="291"/>
        <v/>
      </c>
      <c r="BB392" s="87" t="str">
        <f t="shared" si="292"/>
        <v/>
      </c>
      <c r="BC392" s="87" t="str">
        <f t="shared" si="293"/>
        <v/>
      </c>
      <c r="BD392" s="87" t="str">
        <f t="shared" si="294"/>
        <v/>
      </c>
      <c r="BF392" s="87" t="str">
        <f t="shared" si="295"/>
        <v/>
      </c>
      <c r="BG392" s="127" t="str">
        <f t="shared" si="296"/>
        <v/>
      </c>
      <c r="BH392" s="127" t="str">
        <f t="shared" si="297"/>
        <v/>
      </c>
      <c r="BI392" s="87" t="str">
        <f t="shared" si="298"/>
        <v/>
      </c>
      <c r="BJ392" s="87" t="str">
        <f t="shared" si="299"/>
        <v/>
      </c>
      <c r="BK392" s="87" t="str">
        <f t="shared" si="300"/>
        <v/>
      </c>
    </row>
    <row r="393" spans="9:63" ht="12.75">
      <c r="I393" s="140">
        <f t="shared" si="304"/>
        <v>196.1</v>
      </c>
      <c r="J393" s="143">
        <v>230</v>
      </c>
      <c r="K393" s="140">
        <v>5</v>
      </c>
      <c r="L393" s="140">
        <v>35</v>
      </c>
      <c r="M393" s="140" t="s">
        <v>163</v>
      </c>
      <c r="N393" s="140" t="s">
        <v>155</v>
      </c>
      <c r="O393" s="140">
        <v>0</v>
      </c>
      <c r="P393" s="140">
        <v>4285.5600000000004</v>
      </c>
      <c r="Q393" s="140">
        <v>0</v>
      </c>
      <c r="R393" s="140">
        <v>0</v>
      </c>
      <c r="S393" s="144">
        <v>353300000000</v>
      </c>
      <c r="T393" s="144">
        <v>353300000000</v>
      </c>
      <c r="U393" s="144">
        <v>22060000000</v>
      </c>
      <c r="V393" s="144">
        <v>22060000000</v>
      </c>
      <c r="W393" s="140">
        <v>0</v>
      </c>
      <c r="X393" s="140">
        <v>0</v>
      </c>
      <c r="Y393" s="144">
        <v>271900000000</v>
      </c>
      <c r="Z393" s="140">
        <v>26412.400000000001</v>
      </c>
      <c r="AA393" s="144">
        <v>114600000000</v>
      </c>
      <c r="AB393" s="140">
        <v>0.65</v>
      </c>
      <c r="AC393" s="140" t="s">
        <v>156</v>
      </c>
      <c r="AD393" s="140" t="s">
        <v>157</v>
      </c>
      <c r="AE393" s="140" t="s">
        <v>158</v>
      </c>
      <c r="AF393" s="140" t="s">
        <v>159</v>
      </c>
      <c r="AG393" s="140" t="s">
        <v>160</v>
      </c>
      <c r="AH393" s="140" t="s">
        <v>161</v>
      </c>
      <c r="AI393" s="140" t="s">
        <v>162</v>
      </c>
      <c r="AJ393" s="140">
        <v>0</v>
      </c>
      <c r="AK393" s="140">
        <v>0</v>
      </c>
      <c r="AL393" s="140" t="s">
        <v>142</v>
      </c>
      <c r="AX393" s="133">
        <f t="shared" ref="AX393" si="328">IF(I393="", "", INT(I393))</f>
        <v>196</v>
      </c>
      <c r="AY393" s="87">
        <f t="shared" si="289"/>
        <v>230</v>
      </c>
      <c r="AZ393" s="87">
        <f t="shared" si="290"/>
        <v>231</v>
      </c>
      <c r="BA393" s="87">
        <f t="shared" si="291"/>
        <v>196</v>
      </c>
      <c r="BB393" s="87">
        <f t="shared" si="292"/>
        <v>196</v>
      </c>
      <c r="BC393" s="87" t="str">
        <f t="shared" si="293"/>
        <v>1c</v>
      </c>
      <c r="BD393" s="87" t="str">
        <f t="shared" si="294"/>
        <v>0</v>
      </c>
      <c r="BF393" s="87">
        <f t="shared" si="295"/>
        <v>196</v>
      </c>
      <c r="BG393" s="127" t="str">
        <f t="shared" si="296"/>
        <v>2.10E+11</v>
      </c>
      <c r="BH393" s="127" t="str">
        <f t="shared" si="297"/>
        <v>8.08E+10</v>
      </c>
      <c r="BI393" s="87" t="str">
        <f t="shared" si="298"/>
        <v>7850</v>
      </c>
      <c r="BJ393" s="87">
        <f t="shared" si="299"/>
        <v>5</v>
      </c>
      <c r="BK393" s="87">
        <f t="shared" si="300"/>
        <v>3.5000000000000003E-2</v>
      </c>
    </row>
    <row r="394" spans="9:63" ht="12.75">
      <c r="I394" s="140">
        <f t="shared" si="304"/>
        <v>196.2</v>
      </c>
      <c r="J394" s="143">
        <v>231</v>
      </c>
      <c r="K394" s="140">
        <v>5</v>
      </c>
      <c r="L394" s="140">
        <v>35</v>
      </c>
      <c r="M394" s="140" t="s">
        <v>163</v>
      </c>
      <c r="N394" s="140" t="s">
        <v>155</v>
      </c>
      <c r="O394" s="140">
        <v>0</v>
      </c>
      <c r="P394" s="140">
        <v>4285.5600000000004</v>
      </c>
      <c r="Q394" s="140">
        <v>0</v>
      </c>
      <c r="R394" s="140">
        <v>0</v>
      </c>
      <c r="S394" s="144">
        <v>353300000000</v>
      </c>
      <c r="T394" s="144">
        <v>353300000000</v>
      </c>
      <c r="U394" s="144">
        <v>22060000000</v>
      </c>
      <c r="V394" s="144">
        <v>22060000000</v>
      </c>
      <c r="W394" s="140">
        <v>0</v>
      </c>
      <c r="X394" s="140">
        <v>0</v>
      </c>
      <c r="Y394" s="144">
        <v>271900000000</v>
      </c>
      <c r="Z394" s="140">
        <v>26412.400000000001</v>
      </c>
      <c r="AA394" s="144">
        <v>114600000000</v>
      </c>
      <c r="AB394" s="140">
        <v>0.65</v>
      </c>
      <c r="AC394" s="140" t="s">
        <v>156</v>
      </c>
      <c r="AD394" s="140" t="s">
        <v>157</v>
      </c>
      <c r="AE394" s="140" t="s">
        <v>158</v>
      </c>
      <c r="AF394" s="140" t="s">
        <v>159</v>
      </c>
      <c r="AG394" s="140" t="s">
        <v>160</v>
      </c>
      <c r="AH394" s="140" t="s">
        <v>161</v>
      </c>
      <c r="AI394" s="140" t="s">
        <v>162</v>
      </c>
      <c r="AJ394" s="140">
        <v>0</v>
      </c>
      <c r="AK394" s="140">
        <v>0</v>
      </c>
      <c r="AL394" s="140" t="s">
        <v>142</v>
      </c>
      <c r="AX394" s="133"/>
      <c r="AY394" s="87" t="str">
        <f t="shared" si="289"/>
        <v/>
      </c>
      <c r="AZ394" s="87" t="str">
        <f t="shared" si="290"/>
        <v/>
      </c>
      <c r="BA394" s="87" t="str">
        <f t="shared" si="291"/>
        <v/>
      </c>
      <c r="BB394" s="87" t="str">
        <f t="shared" si="292"/>
        <v/>
      </c>
      <c r="BC394" s="87" t="str">
        <f t="shared" si="293"/>
        <v/>
      </c>
      <c r="BD394" s="87" t="str">
        <f t="shared" si="294"/>
        <v/>
      </c>
      <c r="BF394" s="87" t="str">
        <f t="shared" si="295"/>
        <v/>
      </c>
      <c r="BG394" s="127" t="str">
        <f t="shared" si="296"/>
        <v/>
      </c>
      <c r="BH394" s="127" t="str">
        <f t="shared" si="297"/>
        <v/>
      </c>
      <c r="BI394" s="87" t="str">
        <f t="shared" si="298"/>
        <v/>
      </c>
      <c r="BJ394" s="87" t="str">
        <f t="shared" si="299"/>
        <v/>
      </c>
      <c r="BK394" s="87" t="str">
        <f t="shared" si="300"/>
        <v/>
      </c>
    </row>
    <row r="395" spans="9:63" ht="12.75">
      <c r="I395" s="140">
        <f t="shared" si="304"/>
        <v>197.1</v>
      </c>
      <c r="J395" s="143">
        <v>231</v>
      </c>
      <c r="K395" s="140">
        <v>5</v>
      </c>
      <c r="L395" s="140">
        <v>34</v>
      </c>
      <c r="M395" s="140" t="s">
        <v>163</v>
      </c>
      <c r="N395" s="140" t="s">
        <v>155</v>
      </c>
      <c r="O395" s="140">
        <v>0</v>
      </c>
      <c r="P395" s="140">
        <v>4163.93</v>
      </c>
      <c r="Q395" s="140">
        <v>0</v>
      </c>
      <c r="R395" s="140">
        <v>0</v>
      </c>
      <c r="S395" s="144">
        <v>343400000000</v>
      </c>
      <c r="T395" s="144">
        <v>343400000000</v>
      </c>
      <c r="U395" s="144">
        <v>21430000000</v>
      </c>
      <c r="V395" s="144">
        <v>21430000000</v>
      </c>
      <c r="W395" s="140">
        <v>0</v>
      </c>
      <c r="X395" s="140">
        <v>0</v>
      </c>
      <c r="Y395" s="144">
        <v>264300000000</v>
      </c>
      <c r="Z395" s="140">
        <v>25673.1</v>
      </c>
      <c r="AA395" s="144">
        <v>111400000000</v>
      </c>
      <c r="AB395" s="140">
        <v>0.65</v>
      </c>
      <c r="AC395" s="140" t="s">
        <v>156</v>
      </c>
      <c r="AD395" s="140" t="s">
        <v>157</v>
      </c>
      <c r="AE395" s="140" t="s">
        <v>158</v>
      </c>
      <c r="AF395" s="140" t="s">
        <v>159</v>
      </c>
      <c r="AG395" s="140" t="s">
        <v>160</v>
      </c>
      <c r="AH395" s="140" t="s">
        <v>161</v>
      </c>
      <c r="AI395" s="140" t="s">
        <v>162</v>
      </c>
      <c r="AJ395" s="140">
        <v>0</v>
      </c>
      <c r="AK395" s="140">
        <v>0</v>
      </c>
      <c r="AL395" s="140" t="s">
        <v>142</v>
      </c>
      <c r="AX395" s="133">
        <f t="shared" ref="AX395" si="329">IF(I395="", "", INT(I395))</f>
        <v>197</v>
      </c>
      <c r="AY395" s="87">
        <f t="shared" si="289"/>
        <v>231</v>
      </c>
      <c r="AZ395" s="87">
        <f t="shared" si="290"/>
        <v>232</v>
      </c>
      <c r="BA395" s="87">
        <f t="shared" si="291"/>
        <v>197</v>
      </c>
      <c r="BB395" s="87">
        <f t="shared" si="292"/>
        <v>197</v>
      </c>
      <c r="BC395" s="87" t="str">
        <f t="shared" si="293"/>
        <v>1c</v>
      </c>
      <c r="BD395" s="87" t="str">
        <f t="shared" si="294"/>
        <v>0</v>
      </c>
      <c r="BF395" s="87">
        <f t="shared" si="295"/>
        <v>197</v>
      </c>
      <c r="BG395" s="127" t="str">
        <f t="shared" si="296"/>
        <v>2.10E+11</v>
      </c>
      <c r="BH395" s="127" t="str">
        <f t="shared" si="297"/>
        <v>8.08E+10</v>
      </c>
      <c r="BI395" s="87" t="str">
        <f t="shared" si="298"/>
        <v>7850</v>
      </c>
      <c r="BJ395" s="87">
        <f t="shared" si="299"/>
        <v>5</v>
      </c>
      <c r="BK395" s="87">
        <f t="shared" si="300"/>
        <v>3.4000000000000002E-2</v>
      </c>
    </row>
    <row r="396" spans="9:63" ht="12.75">
      <c r="I396" s="140">
        <f t="shared" si="304"/>
        <v>197.2</v>
      </c>
      <c r="J396" s="143">
        <v>232</v>
      </c>
      <c r="K396" s="140">
        <v>5</v>
      </c>
      <c r="L396" s="140">
        <v>34</v>
      </c>
      <c r="M396" s="140" t="s">
        <v>163</v>
      </c>
      <c r="N396" s="140" t="s">
        <v>155</v>
      </c>
      <c r="O396" s="140">
        <v>0</v>
      </c>
      <c r="P396" s="140">
        <v>4163.93</v>
      </c>
      <c r="Q396" s="140">
        <v>0</v>
      </c>
      <c r="R396" s="140">
        <v>0</v>
      </c>
      <c r="S396" s="144">
        <v>343400000000</v>
      </c>
      <c r="T396" s="144">
        <v>343400000000</v>
      </c>
      <c r="U396" s="144">
        <v>21430000000</v>
      </c>
      <c r="V396" s="144">
        <v>21430000000</v>
      </c>
      <c r="W396" s="140">
        <v>0</v>
      </c>
      <c r="X396" s="140">
        <v>0</v>
      </c>
      <c r="Y396" s="144">
        <v>264300000000</v>
      </c>
      <c r="Z396" s="140">
        <v>25673.1</v>
      </c>
      <c r="AA396" s="144">
        <v>111400000000</v>
      </c>
      <c r="AB396" s="140">
        <v>0.65</v>
      </c>
      <c r="AC396" s="140" t="s">
        <v>156</v>
      </c>
      <c r="AD396" s="140" t="s">
        <v>157</v>
      </c>
      <c r="AE396" s="140" t="s">
        <v>158</v>
      </c>
      <c r="AF396" s="140" t="s">
        <v>159</v>
      </c>
      <c r="AG396" s="140" t="s">
        <v>160</v>
      </c>
      <c r="AH396" s="140" t="s">
        <v>161</v>
      </c>
      <c r="AI396" s="140" t="s">
        <v>162</v>
      </c>
      <c r="AJ396" s="140">
        <v>0</v>
      </c>
      <c r="AK396" s="140">
        <v>0</v>
      </c>
      <c r="AL396" s="140" t="s">
        <v>142</v>
      </c>
      <c r="AX396" s="133"/>
      <c r="AY396" s="87" t="str">
        <f t="shared" si="289"/>
        <v/>
      </c>
      <c r="AZ396" s="87" t="str">
        <f t="shared" si="290"/>
        <v/>
      </c>
      <c r="BA396" s="87" t="str">
        <f t="shared" si="291"/>
        <v/>
      </c>
      <c r="BB396" s="87" t="str">
        <f t="shared" si="292"/>
        <v/>
      </c>
      <c r="BC396" s="87" t="str">
        <f t="shared" si="293"/>
        <v/>
      </c>
      <c r="BD396" s="87" t="str">
        <f t="shared" si="294"/>
        <v/>
      </c>
      <c r="BF396" s="87" t="str">
        <f t="shared" si="295"/>
        <v/>
      </c>
      <c r="BG396" s="127" t="str">
        <f t="shared" si="296"/>
        <v/>
      </c>
      <c r="BH396" s="127" t="str">
        <f t="shared" si="297"/>
        <v/>
      </c>
      <c r="BI396" s="87" t="str">
        <f t="shared" si="298"/>
        <v/>
      </c>
      <c r="BJ396" s="87" t="str">
        <f t="shared" si="299"/>
        <v/>
      </c>
      <c r="BK396" s="87" t="str">
        <f t="shared" si="300"/>
        <v/>
      </c>
    </row>
    <row r="397" spans="9:63" ht="12.75">
      <c r="I397" s="140">
        <f t="shared" si="304"/>
        <v>198.1</v>
      </c>
      <c r="J397" s="143">
        <v>232</v>
      </c>
      <c r="K397" s="140">
        <v>5</v>
      </c>
      <c r="L397" s="140">
        <v>34</v>
      </c>
      <c r="M397" s="140" t="s">
        <v>163</v>
      </c>
      <c r="N397" s="140" t="s">
        <v>155</v>
      </c>
      <c r="O397" s="140">
        <v>0</v>
      </c>
      <c r="P397" s="140">
        <v>4163.93</v>
      </c>
      <c r="Q397" s="140">
        <v>0</v>
      </c>
      <c r="R397" s="140">
        <v>0</v>
      </c>
      <c r="S397" s="144">
        <v>343400000000</v>
      </c>
      <c r="T397" s="144">
        <v>343400000000</v>
      </c>
      <c r="U397" s="144">
        <v>21430000000</v>
      </c>
      <c r="V397" s="144">
        <v>21430000000</v>
      </c>
      <c r="W397" s="140">
        <v>0</v>
      </c>
      <c r="X397" s="140">
        <v>0</v>
      </c>
      <c r="Y397" s="144">
        <v>264300000000</v>
      </c>
      <c r="Z397" s="140">
        <v>25673.1</v>
      </c>
      <c r="AA397" s="144">
        <v>111400000000</v>
      </c>
      <c r="AB397" s="140">
        <v>0.65</v>
      </c>
      <c r="AC397" s="140" t="s">
        <v>156</v>
      </c>
      <c r="AD397" s="140" t="s">
        <v>157</v>
      </c>
      <c r="AE397" s="140" t="s">
        <v>158</v>
      </c>
      <c r="AF397" s="140" t="s">
        <v>159</v>
      </c>
      <c r="AG397" s="140" t="s">
        <v>160</v>
      </c>
      <c r="AH397" s="140" t="s">
        <v>161</v>
      </c>
      <c r="AI397" s="140" t="s">
        <v>162</v>
      </c>
      <c r="AJ397" s="140">
        <v>0</v>
      </c>
      <c r="AK397" s="140">
        <v>0</v>
      </c>
      <c r="AL397" s="140" t="s">
        <v>142</v>
      </c>
      <c r="AX397" s="133">
        <f t="shared" ref="AX397" si="330">IF(I397="", "", INT(I397))</f>
        <v>198</v>
      </c>
      <c r="AY397" s="87">
        <f t="shared" si="289"/>
        <v>232</v>
      </c>
      <c r="AZ397" s="87">
        <f t="shared" si="290"/>
        <v>233</v>
      </c>
      <c r="BA397" s="87">
        <f t="shared" si="291"/>
        <v>198</v>
      </c>
      <c r="BB397" s="87">
        <f t="shared" si="292"/>
        <v>198</v>
      </c>
      <c r="BC397" s="87" t="str">
        <f t="shared" si="293"/>
        <v>1c</v>
      </c>
      <c r="BD397" s="87" t="str">
        <f t="shared" si="294"/>
        <v>0</v>
      </c>
      <c r="BF397" s="87">
        <f t="shared" si="295"/>
        <v>198</v>
      </c>
      <c r="BG397" s="127" t="str">
        <f t="shared" si="296"/>
        <v>2.10E+11</v>
      </c>
      <c r="BH397" s="127" t="str">
        <f t="shared" si="297"/>
        <v>8.08E+10</v>
      </c>
      <c r="BI397" s="87" t="str">
        <f t="shared" si="298"/>
        <v>7850</v>
      </c>
      <c r="BJ397" s="87">
        <f t="shared" si="299"/>
        <v>5</v>
      </c>
      <c r="BK397" s="87">
        <f t="shared" si="300"/>
        <v>3.4000000000000002E-2</v>
      </c>
    </row>
    <row r="398" spans="9:63" ht="12.75">
      <c r="I398" s="140">
        <f t="shared" si="304"/>
        <v>198.2</v>
      </c>
      <c r="J398" s="143">
        <v>233</v>
      </c>
      <c r="K398" s="140">
        <v>5</v>
      </c>
      <c r="L398" s="140">
        <v>34</v>
      </c>
      <c r="M398" s="140" t="s">
        <v>163</v>
      </c>
      <c r="N398" s="140" t="s">
        <v>155</v>
      </c>
      <c r="O398" s="140">
        <v>0</v>
      </c>
      <c r="P398" s="140">
        <v>4163.93</v>
      </c>
      <c r="Q398" s="140">
        <v>0</v>
      </c>
      <c r="R398" s="140">
        <v>0</v>
      </c>
      <c r="S398" s="144">
        <v>343400000000</v>
      </c>
      <c r="T398" s="144">
        <v>343400000000</v>
      </c>
      <c r="U398" s="144">
        <v>21430000000</v>
      </c>
      <c r="V398" s="144">
        <v>21430000000</v>
      </c>
      <c r="W398" s="140">
        <v>0</v>
      </c>
      <c r="X398" s="140">
        <v>0</v>
      </c>
      <c r="Y398" s="144">
        <v>264300000000</v>
      </c>
      <c r="Z398" s="140">
        <v>25673.1</v>
      </c>
      <c r="AA398" s="144">
        <v>111400000000</v>
      </c>
      <c r="AB398" s="140">
        <v>0.65</v>
      </c>
      <c r="AC398" s="140" t="s">
        <v>156</v>
      </c>
      <c r="AD398" s="140" t="s">
        <v>157</v>
      </c>
      <c r="AE398" s="140" t="s">
        <v>158</v>
      </c>
      <c r="AF398" s="140" t="s">
        <v>159</v>
      </c>
      <c r="AG398" s="140" t="s">
        <v>160</v>
      </c>
      <c r="AH398" s="140" t="s">
        <v>161</v>
      </c>
      <c r="AI398" s="140" t="s">
        <v>162</v>
      </c>
      <c r="AJ398" s="140">
        <v>0</v>
      </c>
      <c r="AK398" s="140">
        <v>0</v>
      </c>
      <c r="AL398" s="140" t="s">
        <v>142</v>
      </c>
      <c r="AX398" s="133"/>
      <c r="AY398" s="87" t="str">
        <f t="shared" si="289"/>
        <v/>
      </c>
      <c r="AZ398" s="87" t="str">
        <f t="shared" si="290"/>
        <v/>
      </c>
      <c r="BA398" s="87" t="str">
        <f t="shared" si="291"/>
        <v/>
      </c>
      <c r="BB398" s="87" t="str">
        <f t="shared" si="292"/>
        <v/>
      </c>
      <c r="BC398" s="87" t="str">
        <f t="shared" si="293"/>
        <v/>
      </c>
      <c r="BD398" s="87" t="str">
        <f t="shared" si="294"/>
        <v/>
      </c>
      <c r="BF398" s="87" t="str">
        <f t="shared" si="295"/>
        <v/>
      </c>
      <c r="BG398" s="127" t="str">
        <f t="shared" si="296"/>
        <v/>
      </c>
      <c r="BH398" s="127" t="str">
        <f t="shared" si="297"/>
        <v/>
      </c>
      <c r="BI398" s="87" t="str">
        <f t="shared" si="298"/>
        <v/>
      </c>
      <c r="BJ398" s="87" t="str">
        <f t="shared" si="299"/>
        <v/>
      </c>
      <c r="BK398" s="87" t="str">
        <f t="shared" si="300"/>
        <v/>
      </c>
    </row>
    <row r="399" spans="9:63" ht="12.75">
      <c r="I399" s="140">
        <f t="shared" si="304"/>
        <v>199.1</v>
      </c>
      <c r="J399" s="143">
        <v>233</v>
      </c>
      <c r="K399" s="140">
        <v>5</v>
      </c>
      <c r="L399" s="140">
        <v>34</v>
      </c>
      <c r="M399" s="140" t="s">
        <v>163</v>
      </c>
      <c r="N399" s="140" t="s">
        <v>155</v>
      </c>
      <c r="O399" s="140">
        <v>0</v>
      </c>
      <c r="P399" s="140">
        <v>4163.93</v>
      </c>
      <c r="Q399" s="140">
        <v>0</v>
      </c>
      <c r="R399" s="140">
        <v>0</v>
      </c>
      <c r="S399" s="144">
        <v>343400000000</v>
      </c>
      <c r="T399" s="144">
        <v>343400000000</v>
      </c>
      <c r="U399" s="144">
        <v>21430000000</v>
      </c>
      <c r="V399" s="144">
        <v>21430000000</v>
      </c>
      <c r="W399" s="140">
        <v>0</v>
      </c>
      <c r="X399" s="140">
        <v>0</v>
      </c>
      <c r="Y399" s="144">
        <v>264300000000</v>
      </c>
      <c r="Z399" s="140">
        <v>25673.1</v>
      </c>
      <c r="AA399" s="144">
        <v>111400000000</v>
      </c>
      <c r="AB399" s="140">
        <v>0.65</v>
      </c>
      <c r="AC399" s="140" t="s">
        <v>156</v>
      </c>
      <c r="AD399" s="140" t="s">
        <v>157</v>
      </c>
      <c r="AE399" s="140" t="s">
        <v>158</v>
      </c>
      <c r="AF399" s="140" t="s">
        <v>159</v>
      </c>
      <c r="AG399" s="140" t="s">
        <v>160</v>
      </c>
      <c r="AH399" s="140" t="s">
        <v>161</v>
      </c>
      <c r="AI399" s="140" t="s">
        <v>162</v>
      </c>
      <c r="AJ399" s="140">
        <v>0</v>
      </c>
      <c r="AK399" s="140">
        <v>0</v>
      </c>
      <c r="AL399" s="140" t="s">
        <v>142</v>
      </c>
      <c r="AX399" s="133">
        <f t="shared" ref="AX399" si="331">IF(I399="", "", INT(I399))</f>
        <v>199</v>
      </c>
      <c r="AY399" s="87">
        <f t="shared" si="289"/>
        <v>233</v>
      </c>
      <c r="AZ399" s="87">
        <f t="shared" si="290"/>
        <v>234</v>
      </c>
      <c r="BA399" s="87">
        <f t="shared" si="291"/>
        <v>199</v>
      </c>
      <c r="BB399" s="87">
        <f t="shared" si="292"/>
        <v>199</v>
      </c>
      <c r="BC399" s="87" t="str">
        <f t="shared" si="293"/>
        <v>1c</v>
      </c>
      <c r="BD399" s="87" t="str">
        <f t="shared" si="294"/>
        <v>0</v>
      </c>
      <c r="BF399" s="87">
        <f t="shared" si="295"/>
        <v>199</v>
      </c>
      <c r="BG399" s="127" t="str">
        <f t="shared" si="296"/>
        <v>2.10E+11</v>
      </c>
      <c r="BH399" s="127" t="str">
        <f t="shared" si="297"/>
        <v>8.08E+10</v>
      </c>
      <c r="BI399" s="87" t="str">
        <f t="shared" si="298"/>
        <v>7850</v>
      </c>
      <c r="BJ399" s="87">
        <f t="shared" si="299"/>
        <v>5</v>
      </c>
      <c r="BK399" s="87">
        <f t="shared" si="300"/>
        <v>3.4000000000000002E-2</v>
      </c>
    </row>
    <row r="400" spans="9:63" ht="12.75">
      <c r="I400" s="140">
        <f t="shared" si="304"/>
        <v>199.2</v>
      </c>
      <c r="J400" s="143">
        <v>234</v>
      </c>
      <c r="K400" s="140">
        <v>5</v>
      </c>
      <c r="L400" s="140">
        <v>34</v>
      </c>
      <c r="M400" s="140" t="s">
        <v>163</v>
      </c>
      <c r="N400" s="140" t="s">
        <v>155</v>
      </c>
      <c r="O400" s="140">
        <v>0</v>
      </c>
      <c r="P400" s="140">
        <v>4163.93</v>
      </c>
      <c r="Q400" s="140">
        <v>0</v>
      </c>
      <c r="R400" s="140">
        <v>0</v>
      </c>
      <c r="S400" s="144">
        <v>343400000000</v>
      </c>
      <c r="T400" s="144">
        <v>343400000000</v>
      </c>
      <c r="U400" s="144">
        <v>21430000000</v>
      </c>
      <c r="V400" s="144">
        <v>21430000000</v>
      </c>
      <c r="W400" s="140">
        <v>0</v>
      </c>
      <c r="X400" s="140">
        <v>0</v>
      </c>
      <c r="Y400" s="144">
        <v>264300000000</v>
      </c>
      <c r="Z400" s="140">
        <v>25673.1</v>
      </c>
      <c r="AA400" s="144">
        <v>111400000000</v>
      </c>
      <c r="AB400" s="140">
        <v>0.65</v>
      </c>
      <c r="AC400" s="140" t="s">
        <v>156</v>
      </c>
      <c r="AD400" s="140" t="s">
        <v>157</v>
      </c>
      <c r="AE400" s="140" t="s">
        <v>158</v>
      </c>
      <c r="AF400" s="140" t="s">
        <v>159</v>
      </c>
      <c r="AG400" s="140" t="s">
        <v>160</v>
      </c>
      <c r="AH400" s="140" t="s">
        <v>161</v>
      </c>
      <c r="AI400" s="140" t="s">
        <v>162</v>
      </c>
      <c r="AJ400" s="140">
        <v>0</v>
      </c>
      <c r="AK400" s="140">
        <v>0</v>
      </c>
      <c r="AL400" s="140" t="s">
        <v>142</v>
      </c>
      <c r="AX400" s="133"/>
      <c r="AY400" s="87" t="str">
        <f t="shared" si="289"/>
        <v/>
      </c>
      <c r="AZ400" s="87" t="str">
        <f t="shared" si="290"/>
        <v/>
      </c>
      <c r="BA400" s="87" t="str">
        <f t="shared" si="291"/>
        <v/>
      </c>
      <c r="BB400" s="87" t="str">
        <f t="shared" si="292"/>
        <v/>
      </c>
      <c r="BC400" s="87" t="str">
        <f t="shared" si="293"/>
        <v/>
      </c>
      <c r="BD400" s="87" t="str">
        <f t="shared" si="294"/>
        <v/>
      </c>
      <c r="BF400" s="87" t="str">
        <f t="shared" si="295"/>
        <v/>
      </c>
      <c r="BG400" s="127" t="str">
        <f t="shared" si="296"/>
        <v/>
      </c>
      <c r="BH400" s="127" t="str">
        <f t="shared" si="297"/>
        <v/>
      </c>
      <c r="BI400" s="87" t="str">
        <f t="shared" si="298"/>
        <v/>
      </c>
      <c r="BJ400" s="87" t="str">
        <f t="shared" si="299"/>
        <v/>
      </c>
      <c r="BK400" s="87" t="str">
        <f t="shared" si="300"/>
        <v/>
      </c>
    </row>
    <row r="401" spans="9:63" ht="12.75">
      <c r="I401" s="140">
        <f t="shared" si="304"/>
        <v>200.1</v>
      </c>
      <c r="J401" s="143">
        <v>234</v>
      </c>
      <c r="K401" s="140">
        <v>5</v>
      </c>
      <c r="L401" s="140">
        <v>33</v>
      </c>
      <c r="M401" s="140" t="s">
        <v>163</v>
      </c>
      <c r="N401" s="140" t="s">
        <v>155</v>
      </c>
      <c r="O401" s="140">
        <v>0</v>
      </c>
      <c r="P401" s="140">
        <v>4042.29</v>
      </c>
      <c r="Q401" s="140">
        <v>0</v>
      </c>
      <c r="R401" s="140">
        <v>0</v>
      </c>
      <c r="S401" s="144">
        <v>333500000000</v>
      </c>
      <c r="T401" s="144">
        <v>333500000000</v>
      </c>
      <c r="U401" s="144">
        <v>20800000000</v>
      </c>
      <c r="V401" s="144">
        <v>20800000000</v>
      </c>
      <c r="W401" s="140">
        <v>0</v>
      </c>
      <c r="X401" s="140">
        <v>0</v>
      </c>
      <c r="Y401" s="144">
        <v>256600000000</v>
      </c>
      <c r="Z401" s="140">
        <v>24933</v>
      </c>
      <c r="AA401" s="144">
        <v>108100000000</v>
      </c>
      <c r="AB401" s="140">
        <v>0.65</v>
      </c>
      <c r="AC401" s="140" t="s">
        <v>156</v>
      </c>
      <c r="AD401" s="140" t="s">
        <v>157</v>
      </c>
      <c r="AE401" s="140" t="s">
        <v>158</v>
      </c>
      <c r="AF401" s="140" t="s">
        <v>159</v>
      </c>
      <c r="AG401" s="140" t="s">
        <v>160</v>
      </c>
      <c r="AH401" s="140" t="s">
        <v>161</v>
      </c>
      <c r="AI401" s="140" t="s">
        <v>162</v>
      </c>
      <c r="AJ401" s="140">
        <v>0</v>
      </c>
      <c r="AK401" s="140">
        <v>0</v>
      </c>
      <c r="AL401" s="140" t="s">
        <v>142</v>
      </c>
      <c r="AX401" s="133">
        <f t="shared" ref="AX401" si="332">IF(I401="", "", INT(I401))</f>
        <v>200</v>
      </c>
      <c r="AY401" s="87">
        <f t="shared" si="289"/>
        <v>234</v>
      </c>
      <c r="AZ401" s="87">
        <f t="shared" si="290"/>
        <v>235</v>
      </c>
      <c r="BA401" s="87">
        <f t="shared" si="291"/>
        <v>200</v>
      </c>
      <c r="BB401" s="87">
        <f t="shared" si="292"/>
        <v>200</v>
      </c>
      <c r="BC401" s="87" t="str">
        <f t="shared" si="293"/>
        <v>1c</v>
      </c>
      <c r="BD401" s="87" t="str">
        <f t="shared" si="294"/>
        <v>0</v>
      </c>
      <c r="BF401" s="87">
        <f t="shared" si="295"/>
        <v>200</v>
      </c>
      <c r="BG401" s="127" t="str">
        <f t="shared" si="296"/>
        <v>2.10E+11</v>
      </c>
      <c r="BH401" s="127" t="str">
        <f t="shared" si="297"/>
        <v>8.08E+10</v>
      </c>
      <c r="BI401" s="87" t="str">
        <f t="shared" si="298"/>
        <v>7850</v>
      </c>
      <c r="BJ401" s="87">
        <f t="shared" si="299"/>
        <v>5</v>
      </c>
      <c r="BK401" s="87">
        <f t="shared" si="300"/>
        <v>3.3000000000000002E-2</v>
      </c>
    </row>
    <row r="402" spans="9:63" ht="12.75">
      <c r="I402" s="140">
        <f t="shared" si="304"/>
        <v>200.2</v>
      </c>
      <c r="J402" s="143">
        <v>235</v>
      </c>
      <c r="K402" s="140">
        <v>5</v>
      </c>
      <c r="L402" s="140">
        <v>33</v>
      </c>
      <c r="M402" s="140" t="s">
        <v>163</v>
      </c>
      <c r="N402" s="140" t="s">
        <v>155</v>
      </c>
      <c r="O402" s="140">
        <v>0</v>
      </c>
      <c r="P402" s="140">
        <v>4042.29</v>
      </c>
      <c r="Q402" s="140">
        <v>0</v>
      </c>
      <c r="R402" s="140">
        <v>0</v>
      </c>
      <c r="S402" s="144">
        <v>333500000000</v>
      </c>
      <c r="T402" s="144">
        <v>333500000000</v>
      </c>
      <c r="U402" s="144">
        <v>20800000000</v>
      </c>
      <c r="V402" s="144">
        <v>20800000000</v>
      </c>
      <c r="W402" s="140">
        <v>0</v>
      </c>
      <c r="X402" s="140">
        <v>0</v>
      </c>
      <c r="Y402" s="144">
        <v>256600000000</v>
      </c>
      <c r="Z402" s="140">
        <v>24933</v>
      </c>
      <c r="AA402" s="144">
        <v>108100000000</v>
      </c>
      <c r="AB402" s="140">
        <v>0.65</v>
      </c>
      <c r="AC402" s="140" t="s">
        <v>156</v>
      </c>
      <c r="AD402" s="140" t="s">
        <v>157</v>
      </c>
      <c r="AE402" s="140" t="s">
        <v>158</v>
      </c>
      <c r="AF402" s="140" t="s">
        <v>159</v>
      </c>
      <c r="AG402" s="140" t="s">
        <v>160</v>
      </c>
      <c r="AH402" s="140" t="s">
        <v>161</v>
      </c>
      <c r="AI402" s="140" t="s">
        <v>162</v>
      </c>
      <c r="AJ402" s="140">
        <v>0</v>
      </c>
      <c r="AK402" s="140">
        <v>0</v>
      </c>
      <c r="AL402" s="140" t="s">
        <v>142</v>
      </c>
      <c r="AX402" s="133"/>
      <c r="AY402" s="87" t="str">
        <f t="shared" si="289"/>
        <v/>
      </c>
      <c r="AZ402" s="87" t="str">
        <f t="shared" si="290"/>
        <v/>
      </c>
      <c r="BA402" s="87" t="str">
        <f t="shared" si="291"/>
        <v/>
      </c>
      <c r="BB402" s="87" t="str">
        <f t="shared" si="292"/>
        <v/>
      </c>
      <c r="BC402" s="87" t="str">
        <f t="shared" si="293"/>
        <v/>
      </c>
      <c r="BD402" s="87" t="str">
        <f t="shared" si="294"/>
        <v/>
      </c>
      <c r="BF402" s="87" t="str">
        <f t="shared" si="295"/>
        <v/>
      </c>
      <c r="BG402" s="127" t="str">
        <f t="shared" si="296"/>
        <v/>
      </c>
      <c r="BH402" s="127" t="str">
        <f t="shared" si="297"/>
        <v/>
      </c>
      <c r="BI402" s="87" t="str">
        <f t="shared" si="298"/>
        <v/>
      </c>
      <c r="BJ402" s="87" t="str">
        <f t="shared" si="299"/>
        <v/>
      </c>
      <c r="BK402" s="87" t="str">
        <f t="shared" si="300"/>
        <v/>
      </c>
    </row>
    <row r="403" spans="9:63" ht="12.75">
      <c r="I403" s="140">
        <f t="shared" si="304"/>
        <v>201.1</v>
      </c>
      <c r="J403" s="143">
        <v>235</v>
      </c>
      <c r="K403" s="140">
        <v>5</v>
      </c>
      <c r="L403" s="140">
        <v>32</v>
      </c>
      <c r="M403" s="140" t="s">
        <v>163</v>
      </c>
      <c r="N403" s="140" t="s">
        <v>155</v>
      </c>
      <c r="O403" s="140">
        <v>0</v>
      </c>
      <c r="P403" s="140">
        <v>3920.59</v>
      </c>
      <c r="Q403" s="140">
        <v>0</v>
      </c>
      <c r="R403" s="140">
        <v>0</v>
      </c>
      <c r="S403" s="144">
        <v>323600000000</v>
      </c>
      <c r="T403" s="144">
        <v>323600000000</v>
      </c>
      <c r="U403" s="144">
        <v>20180000000</v>
      </c>
      <c r="V403" s="144">
        <v>20180000000</v>
      </c>
      <c r="W403" s="140">
        <v>0</v>
      </c>
      <c r="X403" s="140">
        <v>0</v>
      </c>
      <c r="Y403" s="144">
        <v>249000000000</v>
      </c>
      <c r="Z403" s="140">
        <v>24192.1</v>
      </c>
      <c r="AA403" s="144">
        <v>104900000000</v>
      </c>
      <c r="AB403" s="140">
        <v>0.65</v>
      </c>
      <c r="AC403" s="140" t="s">
        <v>156</v>
      </c>
      <c r="AD403" s="140" t="s">
        <v>157</v>
      </c>
      <c r="AE403" s="140" t="s">
        <v>158</v>
      </c>
      <c r="AF403" s="140" t="s">
        <v>159</v>
      </c>
      <c r="AG403" s="140" t="s">
        <v>160</v>
      </c>
      <c r="AH403" s="140" t="s">
        <v>161</v>
      </c>
      <c r="AI403" s="140" t="s">
        <v>162</v>
      </c>
      <c r="AJ403" s="140">
        <v>0</v>
      </c>
      <c r="AK403" s="140">
        <v>0</v>
      </c>
      <c r="AL403" s="140" t="s">
        <v>142</v>
      </c>
      <c r="AX403" s="133">
        <f t="shared" ref="AX403" si="333">IF(I403="", "", INT(I403))</f>
        <v>201</v>
      </c>
      <c r="AY403" s="87">
        <f t="shared" ref="AY403:AY466" si="334">IF(AX403="","",J403)</f>
        <v>235</v>
      </c>
      <c r="AZ403" s="87">
        <f t="shared" ref="AZ403:AZ466" si="335">IF(AX403="","",J404)</f>
        <v>236</v>
      </c>
      <c r="BA403" s="87">
        <f t="shared" ref="BA403:BA466" si="336">IF(AX403="","",AX403)</f>
        <v>201</v>
      </c>
      <c r="BB403" s="87">
        <f t="shared" ref="BB403:BB466" si="337">IF(AX403="","",AX403)</f>
        <v>201</v>
      </c>
      <c r="BC403" s="87" t="str">
        <f t="shared" ref="BC403:BC466" si="338">IF(AX403="","","1c")</f>
        <v>1c</v>
      </c>
      <c r="BD403" s="87" t="str">
        <f t="shared" ref="BD403:BD466" si="339">IF(AX403="","","0")</f>
        <v>0</v>
      </c>
      <c r="BF403" s="87">
        <f t="shared" ref="BF403:BF466" si="340">IF(AX403="","",AX403)</f>
        <v>201</v>
      </c>
      <c r="BG403" s="127" t="str">
        <f t="shared" ref="BG403:BG466" si="341">IF(AX403="","","2.10E+11")</f>
        <v>2.10E+11</v>
      </c>
      <c r="BH403" s="127" t="str">
        <f t="shared" ref="BH403:BH466" si="342">IF(AX403="","","8.08E+10")</f>
        <v>8.08E+10</v>
      </c>
      <c r="BI403" s="87" t="str">
        <f t="shared" ref="BI403:BI466" si="343">IF(AX403="","","7850")</f>
        <v>7850</v>
      </c>
      <c r="BJ403" s="87">
        <f t="shared" ref="BJ403:BJ466" si="344">IF(AX403="","",K403)</f>
        <v>5</v>
      </c>
      <c r="BK403" s="87">
        <f t="shared" ref="BK403:BK466" si="345">IF(AX403="","",L403/1000)</f>
        <v>3.2000000000000001E-2</v>
      </c>
    </row>
    <row r="404" spans="9:63" ht="12.75">
      <c r="I404" s="140">
        <f t="shared" si="304"/>
        <v>201.2</v>
      </c>
      <c r="J404" s="143">
        <v>236</v>
      </c>
      <c r="K404" s="140">
        <v>5</v>
      </c>
      <c r="L404" s="140">
        <v>32</v>
      </c>
      <c r="M404" s="140" t="s">
        <v>163</v>
      </c>
      <c r="N404" s="140" t="s">
        <v>155</v>
      </c>
      <c r="O404" s="140">
        <v>0</v>
      </c>
      <c r="P404" s="140">
        <v>3920.59</v>
      </c>
      <c r="Q404" s="140">
        <v>0</v>
      </c>
      <c r="R404" s="140">
        <v>0</v>
      </c>
      <c r="S404" s="144">
        <v>323600000000</v>
      </c>
      <c r="T404" s="144">
        <v>323600000000</v>
      </c>
      <c r="U404" s="144">
        <v>20180000000</v>
      </c>
      <c r="V404" s="144">
        <v>20180000000</v>
      </c>
      <c r="W404" s="140">
        <v>0</v>
      </c>
      <c r="X404" s="140">
        <v>0</v>
      </c>
      <c r="Y404" s="144">
        <v>249000000000</v>
      </c>
      <c r="Z404" s="140">
        <v>24192.1</v>
      </c>
      <c r="AA404" s="144">
        <v>104900000000</v>
      </c>
      <c r="AB404" s="140">
        <v>0.65</v>
      </c>
      <c r="AC404" s="140" t="s">
        <v>156</v>
      </c>
      <c r="AD404" s="140" t="s">
        <v>157</v>
      </c>
      <c r="AE404" s="140" t="s">
        <v>158</v>
      </c>
      <c r="AF404" s="140" t="s">
        <v>159</v>
      </c>
      <c r="AG404" s="140" t="s">
        <v>160</v>
      </c>
      <c r="AH404" s="140" t="s">
        <v>161</v>
      </c>
      <c r="AI404" s="140" t="s">
        <v>162</v>
      </c>
      <c r="AJ404" s="140">
        <v>0</v>
      </c>
      <c r="AK404" s="140">
        <v>0</v>
      </c>
      <c r="AL404" s="140" t="s">
        <v>142</v>
      </c>
      <c r="AX404" s="133"/>
      <c r="AY404" s="87" t="str">
        <f t="shared" si="334"/>
        <v/>
      </c>
      <c r="AZ404" s="87" t="str">
        <f t="shared" si="335"/>
        <v/>
      </c>
      <c r="BA404" s="87" t="str">
        <f t="shared" si="336"/>
        <v/>
      </c>
      <c r="BB404" s="87" t="str">
        <f t="shared" si="337"/>
        <v/>
      </c>
      <c r="BC404" s="87" t="str">
        <f t="shared" si="338"/>
        <v/>
      </c>
      <c r="BD404" s="87" t="str">
        <f t="shared" si="339"/>
        <v/>
      </c>
      <c r="BF404" s="87" t="str">
        <f t="shared" si="340"/>
        <v/>
      </c>
      <c r="BG404" s="127" t="str">
        <f t="shared" si="341"/>
        <v/>
      </c>
      <c r="BH404" s="127" t="str">
        <f t="shared" si="342"/>
        <v/>
      </c>
      <c r="BI404" s="87" t="str">
        <f t="shared" si="343"/>
        <v/>
      </c>
      <c r="BJ404" s="87" t="str">
        <f t="shared" si="344"/>
        <v/>
      </c>
      <c r="BK404" s="87" t="str">
        <f t="shared" si="345"/>
        <v/>
      </c>
    </row>
    <row r="405" spans="9:63" ht="12.75">
      <c r="I405" s="140">
        <f t="shared" si="304"/>
        <v>202.1</v>
      </c>
      <c r="J405" s="143">
        <v>236</v>
      </c>
      <c r="K405" s="140">
        <v>5</v>
      </c>
      <c r="L405" s="140">
        <v>31</v>
      </c>
      <c r="M405" s="140" t="s">
        <v>163</v>
      </c>
      <c r="N405" s="140" t="s">
        <v>155</v>
      </c>
      <c r="O405" s="140">
        <v>0</v>
      </c>
      <c r="P405" s="140">
        <v>3798.82</v>
      </c>
      <c r="Q405" s="140">
        <v>0</v>
      </c>
      <c r="R405" s="140">
        <v>0</v>
      </c>
      <c r="S405" s="144">
        <v>313700000000</v>
      </c>
      <c r="T405" s="144">
        <v>313700000000</v>
      </c>
      <c r="U405" s="144">
        <v>19550000000</v>
      </c>
      <c r="V405" s="144">
        <v>19550000000</v>
      </c>
      <c r="W405" s="140">
        <v>0</v>
      </c>
      <c r="X405" s="140">
        <v>0</v>
      </c>
      <c r="Y405" s="144">
        <v>241400000000</v>
      </c>
      <c r="Z405" s="140">
        <v>23450</v>
      </c>
      <c r="AA405" s="144">
        <v>101600000000</v>
      </c>
      <c r="AB405" s="140">
        <v>0.65</v>
      </c>
      <c r="AC405" s="140" t="s">
        <v>156</v>
      </c>
      <c r="AD405" s="140" t="s">
        <v>157</v>
      </c>
      <c r="AE405" s="140" t="s">
        <v>158</v>
      </c>
      <c r="AF405" s="140" t="s">
        <v>159</v>
      </c>
      <c r="AG405" s="140" t="s">
        <v>160</v>
      </c>
      <c r="AH405" s="140" t="s">
        <v>161</v>
      </c>
      <c r="AI405" s="140" t="s">
        <v>162</v>
      </c>
      <c r="AJ405" s="140">
        <v>0</v>
      </c>
      <c r="AK405" s="140">
        <v>0</v>
      </c>
      <c r="AL405" s="140" t="s">
        <v>142</v>
      </c>
      <c r="AX405" s="133">
        <f t="shared" ref="AX405" si="346">IF(I405="", "", INT(I405))</f>
        <v>202</v>
      </c>
      <c r="AY405" s="87">
        <f t="shared" si="334"/>
        <v>236</v>
      </c>
      <c r="AZ405" s="87">
        <f t="shared" si="335"/>
        <v>237</v>
      </c>
      <c r="BA405" s="87">
        <f t="shared" si="336"/>
        <v>202</v>
      </c>
      <c r="BB405" s="87">
        <f t="shared" si="337"/>
        <v>202</v>
      </c>
      <c r="BC405" s="87" t="str">
        <f t="shared" si="338"/>
        <v>1c</v>
      </c>
      <c r="BD405" s="87" t="str">
        <f t="shared" si="339"/>
        <v>0</v>
      </c>
      <c r="BF405" s="87">
        <f t="shared" si="340"/>
        <v>202</v>
      </c>
      <c r="BG405" s="127" t="str">
        <f t="shared" si="341"/>
        <v>2.10E+11</v>
      </c>
      <c r="BH405" s="127" t="str">
        <f t="shared" si="342"/>
        <v>8.08E+10</v>
      </c>
      <c r="BI405" s="87" t="str">
        <f t="shared" si="343"/>
        <v>7850</v>
      </c>
      <c r="BJ405" s="87">
        <f t="shared" si="344"/>
        <v>5</v>
      </c>
      <c r="BK405" s="87">
        <f t="shared" si="345"/>
        <v>3.1E-2</v>
      </c>
    </row>
    <row r="406" spans="9:63" ht="12.75">
      <c r="I406" s="140">
        <f t="shared" si="304"/>
        <v>202.2</v>
      </c>
      <c r="J406" s="143">
        <v>237</v>
      </c>
      <c r="K406" s="140">
        <v>5</v>
      </c>
      <c r="L406" s="140">
        <v>31</v>
      </c>
      <c r="M406" s="140" t="s">
        <v>163</v>
      </c>
      <c r="N406" s="140" t="s">
        <v>155</v>
      </c>
      <c r="O406" s="140">
        <v>0</v>
      </c>
      <c r="P406" s="140">
        <v>3798.82</v>
      </c>
      <c r="Q406" s="140">
        <v>0</v>
      </c>
      <c r="R406" s="140">
        <v>0</v>
      </c>
      <c r="S406" s="144">
        <v>313700000000</v>
      </c>
      <c r="T406" s="144">
        <v>313700000000</v>
      </c>
      <c r="U406" s="144">
        <v>19550000000</v>
      </c>
      <c r="V406" s="144">
        <v>19550000000</v>
      </c>
      <c r="W406" s="140">
        <v>0</v>
      </c>
      <c r="X406" s="140">
        <v>0</v>
      </c>
      <c r="Y406" s="144">
        <v>241400000000</v>
      </c>
      <c r="Z406" s="140">
        <v>23450</v>
      </c>
      <c r="AA406" s="144">
        <v>101600000000</v>
      </c>
      <c r="AB406" s="140">
        <v>0.65</v>
      </c>
      <c r="AC406" s="140" t="s">
        <v>156</v>
      </c>
      <c r="AD406" s="140" t="s">
        <v>157</v>
      </c>
      <c r="AE406" s="140" t="s">
        <v>158</v>
      </c>
      <c r="AF406" s="140" t="s">
        <v>159</v>
      </c>
      <c r="AG406" s="140" t="s">
        <v>160</v>
      </c>
      <c r="AH406" s="140" t="s">
        <v>161</v>
      </c>
      <c r="AI406" s="140" t="s">
        <v>162</v>
      </c>
      <c r="AJ406" s="140">
        <v>0</v>
      </c>
      <c r="AK406" s="140">
        <v>0</v>
      </c>
      <c r="AL406" s="140" t="s">
        <v>142</v>
      </c>
      <c r="AX406" s="133"/>
      <c r="AY406" s="87" t="str">
        <f t="shared" si="334"/>
        <v/>
      </c>
      <c r="AZ406" s="87" t="str">
        <f t="shared" si="335"/>
        <v/>
      </c>
      <c r="BA406" s="87" t="str">
        <f t="shared" si="336"/>
        <v/>
      </c>
      <c r="BB406" s="87" t="str">
        <f t="shared" si="337"/>
        <v/>
      </c>
      <c r="BC406" s="87" t="str">
        <f t="shared" si="338"/>
        <v/>
      </c>
      <c r="BD406" s="87" t="str">
        <f t="shared" si="339"/>
        <v/>
      </c>
      <c r="BF406" s="87" t="str">
        <f t="shared" si="340"/>
        <v/>
      </c>
      <c r="BG406" s="127" t="str">
        <f t="shared" si="341"/>
        <v/>
      </c>
      <c r="BH406" s="127" t="str">
        <f t="shared" si="342"/>
        <v/>
      </c>
      <c r="BI406" s="87" t="str">
        <f t="shared" si="343"/>
        <v/>
      </c>
      <c r="BJ406" s="87" t="str">
        <f t="shared" si="344"/>
        <v/>
      </c>
      <c r="BK406" s="87" t="str">
        <f t="shared" si="345"/>
        <v/>
      </c>
    </row>
    <row r="407" spans="9:63" ht="12.75">
      <c r="I407" s="140">
        <f t="shared" si="304"/>
        <v>203.1</v>
      </c>
      <c r="J407" s="143">
        <v>237</v>
      </c>
      <c r="K407" s="140">
        <v>5</v>
      </c>
      <c r="L407" s="140">
        <v>31</v>
      </c>
      <c r="M407" s="140" t="s">
        <v>163</v>
      </c>
      <c r="N407" s="140" t="s">
        <v>155</v>
      </c>
      <c r="O407" s="140">
        <v>0</v>
      </c>
      <c r="P407" s="140">
        <v>3798.82</v>
      </c>
      <c r="Q407" s="140">
        <v>0</v>
      </c>
      <c r="R407" s="140">
        <v>0</v>
      </c>
      <c r="S407" s="144">
        <v>313700000000</v>
      </c>
      <c r="T407" s="144">
        <v>313700000000</v>
      </c>
      <c r="U407" s="144">
        <v>19550000000</v>
      </c>
      <c r="V407" s="144">
        <v>19550000000</v>
      </c>
      <c r="W407" s="140">
        <v>0</v>
      </c>
      <c r="X407" s="140">
        <v>0</v>
      </c>
      <c r="Y407" s="144">
        <v>241400000000</v>
      </c>
      <c r="Z407" s="140">
        <v>23450</v>
      </c>
      <c r="AA407" s="144">
        <v>101600000000</v>
      </c>
      <c r="AB407" s="140">
        <v>0.65</v>
      </c>
      <c r="AC407" s="140" t="s">
        <v>156</v>
      </c>
      <c r="AD407" s="140" t="s">
        <v>157</v>
      </c>
      <c r="AE407" s="140" t="s">
        <v>158</v>
      </c>
      <c r="AF407" s="140" t="s">
        <v>159</v>
      </c>
      <c r="AG407" s="140" t="s">
        <v>160</v>
      </c>
      <c r="AH407" s="140" t="s">
        <v>161</v>
      </c>
      <c r="AI407" s="140" t="s">
        <v>162</v>
      </c>
      <c r="AJ407" s="140">
        <v>0</v>
      </c>
      <c r="AK407" s="140">
        <v>0</v>
      </c>
      <c r="AL407" s="140" t="s">
        <v>142</v>
      </c>
      <c r="AX407" s="133">
        <f t="shared" ref="AX407" si="347">IF(I407="", "", INT(I407))</f>
        <v>203</v>
      </c>
      <c r="AY407" s="87">
        <f t="shared" si="334"/>
        <v>237</v>
      </c>
      <c r="AZ407" s="87">
        <f t="shared" si="335"/>
        <v>238</v>
      </c>
      <c r="BA407" s="87">
        <f t="shared" si="336"/>
        <v>203</v>
      </c>
      <c r="BB407" s="87">
        <f t="shared" si="337"/>
        <v>203</v>
      </c>
      <c r="BC407" s="87" t="str">
        <f t="shared" si="338"/>
        <v>1c</v>
      </c>
      <c r="BD407" s="87" t="str">
        <f t="shared" si="339"/>
        <v>0</v>
      </c>
      <c r="BF407" s="87">
        <f t="shared" si="340"/>
        <v>203</v>
      </c>
      <c r="BG407" s="127" t="str">
        <f t="shared" si="341"/>
        <v>2.10E+11</v>
      </c>
      <c r="BH407" s="127" t="str">
        <f t="shared" si="342"/>
        <v>8.08E+10</v>
      </c>
      <c r="BI407" s="87" t="str">
        <f t="shared" si="343"/>
        <v>7850</v>
      </c>
      <c r="BJ407" s="87">
        <f t="shared" si="344"/>
        <v>5</v>
      </c>
      <c r="BK407" s="87">
        <f t="shared" si="345"/>
        <v>3.1E-2</v>
      </c>
    </row>
    <row r="408" spans="9:63" ht="12.75">
      <c r="I408" s="140">
        <f t="shared" si="304"/>
        <v>203.2</v>
      </c>
      <c r="J408" s="143">
        <v>238</v>
      </c>
      <c r="K408" s="140">
        <v>5</v>
      </c>
      <c r="L408" s="140">
        <v>31</v>
      </c>
      <c r="M408" s="140" t="s">
        <v>163</v>
      </c>
      <c r="N408" s="140" t="s">
        <v>155</v>
      </c>
      <c r="O408" s="140">
        <v>0</v>
      </c>
      <c r="P408" s="140">
        <v>3798.82</v>
      </c>
      <c r="Q408" s="140">
        <v>0</v>
      </c>
      <c r="R408" s="140">
        <v>0</v>
      </c>
      <c r="S408" s="144">
        <v>313700000000</v>
      </c>
      <c r="T408" s="144">
        <v>313700000000</v>
      </c>
      <c r="U408" s="144">
        <v>19550000000</v>
      </c>
      <c r="V408" s="144">
        <v>19550000000</v>
      </c>
      <c r="W408" s="140">
        <v>0</v>
      </c>
      <c r="X408" s="140">
        <v>0</v>
      </c>
      <c r="Y408" s="144">
        <v>241400000000</v>
      </c>
      <c r="Z408" s="140">
        <v>23450</v>
      </c>
      <c r="AA408" s="144">
        <v>101600000000</v>
      </c>
      <c r="AB408" s="140">
        <v>0.65</v>
      </c>
      <c r="AC408" s="140" t="s">
        <v>156</v>
      </c>
      <c r="AD408" s="140" t="s">
        <v>157</v>
      </c>
      <c r="AE408" s="140" t="s">
        <v>158</v>
      </c>
      <c r="AF408" s="140" t="s">
        <v>159</v>
      </c>
      <c r="AG408" s="140" t="s">
        <v>160</v>
      </c>
      <c r="AH408" s="140" t="s">
        <v>161</v>
      </c>
      <c r="AI408" s="140" t="s">
        <v>162</v>
      </c>
      <c r="AJ408" s="140">
        <v>0</v>
      </c>
      <c r="AK408" s="140">
        <v>0</v>
      </c>
      <c r="AL408" s="140" t="s">
        <v>142</v>
      </c>
      <c r="AX408" s="133"/>
      <c r="AY408" s="87" t="str">
        <f t="shared" si="334"/>
        <v/>
      </c>
      <c r="AZ408" s="87" t="str">
        <f t="shared" si="335"/>
        <v/>
      </c>
      <c r="BA408" s="87" t="str">
        <f t="shared" si="336"/>
        <v/>
      </c>
      <c r="BB408" s="87" t="str">
        <f t="shared" si="337"/>
        <v/>
      </c>
      <c r="BC408" s="87" t="str">
        <f t="shared" si="338"/>
        <v/>
      </c>
      <c r="BD408" s="87" t="str">
        <f t="shared" si="339"/>
        <v/>
      </c>
      <c r="BF408" s="87" t="str">
        <f t="shared" si="340"/>
        <v/>
      </c>
      <c r="BG408" s="127" t="str">
        <f t="shared" si="341"/>
        <v/>
      </c>
      <c r="BH408" s="127" t="str">
        <f t="shared" si="342"/>
        <v/>
      </c>
      <c r="BI408" s="87" t="str">
        <f t="shared" si="343"/>
        <v/>
      </c>
      <c r="BJ408" s="87" t="str">
        <f t="shared" si="344"/>
        <v/>
      </c>
      <c r="BK408" s="87" t="str">
        <f t="shared" si="345"/>
        <v/>
      </c>
    </row>
    <row r="409" spans="9:63" ht="12.75">
      <c r="I409" s="140">
        <f t="shared" si="304"/>
        <v>204.1</v>
      </c>
      <c r="J409" s="143">
        <v>238</v>
      </c>
      <c r="K409" s="140">
        <v>5</v>
      </c>
      <c r="L409" s="140">
        <v>30</v>
      </c>
      <c r="M409" s="140" t="s">
        <v>163</v>
      </c>
      <c r="N409" s="140" t="s">
        <v>155</v>
      </c>
      <c r="O409" s="140">
        <v>0</v>
      </c>
      <c r="P409" s="140">
        <v>3677.02</v>
      </c>
      <c r="Q409" s="140">
        <v>0</v>
      </c>
      <c r="R409" s="140">
        <v>0</v>
      </c>
      <c r="S409" s="144">
        <v>303700000000</v>
      </c>
      <c r="T409" s="144">
        <v>303700000000</v>
      </c>
      <c r="U409" s="144">
        <v>18920000000</v>
      </c>
      <c r="V409" s="144">
        <v>18920000000</v>
      </c>
      <c r="W409" s="140">
        <v>0</v>
      </c>
      <c r="X409" s="140">
        <v>0</v>
      </c>
      <c r="Y409" s="144">
        <v>233700000000</v>
      </c>
      <c r="Z409" s="140">
        <v>22707.3</v>
      </c>
      <c r="AA409" s="144">
        <v>98370000000</v>
      </c>
      <c r="AB409" s="140">
        <v>0.65</v>
      </c>
      <c r="AC409" s="140" t="s">
        <v>156</v>
      </c>
      <c r="AD409" s="140" t="s">
        <v>157</v>
      </c>
      <c r="AE409" s="140" t="s">
        <v>158</v>
      </c>
      <c r="AF409" s="140" t="s">
        <v>159</v>
      </c>
      <c r="AG409" s="140" t="s">
        <v>160</v>
      </c>
      <c r="AH409" s="140" t="s">
        <v>161</v>
      </c>
      <c r="AI409" s="140" t="s">
        <v>162</v>
      </c>
      <c r="AJ409" s="140">
        <v>0</v>
      </c>
      <c r="AK409" s="140">
        <v>0</v>
      </c>
      <c r="AL409" s="140" t="s">
        <v>142</v>
      </c>
      <c r="AX409" s="133">
        <f t="shared" ref="AX409" si="348">IF(I409="", "", INT(I409))</f>
        <v>204</v>
      </c>
      <c r="AY409" s="87">
        <f t="shared" si="334"/>
        <v>238</v>
      </c>
      <c r="AZ409" s="87">
        <f t="shared" si="335"/>
        <v>239</v>
      </c>
      <c r="BA409" s="87">
        <f t="shared" si="336"/>
        <v>204</v>
      </c>
      <c r="BB409" s="87">
        <f t="shared" si="337"/>
        <v>204</v>
      </c>
      <c r="BC409" s="87" t="str">
        <f t="shared" si="338"/>
        <v>1c</v>
      </c>
      <c r="BD409" s="87" t="str">
        <f t="shared" si="339"/>
        <v>0</v>
      </c>
      <c r="BF409" s="87">
        <f t="shared" si="340"/>
        <v>204</v>
      </c>
      <c r="BG409" s="127" t="str">
        <f t="shared" si="341"/>
        <v>2.10E+11</v>
      </c>
      <c r="BH409" s="127" t="str">
        <f t="shared" si="342"/>
        <v>8.08E+10</v>
      </c>
      <c r="BI409" s="87" t="str">
        <f t="shared" si="343"/>
        <v>7850</v>
      </c>
      <c r="BJ409" s="87">
        <f t="shared" si="344"/>
        <v>5</v>
      </c>
      <c r="BK409" s="87">
        <f t="shared" si="345"/>
        <v>0.03</v>
      </c>
    </row>
    <row r="410" spans="9:63" ht="12.75">
      <c r="I410" s="140">
        <f t="shared" si="304"/>
        <v>204.2</v>
      </c>
      <c r="J410" s="143">
        <v>239</v>
      </c>
      <c r="K410" s="140">
        <v>5</v>
      </c>
      <c r="L410" s="140">
        <v>30</v>
      </c>
      <c r="M410" s="140" t="s">
        <v>163</v>
      </c>
      <c r="N410" s="140" t="s">
        <v>155</v>
      </c>
      <c r="O410" s="140">
        <v>0</v>
      </c>
      <c r="P410" s="140">
        <v>3677.02</v>
      </c>
      <c r="Q410" s="140">
        <v>0</v>
      </c>
      <c r="R410" s="140">
        <v>0</v>
      </c>
      <c r="S410" s="144">
        <v>303700000000</v>
      </c>
      <c r="T410" s="144">
        <v>303700000000</v>
      </c>
      <c r="U410" s="144">
        <v>18920000000</v>
      </c>
      <c r="V410" s="144">
        <v>18920000000</v>
      </c>
      <c r="W410" s="140">
        <v>0</v>
      </c>
      <c r="X410" s="140">
        <v>0</v>
      </c>
      <c r="Y410" s="144">
        <v>233700000000</v>
      </c>
      <c r="Z410" s="140">
        <v>22707.3</v>
      </c>
      <c r="AA410" s="144">
        <v>98370000000</v>
      </c>
      <c r="AB410" s="140">
        <v>0.65</v>
      </c>
      <c r="AC410" s="140" t="s">
        <v>156</v>
      </c>
      <c r="AD410" s="140" t="s">
        <v>157</v>
      </c>
      <c r="AE410" s="140" t="s">
        <v>158</v>
      </c>
      <c r="AF410" s="140" t="s">
        <v>159</v>
      </c>
      <c r="AG410" s="140" t="s">
        <v>160</v>
      </c>
      <c r="AH410" s="140" t="s">
        <v>161</v>
      </c>
      <c r="AI410" s="140" t="s">
        <v>162</v>
      </c>
      <c r="AJ410" s="140">
        <v>0</v>
      </c>
      <c r="AK410" s="140">
        <v>0</v>
      </c>
      <c r="AL410" s="140" t="s">
        <v>142</v>
      </c>
      <c r="AX410" s="133"/>
      <c r="AY410" s="87" t="str">
        <f t="shared" si="334"/>
        <v/>
      </c>
      <c r="AZ410" s="87" t="str">
        <f t="shared" si="335"/>
        <v/>
      </c>
      <c r="BA410" s="87" t="str">
        <f t="shared" si="336"/>
        <v/>
      </c>
      <c r="BB410" s="87" t="str">
        <f t="shared" si="337"/>
        <v/>
      </c>
      <c r="BC410" s="87" t="str">
        <f t="shared" si="338"/>
        <v/>
      </c>
      <c r="BD410" s="87" t="str">
        <f t="shared" si="339"/>
        <v/>
      </c>
      <c r="BF410" s="87" t="str">
        <f t="shared" si="340"/>
        <v/>
      </c>
      <c r="BG410" s="127" t="str">
        <f t="shared" si="341"/>
        <v/>
      </c>
      <c r="BH410" s="127" t="str">
        <f t="shared" si="342"/>
        <v/>
      </c>
      <c r="BI410" s="87" t="str">
        <f t="shared" si="343"/>
        <v/>
      </c>
      <c r="BJ410" s="87" t="str">
        <f t="shared" si="344"/>
        <v/>
      </c>
      <c r="BK410" s="87" t="str">
        <f t="shared" si="345"/>
        <v/>
      </c>
    </row>
    <row r="411" spans="9:63" ht="12.75">
      <c r="I411" s="140">
        <f t="shared" ref="I411:I474" si="349">I409+1</f>
        <v>205.1</v>
      </c>
      <c r="J411" s="143">
        <v>239</v>
      </c>
      <c r="K411" s="140">
        <v>5</v>
      </c>
      <c r="L411" s="140">
        <v>29</v>
      </c>
      <c r="M411" s="140" t="s">
        <v>163</v>
      </c>
      <c r="N411" s="140" t="s">
        <v>155</v>
      </c>
      <c r="O411" s="140">
        <v>0</v>
      </c>
      <c r="P411" s="140">
        <v>3555.18</v>
      </c>
      <c r="Q411" s="140">
        <v>0</v>
      </c>
      <c r="R411" s="140">
        <v>0</v>
      </c>
      <c r="S411" s="144">
        <v>293800000000</v>
      </c>
      <c r="T411" s="144">
        <v>293800000000</v>
      </c>
      <c r="U411" s="144">
        <v>18300000000</v>
      </c>
      <c r="V411" s="144">
        <v>18300000000</v>
      </c>
      <c r="W411" s="140">
        <v>0</v>
      </c>
      <c r="X411" s="140">
        <v>0</v>
      </c>
      <c r="Y411" s="144">
        <v>226100000000</v>
      </c>
      <c r="Z411" s="140">
        <v>21963.599999999999</v>
      </c>
      <c r="AA411" s="144">
        <v>95110000000</v>
      </c>
      <c r="AB411" s="140">
        <v>0.65</v>
      </c>
      <c r="AC411" s="140" t="s">
        <v>156</v>
      </c>
      <c r="AD411" s="140" t="s">
        <v>157</v>
      </c>
      <c r="AE411" s="140" t="s">
        <v>158</v>
      </c>
      <c r="AF411" s="140" t="s">
        <v>159</v>
      </c>
      <c r="AG411" s="140" t="s">
        <v>160</v>
      </c>
      <c r="AH411" s="140" t="s">
        <v>161</v>
      </c>
      <c r="AI411" s="140" t="s">
        <v>162</v>
      </c>
      <c r="AJ411" s="140">
        <v>0</v>
      </c>
      <c r="AK411" s="140">
        <v>0</v>
      </c>
      <c r="AL411" s="140" t="s">
        <v>142</v>
      </c>
      <c r="AX411" s="133">
        <f t="shared" ref="AX411" si="350">IF(I411="", "", INT(I411))</f>
        <v>205</v>
      </c>
      <c r="AY411" s="87">
        <f t="shared" si="334"/>
        <v>239</v>
      </c>
      <c r="AZ411" s="87">
        <f t="shared" si="335"/>
        <v>240</v>
      </c>
      <c r="BA411" s="87">
        <f t="shared" si="336"/>
        <v>205</v>
      </c>
      <c r="BB411" s="87">
        <f t="shared" si="337"/>
        <v>205</v>
      </c>
      <c r="BC411" s="87" t="str">
        <f t="shared" si="338"/>
        <v>1c</v>
      </c>
      <c r="BD411" s="87" t="str">
        <f t="shared" si="339"/>
        <v>0</v>
      </c>
      <c r="BF411" s="87">
        <f t="shared" si="340"/>
        <v>205</v>
      </c>
      <c r="BG411" s="127" t="str">
        <f t="shared" si="341"/>
        <v>2.10E+11</v>
      </c>
      <c r="BH411" s="127" t="str">
        <f t="shared" si="342"/>
        <v>8.08E+10</v>
      </c>
      <c r="BI411" s="87" t="str">
        <f t="shared" si="343"/>
        <v>7850</v>
      </c>
      <c r="BJ411" s="87">
        <f t="shared" si="344"/>
        <v>5</v>
      </c>
      <c r="BK411" s="87">
        <f t="shared" si="345"/>
        <v>2.9000000000000001E-2</v>
      </c>
    </row>
    <row r="412" spans="9:63" ht="12.75">
      <c r="I412" s="140">
        <f t="shared" si="349"/>
        <v>205.2</v>
      </c>
      <c r="J412" s="143">
        <v>240</v>
      </c>
      <c r="K412" s="140">
        <v>5</v>
      </c>
      <c r="L412" s="140">
        <v>29</v>
      </c>
      <c r="M412" s="140" t="s">
        <v>163</v>
      </c>
      <c r="N412" s="140" t="s">
        <v>155</v>
      </c>
      <c r="O412" s="140">
        <v>0</v>
      </c>
      <c r="P412" s="140">
        <v>3555.18</v>
      </c>
      <c r="Q412" s="140">
        <v>0</v>
      </c>
      <c r="R412" s="140">
        <v>0</v>
      </c>
      <c r="S412" s="144">
        <v>293800000000</v>
      </c>
      <c r="T412" s="144">
        <v>293800000000</v>
      </c>
      <c r="U412" s="144">
        <v>18300000000</v>
      </c>
      <c r="V412" s="144">
        <v>18300000000</v>
      </c>
      <c r="W412" s="140">
        <v>0</v>
      </c>
      <c r="X412" s="140">
        <v>0</v>
      </c>
      <c r="Y412" s="144">
        <v>226100000000</v>
      </c>
      <c r="Z412" s="140">
        <v>21963.599999999999</v>
      </c>
      <c r="AA412" s="144">
        <v>95110000000</v>
      </c>
      <c r="AB412" s="140">
        <v>0.65</v>
      </c>
      <c r="AC412" s="140" t="s">
        <v>156</v>
      </c>
      <c r="AD412" s="140" t="s">
        <v>157</v>
      </c>
      <c r="AE412" s="140" t="s">
        <v>158</v>
      </c>
      <c r="AF412" s="140" t="s">
        <v>159</v>
      </c>
      <c r="AG412" s="140" t="s">
        <v>160</v>
      </c>
      <c r="AH412" s="140" t="s">
        <v>161</v>
      </c>
      <c r="AI412" s="140" t="s">
        <v>162</v>
      </c>
      <c r="AJ412" s="140">
        <v>0</v>
      </c>
      <c r="AK412" s="140">
        <v>0</v>
      </c>
      <c r="AL412" s="140" t="s">
        <v>142</v>
      </c>
      <c r="AX412" s="133"/>
      <c r="AY412" s="87" t="str">
        <f t="shared" si="334"/>
        <v/>
      </c>
      <c r="AZ412" s="87" t="str">
        <f t="shared" si="335"/>
        <v/>
      </c>
      <c r="BA412" s="87" t="str">
        <f t="shared" si="336"/>
        <v/>
      </c>
      <c r="BB412" s="87" t="str">
        <f t="shared" si="337"/>
        <v/>
      </c>
      <c r="BC412" s="87" t="str">
        <f t="shared" si="338"/>
        <v/>
      </c>
      <c r="BD412" s="87" t="str">
        <f t="shared" si="339"/>
        <v/>
      </c>
      <c r="BF412" s="87" t="str">
        <f t="shared" si="340"/>
        <v/>
      </c>
      <c r="BG412" s="127" t="str">
        <f t="shared" si="341"/>
        <v/>
      </c>
      <c r="BH412" s="127" t="str">
        <f t="shared" si="342"/>
        <v/>
      </c>
      <c r="BI412" s="87" t="str">
        <f t="shared" si="343"/>
        <v/>
      </c>
      <c r="BJ412" s="87" t="str">
        <f t="shared" si="344"/>
        <v/>
      </c>
      <c r="BK412" s="87" t="str">
        <f t="shared" si="345"/>
        <v/>
      </c>
    </row>
    <row r="413" spans="9:63" ht="12.75">
      <c r="I413" s="140">
        <f t="shared" si="349"/>
        <v>206.1</v>
      </c>
      <c r="J413" s="143">
        <v>240</v>
      </c>
      <c r="K413" s="140">
        <v>5</v>
      </c>
      <c r="L413" s="140">
        <v>29</v>
      </c>
      <c r="M413" s="140" t="s">
        <v>163</v>
      </c>
      <c r="N413" s="140" t="s">
        <v>155</v>
      </c>
      <c r="O413" s="140">
        <v>0</v>
      </c>
      <c r="P413" s="140">
        <v>3555.18</v>
      </c>
      <c r="Q413" s="140">
        <v>0</v>
      </c>
      <c r="R413" s="140">
        <v>0</v>
      </c>
      <c r="S413" s="144">
        <v>293800000000</v>
      </c>
      <c r="T413" s="144">
        <v>293800000000</v>
      </c>
      <c r="U413" s="144">
        <v>18300000000</v>
      </c>
      <c r="V413" s="144">
        <v>18300000000</v>
      </c>
      <c r="W413" s="140">
        <v>0</v>
      </c>
      <c r="X413" s="140">
        <v>0</v>
      </c>
      <c r="Y413" s="144">
        <v>226100000000</v>
      </c>
      <c r="Z413" s="140">
        <v>21963.599999999999</v>
      </c>
      <c r="AA413" s="144">
        <v>95110000000</v>
      </c>
      <c r="AB413" s="140">
        <v>0.65</v>
      </c>
      <c r="AC413" s="140" t="s">
        <v>156</v>
      </c>
      <c r="AD413" s="140" t="s">
        <v>157</v>
      </c>
      <c r="AE413" s="140" t="s">
        <v>158</v>
      </c>
      <c r="AF413" s="140" t="s">
        <v>159</v>
      </c>
      <c r="AG413" s="140" t="s">
        <v>160</v>
      </c>
      <c r="AH413" s="140" t="s">
        <v>161</v>
      </c>
      <c r="AI413" s="140" t="s">
        <v>162</v>
      </c>
      <c r="AJ413" s="140">
        <v>0</v>
      </c>
      <c r="AK413" s="140">
        <v>0</v>
      </c>
      <c r="AL413" s="140" t="s">
        <v>142</v>
      </c>
      <c r="AX413" s="133">
        <f t="shared" ref="AX413" si="351">IF(I413="", "", INT(I413))</f>
        <v>206</v>
      </c>
      <c r="AY413" s="87">
        <f t="shared" si="334"/>
        <v>240</v>
      </c>
      <c r="AZ413" s="87">
        <f t="shared" si="335"/>
        <v>241</v>
      </c>
      <c r="BA413" s="87">
        <f t="shared" si="336"/>
        <v>206</v>
      </c>
      <c r="BB413" s="87">
        <f t="shared" si="337"/>
        <v>206</v>
      </c>
      <c r="BC413" s="87" t="str">
        <f t="shared" si="338"/>
        <v>1c</v>
      </c>
      <c r="BD413" s="87" t="str">
        <f t="shared" si="339"/>
        <v>0</v>
      </c>
      <c r="BF413" s="87">
        <f t="shared" si="340"/>
        <v>206</v>
      </c>
      <c r="BG413" s="127" t="str">
        <f t="shared" si="341"/>
        <v>2.10E+11</v>
      </c>
      <c r="BH413" s="127" t="str">
        <f t="shared" si="342"/>
        <v>8.08E+10</v>
      </c>
      <c r="BI413" s="87" t="str">
        <f t="shared" si="343"/>
        <v>7850</v>
      </c>
      <c r="BJ413" s="87">
        <f t="shared" si="344"/>
        <v>5</v>
      </c>
      <c r="BK413" s="87">
        <f t="shared" si="345"/>
        <v>2.9000000000000001E-2</v>
      </c>
    </row>
    <row r="414" spans="9:63" ht="12.75">
      <c r="I414" s="140">
        <f t="shared" si="349"/>
        <v>206.2</v>
      </c>
      <c r="J414" s="143">
        <v>241</v>
      </c>
      <c r="K414" s="140">
        <v>5</v>
      </c>
      <c r="L414" s="140">
        <v>29</v>
      </c>
      <c r="M414" s="140" t="s">
        <v>163</v>
      </c>
      <c r="N414" s="140" t="s">
        <v>155</v>
      </c>
      <c r="O414" s="140">
        <v>0</v>
      </c>
      <c r="P414" s="140">
        <v>3555.18</v>
      </c>
      <c r="Q414" s="140">
        <v>0</v>
      </c>
      <c r="R414" s="140">
        <v>0</v>
      </c>
      <c r="S414" s="144">
        <v>293800000000</v>
      </c>
      <c r="T414" s="144">
        <v>293800000000</v>
      </c>
      <c r="U414" s="144">
        <v>18300000000</v>
      </c>
      <c r="V414" s="144">
        <v>18300000000</v>
      </c>
      <c r="W414" s="140">
        <v>0</v>
      </c>
      <c r="X414" s="140">
        <v>0</v>
      </c>
      <c r="Y414" s="144">
        <v>226100000000</v>
      </c>
      <c r="Z414" s="140">
        <v>21963.599999999999</v>
      </c>
      <c r="AA414" s="144">
        <v>95110000000</v>
      </c>
      <c r="AB414" s="140">
        <v>0.65</v>
      </c>
      <c r="AC414" s="140" t="s">
        <v>156</v>
      </c>
      <c r="AD414" s="140" t="s">
        <v>157</v>
      </c>
      <c r="AE414" s="140" t="s">
        <v>158</v>
      </c>
      <c r="AF414" s="140" t="s">
        <v>159</v>
      </c>
      <c r="AG414" s="140" t="s">
        <v>160</v>
      </c>
      <c r="AH414" s="140" t="s">
        <v>161</v>
      </c>
      <c r="AI414" s="140" t="s">
        <v>162</v>
      </c>
      <c r="AJ414" s="140">
        <v>0</v>
      </c>
      <c r="AK414" s="140">
        <v>0</v>
      </c>
      <c r="AL414" s="140" t="s">
        <v>142</v>
      </c>
      <c r="AX414" s="133"/>
      <c r="AY414" s="87" t="str">
        <f t="shared" si="334"/>
        <v/>
      </c>
      <c r="AZ414" s="87" t="str">
        <f t="shared" si="335"/>
        <v/>
      </c>
      <c r="BA414" s="87" t="str">
        <f t="shared" si="336"/>
        <v/>
      </c>
      <c r="BB414" s="87" t="str">
        <f t="shared" si="337"/>
        <v/>
      </c>
      <c r="BC414" s="87" t="str">
        <f t="shared" si="338"/>
        <v/>
      </c>
      <c r="BD414" s="87" t="str">
        <f t="shared" si="339"/>
        <v/>
      </c>
      <c r="BF414" s="87" t="str">
        <f t="shared" si="340"/>
        <v/>
      </c>
      <c r="BG414" s="127" t="str">
        <f t="shared" si="341"/>
        <v/>
      </c>
      <c r="BH414" s="127" t="str">
        <f t="shared" si="342"/>
        <v/>
      </c>
      <c r="BI414" s="87" t="str">
        <f t="shared" si="343"/>
        <v/>
      </c>
      <c r="BJ414" s="87" t="str">
        <f t="shared" si="344"/>
        <v/>
      </c>
      <c r="BK414" s="87" t="str">
        <f t="shared" si="345"/>
        <v/>
      </c>
    </row>
    <row r="415" spans="9:63" ht="12.75">
      <c r="I415" s="140">
        <f t="shared" si="349"/>
        <v>207.1</v>
      </c>
      <c r="J415" s="143">
        <v>241</v>
      </c>
      <c r="K415" s="140">
        <v>5</v>
      </c>
      <c r="L415" s="140">
        <v>28</v>
      </c>
      <c r="M415" s="140" t="s">
        <v>163</v>
      </c>
      <c r="N415" s="140" t="s">
        <v>155</v>
      </c>
      <c r="O415" s="140">
        <v>0</v>
      </c>
      <c r="P415" s="140">
        <v>3433.29</v>
      </c>
      <c r="Q415" s="140">
        <v>0</v>
      </c>
      <c r="R415" s="140">
        <v>0</v>
      </c>
      <c r="S415" s="144">
        <v>283800000000</v>
      </c>
      <c r="T415" s="144">
        <v>283800000000</v>
      </c>
      <c r="U415" s="144">
        <v>17670000000</v>
      </c>
      <c r="V415" s="144">
        <v>17670000000</v>
      </c>
      <c r="W415" s="140">
        <v>0</v>
      </c>
      <c r="X415" s="140">
        <v>0</v>
      </c>
      <c r="Y415" s="144">
        <v>218400000000</v>
      </c>
      <c r="Z415" s="140">
        <v>21219.1</v>
      </c>
      <c r="AA415" s="144">
        <v>91850000000</v>
      </c>
      <c r="AB415" s="140">
        <v>0.65</v>
      </c>
      <c r="AC415" s="140" t="s">
        <v>156</v>
      </c>
      <c r="AD415" s="140" t="s">
        <v>157</v>
      </c>
      <c r="AE415" s="140" t="s">
        <v>158</v>
      </c>
      <c r="AF415" s="140" t="s">
        <v>159</v>
      </c>
      <c r="AG415" s="140" t="s">
        <v>160</v>
      </c>
      <c r="AH415" s="140" t="s">
        <v>161</v>
      </c>
      <c r="AI415" s="140" t="s">
        <v>162</v>
      </c>
      <c r="AJ415" s="140">
        <v>0</v>
      </c>
      <c r="AK415" s="140">
        <v>0</v>
      </c>
      <c r="AL415" s="140" t="s">
        <v>142</v>
      </c>
      <c r="AX415" s="133">
        <f t="shared" ref="AX415" si="352">IF(I415="", "", INT(I415))</f>
        <v>207</v>
      </c>
      <c r="AY415" s="87">
        <f t="shared" si="334"/>
        <v>241</v>
      </c>
      <c r="AZ415" s="87">
        <f t="shared" si="335"/>
        <v>242</v>
      </c>
      <c r="BA415" s="87">
        <f t="shared" si="336"/>
        <v>207</v>
      </c>
      <c r="BB415" s="87">
        <f t="shared" si="337"/>
        <v>207</v>
      </c>
      <c r="BC415" s="87" t="str">
        <f t="shared" si="338"/>
        <v>1c</v>
      </c>
      <c r="BD415" s="87" t="str">
        <f t="shared" si="339"/>
        <v>0</v>
      </c>
      <c r="BF415" s="87">
        <f t="shared" si="340"/>
        <v>207</v>
      </c>
      <c r="BG415" s="127" t="str">
        <f t="shared" si="341"/>
        <v>2.10E+11</v>
      </c>
      <c r="BH415" s="127" t="str">
        <f t="shared" si="342"/>
        <v>8.08E+10</v>
      </c>
      <c r="BI415" s="87" t="str">
        <f t="shared" si="343"/>
        <v>7850</v>
      </c>
      <c r="BJ415" s="87">
        <f t="shared" si="344"/>
        <v>5</v>
      </c>
      <c r="BK415" s="87">
        <f t="shared" si="345"/>
        <v>2.8000000000000001E-2</v>
      </c>
    </row>
    <row r="416" spans="9:63" ht="12.75">
      <c r="I416" s="140">
        <f t="shared" si="349"/>
        <v>207.2</v>
      </c>
      <c r="J416" s="143">
        <v>242</v>
      </c>
      <c r="K416" s="140">
        <v>5</v>
      </c>
      <c r="L416" s="140">
        <v>28</v>
      </c>
      <c r="M416" s="140" t="s">
        <v>163</v>
      </c>
      <c r="N416" s="140" t="s">
        <v>155</v>
      </c>
      <c r="O416" s="140">
        <v>0</v>
      </c>
      <c r="P416" s="140">
        <v>3433.29</v>
      </c>
      <c r="Q416" s="140">
        <v>0</v>
      </c>
      <c r="R416" s="140">
        <v>0</v>
      </c>
      <c r="S416" s="144">
        <v>283800000000</v>
      </c>
      <c r="T416" s="144">
        <v>283800000000</v>
      </c>
      <c r="U416" s="144">
        <v>17670000000</v>
      </c>
      <c r="V416" s="144">
        <v>17670000000</v>
      </c>
      <c r="W416" s="140">
        <v>0</v>
      </c>
      <c r="X416" s="140">
        <v>0</v>
      </c>
      <c r="Y416" s="144">
        <v>218400000000</v>
      </c>
      <c r="Z416" s="140">
        <v>21219.1</v>
      </c>
      <c r="AA416" s="144">
        <v>91850000000</v>
      </c>
      <c r="AB416" s="140">
        <v>0.65</v>
      </c>
      <c r="AC416" s="140" t="s">
        <v>156</v>
      </c>
      <c r="AD416" s="140" t="s">
        <v>157</v>
      </c>
      <c r="AE416" s="140" t="s">
        <v>158</v>
      </c>
      <c r="AF416" s="140" t="s">
        <v>159</v>
      </c>
      <c r="AG416" s="140" t="s">
        <v>160</v>
      </c>
      <c r="AH416" s="140" t="s">
        <v>161</v>
      </c>
      <c r="AI416" s="140" t="s">
        <v>162</v>
      </c>
      <c r="AJ416" s="140">
        <v>0</v>
      </c>
      <c r="AK416" s="140">
        <v>0</v>
      </c>
      <c r="AL416" s="140" t="s">
        <v>142</v>
      </c>
      <c r="AX416" s="133"/>
      <c r="AY416" s="87" t="str">
        <f t="shared" si="334"/>
        <v/>
      </c>
      <c r="AZ416" s="87" t="str">
        <f t="shared" si="335"/>
        <v/>
      </c>
      <c r="BA416" s="87" t="str">
        <f t="shared" si="336"/>
        <v/>
      </c>
      <c r="BB416" s="87" t="str">
        <f t="shared" si="337"/>
        <v/>
      </c>
      <c r="BC416" s="87" t="str">
        <f t="shared" si="338"/>
        <v/>
      </c>
      <c r="BD416" s="87" t="str">
        <f t="shared" si="339"/>
        <v/>
      </c>
      <c r="BF416" s="87" t="str">
        <f t="shared" si="340"/>
        <v/>
      </c>
      <c r="BG416" s="127" t="str">
        <f t="shared" si="341"/>
        <v/>
      </c>
      <c r="BH416" s="127" t="str">
        <f t="shared" si="342"/>
        <v/>
      </c>
      <c r="BI416" s="87" t="str">
        <f t="shared" si="343"/>
        <v/>
      </c>
      <c r="BJ416" s="87" t="str">
        <f t="shared" si="344"/>
        <v/>
      </c>
      <c r="BK416" s="87" t="str">
        <f t="shared" si="345"/>
        <v/>
      </c>
    </row>
    <row r="417" spans="9:63" ht="12.75">
      <c r="I417" s="140">
        <f t="shared" si="349"/>
        <v>208.1</v>
      </c>
      <c r="J417" s="143">
        <v>242</v>
      </c>
      <c r="K417" s="140">
        <v>5</v>
      </c>
      <c r="L417" s="140">
        <v>28</v>
      </c>
      <c r="M417" s="140" t="s">
        <v>163</v>
      </c>
      <c r="N417" s="140" t="s">
        <v>155</v>
      </c>
      <c r="O417" s="140">
        <v>0</v>
      </c>
      <c r="P417" s="140">
        <v>3433.29</v>
      </c>
      <c r="Q417" s="140">
        <v>0</v>
      </c>
      <c r="R417" s="140">
        <v>0</v>
      </c>
      <c r="S417" s="144">
        <v>283800000000</v>
      </c>
      <c r="T417" s="144">
        <v>283800000000</v>
      </c>
      <c r="U417" s="144">
        <v>17670000000</v>
      </c>
      <c r="V417" s="144">
        <v>17670000000</v>
      </c>
      <c r="W417" s="140">
        <v>0</v>
      </c>
      <c r="X417" s="140">
        <v>0</v>
      </c>
      <c r="Y417" s="144">
        <v>218400000000</v>
      </c>
      <c r="Z417" s="140">
        <v>21219.1</v>
      </c>
      <c r="AA417" s="144">
        <v>91850000000</v>
      </c>
      <c r="AB417" s="140">
        <v>0.65</v>
      </c>
      <c r="AC417" s="140" t="s">
        <v>156</v>
      </c>
      <c r="AD417" s="140" t="s">
        <v>157</v>
      </c>
      <c r="AE417" s="140" t="s">
        <v>158</v>
      </c>
      <c r="AF417" s="140" t="s">
        <v>159</v>
      </c>
      <c r="AG417" s="140" t="s">
        <v>160</v>
      </c>
      <c r="AH417" s="140" t="s">
        <v>161</v>
      </c>
      <c r="AI417" s="140" t="s">
        <v>162</v>
      </c>
      <c r="AJ417" s="140">
        <v>0</v>
      </c>
      <c r="AK417" s="140">
        <v>0</v>
      </c>
      <c r="AL417" s="140" t="s">
        <v>142</v>
      </c>
      <c r="AX417" s="133">
        <f t="shared" ref="AX417" si="353">IF(I417="", "", INT(I417))</f>
        <v>208</v>
      </c>
      <c r="AY417" s="87">
        <f t="shared" si="334"/>
        <v>242</v>
      </c>
      <c r="AZ417" s="87">
        <f t="shared" si="335"/>
        <v>243</v>
      </c>
      <c r="BA417" s="87">
        <f t="shared" si="336"/>
        <v>208</v>
      </c>
      <c r="BB417" s="87">
        <f t="shared" si="337"/>
        <v>208</v>
      </c>
      <c r="BC417" s="87" t="str">
        <f t="shared" si="338"/>
        <v>1c</v>
      </c>
      <c r="BD417" s="87" t="str">
        <f t="shared" si="339"/>
        <v>0</v>
      </c>
      <c r="BF417" s="87">
        <f t="shared" si="340"/>
        <v>208</v>
      </c>
      <c r="BG417" s="127" t="str">
        <f t="shared" si="341"/>
        <v>2.10E+11</v>
      </c>
      <c r="BH417" s="127" t="str">
        <f t="shared" si="342"/>
        <v>8.08E+10</v>
      </c>
      <c r="BI417" s="87" t="str">
        <f t="shared" si="343"/>
        <v>7850</v>
      </c>
      <c r="BJ417" s="87">
        <f t="shared" si="344"/>
        <v>5</v>
      </c>
      <c r="BK417" s="87">
        <f t="shared" si="345"/>
        <v>2.8000000000000001E-2</v>
      </c>
    </row>
    <row r="418" spans="9:63" ht="12.75">
      <c r="I418" s="140">
        <f t="shared" si="349"/>
        <v>208.2</v>
      </c>
      <c r="J418" s="143">
        <v>243</v>
      </c>
      <c r="K418" s="140">
        <v>5</v>
      </c>
      <c r="L418" s="140">
        <v>28</v>
      </c>
      <c r="M418" s="140" t="s">
        <v>163</v>
      </c>
      <c r="N418" s="140" t="s">
        <v>155</v>
      </c>
      <c r="O418" s="140">
        <v>0</v>
      </c>
      <c r="P418" s="140">
        <v>3433.29</v>
      </c>
      <c r="Q418" s="140">
        <v>0</v>
      </c>
      <c r="R418" s="140">
        <v>0</v>
      </c>
      <c r="S418" s="144">
        <v>283800000000</v>
      </c>
      <c r="T418" s="144">
        <v>283800000000</v>
      </c>
      <c r="U418" s="144">
        <v>17670000000</v>
      </c>
      <c r="V418" s="144">
        <v>17670000000</v>
      </c>
      <c r="W418" s="140">
        <v>0</v>
      </c>
      <c r="X418" s="140">
        <v>0</v>
      </c>
      <c r="Y418" s="144">
        <v>218400000000</v>
      </c>
      <c r="Z418" s="140">
        <v>21219.1</v>
      </c>
      <c r="AA418" s="144">
        <v>91850000000</v>
      </c>
      <c r="AB418" s="140">
        <v>0.65</v>
      </c>
      <c r="AC418" s="140" t="s">
        <v>156</v>
      </c>
      <c r="AD418" s="140" t="s">
        <v>157</v>
      </c>
      <c r="AE418" s="140" t="s">
        <v>158</v>
      </c>
      <c r="AF418" s="140" t="s">
        <v>159</v>
      </c>
      <c r="AG418" s="140" t="s">
        <v>160</v>
      </c>
      <c r="AH418" s="140" t="s">
        <v>161</v>
      </c>
      <c r="AI418" s="140" t="s">
        <v>162</v>
      </c>
      <c r="AJ418" s="140">
        <v>0</v>
      </c>
      <c r="AK418" s="140">
        <v>0</v>
      </c>
      <c r="AL418" s="140" t="s">
        <v>142</v>
      </c>
      <c r="AX418" s="133"/>
      <c r="AY418" s="87" t="str">
        <f t="shared" si="334"/>
        <v/>
      </c>
      <c r="AZ418" s="87" t="str">
        <f t="shared" si="335"/>
        <v/>
      </c>
      <c r="BA418" s="87" t="str">
        <f t="shared" si="336"/>
        <v/>
      </c>
      <c r="BB418" s="87" t="str">
        <f t="shared" si="337"/>
        <v/>
      </c>
      <c r="BC418" s="87" t="str">
        <f t="shared" si="338"/>
        <v/>
      </c>
      <c r="BD418" s="87" t="str">
        <f t="shared" si="339"/>
        <v/>
      </c>
      <c r="BF418" s="87" t="str">
        <f t="shared" si="340"/>
        <v/>
      </c>
      <c r="BG418" s="127" t="str">
        <f t="shared" si="341"/>
        <v/>
      </c>
      <c r="BH418" s="127" t="str">
        <f t="shared" si="342"/>
        <v/>
      </c>
      <c r="BI418" s="87" t="str">
        <f t="shared" si="343"/>
        <v/>
      </c>
      <c r="BJ418" s="87" t="str">
        <f t="shared" si="344"/>
        <v/>
      </c>
      <c r="BK418" s="87" t="str">
        <f t="shared" si="345"/>
        <v/>
      </c>
    </row>
    <row r="419" spans="9:63" ht="12.75">
      <c r="I419" s="140">
        <f t="shared" si="349"/>
        <v>209.1</v>
      </c>
      <c r="J419" s="143">
        <v>243</v>
      </c>
      <c r="K419" s="140">
        <v>5</v>
      </c>
      <c r="L419" s="140">
        <v>27</v>
      </c>
      <c r="M419" s="140" t="s">
        <v>163</v>
      </c>
      <c r="N419" s="140" t="s">
        <v>155</v>
      </c>
      <c r="O419" s="140">
        <v>0</v>
      </c>
      <c r="P419" s="140">
        <v>3311.32</v>
      </c>
      <c r="Q419" s="140">
        <v>0</v>
      </c>
      <c r="R419" s="140">
        <v>0</v>
      </c>
      <c r="S419" s="144">
        <v>273800000000</v>
      </c>
      <c r="T419" s="144">
        <v>273800000000</v>
      </c>
      <c r="U419" s="144">
        <v>17040000000</v>
      </c>
      <c r="V419" s="144">
        <v>17040000000</v>
      </c>
      <c r="W419" s="140">
        <v>0</v>
      </c>
      <c r="X419" s="140">
        <v>0</v>
      </c>
      <c r="Y419" s="144">
        <v>210700000000</v>
      </c>
      <c r="Z419" s="140">
        <v>20473.400000000001</v>
      </c>
      <c r="AA419" s="144">
        <v>88580000000</v>
      </c>
      <c r="AB419" s="140">
        <v>0.65</v>
      </c>
      <c r="AC419" s="140" t="s">
        <v>156</v>
      </c>
      <c r="AD419" s="140" t="s">
        <v>157</v>
      </c>
      <c r="AE419" s="140" t="s">
        <v>158</v>
      </c>
      <c r="AF419" s="140" t="s">
        <v>159</v>
      </c>
      <c r="AG419" s="140" t="s">
        <v>160</v>
      </c>
      <c r="AH419" s="140" t="s">
        <v>161</v>
      </c>
      <c r="AI419" s="140" t="s">
        <v>162</v>
      </c>
      <c r="AJ419" s="140">
        <v>0</v>
      </c>
      <c r="AK419" s="140">
        <v>0</v>
      </c>
      <c r="AL419" s="140" t="s">
        <v>142</v>
      </c>
      <c r="AX419" s="133">
        <f t="shared" ref="AX419" si="354">IF(I419="", "", INT(I419))</f>
        <v>209</v>
      </c>
      <c r="AY419" s="87">
        <f t="shared" si="334"/>
        <v>243</v>
      </c>
      <c r="AZ419" s="87">
        <f t="shared" si="335"/>
        <v>244</v>
      </c>
      <c r="BA419" s="87">
        <f t="shared" si="336"/>
        <v>209</v>
      </c>
      <c r="BB419" s="87">
        <f t="shared" si="337"/>
        <v>209</v>
      </c>
      <c r="BC419" s="87" t="str">
        <f t="shared" si="338"/>
        <v>1c</v>
      </c>
      <c r="BD419" s="87" t="str">
        <f t="shared" si="339"/>
        <v>0</v>
      </c>
      <c r="BF419" s="87">
        <f t="shared" si="340"/>
        <v>209</v>
      </c>
      <c r="BG419" s="127" t="str">
        <f t="shared" si="341"/>
        <v>2.10E+11</v>
      </c>
      <c r="BH419" s="127" t="str">
        <f t="shared" si="342"/>
        <v>8.08E+10</v>
      </c>
      <c r="BI419" s="87" t="str">
        <f t="shared" si="343"/>
        <v>7850</v>
      </c>
      <c r="BJ419" s="87">
        <f t="shared" si="344"/>
        <v>5</v>
      </c>
      <c r="BK419" s="87">
        <f t="shared" si="345"/>
        <v>2.7E-2</v>
      </c>
    </row>
    <row r="420" spans="9:63" ht="12.75">
      <c r="I420" s="140">
        <f t="shared" si="349"/>
        <v>209.2</v>
      </c>
      <c r="J420" s="143">
        <v>244</v>
      </c>
      <c r="K420" s="140">
        <v>5</v>
      </c>
      <c r="L420" s="140">
        <v>27</v>
      </c>
      <c r="M420" s="140" t="s">
        <v>163</v>
      </c>
      <c r="N420" s="140" t="s">
        <v>155</v>
      </c>
      <c r="O420" s="140">
        <v>0</v>
      </c>
      <c r="P420" s="140">
        <v>3311.32</v>
      </c>
      <c r="Q420" s="140">
        <v>0</v>
      </c>
      <c r="R420" s="140">
        <v>0</v>
      </c>
      <c r="S420" s="144">
        <v>273800000000</v>
      </c>
      <c r="T420" s="144">
        <v>273800000000</v>
      </c>
      <c r="U420" s="144">
        <v>17040000000</v>
      </c>
      <c r="V420" s="144">
        <v>17040000000</v>
      </c>
      <c r="W420" s="140">
        <v>0</v>
      </c>
      <c r="X420" s="140">
        <v>0</v>
      </c>
      <c r="Y420" s="144">
        <v>210700000000</v>
      </c>
      <c r="Z420" s="140">
        <v>20473.400000000001</v>
      </c>
      <c r="AA420" s="144">
        <v>88580000000</v>
      </c>
      <c r="AB420" s="140">
        <v>0.65</v>
      </c>
      <c r="AC420" s="140" t="s">
        <v>156</v>
      </c>
      <c r="AD420" s="140" t="s">
        <v>157</v>
      </c>
      <c r="AE420" s="140" t="s">
        <v>158</v>
      </c>
      <c r="AF420" s="140" t="s">
        <v>159</v>
      </c>
      <c r="AG420" s="140" t="s">
        <v>160</v>
      </c>
      <c r="AH420" s="140" t="s">
        <v>161</v>
      </c>
      <c r="AI420" s="140" t="s">
        <v>162</v>
      </c>
      <c r="AJ420" s="140">
        <v>0</v>
      </c>
      <c r="AK420" s="140">
        <v>0</v>
      </c>
      <c r="AL420" s="140" t="s">
        <v>142</v>
      </c>
      <c r="AX420" s="133"/>
      <c r="AY420" s="87" t="str">
        <f t="shared" si="334"/>
        <v/>
      </c>
      <c r="AZ420" s="87" t="str">
        <f t="shared" si="335"/>
        <v/>
      </c>
      <c r="BA420" s="87" t="str">
        <f t="shared" si="336"/>
        <v/>
      </c>
      <c r="BB420" s="87" t="str">
        <f t="shared" si="337"/>
        <v/>
      </c>
      <c r="BC420" s="87" t="str">
        <f t="shared" si="338"/>
        <v/>
      </c>
      <c r="BD420" s="87" t="str">
        <f t="shared" si="339"/>
        <v/>
      </c>
      <c r="BF420" s="87" t="str">
        <f t="shared" si="340"/>
        <v/>
      </c>
      <c r="BG420" s="127" t="str">
        <f t="shared" si="341"/>
        <v/>
      </c>
      <c r="BH420" s="127" t="str">
        <f t="shared" si="342"/>
        <v/>
      </c>
      <c r="BI420" s="87" t="str">
        <f t="shared" si="343"/>
        <v/>
      </c>
      <c r="BJ420" s="87" t="str">
        <f t="shared" si="344"/>
        <v/>
      </c>
      <c r="BK420" s="87" t="str">
        <f t="shared" si="345"/>
        <v/>
      </c>
    </row>
    <row r="421" spans="9:63" ht="12.75">
      <c r="I421" s="140">
        <f t="shared" si="349"/>
        <v>210.1</v>
      </c>
      <c r="J421" s="143">
        <v>244</v>
      </c>
      <c r="K421" s="140">
        <v>5</v>
      </c>
      <c r="L421" s="140">
        <v>26</v>
      </c>
      <c r="M421" s="140" t="s">
        <v>163</v>
      </c>
      <c r="N421" s="140" t="s">
        <v>156</v>
      </c>
      <c r="O421" s="140">
        <v>0</v>
      </c>
      <c r="P421" s="140">
        <v>3189.32</v>
      </c>
      <c r="Q421" s="140">
        <v>0</v>
      </c>
      <c r="R421" s="140">
        <v>0</v>
      </c>
      <c r="S421" s="144">
        <v>263900000000</v>
      </c>
      <c r="T421" s="144">
        <v>263900000000</v>
      </c>
      <c r="U421" s="144">
        <v>16410000000</v>
      </c>
      <c r="V421" s="144">
        <v>16410000000</v>
      </c>
      <c r="W421" s="140">
        <v>0</v>
      </c>
      <c r="X421" s="140">
        <v>0</v>
      </c>
      <c r="Y421" s="144">
        <v>203100000000</v>
      </c>
      <c r="Z421" s="140">
        <v>19727.099999999999</v>
      </c>
      <c r="AA421" s="144">
        <v>85320000000</v>
      </c>
      <c r="AB421" s="140">
        <v>0.65</v>
      </c>
      <c r="AC421" s="140" t="s">
        <v>156</v>
      </c>
      <c r="AD421" s="140" t="s">
        <v>155</v>
      </c>
      <c r="AE421" s="140" t="s">
        <v>158</v>
      </c>
      <c r="AF421" s="140" t="s">
        <v>159</v>
      </c>
      <c r="AG421" s="140" t="s">
        <v>160</v>
      </c>
      <c r="AH421" s="140" t="s">
        <v>161</v>
      </c>
      <c r="AI421" s="140" t="s">
        <v>162</v>
      </c>
      <c r="AJ421" s="140">
        <v>0</v>
      </c>
      <c r="AK421" s="140">
        <v>0</v>
      </c>
      <c r="AL421" s="140" t="s">
        <v>142</v>
      </c>
      <c r="AX421" s="133">
        <f t="shared" ref="AX421" si="355">IF(I421="", "", INT(I421))</f>
        <v>210</v>
      </c>
      <c r="AY421" s="87">
        <f t="shared" si="334"/>
        <v>244</v>
      </c>
      <c r="AZ421" s="87">
        <f t="shared" si="335"/>
        <v>245</v>
      </c>
      <c r="BA421" s="87">
        <f t="shared" si="336"/>
        <v>210</v>
      </c>
      <c r="BB421" s="87">
        <f t="shared" si="337"/>
        <v>210</v>
      </c>
      <c r="BC421" s="87" t="str">
        <f t="shared" si="338"/>
        <v>1c</v>
      </c>
      <c r="BD421" s="87" t="str">
        <f t="shared" si="339"/>
        <v>0</v>
      </c>
      <c r="BF421" s="87">
        <f t="shared" si="340"/>
        <v>210</v>
      </c>
      <c r="BG421" s="127" t="str">
        <f t="shared" si="341"/>
        <v>2.10E+11</v>
      </c>
      <c r="BH421" s="127" t="str">
        <f t="shared" si="342"/>
        <v>8.08E+10</v>
      </c>
      <c r="BI421" s="87" t="str">
        <f t="shared" si="343"/>
        <v>7850</v>
      </c>
      <c r="BJ421" s="87">
        <f t="shared" si="344"/>
        <v>5</v>
      </c>
      <c r="BK421" s="87">
        <f t="shared" si="345"/>
        <v>2.5999999999999999E-2</v>
      </c>
    </row>
    <row r="422" spans="9:63" ht="12.75">
      <c r="I422" s="140">
        <f t="shared" si="349"/>
        <v>210.2</v>
      </c>
      <c r="J422" s="143">
        <v>245</v>
      </c>
      <c r="K422" s="140">
        <v>5</v>
      </c>
      <c r="L422" s="140">
        <v>26</v>
      </c>
      <c r="M422" s="140" t="s">
        <v>163</v>
      </c>
      <c r="N422" s="140" t="s">
        <v>156</v>
      </c>
      <c r="O422" s="140">
        <v>0</v>
      </c>
      <c r="P422" s="140">
        <v>3189.32</v>
      </c>
      <c r="Q422" s="140">
        <v>0</v>
      </c>
      <c r="R422" s="140">
        <v>0</v>
      </c>
      <c r="S422" s="144">
        <v>263900000000</v>
      </c>
      <c r="T422" s="144">
        <v>263900000000</v>
      </c>
      <c r="U422" s="144">
        <v>16410000000</v>
      </c>
      <c r="V422" s="144">
        <v>16410000000</v>
      </c>
      <c r="W422" s="140">
        <v>0</v>
      </c>
      <c r="X422" s="140">
        <v>0</v>
      </c>
      <c r="Y422" s="144">
        <v>203100000000</v>
      </c>
      <c r="Z422" s="140">
        <v>19727.099999999999</v>
      </c>
      <c r="AA422" s="144">
        <v>85320000000</v>
      </c>
      <c r="AB422" s="140">
        <v>0.65</v>
      </c>
      <c r="AC422" s="140" t="s">
        <v>156</v>
      </c>
      <c r="AD422" s="140" t="s">
        <v>155</v>
      </c>
      <c r="AE422" s="140" t="s">
        <v>158</v>
      </c>
      <c r="AF422" s="140" t="s">
        <v>159</v>
      </c>
      <c r="AG422" s="140" t="s">
        <v>160</v>
      </c>
      <c r="AH422" s="140" t="s">
        <v>161</v>
      </c>
      <c r="AI422" s="140" t="s">
        <v>162</v>
      </c>
      <c r="AJ422" s="140">
        <v>0</v>
      </c>
      <c r="AK422" s="140">
        <v>0</v>
      </c>
      <c r="AL422" s="140" t="s">
        <v>142</v>
      </c>
      <c r="AX422" s="133"/>
      <c r="AY422" s="87" t="str">
        <f t="shared" si="334"/>
        <v/>
      </c>
      <c r="AZ422" s="87" t="str">
        <f t="shared" si="335"/>
        <v/>
      </c>
      <c r="BA422" s="87" t="str">
        <f t="shared" si="336"/>
        <v/>
      </c>
      <c r="BB422" s="87" t="str">
        <f t="shared" si="337"/>
        <v/>
      </c>
      <c r="BC422" s="87" t="str">
        <f t="shared" si="338"/>
        <v/>
      </c>
      <c r="BD422" s="87" t="str">
        <f t="shared" si="339"/>
        <v/>
      </c>
      <c r="BF422" s="87" t="str">
        <f t="shared" si="340"/>
        <v/>
      </c>
      <c r="BG422" s="127" t="str">
        <f t="shared" si="341"/>
        <v/>
      </c>
      <c r="BH422" s="127" t="str">
        <f t="shared" si="342"/>
        <v/>
      </c>
      <c r="BI422" s="87" t="str">
        <f t="shared" si="343"/>
        <v/>
      </c>
      <c r="BJ422" s="87" t="str">
        <f t="shared" si="344"/>
        <v/>
      </c>
      <c r="BK422" s="87" t="str">
        <f t="shared" si="345"/>
        <v/>
      </c>
    </row>
    <row r="423" spans="9:63" ht="12.75">
      <c r="I423" s="140">
        <f t="shared" si="349"/>
        <v>211.1</v>
      </c>
      <c r="J423" s="143">
        <v>245</v>
      </c>
      <c r="K423" s="140">
        <v>5</v>
      </c>
      <c r="L423" s="140">
        <v>26</v>
      </c>
      <c r="M423" s="140" t="s">
        <v>163</v>
      </c>
      <c r="N423" s="140" t="s">
        <v>156</v>
      </c>
      <c r="O423" s="140">
        <v>0</v>
      </c>
      <c r="P423" s="140">
        <v>3189.32</v>
      </c>
      <c r="Q423" s="140">
        <v>0</v>
      </c>
      <c r="R423" s="140">
        <v>0</v>
      </c>
      <c r="S423" s="144">
        <v>263900000000</v>
      </c>
      <c r="T423" s="144">
        <v>263900000000</v>
      </c>
      <c r="U423" s="144">
        <v>16410000000</v>
      </c>
      <c r="V423" s="144">
        <v>16410000000</v>
      </c>
      <c r="W423" s="140">
        <v>0</v>
      </c>
      <c r="X423" s="140">
        <v>0</v>
      </c>
      <c r="Y423" s="144">
        <v>203100000000</v>
      </c>
      <c r="Z423" s="140">
        <v>19727.099999999999</v>
      </c>
      <c r="AA423" s="144">
        <v>85320000000</v>
      </c>
      <c r="AB423" s="140">
        <v>0.65</v>
      </c>
      <c r="AC423" s="140" t="s">
        <v>156</v>
      </c>
      <c r="AD423" s="140" t="s">
        <v>155</v>
      </c>
      <c r="AE423" s="140" t="s">
        <v>158</v>
      </c>
      <c r="AF423" s="140" t="s">
        <v>159</v>
      </c>
      <c r="AG423" s="140" t="s">
        <v>160</v>
      </c>
      <c r="AH423" s="140" t="s">
        <v>161</v>
      </c>
      <c r="AI423" s="140" t="s">
        <v>162</v>
      </c>
      <c r="AJ423" s="140">
        <v>0</v>
      </c>
      <c r="AK423" s="140">
        <v>0</v>
      </c>
      <c r="AL423" s="140" t="s">
        <v>142</v>
      </c>
      <c r="AX423" s="133">
        <f t="shared" ref="AX423" si="356">IF(I423="", "", INT(I423))</f>
        <v>211</v>
      </c>
      <c r="AY423" s="87">
        <f t="shared" si="334"/>
        <v>245</v>
      </c>
      <c r="AZ423" s="87">
        <f t="shared" si="335"/>
        <v>246</v>
      </c>
      <c r="BA423" s="87">
        <f t="shared" si="336"/>
        <v>211</v>
      </c>
      <c r="BB423" s="87">
        <f t="shared" si="337"/>
        <v>211</v>
      </c>
      <c r="BC423" s="87" t="str">
        <f t="shared" si="338"/>
        <v>1c</v>
      </c>
      <c r="BD423" s="87" t="str">
        <f t="shared" si="339"/>
        <v>0</v>
      </c>
      <c r="BF423" s="87">
        <f t="shared" si="340"/>
        <v>211</v>
      </c>
      <c r="BG423" s="127" t="str">
        <f t="shared" si="341"/>
        <v>2.10E+11</v>
      </c>
      <c r="BH423" s="127" t="str">
        <f t="shared" si="342"/>
        <v>8.08E+10</v>
      </c>
      <c r="BI423" s="87" t="str">
        <f t="shared" si="343"/>
        <v>7850</v>
      </c>
      <c r="BJ423" s="87">
        <f t="shared" si="344"/>
        <v>5</v>
      </c>
      <c r="BK423" s="87">
        <f t="shared" si="345"/>
        <v>2.5999999999999999E-2</v>
      </c>
    </row>
    <row r="424" spans="9:63" ht="12.75">
      <c r="I424" s="140">
        <f t="shared" si="349"/>
        <v>211.2</v>
      </c>
      <c r="J424" s="143">
        <v>246</v>
      </c>
      <c r="K424" s="140">
        <v>5</v>
      </c>
      <c r="L424" s="140">
        <v>26</v>
      </c>
      <c r="M424" s="140" t="s">
        <v>163</v>
      </c>
      <c r="N424" s="140" t="s">
        <v>156</v>
      </c>
      <c r="O424" s="140">
        <v>0</v>
      </c>
      <c r="P424" s="140">
        <v>3189.32</v>
      </c>
      <c r="Q424" s="140">
        <v>0</v>
      </c>
      <c r="R424" s="140">
        <v>0</v>
      </c>
      <c r="S424" s="144">
        <v>263900000000</v>
      </c>
      <c r="T424" s="144">
        <v>263900000000</v>
      </c>
      <c r="U424" s="144">
        <v>16410000000</v>
      </c>
      <c r="V424" s="144">
        <v>16410000000</v>
      </c>
      <c r="W424" s="140">
        <v>0</v>
      </c>
      <c r="X424" s="140">
        <v>0</v>
      </c>
      <c r="Y424" s="144">
        <v>203100000000</v>
      </c>
      <c r="Z424" s="140">
        <v>19727.099999999999</v>
      </c>
      <c r="AA424" s="144">
        <v>85320000000</v>
      </c>
      <c r="AB424" s="140">
        <v>0.65</v>
      </c>
      <c r="AC424" s="140" t="s">
        <v>156</v>
      </c>
      <c r="AD424" s="140" t="s">
        <v>155</v>
      </c>
      <c r="AE424" s="140" t="s">
        <v>158</v>
      </c>
      <c r="AF424" s="140" t="s">
        <v>159</v>
      </c>
      <c r="AG424" s="140" t="s">
        <v>160</v>
      </c>
      <c r="AH424" s="140" t="s">
        <v>161</v>
      </c>
      <c r="AI424" s="140" t="s">
        <v>162</v>
      </c>
      <c r="AJ424" s="140">
        <v>0</v>
      </c>
      <c r="AK424" s="140">
        <v>0</v>
      </c>
      <c r="AL424" s="140" t="s">
        <v>142</v>
      </c>
      <c r="AX424" s="133"/>
      <c r="AY424" s="87" t="str">
        <f t="shared" si="334"/>
        <v/>
      </c>
      <c r="AZ424" s="87" t="str">
        <f t="shared" si="335"/>
        <v/>
      </c>
      <c r="BA424" s="87" t="str">
        <f t="shared" si="336"/>
        <v/>
      </c>
      <c r="BB424" s="87" t="str">
        <f t="shared" si="337"/>
        <v/>
      </c>
      <c r="BC424" s="87" t="str">
        <f t="shared" si="338"/>
        <v/>
      </c>
      <c r="BD424" s="87" t="str">
        <f t="shared" si="339"/>
        <v/>
      </c>
      <c r="BF424" s="87" t="str">
        <f t="shared" si="340"/>
        <v/>
      </c>
      <c r="BG424" s="127" t="str">
        <f t="shared" si="341"/>
        <v/>
      </c>
      <c r="BH424" s="127" t="str">
        <f t="shared" si="342"/>
        <v/>
      </c>
      <c r="BI424" s="87" t="str">
        <f t="shared" si="343"/>
        <v/>
      </c>
      <c r="BJ424" s="87" t="str">
        <f t="shared" si="344"/>
        <v/>
      </c>
      <c r="BK424" s="87" t="str">
        <f t="shared" si="345"/>
        <v/>
      </c>
    </row>
    <row r="425" spans="9:63" ht="12.75">
      <c r="I425" s="140">
        <f t="shared" si="349"/>
        <v>212.1</v>
      </c>
      <c r="J425" s="143">
        <v>246</v>
      </c>
      <c r="K425" s="140">
        <v>5</v>
      </c>
      <c r="L425" s="140">
        <v>25</v>
      </c>
      <c r="M425" s="140" t="s">
        <v>163</v>
      </c>
      <c r="N425" s="140" t="s">
        <v>156</v>
      </c>
      <c r="O425" s="140">
        <v>0</v>
      </c>
      <c r="P425" s="140">
        <v>3067.28</v>
      </c>
      <c r="Q425" s="140">
        <v>0</v>
      </c>
      <c r="R425" s="140">
        <v>0</v>
      </c>
      <c r="S425" s="144">
        <v>253900000000</v>
      </c>
      <c r="T425" s="144">
        <v>253900000000</v>
      </c>
      <c r="U425" s="144">
        <v>15790000000</v>
      </c>
      <c r="V425" s="144">
        <v>15790000000</v>
      </c>
      <c r="W425" s="140">
        <v>0</v>
      </c>
      <c r="X425" s="140">
        <v>0</v>
      </c>
      <c r="Y425" s="144">
        <v>195400000000</v>
      </c>
      <c r="Z425" s="140">
        <v>18979.8</v>
      </c>
      <c r="AA425" s="144">
        <v>82050000000</v>
      </c>
      <c r="AB425" s="140">
        <v>0.65</v>
      </c>
      <c r="AC425" s="140" t="s">
        <v>156</v>
      </c>
      <c r="AD425" s="140" t="s">
        <v>155</v>
      </c>
      <c r="AE425" s="140" t="s">
        <v>158</v>
      </c>
      <c r="AF425" s="140" t="s">
        <v>159</v>
      </c>
      <c r="AG425" s="140" t="s">
        <v>160</v>
      </c>
      <c r="AH425" s="140" t="s">
        <v>161</v>
      </c>
      <c r="AI425" s="140" t="s">
        <v>162</v>
      </c>
      <c r="AJ425" s="140">
        <v>0</v>
      </c>
      <c r="AK425" s="140">
        <v>0</v>
      </c>
      <c r="AL425" s="140" t="s">
        <v>142</v>
      </c>
      <c r="AX425" s="133">
        <f t="shared" ref="AX425" si="357">IF(I425="", "", INT(I425))</f>
        <v>212</v>
      </c>
      <c r="AY425" s="87">
        <f t="shared" si="334"/>
        <v>246</v>
      </c>
      <c r="AZ425" s="87">
        <f t="shared" si="335"/>
        <v>247</v>
      </c>
      <c r="BA425" s="87">
        <f t="shared" si="336"/>
        <v>212</v>
      </c>
      <c r="BB425" s="87">
        <f t="shared" si="337"/>
        <v>212</v>
      </c>
      <c r="BC425" s="87" t="str">
        <f t="shared" si="338"/>
        <v>1c</v>
      </c>
      <c r="BD425" s="87" t="str">
        <f t="shared" si="339"/>
        <v>0</v>
      </c>
      <c r="BF425" s="87">
        <f t="shared" si="340"/>
        <v>212</v>
      </c>
      <c r="BG425" s="127" t="str">
        <f t="shared" si="341"/>
        <v>2.10E+11</v>
      </c>
      <c r="BH425" s="127" t="str">
        <f t="shared" si="342"/>
        <v>8.08E+10</v>
      </c>
      <c r="BI425" s="87" t="str">
        <f t="shared" si="343"/>
        <v>7850</v>
      </c>
      <c r="BJ425" s="87">
        <f t="shared" si="344"/>
        <v>5</v>
      </c>
      <c r="BK425" s="87">
        <f t="shared" si="345"/>
        <v>2.5000000000000001E-2</v>
      </c>
    </row>
    <row r="426" spans="9:63" ht="12.75">
      <c r="I426" s="140">
        <f t="shared" si="349"/>
        <v>212.2</v>
      </c>
      <c r="J426" s="143">
        <v>247</v>
      </c>
      <c r="K426" s="140">
        <v>5</v>
      </c>
      <c r="L426" s="140">
        <v>25</v>
      </c>
      <c r="M426" s="140" t="s">
        <v>163</v>
      </c>
      <c r="N426" s="140" t="s">
        <v>156</v>
      </c>
      <c r="O426" s="140">
        <v>0</v>
      </c>
      <c r="P426" s="140">
        <v>3067.28</v>
      </c>
      <c r="Q426" s="140">
        <v>0</v>
      </c>
      <c r="R426" s="140">
        <v>0</v>
      </c>
      <c r="S426" s="144">
        <v>253900000000</v>
      </c>
      <c r="T426" s="144">
        <v>253900000000</v>
      </c>
      <c r="U426" s="144">
        <v>15790000000</v>
      </c>
      <c r="V426" s="144">
        <v>15790000000</v>
      </c>
      <c r="W426" s="140">
        <v>0</v>
      </c>
      <c r="X426" s="140">
        <v>0</v>
      </c>
      <c r="Y426" s="144">
        <v>195400000000</v>
      </c>
      <c r="Z426" s="140">
        <v>18979.8</v>
      </c>
      <c r="AA426" s="144">
        <v>82050000000</v>
      </c>
      <c r="AB426" s="140">
        <v>0.65</v>
      </c>
      <c r="AC426" s="140" t="s">
        <v>156</v>
      </c>
      <c r="AD426" s="140" t="s">
        <v>155</v>
      </c>
      <c r="AE426" s="140" t="s">
        <v>158</v>
      </c>
      <c r="AF426" s="140" t="s">
        <v>159</v>
      </c>
      <c r="AG426" s="140" t="s">
        <v>160</v>
      </c>
      <c r="AH426" s="140" t="s">
        <v>161</v>
      </c>
      <c r="AI426" s="140" t="s">
        <v>162</v>
      </c>
      <c r="AJ426" s="140">
        <v>0</v>
      </c>
      <c r="AK426" s="140">
        <v>0</v>
      </c>
      <c r="AL426" s="140" t="s">
        <v>142</v>
      </c>
      <c r="AX426" s="133"/>
      <c r="AY426" s="87" t="str">
        <f t="shared" si="334"/>
        <v/>
      </c>
      <c r="AZ426" s="87" t="str">
        <f t="shared" si="335"/>
        <v/>
      </c>
      <c r="BA426" s="87" t="str">
        <f t="shared" si="336"/>
        <v/>
      </c>
      <c r="BB426" s="87" t="str">
        <f t="shared" si="337"/>
        <v/>
      </c>
      <c r="BC426" s="87" t="str">
        <f t="shared" si="338"/>
        <v/>
      </c>
      <c r="BD426" s="87" t="str">
        <f t="shared" si="339"/>
        <v/>
      </c>
      <c r="BF426" s="87" t="str">
        <f t="shared" si="340"/>
        <v/>
      </c>
      <c r="BG426" s="127" t="str">
        <f t="shared" si="341"/>
        <v/>
      </c>
      <c r="BH426" s="127" t="str">
        <f t="shared" si="342"/>
        <v/>
      </c>
      <c r="BI426" s="87" t="str">
        <f t="shared" si="343"/>
        <v/>
      </c>
      <c r="BJ426" s="87" t="str">
        <f t="shared" si="344"/>
        <v/>
      </c>
      <c r="BK426" s="87" t="str">
        <f t="shared" si="345"/>
        <v/>
      </c>
    </row>
    <row r="427" spans="9:63" ht="12.75">
      <c r="I427" s="140">
        <f t="shared" si="349"/>
        <v>213.1</v>
      </c>
      <c r="J427" s="143">
        <v>247</v>
      </c>
      <c r="K427" s="140">
        <v>5</v>
      </c>
      <c r="L427" s="140">
        <v>24</v>
      </c>
      <c r="M427" s="140" t="s">
        <v>163</v>
      </c>
      <c r="N427" s="140" t="s">
        <v>156</v>
      </c>
      <c r="O427" s="140">
        <v>0</v>
      </c>
      <c r="P427" s="140">
        <v>2945.16</v>
      </c>
      <c r="Q427" s="140">
        <v>0</v>
      </c>
      <c r="R427" s="140">
        <v>0</v>
      </c>
      <c r="S427" s="144">
        <v>243900000000</v>
      </c>
      <c r="T427" s="144">
        <v>243900000000</v>
      </c>
      <c r="U427" s="144">
        <v>15160000000</v>
      </c>
      <c r="V427" s="144">
        <v>15160000000</v>
      </c>
      <c r="W427" s="140">
        <v>0</v>
      </c>
      <c r="X427" s="140">
        <v>0</v>
      </c>
      <c r="Y427" s="144">
        <v>187700000000</v>
      </c>
      <c r="Z427" s="140">
        <v>18231.400000000001</v>
      </c>
      <c r="AA427" s="144">
        <v>78790000000</v>
      </c>
      <c r="AB427" s="140">
        <v>0.65</v>
      </c>
      <c r="AC427" s="140" t="s">
        <v>156</v>
      </c>
      <c r="AD427" s="140" t="s">
        <v>155</v>
      </c>
      <c r="AE427" s="140" t="s">
        <v>158</v>
      </c>
      <c r="AF427" s="140" t="s">
        <v>159</v>
      </c>
      <c r="AG427" s="140" t="s">
        <v>160</v>
      </c>
      <c r="AH427" s="140" t="s">
        <v>161</v>
      </c>
      <c r="AI427" s="140" t="s">
        <v>162</v>
      </c>
      <c r="AJ427" s="140">
        <v>0</v>
      </c>
      <c r="AK427" s="140">
        <v>0</v>
      </c>
      <c r="AL427" s="140" t="s">
        <v>142</v>
      </c>
      <c r="AX427" s="133">
        <f t="shared" ref="AX427" si="358">IF(I427="", "", INT(I427))</f>
        <v>213</v>
      </c>
      <c r="AY427" s="87">
        <f t="shared" si="334"/>
        <v>247</v>
      </c>
      <c r="AZ427" s="87">
        <f t="shared" si="335"/>
        <v>248</v>
      </c>
      <c r="BA427" s="87">
        <f t="shared" si="336"/>
        <v>213</v>
      </c>
      <c r="BB427" s="87">
        <f t="shared" si="337"/>
        <v>213</v>
      </c>
      <c r="BC427" s="87" t="str">
        <f t="shared" si="338"/>
        <v>1c</v>
      </c>
      <c r="BD427" s="87" t="str">
        <f t="shared" si="339"/>
        <v>0</v>
      </c>
      <c r="BF427" s="87">
        <f t="shared" si="340"/>
        <v>213</v>
      </c>
      <c r="BG427" s="127" t="str">
        <f t="shared" si="341"/>
        <v>2.10E+11</v>
      </c>
      <c r="BH427" s="127" t="str">
        <f t="shared" si="342"/>
        <v>8.08E+10</v>
      </c>
      <c r="BI427" s="87" t="str">
        <f t="shared" si="343"/>
        <v>7850</v>
      </c>
      <c r="BJ427" s="87">
        <f t="shared" si="344"/>
        <v>5</v>
      </c>
      <c r="BK427" s="87">
        <f t="shared" si="345"/>
        <v>2.4E-2</v>
      </c>
    </row>
    <row r="428" spans="9:63" ht="12.75">
      <c r="I428" s="140">
        <f t="shared" si="349"/>
        <v>213.2</v>
      </c>
      <c r="J428" s="143">
        <v>248</v>
      </c>
      <c r="K428" s="140">
        <v>5</v>
      </c>
      <c r="L428" s="140">
        <v>24</v>
      </c>
      <c r="M428" s="140" t="s">
        <v>163</v>
      </c>
      <c r="N428" s="140" t="s">
        <v>156</v>
      </c>
      <c r="O428" s="140">
        <v>0</v>
      </c>
      <c r="P428" s="140">
        <v>2945.16</v>
      </c>
      <c r="Q428" s="140">
        <v>0</v>
      </c>
      <c r="R428" s="140">
        <v>0</v>
      </c>
      <c r="S428" s="144">
        <v>243900000000</v>
      </c>
      <c r="T428" s="144">
        <v>243900000000</v>
      </c>
      <c r="U428" s="144">
        <v>15160000000</v>
      </c>
      <c r="V428" s="144">
        <v>15160000000</v>
      </c>
      <c r="W428" s="140">
        <v>0</v>
      </c>
      <c r="X428" s="140">
        <v>0</v>
      </c>
      <c r="Y428" s="144">
        <v>187700000000</v>
      </c>
      <c r="Z428" s="140">
        <v>18231.400000000001</v>
      </c>
      <c r="AA428" s="144">
        <v>78790000000</v>
      </c>
      <c r="AB428" s="140">
        <v>0.65</v>
      </c>
      <c r="AC428" s="140" t="s">
        <v>156</v>
      </c>
      <c r="AD428" s="140" t="s">
        <v>155</v>
      </c>
      <c r="AE428" s="140" t="s">
        <v>158</v>
      </c>
      <c r="AF428" s="140" t="s">
        <v>159</v>
      </c>
      <c r="AG428" s="140" t="s">
        <v>160</v>
      </c>
      <c r="AH428" s="140" t="s">
        <v>161</v>
      </c>
      <c r="AI428" s="140" t="s">
        <v>162</v>
      </c>
      <c r="AJ428" s="140">
        <v>0</v>
      </c>
      <c r="AK428" s="140">
        <v>0</v>
      </c>
      <c r="AL428" s="140" t="s">
        <v>142</v>
      </c>
      <c r="AX428" s="133"/>
      <c r="AY428" s="87" t="str">
        <f t="shared" si="334"/>
        <v/>
      </c>
      <c r="AZ428" s="87" t="str">
        <f t="shared" si="335"/>
        <v/>
      </c>
      <c r="BA428" s="87" t="str">
        <f t="shared" si="336"/>
        <v/>
      </c>
      <c r="BB428" s="87" t="str">
        <f t="shared" si="337"/>
        <v/>
      </c>
      <c r="BC428" s="87" t="str">
        <f t="shared" si="338"/>
        <v/>
      </c>
      <c r="BD428" s="87" t="str">
        <f t="shared" si="339"/>
        <v/>
      </c>
      <c r="BF428" s="87" t="str">
        <f t="shared" si="340"/>
        <v/>
      </c>
      <c r="BG428" s="127" t="str">
        <f t="shared" si="341"/>
        <v/>
      </c>
      <c r="BH428" s="127" t="str">
        <f t="shared" si="342"/>
        <v/>
      </c>
      <c r="BI428" s="87" t="str">
        <f t="shared" si="343"/>
        <v/>
      </c>
      <c r="BJ428" s="87" t="str">
        <f t="shared" si="344"/>
        <v/>
      </c>
      <c r="BK428" s="87" t="str">
        <f t="shared" si="345"/>
        <v/>
      </c>
    </row>
    <row r="429" spans="9:63" ht="12.75">
      <c r="I429" s="140">
        <f t="shared" si="349"/>
        <v>214.1</v>
      </c>
      <c r="J429" s="143">
        <v>248</v>
      </c>
      <c r="K429" s="140">
        <v>5</v>
      </c>
      <c r="L429" s="140">
        <v>23</v>
      </c>
      <c r="M429" s="140" t="s">
        <v>163</v>
      </c>
      <c r="N429" s="140" t="s">
        <v>156</v>
      </c>
      <c r="O429" s="140">
        <v>0</v>
      </c>
      <c r="P429" s="140">
        <v>2823.03</v>
      </c>
      <c r="Q429" s="140">
        <v>0</v>
      </c>
      <c r="R429" s="140">
        <v>0</v>
      </c>
      <c r="S429" s="144">
        <v>233800000000</v>
      </c>
      <c r="T429" s="144">
        <v>233800000000</v>
      </c>
      <c r="U429" s="144">
        <v>14530000000</v>
      </c>
      <c r="V429" s="144">
        <v>14530000000</v>
      </c>
      <c r="W429" s="140">
        <v>0</v>
      </c>
      <c r="X429" s="140">
        <v>0</v>
      </c>
      <c r="Y429" s="144">
        <v>179900000000</v>
      </c>
      <c r="Z429" s="140">
        <v>17482.3</v>
      </c>
      <c r="AA429" s="144">
        <v>75520000000</v>
      </c>
      <c r="AB429" s="140">
        <v>0.65</v>
      </c>
      <c r="AC429" s="140" t="s">
        <v>156</v>
      </c>
      <c r="AD429" s="140" t="s">
        <v>155</v>
      </c>
      <c r="AE429" s="140" t="s">
        <v>158</v>
      </c>
      <c r="AF429" s="140" t="s">
        <v>159</v>
      </c>
      <c r="AG429" s="140" t="s">
        <v>160</v>
      </c>
      <c r="AH429" s="140" t="s">
        <v>161</v>
      </c>
      <c r="AI429" s="140" t="s">
        <v>162</v>
      </c>
      <c r="AJ429" s="140">
        <v>0</v>
      </c>
      <c r="AK429" s="140">
        <v>0</v>
      </c>
      <c r="AL429" s="140" t="s">
        <v>142</v>
      </c>
      <c r="AX429" s="133">
        <f t="shared" ref="AX429" si="359">IF(I429="", "", INT(I429))</f>
        <v>214</v>
      </c>
      <c r="AY429" s="87">
        <f t="shared" si="334"/>
        <v>248</v>
      </c>
      <c r="AZ429" s="87">
        <f t="shared" si="335"/>
        <v>249</v>
      </c>
      <c r="BA429" s="87">
        <f t="shared" si="336"/>
        <v>214</v>
      </c>
      <c r="BB429" s="87">
        <f t="shared" si="337"/>
        <v>214</v>
      </c>
      <c r="BC429" s="87" t="str">
        <f t="shared" si="338"/>
        <v>1c</v>
      </c>
      <c r="BD429" s="87" t="str">
        <f t="shared" si="339"/>
        <v>0</v>
      </c>
      <c r="BF429" s="87">
        <f t="shared" si="340"/>
        <v>214</v>
      </c>
      <c r="BG429" s="127" t="str">
        <f t="shared" si="341"/>
        <v>2.10E+11</v>
      </c>
      <c r="BH429" s="127" t="str">
        <f t="shared" si="342"/>
        <v>8.08E+10</v>
      </c>
      <c r="BI429" s="87" t="str">
        <f t="shared" si="343"/>
        <v>7850</v>
      </c>
      <c r="BJ429" s="87">
        <f t="shared" si="344"/>
        <v>5</v>
      </c>
      <c r="BK429" s="87">
        <f t="shared" si="345"/>
        <v>2.3E-2</v>
      </c>
    </row>
    <row r="430" spans="9:63" ht="12.75">
      <c r="I430" s="140">
        <f t="shared" si="349"/>
        <v>214.2</v>
      </c>
      <c r="J430" s="143">
        <v>249</v>
      </c>
      <c r="K430" s="140">
        <v>5</v>
      </c>
      <c r="L430" s="140">
        <v>23</v>
      </c>
      <c r="M430" s="140" t="s">
        <v>163</v>
      </c>
      <c r="N430" s="140" t="s">
        <v>156</v>
      </c>
      <c r="O430" s="140">
        <v>0</v>
      </c>
      <c r="P430" s="140">
        <v>2823.03</v>
      </c>
      <c r="Q430" s="140">
        <v>0</v>
      </c>
      <c r="R430" s="140">
        <v>0</v>
      </c>
      <c r="S430" s="144">
        <v>233800000000</v>
      </c>
      <c r="T430" s="144">
        <v>233800000000</v>
      </c>
      <c r="U430" s="144">
        <v>14530000000</v>
      </c>
      <c r="V430" s="144">
        <v>14530000000</v>
      </c>
      <c r="W430" s="140">
        <v>0</v>
      </c>
      <c r="X430" s="140">
        <v>0</v>
      </c>
      <c r="Y430" s="144">
        <v>179900000000</v>
      </c>
      <c r="Z430" s="140">
        <v>17482.3</v>
      </c>
      <c r="AA430" s="144">
        <v>75520000000</v>
      </c>
      <c r="AB430" s="140">
        <v>0.65</v>
      </c>
      <c r="AC430" s="140" t="s">
        <v>156</v>
      </c>
      <c r="AD430" s="140" t="s">
        <v>155</v>
      </c>
      <c r="AE430" s="140" t="s">
        <v>158</v>
      </c>
      <c r="AF430" s="140" t="s">
        <v>159</v>
      </c>
      <c r="AG430" s="140" t="s">
        <v>160</v>
      </c>
      <c r="AH430" s="140" t="s">
        <v>161</v>
      </c>
      <c r="AI430" s="140" t="s">
        <v>162</v>
      </c>
      <c r="AJ430" s="140">
        <v>0</v>
      </c>
      <c r="AK430" s="140">
        <v>0</v>
      </c>
      <c r="AL430" s="140" t="s">
        <v>142</v>
      </c>
      <c r="AX430" s="133"/>
      <c r="AY430" s="87" t="str">
        <f t="shared" si="334"/>
        <v/>
      </c>
      <c r="AZ430" s="87" t="str">
        <f t="shared" si="335"/>
        <v/>
      </c>
      <c r="BA430" s="87" t="str">
        <f t="shared" si="336"/>
        <v/>
      </c>
      <c r="BB430" s="87" t="str">
        <f t="shared" si="337"/>
        <v/>
      </c>
      <c r="BC430" s="87" t="str">
        <f t="shared" si="338"/>
        <v/>
      </c>
      <c r="BD430" s="87" t="str">
        <f t="shared" si="339"/>
        <v/>
      </c>
      <c r="BF430" s="87" t="str">
        <f t="shared" si="340"/>
        <v/>
      </c>
      <c r="BG430" s="127" t="str">
        <f t="shared" si="341"/>
        <v/>
      </c>
      <c r="BH430" s="127" t="str">
        <f t="shared" si="342"/>
        <v/>
      </c>
      <c r="BI430" s="87" t="str">
        <f t="shared" si="343"/>
        <v/>
      </c>
      <c r="BJ430" s="87" t="str">
        <f t="shared" si="344"/>
        <v/>
      </c>
      <c r="BK430" s="87" t="str">
        <f t="shared" si="345"/>
        <v/>
      </c>
    </row>
    <row r="431" spans="9:63" ht="12.75">
      <c r="I431" s="140">
        <f t="shared" si="349"/>
        <v>215.1</v>
      </c>
      <c r="J431" s="143">
        <v>249</v>
      </c>
      <c r="K431" s="140">
        <v>5</v>
      </c>
      <c r="L431" s="140">
        <v>22</v>
      </c>
      <c r="M431" s="140" t="s">
        <v>163</v>
      </c>
      <c r="N431" s="140" t="s">
        <v>156</v>
      </c>
      <c r="O431" s="140">
        <v>0</v>
      </c>
      <c r="P431" s="140">
        <v>2700.84</v>
      </c>
      <c r="Q431" s="140">
        <v>0</v>
      </c>
      <c r="R431" s="140">
        <v>0</v>
      </c>
      <c r="S431" s="144">
        <v>223800000000</v>
      </c>
      <c r="T431" s="144">
        <v>223800000000</v>
      </c>
      <c r="U431" s="144">
        <v>13900000000</v>
      </c>
      <c r="V431" s="144">
        <v>13900000000</v>
      </c>
      <c r="W431" s="140">
        <v>0</v>
      </c>
      <c r="X431" s="140">
        <v>0</v>
      </c>
      <c r="Y431" s="144">
        <v>172200000000</v>
      </c>
      <c r="Z431" s="140">
        <v>16732.3</v>
      </c>
      <c r="AA431" s="144">
        <v>72250000000</v>
      </c>
      <c r="AB431" s="140">
        <v>0.65</v>
      </c>
      <c r="AC431" s="140" t="s">
        <v>156</v>
      </c>
      <c r="AD431" s="140" t="s">
        <v>155</v>
      </c>
      <c r="AE431" s="140" t="s">
        <v>158</v>
      </c>
      <c r="AF431" s="140" t="s">
        <v>159</v>
      </c>
      <c r="AG431" s="140" t="s">
        <v>160</v>
      </c>
      <c r="AH431" s="140" t="s">
        <v>161</v>
      </c>
      <c r="AI431" s="140" t="s">
        <v>162</v>
      </c>
      <c r="AJ431" s="140">
        <v>0</v>
      </c>
      <c r="AK431" s="140">
        <v>0</v>
      </c>
      <c r="AL431" s="140" t="s">
        <v>142</v>
      </c>
      <c r="AX431" s="133">
        <f t="shared" ref="AX431" si="360">IF(I431="", "", INT(I431))</f>
        <v>215</v>
      </c>
      <c r="AY431" s="87">
        <f t="shared" si="334"/>
        <v>249</v>
      </c>
      <c r="AZ431" s="87">
        <f t="shared" si="335"/>
        <v>250</v>
      </c>
      <c r="BA431" s="87">
        <f t="shared" si="336"/>
        <v>215</v>
      </c>
      <c r="BB431" s="87">
        <f t="shared" si="337"/>
        <v>215</v>
      </c>
      <c r="BC431" s="87" t="str">
        <f t="shared" si="338"/>
        <v>1c</v>
      </c>
      <c r="BD431" s="87" t="str">
        <f t="shared" si="339"/>
        <v>0</v>
      </c>
      <c r="BF431" s="87">
        <f t="shared" si="340"/>
        <v>215</v>
      </c>
      <c r="BG431" s="127" t="str">
        <f t="shared" si="341"/>
        <v>2.10E+11</v>
      </c>
      <c r="BH431" s="127" t="str">
        <f t="shared" si="342"/>
        <v>8.08E+10</v>
      </c>
      <c r="BI431" s="87" t="str">
        <f t="shared" si="343"/>
        <v>7850</v>
      </c>
      <c r="BJ431" s="87">
        <f t="shared" si="344"/>
        <v>5</v>
      </c>
      <c r="BK431" s="87">
        <f t="shared" si="345"/>
        <v>2.1999999999999999E-2</v>
      </c>
    </row>
    <row r="432" spans="9:63" ht="12.75">
      <c r="I432" s="140">
        <f t="shared" si="349"/>
        <v>215.2</v>
      </c>
      <c r="J432" s="143">
        <v>250</v>
      </c>
      <c r="K432" s="140">
        <v>5</v>
      </c>
      <c r="L432" s="140">
        <v>22</v>
      </c>
      <c r="M432" s="140" t="s">
        <v>163</v>
      </c>
      <c r="N432" s="140" t="s">
        <v>156</v>
      </c>
      <c r="O432" s="140">
        <v>0</v>
      </c>
      <c r="P432" s="140">
        <v>2700.84</v>
      </c>
      <c r="Q432" s="140">
        <v>0</v>
      </c>
      <c r="R432" s="140">
        <v>0</v>
      </c>
      <c r="S432" s="144">
        <v>223800000000</v>
      </c>
      <c r="T432" s="144">
        <v>223800000000</v>
      </c>
      <c r="U432" s="144">
        <v>13900000000</v>
      </c>
      <c r="V432" s="144">
        <v>13900000000</v>
      </c>
      <c r="W432" s="140">
        <v>0</v>
      </c>
      <c r="X432" s="140">
        <v>0</v>
      </c>
      <c r="Y432" s="144">
        <v>172200000000</v>
      </c>
      <c r="Z432" s="140">
        <v>16732.3</v>
      </c>
      <c r="AA432" s="144">
        <v>72250000000</v>
      </c>
      <c r="AB432" s="140">
        <v>0.65</v>
      </c>
      <c r="AC432" s="140" t="s">
        <v>156</v>
      </c>
      <c r="AD432" s="140" t="s">
        <v>155</v>
      </c>
      <c r="AE432" s="140" t="s">
        <v>158</v>
      </c>
      <c r="AF432" s="140" t="s">
        <v>159</v>
      </c>
      <c r="AG432" s="140" t="s">
        <v>160</v>
      </c>
      <c r="AH432" s="140" t="s">
        <v>161</v>
      </c>
      <c r="AI432" s="140" t="s">
        <v>162</v>
      </c>
      <c r="AJ432" s="140">
        <v>0</v>
      </c>
      <c r="AK432" s="140">
        <v>0</v>
      </c>
      <c r="AL432" s="140" t="s">
        <v>142</v>
      </c>
      <c r="AX432" s="133"/>
      <c r="AY432" s="87" t="str">
        <f t="shared" si="334"/>
        <v/>
      </c>
      <c r="AZ432" s="87" t="str">
        <f t="shared" si="335"/>
        <v/>
      </c>
      <c r="BA432" s="87" t="str">
        <f t="shared" si="336"/>
        <v/>
      </c>
      <c r="BB432" s="87" t="str">
        <f t="shared" si="337"/>
        <v/>
      </c>
      <c r="BC432" s="87" t="str">
        <f t="shared" si="338"/>
        <v/>
      </c>
      <c r="BD432" s="87" t="str">
        <f t="shared" si="339"/>
        <v/>
      </c>
      <c r="BF432" s="87" t="str">
        <f t="shared" si="340"/>
        <v/>
      </c>
      <c r="BG432" s="127" t="str">
        <f t="shared" si="341"/>
        <v/>
      </c>
      <c r="BH432" s="127" t="str">
        <f t="shared" si="342"/>
        <v/>
      </c>
      <c r="BI432" s="87" t="str">
        <f t="shared" si="343"/>
        <v/>
      </c>
      <c r="BJ432" s="87" t="str">
        <f t="shared" si="344"/>
        <v/>
      </c>
      <c r="BK432" s="87" t="str">
        <f t="shared" si="345"/>
        <v/>
      </c>
    </row>
    <row r="433" spans="9:63" ht="12.75">
      <c r="I433" s="140">
        <f t="shared" si="349"/>
        <v>216.1</v>
      </c>
      <c r="J433" s="143">
        <v>250</v>
      </c>
      <c r="K433" s="140">
        <v>5</v>
      </c>
      <c r="L433" s="140">
        <v>22</v>
      </c>
      <c r="M433" s="140" t="s">
        <v>163</v>
      </c>
      <c r="N433" s="140" t="s">
        <v>156</v>
      </c>
      <c r="O433" s="140">
        <v>0</v>
      </c>
      <c r="P433" s="140">
        <v>2700.84</v>
      </c>
      <c r="Q433" s="140">
        <v>0</v>
      </c>
      <c r="R433" s="140">
        <v>0</v>
      </c>
      <c r="S433" s="144">
        <v>223800000000</v>
      </c>
      <c r="T433" s="144">
        <v>223800000000</v>
      </c>
      <c r="U433" s="144">
        <v>13900000000</v>
      </c>
      <c r="V433" s="144">
        <v>13900000000</v>
      </c>
      <c r="W433" s="140">
        <v>0</v>
      </c>
      <c r="X433" s="140">
        <v>0</v>
      </c>
      <c r="Y433" s="144">
        <v>172200000000</v>
      </c>
      <c r="Z433" s="140">
        <v>16732.3</v>
      </c>
      <c r="AA433" s="144">
        <v>72250000000</v>
      </c>
      <c r="AB433" s="140">
        <v>0.65</v>
      </c>
      <c r="AC433" s="140" t="s">
        <v>156</v>
      </c>
      <c r="AD433" s="140" t="s">
        <v>155</v>
      </c>
      <c r="AE433" s="140" t="s">
        <v>158</v>
      </c>
      <c r="AF433" s="140" t="s">
        <v>159</v>
      </c>
      <c r="AG433" s="140" t="s">
        <v>160</v>
      </c>
      <c r="AH433" s="140" t="s">
        <v>161</v>
      </c>
      <c r="AI433" s="140" t="s">
        <v>162</v>
      </c>
      <c r="AJ433" s="140">
        <v>0</v>
      </c>
      <c r="AK433" s="140">
        <v>0</v>
      </c>
      <c r="AL433" s="140" t="s">
        <v>142</v>
      </c>
      <c r="AX433" s="133">
        <f t="shared" ref="AX433" si="361">IF(I433="", "", INT(I433))</f>
        <v>216</v>
      </c>
      <c r="AY433" s="87">
        <f t="shared" si="334"/>
        <v>250</v>
      </c>
      <c r="AZ433" s="87">
        <f t="shared" si="335"/>
        <v>251</v>
      </c>
      <c r="BA433" s="87">
        <f t="shared" si="336"/>
        <v>216</v>
      </c>
      <c r="BB433" s="87">
        <f t="shared" si="337"/>
        <v>216</v>
      </c>
      <c r="BC433" s="87" t="str">
        <f t="shared" si="338"/>
        <v>1c</v>
      </c>
      <c r="BD433" s="87" t="str">
        <f t="shared" si="339"/>
        <v>0</v>
      </c>
      <c r="BF433" s="87">
        <f t="shared" si="340"/>
        <v>216</v>
      </c>
      <c r="BG433" s="127" t="str">
        <f t="shared" si="341"/>
        <v>2.10E+11</v>
      </c>
      <c r="BH433" s="127" t="str">
        <f t="shared" si="342"/>
        <v>8.08E+10</v>
      </c>
      <c r="BI433" s="87" t="str">
        <f t="shared" si="343"/>
        <v>7850</v>
      </c>
      <c r="BJ433" s="87">
        <f t="shared" si="344"/>
        <v>5</v>
      </c>
      <c r="BK433" s="87">
        <f t="shared" si="345"/>
        <v>2.1999999999999999E-2</v>
      </c>
    </row>
    <row r="434" spans="9:63" ht="12.75">
      <c r="I434" s="140">
        <f t="shared" si="349"/>
        <v>216.2</v>
      </c>
      <c r="J434" s="143">
        <v>251</v>
      </c>
      <c r="K434" s="140">
        <v>5</v>
      </c>
      <c r="L434" s="140">
        <v>22</v>
      </c>
      <c r="M434" s="140" t="s">
        <v>163</v>
      </c>
      <c r="N434" s="140" t="s">
        <v>156</v>
      </c>
      <c r="O434" s="140">
        <v>0</v>
      </c>
      <c r="P434" s="140">
        <v>2700.84</v>
      </c>
      <c r="Q434" s="140">
        <v>0</v>
      </c>
      <c r="R434" s="140">
        <v>0</v>
      </c>
      <c r="S434" s="144">
        <v>223800000000</v>
      </c>
      <c r="T434" s="144">
        <v>223800000000</v>
      </c>
      <c r="U434" s="144">
        <v>13900000000</v>
      </c>
      <c r="V434" s="144">
        <v>13900000000</v>
      </c>
      <c r="W434" s="140">
        <v>0</v>
      </c>
      <c r="X434" s="140">
        <v>0</v>
      </c>
      <c r="Y434" s="144">
        <v>172200000000</v>
      </c>
      <c r="Z434" s="140">
        <v>16732.3</v>
      </c>
      <c r="AA434" s="144">
        <v>72250000000</v>
      </c>
      <c r="AB434" s="140">
        <v>0.65</v>
      </c>
      <c r="AC434" s="140" t="s">
        <v>156</v>
      </c>
      <c r="AD434" s="140" t="s">
        <v>155</v>
      </c>
      <c r="AE434" s="140" t="s">
        <v>158</v>
      </c>
      <c r="AF434" s="140" t="s">
        <v>159</v>
      </c>
      <c r="AG434" s="140" t="s">
        <v>160</v>
      </c>
      <c r="AH434" s="140" t="s">
        <v>161</v>
      </c>
      <c r="AI434" s="140" t="s">
        <v>162</v>
      </c>
      <c r="AJ434" s="140">
        <v>0</v>
      </c>
      <c r="AK434" s="140">
        <v>0</v>
      </c>
      <c r="AL434" s="140" t="s">
        <v>142</v>
      </c>
      <c r="AX434" s="133"/>
      <c r="AY434" s="87" t="str">
        <f t="shared" si="334"/>
        <v/>
      </c>
      <c r="AZ434" s="87" t="str">
        <f t="shared" si="335"/>
        <v/>
      </c>
      <c r="BA434" s="87" t="str">
        <f t="shared" si="336"/>
        <v/>
      </c>
      <c r="BB434" s="87" t="str">
        <f t="shared" si="337"/>
        <v/>
      </c>
      <c r="BC434" s="87" t="str">
        <f t="shared" si="338"/>
        <v/>
      </c>
      <c r="BD434" s="87" t="str">
        <f t="shared" si="339"/>
        <v/>
      </c>
      <c r="BF434" s="87" t="str">
        <f t="shared" si="340"/>
        <v/>
      </c>
      <c r="BG434" s="127" t="str">
        <f t="shared" si="341"/>
        <v/>
      </c>
      <c r="BH434" s="127" t="str">
        <f t="shared" si="342"/>
        <v/>
      </c>
      <c r="BI434" s="87" t="str">
        <f t="shared" si="343"/>
        <v/>
      </c>
      <c r="BJ434" s="87" t="str">
        <f t="shared" si="344"/>
        <v/>
      </c>
      <c r="BK434" s="87" t="str">
        <f t="shared" si="345"/>
        <v/>
      </c>
    </row>
    <row r="435" spans="9:63" ht="12.75">
      <c r="I435" s="140">
        <f t="shared" si="349"/>
        <v>217.1</v>
      </c>
      <c r="J435" s="143">
        <v>251</v>
      </c>
      <c r="K435" s="140">
        <v>5</v>
      </c>
      <c r="L435" s="140">
        <v>22</v>
      </c>
      <c r="M435" s="140" t="s">
        <v>163</v>
      </c>
      <c r="N435" s="140" t="s">
        <v>156</v>
      </c>
      <c r="O435" s="140">
        <v>0</v>
      </c>
      <c r="P435" s="140">
        <v>2700.84</v>
      </c>
      <c r="Q435" s="140">
        <v>0</v>
      </c>
      <c r="R435" s="140">
        <v>0</v>
      </c>
      <c r="S435" s="144">
        <v>223800000000</v>
      </c>
      <c r="T435" s="144">
        <v>223800000000</v>
      </c>
      <c r="U435" s="144">
        <v>13900000000</v>
      </c>
      <c r="V435" s="144">
        <v>13900000000</v>
      </c>
      <c r="W435" s="140">
        <v>0</v>
      </c>
      <c r="X435" s="140">
        <v>0</v>
      </c>
      <c r="Y435" s="144">
        <v>172200000000</v>
      </c>
      <c r="Z435" s="140">
        <v>16732.3</v>
      </c>
      <c r="AA435" s="144">
        <v>72250000000</v>
      </c>
      <c r="AB435" s="140">
        <v>0.65</v>
      </c>
      <c r="AC435" s="140" t="s">
        <v>156</v>
      </c>
      <c r="AD435" s="140" t="s">
        <v>155</v>
      </c>
      <c r="AE435" s="140" t="s">
        <v>158</v>
      </c>
      <c r="AF435" s="140" t="s">
        <v>159</v>
      </c>
      <c r="AG435" s="140" t="s">
        <v>160</v>
      </c>
      <c r="AH435" s="140" t="s">
        <v>161</v>
      </c>
      <c r="AI435" s="140" t="s">
        <v>162</v>
      </c>
      <c r="AJ435" s="140">
        <v>0</v>
      </c>
      <c r="AK435" s="140">
        <v>0</v>
      </c>
      <c r="AL435" s="140" t="s">
        <v>142</v>
      </c>
      <c r="AX435" s="133">
        <f t="shared" ref="AX435" si="362">IF(I435="", "", INT(I435))</f>
        <v>217</v>
      </c>
      <c r="AY435" s="87">
        <f t="shared" si="334"/>
        <v>251</v>
      </c>
      <c r="AZ435" s="87">
        <f t="shared" si="335"/>
        <v>252</v>
      </c>
      <c r="BA435" s="87">
        <f t="shared" si="336"/>
        <v>217</v>
      </c>
      <c r="BB435" s="87">
        <f t="shared" si="337"/>
        <v>217</v>
      </c>
      <c r="BC435" s="87" t="str">
        <f t="shared" si="338"/>
        <v>1c</v>
      </c>
      <c r="BD435" s="87" t="str">
        <f t="shared" si="339"/>
        <v>0</v>
      </c>
      <c r="BF435" s="87">
        <f t="shared" si="340"/>
        <v>217</v>
      </c>
      <c r="BG435" s="127" t="str">
        <f t="shared" si="341"/>
        <v>2.10E+11</v>
      </c>
      <c r="BH435" s="127" t="str">
        <f t="shared" si="342"/>
        <v>8.08E+10</v>
      </c>
      <c r="BI435" s="87" t="str">
        <f t="shared" si="343"/>
        <v>7850</v>
      </c>
      <c r="BJ435" s="87">
        <f t="shared" si="344"/>
        <v>5</v>
      </c>
      <c r="BK435" s="87">
        <f t="shared" si="345"/>
        <v>2.1999999999999999E-2</v>
      </c>
    </row>
    <row r="436" spans="9:63" ht="12.75">
      <c r="I436" s="140">
        <f t="shared" si="349"/>
        <v>217.2</v>
      </c>
      <c r="J436" s="143">
        <v>252</v>
      </c>
      <c r="K436" s="140">
        <v>4.8600000000000003</v>
      </c>
      <c r="L436" s="140">
        <v>22</v>
      </c>
      <c r="M436" s="140" t="s">
        <v>163</v>
      </c>
      <c r="N436" s="140" t="s">
        <v>156</v>
      </c>
      <c r="O436" s="140">
        <v>0</v>
      </c>
      <c r="P436" s="140">
        <v>2624.88</v>
      </c>
      <c r="Q436" s="140">
        <v>0</v>
      </c>
      <c r="R436" s="140">
        <v>0</v>
      </c>
      <c r="S436" s="144">
        <v>205500000000</v>
      </c>
      <c r="T436" s="144">
        <v>205500000000</v>
      </c>
      <c r="U436" s="144">
        <v>13510000000</v>
      </c>
      <c r="V436" s="144">
        <v>13510000000</v>
      </c>
      <c r="W436" s="140">
        <v>0</v>
      </c>
      <c r="X436" s="140">
        <v>0</v>
      </c>
      <c r="Y436" s="144">
        <v>158100000000</v>
      </c>
      <c r="Z436" s="140">
        <v>15360</v>
      </c>
      <c r="AA436" s="144">
        <v>70220000000</v>
      </c>
      <c r="AB436" s="140">
        <v>0.65</v>
      </c>
      <c r="AC436" s="140" t="s">
        <v>156</v>
      </c>
      <c r="AD436" s="140" t="s">
        <v>155</v>
      </c>
      <c r="AE436" s="140" t="s">
        <v>158</v>
      </c>
      <c r="AF436" s="140" t="s">
        <v>159</v>
      </c>
      <c r="AG436" s="140" t="s">
        <v>160</v>
      </c>
      <c r="AH436" s="140" t="s">
        <v>161</v>
      </c>
      <c r="AI436" s="140" t="s">
        <v>162</v>
      </c>
      <c r="AJ436" s="140">
        <v>0</v>
      </c>
      <c r="AK436" s="140">
        <v>0</v>
      </c>
      <c r="AL436" s="140" t="s">
        <v>142</v>
      </c>
      <c r="AX436" s="133"/>
      <c r="AY436" s="87" t="str">
        <f t="shared" si="334"/>
        <v/>
      </c>
      <c r="AZ436" s="87" t="str">
        <f t="shared" si="335"/>
        <v/>
      </c>
      <c r="BA436" s="87" t="str">
        <f t="shared" si="336"/>
        <v/>
      </c>
      <c r="BB436" s="87" t="str">
        <f t="shared" si="337"/>
        <v/>
      </c>
      <c r="BC436" s="87" t="str">
        <f t="shared" si="338"/>
        <v/>
      </c>
      <c r="BD436" s="87" t="str">
        <f t="shared" si="339"/>
        <v/>
      </c>
      <c r="BF436" s="87" t="str">
        <f t="shared" si="340"/>
        <v/>
      </c>
      <c r="BG436" s="127" t="str">
        <f t="shared" si="341"/>
        <v/>
      </c>
      <c r="BH436" s="127" t="str">
        <f t="shared" si="342"/>
        <v/>
      </c>
      <c r="BI436" s="87" t="str">
        <f t="shared" si="343"/>
        <v/>
      </c>
      <c r="BJ436" s="87" t="str">
        <f t="shared" si="344"/>
        <v/>
      </c>
      <c r="BK436" s="87" t="str">
        <f t="shared" si="345"/>
        <v/>
      </c>
    </row>
    <row r="437" spans="9:63" ht="12.75">
      <c r="I437" s="140">
        <f t="shared" si="349"/>
        <v>218.1</v>
      </c>
      <c r="J437" s="143">
        <v>252</v>
      </c>
      <c r="K437" s="140">
        <v>4.8600000000000003</v>
      </c>
      <c r="L437" s="140">
        <v>22</v>
      </c>
      <c r="M437" s="140" t="s">
        <v>163</v>
      </c>
      <c r="N437" s="140" t="s">
        <v>156</v>
      </c>
      <c r="O437" s="140">
        <v>0</v>
      </c>
      <c r="P437" s="140">
        <v>2624.88</v>
      </c>
      <c r="Q437" s="140">
        <v>0</v>
      </c>
      <c r="R437" s="140">
        <v>0</v>
      </c>
      <c r="S437" s="144">
        <v>205500000000</v>
      </c>
      <c r="T437" s="144">
        <v>205500000000</v>
      </c>
      <c r="U437" s="144">
        <v>13510000000</v>
      </c>
      <c r="V437" s="144">
        <v>13510000000</v>
      </c>
      <c r="W437" s="140">
        <v>0</v>
      </c>
      <c r="X437" s="140">
        <v>0</v>
      </c>
      <c r="Y437" s="144">
        <v>158100000000</v>
      </c>
      <c r="Z437" s="140">
        <v>15360</v>
      </c>
      <c r="AA437" s="144">
        <v>70220000000</v>
      </c>
      <c r="AB437" s="140">
        <v>0.65</v>
      </c>
      <c r="AC437" s="140" t="s">
        <v>156</v>
      </c>
      <c r="AD437" s="140" t="s">
        <v>155</v>
      </c>
      <c r="AE437" s="140" t="s">
        <v>158</v>
      </c>
      <c r="AF437" s="140" t="s">
        <v>159</v>
      </c>
      <c r="AG437" s="140" t="s">
        <v>160</v>
      </c>
      <c r="AH437" s="140" t="s">
        <v>161</v>
      </c>
      <c r="AI437" s="140" t="s">
        <v>162</v>
      </c>
      <c r="AJ437" s="140">
        <v>0</v>
      </c>
      <c r="AK437" s="140">
        <v>0</v>
      </c>
      <c r="AL437" s="140" t="s">
        <v>142</v>
      </c>
      <c r="AX437" s="133">
        <f t="shared" ref="AX437" si="363">IF(I437="", "", INT(I437))</f>
        <v>218</v>
      </c>
      <c r="AY437" s="87">
        <f t="shared" si="334"/>
        <v>252</v>
      </c>
      <c r="AZ437" s="87">
        <f t="shared" si="335"/>
        <v>253</v>
      </c>
      <c r="BA437" s="87">
        <f t="shared" si="336"/>
        <v>218</v>
      </c>
      <c r="BB437" s="87">
        <f t="shared" si="337"/>
        <v>218</v>
      </c>
      <c r="BC437" s="87" t="str">
        <f t="shared" si="338"/>
        <v>1c</v>
      </c>
      <c r="BD437" s="87" t="str">
        <f t="shared" si="339"/>
        <v>0</v>
      </c>
      <c r="BF437" s="87">
        <f t="shared" si="340"/>
        <v>218</v>
      </c>
      <c r="BG437" s="127" t="str">
        <f t="shared" si="341"/>
        <v>2.10E+11</v>
      </c>
      <c r="BH437" s="127" t="str">
        <f t="shared" si="342"/>
        <v>8.08E+10</v>
      </c>
      <c r="BI437" s="87" t="str">
        <f t="shared" si="343"/>
        <v>7850</v>
      </c>
      <c r="BJ437" s="87">
        <f t="shared" si="344"/>
        <v>4.8600000000000003</v>
      </c>
      <c r="BK437" s="87">
        <f t="shared" si="345"/>
        <v>2.1999999999999999E-2</v>
      </c>
    </row>
    <row r="438" spans="9:63" ht="12.75">
      <c r="I438" s="140">
        <f t="shared" si="349"/>
        <v>218.2</v>
      </c>
      <c r="J438" s="143">
        <v>253</v>
      </c>
      <c r="K438" s="140">
        <v>4.7169999999999996</v>
      </c>
      <c r="L438" s="140">
        <v>22</v>
      </c>
      <c r="M438" s="140" t="s">
        <v>163</v>
      </c>
      <c r="N438" s="140" t="s">
        <v>156</v>
      </c>
      <c r="O438" s="140">
        <v>0</v>
      </c>
      <c r="P438" s="140">
        <v>2547.29</v>
      </c>
      <c r="Q438" s="140">
        <v>0</v>
      </c>
      <c r="R438" s="140">
        <v>0</v>
      </c>
      <c r="S438" s="144">
        <v>187800000000</v>
      </c>
      <c r="T438" s="144">
        <v>187800000000</v>
      </c>
      <c r="U438" s="144">
        <v>13110000000</v>
      </c>
      <c r="V438" s="144">
        <v>13110000000</v>
      </c>
      <c r="W438" s="140">
        <v>0</v>
      </c>
      <c r="X438" s="140">
        <v>0</v>
      </c>
      <c r="Y438" s="144">
        <v>144500000000</v>
      </c>
      <c r="Z438" s="140">
        <v>14037.8</v>
      </c>
      <c r="AA438" s="144">
        <v>68140000000</v>
      </c>
      <c r="AB438" s="140">
        <v>0.65</v>
      </c>
      <c r="AC438" s="140" t="s">
        <v>156</v>
      </c>
      <c r="AD438" s="140" t="s">
        <v>155</v>
      </c>
      <c r="AE438" s="140" t="s">
        <v>158</v>
      </c>
      <c r="AF438" s="140" t="s">
        <v>159</v>
      </c>
      <c r="AG438" s="140" t="s">
        <v>160</v>
      </c>
      <c r="AH438" s="140" t="s">
        <v>161</v>
      </c>
      <c r="AI438" s="140" t="s">
        <v>162</v>
      </c>
      <c r="AJ438" s="140">
        <v>0</v>
      </c>
      <c r="AK438" s="140">
        <v>0</v>
      </c>
      <c r="AL438" s="140" t="s">
        <v>142</v>
      </c>
      <c r="AX438" s="133"/>
      <c r="AY438" s="87" t="str">
        <f t="shared" si="334"/>
        <v/>
      </c>
      <c r="AZ438" s="87" t="str">
        <f t="shared" si="335"/>
        <v/>
      </c>
      <c r="BA438" s="87" t="str">
        <f t="shared" si="336"/>
        <v/>
      </c>
      <c r="BB438" s="87" t="str">
        <f t="shared" si="337"/>
        <v/>
      </c>
      <c r="BC438" s="87" t="str">
        <f t="shared" si="338"/>
        <v/>
      </c>
      <c r="BD438" s="87" t="str">
        <f t="shared" si="339"/>
        <v/>
      </c>
      <c r="BF438" s="87" t="str">
        <f t="shared" si="340"/>
        <v/>
      </c>
      <c r="BG438" s="127" t="str">
        <f t="shared" si="341"/>
        <v/>
      </c>
      <c r="BH438" s="127" t="str">
        <f t="shared" si="342"/>
        <v/>
      </c>
      <c r="BI438" s="87" t="str">
        <f t="shared" si="343"/>
        <v/>
      </c>
      <c r="BJ438" s="87" t="str">
        <f t="shared" si="344"/>
        <v/>
      </c>
      <c r="BK438" s="87" t="str">
        <f t="shared" si="345"/>
        <v/>
      </c>
    </row>
    <row r="439" spans="9:63" ht="12.75">
      <c r="I439" s="140">
        <f t="shared" si="349"/>
        <v>219.1</v>
      </c>
      <c r="J439" s="143">
        <v>253</v>
      </c>
      <c r="K439" s="140">
        <v>4.7169999999999996</v>
      </c>
      <c r="L439" s="140">
        <v>22</v>
      </c>
      <c r="M439" s="140" t="s">
        <v>163</v>
      </c>
      <c r="N439" s="140" t="s">
        <v>156</v>
      </c>
      <c r="O439" s="140">
        <v>0</v>
      </c>
      <c r="P439" s="140">
        <v>2547.29</v>
      </c>
      <c r="Q439" s="140">
        <v>0</v>
      </c>
      <c r="R439" s="140">
        <v>0</v>
      </c>
      <c r="S439" s="144">
        <v>187800000000</v>
      </c>
      <c r="T439" s="144">
        <v>187800000000</v>
      </c>
      <c r="U439" s="144">
        <v>13110000000</v>
      </c>
      <c r="V439" s="144">
        <v>13110000000</v>
      </c>
      <c r="W439" s="140">
        <v>0</v>
      </c>
      <c r="X439" s="140">
        <v>0</v>
      </c>
      <c r="Y439" s="144">
        <v>144500000000</v>
      </c>
      <c r="Z439" s="140">
        <v>14037.8</v>
      </c>
      <c r="AA439" s="144">
        <v>68140000000</v>
      </c>
      <c r="AB439" s="140">
        <v>0.65</v>
      </c>
      <c r="AC439" s="140" t="s">
        <v>156</v>
      </c>
      <c r="AD439" s="140" t="s">
        <v>155</v>
      </c>
      <c r="AE439" s="140" t="s">
        <v>158</v>
      </c>
      <c r="AF439" s="140" t="s">
        <v>159</v>
      </c>
      <c r="AG439" s="140" t="s">
        <v>160</v>
      </c>
      <c r="AH439" s="140" t="s">
        <v>161</v>
      </c>
      <c r="AI439" s="140" t="s">
        <v>162</v>
      </c>
      <c r="AJ439" s="140">
        <v>0</v>
      </c>
      <c r="AK439" s="140">
        <v>0</v>
      </c>
      <c r="AL439" s="140" t="s">
        <v>142</v>
      </c>
      <c r="AX439" s="133">
        <f t="shared" ref="AX439" si="364">IF(I439="", "", INT(I439))</f>
        <v>219</v>
      </c>
      <c r="AY439" s="87">
        <f t="shared" si="334"/>
        <v>253</v>
      </c>
      <c r="AZ439" s="87">
        <f t="shared" si="335"/>
        <v>254</v>
      </c>
      <c r="BA439" s="87">
        <f t="shared" si="336"/>
        <v>219</v>
      </c>
      <c r="BB439" s="87">
        <f t="shared" si="337"/>
        <v>219</v>
      </c>
      <c r="BC439" s="87" t="str">
        <f t="shared" si="338"/>
        <v>1c</v>
      </c>
      <c r="BD439" s="87" t="str">
        <f t="shared" si="339"/>
        <v>0</v>
      </c>
      <c r="BF439" s="87">
        <f t="shared" si="340"/>
        <v>219</v>
      </c>
      <c r="BG439" s="127" t="str">
        <f t="shared" si="341"/>
        <v>2.10E+11</v>
      </c>
      <c r="BH439" s="127" t="str">
        <f t="shared" si="342"/>
        <v>8.08E+10</v>
      </c>
      <c r="BI439" s="87" t="str">
        <f t="shared" si="343"/>
        <v>7850</v>
      </c>
      <c r="BJ439" s="87">
        <f t="shared" si="344"/>
        <v>4.7169999999999996</v>
      </c>
      <c r="BK439" s="87">
        <f t="shared" si="345"/>
        <v>2.1999999999999999E-2</v>
      </c>
    </row>
    <row r="440" spans="9:63" ht="12.75">
      <c r="I440" s="140">
        <f t="shared" si="349"/>
        <v>219.2</v>
      </c>
      <c r="J440" s="143">
        <v>254</v>
      </c>
      <c r="K440" s="140">
        <v>4.5739999999999998</v>
      </c>
      <c r="L440" s="140">
        <v>22</v>
      </c>
      <c r="M440" s="140" t="s">
        <v>163</v>
      </c>
      <c r="N440" s="140" t="s">
        <v>156</v>
      </c>
      <c r="O440" s="140">
        <v>0</v>
      </c>
      <c r="P440" s="140">
        <v>2469.71</v>
      </c>
      <c r="Q440" s="140">
        <v>0</v>
      </c>
      <c r="R440" s="140">
        <v>0</v>
      </c>
      <c r="S440" s="144">
        <v>171100000000</v>
      </c>
      <c r="T440" s="144">
        <v>171100000000</v>
      </c>
      <c r="U440" s="144">
        <v>12710000000</v>
      </c>
      <c r="V440" s="144">
        <v>12710000000</v>
      </c>
      <c r="W440" s="140">
        <v>0</v>
      </c>
      <c r="X440" s="140">
        <v>0</v>
      </c>
      <c r="Y440" s="144">
        <v>131700000000</v>
      </c>
      <c r="Z440" s="140">
        <v>12793.8</v>
      </c>
      <c r="AA440" s="144">
        <v>66070000000</v>
      </c>
      <c r="AB440" s="140">
        <v>0.65</v>
      </c>
      <c r="AC440" s="140" t="s">
        <v>156</v>
      </c>
      <c r="AD440" s="140" t="s">
        <v>155</v>
      </c>
      <c r="AE440" s="140" t="s">
        <v>158</v>
      </c>
      <c r="AF440" s="140" t="s">
        <v>159</v>
      </c>
      <c r="AG440" s="140" t="s">
        <v>160</v>
      </c>
      <c r="AH440" s="140" t="s">
        <v>161</v>
      </c>
      <c r="AI440" s="140" t="s">
        <v>162</v>
      </c>
      <c r="AJ440" s="140">
        <v>0</v>
      </c>
      <c r="AK440" s="140">
        <v>0</v>
      </c>
      <c r="AL440" s="140" t="s">
        <v>142</v>
      </c>
      <c r="AX440" s="133"/>
      <c r="AY440" s="87" t="str">
        <f t="shared" si="334"/>
        <v/>
      </c>
      <c r="AZ440" s="87" t="str">
        <f t="shared" si="335"/>
        <v/>
      </c>
      <c r="BA440" s="87" t="str">
        <f t="shared" si="336"/>
        <v/>
      </c>
      <c r="BB440" s="87" t="str">
        <f t="shared" si="337"/>
        <v/>
      </c>
      <c r="BC440" s="87" t="str">
        <f t="shared" si="338"/>
        <v/>
      </c>
      <c r="BD440" s="87" t="str">
        <f t="shared" si="339"/>
        <v/>
      </c>
      <c r="BF440" s="87" t="str">
        <f t="shared" si="340"/>
        <v/>
      </c>
      <c r="BG440" s="127" t="str">
        <f t="shared" si="341"/>
        <v/>
      </c>
      <c r="BH440" s="127" t="str">
        <f t="shared" si="342"/>
        <v/>
      </c>
      <c r="BI440" s="87" t="str">
        <f t="shared" si="343"/>
        <v/>
      </c>
      <c r="BJ440" s="87" t="str">
        <f t="shared" si="344"/>
        <v/>
      </c>
      <c r="BK440" s="87" t="str">
        <f t="shared" si="345"/>
        <v/>
      </c>
    </row>
    <row r="441" spans="9:63" ht="12.75">
      <c r="I441" s="140">
        <f t="shared" si="349"/>
        <v>220.1</v>
      </c>
      <c r="J441" s="143">
        <v>254</v>
      </c>
      <c r="K441" s="140">
        <v>4.5739999999999998</v>
      </c>
      <c r="L441" s="140">
        <v>23</v>
      </c>
      <c r="M441" s="140" t="s">
        <v>163</v>
      </c>
      <c r="N441" s="140" t="s">
        <v>156</v>
      </c>
      <c r="O441" s="140">
        <v>0</v>
      </c>
      <c r="P441" s="140">
        <v>2581.39</v>
      </c>
      <c r="Q441" s="140">
        <v>0</v>
      </c>
      <c r="R441" s="140">
        <v>0</v>
      </c>
      <c r="S441" s="144">
        <v>178800000000</v>
      </c>
      <c r="T441" s="144">
        <v>178800000000</v>
      </c>
      <c r="U441" s="144">
        <v>13290000000</v>
      </c>
      <c r="V441" s="144">
        <v>13290000000</v>
      </c>
      <c r="W441" s="140">
        <v>0</v>
      </c>
      <c r="X441" s="140">
        <v>0</v>
      </c>
      <c r="Y441" s="144">
        <v>137600000000</v>
      </c>
      <c r="Z441" s="140">
        <v>13366.5</v>
      </c>
      <c r="AA441" s="144">
        <v>69060000000</v>
      </c>
      <c r="AB441" s="140">
        <v>0.65</v>
      </c>
      <c r="AC441" s="140" t="s">
        <v>156</v>
      </c>
      <c r="AD441" s="140" t="s">
        <v>155</v>
      </c>
      <c r="AE441" s="140" t="s">
        <v>158</v>
      </c>
      <c r="AF441" s="140" t="s">
        <v>159</v>
      </c>
      <c r="AG441" s="140" t="s">
        <v>160</v>
      </c>
      <c r="AH441" s="140" t="s">
        <v>161</v>
      </c>
      <c r="AI441" s="140" t="s">
        <v>162</v>
      </c>
      <c r="AJ441" s="140">
        <v>0</v>
      </c>
      <c r="AK441" s="140">
        <v>0</v>
      </c>
      <c r="AL441" s="140" t="s">
        <v>142</v>
      </c>
      <c r="AX441" s="133">
        <f t="shared" ref="AX441" si="365">IF(I441="", "", INT(I441))</f>
        <v>220</v>
      </c>
      <c r="AY441" s="87">
        <f t="shared" si="334"/>
        <v>254</v>
      </c>
      <c r="AZ441" s="87">
        <f t="shared" si="335"/>
        <v>255</v>
      </c>
      <c r="BA441" s="87">
        <f t="shared" si="336"/>
        <v>220</v>
      </c>
      <c r="BB441" s="87">
        <f t="shared" si="337"/>
        <v>220</v>
      </c>
      <c r="BC441" s="87" t="str">
        <f t="shared" si="338"/>
        <v>1c</v>
      </c>
      <c r="BD441" s="87" t="str">
        <f t="shared" si="339"/>
        <v>0</v>
      </c>
      <c r="BF441" s="87">
        <f t="shared" si="340"/>
        <v>220</v>
      </c>
      <c r="BG441" s="127" t="str">
        <f t="shared" si="341"/>
        <v>2.10E+11</v>
      </c>
      <c r="BH441" s="127" t="str">
        <f t="shared" si="342"/>
        <v>8.08E+10</v>
      </c>
      <c r="BI441" s="87" t="str">
        <f t="shared" si="343"/>
        <v>7850</v>
      </c>
      <c r="BJ441" s="87">
        <f t="shared" si="344"/>
        <v>4.5739999999999998</v>
      </c>
      <c r="BK441" s="87">
        <f t="shared" si="345"/>
        <v>2.3E-2</v>
      </c>
    </row>
    <row r="442" spans="9:63" ht="12.75">
      <c r="I442" s="140">
        <f t="shared" si="349"/>
        <v>220.2</v>
      </c>
      <c r="J442" s="143">
        <v>255</v>
      </c>
      <c r="K442" s="140">
        <v>4.431</v>
      </c>
      <c r="L442" s="140">
        <v>23</v>
      </c>
      <c r="M442" s="140" t="s">
        <v>163</v>
      </c>
      <c r="N442" s="140" t="s">
        <v>156</v>
      </c>
      <c r="O442" s="140">
        <v>0</v>
      </c>
      <c r="P442" s="140">
        <v>2500.2800000000002</v>
      </c>
      <c r="Q442" s="140">
        <v>0</v>
      </c>
      <c r="R442" s="140">
        <v>0</v>
      </c>
      <c r="S442" s="144">
        <v>162500000000</v>
      </c>
      <c r="T442" s="144">
        <v>162500000000</v>
      </c>
      <c r="U442" s="144">
        <v>12870000000</v>
      </c>
      <c r="V442" s="144">
        <v>12870000000</v>
      </c>
      <c r="W442" s="140">
        <v>0</v>
      </c>
      <c r="X442" s="140">
        <v>0</v>
      </c>
      <c r="Y442" s="144">
        <v>125000000000</v>
      </c>
      <c r="Z442" s="140">
        <v>12145.7</v>
      </c>
      <c r="AA442" s="144">
        <v>66890000000</v>
      </c>
      <c r="AB442" s="140">
        <v>0.65</v>
      </c>
      <c r="AC442" s="140" t="s">
        <v>156</v>
      </c>
      <c r="AD442" s="140" t="s">
        <v>155</v>
      </c>
      <c r="AE442" s="140" t="s">
        <v>158</v>
      </c>
      <c r="AF442" s="140" t="s">
        <v>159</v>
      </c>
      <c r="AG442" s="140" t="s">
        <v>160</v>
      </c>
      <c r="AH442" s="140" t="s">
        <v>161</v>
      </c>
      <c r="AI442" s="140" t="s">
        <v>162</v>
      </c>
      <c r="AJ442" s="140">
        <v>0</v>
      </c>
      <c r="AK442" s="140">
        <v>0</v>
      </c>
      <c r="AL442" s="140" t="s">
        <v>142</v>
      </c>
      <c r="AX442" s="133"/>
      <c r="AY442" s="87" t="str">
        <f t="shared" si="334"/>
        <v/>
      </c>
      <c r="AZ442" s="87" t="str">
        <f t="shared" si="335"/>
        <v/>
      </c>
      <c r="BA442" s="87" t="str">
        <f t="shared" si="336"/>
        <v/>
      </c>
      <c r="BB442" s="87" t="str">
        <f t="shared" si="337"/>
        <v/>
      </c>
      <c r="BC442" s="87" t="str">
        <f t="shared" si="338"/>
        <v/>
      </c>
      <c r="BD442" s="87" t="str">
        <f t="shared" si="339"/>
        <v/>
      </c>
      <c r="BF442" s="87" t="str">
        <f t="shared" si="340"/>
        <v/>
      </c>
      <c r="BG442" s="127" t="str">
        <f t="shared" si="341"/>
        <v/>
      </c>
      <c r="BH442" s="127" t="str">
        <f t="shared" si="342"/>
        <v/>
      </c>
      <c r="BI442" s="87" t="str">
        <f t="shared" si="343"/>
        <v/>
      </c>
      <c r="BJ442" s="87" t="str">
        <f t="shared" si="344"/>
        <v/>
      </c>
      <c r="BK442" s="87" t="str">
        <f t="shared" si="345"/>
        <v/>
      </c>
    </row>
    <row r="443" spans="9:63" ht="12.75">
      <c r="I443" s="140">
        <f t="shared" si="349"/>
        <v>221.1</v>
      </c>
      <c r="J443" s="143">
        <v>255</v>
      </c>
      <c r="K443" s="140">
        <v>4.431</v>
      </c>
      <c r="L443" s="140">
        <v>25</v>
      </c>
      <c r="M443" s="140" t="s">
        <v>163</v>
      </c>
      <c r="N443" s="140" t="s">
        <v>156</v>
      </c>
      <c r="O443" s="140">
        <v>0</v>
      </c>
      <c r="P443" s="140">
        <v>2716.47</v>
      </c>
      <c r="Q443" s="140">
        <v>0</v>
      </c>
      <c r="R443" s="140">
        <v>0</v>
      </c>
      <c r="S443" s="144">
        <v>176300000000</v>
      </c>
      <c r="T443" s="144">
        <v>176300000000</v>
      </c>
      <c r="U443" s="144">
        <v>13980000000</v>
      </c>
      <c r="V443" s="144">
        <v>13980000000</v>
      </c>
      <c r="W443" s="140">
        <v>0</v>
      </c>
      <c r="X443" s="140">
        <v>0</v>
      </c>
      <c r="Y443" s="144">
        <v>135700000000</v>
      </c>
      <c r="Z443" s="140">
        <v>13184</v>
      </c>
      <c r="AA443" s="144">
        <v>72670000000</v>
      </c>
      <c r="AB443" s="140">
        <v>0.65</v>
      </c>
      <c r="AC443" s="140" t="s">
        <v>156</v>
      </c>
      <c r="AD443" s="140" t="s">
        <v>155</v>
      </c>
      <c r="AE443" s="140" t="s">
        <v>158</v>
      </c>
      <c r="AF443" s="140" t="s">
        <v>159</v>
      </c>
      <c r="AG443" s="140" t="s">
        <v>160</v>
      </c>
      <c r="AH443" s="140" t="s">
        <v>161</v>
      </c>
      <c r="AI443" s="140" t="s">
        <v>162</v>
      </c>
      <c r="AJ443" s="140">
        <v>0</v>
      </c>
      <c r="AK443" s="140">
        <v>0</v>
      </c>
      <c r="AL443" s="140" t="s">
        <v>142</v>
      </c>
      <c r="AX443" s="133">
        <f t="shared" ref="AX443" si="366">IF(I443="", "", INT(I443))</f>
        <v>221</v>
      </c>
      <c r="AY443" s="87">
        <f t="shared" si="334"/>
        <v>255</v>
      </c>
      <c r="AZ443" s="87">
        <f t="shared" si="335"/>
        <v>256</v>
      </c>
      <c r="BA443" s="87">
        <f t="shared" si="336"/>
        <v>221</v>
      </c>
      <c r="BB443" s="87">
        <f t="shared" si="337"/>
        <v>221</v>
      </c>
      <c r="BC443" s="87" t="str">
        <f t="shared" si="338"/>
        <v>1c</v>
      </c>
      <c r="BD443" s="87" t="str">
        <f t="shared" si="339"/>
        <v>0</v>
      </c>
      <c r="BF443" s="87">
        <f t="shared" si="340"/>
        <v>221</v>
      </c>
      <c r="BG443" s="127" t="str">
        <f t="shared" si="341"/>
        <v>2.10E+11</v>
      </c>
      <c r="BH443" s="127" t="str">
        <f t="shared" si="342"/>
        <v>8.08E+10</v>
      </c>
      <c r="BI443" s="87" t="str">
        <f t="shared" si="343"/>
        <v>7850</v>
      </c>
      <c r="BJ443" s="87">
        <f t="shared" si="344"/>
        <v>4.431</v>
      </c>
      <c r="BK443" s="87">
        <f t="shared" si="345"/>
        <v>2.5000000000000001E-2</v>
      </c>
    </row>
    <row r="444" spans="9:63" ht="12.75">
      <c r="I444" s="140">
        <f t="shared" si="349"/>
        <v>221.2</v>
      </c>
      <c r="J444" s="143">
        <v>256</v>
      </c>
      <c r="K444" s="140">
        <v>4.2880000000000003</v>
      </c>
      <c r="L444" s="140">
        <v>25</v>
      </c>
      <c r="M444" s="140" t="s">
        <v>163</v>
      </c>
      <c r="N444" s="140" t="s">
        <v>156</v>
      </c>
      <c r="O444" s="140">
        <v>0</v>
      </c>
      <c r="P444" s="140">
        <v>2628.31</v>
      </c>
      <c r="Q444" s="140">
        <v>0</v>
      </c>
      <c r="R444" s="140">
        <v>0</v>
      </c>
      <c r="S444" s="144">
        <v>159700000000</v>
      </c>
      <c r="T444" s="144">
        <v>159700000000</v>
      </c>
      <c r="U444" s="144">
        <v>13530000000</v>
      </c>
      <c r="V444" s="144">
        <v>13530000000</v>
      </c>
      <c r="W444" s="140">
        <v>0</v>
      </c>
      <c r="X444" s="140">
        <v>0</v>
      </c>
      <c r="Y444" s="144">
        <v>122900000000</v>
      </c>
      <c r="Z444" s="140">
        <v>11941.6</v>
      </c>
      <c r="AA444" s="144">
        <v>70310000000</v>
      </c>
      <c r="AB444" s="140">
        <v>0.65</v>
      </c>
      <c r="AC444" s="140" t="s">
        <v>156</v>
      </c>
      <c r="AD444" s="140" t="s">
        <v>155</v>
      </c>
      <c r="AE444" s="140" t="s">
        <v>158</v>
      </c>
      <c r="AF444" s="140" t="s">
        <v>159</v>
      </c>
      <c r="AG444" s="140" t="s">
        <v>160</v>
      </c>
      <c r="AH444" s="140" t="s">
        <v>161</v>
      </c>
      <c r="AI444" s="140" t="s">
        <v>162</v>
      </c>
      <c r="AJ444" s="140">
        <v>0</v>
      </c>
      <c r="AK444" s="140">
        <v>0</v>
      </c>
      <c r="AL444" s="140" t="s">
        <v>142</v>
      </c>
      <c r="AX444" s="133"/>
      <c r="AY444" s="87" t="str">
        <f t="shared" si="334"/>
        <v/>
      </c>
      <c r="AZ444" s="87" t="str">
        <f t="shared" si="335"/>
        <v/>
      </c>
      <c r="BA444" s="87" t="str">
        <f t="shared" si="336"/>
        <v/>
      </c>
      <c r="BB444" s="87" t="str">
        <f t="shared" si="337"/>
        <v/>
      </c>
      <c r="BC444" s="87" t="str">
        <f t="shared" si="338"/>
        <v/>
      </c>
      <c r="BD444" s="87" t="str">
        <f t="shared" si="339"/>
        <v/>
      </c>
      <c r="BF444" s="87" t="str">
        <f t="shared" si="340"/>
        <v/>
      </c>
      <c r="BG444" s="127" t="str">
        <f t="shared" si="341"/>
        <v/>
      </c>
      <c r="BH444" s="127" t="str">
        <f t="shared" si="342"/>
        <v/>
      </c>
      <c r="BI444" s="87" t="str">
        <f t="shared" si="343"/>
        <v/>
      </c>
      <c r="BJ444" s="87" t="str">
        <f t="shared" si="344"/>
        <v/>
      </c>
      <c r="BK444" s="87" t="str">
        <f t="shared" si="345"/>
        <v/>
      </c>
    </row>
    <row r="445" spans="9:63" ht="12.75">
      <c r="I445" s="140">
        <f t="shared" si="349"/>
        <v>222.1</v>
      </c>
      <c r="J445" s="143">
        <v>256</v>
      </c>
      <c r="K445" s="140">
        <v>4.2880000000000003</v>
      </c>
      <c r="L445" s="140">
        <v>24</v>
      </c>
      <c r="M445" s="140" t="s">
        <v>163</v>
      </c>
      <c r="N445" s="140" t="s">
        <v>156</v>
      </c>
      <c r="O445" s="140">
        <v>0</v>
      </c>
      <c r="P445" s="140">
        <v>2523.75</v>
      </c>
      <c r="Q445" s="140">
        <v>0</v>
      </c>
      <c r="R445" s="140">
        <v>0</v>
      </c>
      <c r="S445" s="144">
        <v>153400000000</v>
      </c>
      <c r="T445" s="144">
        <v>153400000000</v>
      </c>
      <c r="U445" s="144">
        <v>12990000000</v>
      </c>
      <c r="V445" s="144">
        <v>12990000000</v>
      </c>
      <c r="W445" s="140">
        <v>0</v>
      </c>
      <c r="X445" s="140">
        <v>0</v>
      </c>
      <c r="Y445" s="144">
        <v>118100000000</v>
      </c>
      <c r="Z445" s="140">
        <v>11471.9</v>
      </c>
      <c r="AA445" s="144">
        <v>67510000000</v>
      </c>
      <c r="AB445" s="140">
        <v>0.65</v>
      </c>
      <c r="AC445" s="140" t="s">
        <v>156</v>
      </c>
      <c r="AD445" s="140" t="s">
        <v>155</v>
      </c>
      <c r="AE445" s="140" t="s">
        <v>158</v>
      </c>
      <c r="AF445" s="140" t="s">
        <v>159</v>
      </c>
      <c r="AG445" s="140" t="s">
        <v>160</v>
      </c>
      <c r="AH445" s="140" t="s">
        <v>161</v>
      </c>
      <c r="AI445" s="140" t="s">
        <v>162</v>
      </c>
      <c r="AJ445" s="140">
        <v>0</v>
      </c>
      <c r="AK445" s="140">
        <v>0</v>
      </c>
      <c r="AL445" s="140" t="s">
        <v>142</v>
      </c>
      <c r="AX445" s="133">
        <f t="shared" ref="AX445" si="367">IF(I445="", "", INT(I445))</f>
        <v>222</v>
      </c>
      <c r="AY445" s="87">
        <f t="shared" si="334"/>
        <v>256</v>
      </c>
      <c r="AZ445" s="87">
        <f t="shared" si="335"/>
        <v>257</v>
      </c>
      <c r="BA445" s="87">
        <f t="shared" si="336"/>
        <v>222</v>
      </c>
      <c r="BB445" s="87">
        <f t="shared" si="337"/>
        <v>222</v>
      </c>
      <c r="BC445" s="87" t="str">
        <f t="shared" si="338"/>
        <v>1c</v>
      </c>
      <c r="BD445" s="87" t="str">
        <f t="shared" si="339"/>
        <v>0</v>
      </c>
      <c r="BF445" s="87">
        <f t="shared" si="340"/>
        <v>222</v>
      </c>
      <c r="BG445" s="127" t="str">
        <f t="shared" si="341"/>
        <v>2.10E+11</v>
      </c>
      <c r="BH445" s="127" t="str">
        <f t="shared" si="342"/>
        <v>8.08E+10</v>
      </c>
      <c r="BI445" s="87" t="str">
        <f t="shared" si="343"/>
        <v>7850</v>
      </c>
      <c r="BJ445" s="87">
        <f t="shared" si="344"/>
        <v>4.2880000000000003</v>
      </c>
      <c r="BK445" s="87">
        <f t="shared" si="345"/>
        <v>2.4E-2</v>
      </c>
    </row>
    <row r="446" spans="9:63" ht="12.75">
      <c r="I446" s="140">
        <f t="shared" si="349"/>
        <v>222.2</v>
      </c>
      <c r="J446" s="143">
        <v>257</v>
      </c>
      <c r="K446" s="140">
        <v>4.1440000000000001</v>
      </c>
      <c r="L446" s="140">
        <v>24</v>
      </c>
      <c r="M446" s="140" t="s">
        <v>163</v>
      </c>
      <c r="N446" s="140" t="s">
        <v>156</v>
      </c>
      <c r="O446" s="140">
        <v>0</v>
      </c>
      <c r="P446" s="140">
        <v>2438.52</v>
      </c>
      <c r="Q446" s="140">
        <v>0</v>
      </c>
      <c r="R446" s="140">
        <v>0</v>
      </c>
      <c r="S446" s="144">
        <v>138400000000</v>
      </c>
      <c r="T446" s="144">
        <v>138400000000</v>
      </c>
      <c r="U446" s="144">
        <v>12550000000</v>
      </c>
      <c r="V446" s="144">
        <v>12550000000</v>
      </c>
      <c r="W446" s="140">
        <v>0</v>
      </c>
      <c r="X446" s="140">
        <v>0</v>
      </c>
      <c r="Y446" s="144">
        <v>106500000000</v>
      </c>
      <c r="Z446" s="140">
        <v>10348.5</v>
      </c>
      <c r="AA446" s="144">
        <v>65230000000</v>
      </c>
      <c r="AB446" s="140">
        <v>0.65</v>
      </c>
      <c r="AC446" s="140" t="s">
        <v>156</v>
      </c>
      <c r="AD446" s="140" t="s">
        <v>155</v>
      </c>
      <c r="AE446" s="140" t="s">
        <v>158</v>
      </c>
      <c r="AF446" s="140" t="s">
        <v>159</v>
      </c>
      <c r="AG446" s="140" t="s">
        <v>160</v>
      </c>
      <c r="AH446" s="140" t="s">
        <v>161</v>
      </c>
      <c r="AI446" s="140" t="s">
        <v>162</v>
      </c>
      <c r="AJ446" s="140">
        <v>0</v>
      </c>
      <c r="AK446" s="140">
        <v>0</v>
      </c>
      <c r="AL446" s="140" t="s">
        <v>142</v>
      </c>
      <c r="AX446" s="133"/>
      <c r="AY446" s="87" t="str">
        <f t="shared" si="334"/>
        <v/>
      </c>
      <c r="AZ446" s="87" t="str">
        <f t="shared" si="335"/>
        <v/>
      </c>
      <c r="BA446" s="87" t="str">
        <f t="shared" si="336"/>
        <v/>
      </c>
      <c r="BB446" s="87" t="str">
        <f t="shared" si="337"/>
        <v/>
      </c>
      <c r="BC446" s="87" t="str">
        <f t="shared" si="338"/>
        <v/>
      </c>
      <c r="BD446" s="87" t="str">
        <f t="shared" si="339"/>
        <v/>
      </c>
      <c r="BF446" s="87" t="str">
        <f t="shared" si="340"/>
        <v/>
      </c>
      <c r="BG446" s="127" t="str">
        <f t="shared" si="341"/>
        <v/>
      </c>
      <c r="BH446" s="127" t="str">
        <f t="shared" si="342"/>
        <v/>
      </c>
      <c r="BI446" s="87" t="str">
        <f t="shared" si="343"/>
        <v/>
      </c>
      <c r="BJ446" s="87" t="str">
        <f t="shared" si="344"/>
        <v/>
      </c>
      <c r="BK446" s="87" t="str">
        <f t="shared" si="345"/>
        <v/>
      </c>
    </row>
    <row r="447" spans="9:63" ht="12.75">
      <c r="I447" s="87">
        <f t="shared" si="349"/>
        <v>223.1</v>
      </c>
      <c r="J447" s="126">
        <v>86</v>
      </c>
      <c r="K447" s="87">
        <v>1</v>
      </c>
      <c r="L447" s="87">
        <v>20</v>
      </c>
      <c r="M447" s="87" t="s">
        <v>154</v>
      </c>
      <c r="N447" s="87" t="s">
        <v>155</v>
      </c>
      <c r="O447" s="87">
        <v>0</v>
      </c>
      <c r="P447" s="127">
        <v>6.1580000000000003E-5</v>
      </c>
      <c r="Q447" s="87">
        <v>0</v>
      </c>
      <c r="R447" s="87">
        <v>0</v>
      </c>
      <c r="S447" s="127">
        <v>1553000000</v>
      </c>
      <c r="T447" s="127">
        <v>1553000000</v>
      </c>
      <c r="U447" s="127">
        <v>2488000000</v>
      </c>
      <c r="V447" s="127">
        <v>2488000000</v>
      </c>
      <c r="W447" s="87">
        <v>0</v>
      </c>
      <c r="X447" s="87">
        <v>0</v>
      </c>
      <c r="Y447" s="127">
        <v>1195000000</v>
      </c>
      <c r="Z447" s="127">
        <v>1.4790000000000001E-5</v>
      </c>
      <c r="AA447" s="127">
        <v>12930000000</v>
      </c>
      <c r="AB447" s="87">
        <v>0.65</v>
      </c>
      <c r="AC447" s="87" t="s">
        <v>156</v>
      </c>
      <c r="AD447" s="87" t="s">
        <v>157</v>
      </c>
      <c r="AE447" s="87" t="s">
        <v>158</v>
      </c>
      <c r="AF447" s="87" t="s">
        <v>159</v>
      </c>
      <c r="AG447" s="87" t="s">
        <v>160</v>
      </c>
      <c r="AH447" s="87" t="s">
        <v>161</v>
      </c>
      <c r="AI447" s="87" t="s">
        <v>162</v>
      </c>
      <c r="AJ447" s="87">
        <v>0</v>
      </c>
      <c r="AK447" s="87">
        <v>0</v>
      </c>
      <c r="AL447" s="87" t="s">
        <v>142</v>
      </c>
      <c r="AX447" s="133">
        <f t="shared" ref="AX447" si="368">IF(I447="", "", INT(I447))</f>
        <v>223</v>
      </c>
      <c r="AY447" s="87">
        <f t="shared" si="334"/>
        <v>86</v>
      </c>
      <c r="AZ447" s="87">
        <f t="shared" si="335"/>
        <v>58</v>
      </c>
      <c r="BA447" s="87">
        <f t="shared" si="336"/>
        <v>223</v>
      </c>
      <c r="BB447" s="87">
        <f t="shared" si="337"/>
        <v>223</v>
      </c>
      <c r="BC447" s="87" t="str">
        <f t="shared" si="338"/>
        <v>1c</v>
      </c>
      <c r="BD447" s="87" t="str">
        <f t="shared" si="339"/>
        <v>0</v>
      </c>
      <c r="BF447" s="87">
        <f t="shared" si="340"/>
        <v>223</v>
      </c>
      <c r="BG447" s="127" t="str">
        <f t="shared" si="341"/>
        <v>2.10E+11</v>
      </c>
      <c r="BH447" s="127" t="str">
        <f t="shared" si="342"/>
        <v>8.08E+10</v>
      </c>
      <c r="BI447" s="87" t="str">
        <f t="shared" si="343"/>
        <v>7850</v>
      </c>
      <c r="BJ447" s="87">
        <f t="shared" si="344"/>
        <v>1</v>
      </c>
      <c r="BK447" s="87">
        <f t="shared" si="345"/>
        <v>0.02</v>
      </c>
    </row>
    <row r="448" spans="9:63" ht="12.75">
      <c r="I448" s="87">
        <f t="shared" si="349"/>
        <v>223.2</v>
      </c>
      <c r="J448" s="126">
        <v>58</v>
      </c>
      <c r="K448" s="87">
        <v>1</v>
      </c>
      <c r="L448" s="87">
        <v>20</v>
      </c>
      <c r="M448" s="87" t="s">
        <v>154</v>
      </c>
      <c r="N448" s="87" t="s">
        <v>155</v>
      </c>
      <c r="O448" s="87">
        <v>0</v>
      </c>
      <c r="P448" s="127">
        <v>6.1580000000000003E-5</v>
      </c>
      <c r="Q448" s="87">
        <v>0</v>
      </c>
      <c r="R448" s="87">
        <v>0</v>
      </c>
      <c r="S448" s="127">
        <v>1553000000</v>
      </c>
      <c r="T448" s="127">
        <v>1553000000</v>
      </c>
      <c r="U448" s="127">
        <v>2488000000</v>
      </c>
      <c r="V448" s="127">
        <v>2488000000</v>
      </c>
      <c r="W448" s="87">
        <v>0</v>
      </c>
      <c r="X448" s="87">
        <v>0</v>
      </c>
      <c r="Y448" s="127">
        <v>1195000000</v>
      </c>
      <c r="Z448" s="127">
        <v>1.4790000000000001E-5</v>
      </c>
      <c r="AA448" s="127">
        <v>12930000000</v>
      </c>
      <c r="AB448" s="87">
        <v>0.65</v>
      </c>
      <c r="AC448" s="87" t="s">
        <v>156</v>
      </c>
      <c r="AD448" s="87" t="s">
        <v>157</v>
      </c>
      <c r="AE448" s="87" t="s">
        <v>158</v>
      </c>
      <c r="AF448" s="87" t="s">
        <v>159</v>
      </c>
      <c r="AG448" s="87" t="s">
        <v>160</v>
      </c>
      <c r="AH448" s="87" t="s">
        <v>161</v>
      </c>
      <c r="AI448" s="87" t="s">
        <v>162</v>
      </c>
      <c r="AJ448" s="87">
        <v>0</v>
      </c>
      <c r="AK448" s="87">
        <v>0</v>
      </c>
      <c r="AL448" s="87" t="s">
        <v>142</v>
      </c>
      <c r="AX448" s="133"/>
      <c r="AY448" s="87" t="str">
        <f t="shared" si="334"/>
        <v/>
      </c>
      <c r="AZ448" s="87" t="str">
        <f t="shared" si="335"/>
        <v/>
      </c>
      <c r="BA448" s="87" t="str">
        <f t="shared" si="336"/>
        <v/>
      </c>
      <c r="BB448" s="87" t="str">
        <f t="shared" si="337"/>
        <v/>
      </c>
      <c r="BC448" s="87" t="str">
        <f t="shared" si="338"/>
        <v/>
      </c>
      <c r="BD448" s="87" t="str">
        <f t="shared" si="339"/>
        <v/>
      </c>
      <c r="BF448" s="87" t="str">
        <f t="shared" si="340"/>
        <v/>
      </c>
      <c r="BG448" s="127" t="str">
        <f t="shared" si="341"/>
        <v/>
      </c>
      <c r="BH448" s="127" t="str">
        <f t="shared" si="342"/>
        <v/>
      </c>
      <c r="BI448" s="87" t="str">
        <f t="shared" si="343"/>
        <v/>
      </c>
      <c r="BJ448" s="87" t="str">
        <f t="shared" si="344"/>
        <v/>
      </c>
      <c r="BK448" s="87" t="str">
        <f t="shared" si="345"/>
        <v/>
      </c>
    </row>
    <row r="449" spans="9:63" ht="12.75">
      <c r="I449" s="87">
        <f t="shared" si="349"/>
        <v>224.1</v>
      </c>
      <c r="J449" s="126">
        <v>274</v>
      </c>
      <c r="K449" s="87">
        <v>1</v>
      </c>
      <c r="L449" s="87">
        <v>30</v>
      </c>
      <c r="M449" s="87" t="s">
        <v>154</v>
      </c>
      <c r="N449" s="87" t="s">
        <v>155</v>
      </c>
      <c r="O449" s="87">
        <v>0</v>
      </c>
      <c r="P449" s="127">
        <v>9.1420000000000002E-5</v>
      </c>
      <c r="Q449" s="87">
        <v>0</v>
      </c>
      <c r="R449" s="87">
        <v>0</v>
      </c>
      <c r="S449" s="127">
        <v>2260000000</v>
      </c>
      <c r="T449" s="127">
        <v>2260000000</v>
      </c>
      <c r="U449" s="127">
        <v>3693000000</v>
      </c>
      <c r="V449" s="127">
        <v>3693000000</v>
      </c>
      <c r="W449" s="87">
        <v>0</v>
      </c>
      <c r="X449" s="87">
        <v>0</v>
      </c>
      <c r="Y449" s="127">
        <v>1739000000</v>
      </c>
      <c r="Z449" s="127">
        <v>2.1520000000000001E-5</v>
      </c>
      <c r="AA449" s="127">
        <v>19200000000</v>
      </c>
      <c r="AB449" s="87">
        <v>0.65</v>
      </c>
      <c r="AC449" s="87" t="s">
        <v>156</v>
      </c>
      <c r="AD449" s="87" t="s">
        <v>157</v>
      </c>
      <c r="AE449" s="87" t="s">
        <v>158</v>
      </c>
      <c r="AF449" s="87" t="s">
        <v>159</v>
      </c>
      <c r="AG449" s="87" t="s">
        <v>160</v>
      </c>
      <c r="AH449" s="87" t="s">
        <v>161</v>
      </c>
      <c r="AI449" s="87" t="s">
        <v>162</v>
      </c>
      <c r="AJ449" s="87">
        <v>0</v>
      </c>
      <c r="AK449" s="87">
        <v>0</v>
      </c>
      <c r="AL449" s="87" t="s">
        <v>142</v>
      </c>
      <c r="AX449" s="133">
        <f t="shared" ref="AX449" si="369">IF(I449="", "", INT(I449))</f>
        <v>224</v>
      </c>
      <c r="AY449" s="87">
        <f t="shared" si="334"/>
        <v>274</v>
      </c>
      <c r="AZ449" s="87">
        <f t="shared" si="335"/>
        <v>181</v>
      </c>
      <c r="BA449" s="87">
        <f t="shared" si="336"/>
        <v>224</v>
      </c>
      <c r="BB449" s="87">
        <f t="shared" si="337"/>
        <v>224</v>
      </c>
      <c r="BC449" s="87" t="str">
        <f t="shared" si="338"/>
        <v>1c</v>
      </c>
      <c r="BD449" s="87" t="str">
        <f t="shared" si="339"/>
        <v>0</v>
      </c>
      <c r="BF449" s="87">
        <f t="shared" si="340"/>
        <v>224</v>
      </c>
      <c r="BG449" s="127" t="str">
        <f t="shared" si="341"/>
        <v>2.10E+11</v>
      </c>
      <c r="BH449" s="127" t="str">
        <f t="shared" si="342"/>
        <v>8.08E+10</v>
      </c>
      <c r="BI449" s="87" t="str">
        <f t="shared" si="343"/>
        <v>7850</v>
      </c>
      <c r="BJ449" s="87">
        <f t="shared" si="344"/>
        <v>1</v>
      </c>
      <c r="BK449" s="87">
        <f t="shared" si="345"/>
        <v>0.03</v>
      </c>
    </row>
    <row r="450" spans="9:63" ht="12.75">
      <c r="I450" s="87">
        <f t="shared" si="349"/>
        <v>224.2</v>
      </c>
      <c r="J450" s="126">
        <v>181</v>
      </c>
      <c r="K450" s="87">
        <v>1</v>
      </c>
      <c r="L450" s="87">
        <v>30</v>
      </c>
      <c r="M450" s="87" t="s">
        <v>154</v>
      </c>
      <c r="N450" s="87" t="s">
        <v>155</v>
      </c>
      <c r="O450" s="87">
        <v>0</v>
      </c>
      <c r="P450" s="127">
        <v>9.1420000000000002E-5</v>
      </c>
      <c r="Q450" s="87">
        <v>0</v>
      </c>
      <c r="R450" s="87">
        <v>0</v>
      </c>
      <c r="S450" s="127">
        <v>2260000000</v>
      </c>
      <c r="T450" s="127">
        <v>2260000000</v>
      </c>
      <c r="U450" s="127">
        <v>3693000000</v>
      </c>
      <c r="V450" s="127">
        <v>3693000000</v>
      </c>
      <c r="W450" s="87">
        <v>0</v>
      </c>
      <c r="X450" s="87">
        <v>0</v>
      </c>
      <c r="Y450" s="127">
        <v>1739000000</v>
      </c>
      <c r="Z450" s="127">
        <v>2.1520000000000001E-5</v>
      </c>
      <c r="AA450" s="127">
        <v>19200000000</v>
      </c>
      <c r="AB450" s="87">
        <v>0.65</v>
      </c>
      <c r="AC450" s="87" t="s">
        <v>156</v>
      </c>
      <c r="AD450" s="87" t="s">
        <v>157</v>
      </c>
      <c r="AE450" s="87" t="s">
        <v>158</v>
      </c>
      <c r="AF450" s="87" t="s">
        <v>159</v>
      </c>
      <c r="AG450" s="87" t="s">
        <v>160</v>
      </c>
      <c r="AH450" s="87" t="s">
        <v>161</v>
      </c>
      <c r="AI450" s="87" t="s">
        <v>162</v>
      </c>
      <c r="AJ450" s="87">
        <v>0</v>
      </c>
      <c r="AK450" s="87">
        <v>0</v>
      </c>
      <c r="AL450" s="87" t="s">
        <v>142</v>
      </c>
      <c r="AX450" s="133"/>
      <c r="AY450" s="87" t="str">
        <f t="shared" si="334"/>
        <v/>
      </c>
      <c r="AZ450" s="87" t="str">
        <f t="shared" si="335"/>
        <v/>
      </c>
      <c r="BA450" s="87" t="str">
        <f t="shared" si="336"/>
        <v/>
      </c>
      <c r="BB450" s="87" t="str">
        <f t="shared" si="337"/>
        <v/>
      </c>
      <c r="BC450" s="87" t="str">
        <f t="shared" si="338"/>
        <v/>
      </c>
      <c r="BD450" s="87" t="str">
        <f t="shared" si="339"/>
        <v/>
      </c>
      <c r="BF450" s="87" t="str">
        <f t="shared" si="340"/>
        <v/>
      </c>
      <c r="BG450" s="127" t="str">
        <f t="shared" si="341"/>
        <v/>
      </c>
      <c r="BH450" s="127" t="str">
        <f t="shared" si="342"/>
        <v/>
      </c>
      <c r="BI450" s="87" t="str">
        <f t="shared" si="343"/>
        <v/>
      </c>
      <c r="BJ450" s="87" t="str">
        <f t="shared" si="344"/>
        <v/>
      </c>
      <c r="BK450" s="87" t="str">
        <f t="shared" si="345"/>
        <v/>
      </c>
    </row>
    <row r="451" spans="9:63" ht="12.75">
      <c r="I451" s="87">
        <f t="shared" si="349"/>
        <v>225.1</v>
      </c>
      <c r="J451" s="126">
        <v>181</v>
      </c>
      <c r="K451" s="87">
        <v>1</v>
      </c>
      <c r="L451" s="87">
        <v>30</v>
      </c>
      <c r="M451" s="87" t="s">
        <v>154</v>
      </c>
      <c r="N451" s="87" t="s">
        <v>155</v>
      </c>
      <c r="O451" s="87">
        <v>0</v>
      </c>
      <c r="P451" s="127">
        <v>9.1420000000000002E-5</v>
      </c>
      <c r="Q451" s="87">
        <v>0</v>
      </c>
      <c r="R451" s="87">
        <v>0</v>
      </c>
      <c r="S451" s="127">
        <v>2260000000</v>
      </c>
      <c r="T451" s="127">
        <v>2260000000</v>
      </c>
      <c r="U451" s="127">
        <v>3693000000</v>
      </c>
      <c r="V451" s="127">
        <v>3693000000</v>
      </c>
      <c r="W451" s="87">
        <v>0</v>
      </c>
      <c r="X451" s="87">
        <v>0</v>
      </c>
      <c r="Y451" s="127">
        <v>1739000000</v>
      </c>
      <c r="Z451" s="127">
        <v>2.1520000000000001E-5</v>
      </c>
      <c r="AA451" s="127">
        <v>19200000000</v>
      </c>
      <c r="AB451" s="87">
        <v>0.65</v>
      </c>
      <c r="AC451" s="87" t="s">
        <v>156</v>
      </c>
      <c r="AD451" s="87" t="s">
        <v>157</v>
      </c>
      <c r="AE451" s="87" t="s">
        <v>158</v>
      </c>
      <c r="AF451" s="87" t="s">
        <v>159</v>
      </c>
      <c r="AG451" s="87" t="s">
        <v>160</v>
      </c>
      <c r="AH451" s="87" t="s">
        <v>161</v>
      </c>
      <c r="AI451" s="87" t="s">
        <v>162</v>
      </c>
      <c r="AJ451" s="87">
        <v>0</v>
      </c>
      <c r="AK451" s="87">
        <v>0</v>
      </c>
      <c r="AL451" s="87" t="s">
        <v>142</v>
      </c>
      <c r="AX451" s="133">
        <f t="shared" ref="AX451" si="370">IF(I451="", "", INT(I451))</f>
        <v>225</v>
      </c>
      <c r="AY451" s="87">
        <f t="shared" si="334"/>
        <v>181</v>
      </c>
      <c r="AZ451" s="87">
        <f t="shared" si="335"/>
        <v>182</v>
      </c>
      <c r="BA451" s="87">
        <f t="shared" si="336"/>
        <v>225</v>
      </c>
      <c r="BB451" s="87">
        <f t="shared" si="337"/>
        <v>225</v>
      </c>
      <c r="BC451" s="87" t="str">
        <f t="shared" si="338"/>
        <v>1c</v>
      </c>
      <c r="BD451" s="87" t="str">
        <f t="shared" si="339"/>
        <v>0</v>
      </c>
      <c r="BF451" s="87">
        <f t="shared" si="340"/>
        <v>225</v>
      </c>
      <c r="BG451" s="127" t="str">
        <f t="shared" si="341"/>
        <v>2.10E+11</v>
      </c>
      <c r="BH451" s="127" t="str">
        <f t="shared" si="342"/>
        <v>8.08E+10</v>
      </c>
      <c r="BI451" s="87" t="str">
        <f t="shared" si="343"/>
        <v>7850</v>
      </c>
      <c r="BJ451" s="87">
        <f t="shared" si="344"/>
        <v>1</v>
      </c>
      <c r="BK451" s="87">
        <f t="shared" si="345"/>
        <v>0.03</v>
      </c>
    </row>
    <row r="452" spans="9:63" ht="12.75">
      <c r="I452" s="87">
        <f t="shared" si="349"/>
        <v>225.2</v>
      </c>
      <c r="J452" s="126">
        <v>182</v>
      </c>
      <c r="K452" s="87">
        <v>1</v>
      </c>
      <c r="L452" s="87">
        <v>30</v>
      </c>
      <c r="M452" s="87" t="s">
        <v>154</v>
      </c>
      <c r="N452" s="87" t="s">
        <v>155</v>
      </c>
      <c r="O452" s="87">
        <v>0</v>
      </c>
      <c r="P452" s="127">
        <v>9.1420000000000002E-5</v>
      </c>
      <c r="Q452" s="87">
        <v>0</v>
      </c>
      <c r="R452" s="87">
        <v>0</v>
      </c>
      <c r="S452" s="127">
        <v>2260000000</v>
      </c>
      <c r="T452" s="127">
        <v>2260000000</v>
      </c>
      <c r="U452" s="127">
        <v>3693000000</v>
      </c>
      <c r="V452" s="127">
        <v>3693000000</v>
      </c>
      <c r="W452" s="87">
        <v>0</v>
      </c>
      <c r="X452" s="87">
        <v>0</v>
      </c>
      <c r="Y452" s="127">
        <v>1739000000</v>
      </c>
      <c r="Z452" s="127">
        <v>2.1520000000000001E-5</v>
      </c>
      <c r="AA452" s="127">
        <v>19200000000</v>
      </c>
      <c r="AB452" s="87">
        <v>0.65</v>
      </c>
      <c r="AC452" s="87" t="s">
        <v>156</v>
      </c>
      <c r="AD452" s="87" t="s">
        <v>157</v>
      </c>
      <c r="AE452" s="87" t="s">
        <v>158</v>
      </c>
      <c r="AF452" s="87" t="s">
        <v>159</v>
      </c>
      <c r="AG452" s="87" t="s">
        <v>160</v>
      </c>
      <c r="AH452" s="87" t="s">
        <v>161</v>
      </c>
      <c r="AI452" s="87" t="s">
        <v>162</v>
      </c>
      <c r="AJ452" s="87">
        <v>0</v>
      </c>
      <c r="AK452" s="87">
        <v>0</v>
      </c>
      <c r="AL452" s="87" t="s">
        <v>142</v>
      </c>
      <c r="AX452" s="133"/>
      <c r="AY452" s="87" t="str">
        <f t="shared" si="334"/>
        <v/>
      </c>
      <c r="AZ452" s="87" t="str">
        <f t="shared" si="335"/>
        <v/>
      </c>
      <c r="BA452" s="87" t="str">
        <f t="shared" si="336"/>
        <v/>
      </c>
      <c r="BB452" s="87" t="str">
        <f t="shared" si="337"/>
        <v/>
      </c>
      <c r="BC452" s="87" t="str">
        <f t="shared" si="338"/>
        <v/>
      </c>
      <c r="BD452" s="87" t="str">
        <f t="shared" si="339"/>
        <v/>
      </c>
      <c r="BF452" s="87" t="str">
        <f t="shared" si="340"/>
        <v/>
      </c>
      <c r="BG452" s="127" t="str">
        <f t="shared" si="341"/>
        <v/>
      </c>
      <c r="BH452" s="127" t="str">
        <f t="shared" si="342"/>
        <v/>
      </c>
      <c r="BI452" s="87" t="str">
        <f t="shared" si="343"/>
        <v/>
      </c>
      <c r="BJ452" s="87" t="str">
        <f t="shared" si="344"/>
        <v/>
      </c>
      <c r="BK452" s="87" t="str">
        <f t="shared" si="345"/>
        <v/>
      </c>
    </row>
    <row r="453" spans="9:63" ht="12.75">
      <c r="I453" s="87">
        <f t="shared" si="349"/>
        <v>226.1</v>
      </c>
      <c r="J453" s="126">
        <v>182</v>
      </c>
      <c r="K453" s="87">
        <v>1</v>
      </c>
      <c r="L453" s="87">
        <v>30</v>
      </c>
      <c r="M453" s="87" t="s">
        <v>154</v>
      </c>
      <c r="N453" s="87" t="s">
        <v>155</v>
      </c>
      <c r="O453" s="87">
        <v>0</v>
      </c>
      <c r="P453" s="127">
        <v>9.1420000000000002E-5</v>
      </c>
      <c r="Q453" s="87">
        <v>0</v>
      </c>
      <c r="R453" s="87">
        <v>0</v>
      </c>
      <c r="S453" s="127">
        <v>2260000000</v>
      </c>
      <c r="T453" s="127">
        <v>2260000000</v>
      </c>
      <c r="U453" s="127">
        <v>3693000000</v>
      </c>
      <c r="V453" s="127">
        <v>3693000000</v>
      </c>
      <c r="W453" s="87">
        <v>0</v>
      </c>
      <c r="X453" s="87">
        <v>0</v>
      </c>
      <c r="Y453" s="127">
        <v>1739000000</v>
      </c>
      <c r="Z453" s="127">
        <v>2.1520000000000001E-5</v>
      </c>
      <c r="AA453" s="127">
        <v>19200000000</v>
      </c>
      <c r="AB453" s="87">
        <v>0.65</v>
      </c>
      <c r="AC453" s="87" t="s">
        <v>156</v>
      </c>
      <c r="AD453" s="87" t="s">
        <v>157</v>
      </c>
      <c r="AE453" s="87" t="s">
        <v>158</v>
      </c>
      <c r="AF453" s="87" t="s">
        <v>159</v>
      </c>
      <c r="AG453" s="87" t="s">
        <v>160</v>
      </c>
      <c r="AH453" s="87" t="s">
        <v>161</v>
      </c>
      <c r="AI453" s="87" t="s">
        <v>162</v>
      </c>
      <c r="AJ453" s="87">
        <v>0</v>
      </c>
      <c r="AK453" s="87">
        <v>0</v>
      </c>
      <c r="AL453" s="87" t="s">
        <v>142</v>
      </c>
      <c r="AX453" s="133">
        <f t="shared" ref="AX453" si="371">IF(I453="", "", INT(I453))</f>
        <v>226</v>
      </c>
      <c r="AY453" s="87">
        <f t="shared" si="334"/>
        <v>182</v>
      </c>
      <c r="AZ453" s="87">
        <f t="shared" si="335"/>
        <v>271</v>
      </c>
      <c r="BA453" s="87">
        <f t="shared" si="336"/>
        <v>226</v>
      </c>
      <c r="BB453" s="87">
        <f t="shared" si="337"/>
        <v>226</v>
      </c>
      <c r="BC453" s="87" t="str">
        <f t="shared" si="338"/>
        <v>1c</v>
      </c>
      <c r="BD453" s="87" t="str">
        <f t="shared" si="339"/>
        <v>0</v>
      </c>
      <c r="BF453" s="87">
        <f t="shared" si="340"/>
        <v>226</v>
      </c>
      <c r="BG453" s="127" t="str">
        <f t="shared" si="341"/>
        <v>2.10E+11</v>
      </c>
      <c r="BH453" s="127" t="str">
        <f t="shared" si="342"/>
        <v>8.08E+10</v>
      </c>
      <c r="BI453" s="87" t="str">
        <f t="shared" si="343"/>
        <v>7850</v>
      </c>
      <c r="BJ453" s="87">
        <f t="shared" si="344"/>
        <v>1</v>
      </c>
      <c r="BK453" s="87">
        <f t="shared" si="345"/>
        <v>0.03</v>
      </c>
    </row>
    <row r="454" spans="9:63" ht="12.75">
      <c r="I454" s="87">
        <f t="shared" si="349"/>
        <v>226.2</v>
      </c>
      <c r="J454" s="126">
        <v>271</v>
      </c>
      <c r="K454" s="87">
        <v>1</v>
      </c>
      <c r="L454" s="87">
        <v>30</v>
      </c>
      <c r="M454" s="87" t="s">
        <v>154</v>
      </c>
      <c r="N454" s="87" t="s">
        <v>155</v>
      </c>
      <c r="O454" s="87">
        <v>0</v>
      </c>
      <c r="P454" s="127">
        <v>9.1420000000000002E-5</v>
      </c>
      <c r="Q454" s="87">
        <v>0</v>
      </c>
      <c r="R454" s="87">
        <v>0</v>
      </c>
      <c r="S454" s="127">
        <v>2260000000</v>
      </c>
      <c r="T454" s="127">
        <v>2260000000</v>
      </c>
      <c r="U454" s="127">
        <v>3693000000</v>
      </c>
      <c r="V454" s="127">
        <v>3693000000</v>
      </c>
      <c r="W454" s="87">
        <v>0</v>
      </c>
      <c r="X454" s="87">
        <v>0</v>
      </c>
      <c r="Y454" s="127">
        <v>1739000000</v>
      </c>
      <c r="Z454" s="127">
        <v>2.1520000000000001E-5</v>
      </c>
      <c r="AA454" s="127">
        <v>19200000000</v>
      </c>
      <c r="AB454" s="87">
        <v>0.65</v>
      </c>
      <c r="AC454" s="87" t="s">
        <v>156</v>
      </c>
      <c r="AD454" s="87" t="s">
        <v>157</v>
      </c>
      <c r="AE454" s="87" t="s">
        <v>158</v>
      </c>
      <c r="AF454" s="87" t="s">
        <v>159</v>
      </c>
      <c r="AG454" s="87" t="s">
        <v>160</v>
      </c>
      <c r="AH454" s="87" t="s">
        <v>161</v>
      </c>
      <c r="AI454" s="87" t="s">
        <v>162</v>
      </c>
      <c r="AJ454" s="87">
        <v>0</v>
      </c>
      <c r="AK454" s="87">
        <v>0</v>
      </c>
      <c r="AL454" s="87" t="s">
        <v>142</v>
      </c>
      <c r="AX454" s="133"/>
      <c r="AY454" s="87" t="str">
        <f t="shared" si="334"/>
        <v/>
      </c>
      <c r="AZ454" s="87" t="str">
        <f t="shared" si="335"/>
        <v/>
      </c>
      <c r="BA454" s="87" t="str">
        <f t="shared" si="336"/>
        <v/>
      </c>
      <c r="BB454" s="87" t="str">
        <f t="shared" si="337"/>
        <v/>
      </c>
      <c r="BC454" s="87" t="str">
        <f t="shared" si="338"/>
        <v/>
      </c>
      <c r="BD454" s="87" t="str">
        <f t="shared" si="339"/>
        <v/>
      </c>
      <c r="BF454" s="87" t="str">
        <f t="shared" si="340"/>
        <v/>
      </c>
      <c r="BG454" s="127" t="str">
        <f t="shared" si="341"/>
        <v/>
      </c>
      <c r="BH454" s="127" t="str">
        <f t="shared" si="342"/>
        <v/>
      </c>
      <c r="BI454" s="87" t="str">
        <f t="shared" si="343"/>
        <v/>
      </c>
      <c r="BJ454" s="87" t="str">
        <f t="shared" si="344"/>
        <v/>
      </c>
      <c r="BK454" s="87" t="str">
        <f t="shared" si="345"/>
        <v/>
      </c>
    </row>
    <row r="455" spans="9:63" ht="12.75">
      <c r="I455" s="87">
        <f t="shared" si="349"/>
        <v>227.1</v>
      </c>
      <c r="J455" s="126">
        <v>275</v>
      </c>
      <c r="K455" s="87">
        <v>1</v>
      </c>
      <c r="L455" s="87">
        <v>30</v>
      </c>
      <c r="M455" s="87" t="s">
        <v>154</v>
      </c>
      <c r="N455" s="87" t="s">
        <v>155</v>
      </c>
      <c r="O455" s="87">
        <v>0</v>
      </c>
      <c r="P455" s="127">
        <v>9.1420000000000002E-5</v>
      </c>
      <c r="Q455" s="87">
        <v>0</v>
      </c>
      <c r="R455" s="87">
        <v>0</v>
      </c>
      <c r="S455" s="127">
        <v>2260000000</v>
      </c>
      <c r="T455" s="127">
        <v>2260000000</v>
      </c>
      <c r="U455" s="127">
        <v>3693000000</v>
      </c>
      <c r="V455" s="127">
        <v>3693000000</v>
      </c>
      <c r="W455" s="87">
        <v>0</v>
      </c>
      <c r="X455" s="87">
        <v>0</v>
      </c>
      <c r="Y455" s="127">
        <v>1739000000</v>
      </c>
      <c r="Z455" s="127">
        <v>2.1520000000000001E-5</v>
      </c>
      <c r="AA455" s="127">
        <v>19200000000</v>
      </c>
      <c r="AB455" s="87">
        <v>0.65</v>
      </c>
      <c r="AC455" s="87" t="s">
        <v>156</v>
      </c>
      <c r="AD455" s="87" t="s">
        <v>157</v>
      </c>
      <c r="AE455" s="87" t="s">
        <v>158</v>
      </c>
      <c r="AF455" s="87" t="s">
        <v>159</v>
      </c>
      <c r="AG455" s="87" t="s">
        <v>160</v>
      </c>
      <c r="AH455" s="87" t="s">
        <v>161</v>
      </c>
      <c r="AI455" s="87" t="s">
        <v>162</v>
      </c>
      <c r="AJ455" s="87">
        <v>0</v>
      </c>
      <c r="AK455" s="87">
        <v>0</v>
      </c>
      <c r="AL455" s="87" t="s">
        <v>142</v>
      </c>
      <c r="AX455" s="133">
        <f t="shared" ref="AX455" si="372">IF(I455="", "", INT(I455))</f>
        <v>227</v>
      </c>
      <c r="AY455" s="87">
        <f t="shared" si="334"/>
        <v>275</v>
      </c>
      <c r="AZ455" s="87">
        <f t="shared" si="335"/>
        <v>183</v>
      </c>
      <c r="BA455" s="87">
        <f t="shared" si="336"/>
        <v>227</v>
      </c>
      <c r="BB455" s="87">
        <f t="shared" si="337"/>
        <v>227</v>
      </c>
      <c r="BC455" s="87" t="str">
        <f t="shared" si="338"/>
        <v>1c</v>
      </c>
      <c r="BD455" s="87" t="str">
        <f t="shared" si="339"/>
        <v>0</v>
      </c>
      <c r="BF455" s="87">
        <f t="shared" si="340"/>
        <v>227</v>
      </c>
      <c r="BG455" s="127" t="str">
        <f t="shared" si="341"/>
        <v>2.10E+11</v>
      </c>
      <c r="BH455" s="127" t="str">
        <f t="shared" si="342"/>
        <v>8.08E+10</v>
      </c>
      <c r="BI455" s="87" t="str">
        <f t="shared" si="343"/>
        <v>7850</v>
      </c>
      <c r="BJ455" s="87">
        <f t="shared" si="344"/>
        <v>1</v>
      </c>
      <c r="BK455" s="87">
        <f t="shared" si="345"/>
        <v>0.03</v>
      </c>
    </row>
    <row r="456" spans="9:63" ht="12.75">
      <c r="I456" s="87">
        <f t="shared" si="349"/>
        <v>227.2</v>
      </c>
      <c r="J456" s="126">
        <v>183</v>
      </c>
      <c r="K456" s="87">
        <v>1</v>
      </c>
      <c r="L456" s="87">
        <v>30</v>
      </c>
      <c r="M456" s="87" t="s">
        <v>154</v>
      </c>
      <c r="N456" s="87" t="s">
        <v>155</v>
      </c>
      <c r="O456" s="87">
        <v>0</v>
      </c>
      <c r="P456" s="127">
        <v>9.1420000000000002E-5</v>
      </c>
      <c r="Q456" s="87">
        <v>0</v>
      </c>
      <c r="R456" s="87">
        <v>0</v>
      </c>
      <c r="S456" s="127">
        <v>2260000000</v>
      </c>
      <c r="T456" s="127">
        <v>2260000000</v>
      </c>
      <c r="U456" s="127">
        <v>3693000000</v>
      </c>
      <c r="V456" s="127">
        <v>3693000000</v>
      </c>
      <c r="W456" s="87">
        <v>0</v>
      </c>
      <c r="X456" s="87">
        <v>0</v>
      </c>
      <c r="Y456" s="127">
        <v>1739000000</v>
      </c>
      <c r="Z456" s="127">
        <v>2.1520000000000001E-5</v>
      </c>
      <c r="AA456" s="127">
        <v>19200000000</v>
      </c>
      <c r="AB456" s="87">
        <v>0.65</v>
      </c>
      <c r="AC456" s="87" t="s">
        <v>156</v>
      </c>
      <c r="AD456" s="87" t="s">
        <v>157</v>
      </c>
      <c r="AE456" s="87" t="s">
        <v>158</v>
      </c>
      <c r="AF456" s="87" t="s">
        <v>159</v>
      </c>
      <c r="AG456" s="87" t="s">
        <v>160</v>
      </c>
      <c r="AH456" s="87" t="s">
        <v>161</v>
      </c>
      <c r="AI456" s="87" t="s">
        <v>162</v>
      </c>
      <c r="AJ456" s="87">
        <v>0</v>
      </c>
      <c r="AK456" s="87">
        <v>0</v>
      </c>
      <c r="AL456" s="87" t="s">
        <v>142</v>
      </c>
      <c r="AX456" s="133"/>
      <c r="AY456" s="87" t="str">
        <f t="shared" si="334"/>
        <v/>
      </c>
      <c r="AZ456" s="87" t="str">
        <f t="shared" si="335"/>
        <v/>
      </c>
      <c r="BA456" s="87" t="str">
        <f t="shared" si="336"/>
        <v/>
      </c>
      <c r="BB456" s="87" t="str">
        <f t="shared" si="337"/>
        <v/>
      </c>
      <c r="BC456" s="87" t="str">
        <f t="shared" si="338"/>
        <v/>
      </c>
      <c r="BD456" s="87" t="str">
        <f t="shared" si="339"/>
        <v/>
      </c>
      <c r="BF456" s="87" t="str">
        <f t="shared" si="340"/>
        <v/>
      </c>
      <c r="BG456" s="127" t="str">
        <f t="shared" si="341"/>
        <v/>
      </c>
      <c r="BH456" s="127" t="str">
        <f t="shared" si="342"/>
        <v/>
      </c>
      <c r="BI456" s="87" t="str">
        <f t="shared" si="343"/>
        <v/>
      </c>
      <c r="BJ456" s="87" t="str">
        <f t="shared" si="344"/>
        <v/>
      </c>
      <c r="BK456" s="87" t="str">
        <f t="shared" si="345"/>
        <v/>
      </c>
    </row>
    <row r="457" spans="9:63" ht="12.75">
      <c r="I457" s="87">
        <f t="shared" si="349"/>
        <v>228.1</v>
      </c>
      <c r="J457" s="126">
        <v>183</v>
      </c>
      <c r="K457" s="87">
        <v>1</v>
      </c>
      <c r="L457" s="87">
        <v>30</v>
      </c>
      <c r="M457" s="87" t="s">
        <v>154</v>
      </c>
      <c r="N457" s="87" t="s">
        <v>155</v>
      </c>
      <c r="O457" s="87">
        <v>0</v>
      </c>
      <c r="P457" s="127">
        <v>9.1420000000000002E-5</v>
      </c>
      <c r="Q457" s="87">
        <v>0</v>
      </c>
      <c r="R457" s="87">
        <v>0</v>
      </c>
      <c r="S457" s="127">
        <v>2260000000</v>
      </c>
      <c r="T457" s="127">
        <v>2260000000</v>
      </c>
      <c r="U457" s="127">
        <v>3693000000</v>
      </c>
      <c r="V457" s="127">
        <v>3693000000</v>
      </c>
      <c r="W457" s="87">
        <v>0</v>
      </c>
      <c r="X457" s="87">
        <v>0</v>
      </c>
      <c r="Y457" s="127">
        <v>1739000000</v>
      </c>
      <c r="Z457" s="127">
        <v>2.1520000000000001E-5</v>
      </c>
      <c r="AA457" s="127">
        <v>19200000000</v>
      </c>
      <c r="AB457" s="87">
        <v>0.65</v>
      </c>
      <c r="AC457" s="87" t="s">
        <v>156</v>
      </c>
      <c r="AD457" s="87" t="s">
        <v>157</v>
      </c>
      <c r="AE457" s="87" t="s">
        <v>158</v>
      </c>
      <c r="AF457" s="87" t="s">
        <v>159</v>
      </c>
      <c r="AG457" s="87" t="s">
        <v>160</v>
      </c>
      <c r="AH457" s="87" t="s">
        <v>161</v>
      </c>
      <c r="AI457" s="87" t="s">
        <v>162</v>
      </c>
      <c r="AJ457" s="87">
        <v>0</v>
      </c>
      <c r="AK457" s="87">
        <v>0</v>
      </c>
      <c r="AL457" s="87" t="s">
        <v>142</v>
      </c>
      <c r="AX457" s="133">
        <f t="shared" ref="AX457" si="373">IF(I457="", "", INT(I457))</f>
        <v>228</v>
      </c>
      <c r="AY457" s="87">
        <f t="shared" si="334"/>
        <v>183</v>
      </c>
      <c r="AZ457" s="87">
        <f t="shared" si="335"/>
        <v>184</v>
      </c>
      <c r="BA457" s="87">
        <f t="shared" si="336"/>
        <v>228</v>
      </c>
      <c r="BB457" s="87">
        <f t="shared" si="337"/>
        <v>228</v>
      </c>
      <c r="BC457" s="87" t="str">
        <f t="shared" si="338"/>
        <v>1c</v>
      </c>
      <c r="BD457" s="87" t="str">
        <f t="shared" si="339"/>
        <v>0</v>
      </c>
      <c r="BF457" s="87">
        <f t="shared" si="340"/>
        <v>228</v>
      </c>
      <c r="BG457" s="127" t="str">
        <f t="shared" si="341"/>
        <v>2.10E+11</v>
      </c>
      <c r="BH457" s="127" t="str">
        <f t="shared" si="342"/>
        <v>8.08E+10</v>
      </c>
      <c r="BI457" s="87" t="str">
        <f t="shared" si="343"/>
        <v>7850</v>
      </c>
      <c r="BJ457" s="87">
        <f t="shared" si="344"/>
        <v>1</v>
      </c>
      <c r="BK457" s="87">
        <f t="shared" si="345"/>
        <v>0.03</v>
      </c>
    </row>
    <row r="458" spans="9:63" ht="12.75">
      <c r="I458" s="87">
        <f t="shared" si="349"/>
        <v>228.2</v>
      </c>
      <c r="J458" s="126">
        <v>184</v>
      </c>
      <c r="K458" s="87">
        <v>1</v>
      </c>
      <c r="L458" s="87">
        <v>30</v>
      </c>
      <c r="M458" s="87" t="s">
        <v>154</v>
      </c>
      <c r="N458" s="87" t="s">
        <v>155</v>
      </c>
      <c r="O458" s="87">
        <v>0</v>
      </c>
      <c r="P458" s="127">
        <v>9.1420000000000002E-5</v>
      </c>
      <c r="Q458" s="87">
        <v>0</v>
      </c>
      <c r="R458" s="87">
        <v>0</v>
      </c>
      <c r="S458" s="127">
        <v>2260000000</v>
      </c>
      <c r="T458" s="127">
        <v>2260000000</v>
      </c>
      <c r="U458" s="127">
        <v>3693000000</v>
      </c>
      <c r="V458" s="127">
        <v>3693000000</v>
      </c>
      <c r="W458" s="87">
        <v>0</v>
      </c>
      <c r="X458" s="87">
        <v>0</v>
      </c>
      <c r="Y458" s="127">
        <v>1739000000</v>
      </c>
      <c r="Z458" s="127">
        <v>2.1520000000000001E-5</v>
      </c>
      <c r="AA458" s="127">
        <v>19200000000</v>
      </c>
      <c r="AB458" s="87">
        <v>0.65</v>
      </c>
      <c r="AC458" s="87" t="s">
        <v>156</v>
      </c>
      <c r="AD458" s="87" t="s">
        <v>157</v>
      </c>
      <c r="AE458" s="87" t="s">
        <v>158</v>
      </c>
      <c r="AF458" s="87" t="s">
        <v>159</v>
      </c>
      <c r="AG458" s="87" t="s">
        <v>160</v>
      </c>
      <c r="AH458" s="87" t="s">
        <v>161</v>
      </c>
      <c r="AI458" s="87" t="s">
        <v>162</v>
      </c>
      <c r="AJ458" s="87">
        <v>0</v>
      </c>
      <c r="AK458" s="87">
        <v>0</v>
      </c>
      <c r="AL458" s="87" t="s">
        <v>142</v>
      </c>
      <c r="AX458" s="133"/>
      <c r="AY458" s="87" t="str">
        <f t="shared" si="334"/>
        <v/>
      </c>
      <c r="AZ458" s="87" t="str">
        <f t="shared" si="335"/>
        <v/>
      </c>
      <c r="BA458" s="87" t="str">
        <f t="shared" si="336"/>
        <v/>
      </c>
      <c r="BB458" s="87" t="str">
        <f t="shared" si="337"/>
        <v/>
      </c>
      <c r="BC458" s="87" t="str">
        <f t="shared" si="338"/>
        <v/>
      </c>
      <c r="BD458" s="87" t="str">
        <f t="shared" si="339"/>
        <v/>
      </c>
      <c r="BF458" s="87" t="str">
        <f t="shared" si="340"/>
        <v/>
      </c>
      <c r="BG458" s="127" t="str">
        <f t="shared" si="341"/>
        <v/>
      </c>
      <c r="BH458" s="127" t="str">
        <f t="shared" si="342"/>
        <v/>
      </c>
      <c r="BI458" s="87" t="str">
        <f t="shared" si="343"/>
        <v/>
      </c>
      <c r="BJ458" s="87" t="str">
        <f t="shared" si="344"/>
        <v/>
      </c>
      <c r="BK458" s="87" t="str">
        <f t="shared" si="345"/>
        <v/>
      </c>
    </row>
    <row r="459" spans="9:63" ht="12.75">
      <c r="I459" s="87">
        <f t="shared" si="349"/>
        <v>229.1</v>
      </c>
      <c r="J459" s="126">
        <v>184</v>
      </c>
      <c r="K459" s="87">
        <v>1</v>
      </c>
      <c r="L459" s="87">
        <v>30</v>
      </c>
      <c r="M459" s="87" t="s">
        <v>154</v>
      </c>
      <c r="N459" s="87" t="s">
        <v>155</v>
      </c>
      <c r="O459" s="87">
        <v>0</v>
      </c>
      <c r="P459" s="127">
        <v>9.1420000000000002E-5</v>
      </c>
      <c r="Q459" s="87">
        <v>0</v>
      </c>
      <c r="R459" s="87">
        <v>0</v>
      </c>
      <c r="S459" s="127">
        <v>2260000000</v>
      </c>
      <c r="T459" s="127">
        <v>2260000000</v>
      </c>
      <c r="U459" s="127">
        <v>3693000000</v>
      </c>
      <c r="V459" s="127">
        <v>3693000000</v>
      </c>
      <c r="W459" s="87">
        <v>0</v>
      </c>
      <c r="X459" s="87">
        <v>0</v>
      </c>
      <c r="Y459" s="127">
        <v>1739000000</v>
      </c>
      <c r="Z459" s="127">
        <v>2.1520000000000001E-5</v>
      </c>
      <c r="AA459" s="127">
        <v>19200000000</v>
      </c>
      <c r="AB459" s="87">
        <v>0.65</v>
      </c>
      <c r="AC459" s="87" t="s">
        <v>156</v>
      </c>
      <c r="AD459" s="87" t="s">
        <v>157</v>
      </c>
      <c r="AE459" s="87" t="s">
        <v>158</v>
      </c>
      <c r="AF459" s="87" t="s">
        <v>159</v>
      </c>
      <c r="AG459" s="87" t="s">
        <v>160</v>
      </c>
      <c r="AH459" s="87" t="s">
        <v>161</v>
      </c>
      <c r="AI459" s="87" t="s">
        <v>162</v>
      </c>
      <c r="AJ459" s="87">
        <v>0</v>
      </c>
      <c r="AK459" s="87">
        <v>0</v>
      </c>
      <c r="AL459" s="87" t="s">
        <v>142</v>
      </c>
      <c r="AX459" s="133">
        <f t="shared" ref="AX459" si="374">IF(I459="", "", INT(I459))</f>
        <v>229</v>
      </c>
      <c r="AY459" s="87">
        <f t="shared" si="334"/>
        <v>184</v>
      </c>
      <c r="AZ459" s="87">
        <f t="shared" si="335"/>
        <v>272</v>
      </c>
      <c r="BA459" s="87">
        <f t="shared" si="336"/>
        <v>229</v>
      </c>
      <c r="BB459" s="87">
        <f t="shared" si="337"/>
        <v>229</v>
      </c>
      <c r="BC459" s="87" t="str">
        <f t="shared" si="338"/>
        <v>1c</v>
      </c>
      <c r="BD459" s="87" t="str">
        <f t="shared" si="339"/>
        <v>0</v>
      </c>
      <c r="BF459" s="87">
        <f t="shared" si="340"/>
        <v>229</v>
      </c>
      <c r="BG459" s="127" t="str">
        <f t="shared" si="341"/>
        <v>2.10E+11</v>
      </c>
      <c r="BH459" s="127" t="str">
        <f t="shared" si="342"/>
        <v>8.08E+10</v>
      </c>
      <c r="BI459" s="87" t="str">
        <f t="shared" si="343"/>
        <v>7850</v>
      </c>
      <c r="BJ459" s="87">
        <f t="shared" si="344"/>
        <v>1</v>
      </c>
      <c r="BK459" s="87">
        <f t="shared" si="345"/>
        <v>0.03</v>
      </c>
    </row>
    <row r="460" spans="9:63" ht="12.75">
      <c r="I460" s="87">
        <f t="shared" si="349"/>
        <v>229.2</v>
      </c>
      <c r="J460" s="126">
        <v>272</v>
      </c>
      <c r="K460" s="87">
        <v>1</v>
      </c>
      <c r="L460" s="87">
        <v>30</v>
      </c>
      <c r="M460" s="87" t="s">
        <v>154</v>
      </c>
      <c r="N460" s="87" t="s">
        <v>155</v>
      </c>
      <c r="O460" s="87">
        <v>0</v>
      </c>
      <c r="P460" s="127">
        <v>9.1420000000000002E-5</v>
      </c>
      <c r="Q460" s="87">
        <v>0</v>
      </c>
      <c r="R460" s="87">
        <v>0</v>
      </c>
      <c r="S460" s="127">
        <v>2260000000</v>
      </c>
      <c r="T460" s="127">
        <v>2260000000</v>
      </c>
      <c r="U460" s="127">
        <v>3693000000</v>
      </c>
      <c r="V460" s="127">
        <v>3693000000</v>
      </c>
      <c r="W460" s="87">
        <v>0</v>
      </c>
      <c r="X460" s="87">
        <v>0</v>
      </c>
      <c r="Y460" s="127">
        <v>1739000000</v>
      </c>
      <c r="Z460" s="127">
        <v>2.1520000000000001E-5</v>
      </c>
      <c r="AA460" s="127">
        <v>19200000000</v>
      </c>
      <c r="AB460" s="87">
        <v>0.65</v>
      </c>
      <c r="AC460" s="87" t="s">
        <v>156</v>
      </c>
      <c r="AD460" s="87" t="s">
        <v>157</v>
      </c>
      <c r="AE460" s="87" t="s">
        <v>158</v>
      </c>
      <c r="AF460" s="87" t="s">
        <v>159</v>
      </c>
      <c r="AG460" s="87" t="s">
        <v>160</v>
      </c>
      <c r="AH460" s="87" t="s">
        <v>161</v>
      </c>
      <c r="AI460" s="87" t="s">
        <v>162</v>
      </c>
      <c r="AJ460" s="87">
        <v>0</v>
      </c>
      <c r="AK460" s="87">
        <v>0</v>
      </c>
      <c r="AL460" s="87" t="s">
        <v>142</v>
      </c>
      <c r="AX460" s="133"/>
      <c r="AY460" s="87" t="str">
        <f t="shared" si="334"/>
        <v/>
      </c>
      <c r="AZ460" s="87" t="str">
        <f t="shared" si="335"/>
        <v/>
      </c>
      <c r="BA460" s="87" t="str">
        <f t="shared" si="336"/>
        <v/>
      </c>
      <c r="BB460" s="87" t="str">
        <f t="shared" si="337"/>
        <v/>
      </c>
      <c r="BC460" s="87" t="str">
        <f t="shared" si="338"/>
        <v/>
      </c>
      <c r="BD460" s="87" t="str">
        <f t="shared" si="339"/>
        <v/>
      </c>
      <c r="BF460" s="87" t="str">
        <f t="shared" si="340"/>
        <v/>
      </c>
      <c r="BG460" s="127" t="str">
        <f t="shared" si="341"/>
        <v/>
      </c>
      <c r="BH460" s="127" t="str">
        <f t="shared" si="342"/>
        <v/>
      </c>
      <c r="BI460" s="87" t="str">
        <f t="shared" si="343"/>
        <v/>
      </c>
      <c r="BJ460" s="87" t="str">
        <f t="shared" si="344"/>
        <v/>
      </c>
      <c r="BK460" s="87" t="str">
        <f t="shared" si="345"/>
        <v/>
      </c>
    </row>
    <row r="461" spans="9:63" ht="12.75">
      <c r="I461" s="87">
        <f t="shared" si="349"/>
        <v>230.1</v>
      </c>
      <c r="J461" s="126">
        <v>276</v>
      </c>
      <c r="K461" s="87">
        <v>1</v>
      </c>
      <c r="L461" s="87">
        <v>30</v>
      </c>
      <c r="M461" s="87" t="s">
        <v>154</v>
      </c>
      <c r="N461" s="87" t="s">
        <v>155</v>
      </c>
      <c r="O461" s="87">
        <v>0</v>
      </c>
      <c r="P461" s="127">
        <v>9.1420000000000002E-5</v>
      </c>
      <c r="Q461" s="87">
        <v>0</v>
      </c>
      <c r="R461" s="87">
        <v>0</v>
      </c>
      <c r="S461" s="127">
        <v>2260000000</v>
      </c>
      <c r="T461" s="127">
        <v>2260000000</v>
      </c>
      <c r="U461" s="127">
        <v>3693000000</v>
      </c>
      <c r="V461" s="127">
        <v>3693000000</v>
      </c>
      <c r="W461" s="87">
        <v>0</v>
      </c>
      <c r="X461" s="87">
        <v>0</v>
      </c>
      <c r="Y461" s="127">
        <v>1739000000</v>
      </c>
      <c r="Z461" s="127">
        <v>2.1520000000000001E-5</v>
      </c>
      <c r="AA461" s="127">
        <v>19200000000</v>
      </c>
      <c r="AB461" s="87">
        <v>0.65</v>
      </c>
      <c r="AC461" s="87" t="s">
        <v>156</v>
      </c>
      <c r="AD461" s="87" t="s">
        <v>157</v>
      </c>
      <c r="AE461" s="87" t="s">
        <v>158</v>
      </c>
      <c r="AF461" s="87" t="s">
        <v>159</v>
      </c>
      <c r="AG461" s="87" t="s">
        <v>160</v>
      </c>
      <c r="AH461" s="87" t="s">
        <v>161</v>
      </c>
      <c r="AI461" s="87" t="s">
        <v>162</v>
      </c>
      <c r="AJ461" s="87">
        <v>0</v>
      </c>
      <c r="AK461" s="87">
        <v>0</v>
      </c>
      <c r="AL461" s="87" t="s">
        <v>142</v>
      </c>
      <c r="AX461" s="133">
        <f t="shared" ref="AX461" si="375">IF(I461="", "", INT(I461))</f>
        <v>230</v>
      </c>
      <c r="AY461" s="87">
        <f t="shared" si="334"/>
        <v>276</v>
      </c>
      <c r="AZ461" s="87">
        <f t="shared" si="335"/>
        <v>185</v>
      </c>
      <c r="BA461" s="87">
        <f t="shared" si="336"/>
        <v>230</v>
      </c>
      <c r="BB461" s="87">
        <f t="shared" si="337"/>
        <v>230</v>
      </c>
      <c r="BC461" s="87" t="str">
        <f t="shared" si="338"/>
        <v>1c</v>
      </c>
      <c r="BD461" s="87" t="str">
        <f t="shared" si="339"/>
        <v>0</v>
      </c>
      <c r="BF461" s="87">
        <f t="shared" si="340"/>
        <v>230</v>
      </c>
      <c r="BG461" s="127" t="str">
        <f t="shared" si="341"/>
        <v>2.10E+11</v>
      </c>
      <c r="BH461" s="127" t="str">
        <f t="shared" si="342"/>
        <v>8.08E+10</v>
      </c>
      <c r="BI461" s="87" t="str">
        <f t="shared" si="343"/>
        <v>7850</v>
      </c>
      <c r="BJ461" s="87">
        <f t="shared" si="344"/>
        <v>1</v>
      </c>
      <c r="BK461" s="87">
        <f t="shared" si="345"/>
        <v>0.03</v>
      </c>
    </row>
    <row r="462" spans="9:63" ht="12.75">
      <c r="I462" s="87">
        <f t="shared" si="349"/>
        <v>230.2</v>
      </c>
      <c r="J462" s="126">
        <v>185</v>
      </c>
      <c r="K462" s="87">
        <v>1</v>
      </c>
      <c r="L462" s="87">
        <v>30</v>
      </c>
      <c r="M462" s="87" t="s">
        <v>154</v>
      </c>
      <c r="N462" s="87" t="s">
        <v>155</v>
      </c>
      <c r="O462" s="87">
        <v>0</v>
      </c>
      <c r="P462" s="127">
        <v>9.1420000000000002E-5</v>
      </c>
      <c r="Q462" s="87">
        <v>0</v>
      </c>
      <c r="R462" s="87">
        <v>0</v>
      </c>
      <c r="S462" s="127">
        <v>2260000000</v>
      </c>
      <c r="T462" s="127">
        <v>2260000000</v>
      </c>
      <c r="U462" s="127">
        <v>3693000000</v>
      </c>
      <c r="V462" s="127">
        <v>3693000000</v>
      </c>
      <c r="W462" s="87">
        <v>0</v>
      </c>
      <c r="X462" s="87">
        <v>0</v>
      </c>
      <c r="Y462" s="127">
        <v>1739000000</v>
      </c>
      <c r="Z462" s="127">
        <v>2.1520000000000001E-5</v>
      </c>
      <c r="AA462" s="127">
        <v>19200000000</v>
      </c>
      <c r="AB462" s="87">
        <v>0.65</v>
      </c>
      <c r="AC462" s="87" t="s">
        <v>156</v>
      </c>
      <c r="AD462" s="87" t="s">
        <v>157</v>
      </c>
      <c r="AE462" s="87" t="s">
        <v>158</v>
      </c>
      <c r="AF462" s="87" t="s">
        <v>159</v>
      </c>
      <c r="AG462" s="87" t="s">
        <v>160</v>
      </c>
      <c r="AH462" s="87" t="s">
        <v>161</v>
      </c>
      <c r="AI462" s="87" t="s">
        <v>162</v>
      </c>
      <c r="AJ462" s="87">
        <v>0</v>
      </c>
      <c r="AK462" s="87">
        <v>0</v>
      </c>
      <c r="AL462" s="87" t="s">
        <v>142</v>
      </c>
      <c r="AX462" s="133"/>
      <c r="AY462" s="87" t="str">
        <f t="shared" si="334"/>
        <v/>
      </c>
      <c r="AZ462" s="87" t="str">
        <f t="shared" si="335"/>
        <v/>
      </c>
      <c r="BA462" s="87" t="str">
        <f t="shared" si="336"/>
        <v/>
      </c>
      <c r="BB462" s="87" t="str">
        <f t="shared" si="337"/>
        <v/>
      </c>
      <c r="BC462" s="87" t="str">
        <f t="shared" si="338"/>
        <v/>
      </c>
      <c r="BD462" s="87" t="str">
        <f t="shared" si="339"/>
        <v/>
      </c>
      <c r="BF462" s="87" t="str">
        <f t="shared" si="340"/>
        <v/>
      </c>
      <c r="BG462" s="127" t="str">
        <f t="shared" si="341"/>
        <v/>
      </c>
      <c r="BH462" s="127" t="str">
        <f t="shared" si="342"/>
        <v/>
      </c>
      <c r="BI462" s="87" t="str">
        <f t="shared" si="343"/>
        <v/>
      </c>
      <c r="BJ462" s="87" t="str">
        <f t="shared" si="344"/>
        <v/>
      </c>
      <c r="BK462" s="87" t="str">
        <f t="shared" si="345"/>
        <v/>
      </c>
    </row>
    <row r="463" spans="9:63" ht="12.75">
      <c r="I463" s="87">
        <f t="shared" si="349"/>
        <v>231.1</v>
      </c>
      <c r="J463" s="126">
        <v>185</v>
      </c>
      <c r="K463" s="87">
        <v>1</v>
      </c>
      <c r="L463" s="87">
        <v>30</v>
      </c>
      <c r="M463" s="87" t="s">
        <v>154</v>
      </c>
      <c r="N463" s="87" t="s">
        <v>155</v>
      </c>
      <c r="O463" s="87">
        <v>0</v>
      </c>
      <c r="P463" s="127">
        <v>9.1420000000000002E-5</v>
      </c>
      <c r="Q463" s="87">
        <v>0</v>
      </c>
      <c r="R463" s="87">
        <v>0</v>
      </c>
      <c r="S463" s="127">
        <v>2260000000</v>
      </c>
      <c r="T463" s="127">
        <v>2260000000</v>
      </c>
      <c r="U463" s="127">
        <v>3693000000</v>
      </c>
      <c r="V463" s="127">
        <v>3693000000</v>
      </c>
      <c r="W463" s="87">
        <v>0</v>
      </c>
      <c r="X463" s="87">
        <v>0</v>
      </c>
      <c r="Y463" s="127">
        <v>1739000000</v>
      </c>
      <c r="Z463" s="127">
        <v>2.1520000000000001E-5</v>
      </c>
      <c r="AA463" s="127">
        <v>19200000000</v>
      </c>
      <c r="AB463" s="87">
        <v>0.65</v>
      </c>
      <c r="AC463" s="87" t="s">
        <v>156</v>
      </c>
      <c r="AD463" s="87" t="s">
        <v>157</v>
      </c>
      <c r="AE463" s="87" t="s">
        <v>158</v>
      </c>
      <c r="AF463" s="87" t="s">
        <v>159</v>
      </c>
      <c r="AG463" s="87" t="s">
        <v>160</v>
      </c>
      <c r="AH463" s="87" t="s">
        <v>161</v>
      </c>
      <c r="AI463" s="87" t="s">
        <v>162</v>
      </c>
      <c r="AJ463" s="87">
        <v>0</v>
      </c>
      <c r="AK463" s="87">
        <v>0</v>
      </c>
      <c r="AL463" s="87" t="s">
        <v>142</v>
      </c>
      <c r="AX463" s="133">
        <f t="shared" ref="AX463" si="376">IF(I463="", "", INT(I463))</f>
        <v>231</v>
      </c>
      <c r="AY463" s="87">
        <f t="shared" si="334"/>
        <v>185</v>
      </c>
      <c r="AZ463" s="87">
        <f t="shared" si="335"/>
        <v>186</v>
      </c>
      <c r="BA463" s="87">
        <f t="shared" si="336"/>
        <v>231</v>
      </c>
      <c r="BB463" s="87">
        <f t="shared" si="337"/>
        <v>231</v>
      </c>
      <c r="BC463" s="87" t="str">
        <f t="shared" si="338"/>
        <v>1c</v>
      </c>
      <c r="BD463" s="87" t="str">
        <f t="shared" si="339"/>
        <v>0</v>
      </c>
      <c r="BF463" s="87">
        <f t="shared" si="340"/>
        <v>231</v>
      </c>
      <c r="BG463" s="127" t="str">
        <f t="shared" si="341"/>
        <v>2.10E+11</v>
      </c>
      <c r="BH463" s="127" t="str">
        <f t="shared" si="342"/>
        <v>8.08E+10</v>
      </c>
      <c r="BI463" s="87" t="str">
        <f t="shared" si="343"/>
        <v>7850</v>
      </c>
      <c r="BJ463" s="87">
        <f t="shared" si="344"/>
        <v>1</v>
      </c>
      <c r="BK463" s="87">
        <f t="shared" si="345"/>
        <v>0.03</v>
      </c>
    </row>
    <row r="464" spans="9:63" ht="12.75">
      <c r="I464" s="87">
        <f t="shared" si="349"/>
        <v>231.2</v>
      </c>
      <c r="J464" s="126">
        <v>186</v>
      </c>
      <c r="K464" s="87">
        <v>1</v>
      </c>
      <c r="L464" s="87">
        <v>30</v>
      </c>
      <c r="M464" s="87" t="s">
        <v>154</v>
      </c>
      <c r="N464" s="87" t="s">
        <v>155</v>
      </c>
      <c r="O464" s="87">
        <v>0</v>
      </c>
      <c r="P464" s="127">
        <v>9.1420000000000002E-5</v>
      </c>
      <c r="Q464" s="87">
        <v>0</v>
      </c>
      <c r="R464" s="87">
        <v>0</v>
      </c>
      <c r="S464" s="127">
        <v>2260000000</v>
      </c>
      <c r="T464" s="127">
        <v>2260000000</v>
      </c>
      <c r="U464" s="127">
        <v>3693000000</v>
      </c>
      <c r="V464" s="127">
        <v>3693000000</v>
      </c>
      <c r="W464" s="87">
        <v>0</v>
      </c>
      <c r="X464" s="87">
        <v>0</v>
      </c>
      <c r="Y464" s="127">
        <v>1739000000</v>
      </c>
      <c r="Z464" s="127">
        <v>2.1520000000000001E-5</v>
      </c>
      <c r="AA464" s="127">
        <v>19200000000</v>
      </c>
      <c r="AB464" s="87">
        <v>0.65</v>
      </c>
      <c r="AC464" s="87" t="s">
        <v>156</v>
      </c>
      <c r="AD464" s="87" t="s">
        <v>157</v>
      </c>
      <c r="AE464" s="87" t="s">
        <v>158</v>
      </c>
      <c r="AF464" s="87" t="s">
        <v>159</v>
      </c>
      <c r="AG464" s="87" t="s">
        <v>160</v>
      </c>
      <c r="AH464" s="87" t="s">
        <v>161</v>
      </c>
      <c r="AI464" s="87" t="s">
        <v>162</v>
      </c>
      <c r="AJ464" s="87">
        <v>0</v>
      </c>
      <c r="AK464" s="87">
        <v>0</v>
      </c>
      <c r="AL464" s="87" t="s">
        <v>142</v>
      </c>
      <c r="AX464" s="133"/>
      <c r="AY464" s="87" t="str">
        <f t="shared" si="334"/>
        <v/>
      </c>
      <c r="AZ464" s="87" t="str">
        <f t="shared" si="335"/>
        <v/>
      </c>
      <c r="BA464" s="87" t="str">
        <f t="shared" si="336"/>
        <v/>
      </c>
      <c r="BB464" s="87" t="str">
        <f t="shared" si="337"/>
        <v/>
      </c>
      <c r="BC464" s="87" t="str">
        <f t="shared" si="338"/>
        <v/>
      </c>
      <c r="BD464" s="87" t="str">
        <f t="shared" si="339"/>
        <v/>
      </c>
      <c r="BF464" s="87" t="str">
        <f t="shared" si="340"/>
        <v/>
      </c>
      <c r="BG464" s="127" t="str">
        <f t="shared" si="341"/>
        <v/>
      </c>
      <c r="BH464" s="127" t="str">
        <f t="shared" si="342"/>
        <v/>
      </c>
      <c r="BI464" s="87" t="str">
        <f t="shared" si="343"/>
        <v/>
      </c>
      <c r="BJ464" s="87" t="str">
        <f t="shared" si="344"/>
        <v/>
      </c>
      <c r="BK464" s="87" t="str">
        <f t="shared" si="345"/>
        <v/>
      </c>
    </row>
    <row r="465" spans="9:63" ht="12.75">
      <c r="I465" s="87">
        <f t="shared" si="349"/>
        <v>232.1</v>
      </c>
      <c r="J465" s="126">
        <v>186</v>
      </c>
      <c r="K465" s="87">
        <v>1</v>
      </c>
      <c r="L465" s="87">
        <v>30</v>
      </c>
      <c r="M465" s="87" t="s">
        <v>154</v>
      </c>
      <c r="N465" s="87" t="s">
        <v>155</v>
      </c>
      <c r="O465" s="87">
        <v>0</v>
      </c>
      <c r="P465" s="127">
        <v>9.1420000000000002E-5</v>
      </c>
      <c r="Q465" s="87">
        <v>0</v>
      </c>
      <c r="R465" s="87">
        <v>0</v>
      </c>
      <c r="S465" s="127">
        <v>2260000000</v>
      </c>
      <c r="T465" s="127">
        <v>2260000000</v>
      </c>
      <c r="U465" s="127">
        <v>3693000000</v>
      </c>
      <c r="V465" s="127">
        <v>3693000000</v>
      </c>
      <c r="W465" s="87">
        <v>0</v>
      </c>
      <c r="X465" s="87">
        <v>0</v>
      </c>
      <c r="Y465" s="127">
        <v>1739000000</v>
      </c>
      <c r="Z465" s="127">
        <v>2.1520000000000001E-5</v>
      </c>
      <c r="AA465" s="127">
        <v>19200000000</v>
      </c>
      <c r="AB465" s="87">
        <v>0.65</v>
      </c>
      <c r="AC465" s="87" t="s">
        <v>156</v>
      </c>
      <c r="AD465" s="87" t="s">
        <v>157</v>
      </c>
      <c r="AE465" s="87" t="s">
        <v>158</v>
      </c>
      <c r="AF465" s="87" t="s">
        <v>159</v>
      </c>
      <c r="AG465" s="87" t="s">
        <v>160</v>
      </c>
      <c r="AH465" s="87" t="s">
        <v>161</v>
      </c>
      <c r="AI465" s="87" t="s">
        <v>162</v>
      </c>
      <c r="AJ465" s="87">
        <v>0</v>
      </c>
      <c r="AK465" s="87">
        <v>0</v>
      </c>
      <c r="AL465" s="87" t="s">
        <v>142</v>
      </c>
      <c r="AX465" s="133">
        <f t="shared" ref="AX465" si="377">IF(I465="", "", INT(I465))</f>
        <v>232</v>
      </c>
      <c r="AY465" s="87">
        <f t="shared" si="334"/>
        <v>186</v>
      </c>
      <c r="AZ465" s="87">
        <f t="shared" si="335"/>
        <v>273</v>
      </c>
      <c r="BA465" s="87">
        <f t="shared" si="336"/>
        <v>232</v>
      </c>
      <c r="BB465" s="87">
        <f t="shared" si="337"/>
        <v>232</v>
      </c>
      <c r="BC465" s="87" t="str">
        <f t="shared" si="338"/>
        <v>1c</v>
      </c>
      <c r="BD465" s="87" t="str">
        <f t="shared" si="339"/>
        <v>0</v>
      </c>
      <c r="BF465" s="87">
        <f t="shared" si="340"/>
        <v>232</v>
      </c>
      <c r="BG465" s="127" t="str">
        <f t="shared" si="341"/>
        <v>2.10E+11</v>
      </c>
      <c r="BH465" s="127" t="str">
        <f t="shared" si="342"/>
        <v>8.08E+10</v>
      </c>
      <c r="BI465" s="87" t="str">
        <f t="shared" si="343"/>
        <v>7850</v>
      </c>
      <c r="BJ465" s="87">
        <f t="shared" si="344"/>
        <v>1</v>
      </c>
      <c r="BK465" s="87">
        <f t="shared" si="345"/>
        <v>0.03</v>
      </c>
    </row>
    <row r="466" spans="9:63" ht="12.75">
      <c r="I466" s="87">
        <f t="shared" si="349"/>
        <v>232.2</v>
      </c>
      <c r="J466" s="126">
        <v>273</v>
      </c>
      <c r="K466" s="87">
        <v>1</v>
      </c>
      <c r="L466" s="87">
        <v>30</v>
      </c>
      <c r="M466" s="87" t="s">
        <v>154</v>
      </c>
      <c r="N466" s="87" t="s">
        <v>155</v>
      </c>
      <c r="O466" s="87">
        <v>0</v>
      </c>
      <c r="P466" s="127">
        <v>9.1420000000000002E-5</v>
      </c>
      <c r="Q466" s="87">
        <v>0</v>
      </c>
      <c r="R466" s="87">
        <v>0</v>
      </c>
      <c r="S466" s="127">
        <v>2260000000</v>
      </c>
      <c r="T466" s="127">
        <v>2260000000</v>
      </c>
      <c r="U466" s="127">
        <v>3693000000</v>
      </c>
      <c r="V466" s="127">
        <v>3693000000</v>
      </c>
      <c r="W466" s="87">
        <v>0</v>
      </c>
      <c r="X466" s="87">
        <v>0</v>
      </c>
      <c r="Y466" s="127">
        <v>1739000000</v>
      </c>
      <c r="Z466" s="127">
        <v>2.1520000000000001E-5</v>
      </c>
      <c r="AA466" s="127">
        <v>19200000000</v>
      </c>
      <c r="AB466" s="87">
        <v>0.65</v>
      </c>
      <c r="AC466" s="87" t="s">
        <v>156</v>
      </c>
      <c r="AD466" s="87" t="s">
        <v>157</v>
      </c>
      <c r="AE466" s="87" t="s">
        <v>158</v>
      </c>
      <c r="AF466" s="87" t="s">
        <v>159</v>
      </c>
      <c r="AG466" s="87" t="s">
        <v>160</v>
      </c>
      <c r="AH466" s="87" t="s">
        <v>161</v>
      </c>
      <c r="AI466" s="87" t="s">
        <v>162</v>
      </c>
      <c r="AJ466" s="87">
        <v>0</v>
      </c>
      <c r="AK466" s="87">
        <v>0</v>
      </c>
      <c r="AL466" s="87" t="s">
        <v>142</v>
      </c>
      <c r="AX466" s="133"/>
      <c r="AY466" s="87" t="str">
        <f t="shared" si="334"/>
        <v/>
      </c>
      <c r="AZ466" s="87" t="str">
        <f t="shared" si="335"/>
        <v/>
      </c>
      <c r="BA466" s="87" t="str">
        <f t="shared" si="336"/>
        <v/>
      </c>
      <c r="BB466" s="87" t="str">
        <f t="shared" si="337"/>
        <v/>
      </c>
      <c r="BC466" s="87" t="str">
        <f t="shared" si="338"/>
        <v/>
      </c>
      <c r="BD466" s="87" t="str">
        <f t="shared" si="339"/>
        <v/>
      </c>
      <c r="BF466" s="87" t="str">
        <f t="shared" si="340"/>
        <v/>
      </c>
      <c r="BG466" s="127" t="str">
        <f t="shared" si="341"/>
        <v/>
      </c>
      <c r="BH466" s="127" t="str">
        <f t="shared" si="342"/>
        <v/>
      </c>
      <c r="BI466" s="87" t="str">
        <f t="shared" si="343"/>
        <v/>
      </c>
      <c r="BJ466" s="87" t="str">
        <f t="shared" si="344"/>
        <v/>
      </c>
      <c r="BK466" s="87" t="str">
        <f t="shared" si="345"/>
        <v/>
      </c>
    </row>
    <row r="467" spans="9:63" ht="12.75">
      <c r="I467" s="87">
        <f t="shared" si="349"/>
        <v>233.1</v>
      </c>
      <c r="J467" s="126">
        <v>63</v>
      </c>
      <c r="K467" s="87">
        <v>0.8</v>
      </c>
      <c r="L467" s="87">
        <v>15</v>
      </c>
      <c r="M467" s="87" t="s">
        <v>154</v>
      </c>
      <c r="N467" s="87" t="s">
        <v>155</v>
      </c>
      <c r="O467" s="87">
        <v>0</v>
      </c>
      <c r="P467" s="127">
        <v>3.6990000000000003E-5</v>
      </c>
      <c r="Q467" s="87">
        <v>0</v>
      </c>
      <c r="R467" s="87">
        <v>0</v>
      </c>
      <c r="S467" s="127">
        <v>598600000</v>
      </c>
      <c r="T467" s="127">
        <v>598600000</v>
      </c>
      <c r="U467" s="127">
        <v>1494000000</v>
      </c>
      <c r="V467" s="127">
        <v>1494000000</v>
      </c>
      <c r="W467" s="87">
        <v>0</v>
      </c>
      <c r="X467" s="87">
        <v>0</v>
      </c>
      <c r="Y467" s="127">
        <v>460600000</v>
      </c>
      <c r="Z467" s="127">
        <v>5.7010000000000001E-6</v>
      </c>
      <c r="AA467" s="127">
        <v>7768000000</v>
      </c>
      <c r="AB467" s="87">
        <v>0.65</v>
      </c>
      <c r="AC467" s="87" t="s">
        <v>156</v>
      </c>
      <c r="AD467" s="87" t="s">
        <v>157</v>
      </c>
      <c r="AE467" s="87" t="s">
        <v>158</v>
      </c>
      <c r="AF467" s="87" t="s">
        <v>159</v>
      </c>
      <c r="AG467" s="87" t="s">
        <v>160</v>
      </c>
      <c r="AH467" s="87" t="s">
        <v>161</v>
      </c>
      <c r="AI467" s="87" t="s">
        <v>162</v>
      </c>
      <c r="AJ467" s="87">
        <v>0</v>
      </c>
      <c r="AK467" s="87">
        <v>0</v>
      </c>
      <c r="AL467" s="87" t="s">
        <v>142</v>
      </c>
      <c r="AX467" s="133">
        <f t="shared" ref="AX467" si="378">IF(I467="", "", INT(I467))</f>
        <v>233</v>
      </c>
      <c r="AY467" s="87">
        <f t="shared" ref="AY467:AY530" si="379">IF(AX467="","",J467)</f>
        <v>63</v>
      </c>
      <c r="AZ467" s="87">
        <f t="shared" ref="AZ467:AZ530" si="380">IF(AX467="","",J468)</f>
        <v>187</v>
      </c>
      <c r="BA467" s="87">
        <f t="shared" ref="BA467:BA530" si="381">IF(AX467="","",AX467)</f>
        <v>233</v>
      </c>
      <c r="BB467" s="87">
        <f t="shared" ref="BB467:BB530" si="382">IF(AX467="","",AX467)</f>
        <v>233</v>
      </c>
      <c r="BC467" s="87" t="str">
        <f t="shared" ref="BC467:BC530" si="383">IF(AX467="","","1c")</f>
        <v>1c</v>
      </c>
      <c r="BD467" s="87" t="str">
        <f t="shared" ref="BD467:BD530" si="384">IF(AX467="","","0")</f>
        <v>0</v>
      </c>
      <c r="BF467" s="87">
        <f t="shared" ref="BF467:BF530" si="385">IF(AX467="","",AX467)</f>
        <v>233</v>
      </c>
      <c r="BG467" s="127" t="str">
        <f t="shared" ref="BG467:BG530" si="386">IF(AX467="","","2.10E+11")</f>
        <v>2.10E+11</v>
      </c>
      <c r="BH467" s="127" t="str">
        <f t="shared" ref="BH467:BH530" si="387">IF(AX467="","","8.08E+10")</f>
        <v>8.08E+10</v>
      </c>
      <c r="BI467" s="87" t="str">
        <f t="shared" ref="BI467:BI530" si="388">IF(AX467="","","7850")</f>
        <v>7850</v>
      </c>
      <c r="BJ467" s="87">
        <f t="shared" ref="BJ467:BJ530" si="389">IF(AX467="","",K467)</f>
        <v>0.8</v>
      </c>
      <c r="BK467" s="87">
        <f t="shared" ref="BK467:BK530" si="390">IF(AX467="","",L467/1000)</f>
        <v>1.4999999999999999E-2</v>
      </c>
    </row>
    <row r="468" spans="9:63" ht="12.75">
      <c r="I468" s="87">
        <f t="shared" si="349"/>
        <v>233.2</v>
      </c>
      <c r="J468" s="126">
        <v>187</v>
      </c>
      <c r="K468" s="87">
        <v>0.8</v>
      </c>
      <c r="L468" s="87">
        <v>15</v>
      </c>
      <c r="M468" s="87" t="s">
        <v>154</v>
      </c>
      <c r="N468" s="87" t="s">
        <v>155</v>
      </c>
      <c r="O468" s="87">
        <v>0</v>
      </c>
      <c r="P468" s="127">
        <v>3.6990000000000003E-5</v>
      </c>
      <c r="Q468" s="87">
        <v>0</v>
      </c>
      <c r="R468" s="87">
        <v>0</v>
      </c>
      <c r="S468" s="127">
        <v>598600000</v>
      </c>
      <c r="T468" s="127">
        <v>598600000</v>
      </c>
      <c r="U468" s="127">
        <v>1494000000</v>
      </c>
      <c r="V468" s="127">
        <v>1494000000</v>
      </c>
      <c r="W468" s="87">
        <v>0</v>
      </c>
      <c r="X468" s="87">
        <v>0</v>
      </c>
      <c r="Y468" s="127">
        <v>460600000</v>
      </c>
      <c r="Z468" s="127">
        <v>5.7010000000000001E-6</v>
      </c>
      <c r="AA468" s="127">
        <v>7768000000</v>
      </c>
      <c r="AB468" s="87">
        <v>0.65</v>
      </c>
      <c r="AC468" s="87" t="s">
        <v>156</v>
      </c>
      <c r="AD468" s="87" t="s">
        <v>157</v>
      </c>
      <c r="AE468" s="87" t="s">
        <v>158</v>
      </c>
      <c r="AF468" s="87" t="s">
        <v>159</v>
      </c>
      <c r="AG468" s="87" t="s">
        <v>160</v>
      </c>
      <c r="AH468" s="87" t="s">
        <v>161</v>
      </c>
      <c r="AI468" s="87" t="s">
        <v>162</v>
      </c>
      <c r="AJ468" s="87">
        <v>0</v>
      </c>
      <c r="AK468" s="87">
        <v>0</v>
      </c>
      <c r="AL468" s="87" t="s">
        <v>142</v>
      </c>
      <c r="AX468" s="133"/>
      <c r="AY468" s="87" t="str">
        <f t="shared" si="379"/>
        <v/>
      </c>
      <c r="AZ468" s="87" t="str">
        <f t="shared" si="380"/>
        <v/>
      </c>
      <c r="BA468" s="87" t="str">
        <f t="shared" si="381"/>
        <v/>
      </c>
      <c r="BB468" s="87" t="str">
        <f t="shared" si="382"/>
        <v/>
      </c>
      <c r="BC468" s="87" t="str">
        <f t="shared" si="383"/>
        <v/>
      </c>
      <c r="BD468" s="87" t="str">
        <f t="shared" si="384"/>
        <v/>
      </c>
      <c r="BF468" s="87" t="str">
        <f t="shared" si="385"/>
        <v/>
      </c>
      <c r="BG468" s="127" t="str">
        <f t="shared" si="386"/>
        <v/>
      </c>
      <c r="BH468" s="127" t="str">
        <f t="shared" si="387"/>
        <v/>
      </c>
      <c r="BI468" s="87" t="str">
        <f t="shared" si="388"/>
        <v/>
      </c>
      <c r="BJ468" s="87" t="str">
        <f t="shared" si="389"/>
        <v/>
      </c>
      <c r="BK468" s="87" t="str">
        <f t="shared" si="390"/>
        <v/>
      </c>
    </row>
    <row r="469" spans="9:63" ht="12.75">
      <c r="I469" s="87">
        <f t="shared" si="349"/>
        <v>234.1</v>
      </c>
      <c r="J469" s="126">
        <v>187</v>
      </c>
      <c r="K469" s="87">
        <v>0.8</v>
      </c>
      <c r="L469" s="87">
        <v>15</v>
      </c>
      <c r="M469" s="87" t="s">
        <v>154</v>
      </c>
      <c r="N469" s="87" t="s">
        <v>155</v>
      </c>
      <c r="O469" s="87">
        <v>0</v>
      </c>
      <c r="P469" s="127">
        <v>3.6990000000000003E-5</v>
      </c>
      <c r="Q469" s="87">
        <v>0</v>
      </c>
      <c r="R469" s="87">
        <v>0</v>
      </c>
      <c r="S469" s="127">
        <v>598600000</v>
      </c>
      <c r="T469" s="127">
        <v>598600000</v>
      </c>
      <c r="U469" s="127">
        <v>1494000000</v>
      </c>
      <c r="V469" s="127">
        <v>1494000000</v>
      </c>
      <c r="W469" s="87">
        <v>0</v>
      </c>
      <c r="X469" s="87">
        <v>0</v>
      </c>
      <c r="Y469" s="127">
        <v>460600000</v>
      </c>
      <c r="Z469" s="127">
        <v>5.7010000000000001E-6</v>
      </c>
      <c r="AA469" s="127">
        <v>7768000000</v>
      </c>
      <c r="AB469" s="87">
        <v>0.65</v>
      </c>
      <c r="AC469" s="87" t="s">
        <v>156</v>
      </c>
      <c r="AD469" s="87" t="s">
        <v>157</v>
      </c>
      <c r="AE469" s="87" t="s">
        <v>158</v>
      </c>
      <c r="AF469" s="87" t="s">
        <v>159</v>
      </c>
      <c r="AG469" s="87" t="s">
        <v>160</v>
      </c>
      <c r="AH469" s="87" t="s">
        <v>161</v>
      </c>
      <c r="AI469" s="87" t="s">
        <v>162</v>
      </c>
      <c r="AJ469" s="87">
        <v>0</v>
      </c>
      <c r="AK469" s="87">
        <v>0</v>
      </c>
      <c r="AL469" s="87" t="s">
        <v>142</v>
      </c>
      <c r="AX469" s="133">
        <f t="shared" ref="AX469" si="391">IF(I469="", "", INT(I469))</f>
        <v>234</v>
      </c>
      <c r="AY469" s="87">
        <f t="shared" si="379"/>
        <v>187</v>
      </c>
      <c r="AZ469" s="87">
        <f t="shared" si="380"/>
        <v>188</v>
      </c>
      <c r="BA469" s="87">
        <f t="shared" si="381"/>
        <v>234</v>
      </c>
      <c r="BB469" s="87">
        <f t="shared" si="382"/>
        <v>234</v>
      </c>
      <c r="BC469" s="87" t="str">
        <f t="shared" si="383"/>
        <v>1c</v>
      </c>
      <c r="BD469" s="87" t="str">
        <f t="shared" si="384"/>
        <v>0</v>
      </c>
      <c r="BF469" s="87">
        <f t="shared" si="385"/>
        <v>234</v>
      </c>
      <c r="BG469" s="127" t="str">
        <f t="shared" si="386"/>
        <v>2.10E+11</v>
      </c>
      <c r="BH469" s="127" t="str">
        <f t="shared" si="387"/>
        <v>8.08E+10</v>
      </c>
      <c r="BI469" s="87" t="str">
        <f t="shared" si="388"/>
        <v>7850</v>
      </c>
      <c r="BJ469" s="87">
        <f t="shared" si="389"/>
        <v>0.8</v>
      </c>
      <c r="BK469" s="87">
        <f t="shared" si="390"/>
        <v>1.4999999999999999E-2</v>
      </c>
    </row>
    <row r="470" spans="9:63" ht="12.75">
      <c r="I470" s="87">
        <f t="shared" si="349"/>
        <v>234.2</v>
      </c>
      <c r="J470" s="126">
        <v>188</v>
      </c>
      <c r="K470" s="87">
        <v>0.8</v>
      </c>
      <c r="L470" s="87">
        <v>15</v>
      </c>
      <c r="M470" s="87" t="s">
        <v>154</v>
      </c>
      <c r="N470" s="87" t="s">
        <v>155</v>
      </c>
      <c r="O470" s="87">
        <v>0</v>
      </c>
      <c r="P470" s="127">
        <v>3.6990000000000003E-5</v>
      </c>
      <c r="Q470" s="87">
        <v>0</v>
      </c>
      <c r="R470" s="87">
        <v>0</v>
      </c>
      <c r="S470" s="127">
        <v>598600000</v>
      </c>
      <c r="T470" s="127">
        <v>598600000</v>
      </c>
      <c r="U470" s="127">
        <v>1494000000</v>
      </c>
      <c r="V470" s="127">
        <v>1494000000</v>
      </c>
      <c r="W470" s="87">
        <v>0</v>
      </c>
      <c r="X470" s="87">
        <v>0</v>
      </c>
      <c r="Y470" s="127">
        <v>460600000</v>
      </c>
      <c r="Z470" s="127">
        <v>5.7010000000000001E-6</v>
      </c>
      <c r="AA470" s="127">
        <v>7768000000</v>
      </c>
      <c r="AB470" s="87">
        <v>0.65</v>
      </c>
      <c r="AC470" s="87" t="s">
        <v>156</v>
      </c>
      <c r="AD470" s="87" t="s">
        <v>157</v>
      </c>
      <c r="AE470" s="87" t="s">
        <v>158</v>
      </c>
      <c r="AF470" s="87" t="s">
        <v>159</v>
      </c>
      <c r="AG470" s="87" t="s">
        <v>160</v>
      </c>
      <c r="AH470" s="87" t="s">
        <v>161</v>
      </c>
      <c r="AI470" s="87" t="s">
        <v>162</v>
      </c>
      <c r="AJ470" s="87">
        <v>0</v>
      </c>
      <c r="AK470" s="87">
        <v>0</v>
      </c>
      <c r="AL470" s="87" t="s">
        <v>142</v>
      </c>
      <c r="AX470" s="133"/>
      <c r="AY470" s="87" t="str">
        <f t="shared" si="379"/>
        <v/>
      </c>
      <c r="AZ470" s="87" t="str">
        <f t="shared" si="380"/>
        <v/>
      </c>
      <c r="BA470" s="87" t="str">
        <f t="shared" si="381"/>
        <v/>
      </c>
      <c r="BB470" s="87" t="str">
        <f t="shared" si="382"/>
        <v/>
      </c>
      <c r="BC470" s="87" t="str">
        <f t="shared" si="383"/>
        <v/>
      </c>
      <c r="BD470" s="87" t="str">
        <f t="shared" si="384"/>
        <v/>
      </c>
      <c r="BF470" s="87" t="str">
        <f t="shared" si="385"/>
        <v/>
      </c>
      <c r="BG470" s="127" t="str">
        <f t="shared" si="386"/>
        <v/>
      </c>
      <c r="BH470" s="127" t="str">
        <f t="shared" si="387"/>
        <v/>
      </c>
      <c r="BI470" s="87" t="str">
        <f t="shared" si="388"/>
        <v/>
      </c>
      <c r="BJ470" s="87" t="str">
        <f t="shared" si="389"/>
        <v/>
      </c>
      <c r="BK470" s="87" t="str">
        <f t="shared" si="390"/>
        <v/>
      </c>
    </row>
    <row r="471" spans="9:63" ht="12.75">
      <c r="I471" s="87">
        <f t="shared" si="349"/>
        <v>235.1</v>
      </c>
      <c r="J471" s="126">
        <v>188</v>
      </c>
      <c r="K471" s="87">
        <v>0.8</v>
      </c>
      <c r="L471" s="87">
        <v>15</v>
      </c>
      <c r="M471" s="87" t="s">
        <v>154</v>
      </c>
      <c r="N471" s="87" t="s">
        <v>155</v>
      </c>
      <c r="O471" s="87">
        <v>0</v>
      </c>
      <c r="P471" s="127">
        <v>3.6990000000000003E-5</v>
      </c>
      <c r="Q471" s="87">
        <v>0</v>
      </c>
      <c r="R471" s="87">
        <v>0</v>
      </c>
      <c r="S471" s="127">
        <v>598600000</v>
      </c>
      <c r="T471" s="127">
        <v>598600000</v>
      </c>
      <c r="U471" s="127">
        <v>1494000000</v>
      </c>
      <c r="V471" s="127">
        <v>1494000000</v>
      </c>
      <c r="W471" s="87">
        <v>0</v>
      </c>
      <c r="X471" s="87">
        <v>0</v>
      </c>
      <c r="Y471" s="127">
        <v>460600000</v>
      </c>
      <c r="Z471" s="127">
        <v>5.7010000000000001E-6</v>
      </c>
      <c r="AA471" s="127">
        <v>7768000000</v>
      </c>
      <c r="AB471" s="87">
        <v>0.65</v>
      </c>
      <c r="AC471" s="87" t="s">
        <v>156</v>
      </c>
      <c r="AD471" s="87" t="s">
        <v>157</v>
      </c>
      <c r="AE471" s="87" t="s">
        <v>158</v>
      </c>
      <c r="AF471" s="87" t="s">
        <v>159</v>
      </c>
      <c r="AG471" s="87" t="s">
        <v>160</v>
      </c>
      <c r="AH471" s="87" t="s">
        <v>161</v>
      </c>
      <c r="AI471" s="87" t="s">
        <v>162</v>
      </c>
      <c r="AJ471" s="87">
        <v>0</v>
      </c>
      <c r="AK471" s="87">
        <v>0</v>
      </c>
      <c r="AL471" s="87" t="s">
        <v>142</v>
      </c>
      <c r="AX471" s="133">
        <f t="shared" ref="AX471" si="392">IF(I471="", "", INT(I471))</f>
        <v>235</v>
      </c>
      <c r="AY471" s="87">
        <f t="shared" si="379"/>
        <v>188</v>
      </c>
      <c r="AZ471" s="87">
        <f t="shared" si="380"/>
        <v>126</v>
      </c>
      <c r="BA471" s="87">
        <f t="shared" si="381"/>
        <v>235</v>
      </c>
      <c r="BB471" s="87">
        <f t="shared" si="382"/>
        <v>235</v>
      </c>
      <c r="BC471" s="87" t="str">
        <f t="shared" si="383"/>
        <v>1c</v>
      </c>
      <c r="BD471" s="87" t="str">
        <f t="shared" si="384"/>
        <v>0</v>
      </c>
      <c r="BF471" s="87">
        <f t="shared" si="385"/>
        <v>235</v>
      </c>
      <c r="BG471" s="127" t="str">
        <f t="shared" si="386"/>
        <v>2.10E+11</v>
      </c>
      <c r="BH471" s="127" t="str">
        <f t="shared" si="387"/>
        <v>8.08E+10</v>
      </c>
      <c r="BI471" s="87" t="str">
        <f t="shared" si="388"/>
        <v>7850</v>
      </c>
      <c r="BJ471" s="87">
        <f t="shared" si="389"/>
        <v>0.8</v>
      </c>
      <c r="BK471" s="87">
        <f t="shared" si="390"/>
        <v>1.4999999999999999E-2</v>
      </c>
    </row>
    <row r="472" spans="9:63" ht="12.75">
      <c r="I472" s="87">
        <f t="shared" si="349"/>
        <v>235.2</v>
      </c>
      <c r="J472" s="126">
        <v>126</v>
      </c>
      <c r="K472" s="87">
        <v>0.8</v>
      </c>
      <c r="L472" s="87">
        <v>15</v>
      </c>
      <c r="M472" s="87" t="s">
        <v>154</v>
      </c>
      <c r="N472" s="87" t="s">
        <v>155</v>
      </c>
      <c r="O472" s="87">
        <v>0</v>
      </c>
      <c r="P472" s="127">
        <v>3.6990000000000003E-5</v>
      </c>
      <c r="Q472" s="87">
        <v>0</v>
      </c>
      <c r="R472" s="87">
        <v>0</v>
      </c>
      <c r="S472" s="127">
        <v>598600000</v>
      </c>
      <c r="T472" s="127">
        <v>598600000</v>
      </c>
      <c r="U472" s="127">
        <v>1494000000</v>
      </c>
      <c r="V472" s="127">
        <v>1494000000</v>
      </c>
      <c r="W472" s="87">
        <v>0</v>
      </c>
      <c r="X472" s="87">
        <v>0</v>
      </c>
      <c r="Y472" s="127">
        <v>460600000</v>
      </c>
      <c r="Z472" s="127">
        <v>5.7010000000000001E-6</v>
      </c>
      <c r="AA472" s="127">
        <v>7768000000</v>
      </c>
      <c r="AB472" s="87">
        <v>0.65</v>
      </c>
      <c r="AC472" s="87" t="s">
        <v>156</v>
      </c>
      <c r="AD472" s="87" t="s">
        <v>157</v>
      </c>
      <c r="AE472" s="87" t="s">
        <v>158</v>
      </c>
      <c r="AF472" s="87" t="s">
        <v>159</v>
      </c>
      <c r="AG472" s="87" t="s">
        <v>160</v>
      </c>
      <c r="AH472" s="87" t="s">
        <v>161</v>
      </c>
      <c r="AI472" s="87" t="s">
        <v>162</v>
      </c>
      <c r="AJ472" s="87">
        <v>0</v>
      </c>
      <c r="AK472" s="87">
        <v>0</v>
      </c>
      <c r="AL472" s="87" t="s">
        <v>142</v>
      </c>
      <c r="AX472" s="133"/>
      <c r="AY472" s="87" t="str">
        <f t="shared" si="379"/>
        <v/>
      </c>
      <c r="AZ472" s="87" t="str">
        <f t="shared" si="380"/>
        <v/>
      </c>
      <c r="BA472" s="87" t="str">
        <f t="shared" si="381"/>
        <v/>
      </c>
      <c r="BB472" s="87" t="str">
        <f t="shared" si="382"/>
        <v/>
      </c>
      <c r="BC472" s="87" t="str">
        <f t="shared" si="383"/>
        <v/>
      </c>
      <c r="BD472" s="87" t="str">
        <f t="shared" si="384"/>
        <v/>
      </c>
      <c r="BF472" s="87" t="str">
        <f t="shared" si="385"/>
        <v/>
      </c>
      <c r="BG472" s="127" t="str">
        <f t="shared" si="386"/>
        <v/>
      </c>
      <c r="BH472" s="127" t="str">
        <f t="shared" si="387"/>
        <v/>
      </c>
      <c r="BI472" s="87" t="str">
        <f t="shared" si="388"/>
        <v/>
      </c>
      <c r="BJ472" s="87" t="str">
        <f t="shared" si="389"/>
        <v/>
      </c>
      <c r="BK472" s="87" t="str">
        <f t="shared" si="390"/>
        <v/>
      </c>
    </row>
    <row r="473" spans="9:63" ht="12.75">
      <c r="I473" s="87">
        <f t="shared" si="349"/>
        <v>236.1</v>
      </c>
      <c r="J473" s="126">
        <v>71</v>
      </c>
      <c r="K473" s="87">
        <v>0.8</v>
      </c>
      <c r="L473" s="87">
        <v>15</v>
      </c>
      <c r="M473" s="87" t="s">
        <v>154</v>
      </c>
      <c r="N473" s="87" t="s">
        <v>155</v>
      </c>
      <c r="O473" s="87">
        <v>0</v>
      </c>
      <c r="P473" s="127">
        <v>3.6990000000000003E-5</v>
      </c>
      <c r="Q473" s="87">
        <v>0</v>
      </c>
      <c r="R473" s="87">
        <v>0</v>
      </c>
      <c r="S473" s="127">
        <v>598600000</v>
      </c>
      <c r="T473" s="127">
        <v>598600000</v>
      </c>
      <c r="U473" s="127">
        <v>1494000000</v>
      </c>
      <c r="V473" s="127">
        <v>1494000000</v>
      </c>
      <c r="W473" s="87">
        <v>0</v>
      </c>
      <c r="X473" s="87">
        <v>0</v>
      </c>
      <c r="Y473" s="127">
        <v>460600000</v>
      </c>
      <c r="Z473" s="127">
        <v>5.7010000000000001E-6</v>
      </c>
      <c r="AA473" s="127">
        <v>7768000000</v>
      </c>
      <c r="AB473" s="87">
        <v>0.65</v>
      </c>
      <c r="AC473" s="87" t="s">
        <v>156</v>
      </c>
      <c r="AD473" s="87" t="s">
        <v>157</v>
      </c>
      <c r="AE473" s="87" t="s">
        <v>158</v>
      </c>
      <c r="AF473" s="87" t="s">
        <v>159</v>
      </c>
      <c r="AG473" s="87" t="s">
        <v>160</v>
      </c>
      <c r="AH473" s="87" t="s">
        <v>161</v>
      </c>
      <c r="AI473" s="87" t="s">
        <v>162</v>
      </c>
      <c r="AJ473" s="87">
        <v>0</v>
      </c>
      <c r="AK473" s="87">
        <v>0</v>
      </c>
      <c r="AL473" s="87" t="s">
        <v>142</v>
      </c>
      <c r="AX473" s="133">
        <f t="shared" ref="AX473" si="393">IF(I473="", "", INT(I473))</f>
        <v>236</v>
      </c>
      <c r="AY473" s="87">
        <f t="shared" si="379"/>
        <v>71</v>
      </c>
      <c r="AZ473" s="87">
        <f t="shared" si="380"/>
        <v>189</v>
      </c>
      <c r="BA473" s="87">
        <f t="shared" si="381"/>
        <v>236</v>
      </c>
      <c r="BB473" s="87">
        <f t="shared" si="382"/>
        <v>236</v>
      </c>
      <c r="BC473" s="87" t="str">
        <f t="shared" si="383"/>
        <v>1c</v>
      </c>
      <c r="BD473" s="87" t="str">
        <f t="shared" si="384"/>
        <v>0</v>
      </c>
      <c r="BF473" s="87">
        <f t="shared" si="385"/>
        <v>236</v>
      </c>
      <c r="BG473" s="127" t="str">
        <f t="shared" si="386"/>
        <v>2.10E+11</v>
      </c>
      <c r="BH473" s="127" t="str">
        <f t="shared" si="387"/>
        <v>8.08E+10</v>
      </c>
      <c r="BI473" s="87" t="str">
        <f t="shared" si="388"/>
        <v>7850</v>
      </c>
      <c r="BJ473" s="87">
        <f t="shared" si="389"/>
        <v>0.8</v>
      </c>
      <c r="BK473" s="87">
        <f t="shared" si="390"/>
        <v>1.4999999999999999E-2</v>
      </c>
    </row>
    <row r="474" spans="9:63" ht="12.75">
      <c r="I474" s="87">
        <f t="shared" si="349"/>
        <v>236.2</v>
      </c>
      <c r="J474" s="126">
        <v>189</v>
      </c>
      <c r="K474" s="87">
        <v>0.8</v>
      </c>
      <c r="L474" s="87">
        <v>15</v>
      </c>
      <c r="M474" s="87" t="s">
        <v>154</v>
      </c>
      <c r="N474" s="87" t="s">
        <v>155</v>
      </c>
      <c r="O474" s="87">
        <v>0</v>
      </c>
      <c r="P474" s="127">
        <v>3.6990000000000003E-5</v>
      </c>
      <c r="Q474" s="87">
        <v>0</v>
      </c>
      <c r="R474" s="87">
        <v>0</v>
      </c>
      <c r="S474" s="127">
        <v>598600000</v>
      </c>
      <c r="T474" s="127">
        <v>598600000</v>
      </c>
      <c r="U474" s="127">
        <v>1494000000</v>
      </c>
      <c r="V474" s="127">
        <v>1494000000</v>
      </c>
      <c r="W474" s="87">
        <v>0</v>
      </c>
      <c r="X474" s="87">
        <v>0</v>
      </c>
      <c r="Y474" s="127">
        <v>460600000</v>
      </c>
      <c r="Z474" s="127">
        <v>5.7010000000000001E-6</v>
      </c>
      <c r="AA474" s="127">
        <v>7768000000</v>
      </c>
      <c r="AB474" s="87">
        <v>0.65</v>
      </c>
      <c r="AC474" s="87" t="s">
        <v>156</v>
      </c>
      <c r="AD474" s="87" t="s">
        <v>157</v>
      </c>
      <c r="AE474" s="87" t="s">
        <v>158</v>
      </c>
      <c r="AF474" s="87" t="s">
        <v>159</v>
      </c>
      <c r="AG474" s="87" t="s">
        <v>160</v>
      </c>
      <c r="AH474" s="87" t="s">
        <v>161</v>
      </c>
      <c r="AI474" s="87" t="s">
        <v>162</v>
      </c>
      <c r="AJ474" s="87">
        <v>0</v>
      </c>
      <c r="AK474" s="87">
        <v>0</v>
      </c>
      <c r="AL474" s="87" t="s">
        <v>142</v>
      </c>
      <c r="AX474" s="133"/>
      <c r="AY474" s="87" t="str">
        <f t="shared" si="379"/>
        <v/>
      </c>
      <c r="AZ474" s="87" t="str">
        <f t="shared" si="380"/>
        <v/>
      </c>
      <c r="BA474" s="87" t="str">
        <f t="shared" si="381"/>
        <v/>
      </c>
      <c r="BB474" s="87" t="str">
        <f t="shared" si="382"/>
        <v/>
      </c>
      <c r="BC474" s="87" t="str">
        <f t="shared" si="383"/>
        <v/>
      </c>
      <c r="BD474" s="87" t="str">
        <f t="shared" si="384"/>
        <v/>
      </c>
      <c r="BF474" s="87" t="str">
        <f t="shared" si="385"/>
        <v/>
      </c>
      <c r="BG474" s="127" t="str">
        <f t="shared" si="386"/>
        <v/>
      </c>
      <c r="BH474" s="127" t="str">
        <f t="shared" si="387"/>
        <v/>
      </c>
      <c r="BI474" s="87" t="str">
        <f t="shared" si="388"/>
        <v/>
      </c>
      <c r="BJ474" s="87" t="str">
        <f t="shared" si="389"/>
        <v/>
      </c>
      <c r="BK474" s="87" t="str">
        <f t="shared" si="390"/>
        <v/>
      </c>
    </row>
    <row r="475" spans="9:63" ht="12.75">
      <c r="I475" s="87">
        <f t="shared" ref="I475:I538" si="394">I473+1</f>
        <v>237.1</v>
      </c>
      <c r="J475" s="126">
        <v>189</v>
      </c>
      <c r="K475" s="87">
        <v>0.8</v>
      </c>
      <c r="L475" s="87">
        <v>15</v>
      </c>
      <c r="M475" s="87" t="s">
        <v>154</v>
      </c>
      <c r="N475" s="87" t="s">
        <v>155</v>
      </c>
      <c r="O475" s="87">
        <v>0</v>
      </c>
      <c r="P475" s="127">
        <v>3.6990000000000003E-5</v>
      </c>
      <c r="Q475" s="87">
        <v>0</v>
      </c>
      <c r="R475" s="87">
        <v>0</v>
      </c>
      <c r="S475" s="127">
        <v>598600000</v>
      </c>
      <c r="T475" s="127">
        <v>598600000</v>
      </c>
      <c r="U475" s="127">
        <v>1494000000</v>
      </c>
      <c r="V475" s="127">
        <v>1494000000</v>
      </c>
      <c r="W475" s="87">
        <v>0</v>
      </c>
      <c r="X475" s="87">
        <v>0</v>
      </c>
      <c r="Y475" s="127">
        <v>460600000</v>
      </c>
      <c r="Z475" s="127">
        <v>5.7010000000000001E-6</v>
      </c>
      <c r="AA475" s="127">
        <v>7768000000</v>
      </c>
      <c r="AB475" s="87">
        <v>0.65</v>
      </c>
      <c r="AC475" s="87" t="s">
        <v>156</v>
      </c>
      <c r="AD475" s="87" t="s">
        <v>157</v>
      </c>
      <c r="AE475" s="87" t="s">
        <v>158</v>
      </c>
      <c r="AF475" s="87" t="s">
        <v>159</v>
      </c>
      <c r="AG475" s="87" t="s">
        <v>160</v>
      </c>
      <c r="AH475" s="87" t="s">
        <v>161</v>
      </c>
      <c r="AI475" s="87" t="s">
        <v>162</v>
      </c>
      <c r="AJ475" s="87">
        <v>0</v>
      </c>
      <c r="AK475" s="87">
        <v>0</v>
      </c>
      <c r="AL475" s="87" t="s">
        <v>142</v>
      </c>
      <c r="AX475" s="133">
        <f t="shared" ref="AX475" si="395">IF(I475="", "", INT(I475))</f>
        <v>237</v>
      </c>
      <c r="AY475" s="87">
        <f t="shared" si="379"/>
        <v>189</v>
      </c>
      <c r="AZ475" s="87">
        <f t="shared" si="380"/>
        <v>190</v>
      </c>
      <c r="BA475" s="87">
        <f t="shared" si="381"/>
        <v>237</v>
      </c>
      <c r="BB475" s="87">
        <f t="shared" si="382"/>
        <v>237</v>
      </c>
      <c r="BC475" s="87" t="str">
        <f t="shared" si="383"/>
        <v>1c</v>
      </c>
      <c r="BD475" s="87" t="str">
        <f t="shared" si="384"/>
        <v>0</v>
      </c>
      <c r="BF475" s="87">
        <f t="shared" si="385"/>
        <v>237</v>
      </c>
      <c r="BG475" s="127" t="str">
        <f t="shared" si="386"/>
        <v>2.10E+11</v>
      </c>
      <c r="BH475" s="127" t="str">
        <f t="shared" si="387"/>
        <v>8.08E+10</v>
      </c>
      <c r="BI475" s="87" t="str">
        <f t="shared" si="388"/>
        <v>7850</v>
      </c>
      <c r="BJ475" s="87">
        <f t="shared" si="389"/>
        <v>0.8</v>
      </c>
      <c r="BK475" s="87">
        <f t="shared" si="390"/>
        <v>1.4999999999999999E-2</v>
      </c>
    </row>
    <row r="476" spans="9:63" ht="12.75">
      <c r="I476" s="87">
        <f t="shared" si="394"/>
        <v>237.2</v>
      </c>
      <c r="J476" s="126">
        <v>190</v>
      </c>
      <c r="K476" s="87">
        <v>0.8</v>
      </c>
      <c r="L476" s="87">
        <v>15</v>
      </c>
      <c r="M476" s="87" t="s">
        <v>154</v>
      </c>
      <c r="N476" s="87" t="s">
        <v>155</v>
      </c>
      <c r="O476" s="87">
        <v>0</v>
      </c>
      <c r="P476" s="127">
        <v>3.6990000000000003E-5</v>
      </c>
      <c r="Q476" s="87">
        <v>0</v>
      </c>
      <c r="R476" s="87">
        <v>0</v>
      </c>
      <c r="S476" s="127">
        <v>598600000</v>
      </c>
      <c r="T476" s="127">
        <v>598600000</v>
      </c>
      <c r="U476" s="127">
        <v>1494000000</v>
      </c>
      <c r="V476" s="127">
        <v>1494000000</v>
      </c>
      <c r="W476" s="87">
        <v>0</v>
      </c>
      <c r="X476" s="87">
        <v>0</v>
      </c>
      <c r="Y476" s="127">
        <v>460600000</v>
      </c>
      <c r="Z476" s="127">
        <v>5.7010000000000001E-6</v>
      </c>
      <c r="AA476" s="127">
        <v>7768000000</v>
      </c>
      <c r="AB476" s="87">
        <v>0.65</v>
      </c>
      <c r="AC476" s="87" t="s">
        <v>156</v>
      </c>
      <c r="AD476" s="87" t="s">
        <v>157</v>
      </c>
      <c r="AE476" s="87" t="s">
        <v>158</v>
      </c>
      <c r="AF476" s="87" t="s">
        <v>159</v>
      </c>
      <c r="AG476" s="87" t="s">
        <v>160</v>
      </c>
      <c r="AH476" s="87" t="s">
        <v>161</v>
      </c>
      <c r="AI476" s="87" t="s">
        <v>162</v>
      </c>
      <c r="AJ476" s="87">
        <v>0</v>
      </c>
      <c r="AK476" s="87">
        <v>0</v>
      </c>
      <c r="AL476" s="87" t="s">
        <v>142</v>
      </c>
      <c r="AX476" s="133"/>
      <c r="AY476" s="87" t="str">
        <f t="shared" si="379"/>
        <v/>
      </c>
      <c r="AZ476" s="87" t="str">
        <f t="shared" si="380"/>
        <v/>
      </c>
      <c r="BA476" s="87" t="str">
        <f t="shared" si="381"/>
        <v/>
      </c>
      <c r="BB476" s="87" t="str">
        <f t="shared" si="382"/>
        <v/>
      </c>
      <c r="BC476" s="87" t="str">
        <f t="shared" si="383"/>
        <v/>
      </c>
      <c r="BD476" s="87" t="str">
        <f t="shared" si="384"/>
        <v/>
      </c>
      <c r="BF476" s="87" t="str">
        <f t="shared" si="385"/>
        <v/>
      </c>
      <c r="BG476" s="127" t="str">
        <f t="shared" si="386"/>
        <v/>
      </c>
      <c r="BH476" s="127" t="str">
        <f t="shared" si="387"/>
        <v/>
      </c>
      <c r="BI476" s="87" t="str">
        <f t="shared" si="388"/>
        <v/>
      </c>
      <c r="BJ476" s="87" t="str">
        <f t="shared" si="389"/>
        <v/>
      </c>
      <c r="BK476" s="87" t="str">
        <f t="shared" si="390"/>
        <v/>
      </c>
    </row>
    <row r="477" spans="9:63" ht="12.75">
      <c r="I477" s="87">
        <f t="shared" si="394"/>
        <v>238.1</v>
      </c>
      <c r="J477" s="126">
        <v>190</v>
      </c>
      <c r="K477" s="87">
        <v>0.8</v>
      </c>
      <c r="L477" s="87">
        <v>15</v>
      </c>
      <c r="M477" s="87" t="s">
        <v>154</v>
      </c>
      <c r="N477" s="87" t="s">
        <v>155</v>
      </c>
      <c r="O477" s="87">
        <v>0</v>
      </c>
      <c r="P477" s="127">
        <v>3.6990000000000003E-5</v>
      </c>
      <c r="Q477" s="87">
        <v>0</v>
      </c>
      <c r="R477" s="87">
        <v>0</v>
      </c>
      <c r="S477" s="127">
        <v>598600000</v>
      </c>
      <c r="T477" s="127">
        <v>598600000</v>
      </c>
      <c r="U477" s="127">
        <v>1494000000</v>
      </c>
      <c r="V477" s="127">
        <v>1494000000</v>
      </c>
      <c r="W477" s="87">
        <v>0</v>
      </c>
      <c r="X477" s="87">
        <v>0</v>
      </c>
      <c r="Y477" s="127">
        <v>460600000</v>
      </c>
      <c r="Z477" s="127">
        <v>5.7010000000000001E-6</v>
      </c>
      <c r="AA477" s="127">
        <v>7768000000</v>
      </c>
      <c r="AB477" s="87">
        <v>0.65</v>
      </c>
      <c r="AC477" s="87" t="s">
        <v>156</v>
      </c>
      <c r="AD477" s="87" t="s">
        <v>157</v>
      </c>
      <c r="AE477" s="87" t="s">
        <v>158</v>
      </c>
      <c r="AF477" s="87" t="s">
        <v>159</v>
      </c>
      <c r="AG477" s="87" t="s">
        <v>160</v>
      </c>
      <c r="AH477" s="87" t="s">
        <v>161</v>
      </c>
      <c r="AI477" s="87" t="s">
        <v>162</v>
      </c>
      <c r="AJ477" s="87">
        <v>0</v>
      </c>
      <c r="AK477" s="87">
        <v>0</v>
      </c>
      <c r="AL477" s="87" t="s">
        <v>142</v>
      </c>
      <c r="AX477" s="133">
        <f t="shared" ref="AX477" si="396">IF(I477="", "", INT(I477))</f>
        <v>238</v>
      </c>
      <c r="AY477" s="87">
        <f t="shared" si="379"/>
        <v>190</v>
      </c>
      <c r="AZ477" s="87">
        <f t="shared" si="380"/>
        <v>128</v>
      </c>
      <c r="BA477" s="87">
        <f t="shared" si="381"/>
        <v>238</v>
      </c>
      <c r="BB477" s="87">
        <f t="shared" si="382"/>
        <v>238</v>
      </c>
      <c r="BC477" s="87" t="str">
        <f t="shared" si="383"/>
        <v>1c</v>
      </c>
      <c r="BD477" s="87" t="str">
        <f t="shared" si="384"/>
        <v>0</v>
      </c>
      <c r="BF477" s="87">
        <f t="shared" si="385"/>
        <v>238</v>
      </c>
      <c r="BG477" s="127" t="str">
        <f t="shared" si="386"/>
        <v>2.10E+11</v>
      </c>
      <c r="BH477" s="127" t="str">
        <f t="shared" si="387"/>
        <v>8.08E+10</v>
      </c>
      <c r="BI477" s="87" t="str">
        <f t="shared" si="388"/>
        <v>7850</v>
      </c>
      <c r="BJ477" s="87">
        <f t="shared" si="389"/>
        <v>0.8</v>
      </c>
      <c r="BK477" s="87">
        <f t="shared" si="390"/>
        <v>1.4999999999999999E-2</v>
      </c>
    </row>
    <row r="478" spans="9:63" ht="12.75">
      <c r="I478" s="87">
        <f t="shared" si="394"/>
        <v>238.2</v>
      </c>
      <c r="J478" s="126">
        <v>128</v>
      </c>
      <c r="K478" s="87">
        <v>0.8</v>
      </c>
      <c r="L478" s="87">
        <v>15</v>
      </c>
      <c r="M478" s="87" t="s">
        <v>154</v>
      </c>
      <c r="N478" s="87" t="s">
        <v>155</v>
      </c>
      <c r="O478" s="87">
        <v>0</v>
      </c>
      <c r="P478" s="127">
        <v>3.6990000000000003E-5</v>
      </c>
      <c r="Q478" s="87">
        <v>0</v>
      </c>
      <c r="R478" s="87">
        <v>0</v>
      </c>
      <c r="S478" s="127">
        <v>598600000</v>
      </c>
      <c r="T478" s="127">
        <v>598600000</v>
      </c>
      <c r="U478" s="127">
        <v>1494000000</v>
      </c>
      <c r="V478" s="127">
        <v>1494000000</v>
      </c>
      <c r="W478" s="87">
        <v>0</v>
      </c>
      <c r="X478" s="87">
        <v>0</v>
      </c>
      <c r="Y478" s="127">
        <v>460600000</v>
      </c>
      <c r="Z478" s="127">
        <v>5.7010000000000001E-6</v>
      </c>
      <c r="AA478" s="127">
        <v>7768000000</v>
      </c>
      <c r="AB478" s="87">
        <v>0.65</v>
      </c>
      <c r="AC478" s="87" t="s">
        <v>156</v>
      </c>
      <c r="AD478" s="87" t="s">
        <v>157</v>
      </c>
      <c r="AE478" s="87" t="s">
        <v>158</v>
      </c>
      <c r="AF478" s="87" t="s">
        <v>159</v>
      </c>
      <c r="AG478" s="87" t="s">
        <v>160</v>
      </c>
      <c r="AH478" s="87" t="s">
        <v>161</v>
      </c>
      <c r="AI478" s="87" t="s">
        <v>162</v>
      </c>
      <c r="AJ478" s="87">
        <v>0</v>
      </c>
      <c r="AK478" s="87">
        <v>0</v>
      </c>
      <c r="AL478" s="87" t="s">
        <v>142</v>
      </c>
      <c r="AX478" s="133"/>
      <c r="AY478" s="87" t="str">
        <f t="shared" si="379"/>
        <v/>
      </c>
      <c r="AZ478" s="87" t="str">
        <f t="shared" si="380"/>
        <v/>
      </c>
      <c r="BA478" s="87" t="str">
        <f t="shared" si="381"/>
        <v/>
      </c>
      <c r="BB478" s="87" t="str">
        <f t="shared" si="382"/>
        <v/>
      </c>
      <c r="BC478" s="87" t="str">
        <f t="shared" si="383"/>
        <v/>
      </c>
      <c r="BD478" s="87" t="str">
        <f t="shared" si="384"/>
        <v/>
      </c>
      <c r="BF478" s="87" t="str">
        <f t="shared" si="385"/>
        <v/>
      </c>
      <c r="BG478" s="127" t="str">
        <f t="shared" si="386"/>
        <v/>
      </c>
      <c r="BH478" s="127" t="str">
        <f t="shared" si="387"/>
        <v/>
      </c>
      <c r="BI478" s="87" t="str">
        <f t="shared" si="388"/>
        <v/>
      </c>
      <c r="BJ478" s="87" t="str">
        <f t="shared" si="389"/>
        <v/>
      </c>
      <c r="BK478" s="87" t="str">
        <f t="shared" si="390"/>
        <v/>
      </c>
    </row>
    <row r="479" spans="9:63" ht="12.75">
      <c r="I479" s="87">
        <f t="shared" si="394"/>
        <v>239.1</v>
      </c>
      <c r="J479" s="126">
        <v>76</v>
      </c>
      <c r="K479" s="87">
        <v>0.8</v>
      </c>
      <c r="L479" s="87">
        <v>15</v>
      </c>
      <c r="M479" s="87" t="s">
        <v>154</v>
      </c>
      <c r="N479" s="87" t="s">
        <v>155</v>
      </c>
      <c r="O479" s="87">
        <v>0</v>
      </c>
      <c r="P479" s="127">
        <v>3.6990000000000003E-5</v>
      </c>
      <c r="Q479" s="87">
        <v>0</v>
      </c>
      <c r="R479" s="87">
        <v>0</v>
      </c>
      <c r="S479" s="127">
        <v>598600000</v>
      </c>
      <c r="T479" s="127">
        <v>598600000</v>
      </c>
      <c r="U479" s="127">
        <v>1494000000</v>
      </c>
      <c r="V479" s="127">
        <v>1494000000</v>
      </c>
      <c r="W479" s="87">
        <v>0</v>
      </c>
      <c r="X479" s="87">
        <v>0</v>
      </c>
      <c r="Y479" s="127">
        <v>460600000</v>
      </c>
      <c r="Z479" s="127">
        <v>5.7010000000000001E-6</v>
      </c>
      <c r="AA479" s="127">
        <v>7768000000</v>
      </c>
      <c r="AB479" s="87">
        <v>0.65</v>
      </c>
      <c r="AC479" s="87" t="s">
        <v>156</v>
      </c>
      <c r="AD479" s="87" t="s">
        <v>157</v>
      </c>
      <c r="AE479" s="87" t="s">
        <v>158</v>
      </c>
      <c r="AF479" s="87" t="s">
        <v>159</v>
      </c>
      <c r="AG479" s="87" t="s">
        <v>160</v>
      </c>
      <c r="AH479" s="87" t="s">
        <v>161</v>
      </c>
      <c r="AI479" s="87" t="s">
        <v>162</v>
      </c>
      <c r="AJ479" s="87">
        <v>0</v>
      </c>
      <c r="AK479" s="87">
        <v>0</v>
      </c>
      <c r="AL479" s="87" t="s">
        <v>142</v>
      </c>
      <c r="AX479" s="133">
        <f t="shared" ref="AX479" si="397">IF(I479="", "", INT(I479))</f>
        <v>239</v>
      </c>
      <c r="AY479" s="87">
        <f t="shared" si="379"/>
        <v>76</v>
      </c>
      <c r="AZ479" s="87">
        <f t="shared" si="380"/>
        <v>191</v>
      </c>
      <c r="BA479" s="87">
        <f t="shared" si="381"/>
        <v>239</v>
      </c>
      <c r="BB479" s="87">
        <f t="shared" si="382"/>
        <v>239</v>
      </c>
      <c r="BC479" s="87" t="str">
        <f t="shared" si="383"/>
        <v>1c</v>
      </c>
      <c r="BD479" s="87" t="str">
        <f t="shared" si="384"/>
        <v>0</v>
      </c>
      <c r="BF479" s="87">
        <f t="shared" si="385"/>
        <v>239</v>
      </c>
      <c r="BG479" s="127" t="str">
        <f t="shared" si="386"/>
        <v>2.10E+11</v>
      </c>
      <c r="BH479" s="127" t="str">
        <f t="shared" si="387"/>
        <v>8.08E+10</v>
      </c>
      <c r="BI479" s="87" t="str">
        <f t="shared" si="388"/>
        <v>7850</v>
      </c>
      <c r="BJ479" s="87">
        <f t="shared" si="389"/>
        <v>0.8</v>
      </c>
      <c r="BK479" s="87">
        <f t="shared" si="390"/>
        <v>1.4999999999999999E-2</v>
      </c>
    </row>
    <row r="480" spans="9:63" ht="12.75">
      <c r="I480" s="87">
        <f t="shared" si="394"/>
        <v>239.2</v>
      </c>
      <c r="J480" s="126">
        <v>191</v>
      </c>
      <c r="K480" s="87">
        <v>0.8</v>
      </c>
      <c r="L480" s="87">
        <v>15</v>
      </c>
      <c r="M480" s="87" t="s">
        <v>154</v>
      </c>
      <c r="N480" s="87" t="s">
        <v>155</v>
      </c>
      <c r="O480" s="87">
        <v>0</v>
      </c>
      <c r="P480" s="127">
        <v>3.6990000000000003E-5</v>
      </c>
      <c r="Q480" s="87">
        <v>0</v>
      </c>
      <c r="R480" s="87">
        <v>0</v>
      </c>
      <c r="S480" s="127">
        <v>598600000</v>
      </c>
      <c r="T480" s="127">
        <v>598600000</v>
      </c>
      <c r="U480" s="127">
        <v>1494000000</v>
      </c>
      <c r="V480" s="127">
        <v>1494000000</v>
      </c>
      <c r="W480" s="87">
        <v>0</v>
      </c>
      <c r="X480" s="87">
        <v>0</v>
      </c>
      <c r="Y480" s="127">
        <v>460600000</v>
      </c>
      <c r="Z480" s="127">
        <v>5.7010000000000001E-6</v>
      </c>
      <c r="AA480" s="127">
        <v>7768000000</v>
      </c>
      <c r="AB480" s="87">
        <v>0.65</v>
      </c>
      <c r="AC480" s="87" t="s">
        <v>156</v>
      </c>
      <c r="AD480" s="87" t="s">
        <v>157</v>
      </c>
      <c r="AE480" s="87" t="s">
        <v>158</v>
      </c>
      <c r="AF480" s="87" t="s">
        <v>159</v>
      </c>
      <c r="AG480" s="87" t="s">
        <v>160</v>
      </c>
      <c r="AH480" s="87" t="s">
        <v>161</v>
      </c>
      <c r="AI480" s="87" t="s">
        <v>162</v>
      </c>
      <c r="AJ480" s="87">
        <v>0</v>
      </c>
      <c r="AK480" s="87">
        <v>0</v>
      </c>
      <c r="AL480" s="87" t="s">
        <v>142</v>
      </c>
      <c r="AX480" s="133"/>
      <c r="AY480" s="87" t="str">
        <f t="shared" si="379"/>
        <v/>
      </c>
      <c r="AZ480" s="87" t="str">
        <f t="shared" si="380"/>
        <v/>
      </c>
      <c r="BA480" s="87" t="str">
        <f t="shared" si="381"/>
        <v/>
      </c>
      <c r="BB480" s="87" t="str">
        <f t="shared" si="382"/>
        <v/>
      </c>
      <c r="BC480" s="87" t="str">
        <f t="shared" si="383"/>
        <v/>
      </c>
      <c r="BD480" s="87" t="str">
        <f t="shared" si="384"/>
        <v/>
      </c>
      <c r="BF480" s="87" t="str">
        <f t="shared" si="385"/>
        <v/>
      </c>
      <c r="BG480" s="127" t="str">
        <f t="shared" si="386"/>
        <v/>
      </c>
      <c r="BH480" s="127" t="str">
        <f t="shared" si="387"/>
        <v/>
      </c>
      <c r="BI480" s="87" t="str">
        <f t="shared" si="388"/>
        <v/>
      </c>
      <c r="BJ480" s="87" t="str">
        <f t="shared" si="389"/>
        <v/>
      </c>
      <c r="BK480" s="87" t="str">
        <f t="shared" si="390"/>
        <v/>
      </c>
    </row>
    <row r="481" spans="9:63" ht="12.75">
      <c r="I481" s="87">
        <f t="shared" si="394"/>
        <v>240.1</v>
      </c>
      <c r="J481" s="126">
        <v>191</v>
      </c>
      <c r="K481" s="87">
        <v>0.8</v>
      </c>
      <c r="L481" s="87">
        <v>15</v>
      </c>
      <c r="M481" s="87" t="s">
        <v>154</v>
      </c>
      <c r="N481" s="87" t="s">
        <v>155</v>
      </c>
      <c r="O481" s="87">
        <v>0</v>
      </c>
      <c r="P481" s="127">
        <v>3.6990000000000003E-5</v>
      </c>
      <c r="Q481" s="87">
        <v>0</v>
      </c>
      <c r="R481" s="87">
        <v>0</v>
      </c>
      <c r="S481" s="127">
        <v>598600000</v>
      </c>
      <c r="T481" s="127">
        <v>598600000</v>
      </c>
      <c r="U481" s="127">
        <v>1494000000</v>
      </c>
      <c r="V481" s="127">
        <v>1494000000</v>
      </c>
      <c r="W481" s="87">
        <v>0</v>
      </c>
      <c r="X481" s="87">
        <v>0</v>
      </c>
      <c r="Y481" s="127">
        <v>460600000</v>
      </c>
      <c r="Z481" s="127">
        <v>5.7010000000000001E-6</v>
      </c>
      <c r="AA481" s="127">
        <v>7768000000</v>
      </c>
      <c r="AB481" s="87">
        <v>0.65</v>
      </c>
      <c r="AC481" s="87" t="s">
        <v>156</v>
      </c>
      <c r="AD481" s="87" t="s">
        <v>157</v>
      </c>
      <c r="AE481" s="87" t="s">
        <v>158</v>
      </c>
      <c r="AF481" s="87" t="s">
        <v>159</v>
      </c>
      <c r="AG481" s="87" t="s">
        <v>160</v>
      </c>
      <c r="AH481" s="87" t="s">
        <v>161</v>
      </c>
      <c r="AI481" s="87" t="s">
        <v>162</v>
      </c>
      <c r="AJ481" s="87">
        <v>0</v>
      </c>
      <c r="AK481" s="87">
        <v>0</v>
      </c>
      <c r="AL481" s="87" t="s">
        <v>142</v>
      </c>
      <c r="AX481" s="133">
        <f t="shared" ref="AX481" si="398">IF(I481="", "", INT(I481))</f>
        <v>240</v>
      </c>
      <c r="AY481" s="87">
        <f t="shared" si="379"/>
        <v>191</v>
      </c>
      <c r="AZ481" s="87">
        <f t="shared" si="380"/>
        <v>192</v>
      </c>
      <c r="BA481" s="87">
        <f t="shared" si="381"/>
        <v>240</v>
      </c>
      <c r="BB481" s="87">
        <f t="shared" si="382"/>
        <v>240</v>
      </c>
      <c r="BC481" s="87" t="str">
        <f t="shared" si="383"/>
        <v>1c</v>
      </c>
      <c r="BD481" s="87" t="str">
        <f t="shared" si="384"/>
        <v>0</v>
      </c>
      <c r="BF481" s="87">
        <f t="shared" si="385"/>
        <v>240</v>
      </c>
      <c r="BG481" s="127" t="str">
        <f t="shared" si="386"/>
        <v>2.10E+11</v>
      </c>
      <c r="BH481" s="127" t="str">
        <f t="shared" si="387"/>
        <v>8.08E+10</v>
      </c>
      <c r="BI481" s="87" t="str">
        <f t="shared" si="388"/>
        <v>7850</v>
      </c>
      <c r="BJ481" s="87">
        <f t="shared" si="389"/>
        <v>0.8</v>
      </c>
      <c r="BK481" s="87">
        <f t="shared" si="390"/>
        <v>1.4999999999999999E-2</v>
      </c>
    </row>
    <row r="482" spans="9:63" ht="12.75">
      <c r="I482" s="87">
        <f t="shared" si="394"/>
        <v>240.2</v>
      </c>
      <c r="J482" s="126">
        <v>192</v>
      </c>
      <c r="K482" s="87">
        <v>0.8</v>
      </c>
      <c r="L482" s="87">
        <v>15</v>
      </c>
      <c r="M482" s="87" t="s">
        <v>154</v>
      </c>
      <c r="N482" s="87" t="s">
        <v>155</v>
      </c>
      <c r="O482" s="87">
        <v>0</v>
      </c>
      <c r="P482" s="127">
        <v>3.6990000000000003E-5</v>
      </c>
      <c r="Q482" s="87">
        <v>0</v>
      </c>
      <c r="R482" s="87">
        <v>0</v>
      </c>
      <c r="S482" s="127">
        <v>598600000</v>
      </c>
      <c r="T482" s="127">
        <v>598600000</v>
      </c>
      <c r="U482" s="127">
        <v>1494000000</v>
      </c>
      <c r="V482" s="127">
        <v>1494000000</v>
      </c>
      <c r="W482" s="87">
        <v>0</v>
      </c>
      <c r="X482" s="87">
        <v>0</v>
      </c>
      <c r="Y482" s="127">
        <v>460600000</v>
      </c>
      <c r="Z482" s="127">
        <v>5.7010000000000001E-6</v>
      </c>
      <c r="AA482" s="127">
        <v>7768000000</v>
      </c>
      <c r="AB482" s="87">
        <v>0.65</v>
      </c>
      <c r="AC482" s="87" t="s">
        <v>156</v>
      </c>
      <c r="AD482" s="87" t="s">
        <v>157</v>
      </c>
      <c r="AE482" s="87" t="s">
        <v>158</v>
      </c>
      <c r="AF482" s="87" t="s">
        <v>159</v>
      </c>
      <c r="AG482" s="87" t="s">
        <v>160</v>
      </c>
      <c r="AH482" s="87" t="s">
        <v>161</v>
      </c>
      <c r="AI482" s="87" t="s">
        <v>162</v>
      </c>
      <c r="AJ482" s="87">
        <v>0</v>
      </c>
      <c r="AK482" s="87">
        <v>0</v>
      </c>
      <c r="AL482" s="87" t="s">
        <v>142</v>
      </c>
      <c r="AX482" s="133"/>
      <c r="AY482" s="87" t="str">
        <f t="shared" si="379"/>
        <v/>
      </c>
      <c r="AZ482" s="87" t="str">
        <f t="shared" si="380"/>
        <v/>
      </c>
      <c r="BA482" s="87" t="str">
        <f t="shared" si="381"/>
        <v/>
      </c>
      <c r="BB482" s="87" t="str">
        <f t="shared" si="382"/>
        <v/>
      </c>
      <c r="BC482" s="87" t="str">
        <f t="shared" si="383"/>
        <v/>
      </c>
      <c r="BD482" s="87" t="str">
        <f t="shared" si="384"/>
        <v/>
      </c>
      <c r="BF482" s="87" t="str">
        <f t="shared" si="385"/>
        <v/>
      </c>
      <c r="BG482" s="127" t="str">
        <f t="shared" si="386"/>
        <v/>
      </c>
      <c r="BH482" s="127" t="str">
        <f t="shared" si="387"/>
        <v/>
      </c>
      <c r="BI482" s="87" t="str">
        <f t="shared" si="388"/>
        <v/>
      </c>
      <c r="BJ482" s="87" t="str">
        <f t="shared" si="389"/>
        <v/>
      </c>
      <c r="BK482" s="87" t="str">
        <f t="shared" si="390"/>
        <v/>
      </c>
    </row>
    <row r="483" spans="9:63" ht="12.75">
      <c r="I483" s="87">
        <f t="shared" si="394"/>
        <v>241.1</v>
      </c>
      <c r="J483" s="126">
        <v>192</v>
      </c>
      <c r="K483" s="87">
        <v>0.8</v>
      </c>
      <c r="L483" s="87">
        <v>15</v>
      </c>
      <c r="M483" s="87" t="s">
        <v>154</v>
      </c>
      <c r="N483" s="87" t="s">
        <v>155</v>
      </c>
      <c r="O483" s="87">
        <v>0</v>
      </c>
      <c r="P483" s="127">
        <v>3.6990000000000003E-5</v>
      </c>
      <c r="Q483" s="87">
        <v>0</v>
      </c>
      <c r="R483" s="87">
        <v>0</v>
      </c>
      <c r="S483" s="127">
        <v>598600000</v>
      </c>
      <c r="T483" s="127">
        <v>598600000</v>
      </c>
      <c r="U483" s="127">
        <v>1494000000</v>
      </c>
      <c r="V483" s="127">
        <v>1494000000</v>
      </c>
      <c r="W483" s="87">
        <v>0</v>
      </c>
      <c r="X483" s="87">
        <v>0</v>
      </c>
      <c r="Y483" s="127">
        <v>460600000</v>
      </c>
      <c r="Z483" s="127">
        <v>5.7010000000000001E-6</v>
      </c>
      <c r="AA483" s="127">
        <v>7768000000</v>
      </c>
      <c r="AB483" s="87">
        <v>0.65</v>
      </c>
      <c r="AC483" s="87" t="s">
        <v>156</v>
      </c>
      <c r="AD483" s="87" t="s">
        <v>157</v>
      </c>
      <c r="AE483" s="87" t="s">
        <v>158</v>
      </c>
      <c r="AF483" s="87" t="s">
        <v>159</v>
      </c>
      <c r="AG483" s="87" t="s">
        <v>160</v>
      </c>
      <c r="AH483" s="87" t="s">
        <v>161</v>
      </c>
      <c r="AI483" s="87" t="s">
        <v>162</v>
      </c>
      <c r="AJ483" s="87">
        <v>0</v>
      </c>
      <c r="AK483" s="87">
        <v>0</v>
      </c>
      <c r="AL483" s="87" t="s">
        <v>142</v>
      </c>
      <c r="AX483" s="133">
        <f t="shared" ref="AX483" si="399">IF(I483="", "", INT(I483))</f>
        <v>241</v>
      </c>
      <c r="AY483" s="87">
        <f t="shared" si="379"/>
        <v>192</v>
      </c>
      <c r="AZ483" s="87">
        <f t="shared" si="380"/>
        <v>139</v>
      </c>
      <c r="BA483" s="87">
        <f t="shared" si="381"/>
        <v>241</v>
      </c>
      <c r="BB483" s="87">
        <f t="shared" si="382"/>
        <v>241</v>
      </c>
      <c r="BC483" s="87" t="str">
        <f t="shared" si="383"/>
        <v>1c</v>
      </c>
      <c r="BD483" s="87" t="str">
        <f t="shared" si="384"/>
        <v>0</v>
      </c>
      <c r="BF483" s="87">
        <f t="shared" si="385"/>
        <v>241</v>
      </c>
      <c r="BG483" s="127" t="str">
        <f t="shared" si="386"/>
        <v>2.10E+11</v>
      </c>
      <c r="BH483" s="127" t="str">
        <f t="shared" si="387"/>
        <v>8.08E+10</v>
      </c>
      <c r="BI483" s="87" t="str">
        <f t="shared" si="388"/>
        <v>7850</v>
      </c>
      <c r="BJ483" s="87">
        <f t="shared" si="389"/>
        <v>0.8</v>
      </c>
      <c r="BK483" s="87">
        <f t="shared" si="390"/>
        <v>1.4999999999999999E-2</v>
      </c>
    </row>
    <row r="484" spans="9:63" ht="12.75">
      <c r="I484" s="87">
        <f t="shared" si="394"/>
        <v>241.2</v>
      </c>
      <c r="J484" s="126">
        <v>139</v>
      </c>
      <c r="K484" s="87">
        <v>0.8</v>
      </c>
      <c r="L484" s="87">
        <v>15</v>
      </c>
      <c r="M484" s="87" t="s">
        <v>154</v>
      </c>
      <c r="N484" s="87" t="s">
        <v>155</v>
      </c>
      <c r="O484" s="87">
        <v>0</v>
      </c>
      <c r="P484" s="127">
        <v>3.6990000000000003E-5</v>
      </c>
      <c r="Q484" s="87">
        <v>0</v>
      </c>
      <c r="R484" s="87">
        <v>0</v>
      </c>
      <c r="S484" s="127">
        <v>598600000</v>
      </c>
      <c r="T484" s="127">
        <v>598600000</v>
      </c>
      <c r="U484" s="127">
        <v>1494000000</v>
      </c>
      <c r="V484" s="127">
        <v>1494000000</v>
      </c>
      <c r="W484" s="87">
        <v>0</v>
      </c>
      <c r="X484" s="87">
        <v>0</v>
      </c>
      <c r="Y484" s="127">
        <v>460600000</v>
      </c>
      <c r="Z484" s="127">
        <v>5.7010000000000001E-6</v>
      </c>
      <c r="AA484" s="127">
        <v>7768000000</v>
      </c>
      <c r="AB484" s="87">
        <v>0.65</v>
      </c>
      <c r="AC484" s="87" t="s">
        <v>156</v>
      </c>
      <c r="AD484" s="87" t="s">
        <v>157</v>
      </c>
      <c r="AE484" s="87" t="s">
        <v>158</v>
      </c>
      <c r="AF484" s="87" t="s">
        <v>159</v>
      </c>
      <c r="AG484" s="87" t="s">
        <v>160</v>
      </c>
      <c r="AH484" s="87" t="s">
        <v>161</v>
      </c>
      <c r="AI484" s="87" t="s">
        <v>162</v>
      </c>
      <c r="AJ484" s="87">
        <v>0</v>
      </c>
      <c r="AK484" s="87">
        <v>0</v>
      </c>
      <c r="AL484" s="87" t="s">
        <v>142</v>
      </c>
      <c r="AX484" s="133"/>
      <c r="AY484" s="87" t="str">
        <f t="shared" si="379"/>
        <v/>
      </c>
      <c r="AZ484" s="87" t="str">
        <f t="shared" si="380"/>
        <v/>
      </c>
      <c r="BA484" s="87" t="str">
        <f t="shared" si="381"/>
        <v/>
      </c>
      <c r="BB484" s="87" t="str">
        <f t="shared" si="382"/>
        <v/>
      </c>
      <c r="BC484" s="87" t="str">
        <f t="shared" si="383"/>
        <v/>
      </c>
      <c r="BD484" s="87" t="str">
        <f t="shared" si="384"/>
        <v/>
      </c>
      <c r="BF484" s="87" t="str">
        <f t="shared" si="385"/>
        <v/>
      </c>
      <c r="BG484" s="127" t="str">
        <f t="shared" si="386"/>
        <v/>
      </c>
      <c r="BH484" s="127" t="str">
        <f t="shared" si="387"/>
        <v/>
      </c>
      <c r="BI484" s="87" t="str">
        <f t="shared" si="388"/>
        <v/>
      </c>
      <c r="BJ484" s="87" t="str">
        <f t="shared" si="389"/>
        <v/>
      </c>
      <c r="BK484" s="87" t="str">
        <f t="shared" si="390"/>
        <v/>
      </c>
    </row>
    <row r="485" spans="9:63" ht="12.75">
      <c r="I485" s="87">
        <f t="shared" si="394"/>
        <v>242.1</v>
      </c>
      <c r="J485" s="126">
        <v>84</v>
      </c>
      <c r="K485" s="87">
        <v>0.8</v>
      </c>
      <c r="L485" s="87">
        <v>15</v>
      </c>
      <c r="M485" s="87" t="s">
        <v>154</v>
      </c>
      <c r="N485" s="87" t="s">
        <v>155</v>
      </c>
      <c r="O485" s="87">
        <v>0</v>
      </c>
      <c r="P485" s="127">
        <v>3.6990000000000003E-5</v>
      </c>
      <c r="Q485" s="87">
        <v>0</v>
      </c>
      <c r="R485" s="87">
        <v>0</v>
      </c>
      <c r="S485" s="127">
        <v>598600000</v>
      </c>
      <c r="T485" s="127">
        <v>598600000</v>
      </c>
      <c r="U485" s="127">
        <v>1494000000</v>
      </c>
      <c r="V485" s="127">
        <v>1494000000</v>
      </c>
      <c r="W485" s="87">
        <v>0</v>
      </c>
      <c r="X485" s="87">
        <v>0</v>
      </c>
      <c r="Y485" s="127">
        <v>460600000</v>
      </c>
      <c r="Z485" s="127">
        <v>5.7010000000000001E-6</v>
      </c>
      <c r="AA485" s="127">
        <v>7768000000</v>
      </c>
      <c r="AB485" s="87">
        <v>0.65</v>
      </c>
      <c r="AC485" s="87" t="s">
        <v>156</v>
      </c>
      <c r="AD485" s="87" t="s">
        <v>157</v>
      </c>
      <c r="AE485" s="87" t="s">
        <v>158</v>
      </c>
      <c r="AF485" s="87" t="s">
        <v>159</v>
      </c>
      <c r="AG485" s="87" t="s">
        <v>160</v>
      </c>
      <c r="AH485" s="87" t="s">
        <v>161</v>
      </c>
      <c r="AI485" s="87" t="s">
        <v>162</v>
      </c>
      <c r="AJ485" s="87">
        <v>0</v>
      </c>
      <c r="AK485" s="87">
        <v>0</v>
      </c>
      <c r="AL485" s="87" t="s">
        <v>142</v>
      </c>
      <c r="AX485" s="133">
        <f t="shared" ref="AX485" si="400">IF(I485="", "", INT(I485))</f>
        <v>242</v>
      </c>
      <c r="AY485" s="87">
        <f t="shared" si="379"/>
        <v>84</v>
      </c>
      <c r="AZ485" s="87">
        <f t="shared" si="380"/>
        <v>193</v>
      </c>
      <c r="BA485" s="87">
        <f t="shared" si="381"/>
        <v>242</v>
      </c>
      <c r="BB485" s="87">
        <f t="shared" si="382"/>
        <v>242</v>
      </c>
      <c r="BC485" s="87" t="str">
        <f t="shared" si="383"/>
        <v>1c</v>
      </c>
      <c r="BD485" s="87" t="str">
        <f t="shared" si="384"/>
        <v>0</v>
      </c>
      <c r="BF485" s="87">
        <f t="shared" si="385"/>
        <v>242</v>
      </c>
      <c r="BG485" s="127" t="str">
        <f t="shared" si="386"/>
        <v>2.10E+11</v>
      </c>
      <c r="BH485" s="127" t="str">
        <f t="shared" si="387"/>
        <v>8.08E+10</v>
      </c>
      <c r="BI485" s="87" t="str">
        <f t="shared" si="388"/>
        <v>7850</v>
      </c>
      <c r="BJ485" s="87">
        <f t="shared" si="389"/>
        <v>0.8</v>
      </c>
      <c r="BK485" s="87">
        <f t="shared" si="390"/>
        <v>1.4999999999999999E-2</v>
      </c>
    </row>
    <row r="486" spans="9:63" ht="12.75">
      <c r="I486" s="87">
        <f t="shared" si="394"/>
        <v>242.2</v>
      </c>
      <c r="J486" s="126">
        <v>193</v>
      </c>
      <c r="K486" s="87">
        <v>0.8</v>
      </c>
      <c r="L486" s="87">
        <v>15</v>
      </c>
      <c r="M486" s="87" t="s">
        <v>154</v>
      </c>
      <c r="N486" s="87" t="s">
        <v>155</v>
      </c>
      <c r="O486" s="87">
        <v>0</v>
      </c>
      <c r="P486" s="127">
        <v>3.6990000000000003E-5</v>
      </c>
      <c r="Q486" s="87">
        <v>0</v>
      </c>
      <c r="R486" s="87">
        <v>0</v>
      </c>
      <c r="S486" s="127">
        <v>598600000</v>
      </c>
      <c r="T486" s="127">
        <v>598600000</v>
      </c>
      <c r="U486" s="127">
        <v>1494000000</v>
      </c>
      <c r="V486" s="127">
        <v>1494000000</v>
      </c>
      <c r="W486" s="87">
        <v>0</v>
      </c>
      <c r="X486" s="87">
        <v>0</v>
      </c>
      <c r="Y486" s="127">
        <v>460600000</v>
      </c>
      <c r="Z486" s="127">
        <v>5.7010000000000001E-6</v>
      </c>
      <c r="AA486" s="127">
        <v>7768000000</v>
      </c>
      <c r="AB486" s="87">
        <v>0.65</v>
      </c>
      <c r="AC486" s="87" t="s">
        <v>156</v>
      </c>
      <c r="AD486" s="87" t="s">
        <v>157</v>
      </c>
      <c r="AE486" s="87" t="s">
        <v>158</v>
      </c>
      <c r="AF486" s="87" t="s">
        <v>159</v>
      </c>
      <c r="AG486" s="87" t="s">
        <v>160</v>
      </c>
      <c r="AH486" s="87" t="s">
        <v>161</v>
      </c>
      <c r="AI486" s="87" t="s">
        <v>162</v>
      </c>
      <c r="AJ486" s="87">
        <v>0</v>
      </c>
      <c r="AK486" s="87">
        <v>0</v>
      </c>
      <c r="AL486" s="87" t="s">
        <v>142</v>
      </c>
      <c r="AX486" s="133"/>
      <c r="AY486" s="87" t="str">
        <f t="shared" si="379"/>
        <v/>
      </c>
      <c r="AZ486" s="87" t="str">
        <f t="shared" si="380"/>
        <v/>
      </c>
      <c r="BA486" s="87" t="str">
        <f t="shared" si="381"/>
        <v/>
      </c>
      <c r="BB486" s="87" t="str">
        <f t="shared" si="382"/>
        <v/>
      </c>
      <c r="BC486" s="87" t="str">
        <f t="shared" si="383"/>
        <v/>
      </c>
      <c r="BD486" s="87" t="str">
        <f t="shared" si="384"/>
        <v/>
      </c>
      <c r="BF486" s="87" t="str">
        <f t="shared" si="385"/>
        <v/>
      </c>
      <c r="BG486" s="127" t="str">
        <f t="shared" si="386"/>
        <v/>
      </c>
      <c r="BH486" s="127" t="str">
        <f t="shared" si="387"/>
        <v/>
      </c>
      <c r="BI486" s="87" t="str">
        <f t="shared" si="388"/>
        <v/>
      </c>
      <c r="BJ486" s="87" t="str">
        <f t="shared" si="389"/>
        <v/>
      </c>
      <c r="BK486" s="87" t="str">
        <f t="shared" si="390"/>
        <v/>
      </c>
    </row>
    <row r="487" spans="9:63" ht="12.75">
      <c r="I487" s="87">
        <f t="shared" si="394"/>
        <v>243.1</v>
      </c>
      <c r="J487" s="126">
        <v>193</v>
      </c>
      <c r="K487" s="87">
        <v>0.8</v>
      </c>
      <c r="L487" s="87">
        <v>15</v>
      </c>
      <c r="M487" s="87" t="s">
        <v>154</v>
      </c>
      <c r="N487" s="87" t="s">
        <v>155</v>
      </c>
      <c r="O487" s="87">
        <v>0</v>
      </c>
      <c r="P487" s="127">
        <v>3.6990000000000003E-5</v>
      </c>
      <c r="Q487" s="87">
        <v>0</v>
      </c>
      <c r="R487" s="87">
        <v>0</v>
      </c>
      <c r="S487" s="127">
        <v>598600000</v>
      </c>
      <c r="T487" s="127">
        <v>598600000</v>
      </c>
      <c r="U487" s="127">
        <v>1494000000</v>
      </c>
      <c r="V487" s="127">
        <v>1494000000</v>
      </c>
      <c r="W487" s="87">
        <v>0</v>
      </c>
      <c r="X487" s="87">
        <v>0</v>
      </c>
      <c r="Y487" s="127">
        <v>460600000</v>
      </c>
      <c r="Z487" s="127">
        <v>5.7010000000000001E-6</v>
      </c>
      <c r="AA487" s="127">
        <v>7768000000</v>
      </c>
      <c r="AB487" s="87">
        <v>0.65</v>
      </c>
      <c r="AC487" s="87" t="s">
        <v>156</v>
      </c>
      <c r="AD487" s="87" t="s">
        <v>157</v>
      </c>
      <c r="AE487" s="87" t="s">
        <v>158</v>
      </c>
      <c r="AF487" s="87" t="s">
        <v>159</v>
      </c>
      <c r="AG487" s="87" t="s">
        <v>160</v>
      </c>
      <c r="AH487" s="87" t="s">
        <v>161</v>
      </c>
      <c r="AI487" s="87" t="s">
        <v>162</v>
      </c>
      <c r="AJ487" s="87">
        <v>0</v>
      </c>
      <c r="AK487" s="87">
        <v>0</v>
      </c>
      <c r="AL487" s="87" t="s">
        <v>142</v>
      </c>
      <c r="AX487" s="133">
        <f t="shared" ref="AX487" si="401">IF(I487="", "", INT(I487))</f>
        <v>243</v>
      </c>
      <c r="AY487" s="87">
        <f t="shared" si="379"/>
        <v>193</v>
      </c>
      <c r="AZ487" s="87">
        <f t="shared" si="380"/>
        <v>194</v>
      </c>
      <c r="BA487" s="87">
        <f t="shared" si="381"/>
        <v>243</v>
      </c>
      <c r="BB487" s="87">
        <f t="shared" si="382"/>
        <v>243</v>
      </c>
      <c r="BC487" s="87" t="str">
        <f t="shared" si="383"/>
        <v>1c</v>
      </c>
      <c r="BD487" s="87" t="str">
        <f t="shared" si="384"/>
        <v>0</v>
      </c>
      <c r="BF487" s="87">
        <f t="shared" si="385"/>
        <v>243</v>
      </c>
      <c r="BG487" s="127" t="str">
        <f t="shared" si="386"/>
        <v>2.10E+11</v>
      </c>
      <c r="BH487" s="127" t="str">
        <f t="shared" si="387"/>
        <v>8.08E+10</v>
      </c>
      <c r="BI487" s="87" t="str">
        <f t="shared" si="388"/>
        <v>7850</v>
      </c>
      <c r="BJ487" s="87">
        <f t="shared" si="389"/>
        <v>0.8</v>
      </c>
      <c r="BK487" s="87">
        <f t="shared" si="390"/>
        <v>1.4999999999999999E-2</v>
      </c>
    </row>
    <row r="488" spans="9:63" ht="12.75">
      <c r="I488" s="87">
        <f t="shared" si="394"/>
        <v>243.2</v>
      </c>
      <c r="J488" s="126">
        <v>194</v>
      </c>
      <c r="K488" s="87">
        <v>0.8</v>
      </c>
      <c r="L488" s="87">
        <v>15</v>
      </c>
      <c r="M488" s="87" t="s">
        <v>154</v>
      </c>
      <c r="N488" s="87" t="s">
        <v>155</v>
      </c>
      <c r="O488" s="87">
        <v>0</v>
      </c>
      <c r="P488" s="127">
        <v>3.6990000000000003E-5</v>
      </c>
      <c r="Q488" s="87">
        <v>0</v>
      </c>
      <c r="R488" s="87">
        <v>0</v>
      </c>
      <c r="S488" s="127">
        <v>598600000</v>
      </c>
      <c r="T488" s="127">
        <v>598600000</v>
      </c>
      <c r="U488" s="127">
        <v>1494000000</v>
      </c>
      <c r="V488" s="127">
        <v>1494000000</v>
      </c>
      <c r="W488" s="87">
        <v>0</v>
      </c>
      <c r="X488" s="87">
        <v>0</v>
      </c>
      <c r="Y488" s="127">
        <v>460600000</v>
      </c>
      <c r="Z488" s="127">
        <v>5.7010000000000001E-6</v>
      </c>
      <c r="AA488" s="127">
        <v>7768000000</v>
      </c>
      <c r="AB488" s="87">
        <v>0.65</v>
      </c>
      <c r="AC488" s="87" t="s">
        <v>156</v>
      </c>
      <c r="AD488" s="87" t="s">
        <v>157</v>
      </c>
      <c r="AE488" s="87" t="s">
        <v>158</v>
      </c>
      <c r="AF488" s="87" t="s">
        <v>159</v>
      </c>
      <c r="AG488" s="87" t="s">
        <v>160</v>
      </c>
      <c r="AH488" s="87" t="s">
        <v>161</v>
      </c>
      <c r="AI488" s="87" t="s">
        <v>162</v>
      </c>
      <c r="AJ488" s="87">
        <v>0</v>
      </c>
      <c r="AK488" s="87">
        <v>0</v>
      </c>
      <c r="AL488" s="87" t="s">
        <v>142</v>
      </c>
      <c r="AX488" s="133"/>
      <c r="AY488" s="87" t="str">
        <f t="shared" si="379"/>
        <v/>
      </c>
      <c r="AZ488" s="87" t="str">
        <f t="shared" si="380"/>
        <v/>
      </c>
      <c r="BA488" s="87" t="str">
        <f t="shared" si="381"/>
        <v/>
      </c>
      <c r="BB488" s="87" t="str">
        <f t="shared" si="382"/>
        <v/>
      </c>
      <c r="BC488" s="87" t="str">
        <f t="shared" si="383"/>
        <v/>
      </c>
      <c r="BD488" s="87" t="str">
        <f t="shared" si="384"/>
        <v/>
      </c>
      <c r="BF488" s="87" t="str">
        <f t="shared" si="385"/>
        <v/>
      </c>
      <c r="BG488" s="127" t="str">
        <f t="shared" si="386"/>
        <v/>
      </c>
      <c r="BH488" s="127" t="str">
        <f t="shared" si="387"/>
        <v/>
      </c>
      <c r="BI488" s="87" t="str">
        <f t="shared" si="388"/>
        <v/>
      </c>
      <c r="BJ488" s="87" t="str">
        <f t="shared" si="389"/>
        <v/>
      </c>
      <c r="BK488" s="87" t="str">
        <f t="shared" si="390"/>
        <v/>
      </c>
    </row>
    <row r="489" spans="9:63" ht="12.75">
      <c r="I489" s="87">
        <f t="shared" si="394"/>
        <v>244.1</v>
      </c>
      <c r="J489" s="126">
        <v>194</v>
      </c>
      <c r="K489" s="87">
        <v>0.8</v>
      </c>
      <c r="L489" s="87">
        <v>15</v>
      </c>
      <c r="M489" s="87" t="s">
        <v>154</v>
      </c>
      <c r="N489" s="87" t="s">
        <v>155</v>
      </c>
      <c r="O489" s="87">
        <v>0</v>
      </c>
      <c r="P489" s="127">
        <v>3.6990000000000003E-5</v>
      </c>
      <c r="Q489" s="87">
        <v>0</v>
      </c>
      <c r="R489" s="87">
        <v>0</v>
      </c>
      <c r="S489" s="127">
        <v>598600000</v>
      </c>
      <c r="T489" s="127">
        <v>598600000</v>
      </c>
      <c r="U489" s="127">
        <v>1494000000</v>
      </c>
      <c r="V489" s="127">
        <v>1494000000</v>
      </c>
      <c r="W489" s="87">
        <v>0</v>
      </c>
      <c r="X489" s="87">
        <v>0</v>
      </c>
      <c r="Y489" s="127">
        <v>460600000</v>
      </c>
      <c r="Z489" s="127">
        <v>5.7010000000000001E-6</v>
      </c>
      <c r="AA489" s="127">
        <v>7768000000</v>
      </c>
      <c r="AB489" s="87">
        <v>0.65</v>
      </c>
      <c r="AC489" s="87" t="s">
        <v>156</v>
      </c>
      <c r="AD489" s="87" t="s">
        <v>157</v>
      </c>
      <c r="AE489" s="87" t="s">
        <v>158</v>
      </c>
      <c r="AF489" s="87" t="s">
        <v>159</v>
      </c>
      <c r="AG489" s="87" t="s">
        <v>160</v>
      </c>
      <c r="AH489" s="87" t="s">
        <v>161</v>
      </c>
      <c r="AI489" s="87" t="s">
        <v>162</v>
      </c>
      <c r="AJ489" s="87">
        <v>0</v>
      </c>
      <c r="AK489" s="87">
        <v>0</v>
      </c>
      <c r="AL489" s="87" t="s">
        <v>142</v>
      </c>
      <c r="AX489" s="133">
        <f t="shared" ref="AX489" si="402">IF(I489="", "", INT(I489))</f>
        <v>244</v>
      </c>
      <c r="AY489" s="87">
        <f t="shared" si="379"/>
        <v>194</v>
      </c>
      <c r="AZ489" s="87">
        <f t="shared" si="380"/>
        <v>141</v>
      </c>
      <c r="BA489" s="87">
        <f t="shared" si="381"/>
        <v>244</v>
      </c>
      <c r="BB489" s="87">
        <f t="shared" si="382"/>
        <v>244</v>
      </c>
      <c r="BC489" s="87" t="str">
        <f t="shared" si="383"/>
        <v>1c</v>
      </c>
      <c r="BD489" s="87" t="str">
        <f t="shared" si="384"/>
        <v>0</v>
      </c>
      <c r="BF489" s="87">
        <f t="shared" si="385"/>
        <v>244</v>
      </c>
      <c r="BG489" s="127" t="str">
        <f t="shared" si="386"/>
        <v>2.10E+11</v>
      </c>
      <c r="BH489" s="127" t="str">
        <f t="shared" si="387"/>
        <v>8.08E+10</v>
      </c>
      <c r="BI489" s="87" t="str">
        <f t="shared" si="388"/>
        <v>7850</v>
      </c>
      <c r="BJ489" s="87">
        <f t="shared" si="389"/>
        <v>0.8</v>
      </c>
      <c r="BK489" s="87">
        <f t="shared" si="390"/>
        <v>1.4999999999999999E-2</v>
      </c>
    </row>
    <row r="490" spans="9:63" ht="12.75">
      <c r="I490" s="87">
        <f t="shared" si="394"/>
        <v>244.2</v>
      </c>
      <c r="J490" s="126">
        <v>141</v>
      </c>
      <c r="K490" s="87">
        <v>0.8</v>
      </c>
      <c r="L490" s="87">
        <v>15</v>
      </c>
      <c r="M490" s="87" t="s">
        <v>154</v>
      </c>
      <c r="N490" s="87" t="s">
        <v>155</v>
      </c>
      <c r="O490" s="87">
        <v>0</v>
      </c>
      <c r="P490" s="127">
        <v>3.6990000000000003E-5</v>
      </c>
      <c r="Q490" s="87">
        <v>0</v>
      </c>
      <c r="R490" s="87">
        <v>0</v>
      </c>
      <c r="S490" s="127">
        <v>598600000</v>
      </c>
      <c r="T490" s="127">
        <v>598600000</v>
      </c>
      <c r="U490" s="127">
        <v>1494000000</v>
      </c>
      <c r="V490" s="127">
        <v>1494000000</v>
      </c>
      <c r="W490" s="87">
        <v>0</v>
      </c>
      <c r="X490" s="87">
        <v>0</v>
      </c>
      <c r="Y490" s="127">
        <v>460600000</v>
      </c>
      <c r="Z490" s="127">
        <v>5.7010000000000001E-6</v>
      </c>
      <c r="AA490" s="127">
        <v>7768000000</v>
      </c>
      <c r="AB490" s="87">
        <v>0.65</v>
      </c>
      <c r="AC490" s="87" t="s">
        <v>156</v>
      </c>
      <c r="AD490" s="87" t="s">
        <v>157</v>
      </c>
      <c r="AE490" s="87" t="s">
        <v>158</v>
      </c>
      <c r="AF490" s="87" t="s">
        <v>159</v>
      </c>
      <c r="AG490" s="87" t="s">
        <v>160</v>
      </c>
      <c r="AH490" s="87" t="s">
        <v>161</v>
      </c>
      <c r="AI490" s="87" t="s">
        <v>162</v>
      </c>
      <c r="AJ490" s="87">
        <v>0</v>
      </c>
      <c r="AK490" s="87">
        <v>0</v>
      </c>
      <c r="AL490" s="87" t="s">
        <v>142</v>
      </c>
      <c r="AX490" s="133"/>
      <c r="AY490" s="87" t="str">
        <f t="shared" si="379"/>
        <v/>
      </c>
      <c r="AZ490" s="87" t="str">
        <f t="shared" si="380"/>
        <v/>
      </c>
      <c r="BA490" s="87" t="str">
        <f t="shared" si="381"/>
        <v/>
      </c>
      <c r="BB490" s="87" t="str">
        <f t="shared" si="382"/>
        <v/>
      </c>
      <c r="BC490" s="87" t="str">
        <f t="shared" si="383"/>
        <v/>
      </c>
      <c r="BD490" s="87" t="str">
        <f t="shared" si="384"/>
        <v/>
      </c>
      <c r="BF490" s="87" t="str">
        <f t="shared" si="385"/>
        <v/>
      </c>
      <c r="BG490" s="127" t="str">
        <f t="shared" si="386"/>
        <v/>
      </c>
      <c r="BH490" s="127" t="str">
        <f t="shared" si="387"/>
        <v/>
      </c>
      <c r="BI490" s="87" t="str">
        <f t="shared" si="388"/>
        <v/>
      </c>
      <c r="BJ490" s="87" t="str">
        <f t="shared" si="389"/>
        <v/>
      </c>
      <c r="BK490" s="87" t="str">
        <f t="shared" si="390"/>
        <v/>
      </c>
    </row>
    <row r="491" spans="9:63" ht="12.75">
      <c r="I491" s="87">
        <f t="shared" si="394"/>
        <v>245.1</v>
      </c>
      <c r="J491" s="126">
        <v>89</v>
      </c>
      <c r="K491" s="87">
        <v>0.8</v>
      </c>
      <c r="L491" s="87">
        <v>15</v>
      </c>
      <c r="M491" s="87" t="s">
        <v>154</v>
      </c>
      <c r="N491" s="87" t="s">
        <v>155</v>
      </c>
      <c r="O491" s="87">
        <v>0</v>
      </c>
      <c r="P491" s="127">
        <v>3.6990000000000003E-5</v>
      </c>
      <c r="Q491" s="87">
        <v>0</v>
      </c>
      <c r="R491" s="87">
        <v>0</v>
      </c>
      <c r="S491" s="127">
        <v>598600000</v>
      </c>
      <c r="T491" s="127">
        <v>598600000</v>
      </c>
      <c r="U491" s="127">
        <v>1494000000</v>
      </c>
      <c r="V491" s="127">
        <v>1494000000</v>
      </c>
      <c r="W491" s="87">
        <v>0</v>
      </c>
      <c r="X491" s="87">
        <v>0</v>
      </c>
      <c r="Y491" s="127">
        <v>460600000</v>
      </c>
      <c r="Z491" s="127">
        <v>5.7010000000000001E-6</v>
      </c>
      <c r="AA491" s="127">
        <v>7768000000</v>
      </c>
      <c r="AB491" s="87">
        <v>0.65</v>
      </c>
      <c r="AC491" s="87" t="s">
        <v>156</v>
      </c>
      <c r="AD491" s="87" t="s">
        <v>157</v>
      </c>
      <c r="AE491" s="87" t="s">
        <v>158</v>
      </c>
      <c r="AF491" s="87" t="s">
        <v>159</v>
      </c>
      <c r="AG491" s="87" t="s">
        <v>160</v>
      </c>
      <c r="AH491" s="87" t="s">
        <v>161</v>
      </c>
      <c r="AI491" s="87" t="s">
        <v>162</v>
      </c>
      <c r="AJ491" s="87">
        <v>0</v>
      </c>
      <c r="AK491" s="87">
        <v>0</v>
      </c>
      <c r="AL491" s="87" t="s">
        <v>142</v>
      </c>
      <c r="AX491" s="133">
        <f t="shared" ref="AX491" si="403">IF(I491="", "", INT(I491))</f>
        <v>245</v>
      </c>
      <c r="AY491" s="87">
        <f t="shared" si="379"/>
        <v>89</v>
      </c>
      <c r="AZ491" s="87">
        <f t="shared" si="380"/>
        <v>195</v>
      </c>
      <c r="BA491" s="87">
        <f t="shared" si="381"/>
        <v>245</v>
      </c>
      <c r="BB491" s="87">
        <f t="shared" si="382"/>
        <v>245</v>
      </c>
      <c r="BC491" s="87" t="str">
        <f t="shared" si="383"/>
        <v>1c</v>
      </c>
      <c r="BD491" s="87" t="str">
        <f t="shared" si="384"/>
        <v>0</v>
      </c>
      <c r="BF491" s="87">
        <f t="shared" si="385"/>
        <v>245</v>
      </c>
      <c r="BG491" s="127" t="str">
        <f t="shared" si="386"/>
        <v>2.10E+11</v>
      </c>
      <c r="BH491" s="127" t="str">
        <f t="shared" si="387"/>
        <v>8.08E+10</v>
      </c>
      <c r="BI491" s="87" t="str">
        <f t="shared" si="388"/>
        <v>7850</v>
      </c>
      <c r="BJ491" s="87">
        <f t="shared" si="389"/>
        <v>0.8</v>
      </c>
      <c r="BK491" s="87">
        <f t="shared" si="390"/>
        <v>1.4999999999999999E-2</v>
      </c>
    </row>
    <row r="492" spans="9:63" ht="12.75">
      <c r="I492" s="87">
        <f t="shared" si="394"/>
        <v>245.2</v>
      </c>
      <c r="J492" s="126">
        <v>195</v>
      </c>
      <c r="K492" s="87">
        <v>0.8</v>
      </c>
      <c r="L492" s="87">
        <v>15</v>
      </c>
      <c r="M492" s="87" t="s">
        <v>154</v>
      </c>
      <c r="N492" s="87" t="s">
        <v>155</v>
      </c>
      <c r="O492" s="87">
        <v>0</v>
      </c>
      <c r="P492" s="127">
        <v>3.6990000000000003E-5</v>
      </c>
      <c r="Q492" s="87">
        <v>0</v>
      </c>
      <c r="R492" s="87">
        <v>0</v>
      </c>
      <c r="S492" s="127">
        <v>598600000</v>
      </c>
      <c r="T492" s="127">
        <v>598600000</v>
      </c>
      <c r="U492" s="127">
        <v>1494000000</v>
      </c>
      <c r="V492" s="127">
        <v>1494000000</v>
      </c>
      <c r="W492" s="87">
        <v>0</v>
      </c>
      <c r="X492" s="87">
        <v>0</v>
      </c>
      <c r="Y492" s="127">
        <v>460600000</v>
      </c>
      <c r="Z492" s="127">
        <v>5.7010000000000001E-6</v>
      </c>
      <c r="AA492" s="127">
        <v>7768000000</v>
      </c>
      <c r="AB492" s="87">
        <v>0.65</v>
      </c>
      <c r="AC492" s="87" t="s">
        <v>156</v>
      </c>
      <c r="AD492" s="87" t="s">
        <v>157</v>
      </c>
      <c r="AE492" s="87" t="s">
        <v>158</v>
      </c>
      <c r="AF492" s="87" t="s">
        <v>159</v>
      </c>
      <c r="AG492" s="87" t="s">
        <v>160</v>
      </c>
      <c r="AH492" s="87" t="s">
        <v>161</v>
      </c>
      <c r="AI492" s="87" t="s">
        <v>162</v>
      </c>
      <c r="AJ492" s="87">
        <v>0</v>
      </c>
      <c r="AK492" s="87">
        <v>0</v>
      </c>
      <c r="AL492" s="87" t="s">
        <v>142</v>
      </c>
      <c r="AX492" s="133"/>
      <c r="AY492" s="87" t="str">
        <f t="shared" si="379"/>
        <v/>
      </c>
      <c r="AZ492" s="87" t="str">
        <f t="shared" si="380"/>
        <v/>
      </c>
      <c r="BA492" s="87" t="str">
        <f t="shared" si="381"/>
        <v/>
      </c>
      <c r="BB492" s="87" t="str">
        <f t="shared" si="382"/>
        <v/>
      </c>
      <c r="BC492" s="87" t="str">
        <f t="shared" si="383"/>
        <v/>
      </c>
      <c r="BD492" s="87" t="str">
        <f t="shared" si="384"/>
        <v/>
      </c>
      <c r="BF492" s="87" t="str">
        <f t="shared" si="385"/>
        <v/>
      </c>
      <c r="BG492" s="127" t="str">
        <f t="shared" si="386"/>
        <v/>
      </c>
      <c r="BH492" s="127" t="str">
        <f t="shared" si="387"/>
        <v/>
      </c>
      <c r="BI492" s="87" t="str">
        <f t="shared" si="388"/>
        <v/>
      </c>
      <c r="BJ492" s="87" t="str">
        <f t="shared" si="389"/>
        <v/>
      </c>
      <c r="BK492" s="87" t="str">
        <f t="shared" si="390"/>
        <v/>
      </c>
    </row>
    <row r="493" spans="9:63" ht="12.75">
      <c r="I493" s="87">
        <f t="shared" si="394"/>
        <v>246.1</v>
      </c>
      <c r="J493" s="126">
        <v>195</v>
      </c>
      <c r="K493" s="87">
        <v>0.8</v>
      </c>
      <c r="L493" s="87">
        <v>15</v>
      </c>
      <c r="M493" s="87" t="s">
        <v>154</v>
      </c>
      <c r="N493" s="87" t="s">
        <v>155</v>
      </c>
      <c r="O493" s="87">
        <v>0</v>
      </c>
      <c r="P493" s="127">
        <v>3.6990000000000003E-5</v>
      </c>
      <c r="Q493" s="87">
        <v>0</v>
      </c>
      <c r="R493" s="87">
        <v>0</v>
      </c>
      <c r="S493" s="127">
        <v>598600000</v>
      </c>
      <c r="T493" s="127">
        <v>598600000</v>
      </c>
      <c r="U493" s="127">
        <v>1494000000</v>
      </c>
      <c r="V493" s="127">
        <v>1494000000</v>
      </c>
      <c r="W493" s="87">
        <v>0</v>
      </c>
      <c r="X493" s="87">
        <v>0</v>
      </c>
      <c r="Y493" s="127">
        <v>460600000</v>
      </c>
      <c r="Z493" s="127">
        <v>5.7010000000000001E-6</v>
      </c>
      <c r="AA493" s="127">
        <v>7768000000</v>
      </c>
      <c r="AB493" s="87">
        <v>0.65</v>
      </c>
      <c r="AC493" s="87" t="s">
        <v>156</v>
      </c>
      <c r="AD493" s="87" t="s">
        <v>157</v>
      </c>
      <c r="AE493" s="87" t="s">
        <v>158</v>
      </c>
      <c r="AF493" s="87" t="s">
        <v>159</v>
      </c>
      <c r="AG493" s="87" t="s">
        <v>160</v>
      </c>
      <c r="AH493" s="87" t="s">
        <v>161</v>
      </c>
      <c r="AI493" s="87" t="s">
        <v>162</v>
      </c>
      <c r="AJ493" s="87">
        <v>0</v>
      </c>
      <c r="AK493" s="87">
        <v>0</v>
      </c>
      <c r="AL493" s="87" t="s">
        <v>142</v>
      </c>
      <c r="AX493" s="133">
        <f t="shared" ref="AX493" si="404">IF(I493="", "", INT(I493))</f>
        <v>246</v>
      </c>
      <c r="AY493" s="87">
        <f t="shared" si="379"/>
        <v>195</v>
      </c>
      <c r="AZ493" s="87">
        <f t="shared" si="380"/>
        <v>196</v>
      </c>
      <c r="BA493" s="87">
        <f t="shared" si="381"/>
        <v>246</v>
      </c>
      <c r="BB493" s="87">
        <f t="shared" si="382"/>
        <v>246</v>
      </c>
      <c r="BC493" s="87" t="str">
        <f t="shared" si="383"/>
        <v>1c</v>
      </c>
      <c r="BD493" s="87" t="str">
        <f t="shared" si="384"/>
        <v>0</v>
      </c>
      <c r="BF493" s="87">
        <f t="shared" si="385"/>
        <v>246</v>
      </c>
      <c r="BG493" s="127" t="str">
        <f t="shared" si="386"/>
        <v>2.10E+11</v>
      </c>
      <c r="BH493" s="127" t="str">
        <f t="shared" si="387"/>
        <v>8.08E+10</v>
      </c>
      <c r="BI493" s="87" t="str">
        <f t="shared" si="388"/>
        <v>7850</v>
      </c>
      <c r="BJ493" s="87">
        <f t="shared" si="389"/>
        <v>0.8</v>
      </c>
      <c r="BK493" s="87">
        <f t="shared" si="390"/>
        <v>1.4999999999999999E-2</v>
      </c>
    </row>
    <row r="494" spans="9:63" ht="12.75">
      <c r="I494" s="87">
        <f t="shared" si="394"/>
        <v>246.2</v>
      </c>
      <c r="J494" s="126">
        <v>196</v>
      </c>
      <c r="K494" s="87">
        <v>0.8</v>
      </c>
      <c r="L494" s="87">
        <v>15</v>
      </c>
      <c r="M494" s="87" t="s">
        <v>154</v>
      </c>
      <c r="N494" s="87" t="s">
        <v>155</v>
      </c>
      <c r="O494" s="87">
        <v>0</v>
      </c>
      <c r="P494" s="127">
        <v>3.6990000000000003E-5</v>
      </c>
      <c r="Q494" s="87">
        <v>0</v>
      </c>
      <c r="R494" s="87">
        <v>0</v>
      </c>
      <c r="S494" s="127">
        <v>598600000</v>
      </c>
      <c r="T494" s="127">
        <v>598600000</v>
      </c>
      <c r="U494" s="127">
        <v>1494000000</v>
      </c>
      <c r="V494" s="127">
        <v>1494000000</v>
      </c>
      <c r="W494" s="87">
        <v>0</v>
      </c>
      <c r="X494" s="87">
        <v>0</v>
      </c>
      <c r="Y494" s="127">
        <v>460600000</v>
      </c>
      <c r="Z494" s="127">
        <v>5.7010000000000001E-6</v>
      </c>
      <c r="AA494" s="127">
        <v>7768000000</v>
      </c>
      <c r="AB494" s="87">
        <v>0.65</v>
      </c>
      <c r="AC494" s="87" t="s">
        <v>156</v>
      </c>
      <c r="AD494" s="87" t="s">
        <v>157</v>
      </c>
      <c r="AE494" s="87" t="s">
        <v>158</v>
      </c>
      <c r="AF494" s="87" t="s">
        <v>159</v>
      </c>
      <c r="AG494" s="87" t="s">
        <v>160</v>
      </c>
      <c r="AH494" s="87" t="s">
        <v>161</v>
      </c>
      <c r="AI494" s="87" t="s">
        <v>162</v>
      </c>
      <c r="AJ494" s="87">
        <v>0</v>
      </c>
      <c r="AK494" s="87">
        <v>0</v>
      </c>
      <c r="AL494" s="87" t="s">
        <v>142</v>
      </c>
      <c r="AX494" s="133"/>
      <c r="AY494" s="87" t="str">
        <f t="shared" si="379"/>
        <v/>
      </c>
      <c r="AZ494" s="87" t="str">
        <f t="shared" si="380"/>
        <v/>
      </c>
      <c r="BA494" s="87" t="str">
        <f t="shared" si="381"/>
        <v/>
      </c>
      <c r="BB494" s="87" t="str">
        <f t="shared" si="382"/>
        <v/>
      </c>
      <c r="BC494" s="87" t="str">
        <f t="shared" si="383"/>
        <v/>
      </c>
      <c r="BD494" s="87" t="str">
        <f t="shared" si="384"/>
        <v/>
      </c>
      <c r="BF494" s="87" t="str">
        <f t="shared" si="385"/>
        <v/>
      </c>
      <c r="BG494" s="127" t="str">
        <f t="shared" si="386"/>
        <v/>
      </c>
      <c r="BH494" s="127" t="str">
        <f t="shared" si="387"/>
        <v/>
      </c>
      <c r="BI494" s="87" t="str">
        <f t="shared" si="388"/>
        <v/>
      </c>
      <c r="BJ494" s="87" t="str">
        <f t="shared" si="389"/>
        <v/>
      </c>
      <c r="BK494" s="87" t="str">
        <f t="shared" si="390"/>
        <v/>
      </c>
    </row>
    <row r="495" spans="9:63" ht="12.75">
      <c r="I495" s="87">
        <f t="shared" si="394"/>
        <v>247.1</v>
      </c>
      <c r="J495" s="126">
        <v>196</v>
      </c>
      <c r="K495" s="87">
        <v>0.8</v>
      </c>
      <c r="L495" s="87">
        <v>15</v>
      </c>
      <c r="M495" s="87" t="s">
        <v>154</v>
      </c>
      <c r="N495" s="87" t="s">
        <v>155</v>
      </c>
      <c r="O495" s="87">
        <v>0</v>
      </c>
      <c r="P495" s="127">
        <v>3.6990000000000003E-5</v>
      </c>
      <c r="Q495" s="87">
        <v>0</v>
      </c>
      <c r="R495" s="87">
        <v>0</v>
      </c>
      <c r="S495" s="127">
        <v>598600000</v>
      </c>
      <c r="T495" s="127">
        <v>598600000</v>
      </c>
      <c r="U495" s="127">
        <v>1494000000</v>
      </c>
      <c r="V495" s="127">
        <v>1494000000</v>
      </c>
      <c r="W495" s="87">
        <v>0</v>
      </c>
      <c r="X495" s="87">
        <v>0</v>
      </c>
      <c r="Y495" s="127">
        <v>460600000</v>
      </c>
      <c r="Z495" s="127">
        <v>5.7010000000000001E-6</v>
      </c>
      <c r="AA495" s="127">
        <v>7768000000</v>
      </c>
      <c r="AB495" s="87">
        <v>0.65</v>
      </c>
      <c r="AC495" s="87" t="s">
        <v>156</v>
      </c>
      <c r="AD495" s="87" t="s">
        <v>157</v>
      </c>
      <c r="AE495" s="87" t="s">
        <v>158</v>
      </c>
      <c r="AF495" s="87" t="s">
        <v>159</v>
      </c>
      <c r="AG495" s="87" t="s">
        <v>160</v>
      </c>
      <c r="AH495" s="87" t="s">
        <v>161</v>
      </c>
      <c r="AI495" s="87" t="s">
        <v>162</v>
      </c>
      <c r="AJ495" s="87">
        <v>0</v>
      </c>
      <c r="AK495" s="87">
        <v>0</v>
      </c>
      <c r="AL495" s="87" t="s">
        <v>142</v>
      </c>
      <c r="AX495" s="133">
        <f t="shared" ref="AX495" si="405">IF(I495="", "", INT(I495))</f>
        <v>247</v>
      </c>
      <c r="AY495" s="87">
        <f t="shared" si="379"/>
        <v>196</v>
      </c>
      <c r="AZ495" s="87">
        <f t="shared" si="380"/>
        <v>152</v>
      </c>
      <c r="BA495" s="87">
        <f t="shared" si="381"/>
        <v>247</v>
      </c>
      <c r="BB495" s="87">
        <f t="shared" si="382"/>
        <v>247</v>
      </c>
      <c r="BC495" s="87" t="str">
        <f t="shared" si="383"/>
        <v>1c</v>
      </c>
      <c r="BD495" s="87" t="str">
        <f t="shared" si="384"/>
        <v>0</v>
      </c>
      <c r="BF495" s="87">
        <f t="shared" si="385"/>
        <v>247</v>
      </c>
      <c r="BG495" s="127" t="str">
        <f t="shared" si="386"/>
        <v>2.10E+11</v>
      </c>
      <c r="BH495" s="127" t="str">
        <f t="shared" si="387"/>
        <v>8.08E+10</v>
      </c>
      <c r="BI495" s="87" t="str">
        <f t="shared" si="388"/>
        <v>7850</v>
      </c>
      <c r="BJ495" s="87">
        <f t="shared" si="389"/>
        <v>0.8</v>
      </c>
      <c r="BK495" s="87">
        <f t="shared" si="390"/>
        <v>1.4999999999999999E-2</v>
      </c>
    </row>
    <row r="496" spans="9:63" ht="12.75">
      <c r="I496" s="87">
        <f t="shared" si="394"/>
        <v>247.2</v>
      </c>
      <c r="J496" s="126">
        <v>152</v>
      </c>
      <c r="K496" s="87">
        <v>0.8</v>
      </c>
      <c r="L496" s="87">
        <v>15</v>
      </c>
      <c r="M496" s="87" t="s">
        <v>154</v>
      </c>
      <c r="N496" s="87" t="s">
        <v>155</v>
      </c>
      <c r="O496" s="87">
        <v>0</v>
      </c>
      <c r="P496" s="127">
        <v>3.6990000000000003E-5</v>
      </c>
      <c r="Q496" s="87">
        <v>0</v>
      </c>
      <c r="R496" s="87">
        <v>0</v>
      </c>
      <c r="S496" s="127">
        <v>598600000</v>
      </c>
      <c r="T496" s="127">
        <v>598600000</v>
      </c>
      <c r="U496" s="127">
        <v>1494000000</v>
      </c>
      <c r="V496" s="127">
        <v>1494000000</v>
      </c>
      <c r="W496" s="87">
        <v>0</v>
      </c>
      <c r="X496" s="87">
        <v>0</v>
      </c>
      <c r="Y496" s="127">
        <v>460600000</v>
      </c>
      <c r="Z496" s="127">
        <v>5.7010000000000001E-6</v>
      </c>
      <c r="AA496" s="127">
        <v>7768000000</v>
      </c>
      <c r="AB496" s="87">
        <v>0.65</v>
      </c>
      <c r="AC496" s="87" t="s">
        <v>156</v>
      </c>
      <c r="AD496" s="87" t="s">
        <v>157</v>
      </c>
      <c r="AE496" s="87" t="s">
        <v>158</v>
      </c>
      <c r="AF496" s="87" t="s">
        <v>159</v>
      </c>
      <c r="AG496" s="87" t="s">
        <v>160</v>
      </c>
      <c r="AH496" s="87" t="s">
        <v>161</v>
      </c>
      <c r="AI496" s="87" t="s">
        <v>162</v>
      </c>
      <c r="AJ496" s="87">
        <v>0</v>
      </c>
      <c r="AK496" s="87">
        <v>0</v>
      </c>
      <c r="AL496" s="87" t="s">
        <v>142</v>
      </c>
      <c r="AX496" s="133"/>
      <c r="AY496" s="87" t="str">
        <f t="shared" si="379"/>
        <v/>
      </c>
      <c r="AZ496" s="87" t="str">
        <f t="shared" si="380"/>
        <v/>
      </c>
      <c r="BA496" s="87" t="str">
        <f t="shared" si="381"/>
        <v/>
      </c>
      <c r="BB496" s="87" t="str">
        <f t="shared" si="382"/>
        <v/>
      </c>
      <c r="BC496" s="87" t="str">
        <f t="shared" si="383"/>
        <v/>
      </c>
      <c r="BD496" s="87" t="str">
        <f t="shared" si="384"/>
        <v/>
      </c>
      <c r="BF496" s="87" t="str">
        <f t="shared" si="385"/>
        <v/>
      </c>
      <c r="BG496" s="127" t="str">
        <f t="shared" si="386"/>
        <v/>
      </c>
      <c r="BH496" s="127" t="str">
        <f t="shared" si="387"/>
        <v/>
      </c>
      <c r="BI496" s="87" t="str">
        <f t="shared" si="388"/>
        <v/>
      </c>
      <c r="BJ496" s="87" t="str">
        <f t="shared" si="389"/>
        <v/>
      </c>
      <c r="BK496" s="87" t="str">
        <f t="shared" si="390"/>
        <v/>
      </c>
    </row>
    <row r="497" spans="9:63" ht="12.75">
      <c r="I497" s="87">
        <f t="shared" si="394"/>
        <v>248.1</v>
      </c>
      <c r="J497" s="126">
        <v>97</v>
      </c>
      <c r="K497" s="87">
        <v>0.8</v>
      </c>
      <c r="L497" s="87">
        <v>15</v>
      </c>
      <c r="M497" s="87" t="s">
        <v>154</v>
      </c>
      <c r="N497" s="87" t="s">
        <v>155</v>
      </c>
      <c r="O497" s="87">
        <v>0</v>
      </c>
      <c r="P497" s="127">
        <v>3.6990000000000003E-5</v>
      </c>
      <c r="Q497" s="87">
        <v>0</v>
      </c>
      <c r="R497" s="87">
        <v>0</v>
      </c>
      <c r="S497" s="127">
        <v>598600000</v>
      </c>
      <c r="T497" s="127">
        <v>598600000</v>
      </c>
      <c r="U497" s="127">
        <v>1494000000</v>
      </c>
      <c r="V497" s="127">
        <v>1494000000</v>
      </c>
      <c r="W497" s="87">
        <v>0</v>
      </c>
      <c r="X497" s="87">
        <v>0</v>
      </c>
      <c r="Y497" s="127">
        <v>460600000</v>
      </c>
      <c r="Z497" s="127">
        <v>5.7010000000000001E-6</v>
      </c>
      <c r="AA497" s="127">
        <v>7768000000</v>
      </c>
      <c r="AB497" s="87">
        <v>0.65</v>
      </c>
      <c r="AC497" s="87" t="s">
        <v>156</v>
      </c>
      <c r="AD497" s="87" t="s">
        <v>157</v>
      </c>
      <c r="AE497" s="87" t="s">
        <v>158</v>
      </c>
      <c r="AF497" s="87" t="s">
        <v>159</v>
      </c>
      <c r="AG497" s="87" t="s">
        <v>160</v>
      </c>
      <c r="AH497" s="87" t="s">
        <v>161</v>
      </c>
      <c r="AI497" s="87" t="s">
        <v>162</v>
      </c>
      <c r="AJ497" s="87">
        <v>0</v>
      </c>
      <c r="AK497" s="87">
        <v>0</v>
      </c>
      <c r="AL497" s="87" t="s">
        <v>142</v>
      </c>
      <c r="AX497" s="133">
        <f t="shared" ref="AX497" si="406">IF(I497="", "", INT(I497))</f>
        <v>248</v>
      </c>
      <c r="AY497" s="87">
        <f t="shared" si="379"/>
        <v>97</v>
      </c>
      <c r="AZ497" s="87">
        <f t="shared" si="380"/>
        <v>197</v>
      </c>
      <c r="BA497" s="87">
        <f t="shared" si="381"/>
        <v>248</v>
      </c>
      <c r="BB497" s="87">
        <f t="shared" si="382"/>
        <v>248</v>
      </c>
      <c r="BC497" s="87" t="str">
        <f t="shared" si="383"/>
        <v>1c</v>
      </c>
      <c r="BD497" s="87" t="str">
        <f t="shared" si="384"/>
        <v>0</v>
      </c>
      <c r="BF497" s="87">
        <f t="shared" si="385"/>
        <v>248</v>
      </c>
      <c r="BG497" s="127" t="str">
        <f t="shared" si="386"/>
        <v>2.10E+11</v>
      </c>
      <c r="BH497" s="127" t="str">
        <f t="shared" si="387"/>
        <v>8.08E+10</v>
      </c>
      <c r="BI497" s="87" t="str">
        <f t="shared" si="388"/>
        <v>7850</v>
      </c>
      <c r="BJ497" s="87">
        <f t="shared" si="389"/>
        <v>0.8</v>
      </c>
      <c r="BK497" s="87">
        <f t="shared" si="390"/>
        <v>1.4999999999999999E-2</v>
      </c>
    </row>
    <row r="498" spans="9:63" ht="12.75">
      <c r="I498" s="87">
        <f t="shared" si="394"/>
        <v>248.2</v>
      </c>
      <c r="J498" s="126">
        <v>197</v>
      </c>
      <c r="K498" s="87">
        <v>0.8</v>
      </c>
      <c r="L498" s="87">
        <v>15</v>
      </c>
      <c r="M498" s="87" t="s">
        <v>154</v>
      </c>
      <c r="N498" s="87" t="s">
        <v>155</v>
      </c>
      <c r="O498" s="87">
        <v>0</v>
      </c>
      <c r="P498" s="127">
        <v>3.6990000000000003E-5</v>
      </c>
      <c r="Q498" s="87">
        <v>0</v>
      </c>
      <c r="R498" s="87">
        <v>0</v>
      </c>
      <c r="S498" s="127">
        <v>598600000</v>
      </c>
      <c r="T498" s="127">
        <v>598600000</v>
      </c>
      <c r="U498" s="127">
        <v>1494000000</v>
      </c>
      <c r="V498" s="127">
        <v>1494000000</v>
      </c>
      <c r="W498" s="87">
        <v>0</v>
      </c>
      <c r="X498" s="87">
        <v>0</v>
      </c>
      <c r="Y498" s="127">
        <v>460600000</v>
      </c>
      <c r="Z498" s="127">
        <v>5.7010000000000001E-6</v>
      </c>
      <c r="AA498" s="127">
        <v>7768000000</v>
      </c>
      <c r="AB498" s="87">
        <v>0.65</v>
      </c>
      <c r="AC498" s="87" t="s">
        <v>156</v>
      </c>
      <c r="AD498" s="87" t="s">
        <v>157</v>
      </c>
      <c r="AE498" s="87" t="s">
        <v>158</v>
      </c>
      <c r="AF498" s="87" t="s">
        <v>159</v>
      </c>
      <c r="AG498" s="87" t="s">
        <v>160</v>
      </c>
      <c r="AH498" s="87" t="s">
        <v>161</v>
      </c>
      <c r="AI498" s="87" t="s">
        <v>162</v>
      </c>
      <c r="AJ498" s="87">
        <v>0</v>
      </c>
      <c r="AK498" s="87">
        <v>0</v>
      </c>
      <c r="AL498" s="87" t="s">
        <v>142</v>
      </c>
      <c r="AX498" s="133"/>
      <c r="AY498" s="87" t="str">
        <f t="shared" si="379"/>
        <v/>
      </c>
      <c r="AZ498" s="87" t="str">
        <f t="shared" si="380"/>
        <v/>
      </c>
      <c r="BA498" s="87" t="str">
        <f t="shared" si="381"/>
        <v/>
      </c>
      <c r="BB498" s="87" t="str">
        <f t="shared" si="382"/>
        <v/>
      </c>
      <c r="BC498" s="87" t="str">
        <f t="shared" si="383"/>
        <v/>
      </c>
      <c r="BD498" s="87" t="str">
        <f t="shared" si="384"/>
        <v/>
      </c>
      <c r="BF498" s="87" t="str">
        <f t="shared" si="385"/>
        <v/>
      </c>
      <c r="BG498" s="127" t="str">
        <f t="shared" si="386"/>
        <v/>
      </c>
      <c r="BH498" s="127" t="str">
        <f t="shared" si="387"/>
        <v/>
      </c>
      <c r="BI498" s="87" t="str">
        <f t="shared" si="388"/>
        <v/>
      </c>
      <c r="BJ498" s="87" t="str">
        <f t="shared" si="389"/>
        <v/>
      </c>
      <c r="BK498" s="87" t="str">
        <f t="shared" si="390"/>
        <v/>
      </c>
    </row>
    <row r="499" spans="9:63" ht="12.75">
      <c r="I499" s="87">
        <f t="shared" si="394"/>
        <v>249.1</v>
      </c>
      <c r="J499" s="126">
        <v>197</v>
      </c>
      <c r="K499" s="87">
        <v>0.8</v>
      </c>
      <c r="L499" s="87">
        <v>15</v>
      </c>
      <c r="M499" s="87" t="s">
        <v>154</v>
      </c>
      <c r="N499" s="87" t="s">
        <v>155</v>
      </c>
      <c r="O499" s="87">
        <v>0</v>
      </c>
      <c r="P499" s="127">
        <v>3.6990000000000003E-5</v>
      </c>
      <c r="Q499" s="87">
        <v>0</v>
      </c>
      <c r="R499" s="87">
        <v>0</v>
      </c>
      <c r="S499" s="127">
        <v>598600000</v>
      </c>
      <c r="T499" s="127">
        <v>598600000</v>
      </c>
      <c r="U499" s="127">
        <v>1494000000</v>
      </c>
      <c r="V499" s="127">
        <v>1494000000</v>
      </c>
      <c r="W499" s="87">
        <v>0</v>
      </c>
      <c r="X499" s="87">
        <v>0</v>
      </c>
      <c r="Y499" s="127">
        <v>460600000</v>
      </c>
      <c r="Z499" s="127">
        <v>5.7010000000000001E-6</v>
      </c>
      <c r="AA499" s="127">
        <v>7768000000</v>
      </c>
      <c r="AB499" s="87">
        <v>0.65</v>
      </c>
      <c r="AC499" s="87" t="s">
        <v>156</v>
      </c>
      <c r="AD499" s="87" t="s">
        <v>157</v>
      </c>
      <c r="AE499" s="87" t="s">
        <v>158</v>
      </c>
      <c r="AF499" s="87" t="s">
        <v>159</v>
      </c>
      <c r="AG499" s="87" t="s">
        <v>160</v>
      </c>
      <c r="AH499" s="87" t="s">
        <v>161</v>
      </c>
      <c r="AI499" s="87" t="s">
        <v>162</v>
      </c>
      <c r="AJ499" s="87">
        <v>0</v>
      </c>
      <c r="AK499" s="87">
        <v>0</v>
      </c>
      <c r="AL499" s="87" t="s">
        <v>142</v>
      </c>
      <c r="AX499" s="133">
        <f t="shared" ref="AX499" si="407">IF(I499="", "", INT(I499))</f>
        <v>249</v>
      </c>
      <c r="AY499" s="87">
        <f t="shared" si="379"/>
        <v>197</v>
      </c>
      <c r="AZ499" s="87">
        <f t="shared" si="380"/>
        <v>198</v>
      </c>
      <c r="BA499" s="87">
        <f t="shared" si="381"/>
        <v>249</v>
      </c>
      <c r="BB499" s="87">
        <f t="shared" si="382"/>
        <v>249</v>
      </c>
      <c r="BC499" s="87" t="str">
        <f t="shared" si="383"/>
        <v>1c</v>
      </c>
      <c r="BD499" s="87" t="str">
        <f t="shared" si="384"/>
        <v>0</v>
      </c>
      <c r="BF499" s="87">
        <f t="shared" si="385"/>
        <v>249</v>
      </c>
      <c r="BG499" s="127" t="str">
        <f t="shared" si="386"/>
        <v>2.10E+11</v>
      </c>
      <c r="BH499" s="127" t="str">
        <f t="shared" si="387"/>
        <v>8.08E+10</v>
      </c>
      <c r="BI499" s="87" t="str">
        <f t="shared" si="388"/>
        <v>7850</v>
      </c>
      <c r="BJ499" s="87">
        <f t="shared" si="389"/>
        <v>0.8</v>
      </c>
      <c r="BK499" s="87">
        <f t="shared" si="390"/>
        <v>1.4999999999999999E-2</v>
      </c>
    </row>
    <row r="500" spans="9:63" ht="12.75">
      <c r="I500" s="87">
        <f t="shared" si="394"/>
        <v>249.2</v>
      </c>
      <c r="J500" s="126">
        <v>198</v>
      </c>
      <c r="K500" s="87">
        <v>0.8</v>
      </c>
      <c r="L500" s="87">
        <v>15</v>
      </c>
      <c r="M500" s="87" t="s">
        <v>154</v>
      </c>
      <c r="N500" s="87" t="s">
        <v>155</v>
      </c>
      <c r="O500" s="87">
        <v>0</v>
      </c>
      <c r="P500" s="127">
        <v>3.6990000000000003E-5</v>
      </c>
      <c r="Q500" s="87">
        <v>0</v>
      </c>
      <c r="R500" s="87">
        <v>0</v>
      </c>
      <c r="S500" s="127">
        <v>598600000</v>
      </c>
      <c r="T500" s="127">
        <v>598600000</v>
      </c>
      <c r="U500" s="127">
        <v>1494000000</v>
      </c>
      <c r="V500" s="127">
        <v>1494000000</v>
      </c>
      <c r="W500" s="87">
        <v>0</v>
      </c>
      <c r="X500" s="87">
        <v>0</v>
      </c>
      <c r="Y500" s="127">
        <v>460600000</v>
      </c>
      <c r="Z500" s="127">
        <v>5.7010000000000001E-6</v>
      </c>
      <c r="AA500" s="127">
        <v>7768000000</v>
      </c>
      <c r="AB500" s="87">
        <v>0.65</v>
      </c>
      <c r="AC500" s="87" t="s">
        <v>156</v>
      </c>
      <c r="AD500" s="87" t="s">
        <v>157</v>
      </c>
      <c r="AE500" s="87" t="s">
        <v>158</v>
      </c>
      <c r="AF500" s="87" t="s">
        <v>159</v>
      </c>
      <c r="AG500" s="87" t="s">
        <v>160</v>
      </c>
      <c r="AH500" s="87" t="s">
        <v>161</v>
      </c>
      <c r="AI500" s="87" t="s">
        <v>162</v>
      </c>
      <c r="AJ500" s="87">
        <v>0</v>
      </c>
      <c r="AK500" s="87">
        <v>0</v>
      </c>
      <c r="AL500" s="87" t="s">
        <v>142</v>
      </c>
      <c r="AX500" s="133"/>
      <c r="AY500" s="87" t="str">
        <f t="shared" si="379"/>
        <v/>
      </c>
      <c r="AZ500" s="87" t="str">
        <f t="shared" si="380"/>
        <v/>
      </c>
      <c r="BA500" s="87" t="str">
        <f t="shared" si="381"/>
        <v/>
      </c>
      <c r="BB500" s="87" t="str">
        <f t="shared" si="382"/>
        <v/>
      </c>
      <c r="BC500" s="87" t="str">
        <f t="shared" si="383"/>
        <v/>
      </c>
      <c r="BD500" s="87" t="str">
        <f t="shared" si="384"/>
        <v/>
      </c>
      <c r="BF500" s="87" t="str">
        <f t="shared" si="385"/>
        <v/>
      </c>
      <c r="BG500" s="127" t="str">
        <f t="shared" si="386"/>
        <v/>
      </c>
      <c r="BH500" s="127" t="str">
        <f t="shared" si="387"/>
        <v/>
      </c>
      <c r="BI500" s="87" t="str">
        <f t="shared" si="388"/>
        <v/>
      </c>
      <c r="BJ500" s="87" t="str">
        <f t="shared" si="389"/>
        <v/>
      </c>
      <c r="BK500" s="87" t="str">
        <f t="shared" si="390"/>
        <v/>
      </c>
    </row>
    <row r="501" spans="9:63" ht="12.75">
      <c r="I501" s="87">
        <f t="shared" si="394"/>
        <v>250.1</v>
      </c>
      <c r="J501" s="126">
        <v>198</v>
      </c>
      <c r="K501" s="87">
        <v>0.8</v>
      </c>
      <c r="L501" s="87">
        <v>15</v>
      </c>
      <c r="M501" s="87" t="s">
        <v>154</v>
      </c>
      <c r="N501" s="87" t="s">
        <v>155</v>
      </c>
      <c r="O501" s="87">
        <v>0</v>
      </c>
      <c r="P501" s="127">
        <v>3.6990000000000003E-5</v>
      </c>
      <c r="Q501" s="87">
        <v>0</v>
      </c>
      <c r="R501" s="87">
        <v>0</v>
      </c>
      <c r="S501" s="127">
        <v>598600000</v>
      </c>
      <c r="T501" s="127">
        <v>598600000</v>
      </c>
      <c r="U501" s="127">
        <v>1494000000</v>
      </c>
      <c r="V501" s="127">
        <v>1494000000</v>
      </c>
      <c r="W501" s="87">
        <v>0</v>
      </c>
      <c r="X501" s="87">
        <v>0</v>
      </c>
      <c r="Y501" s="127">
        <v>460600000</v>
      </c>
      <c r="Z501" s="127">
        <v>5.7010000000000001E-6</v>
      </c>
      <c r="AA501" s="127">
        <v>7768000000</v>
      </c>
      <c r="AB501" s="87">
        <v>0.65</v>
      </c>
      <c r="AC501" s="87" t="s">
        <v>156</v>
      </c>
      <c r="AD501" s="87" t="s">
        <v>157</v>
      </c>
      <c r="AE501" s="87" t="s">
        <v>158</v>
      </c>
      <c r="AF501" s="87" t="s">
        <v>159</v>
      </c>
      <c r="AG501" s="87" t="s">
        <v>160</v>
      </c>
      <c r="AH501" s="87" t="s">
        <v>161</v>
      </c>
      <c r="AI501" s="87" t="s">
        <v>162</v>
      </c>
      <c r="AJ501" s="87">
        <v>0</v>
      </c>
      <c r="AK501" s="87">
        <v>0</v>
      </c>
      <c r="AL501" s="87" t="s">
        <v>142</v>
      </c>
      <c r="AX501" s="133">
        <f t="shared" ref="AX501" si="408">IF(I501="", "", INT(I501))</f>
        <v>250</v>
      </c>
      <c r="AY501" s="87">
        <f t="shared" si="379"/>
        <v>198</v>
      </c>
      <c r="AZ501" s="87">
        <f t="shared" si="380"/>
        <v>154</v>
      </c>
      <c r="BA501" s="87">
        <f t="shared" si="381"/>
        <v>250</v>
      </c>
      <c r="BB501" s="87">
        <f t="shared" si="382"/>
        <v>250</v>
      </c>
      <c r="BC501" s="87" t="str">
        <f t="shared" si="383"/>
        <v>1c</v>
      </c>
      <c r="BD501" s="87" t="str">
        <f t="shared" si="384"/>
        <v>0</v>
      </c>
      <c r="BF501" s="87">
        <f t="shared" si="385"/>
        <v>250</v>
      </c>
      <c r="BG501" s="127" t="str">
        <f t="shared" si="386"/>
        <v>2.10E+11</v>
      </c>
      <c r="BH501" s="127" t="str">
        <f t="shared" si="387"/>
        <v>8.08E+10</v>
      </c>
      <c r="BI501" s="87" t="str">
        <f t="shared" si="388"/>
        <v>7850</v>
      </c>
      <c r="BJ501" s="87">
        <f t="shared" si="389"/>
        <v>0.8</v>
      </c>
      <c r="BK501" s="87">
        <f t="shared" si="390"/>
        <v>1.4999999999999999E-2</v>
      </c>
    </row>
    <row r="502" spans="9:63" ht="12.75">
      <c r="I502" s="87">
        <f t="shared" si="394"/>
        <v>250.2</v>
      </c>
      <c r="J502" s="126">
        <v>154</v>
      </c>
      <c r="K502" s="87">
        <v>0.8</v>
      </c>
      <c r="L502" s="87">
        <v>15</v>
      </c>
      <c r="M502" s="87" t="s">
        <v>154</v>
      </c>
      <c r="N502" s="87" t="s">
        <v>155</v>
      </c>
      <c r="O502" s="87">
        <v>0</v>
      </c>
      <c r="P502" s="127">
        <v>3.6990000000000003E-5</v>
      </c>
      <c r="Q502" s="87">
        <v>0</v>
      </c>
      <c r="R502" s="87">
        <v>0</v>
      </c>
      <c r="S502" s="127">
        <v>598600000</v>
      </c>
      <c r="T502" s="127">
        <v>598600000</v>
      </c>
      <c r="U502" s="127">
        <v>1494000000</v>
      </c>
      <c r="V502" s="127">
        <v>1494000000</v>
      </c>
      <c r="W502" s="87">
        <v>0</v>
      </c>
      <c r="X502" s="87">
        <v>0</v>
      </c>
      <c r="Y502" s="127">
        <v>460600000</v>
      </c>
      <c r="Z502" s="127">
        <v>5.7010000000000001E-6</v>
      </c>
      <c r="AA502" s="127">
        <v>7768000000</v>
      </c>
      <c r="AB502" s="87">
        <v>0.65</v>
      </c>
      <c r="AC502" s="87" t="s">
        <v>156</v>
      </c>
      <c r="AD502" s="87" t="s">
        <v>157</v>
      </c>
      <c r="AE502" s="87" t="s">
        <v>158</v>
      </c>
      <c r="AF502" s="87" t="s">
        <v>159</v>
      </c>
      <c r="AG502" s="87" t="s">
        <v>160</v>
      </c>
      <c r="AH502" s="87" t="s">
        <v>161</v>
      </c>
      <c r="AI502" s="87" t="s">
        <v>162</v>
      </c>
      <c r="AJ502" s="87">
        <v>0</v>
      </c>
      <c r="AK502" s="87">
        <v>0</v>
      </c>
      <c r="AL502" s="87" t="s">
        <v>142</v>
      </c>
      <c r="AX502" s="133"/>
      <c r="AY502" s="87" t="str">
        <f t="shared" si="379"/>
        <v/>
      </c>
      <c r="AZ502" s="87" t="str">
        <f t="shared" si="380"/>
        <v/>
      </c>
      <c r="BA502" s="87" t="str">
        <f t="shared" si="381"/>
        <v/>
      </c>
      <c r="BB502" s="87" t="str">
        <f t="shared" si="382"/>
        <v/>
      </c>
      <c r="BC502" s="87" t="str">
        <f t="shared" si="383"/>
        <v/>
      </c>
      <c r="BD502" s="87" t="str">
        <f t="shared" si="384"/>
        <v/>
      </c>
      <c r="BF502" s="87" t="str">
        <f t="shared" si="385"/>
        <v/>
      </c>
      <c r="BG502" s="127" t="str">
        <f t="shared" si="386"/>
        <v/>
      </c>
      <c r="BH502" s="127" t="str">
        <f t="shared" si="387"/>
        <v/>
      </c>
      <c r="BI502" s="87" t="str">
        <f t="shared" si="388"/>
        <v/>
      </c>
      <c r="BJ502" s="87" t="str">
        <f t="shared" si="389"/>
        <v/>
      </c>
      <c r="BK502" s="87" t="str">
        <f t="shared" si="390"/>
        <v/>
      </c>
    </row>
    <row r="503" spans="9:63" ht="12.75">
      <c r="I503" s="87">
        <f t="shared" si="394"/>
        <v>251.1</v>
      </c>
      <c r="J503" s="126">
        <v>62</v>
      </c>
      <c r="K503" s="87">
        <v>0.5</v>
      </c>
      <c r="L503" s="87">
        <v>10</v>
      </c>
      <c r="M503" s="87" t="s">
        <v>154</v>
      </c>
      <c r="N503" s="87" t="s">
        <v>155</v>
      </c>
      <c r="O503" s="87">
        <v>0</v>
      </c>
      <c r="P503" s="127">
        <v>1.539E-5</v>
      </c>
      <c r="Q503" s="87">
        <v>0</v>
      </c>
      <c r="R503" s="87">
        <v>0</v>
      </c>
      <c r="S503" s="127">
        <v>97060000</v>
      </c>
      <c r="T503" s="127">
        <v>97060000</v>
      </c>
      <c r="U503" s="127">
        <v>621900000</v>
      </c>
      <c r="V503" s="127">
        <v>621900000</v>
      </c>
      <c r="W503" s="87">
        <v>0</v>
      </c>
      <c r="X503" s="87">
        <v>0</v>
      </c>
      <c r="Y503" s="127">
        <v>74690000</v>
      </c>
      <c r="Z503" s="127">
        <v>9.2439999999999999E-7</v>
      </c>
      <c r="AA503" s="127">
        <v>3233000000</v>
      </c>
      <c r="AB503" s="87">
        <v>0.65</v>
      </c>
      <c r="AC503" s="87" t="s">
        <v>156</v>
      </c>
      <c r="AD503" s="87" t="s">
        <v>157</v>
      </c>
      <c r="AE503" s="87" t="s">
        <v>158</v>
      </c>
      <c r="AF503" s="87" t="s">
        <v>159</v>
      </c>
      <c r="AG503" s="87" t="s">
        <v>160</v>
      </c>
      <c r="AH503" s="87" t="s">
        <v>161</v>
      </c>
      <c r="AI503" s="87" t="s">
        <v>162</v>
      </c>
      <c r="AJ503" s="87">
        <v>0</v>
      </c>
      <c r="AK503" s="87">
        <v>0</v>
      </c>
      <c r="AL503" s="87" t="s">
        <v>142</v>
      </c>
      <c r="AX503" s="133">
        <f t="shared" ref="AX503" si="409">IF(I503="", "", INT(I503))</f>
        <v>251</v>
      </c>
      <c r="AY503" s="87">
        <f t="shared" si="379"/>
        <v>62</v>
      </c>
      <c r="AZ503" s="87">
        <f t="shared" si="380"/>
        <v>199</v>
      </c>
      <c r="BA503" s="87">
        <f t="shared" si="381"/>
        <v>251</v>
      </c>
      <c r="BB503" s="87">
        <f t="shared" si="382"/>
        <v>251</v>
      </c>
      <c r="BC503" s="87" t="str">
        <f t="shared" si="383"/>
        <v>1c</v>
      </c>
      <c r="BD503" s="87" t="str">
        <f t="shared" si="384"/>
        <v>0</v>
      </c>
      <c r="BF503" s="87">
        <f t="shared" si="385"/>
        <v>251</v>
      </c>
      <c r="BG503" s="127" t="str">
        <f t="shared" si="386"/>
        <v>2.10E+11</v>
      </c>
      <c r="BH503" s="127" t="str">
        <f t="shared" si="387"/>
        <v>8.08E+10</v>
      </c>
      <c r="BI503" s="87" t="str">
        <f t="shared" si="388"/>
        <v>7850</v>
      </c>
      <c r="BJ503" s="87">
        <f t="shared" si="389"/>
        <v>0.5</v>
      </c>
      <c r="BK503" s="87">
        <f t="shared" si="390"/>
        <v>0.01</v>
      </c>
    </row>
    <row r="504" spans="9:63" ht="12.75">
      <c r="I504" s="87">
        <f t="shared" si="394"/>
        <v>251.2</v>
      </c>
      <c r="J504" s="126">
        <v>199</v>
      </c>
      <c r="K504" s="87">
        <v>0.5</v>
      </c>
      <c r="L504" s="87">
        <v>10</v>
      </c>
      <c r="M504" s="87" t="s">
        <v>154</v>
      </c>
      <c r="N504" s="87" t="s">
        <v>155</v>
      </c>
      <c r="O504" s="87">
        <v>0</v>
      </c>
      <c r="P504" s="127">
        <v>1.539E-5</v>
      </c>
      <c r="Q504" s="87">
        <v>0</v>
      </c>
      <c r="R504" s="87">
        <v>0</v>
      </c>
      <c r="S504" s="127">
        <v>97060000</v>
      </c>
      <c r="T504" s="127">
        <v>97060000</v>
      </c>
      <c r="U504" s="127">
        <v>621900000</v>
      </c>
      <c r="V504" s="127">
        <v>621900000</v>
      </c>
      <c r="W504" s="87">
        <v>0</v>
      </c>
      <c r="X504" s="87">
        <v>0</v>
      </c>
      <c r="Y504" s="127">
        <v>74690000</v>
      </c>
      <c r="Z504" s="127">
        <v>9.2439999999999999E-7</v>
      </c>
      <c r="AA504" s="127">
        <v>3233000000</v>
      </c>
      <c r="AB504" s="87">
        <v>0.65</v>
      </c>
      <c r="AC504" s="87" t="s">
        <v>156</v>
      </c>
      <c r="AD504" s="87" t="s">
        <v>157</v>
      </c>
      <c r="AE504" s="87" t="s">
        <v>158</v>
      </c>
      <c r="AF504" s="87" t="s">
        <v>159</v>
      </c>
      <c r="AG504" s="87" t="s">
        <v>160</v>
      </c>
      <c r="AH504" s="87" t="s">
        <v>161</v>
      </c>
      <c r="AI504" s="87" t="s">
        <v>162</v>
      </c>
      <c r="AJ504" s="87">
        <v>0</v>
      </c>
      <c r="AK504" s="87">
        <v>0</v>
      </c>
      <c r="AL504" s="87" t="s">
        <v>142</v>
      </c>
      <c r="AX504" s="133"/>
      <c r="AY504" s="87" t="str">
        <f t="shared" si="379"/>
        <v/>
      </c>
      <c r="AZ504" s="87" t="str">
        <f t="shared" si="380"/>
        <v/>
      </c>
      <c r="BA504" s="87" t="str">
        <f t="shared" si="381"/>
        <v/>
      </c>
      <c r="BB504" s="87" t="str">
        <f t="shared" si="382"/>
        <v/>
      </c>
      <c r="BC504" s="87" t="str">
        <f t="shared" si="383"/>
        <v/>
      </c>
      <c r="BD504" s="87" t="str">
        <f t="shared" si="384"/>
        <v/>
      </c>
      <c r="BF504" s="87" t="str">
        <f t="shared" si="385"/>
        <v/>
      </c>
      <c r="BG504" s="127" t="str">
        <f t="shared" si="386"/>
        <v/>
      </c>
      <c r="BH504" s="127" t="str">
        <f t="shared" si="387"/>
        <v/>
      </c>
      <c r="BI504" s="87" t="str">
        <f t="shared" si="388"/>
        <v/>
      </c>
      <c r="BJ504" s="87" t="str">
        <f t="shared" si="389"/>
        <v/>
      </c>
      <c r="BK504" s="87" t="str">
        <f t="shared" si="390"/>
        <v/>
      </c>
    </row>
    <row r="505" spans="9:63" ht="12.75">
      <c r="I505" s="87">
        <f t="shared" si="394"/>
        <v>252.1</v>
      </c>
      <c r="J505" s="126">
        <v>199</v>
      </c>
      <c r="K505" s="87">
        <v>0.5</v>
      </c>
      <c r="L505" s="87">
        <v>10</v>
      </c>
      <c r="M505" s="87" t="s">
        <v>154</v>
      </c>
      <c r="N505" s="87" t="s">
        <v>155</v>
      </c>
      <c r="O505" s="87">
        <v>0</v>
      </c>
      <c r="P505" s="127">
        <v>1.539E-5</v>
      </c>
      <c r="Q505" s="87">
        <v>0</v>
      </c>
      <c r="R505" s="87">
        <v>0</v>
      </c>
      <c r="S505" s="127">
        <v>97060000</v>
      </c>
      <c r="T505" s="127">
        <v>97060000</v>
      </c>
      <c r="U505" s="127">
        <v>621900000</v>
      </c>
      <c r="V505" s="127">
        <v>621900000</v>
      </c>
      <c r="W505" s="87">
        <v>0</v>
      </c>
      <c r="X505" s="87">
        <v>0</v>
      </c>
      <c r="Y505" s="127">
        <v>74690000</v>
      </c>
      <c r="Z505" s="127">
        <v>9.2439999999999999E-7</v>
      </c>
      <c r="AA505" s="127">
        <v>3233000000</v>
      </c>
      <c r="AB505" s="87">
        <v>0.65</v>
      </c>
      <c r="AC505" s="87" t="s">
        <v>156</v>
      </c>
      <c r="AD505" s="87" t="s">
        <v>157</v>
      </c>
      <c r="AE505" s="87" t="s">
        <v>158</v>
      </c>
      <c r="AF505" s="87" t="s">
        <v>159</v>
      </c>
      <c r="AG505" s="87" t="s">
        <v>160</v>
      </c>
      <c r="AH505" s="87" t="s">
        <v>161</v>
      </c>
      <c r="AI505" s="87" t="s">
        <v>162</v>
      </c>
      <c r="AJ505" s="87">
        <v>0</v>
      </c>
      <c r="AK505" s="87">
        <v>0</v>
      </c>
      <c r="AL505" s="87" t="s">
        <v>142</v>
      </c>
      <c r="AX505" s="133">
        <f t="shared" ref="AX505" si="410">IF(I505="", "", INT(I505))</f>
        <v>252</v>
      </c>
      <c r="AY505" s="87">
        <f t="shared" si="379"/>
        <v>199</v>
      </c>
      <c r="AZ505" s="87">
        <f t="shared" si="380"/>
        <v>200</v>
      </c>
      <c r="BA505" s="87">
        <f t="shared" si="381"/>
        <v>252</v>
      </c>
      <c r="BB505" s="87">
        <f t="shared" si="382"/>
        <v>252</v>
      </c>
      <c r="BC505" s="87" t="str">
        <f t="shared" si="383"/>
        <v>1c</v>
      </c>
      <c r="BD505" s="87" t="str">
        <f t="shared" si="384"/>
        <v>0</v>
      </c>
      <c r="BF505" s="87">
        <f t="shared" si="385"/>
        <v>252</v>
      </c>
      <c r="BG505" s="127" t="str">
        <f t="shared" si="386"/>
        <v>2.10E+11</v>
      </c>
      <c r="BH505" s="127" t="str">
        <f t="shared" si="387"/>
        <v>8.08E+10</v>
      </c>
      <c r="BI505" s="87" t="str">
        <f t="shared" si="388"/>
        <v>7850</v>
      </c>
      <c r="BJ505" s="87">
        <f t="shared" si="389"/>
        <v>0.5</v>
      </c>
      <c r="BK505" s="87">
        <f t="shared" si="390"/>
        <v>0.01</v>
      </c>
    </row>
    <row r="506" spans="9:63" ht="12.75">
      <c r="I506" s="87">
        <f t="shared" si="394"/>
        <v>252.2</v>
      </c>
      <c r="J506" s="126">
        <v>200</v>
      </c>
      <c r="K506" s="87">
        <v>0.5</v>
      </c>
      <c r="L506" s="87">
        <v>10</v>
      </c>
      <c r="M506" s="87" t="s">
        <v>154</v>
      </c>
      <c r="N506" s="87" t="s">
        <v>155</v>
      </c>
      <c r="O506" s="87">
        <v>0</v>
      </c>
      <c r="P506" s="127">
        <v>1.539E-5</v>
      </c>
      <c r="Q506" s="87">
        <v>0</v>
      </c>
      <c r="R506" s="87">
        <v>0</v>
      </c>
      <c r="S506" s="127">
        <v>97060000</v>
      </c>
      <c r="T506" s="127">
        <v>97060000</v>
      </c>
      <c r="U506" s="127">
        <v>621900000</v>
      </c>
      <c r="V506" s="127">
        <v>621900000</v>
      </c>
      <c r="W506" s="87">
        <v>0</v>
      </c>
      <c r="X506" s="87">
        <v>0</v>
      </c>
      <c r="Y506" s="127">
        <v>74690000</v>
      </c>
      <c r="Z506" s="127">
        <v>9.2439999999999999E-7</v>
      </c>
      <c r="AA506" s="127">
        <v>3233000000</v>
      </c>
      <c r="AB506" s="87">
        <v>0.65</v>
      </c>
      <c r="AC506" s="87" t="s">
        <v>156</v>
      </c>
      <c r="AD506" s="87" t="s">
        <v>157</v>
      </c>
      <c r="AE506" s="87" t="s">
        <v>158</v>
      </c>
      <c r="AF506" s="87" t="s">
        <v>159</v>
      </c>
      <c r="AG506" s="87" t="s">
        <v>160</v>
      </c>
      <c r="AH506" s="87" t="s">
        <v>161</v>
      </c>
      <c r="AI506" s="87" t="s">
        <v>162</v>
      </c>
      <c r="AJ506" s="87">
        <v>0</v>
      </c>
      <c r="AK506" s="87">
        <v>0</v>
      </c>
      <c r="AL506" s="87" t="s">
        <v>142</v>
      </c>
      <c r="AX506" s="133"/>
      <c r="AY506" s="87" t="str">
        <f t="shared" si="379"/>
        <v/>
      </c>
      <c r="AZ506" s="87" t="str">
        <f t="shared" si="380"/>
        <v/>
      </c>
      <c r="BA506" s="87" t="str">
        <f t="shared" si="381"/>
        <v/>
      </c>
      <c r="BB506" s="87" t="str">
        <f t="shared" si="382"/>
        <v/>
      </c>
      <c r="BC506" s="87" t="str">
        <f t="shared" si="383"/>
        <v/>
      </c>
      <c r="BD506" s="87" t="str">
        <f t="shared" si="384"/>
        <v/>
      </c>
      <c r="BF506" s="87" t="str">
        <f t="shared" si="385"/>
        <v/>
      </c>
      <c r="BG506" s="127" t="str">
        <f t="shared" si="386"/>
        <v/>
      </c>
      <c r="BH506" s="127" t="str">
        <f t="shared" si="387"/>
        <v/>
      </c>
      <c r="BI506" s="87" t="str">
        <f t="shared" si="388"/>
        <v/>
      </c>
      <c r="BJ506" s="87" t="str">
        <f t="shared" si="389"/>
        <v/>
      </c>
      <c r="BK506" s="87" t="str">
        <f t="shared" si="390"/>
        <v/>
      </c>
    </row>
    <row r="507" spans="9:63" ht="12.75">
      <c r="I507" s="87">
        <f t="shared" si="394"/>
        <v>253.1</v>
      </c>
      <c r="J507" s="126">
        <v>200</v>
      </c>
      <c r="K507" s="87">
        <v>0.5</v>
      </c>
      <c r="L507" s="87">
        <v>10</v>
      </c>
      <c r="M507" s="87" t="s">
        <v>154</v>
      </c>
      <c r="N507" s="87" t="s">
        <v>155</v>
      </c>
      <c r="O507" s="87">
        <v>0</v>
      </c>
      <c r="P507" s="127">
        <v>1.539E-5</v>
      </c>
      <c r="Q507" s="87">
        <v>0</v>
      </c>
      <c r="R507" s="87">
        <v>0</v>
      </c>
      <c r="S507" s="127">
        <v>97060000</v>
      </c>
      <c r="T507" s="127">
        <v>97060000</v>
      </c>
      <c r="U507" s="127">
        <v>621900000</v>
      </c>
      <c r="V507" s="127">
        <v>621900000</v>
      </c>
      <c r="W507" s="87">
        <v>0</v>
      </c>
      <c r="X507" s="87">
        <v>0</v>
      </c>
      <c r="Y507" s="127">
        <v>74690000</v>
      </c>
      <c r="Z507" s="127">
        <v>9.2439999999999999E-7</v>
      </c>
      <c r="AA507" s="127">
        <v>3233000000</v>
      </c>
      <c r="AB507" s="87">
        <v>0.65</v>
      </c>
      <c r="AC507" s="87" t="s">
        <v>156</v>
      </c>
      <c r="AD507" s="87" t="s">
        <v>157</v>
      </c>
      <c r="AE507" s="87" t="s">
        <v>158</v>
      </c>
      <c r="AF507" s="87" t="s">
        <v>159</v>
      </c>
      <c r="AG507" s="87" t="s">
        <v>160</v>
      </c>
      <c r="AH507" s="87" t="s">
        <v>161</v>
      </c>
      <c r="AI507" s="87" t="s">
        <v>162</v>
      </c>
      <c r="AJ507" s="87">
        <v>0</v>
      </c>
      <c r="AK507" s="87">
        <v>0</v>
      </c>
      <c r="AL507" s="87" t="s">
        <v>142</v>
      </c>
      <c r="AX507" s="133">
        <f t="shared" ref="AX507" si="411">IF(I507="", "", INT(I507))</f>
        <v>253</v>
      </c>
      <c r="AY507" s="87">
        <f t="shared" si="379"/>
        <v>200</v>
      </c>
      <c r="AZ507" s="87">
        <f t="shared" si="380"/>
        <v>122</v>
      </c>
      <c r="BA507" s="87">
        <f t="shared" si="381"/>
        <v>253</v>
      </c>
      <c r="BB507" s="87">
        <f t="shared" si="382"/>
        <v>253</v>
      </c>
      <c r="BC507" s="87" t="str">
        <f t="shared" si="383"/>
        <v>1c</v>
      </c>
      <c r="BD507" s="87" t="str">
        <f t="shared" si="384"/>
        <v>0</v>
      </c>
      <c r="BF507" s="87">
        <f t="shared" si="385"/>
        <v>253</v>
      </c>
      <c r="BG507" s="127" t="str">
        <f t="shared" si="386"/>
        <v>2.10E+11</v>
      </c>
      <c r="BH507" s="127" t="str">
        <f t="shared" si="387"/>
        <v>8.08E+10</v>
      </c>
      <c r="BI507" s="87" t="str">
        <f t="shared" si="388"/>
        <v>7850</v>
      </c>
      <c r="BJ507" s="87">
        <f t="shared" si="389"/>
        <v>0.5</v>
      </c>
      <c r="BK507" s="87">
        <f t="shared" si="390"/>
        <v>0.01</v>
      </c>
    </row>
    <row r="508" spans="9:63" ht="12.75">
      <c r="I508" s="87">
        <f t="shared" si="394"/>
        <v>253.2</v>
      </c>
      <c r="J508" s="126">
        <v>122</v>
      </c>
      <c r="K508" s="87">
        <v>0.5</v>
      </c>
      <c r="L508" s="87">
        <v>10</v>
      </c>
      <c r="M508" s="87" t="s">
        <v>154</v>
      </c>
      <c r="N508" s="87" t="s">
        <v>155</v>
      </c>
      <c r="O508" s="87">
        <v>0</v>
      </c>
      <c r="P508" s="127">
        <v>1.539E-5</v>
      </c>
      <c r="Q508" s="87">
        <v>0</v>
      </c>
      <c r="R508" s="87">
        <v>0</v>
      </c>
      <c r="S508" s="127">
        <v>97060000</v>
      </c>
      <c r="T508" s="127">
        <v>97060000</v>
      </c>
      <c r="U508" s="127">
        <v>621900000</v>
      </c>
      <c r="V508" s="127">
        <v>621900000</v>
      </c>
      <c r="W508" s="87">
        <v>0</v>
      </c>
      <c r="X508" s="87">
        <v>0</v>
      </c>
      <c r="Y508" s="127">
        <v>74690000</v>
      </c>
      <c r="Z508" s="127">
        <v>9.2439999999999999E-7</v>
      </c>
      <c r="AA508" s="127">
        <v>3233000000</v>
      </c>
      <c r="AB508" s="87">
        <v>0.65</v>
      </c>
      <c r="AC508" s="87" t="s">
        <v>156</v>
      </c>
      <c r="AD508" s="87" t="s">
        <v>157</v>
      </c>
      <c r="AE508" s="87" t="s">
        <v>158</v>
      </c>
      <c r="AF508" s="87" t="s">
        <v>159</v>
      </c>
      <c r="AG508" s="87" t="s">
        <v>160</v>
      </c>
      <c r="AH508" s="87" t="s">
        <v>161</v>
      </c>
      <c r="AI508" s="87" t="s">
        <v>162</v>
      </c>
      <c r="AJ508" s="87">
        <v>0</v>
      </c>
      <c r="AK508" s="87">
        <v>0</v>
      </c>
      <c r="AL508" s="87" t="s">
        <v>142</v>
      </c>
      <c r="AX508" s="133"/>
      <c r="AY508" s="87" t="str">
        <f t="shared" si="379"/>
        <v/>
      </c>
      <c r="AZ508" s="87" t="str">
        <f t="shared" si="380"/>
        <v/>
      </c>
      <c r="BA508" s="87" t="str">
        <f t="shared" si="381"/>
        <v/>
      </c>
      <c r="BB508" s="87" t="str">
        <f t="shared" si="382"/>
        <v/>
      </c>
      <c r="BC508" s="87" t="str">
        <f t="shared" si="383"/>
        <v/>
      </c>
      <c r="BD508" s="87" t="str">
        <f t="shared" si="384"/>
        <v/>
      </c>
      <c r="BF508" s="87" t="str">
        <f t="shared" si="385"/>
        <v/>
      </c>
      <c r="BG508" s="127" t="str">
        <f t="shared" si="386"/>
        <v/>
      </c>
      <c r="BH508" s="127" t="str">
        <f t="shared" si="387"/>
        <v/>
      </c>
      <c r="BI508" s="87" t="str">
        <f t="shared" si="388"/>
        <v/>
      </c>
      <c r="BJ508" s="87" t="str">
        <f t="shared" si="389"/>
        <v/>
      </c>
      <c r="BK508" s="87" t="str">
        <f t="shared" si="390"/>
        <v/>
      </c>
    </row>
    <row r="509" spans="9:63" ht="12.75">
      <c r="I509" s="87">
        <f t="shared" si="394"/>
        <v>254.1</v>
      </c>
      <c r="J509" s="126">
        <v>67</v>
      </c>
      <c r="K509" s="87">
        <v>0.5</v>
      </c>
      <c r="L509" s="87">
        <v>10</v>
      </c>
      <c r="M509" s="87" t="s">
        <v>154</v>
      </c>
      <c r="N509" s="87" t="s">
        <v>155</v>
      </c>
      <c r="O509" s="87">
        <v>0</v>
      </c>
      <c r="P509" s="127">
        <v>1.539E-5</v>
      </c>
      <c r="Q509" s="87">
        <v>0</v>
      </c>
      <c r="R509" s="87">
        <v>0</v>
      </c>
      <c r="S509" s="127">
        <v>97060000</v>
      </c>
      <c r="T509" s="127">
        <v>97060000</v>
      </c>
      <c r="U509" s="127">
        <v>621900000</v>
      </c>
      <c r="V509" s="127">
        <v>621900000</v>
      </c>
      <c r="W509" s="87">
        <v>0</v>
      </c>
      <c r="X509" s="87">
        <v>0</v>
      </c>
      <c r="Y509" s="127">
        <v>74690000</v>
      </c>
      <c r="Z509" s="127">
        <v>9.2439999999999999E-7</v>
      </c>
      <c r="AA509" s="127">
        <v>3233000000</v>
      </c>
      <c r="AB509" s="87">
        <v>0.65</v>
      </c>
      <c r="AC509" s="87" t="s">
        <v>156</v>
      </c>
      <c r="AD509" s="87" t="s">
        <v>157</v>
      </c>
      <c r="AE509" s="87" t="s">
        <v>158</v>
      </c>
      <c r="AF509" s="87" t="s">
        <v>159</v>
      </c>
      <c r="AG509" s="87" t="s">
        <v>160</v>
      </c>
      <c r="AH509" s="87" t="s">
        <v>161</v>
      </c>
      <c r="AI509" s="87" t="s">
        <v>162</v>
      </c>
      <c r="AJ509" s="87">
        <v>0</v>
      </c>
      <c r="AK509" s="87">
        <v>0</v>
      </c>
      <c r="AL509" s="87" t="s">
        <v>142</v>
      </c>
      <c r="AX509" s="133">
        <f t="shared" ref="AX509" si="412">IF(I509="", "", INT(I509))</f>
        <v>254</v>
      </c>
      <c r="AY509" s="87">
        <f t="shared" si="379"/>
        <v>67</v>
      </c>
      <c r="AZ509" s="87">
        <f t="shared" si="380"/>
        <v>201</v>
      </c>
      <c r="BA509" s="87">
        <f t="shared" si="381"/>
        <v>254</v>
      </c>
      <c r="BB509" s="87">
        <f t="shared" si="382"/>
        <v>254</v>
      </c>
      <c r="BC509" s="87" t="str">
        <f t="shared" si="383"/>
        <v>1c</v>
      </c>
      <c r="BD509" s="87" t="str">
        <f t="shared" si="384"/>
        <v>0</v>
      </c>
      <c r="BF509" s="87">
        <f t="shared" si="385"/>
        <v>254</v>
      </c>
      <c r="BG509" s="127" t="str">
        <f t="shared" si="386"/>
        <v>2.10E+11</v>
      </c>
      <c r="BH509" s="127" t="str">
        <f t="shared" si="387"/>
        <v>8.08E+10</v>
      </c>
      <c r="BI509" s="87" t="str">
        <f t="shared" si="388"/>
        <v>7850</v>
      </c>
      <c r="BJ509" s="87">
        <f t="shared" si="389"/>
        <v>0.5</v>
      </c>
      <c r="BK509" s="87">
        <f t="shared" si="390"/>
        <v>0.01</v>
      </c>
    </row>
    <row r="510" spans="9:63" ht="12.75">
      <c r="I510" s="87">
        <f t="shared" si="394"/>
        <v>254.2</v>
      </c>
      <c r="J510" s="126">
        <v>201</v>
      </c>
      <c r="K510" s="87">
        <v>0.5</v>
      </c>
      <c r="L510" s="87">
        <v>10</v>
      </c>
      <c r="M510" s="87" t="s">
        <v>154</v>
      </c>
      <c r="N510" s="87" t="s">
        <v>155</v>
      </c>
      <c r="O510" s="87">
        <v>0</v>
      </c>
      <c r="P510" s="127">
        <v>1.539E-5</v>
      </c>
      <c r="Q510" s="87">
        <v>0</v>
      </c>
      <c r="R510" s="87">
        <v>0</v>
      </c>
      <c r="S510" s="127">
        <v>97060000</v>
      </c>
      <c r="T510" s="127">
        <v>97060000</v>
      </c>
      <c r="U510" s="127">
        <v>621900000</v>
      </c>
      <c r="V510" s="127">
        <v>621900000</v>
      </c>
      <c r="W510" s="87">
        <v>0</v>
      </c>
      <c r="X510" s="87">
        <v>0</v>
      </c>
      <c r="Y510" s="127">
        <v>74690000</v>
      </c>
      <c r="Z510" s="127">
        <v>9.2439999999999999E-7</v>
      </c>
      <c r="AA510" s="127">
        <v>3233000000</v>
      </c>
      <c r="AB510" s="87">
        <v>0.65</v>
      </c>
      <c r="AC510" s="87" t="s">
        <v>156</v>
      </c>
      <c r="AD510" s="87" t="s">
        <v>157</v>
      </c>
      <c r="AE510" s="87" t="s">
        <v>158</v>
      </c>
      <c r="AF510" s="87" t="s">
        <v>159</v>
      </c>
      <c r="AG510" s="87" t="s">
        <v>160</v>
      </c>
      <c r="AH510" s="87" t="s">
        <v>161</v>
      </c>
      <c r="AI510" s="87" t="s">
        <v>162</v>
      </c>
      <c r="AJ510" s="87">
        <v>0</v>
      </c>
      <c r="AK510" s="87">
        <v>0</v>
      </c>
      <c r="AL510" s="87" t="s">
        <v>142</v>
      </c>
      <c r="AX510" s="133"/>
      <c r="AY510" s="87" t="str">
        <f t="shared" si="379"/>
        <v/>
      </c>
      <c r="AZ510" s="87" t="str">
        <f t="shared" si="380"/>
        <v/>
      </c>
      <c r="BA510" s="87" t="str">
        <f t="shared" si="381"/>
        <v/>
      </c>
      <c r="BB510" s="87" t="str">
        <f t="shared" si="382"/>
        <v/>
      </c>
      <c r="BC510" s="87" t="str">
        <f t="shared" si="383"/>
        <v/>
      </c>
      <c r="BD510" s="87" t="str">
        <f t="shared" si="384"/>
        <v/>
      </c>
      <c r="BF510" s="87" t="str">
        <f t="shared" si="385"/>
        <v/>
      </c>
      <c r="BG510" s="127" t="str">
        <f t="shared" si="386"/>
        <v/>
      </c>
      <c r="BH510" s="127" t="str">
        <f t="shared" si="387"/>
        <v/>
      </c>
      <c r="BI510" s="87" t="str">
        <f t="shared" si="388"/>
        <v/>
      </c>
      <c r="BJ510" s="87" t="str">
        <f t="shared" si="389"/>
        <v/>
      </c>
      <c r="BK510" s="87" t="str">
        <f t="shared" si="390"/>
        <v/>
      </c>
    </row>
    <row r="511" spans="9:63" ht="12.75">
      <c r="I511" s="87">
        <f t="shared" si="394"/>
        <v>255.1</v>
      </c>
      <c r="J511" s="126">
        <v>201</v>
      </c>
      <c r="K511" s="87">
        <v>0.5</v>
      </c>
      <c r="L511" s="87">
        <v>10</v>
      </c>
      <c r="M511" s="87" t="s">
        <v>154</v>
      </c>
      <c r="N511" s="87" t="s">
        <v>155</v>
      </c>
      <c r="O511" s="87">
        <v>0</v>
      </c>
      <c r="P511" s="127">
        <v>1.539E-5</v>
      </c>
      <c r="Q511" s="87">
        <v>0</v>
      </c>
      <c r="R511" s="87">
        <v>0</v>
      </c>
      <c r="S511" s="127">
        <v>97060000</v>
      </c>
      <c r="T511" s="127">
        <v>97060000</v>
      </c>
      <c r="U511" s="127">
        <v>621900000</v>
      </c>
      <c r="V511" s="127">
        <v>621900000</v>
      </c>
      <c r="W511" s="87">
        <v>0</v>
      </c>
      <c r="X511" s="87">
        <v>0</v>
      </c>
      <c r="Y511" s="127">
        <v>74690000</v>
      </c>
      <c r="Z511" s="127">
        <v>9.2439999999999999E-7</v>
      </c>
      <c r="AA511" s="127">
        <v>3233000000</v>
      </c>
      <c r="AB511" s="87">
        <v>0.65</v>
      </c>
      <c r="AC511" s="87" t="s">
        <v>156</v>
      </c>
      <c r="AD511" s="87" t="s">
        <v>157</v>
      </c>
      <c r="AE511" s="87" t="s">
        <v>158</v>
      </c>
      <c r="AF511" s="87" t="s">
        <v>159</v>
      </c>
      <c r="AG511" s="87" t="s">
        <v>160</v>
      </c>
      <c r="AH511" s="87" t="s">
        <v>161</v>
      </c>
      <c r="AI511" s="87" t="s">
        <v>162</v>
      </c>
      <c r="AJ511" s="87">
        <v>0</v>
      </c>
      <c r="AK511" s="87">
        <v>0</v>
      </c>
      <c r="AL511" s="87" t="s">
        <v>142</v>
      </c>
      <c r="AX511" s="133">
        <f t="shared" ref="AX511" si="413">IF(I511="", "", INT(I511))</f>
        <v>255</v>
      </c>
      <c r="AY511" s="87">
        <f t="shared" si="379"/>
        <v>201</v>
      </c>
      <c r="AZ511" s="87">
        <f t="shared" si="380"/>
        <v>202</v>
      </c>
      <c r="BA511" s="87">
        <f t="shared" si="381"/>
        <v>255</v>
      </c>
      <c r="BB511" s="87">
        <f t="shared" si="382"/>
        <v>255</v>
      </c>
      <c r="BC511" s="87" t="str">
        <f t="shared" si="383"/>
        <v>1c</v>
      </c>
      <c r="BD511" s="87" t="str">
        <f t="shared" si="384"/>
        <v>0</v>
      </c>
      <c r="BF511" s="87">
        <f t="shared" si="385"/>
        <v>255</v>
      </c>
      <c r="BG511" s="127" t="str">
        <f t="shared" si="386"/>
        <v>2.10E+11</v>
      </c>
      <c r="BH511" s="127" t="str">
        <f t="shared" si="387"/>
        <v>8.08E+10</v>
      </c>
      <c r="BI511" s="87" t="str">
        <f t="shared" si="388"/>
        <v>7850</v>
      </c>
      <c r="BJ511" s="87">
        <f t="shared" si="389"/>
        <v>0.5</v>
      </c>
      <c r="BK511" s="87">
        <f t="shared" si="390"/>
        <v>0.01</v>
      </c>
    </row>
    <row r="512" spans="9:63" ht="12.75">
      <c r="I512" s="87">
        <f t="shared" si="394"/>
        <v>255.2</v>
      </c>
      <c r="J512" s="126">
        <v>202</v>
      </c>
      <c r="K512" s="87">
        <v>0.5</v>
      </c>
      <c r="L512" s="87">
        <v>10</v>
      </c>
      <c r="M512" s="87" t="s">
        <v>154</v>
      </c>
      <c r="N512" s="87" t="s">
        <v>155</v>
      </c>
      <c r="O512" s="87">
        <v>0</v>
      </c>
      <c r="P512" s="127">
        <v>1.539E-5</v>
      </c>
      <c r="Q512" s="87">
        <v>0</v>
      </c>
      <c r="R512" s="87">
        <v>0</v>
      </c>
      <c r="S512" s="127">
        <v>97060000</v>
      </c>
      <c r="T512" s="127">
        <v>97060000</v>
      </c>
      <c r="U512" s="127">
        <v>621900000</v>
      </c>
      <c r="V512" s="127">
        <v>621900000</v>
      </c>
      <c r="W512" s="87">
        <v>0</v>
      </c>
      <c r="X512" s="87">
        <v>0</v>
      </c>
      <c r="Y512" s="127">
        <v>74690000</v>
      </c>
      <c r="Z512" s="127">
        <v>9.2439999999999999E-7</v>
      </c>
      <c r="AA512" s="127">
        <v>3233000000</v>
      </c>
      <c r="AB512" s="87">
        <v>0.65</v>
      </c>
      <c r="AC512" s="87" t="s">
        <v>156</v>
      </c>
      <c r="AD512" s="87" t="s">
        <v>157</v>
      </c>
      <c r="AE512" s="87" t="s">
        <v>158</v>
      </c>
      <c r="AF512" s="87" t="s">
        <v>159</v>
      </c>
      <c r="AG512" s="87" t="s">
        <v>160</v>
      </c>
      <c r="AH512" s="87" t="s">
        <v>161</v>
      </c>
      <c r="AI512" s="87" t="s">
        <v>162</v>
      </c>
      <c r="AJ512" s="87">
        <v>0</v>
      </c>
      <c r="AK512" s="87">
        <v>0</v>
      </c>
      <c r="AL512" s="87" t="s">
        <v>142</v>
      </c>
      <c r="AX512" s="133"/>
      <c r="AY512" s="87" t="str">
        <f t="shared" si="379"/>
        <v/>
      </c>
      <c r="AZ512" s="87" t="str">
        <f t="shared" si="380"/>
        <v/>
      </c>
      <c r="BA512" s="87" t="str">
        <f t="shared" si="381"/>
        <v/>
      </c>
      <c r="BB512" s="87" t="str">
        <f t="shared" si="382"/>
        <v/>
      </c>
      <c r="BC512" s="87" t="str">
        <f t="shared" si="383"/>
        <v/>
      </c>
      <c r="BD512" s="87" t="str">
        <f t="shared" si="384"/>
        <v/>
      </c>
      <c r="BF512" s="87" t="str">
        <f t="shared" si="385"/>
        <v/>
      </c>
      <c r="BG512" s="127" t="str">
        <f t="shared" si="386"/>
        <v/>
      </c>
      <c r="BH512" s="127" t="str">
        <f t="shared" si="387"/>
        <v/>
      </c>
      <c r="BI512" s="87" t="str">
        <f t="shared" si="388"/>
        <v/>
      </c>
      <c r="BJ512" s="87" t="str">
        <f t="shared" si="389"/>
        <v/>
      </c>
      <c r="BK512" s="87" t="str">
        <f t="shared" si="390"/>
        <v/>
      </c>
    </row>
    <row r="513" spans="9:63" ht="12.75">
      <c r="I513" s="87">
        <f t="shared" si="394"/>
        <v>256.10000000000002</v>
      </c>
      <c r="J513" s="126">
        <v>202</v>
      </c>
      <c r="K513" s="87">
        <v>0.5</v>
      </c>
      <c r="L513" s="87">
        <v>10</v>
      </c>
      <c r="M513" s="87" t="s">
        <v>154</v>
      </c>
      <c r="N513" s="87" t="s">
        <v>155</v>
      </c>
      <c r="O513" s="87">
        <v>0</v>
      </c>
      <c r="P513" s="127">
        <v>1.539E-5</v>
      </c>
      <c r="Q513" s="87">
        <v>0</v>
      </c>
      <c r="R513" s="87">
        <v>0</v>
      </c>
      <c r="S513" s="127">
        <v>97060000</v>
      </c>
      <c r="T513" s="127">
        <v>97060000</v>
      </c>
      <c r="U513" s="127">
        <v>621900000</v>
      </c>
      <c r="V513" s="127">
        <v>621900000</v>
      </c>
      <c r="W513" s="87">
        <v>0</v>
      </c>
      <c r="X513" s="87">
        <v>0</v>
      </c>
      <c r="Y513" s="127">
        <v>74690000</v>
      </c>
      <c r="Z513" s="127">
        <v>9.2439999999999999E-7</v>
      </c>
      <c r="AA513" s="127">
        <v>3233000000</v>
      </c>
      <c r="AB513" s="87">
        <v>0.65</v>
      </c>
      <c r="AC513" s="87" t="s">
        <v>156</v>
      </c>
      <c r="AD513" s="87" t="s">
        <v>157</v>
      </c>
      <c r="AE513" s="87" t="s">
        <v>158</v>
      </c>
      <c r="AF513" s="87" t="s">
        <v>159</v>
      </c>
      <c r="AG513" s="87" t="s">
        <v>160</v>
      </c>
      <c r="AH513" s="87" t="s">
        <v>161</v>
      </c>
      <c r="AI513" s="87" t="s">
        <v>162</v>
      </c>
      <c r="AJ513" s="87">
        <v>0</v>
      </c>
      <c r="AK513" s="87">
        <v>0</v>
      </c>
      <c r="AL513" s="87" t="s">
        <v>142</v>
      </c>
      <c r="AX513" s="133">
        <f t="shared" ref="AX513" si="414">IF(I513="", "", INT(I513))</f>
        <v>256</v>
      </c>
      <c r="AY513" s="87">
        <f t="shared" si="379"/>
        <v>202</v>
      </c>
      <c r="AZ513" s="87">
        <f t="shared" si="380"/>
        <v>127</v>
      </c>
      <c r="BA513" s="87">
        <f t="shared" si="381"/>
        <v>256</v>
      </c>
      <c r="BB513" s="87">
        <f t="shared" si="382"/>
        <v>256</v>
      </c>
      <c r="BC513" s="87" t="str">
        <f t="shared" si="383"/>
        <v>1c</v>
      </c>
      <c r="BD513" s="87" t="str">
        <f t="shared" si="384"/>
        <v>0</v>
      </c>
      <c r="BF513" s="87">
        <f t="shared" si="385"/>
        <v>256</v>
      </c>
      <c r="BG513" s="127" t="str">
        <f t="shared" si="386"/>
        <v>2.10E+11</v>
      </c>
      <c r="BH513" s="127" t="str">
        <f t="shared" si="387"/>
        <v>8.08E+10</v>
      </c>
      <c r="BI513" s="87" t="str">
        <f t="shared" si="388"/>
        <v>7850</v>
      </c>
      <c r="BJ513" s="87">
        <f t="shared" si="389"/>
        <v>0.5</v>
      </c>
      <c r="BK513" s="87">
        <f t="shared" si="390"/>
        <v>0.01</v>
      </c>
    </row>
    <row r="514" spans="9:63" ht="12.75">
      <c r="I514" s="87">
        <f t="shared" si="394"/>
        <v>256.2</v>
      </c>
      <c r="J514" s="126">
        <v>127</v>
      </c>
      <c r="K514" s="87">
        <v>0.5</v>
      </c>
      <c r="L514" s="87">
        <v>10</v>
      </c>
      <c r="M514" s="87" t="s">
        <v>154</v>
      </c>
      <c r="N514" s="87" t="s">
        <v>155</v>
      </c>
      <c r="O514" s="87">
        <v>0</v>
      </c>
      <c r="P514" s="127">
        <v>1.539E-5</v>
      </c>
      <c r="Q514" s="87">
        <v>0</v>
      </c>
      <c r="R514" s="87">
        <v>0</v>
      </c>
      <c r="S514" s="127">
        <v>97060000</v>
      </c>
      <c r="T514" s="127">
        <v>97060000</v>
      </c>
      <c r="U514" s="127">
        <v>621900000</v>
      </c>
      <c r="V514" s="127">
        <v>621900000</v>
      </c>
      <c r="W514" s="87">
        <v>0</v>
      </c>
      <c r="X514" s="87">
        <v>0</v>
      </c>
      <c r="Y514" s="127">
        <v>74690000</v>
      </c>
      <c r="Z514" s="127">
        <v>9.2439999999999999E-7</v>
      </c>
      <c r="AA514" s="127">
        <v>3233000000</v>
      </c>
      <c r="AB514" s="87">
        <v>0.65</v>
      </c>
      <c r="AC514" s="87" t="s">
        <v>156</v>
      </c>
      <c r="AD514" s="87" t="s">
        <v>157</v>
      </c>
      <c r="AE514" s="87" t="s">
        <v>158</v>
      </c>
      <c r="AF514" s="87" t="s">
        <v>159</v>
      </c>
      <c r="AG514" s="87" t="s">
        <v>160</v>
      </c>
      <c r="AH514" s="87" t="s">
        <v>161</v>
      </c>
      <c r="AI514" s="87" t="s">
        <v>162</v>
      </c>
      <c r="AJ514" s="87">
        <v>0</v>
      </c>
      <c r="AK514" s="87">
        <v>0</v>
      </c>
      <c r="AL514" s="87" t="s">
        <v>142</v>
      </c>
      <c r="AX514" s="133"/>
      <c r="AY514" s="87" t="str">
        <f t="shared" si="379"/>
        <v/>
      </c>
      <c r="AZ514" s="87" t="str">
        <f t="shared" si="380"/>
        <v/>
      </c>
      <c r="BA514" s="87" t="str">
        <f t="shared" si="381"/>
        <v/>
      </c>
      <c r="BB514" s="87" t="str">
        <f t="shared" si="382"/>
        <v/>
      </c>
      <c r="BC514" s="87" t="str">
        <f t="shared" si="383"/>
        <v/>
      </c>
      <c r="BD514" s="87" t="str">
        <f t="shared" si="384"/>
        <v/>
      </c>
      <c r="BF514" s="87" t="str">
        <f t="shared" si="385"/>
        <v/>
      </c>
      <c r="BG514" s="127" t="str">
        <f t="shared" si="386"/>
        <v/>
      </c>
      <c r="BH514" s="127" t="str">
        <f t="shared" si="387"/>
        <v/>
      </c>
      <c r="BI514" s="87" t="str">
        <f t="shared" si="388"/>
        <v/>
      </c>
      <c r="BJ514" s="87" t="str">
        <f t="shared" si="389"/>
        <v/>
      </c>
      <c r="BK514" s="87" t="str">
        <f t="shared" si="390"/>
        <v/>
      </c>
    </row>
    <row r="515" spans="9:63" ht="12.75">
      <c r="I515" s="87">
        <f t="shared" si="394"/>
        <v>257.10000000000002</v>
      </c>
      <c r="J515" s="126">
        <v>72</v>
      </c>
      <c r="K515" s="87">
        <v>0.5</v>
      </c>
      <c r="L515" s="87">
        <v>10</v>
      </c>
      <c r="M515" s="87" t="s">
        <v>154</v>
      </c>
      <c r="N515" s="87" t="s">
        <v>155</v>
      </c>
      <c r="O515" s="87">
        <v>0</v>
      </c>
      <c r="P515" s="127">
        <v>1.539E-5</v>
      </c>
      <c r="Q515" s="87">
        <v>0</v>
      </c>
      <c r="R515" s="87">
        <v>0</v>
      </c>
      <c r="S515" s="127">
        <v>97060000</v>
      </c>
      <c r="T515" s="127">
        <v>97060000</v>
      </c>
      <c r="U515" s="127">
        <v>621900000</v>
      </c>
      <c r="V515" s="127">
        <v>621900000</v>
      </c>
      <c r="W515" s="87">
        <v>0</v>
      </c>
      <c r="X515" s="87">
        <v>0</v>
      </c>
      <c r="Y515" s="127">
        <v>74690000</v>
      </c>
      <c r="Z515" s="127">
        <v>9.2439999999999999E-7</v>
      </c>
      <c r="AA515" s="127">
        <v>3233000000</v>
      </c>
      <c r="AB515" s="87">
        <v>0.65</v>
      </c>
      <c r="AC515" s="87" t="s">
        <v>156</v>
      </c>
      <c r="AD515" s="87" t="s">
        <v>157</v>
      </c>
      <c r="AE515" s="87" t="s">
        <v>158</v>
      </c>
      <c r="AF515" s="87" t="s">
        <v>159</v>
      </c>
      <c r="AG515" s="87" t="s">
        <v>160</v>
      </c>
      <c r="AH515" s="87" t="s">
        <v>161</v>
      </c>
      <c r="AI515" s="87" t="s">
        <v>162</v>
      </c>
      <c r="AJ515" s="87">
        <v>0</v>
      </c>
      <c r="AK515" s="87">
        <v>0</v>
      </c>
      <c r="AL515" s="87" t="s">
        <v>142</v>
      </c>
      <c r="AX515" s="133">
        <f t="shared" ref="AX515" si="415">IF(I515="", "", INT(I515))</f>
        <v>257</v>
      </c>
      <c r="AY515" s="87">
        <f t="shared" si="379"/>
        <v>72</v>
      </c>
      <c r="AZ515" s="87">
        <f t="shared" si="380"/>
        <v>203</v>
      </c>
      <c r="BA515" s="87">
        <f t="shared" si="381"/>
        <v>257</v>
      </c>
      <c r="BB515" s="87">
        <f t="shared" si="382"/>
        <v>257</v>
      </c>
      <c r="BC515" s="87" t="str">
        <f t="shared" si="383"/>
        <v>1c</v>
      </c>
      <c r="BD515" s="87" t="str">
        <f t="shared" si="384"/>
        <v>0</v>
      </c>
      <c r="BF515" s="87">
        <f t="shared" si="385"/>
        <v>257</v>
      </c>
      <c r="BG515" s="127" t="str">
        <f t="shared" si="386"/>
        <v>2.10E+11</v>
      </c>
      <c r="BH515" s="127" t="str">
        <f t="shared" si="387"/>
        <v>8.08E+10</v>
      </c>
      <c r="BI515" s="87" t="str">
        <f t="shared" si="388"/>
        <v>7850</v>
      </c>
      <c r="BJ515" s="87">
        <f t="shared" si="389"/>
        <v>0.5</v>
      </c>
      <c r="BK515" s="87">
        <f t="shared" si="390"/>
        <v>0.01</v>
      </c>
    </row>
    <row r="516" spans="9:63" ht="12.75">
      <c r="I516" s="87">
        <f t="shared" si="394"/>
        <v>257.2</v>
      </c>
      <c r="J516" s="126">
        <v>203</v>
      </c>
      <c r="K516" s="87">
        <v>0.5</v>
      </c>
      <c r="L516" s="87">
        <v>10</v>
      </c>
      <c r="M516" s="87" t="s">
        <v>154</v>
      </c>
      <c r="N516" s="87" t="s">
        <v>155</v>
      </c>
      <c r="O516" s="87">
        <v>0</v>
      </c>
      <c r="P516" s="127">
        <v>1.539E-5</v>
      </c>
      <c r="Q516" s="87">
        <v>0</v>
      </c>
      <c r="R516" s="87">
        <v>0</v>
      </c>
      <c r="S516" s="127">
        <v>97060000</v>
      </c>
      <c r="T516" s="127">
        <v>97060000</v>
      </c>
      <c r="U516" s="127">
        <v>621900000</v>
      </c>
      <c r="V516" s="127">
        <v>621900000</v>
      </c>
      <c r="W516" s="87">
        <v>0</v>
      </c>
      <c r="X516" s="87">
        <v>0</v>
      </c>
      <c r="Y516" s="127">
        <v>74690000</v>
      </c>
      <c r="Z516" s="127">
        <v>9.2439999999999999E-7</v>
      </c>
      <c r="AA516" s="127">
        <v>3233000000</v>
      </c>
      <c r="AB516" s="87">
        <v>0.65</v>
      </c>
      <c r="AC516" s="87" t="s">
        <v>156</v>
      </c>
      <c r="AD516" s="87" t="s">
        <v>157</v>
      </c>
      <c r="AE516" s="87" t="s">
        <v>158</v>
      </c>
      <c r="AF516" s="87" t="s">
        <v>159</v>
      </c>
      <c r="AG516" s="87" t="s">
        <v>160</v>
      </c>
      <c r="AH516" s="87" t="s">
        <v>161</v>
      </c>
      <c r="AI516" s="87" t="s">
        <v>162</v>
      </c>
      <c r="AJ516" s="87">
        <v>0</v>
      </c>
      <c r="AK516" s="87">
        <v>0</v>
      </c>
      <c r="AL516" s="87" t="s">
        <v>142</v>
      </c>
      <c r="AX516" s="133"/>
      <c r="AY516" s="87" t="str">
        <f t="shared" si="379"/>
        <v/>
      </c>
      <c r="AZ516" s="87" t="str">
        <f t="shared" si="380"/>
        <v/>
      </c>
      <c r="BA516" s="87" t="str">
        <f t="shared" si="381"/>
        <v/>
      </c>
      <c r="BB516" s="87" t="str">
        <f t="shared" si="382"/>
        <v/>
      </c>
      <c r="BC516" s="87" t="str">
        <f t="shared" si="383"/>
        <v/>
      </c>
      <c r="BD516" s="87" t="str">
        <f t="shared" si="384"/>
        <v/>
      </c>
      <c r="BF516" s="87" t="str">
        <f t="shared" si="385"/>
        <v/>
      </c>
      <c r="BG516" s="127" t="str">
        <f t="shared" si="386"/>
        <v/>
      </c>
      <c r="BH516" s="127" t="str">
        <f t="shared" si="387"/>
        <v/>
      </c>
      <c r="BI516" s="87" t="str">
        <f t="shared" si="388"/>
        <v/>
      </c>
      <c r="BJ516" s="87" t="str">
        <f t="shared" si="389"/>
        <v/>
      </c>
      <c r="BK516" s="87" t="str">
        <f t="shared" si="390"/>
        <v/>
      </c>
    </row>
    <row r="517" spans="9:63" ht="12.75">
      <c r="I517" s="87">
        <f t="shared" si="394"/>
        <v>258.10000000000002</v>
      </c>
      <c r="J517" s="126">
        <v>203</v>
      </c>
      <c r="K517" s="87">
        <v>0.5</v>
      </c>
      <c r="L517" s="87">
        <v>10</v>
      </c>
      <c r="M517" s="87" t="s">
        <v>154</v>
      </c>
      <c r="N517" s="87" t="s">
        <v>155</v>
      </c>
      <c r="O517" s="87">
        <v>0</v>
      </c>
      <c r="P517" s="127">
        <v>1.539E-5</v>
      </c>
      <c r="Q517" s="87">
        <v>0</v>
      </c>
      <c r="R517" s="87">
        <v>0</v>
      </c>
      <c r="S517" s="127">
        <v>97060000</v>
      </c>
      <c r="T517" s="127">
        <v>97060000</v>
      </c>
      <c r="U517" s="127">
        <v>621900000</v>
      </c>
      <c r="V517" s="127">
        <v>621900000</v>
      </c>
      <c r="W517" s="87">
        <v>0</v>
      </c>
      <c r="X517" s="87">
        <v>0</v>
      </c>
      <c r="Y517" s="127">
        <v>74690000</v>
      </c>
      <c r="Z517" s="127">
        <v>9.2439999999999999E-7</v>
      </c>
      <c r="AA517" s="127">
        <v>3233000000</v>
      </c>
      <c r="AB517" s="87">
        <v>0.65</v>
      </c>
      <c r="AC517" s="87" t="s">
        <v>156</v>
      </c>
      <c r="AD517" s="87" t="s">
        <v>157</v>
      </c>
      <c r="AE517" s="87" t="s">
        <v>158</v>
      </c>
      <c r="AF517" s="87" t="s">
        <v>159</v>
      </c>
      <c r="AG517" s="87" t="s">
        <v>160</v>
      </c>
      <c r="AH517" s="87" t="s">
        <v>161</v>
      </c>
      <c r="AI517" s="87" t="s">
        <v>162</v>
      </c>
      <c r="AJ517" s="87">
        <v>0</v>
      </c>
      <c r="AK517" s="87">
        <v>0</v>
      </c>
      <c r="AL517" s="87" t="s">
        <v>142</v>
      </c>
      <c r="AX517" s="133">
        <f t="shared" ref="AX517" si="416">IF(I517="", "", INT(I517))</f>
        <v>258</v>
      </c>
      <c r="AY517" s="87">
        <f t="shared" si="379"/>
        <v>203</v>
      </c>
      <c r="AZ517" s="87">
        <f t="shared" si="380"/>
        <v>204</v>
      </c>
      <c r="BA517" s="87">
        <f t="shared" si="381"/>
        <v>258</v>
      </c>
      <c r="BB517" s="87">
        <f t="shared" si="382"/>
        <v>258</v>
      </c>
      <c r="BC517" s="87" t="str">
        <f t="shared" si="383"/>
        <v>1c</v>
      </c>
      <c r="BD517" s="87" t="str">
        <f t="shared" si="384"/>
        <v>0</v>
      </c>
      <c r="BF517" s="87">
        <f t="shared" si="385"/>
        <v>258</v>
      </c>
      <c r="BG517" s="127" t="str">
        <f t="shared" si="386"/>
        <v>2.10E+11</v>
      </c>
      <c r="BH517" s="127" t="str">
        <f t="shared" si="387"/>
        <v>8.08E+10</v>
      </c>
      <c r="BI517" s="87" t="str">
        <f t="shared" si="388"/>
        <v>7850</v>
      </c>
      <c r="BJ517" s="87">
        <f t="shared" si="389"/>
        <v>0.5</v>
      </c>
      <c r="BK517" s="87">
        <f t="shared" si="390"/>
        <v>0.01</v>
      </c>
    </row>
    <row r="518" spans="9:63" ht="12.75">
      <c r="I518" s="87">
        <f t="shared" si="394"/>
        <v>258.2</v>
      </c>
      <c r="J518" s="126">
        <v>204</v>
      </c>
      <c r="K518" s="87">
        <v>0.5</v>
      </c>
      <c r="L518" s="87">
        <v>10</v>
      </c>
      <c r="M518" s="87" t="s">
        <v>154</v>
      </c>
      <c r="N518" s="87" t="s">
        <v>155</v>
      </c>
      <c r="O518" s="87">
        <v>0</v>
      </c>
      <c r="P518" s="127">
        <v>1.539E-5</v>
      </c>
      <c r="Q518" s="87">
        <v>0</v>
      </c>
      <c r="R518" s="87">
        <v>0</v>
      </c>
      <c r="S518" s="127">
        <v>97060000</v>
      </c>
      <c r="T518" s="127">
        <v>97060000</v>
      </c>
      <c r="U518" s="127">
        <v>621900000</v>
      </c>
      <c r="V518" s="127">
        <v>621900000</v>
      </c>
      <c r="W518" s="87">
        <v>0</v>
      </c>
      <c r="X518" s="87">
        <v>0</v>
      </c>
      <c r="Y518" s="127">
        <v>74690000</v>
      </c>
      <c r="Z518" s="127">
        <v>9.2439999999999999E-7</v>
      </c>
      <c r="AA518" s="127">
        <v>3233000000</v>
      </c>
      <c r="AB518" s="87">
        <v>0.65</v>
      </c>
      <c r="AC518" s="87" t="s">
        <v>156</v>
      </c>
      <c r="AD518" s="87" t="s">
        <v>157</v>
      </c>
      <c r="AE518" s="87" t="s">
        <v>158</v>
      </c>
      <c r="AF518" s="87" t="s">
        <v>159</v>
      </c>
      <c r="AG518" s="87" t="s">
        <v>160</v>
      </c>
      <c r="AH518" s="87" t="s">
        <v>161</v>
      </c>
      <c r="AI518" s="87" t="s">
        <v>162</v>
      </c>
      <c r="AJ518" s="87">
        <v>0</v>
      </c>
      <c r="AK518" s="87">
        <v>0</v>
      </c>
      <c r="AL518" s="87" t="s">
        <v>142</v>
      </c>
      <c r="AX518" s="133"/>
      <c r="AY518" s="87" t="str">
        <f t="shared" si="379"/>
        <v/>
      </c>
      <c r="AZ518" s="87" t="str">
        <f t="shared" si="380"/>
        <v/>
      </c>
      <c r="BA518" s="87" t="str">
        <f t="shared" si="381"/>
        <v/>
      </c>
      <c r="BB518" s="87" t="str">
        <f t="shared" si="382"/>
        <v/>
      </c>
      <c r="BC518" s="87" t="str">
        <f t="shared" si="383"/>
        <v/>
      </c>
      <c r="BD518" s="87" t="str">
        <f t="shared" si="384"/>
        <v/>
      </c>
      <c r="BF518" s="87" t="str">
        <f t="shared" si="385"/>
        <v/>
      </c>
      <c r="BG518" s="127" t="str">
        <f t="shared" si="386"/>
        <v/>
      </c>
      <c r="BH518" s="127" t="str">
        <f t="shared" si="387"/>
        <v/>
      </c>
      <c r="BI518" s="87" t="str">
        <f t="shared" si="388"/>
        <v/>
      </c>
      <c r="BJ518" s="87" t="str">
        <f t="shared" si="389"/>
        <v/>
      </c>
      <c r="BK518" s="87" t="str">
        <f t="shared" si="390"/>
        <v/>
      </c>
    </row>
    <row r="519" spans="9:63" ht="12.75">
      <c r="I519" s="87">
        <f t="shared" si="394"/>
        <v>259.10000000000002</v>
      </c>
      <c r="J519" s="126">
        <v>204</v>
      </c>
      <c r="K519" s="87">
        <v>0.5</v>
      </c>
      <c r="L519" s="87">
        <v>15</v>
      </c>
      <c r="M519" s="87" t="s">
        <v>154</v>
      </c>
      <c r="N519" s="87" t="s">
        <v>155</v>
      </c>
      <c r="O519" s="87">
        <v>0</v>
      </c>
      <c r="P519" s="127">
        <v>2.2860000000000001E-5</v>
      </c>
      <c r="Q519" s="87">
        <v>0</v>
      </c>
      <c r="R519" s="87">
        <v>0</v>
      </c>
      <c r="S519" s="127">
        <v>141300000</v>
      </c>
      <c r="T519" s="127">
        <v>141300000</v>
      </c>
      <c r="U519" s="127">
        <v>923300000</v>
      </c>
      <c r="V519" s="127">
        <v>923300000</v>
      </c>
      <c r="W519" s="87">
        <v>0</v>
      </c>
      <c r="X519" s="87">
        <v>0</v>
      </c>
      <c r="Y519" s="127">
        <v>108700000</v>
      </c>
      <c r="Z519" s="127">
        <v>1.345E-6</v>
      </c>
      <c r="AA519" s="127">
        <v>4800000000</v>
      </c>
      <c r="AB519" s="87">
        <v>0.65</v>
      </c>
      <c r="AC519" s="87" t="s">
        <v>156</v>
      </c>
      <c r="AD519" s="87" t="s">
        <v>157</v>
      </c>
      <c r="AE519" s="87" t="s">
        <v>158</v>
      </c>
      <c r="AF519" s="87" t="s">
        <v>159</v>
      </c>
      <c r="AG519" s="87" t="s">
        <v>160</v>
      </c>
      <c r="AH519" s="87" t="s">
        <v>161</v>
      </c>
      <c r="AI519" s="87" t="s">
        <v>162</v>
      </c>
      <c r="AJ519" s="87">
        <v>0</v>
      </c>
      <c r="AK519" s="87">
        <v>0</v>
      </c>
      <c r="AL519" s="87" t="s">
        <v>142</v>
      </c>
      <c r="AX519" s="133">
        <f t="shared" ref="AX519" si="417">IF(I519="", "", INT(I519))</f>
        <v>259</v>
      </c>
      <c r="AY519" s="87">
        <f t="shared" si="379"/>
        <v>204</v>
      </c>
      <c r="AZ519" s="87">
        <f t="shared" si="380"/>
        <v>132</v>
      </c>
      <c r="BA519" s="87">
        <f t="shared" si="381"/>
        <v>259</v>
      </c>
      <c r="BB519" s="87">
        <f t="shared" si="382"/>
        <v>259</v>
      </c>
      <c r="BC519" s="87" t="str">
        <f t="shared" si="383"/>
        <v>1c</v>
      </c>
      <c r="BD519" s="87" t="str">
        <f t="shared" si="384"/>
        <v>0</v>
      </c>
      <c r="BF519" s="87">
        <f t="shared" si="385"/>
        <v>259</v>
      </c>
      <c r="BG519" s="127" t="str">
        <f t="shared" si="386"/>
        <v>2.10E+11</v>
      </c>
      <c r="BH519" s="127" t="str">
        <f t="shared" si="387"/>
        <v>8.08E+10</v>
      </c>
      <c r="BI519" s="87" t="str">
        <f t="shared" si="388"/>
        <v>7850</v>
      </c>
      <c r="BJ519" s="87">
        <f t="shared" si="389"/>
        <v>0.5</v>
      </c>
      <c r="BK519" s="87">
        <f t="shared" si="390"/>
        <v>1.4999999999999999E-2</v>
      </c>
    </row>
    <row r="520" spans="9:63" ht="12.75">
      <c r="I520" s="87">
        <f t="shared" si="394"/>
        <v>259.2</v>
      </c>
      <c r="J520" s="126">
        <v>132</v>
      </c>
      <c r="K520" s="87">
        <v>0.5</v>
      </c>
      <c r="L520" s="87">
        <v>15</v>
      </c>
      <c r="M520" s="87" t="s">
        <v>154</v>
      </c>
      <c r="N520" s="87" t="s">
        <v>155</v>
      </c>
      <c r="O520" s="87">
        <v>0</v>
      </c>
      <c r="P520" s="127">
        <v>2.2860000000000001E-5</v>
      </c>
      <c r="Q520" s="87">
        <v>0</v>
      </c>
      <c r="R520" s="87">
        <v>0</v>
      </c>
      <c r="S520" s="127">
        <v>141300000</v>
      </c>
      <c r="T520" s="127">
        <v>141300000</v>
      </c>
      <c r="U520" s="127">
        <v>923300000</v>
      </c>
      <c r="V520" s="127">
        <v>923300000</v>
      </c>
      <c r="W520" s="87">
        <v>0</v>
      </c>
      <c r="X520" s="87">
        <v>0</v>
      </c>
      <c r="Y520" s="127">
        <v>108700000</v>
      </c>
      <c r="Z520" s="127">
        <v>1.345E-6</v>
      </c>
      <c r="AA520" s="127">
        <v>4800000000</v>
      </c>
      <c r="AB520" s="87">
        <v>0.65</v>
      </c>
      <c r="AC520" s="87" t="s">
        <v>156</v>
      </c>
      <c r="AD520" s="87" t="s">
        <v>157</v>
      </c>
      <c r="AE520" s="87" t="s">
        <v>158</v>
      </c>
      <c r="AF520" s="87" t="s">
        <v>159</v>
      </c>
      <c r="AG520" s="87" t="s">
        <v>160</v>
      </c>
      <c r="AH520" s="87" t="s">
        <v>161</v>
      </c>
      <c r="AI520" s="87" t="s">
        <v>162</v>
      </c>
      <c r="AJ520" s="87">
        <v>0</v>
      </c>
      <c r="AK520" s="87">
        <v>0</v>
      </c>
      <c r="AL520" s="87" t="s">
        <v>142</v>
      </c>
      <c r="AX520" s="133"/>
      <c r="AY520" s="87" t="str">
        <f t="shared" si="379"/>
        <v/>
      </c>
      <c r="AZ520" s="87" t="str">
        <f t="shared" si="380"/>
        <v/>
      </c>
      <c r="BA520" s="87" t="str">
        <f t="shared" si="381"/>
        <v/>
      </c>
      <c r="BB520" s="87" t="str">
        <f t="shared" si="382"/>
        <v/>
      </c>
      <c r="BC520" s="87" t="str">
        <f t="shared" si="383"/>
        <v/>
      </c>
      <c r="BD520" s="87" t="str">
        <f t="shared" si="384"/>
        <v/>
      </c>
      <c r="BF520" s="87" t="str">
        <f t="shared" si="385"/>
        <v/>
      </c>
      <c r="BG520" s="127" t="str">
        <f t="shared" si="386"/>
        <v/>
      </c>
      <c r="BH520" s="127" t="str">
        <f t="shared" si="387"/>
        <v/>
      </c>
      <c r="BI520" s="87" t="str">
        <f t="shared" si="388"/>
        <v/>
      </c>
      <c r="BJ520" s="87" t="str">
        <f t="shared" si="389"/>
        <v/>
      </c>
      <c r="BK520" s="87" t="str">
        <f t="shared" si="390"/>
        <v/>
      </c>
    </row>
    <row r="521" spans="9:63" ht="12.75">
      <c r="I521" s="87">
        <f t="shared" si="394"/>
        <v>260.10000000000002</v>
      </c>
      <c r="J521" s="126">
        <v>75</v>
      </c>
      <c r="K521" s="87">
        <v>0.5</v>
      </c>
      <c r="L521" s="87">
        <v>10</v>
      </c>
      <c r="M521" s="87" t="s">
        <v>154</v>
      </c>
      <c r="N521" s="87" t="s">
        <v>155</v>
      </c>
      <c r="O521" s="87">
        <v>0</v>
      </c>
      <c r="P521" s="127">
        <v>1.539E-5</v>
      </c>
      <c r="Q521" s="87">
        <v>0</v>
      </c>
      <c r="R521" s="87">
        <v>0</v>
      </c>
      <c r="S521" s="127">
        <v>97060000</v>
      </c>
      <c r="T521" s="127">
        <v>97060000</v>
      </c>
      <c r="U521" s="127">
        <v>621900000</v>
      </c>
      <c r="V521" s="127">
        <v>621900000</v>
      </c>
      <c r="W521" s="87">
        <v>0</v>
      </c>
      <c r="X521" s="87">
        <v>0</v>
      </c>
      <c r="Y521" s="127">
        <v>74690000</v>
      </c>
      <c r="Z521" s="127">
        <v>9.2439999999999999E-7</v>
      </c>
      <c r="AA521" s="127">
        <v>3233000000</v>
      </c>
      <c r="AB521" s="87">
        <v>0.65</v>
      </c>
      <c r="AC521" s="87" t="s">
        <v>156</v>
      </c>
      <c r="AD521" s="87" t="s">
        <v>157</v>
      </c>
      <c r="AE521" s="87" t="s">
        <v>158</v>
      </c>
      <c r="AF521" s="87" t="s">
        <v>159</v>
      </c>
      <c r="AG521" s="87" t="s">
        <v>160</v>
      </c>
      <c r="AH521" s="87" t="s">
        <v>161</v>
      </c>
      <c r="AI521" s="87" t="s">
        <v>162</v>
      </c>
      <c r="AJ521" s="87">
        <v>0</v>
      </c>
      <c r="AK521" s="87">
        <v>0</v>
      </c>
      <c r="AL521" s="87" t="s">
        <v>142</v>
      </c>
      <c r="AX521" s="133">
        <f t="shared" ref="AX521" si="418">IF(I521="", "", INT(I521))</f>
        <v>260</v>
      </c>
      <c r="AY521" s="87">
        <f t="shared" si="379"/>
        <v>75</v>
      </c>
      <c r="AZ521" s="87">
        <f t="shared" si="380"/>
        <v>205</v>
      </c>
      <c r="BA521" s="87">
        <f t="shared" si="381"/>
        <v>260</v>
      </c>
      <c r="BB521" s="87">
        <f t="shared" si="382"/>
        <v>260</v>
      </c>
      <c r="BC521" s="87" t="str">
        <f t="shared" si="383"/>
        <v>1c</v>
      </c>
      <c r="BD521" s="87" t="str">
        <f t="shared" si="384"/>
        <v>0</v>
      </c>
      <c r="BF521" s="87">
        <f t="shared" si="385"/>
        <v>260</v>
      </c>
      <c r="BG521" s="127" t="str">
        <f t="shared" si="386"/>
        <v>2.10E+11</v>
      </c>
      <c r="BH521" s="127" t="str">
        <f t="shared" si="387"/>
        <v>8.08E+10</v>
      </c>
      <c r="BI521" s="87" t="str">
        <f t="shared" si="388"/>
        <v>7850</v>
      </c>
      <c r="BJ521" s="87">
        <f t="shared" si="389"/>
        <v>0.5</v>
      </c>
      <c r="BK521" s="87">
        <f t="shared" si="390"/>
        <v>0.01</v>
      </c>
    </row>
    <row r="522" spans="9:63" ht="12.75">
      <c r="I522" s="87">
        <f t="shared" si="394"/>
        <v>260.2</v>
      </c>
      <c r="J522" s="126">
        <v>205</v>
      </c>
      <c r="K522" s="87">
        <v>0.5</v>
      </c>
      <c r="L522" s="87">
        <v>10</v>
      </c>
      <c r="M522" s="87" t="s">
        <v>154</v>
      </c>
      <c r="N522" s="87" t="s">
        <v>155</v>
      </c>
      <c r="O522" s="87">
        <v>0</v>
      </c>
      <c r="P522" s="127">
        <v>1.539E-5</v>
      </c>
      <c r="Q522" s="87">
        <v>0</v>
      </c>
      <c r="R522" s="87">
        <v>0</v>
      </c>
      <c r="S522" s="127">
        <v>97060000</v>
      </c>
      <c r="T522" s="127">
        <v>97060000</v>
      </c>
      <c r="U522" s="127">
        <v>621900000</v>
      </c>
      <c r="V522" s="127">
        <v>621900000</v>
      </c>
      <c r="W522" s="87">
        <v>0</v>
      </c>
      <c r="X522" s="87">
        <v>0</v>
      </c>
      <c r="Y522" s="127">
        <v>74690000</v>
      </c>
      <c r="Z522" s="127">
        <v>9.2439999999999999E-7</v>
      </c>
      <c r="AA522" s="127">
        <v>3233000000</v>
      </c>
      <c r="AB522" s="87">
        <v>0.65</v>
      </c>
      <c r="AC522" s="87" t="s">
        <v>156</v>
      </c>
      <c r="AD522" s="87" t="s">
        <v>157</v>
      </c>
      <c r="AE522" s="87" t="s">
        <v>158</v>
      </c>
      <c r="AF522" s="87" t="s">
        <v>159</v>
      </c>
      <c r="AG522" s="87" t="s">
        <v>160</v>
      </c>
      <c r="AH522" s="87" t="s">
        <v>161</v>
      </c>
      <c r="AI522" s="87" t="s">
        <v>162</v>
      </c>
      <c r="AJ522" s="87">
        <v>0</v>
      </c>
      <c r="AK522" s="87">
        <v>0</v>
      </c>
      <c r="AL522" s="87" t="s">
        <v>142</v>
      </c>
      <c r="AX522" s="133"/>
      <c r="AY522" s="87" t="str">
        <f t="shared" si="379"/>
        <v/>
      </c>
      <c r="AZ522" s="87" t="str">
        <f t="shared" si="380"/>
        <v/>
      </c>
      <c r="BA522" s="87" t="str">
        <f t="shared" si="381"/>
        <v/>
      </c>
      <c r="BB522" s="87" t="str">
        <f t="shared" si="382"/>
        <v/>
      </c>
      <c r="BC522" s="87" t="str">
        <f t="shared" si="383"/>
        <v/>
      </c>
      <c r="BD522" s="87" t="str">
        <f t="shared" si="384"/>
        <v/>
      </c>
      <c r="BF522" s="87" t="str">
        <f t="shared" si="385"/>
        <v/>
      </c>
      <c r="BG522" s="127" t="str">
        <f t="shared" si="386"/>
        <v/>
      </c>
      <c r="BH522" s="127" t="str">
        <f t="shared" si="387"/>
        <v/>
      </c>
      <c r="BI522" s="87" t="str">
        <f t="shared" si="388"/>
        <v/>
      </c>
      <c r="BJ522" s="87" t="str">
        <f t="shared" si="389"/>
        <v/>
      </c>
      <c r="BK522" s="87" t="str">
        <f t="shared" si="390"/>
        <v/>
      </c>
    </row>
    <row r="523" spans="9:63" ht="12.75">
      <c r="I523" s="87">
        <f t="shared" si="394"/>
        <v>261.10000000000002</v>
      </c>
      <c r="J523" s="126">
        <v>205</v>
      </c>
      <c r="K523" s="87">
        <v>0.5</v>
      </c>
      <c r="L523" s="87">
        <v>10</v>
      </c>
      <c r="M523" s="87" t="s">
        <v>154</v>
      </c>
      <c r="N523" s="87" t="s">
        <v>155</v>
      </c>
      <c r="O523" s="87">
        <v>0</v>
      </c>
      <c r="P523" s="127">
        <v>1.539E-5</v>
      </c>
      <c r="Q523" s="87">
        <v>0</v>
      </c>
      <c r="R523" s="87">
        <v>0</v>
      </c>
      <c r="S523" s="127">
        <v>97060000</v>
      </c>
      <c r="T523" s="127">
        <v>97060000</v>
      </c>
      <c r="U523" s="127">
        <v>621900000</v>
      </c>
      <c r="V523" s="127">
        <v>621900000</v>
      </c>
      <c r="W523" s="87">
        <v>0</v>
      </c>
      <c r="X523" s="87">
        <v>0</v>
      </c>
      <c r="Y523" s="127">
        <v>74690000</v>
      </c>
      <c r="Z523" s="127">
        <v>9.2439999999999999E-7</v>
      </c>
      <c r="AA523" s="127">
        <v>3233000000</v>
      </c>
      <c r="AB523" s="87">
        <v>0.65</v>
      </c>
      <c r="AC523" s="87" t="s">
        <v>156</v>
      </c>
      <c r="AD523" s="87" t="s">
        <v>157</v>
      </c>
      <c r="AE523" s="87" t="s">
        <v>158</v>
      </c>
      <c r="AF523" s="87" t="s">
        <v>159</v>
      </c>
      <c r="AG523" s="87" t="s">
        <v>160</v>
      </c>
      <c r="AH523" s="87" t="s">
        <v>161</v>
      </c>
      <c r="AI523" s="87" t="s">
        <v>162</v>
      </c>
      <c r="AJ523" s="87">
        <v>0</v>
      </c>
      <c r="AK523" s="87">
        <v>0</v>
      </c>
      <c r="AL523" s="87" t="s">
        <v>142</v>
      </c>
      <c r="AX523" s="133">
        <f t="shared" ref="AX523" si="419">IF(I523="", "", INT(I523))</f>
        <v>261</v>
      </c>
      <c r="AY523" s="87">
        <f t="shared" si="379"/>
        <v>205</v>
      </c>
      <c r="AZ523" s="87">
        <f t="shared" si="380"/>
        <v>206</v>
      </c>
      <c r="BA523" s="87">
        <f t="shared" si="381"/>
        <v>261</v>
      </c>
      <c r="BB523" s="87">
        <f t="shared" si="382"/>
        <v>261</v>
      </c>
      <c r="BC523" s="87" t="str">
        <f t="shared" si="383"/>
        <v>1c</v>
      </c>
      <c r="BD523" s="87" t="str">
        <f t="shared" si="384"/>
        <v>0</v>
      </c>
      <c r="BF523" s="87">
        <f t="shared" si="385"/>
        <v>261</v>
      </c>
      <c r="BG523" s="127" t="str">
        <f t="shared" si="386"/>
        <v>2.10E+11</v>
      </c>
      <c r="BH523" s="127" t="str">
        <f t="shared" si="387"/>
        <v>8.08E+10</v>
      </c>
      <c r="BI523" s="87" t="str">
        <f t="shared" si="388"/>
        <v>7850</v>
      </c>
      <c r="BJ523" s="87">
        <f t="shared" si="389"/>
        <v>0.5</v>
      </c>
      <c r="BK523" s="87">
        <f t="shared" si="390"/>
        <v>0.01</v>
      </c>
    </row>
    <row r="524" spans="9:63" ht="12.75">
      <c r="I524" s="87">
        <f t="shared" si="394"/>
        <v>261.2</v>
      </c>
      <c r="J524" s="126">
        <v>206</v>
      </c>
      <c r="K524" s="87">
        <v>0.5</v>
      </c>
      <c r="L524" s="87">
        <v>10</v>
      </c>
      <c r="M524" s="87" t="s">
        <v>154</v>
      </c>
      <c r="N524" s="87" t="s">
        <v>155</v>
      </c>
      <c r="O524" s="87">
        <v>0</v>
      </c>
      <c r="P524" s="127">
        <v>1.539E-5</v>
      </c>
      <c r="Q524" s="87">
        <v>0</v>
      </c>
      <c r="R524" s="87">
        <v>0</v>
      </c>
      <c r="S524" s="127">
        <v>97060000</v>
      </c>
      <c r="T524" s="127">
        <v>97060000</v>
      </c>
      <c r="U524" s="127">
        <v>621900000</v>
      </c>
      <c r="V524" s="127">
        <v>621900000</v>
      </c>
      <c r="W524" s="87">
        <v>0</v>
      </c>
      <c r="X524" s="87">
        <v>0</v>
      </c>
      <c r="Y524" s="127">
        <v>74690000</v>
      </c>
      <c r="Z524" s="127">
        <v>9.2439999999999999E-7</v>
      </c>
      <c r="AA524" s="127">
        <v>3233000000</v>
      </c>
      <c r="AB524" s="87">
        <v>0.65</v>
      </c>
      <c r="AC524" s="87" t="s">
        <v>156</v>
      </c>
      <c r="AD524" s="87" t="s">
        <v>157</v>
      </c>
      <c r="AE524" s="87" t="s">
        <v>158</v>
      </c>
      <c r="AF524" s="87" t="s">
        <v>159</v>
      </c>
      <c r="AG524" s="87" t="s">
        <v>160</v>
      </c>
      <c r="AH524" s="87" t="s">
        <v>161</v>
      </c>
      <c r="AI524" s="87" t="s">
        <v>162</v>
      </c>
      <c r="AJ524" s="87">
        <v>0</v>
      </c>
      <c r="AK524" s="87">
        <v>0</v>
      </c>
      <c r="AL524" s="87" t="s">
        <v>142</v>
      </c>
      <c r="AX524" s="133"/>
      <c r="AY524" s="87" t="str">
        <f t="shared" si="379"/>
        <v/>
      </c>
      <c r="AZ524" s="87" t="str">
        <f t="shared" si="380"/>
        <v/>
      </c>
      <c r="BA524" s="87" t="str">
        <f t="shared" si="381"/>
        <v/>
      </c>
      <c r="BB524" s="87" t="str">
        <f t="shared" si="382"/>
        <v/>
      </c>
      <c r="BC524" s="87" t="str">
        <f t="shared" si="383"/>
        <v/>
      </c>
      <c r="BD524" s="87" t="str">
        <f t="shared" si="384"/>
        <v/>
      </c>
      <c r="BF524" s="87" t="str">
        <f t="shared" si="385"/>
        <v/>
      </c>
      <c r="BG524" s="127" t="str">
        <f t="shared" si="386"/>
        <v/>
      </c>
      <c r="BH524" s="127" t="str">
        <f t="shared" si="387"/>
        <v/>
      </c>
      <c r="BI524" s="87" t="str">
        <f t="shared" si="388"/>
        <v/>
      </c>
      <c r="BJ524" s="87" t="str">
        <f t="shared" si="389"/>
        <v/>
      </c>
      <c r="BK524" s="87" t="str">
        <f t="shared" si="390"/>
        <v/>
      </c>
    </row>
    <row r="525" spans="9:63" ht="12.75">
      <c r="I525" s="87">
        <f t="shared" si="394"/>
        <v>262.10000000000002</v>
      </c>
      <c r="J525" s="126">
        <v>206</v>
      </c>
      <c r="K525" s="87">
        <v>0.5</v>
      </c>
      <c r="L525" s="87">
        <v>10</v>
      </c>
      <c r="M525" s="87" t="s">
        <v>154</v>
      </c>
      <c r="N525" s="87" t="s">
        <v>155</v>
      </c>
      <c r="O525" s="87">
        <v>0</v>
      </c>
      <c r="P525" s="127">
        <v>1.539E-5</v>
      </c>
      <c r="Q525" s="87">
        <v>0</v>
      </c>
      <c r="R525" s="87">
        <v>0</v>
      </c>
      <c r="S525" s="127">
        <v>97060000</v>
      </c>
      <c r="T525" s="127">
        <v>97060000</v>
      </c>
      <c r="U525" s="127">
        <v>621900000</v>
      </c>
      <c r="V525" s="127">
        <v>621900000</v>
      </c>
      <c r="W525" s="87">
        <v>0</v>
      </c>
      <c r="X525" s="87">
        <v>0</v>
      </c>
      <c r="Y525" s="127">
        <v>74690000</v>
      </c>
      <c r="Z525" s="127">
        <v>9.2439999999999999E-7</v>
      </c>
      <c r="AA525" s="127">
        <v>3233000000</v>
      </c>
      <c r="AB525" s="87">
        <v>0.65</v>
      </c>
      <c r="AC525" s="87" t="s">
        <v>156</v>
      </c>
      <c r="AD525" s="87" t="s">
        <v>157</v>
      </c>
      <c r="AE525" s="87" t="s">
        <v>158</v>
      </c>
      <c r="AF525" s="87" t="s">
        <v>159</v>
      </c>
      <c r="AG525" s="87" t="s">
        <v>160</v>
      </c>
      <c r="AH525" s="87" t="s">
        <v>161</v>
      </c>
      <c r="AI525" s="87" t="s">
        <v>162</v>
      </c>
      <c r="AJ525" s="87">
        <v>0</v>
      </c>
      <c r="AK525" s="87">
        <v>0</v>
      </c>
      <c r="AL525" s="87" t="s">
        <v>142</v>
      </c>
      <c r="AX525" s="133">
        <f t="shared" ref="AX525" si="420">IF(I525="", "", INT(I525))</f>
        <v>262</v>
      </c>
      <c r="AY525" s="87">
        <f t="shared" si="379"/>
        <v>206</v>
      </c>
      <c r="AZ525" s="87">
        <f t="shared" si="380"/>
        <v>135</v>
      </c>
      <c r="BA525" s="87">
        <f t="shared" si="381"/>
        <v>262</v>
      </c>
      <c r="BB525" s="87">
        <f t="shared" si="382"/>
        <v>262</v>
      </c>
      <c r="BC525" s="87" t="str">
        <f t="shared" si="383"/>
        <v>1c</v>
      </c>
      <c r="BD525" s="87" t="str">
        <f t="shared" si="384"/>
        <v>0</v>
      </c>
      <c r="BF525" s="87">
        <f t="shared" si="385"/>
        <v>262</v>
      </c>
      <c r="BG525" s="127" t="str">
        <f t="shared" si="386"/>
        <v>2.10E+11</v>
      </c>
      <c r="BH525" s="127" t="str">
        <f t="shared" si="387"/>
        <v>8.08E+10</v>
      </c>
      <c r="BI525" s="87" t="str">
        <f t="shared" si="388"/>
        <v>7850</v>
      </c>
      <c r="BJ525" s="87">
        <f t="shared" si="389"/>
        <v>0.5</v>
      </c>
      <c r="BK525" s="87">
        <f t="shared" si="390"/>
        <v>0.01</v>
      </c>
    </row>
    <row r="526" spans="9:63" ht="12.75">
      <c r="I526" s="87">
        <f t="shared" si="394"/>
        <v>262.2</v>
      </c>
      <c r="J526" s="126">
        <v>135</v>
      </c>
      <c r="K526" s="87">
        <v>0.5</v>
      </c>
      <c r="L526" s="87">
        <v>10</v>
      </c>
      <c r="M526" s="87" t="s">
        <v>154</v>
      </c>
      <c r="N526" s="87" t="s">
        <v>155</v>
      </c>
      <c r="O526" s="87">
        <v>0</v>
      </c>
      <c r="P526" s="127">
        <v>1.539E-5</v>
      </c>
      <c r="Q526" s="87">
        <v>0</v>
      </c>
      <c r="R526" s="87">
        <v>0</v>
      </c>
      <c r="S526" s="127">
        <v>97060000</v>
      </c>
      <c r="T526" s="127">
        <v>97060000</v>
      </c>
      <c r="U526" s="127">
        <v>621900000</v>
      </c>
      <c r="V526" s="127">
        <v>621900000</v>
      </c>
      <c r="W526" s="87">
        <v>0</v>
      </c>
      <c r="X526" s="87">
        <v>0</v>
      </c>
      <c r="Y526" s="127">
        <v>74690000</v>
      </c>
      <c r="Z526" s="127">
        <v>9.2439999999999999E-7</v>
      </c>
      <c r="AA526" s="127">
        <v>3233000000</v>
      </c>
      <c r="AB526" s="87">
        <v>0.65</v>
      </c>
      <c r="AC526" s="87" t="s">
        <v>156</v>
      </c>
      <c r="AD526" s="87" t="s">
        <v>157</v>
      </c>
      <c r="AE526" s="87" t="s">
        <v>158</v>
      </c>
      <c r="AF526" s="87" t="s">
        <v>159</v>
      </c>
      <c r="AG526" s="87" t="s">
        <v>160</v>
      </c>
      <c r="AH526" s="87" t="s">
        <v>161</v>
      </c>
      <c r="AI526" s="87" t="s">
        <v>162</v>
      </c>
      <c r="AJ526" s="87">
        <v>0</v>
      </c>
      <c r="AK526" s="87">
        <v>0</v>
      </c>
      <c r="AL526" s="87" t="s">
        <v>142</v>
      </c>
      <c r="AX526" s="133"/>
      <c r="AY526" s="87" t="str">
        <f t="shared" si="379"/>
        <v/>
      </c>
      <c r="AZ526" s="87" t="str">
        <f t="shared" si="380"/>
        <v/>
      </c>
      <c r="BA526" s="87" t="str">
        <f t="shared" si="381"/>
        <v/>
      </c>
      <c r="BB526" s="87" t="str">
        <f t="shared" si="382"/>
        <v/>
      </c>
      <c r="BC526" s="87" t="str">
        <f t="shared" si="383"/>
        <v/>
      </c>
      <c r="BD526" s="87" t="str">
        <f t="shared" si="384"/>
        <v/>
      </c>
      <c r="BF526" s="87" t="str">
        <f t="shared" si="385"/>
        <v/>
      </c>
      <c r="BG526" s="127" t="str">
        <f t="shared" si="386"/>
        <v/>
      </c>
      <c r="BH526" s="127" t="str">
        <f t="shared" si="387"/>
        <v/>
      </c>
      <c r="BI526" s="87" t="str">
        <f t="shared" si="388"/>
        <v/>
      </c>
      <c r="BJ526" s="87" t="str">
        <f t="shared" si="389"/>
        <v/>
      </c>
      <c r="BK526" s="87" t="str">
        <f t="shared" si="390"/>
        <v/>
      </c>
    </row>
    <row r="527" spans="9:63" ht="12.75">
      <c r="I527" s="87">
        <f t="shared" si="394"/>
        <v>263.10000000000002</v>
      </c>
      <c r="J527" s="126">
        <v>80</v>
      </c>
      <c r="K527" s="87">
        <v>0.5</v>
      </c>
      <c r="L527" s="87">
        <v>10</v>
      </c>
      <c r="M527" s="87" t="s">
        <v>154</v>
      </c>
      <c r="N527" s="87" t="s">
        <v>155</v>
      </c>
      <c r="O527" s="87">
        <v>0</v>
      </c>
      <c r="P527" s="127">
        <v>1.539E-5</v>
      </c>
      <c r="Q527" s="87">
        <v>0</v>
      </c>
      <c r="R527" s="87">
        <v>0</v>
      </c>
      <c r="S527" s="127">
        <v>97060000</v>
      </c>
      <c r="T527" s="127">
        <v>97060000</v>
      </c>
      <c r="U527" s="127">
        <v>621900000</v>
      </c>
      <c r="V527" s="127">
        <v>621900000</v>
      </c>
      <c r="W527" s="87">
        <v>0</v>
      </c>
      <c r="X527" s="87">
        <v>0</v>
      </c>
      <c r="Y527" s="127">
        <v>74690000</v>
      </c>
      <c r="Z527" s="127">
        <v>9.2439999999999999E-7</v>
      </c>
      <c r="AA527" s="127">
        <v>3233000000</v>
      </c>
      <c r="AB527" s="87">
        <v>0.65</v>
      </c>
      <c r="AC527" s="87" t="s">
        <v>156</v>
      </c>
      <c r="AD527" s="87" t="s">
        <v>157</v>
      </c>
      <c r="AE527" s="87" t="s">
        <v>158</v>
      </c>
      <c r="AF527" s="87" t="s">
        <v>159</v>
      </c>
      <c r="AG527" s="87" t="s">
        <v>160</v>
      </c>
      <c r="AH527" s="87" t="s">
        <v>161</v>
      </c>
      <c r="AI527" s="87" t="s">
        <v>162</v>
      </c>
      <c r="AJ527" s="87">
        <v>0</v>
      </c>
      <c r="AK527" s="87">
        <v>0</v>
      </c>
      <c r="AL527" s="87" t="s">
        <v>142</v>
      </c>
      <c r="AX527" s="133">
        <f t="shared" ref="AX527" si="421">IF(I527="", "", INT(I527))</f>
        <v>263</v>
      </c>
      <c r="AY527" s="87">
        <f t="shared" si="379"/>
        <v>80</v>
      </c>
      <c r="AZ527" s="87">
        <f t="shared" si="380"/>
        <v>207</v>
      </c>
      <c r="BA527" s="87">
        <f t="shared" si="381"/>
        <v>263</v>
      </c>
      <c r="BB527" s="87">
        <f t="shared" si="382"/>
        <v>263</v>
      </c>
      <c r="BC527" s="87" t="str">
        <f t="shared" si="383"/>
        <v>1c</v>
      </c>
      <c r="BD527" s="87" t="str">
        <f t="shared" si="384"/>
        <v>0</v>
      </c>
      <c r="BF527" s="87">
        <f t="shared" si="385"/>
        <v>263</v>
      </c>
      <c r="BG527" s="127" t="str">
        <f t="shared" si="386"/>
        <v>2.10E+11</v>
      </c>
      <c r="BH527" s="127" t="str">
        <f t="shared" si="387"/>
        <v>8.08E+10</v>
      </c>
      <c r="BI527" s="87" t="str">
        <f t="shared" si="388"/>
        <v>7850</v>
      </c>
      <c r="BJ527" s="87">
        <f t="shared" si="389"/>
        <v>0.5</v>
      </c>
      <c r="BK527" s="87">
        <f t="shared" si="390"/>
        <v>0.01</v>
      </c>
    </row>
    <row r="528" spans="9:63" ht="12.75">
      <c r="I528" s="87">
        <f t="shared" si="394"/>
        <v>263.2</v>
      </c>
      <c r="J528" s="126">
        <v>207</v>
      </c>
      <c r="K528" s="87">
        <v>0.5</v>
      </c>
      <c r="L528" s="87">
        <v>10</v>
      </c>
      <c r="M528" s="87" t="s">
        <v>154</v>
      </c>
      <c r="N528" s="87" t="s">
        <v>155</v>
      </c>
      <c r="O528" s="87">
        <v>0</v>
      </c>
      <c r="P528" s="127">
        <v>1.539E-5</v>
      </c>
      <c r="Q528" s="87">
        <v>0</v>
      </c>
      <c r="R528" s="87">
        <v>0</v>
      </c>
      <c r="S528" s="127">
        <v>97060000</v>
      </c>
      <c r="T528" s="127">
        <v>97060000</v>
      </c>
      <c r="U528" s="127">
        <v>621900000</v>
      </c>
      <c r="V528" s="127">
        <v>621900000</v>
      </c>
      <c r="W528" s="87">
        <v>0</v>
      </c>
      <c r="X528" s="87">
        <v>0</v>
      </c>
      <c r="Y528" s="127">
        <v>74690000</v>
      </c>
      <c r="Z528" s="127">
        <v>9.2439999999999999E-7</v>
      </c>
      <c r="AA528" s="127">
        <v>3233000000</v>
      </c>
      <c r="AB528" s="87">
        <v>0.65</v>
      </c>
      <c r="AC528" s="87" t="s">
        <v>156</v>
      </c>
      <c r="AD528" s="87" t="s">
        <v>157</v>
      </c>
      <c r="AE528" s="87" t="s">
        <v>158</v>
      </c>
      <c r="AF528" s="87" t="s">
        <v>159</v>
      </c>
      <c r="AG528" s="87" t="s">
        <v>160</v>
      </c>
      <c r="AH528" s="87" t="s">
        <v>161</v>
      </c>
      <c r="AI528" s="87" t="s">
        <v>162</v>
      </c>
      <c r="AJ528" s="87">
        <v>0</v>
      </c>
      <c r="AK528" s="87">
        <v>0</v>
      </c>
      <c r="AL528" s="87" t="s">
        <v>142</v>
      </c>
      <c r="AX528" s="133"/>
      <c r="AY528" s="87" t="str">
        <f t="shared" si="379"/>
        <v/>
      </c>
      <c r="AZ528" s="87" t="str">
        <f t="shared" si="380"/>
        <v/>
      </c>
      <c r="BA528" s="87" t="str">
        <f t="shared" si="381"/>
        <v/>
      </c>
      <c r="BB528" s="87" t="str">
        <f t="shared" si="382"/>
        <v/>
      </c>
      <c r="BC528" s="87" t="str">
        <f t="shared" si="383"/>
        <v/>
      </c>
      <c r="BD528" s="87" t="str">
        <f t="shared" si="384"/>
        <v/>
      </c>
      <c r="BF528" s="87" t="str">
        <f t="shared" si="385"/>
        <v/>
      </c>
      <c r="BG528" s="127" t="str">
        <f t="shared" si="386"/>
        <v/>
      </c>
      <c r="BH528" s="127" t="str">
        <f t="shared" si="387"/>
        <v/>
      </c>
      <c r="BI528" s="87" t="str">
        <f t="shared" si="388"/>
        <v/>
      </c>
      <c r="BJ528" s="87" t="str">
        <f t="shared" si="389"/>
        <v/>
      </c>
      <c r="BK528" s="87" t="str">
        <f t="shared" si="390"/>
        <v/>
      </c>
    </row>
    <row r="529" spans="9:63" ht="12.75">
      <c r="I529" s="87">
        <f t="shared" si="394"/>
        <v>264.10000000000002</v>
      </c>
      <c r="J529" s="126">
        <v>207</v>
      </c>
      <c r="K529" s="87">
        <v>0.5</v>
      </c>
      <c r="L529" s="87">
        <v>10</v>
      </c>
      <c r="M529" s="87" t="s">
        <v>154</v>
      </c>
      <c r="N529" s="87" t="s">
        <v>155</v>
      </c>
      <c r="O529" s="87">
        <v>0</v>
      </c>
      <c r="P529" s="127">
        <v>1.539E-5</v>
      </c>
      <c r="Q529" s="87">
        <v>0</v>
      </c>
      <c r="R529" s="87">
        <v>0</v>
      </c>
      <c r="S529" s="127">
        <v>97060000</v>
      </c>
      <c r="T529" s="127">
        <v>97060000</v>
      </c>
      <c r="U529" s="127">
        <v>621900000</v>
      </c>
      <c r="V529" s="127">
        <v>621900000</v>
      </c>
      <c r="W529" s="87">
        <v>0</v>
      </c>
      <c r="X529" s="87">
        <v>0</v>
      </c>
      <c r="Y529" s="127">
        <v>74690000</v>
      </c>
      <c r="Z529" s="127">
        <v>9.2439999999999999E-7</v>
      </c>
      <c r="AA529" s="127">
        <v>3233000000</v>
      </c>
      <c r="AB529" s="87">
        <v>0.65</v>
      </c>
      <c r="AC529" s="87" t="s">
        <v>156</v>
      </c>
      <c r="AD529" s="87" t="s">
        <v>157</v>
      </c>
      <c r="AE529" s="87" t="s">
        <v>158</v>
      </c>
      <c r="AF529" s="87" t="s">
        <v>159</v>
      </c>
      <c r="AG529" s="87" t="s">
        <v>160</v>
      </c>
      <c r="AH529" s="87" t="s">
        <v>161</v>
      </c>
      <c r="AI529" s="87" t="s">
        <v>162</v>
      </c>
      <c r="AJ529" s="87">
        <v>0</v>
      </c>
      <c r="AK529" s="87">
        <v>0</v>
      </c>
      <c r="AL529" s="87" t="s">
        <v>142</v>
      </c>
      <c r="AX529" s="133">
        <f t="shared" ref="AX529" si="422">IF(I529="", "", INT(I529))</f>
        <v>264</v>
      </c>
      <c r="AY529" s="87">
        <f t="shared" si="379"/>
        <v>207</v>
      </c>
      <c r="AZ529" s="87">
        <f t="shared" si="380"/>
        <v>208</v>
      </c>
      <c r="BA529" s="87">
        <f t="shared" si="381"/>
        <v>264</v>
      </c>
      <c r="BB529" s="87">
        <f t="shared" si="382"/>
        <v>264</v>
      </c>
      <c r="BC529" s="87" t="str">
        <f t="shared" si="383"/>
        <v>1c</v>
      </c>
      <c r="BD529" s="87" t="str">
        <f t="shared" si="384"/>
        <v>0</v>
      </c>
      <c r="BF529" s="87">
        <f t="shared" si="385"/>
        <v>264</v>
      </c>
      <c r="BG529" s="127" t="str">
        <f t="shared" si="386"/>
        <v>2.10E+11</v>
      </c>
      <c r="BH529" s="127" t="str">
        <f t="shared" si="387"/>
        <v>8.08E+10</v>
      </c>
      <c r="BI529" s="87" t="str">
        <f t="shared" si="388"/>
        <v>7850</v>
      </c>
      <c r="BJ529" s="87">
        <f t="shared" si="389"/>
        <v>0.5</v>
      </c>
      <c r="BK529" s="87">
        <f t="shared" si="390"/>
        <v>0.01</v>
      </c>
    </row>
    <row r="530" spans="9:63" ht="12.75">
      <c r="I530" s="87">
        <f t="shared" si="394"/>
        <v>264.2</v>
      </c>
      <c r="J530" s="126">
        <v>208</v>
      </c>
      <c r="K530" s="87">
        <v>0.5</v>
      </c>
      <c r="L530" s="87">
        <v>10</v>
      </c>
      <c r="M530" s="87" t="s">
        <v>154</v>
      </c>
      <c r="N530" s="87" t="s">
        <v>155</v>
      </c>
      <c r="O530" s="87">
        <v>0</v>
      </c>
      <c r="P530" s="127">
        <v>1.539E-5</v>
      </c>
      <c r="Q530" s="87">
        <v>0</v>
      </c>
      <c r="R530" s="87">
        <v>0</v>
      </c>
      <c r="S530" s="127">
        <v>97060000</v>
      </c>
      <c r="T530" s="127">
        <v>97060000</v>
      </c>
      <c r="U530" s="127">
        <v>621900000</v>
      </c>
      <c r="V530" s="127">
        <v>621900000</v>
      </c>
      <c r="W530" s="87">
        <v>0</v>
      </c>
      <c r="X530" s="87">
        <v>0</v>
      </c>
      <c r="Y530" s="127">
        <v>74690000</v>
      </c>
      <c r="Z530" s="127">
        <v>9.2439999999999999E-7</v>
      </c>
      <c r="AA530" s="127">
        <v>3233000000</v>
      </c>
      <c r="AB530" s="87">
        <v>0.65</v>
      </c>
      <c r="AC530" s="87" t="s">
        <v>156</v>
      </c>
      <c r="AD530" s="87" t="s">
        <v>157</v>
      </c>
      <c r="AE530" s="87" t="s">
        <v>158</v>
      </c>
      <c r="AF530" s="87" t="s">
        <v>159</v>
      </c>
      <c r="AG530" s="87" t="s">
        <v>160</v>
      </c>
      <c r="AH530" s="87" t="s">
        <v>161</v>
      </c>
      <c r="AI530" s="87" t="s">
        <v>162</v>
      </c>
      <c r="AJ530" s="87">
        <v>0</v>
      </c>
      <c r="AK530" s="87">
        <v>0</v>
      </c>
      <c r="AL530" s="87" t="s">
        <v>142</v>
      </c>
      <c r="AX530" s="133"/>
      <c r="AY530" s="87" t="str">
        <f t="shared" si="379"/>
        <v/>
      </c>
      <c r="AZ530" s="87" t="str">
        <f t="shared" si="380"/>
        <v/>
      </c>
      <c r="BA530" s="87" t="str">
        <f t="shared" si="381"/>
        <v/>
      </c>
      <c r="BB530" s="87" t="str">
        <f t="shared" si="382"/>
        <v/>
      </c>
      <c r="BC530" s="87" t="str">
        <f t="shared" si="383"/>
        <v/>
      </c>
      <c r="BD530" s="87" t="str">
        <f t="shared" si="384"/>
        <v/>
      </c>
      <c r="BF530" s="87" t="str">
        <f t="shared" si="385"/>
        <v/>
      </c>
      <c r="BG530" s="127" t="str">
        <f t="shared" si="386"/>
        <v/>
      </c>
      <c r="BH530" s="127" t="str">
        <f t="shared" si="387"/>
        <v/>
      </c>
      <c r="BI530" s="87" t="str">
        <f t="shared" si="388"/>
        <v/>
      </c>
      <c r="BJ530" s="87" t="str">
        <f t="shared" si="389"/>
        <v/>
      </c>
      <c r="BK530" s="87" t="str">
        <f t="shared" si="390"/>
        <v/>
      </c>
    </row>
    <row r="531" spans="9:63" ht="12.75">
      <c r="I531" s="87">
        <f t="shared" si="394"/>
        <v>265.10000000000002</v>
      </c>
      <c r="J531" s="126">
        <v>208</v>
      </c>
      <c r="K531" s="87">
        <v>0.5</v>
      </c>
      <c r="L531" s="87">
        <v>10</v>
      </c>
      <c r="M531" s="87" t="s">
        <v>154</v>
      </c>
      <c r="N531" s="87" t="s">
        <v>155</v>
      </c>
      <c r="O531" s="87">
        <v>0</v>
      </c>
      <c r="P531" s="127">
        <v>1.539E-5</v>
      </c>
      <c r="Q531" s="87">
        <v>0</v>
      </c>
      <c r="R531" s="87">
        <v>0</v>
      </c>
      <c r="S531" s="127">
        <v>97060000</v>
      </c>
      <c r="T531" s="127">
        <v>97060000</v>
      </c>
      <c r="U531" s="127">
        <v>621900000</v>
      </c>
      <c r="V531" s="127">
        <v>621900000</v>
      </c>
      <c r="W531" s="87">
        <v>0</v>
      </c>
      <c r="X531" s="87">
        <v>0</v>
      </c>
      <c r="Y531" s="127">
        <v>74690000</v>
      </c>
      <c r="Z531" s="127">
        <v>9.2439999999999999E-7</v>
      </c>
      <c r="AA531" s="127">
        <v>3233000000</v>
      </c>
      <c r="AB531" s="87">
        <v>0.65</v>
      </c>
      <c r="AC531" s="87" t="s">
        <v>156</v>
      </c>
      <c r="AD531" s="87" t="s">
        <v>157</v>
      </c>
      <c r="AE531" s="87" t="s">
        <v>158</v>
      </c>
      <c r="AF531" s="87" t="s">
        <v>159</v>
      </c>
      <c r="AG531" s="87" t="s">
        <v>160</v>
      </c>
      <c r="AH531" s="87" t="s">
        <v>161</v>
      </c>
      <c r="AI531" s="87" t="s">
        <v>162</v>
      </c>
      <c r="AJ531" s="87">
        <v>0</v>
      </c>
      <c r="AK531" s="87">
        <v>0</v>
      </c>
      <c r="AL531" s="87" t="s">
        <v>142</v>
      </c>
      <c r="AX531" s="133">
        <f t="shared" ref="AX531" si="423">IF(I531="", "", INT(I531))</f>
        <v>265</v>
      </c>
      <c r="AY531" s="87">
        <f t="shared" ref="AY531:AY594" si="424">IF(AX531="","",J531)</f>
        <v>208</v>
      </c>
      <c r="AZ531" s="87">
        <f t="shared" ref="AZ531:AZ594" si="425">IF(AX531="","",J532)</f>
        <v>140</v>
      </c>
      <c r="BA531" s="87">
        <f t="shared" ref="BA531:BA594" si="426">IF(AX531="","",AX531)</f>
        <v>265</v>
      </c>
      <c r="BB531" s="87">
        <f t="shared" ref="BB531:BB594" si="427">IF(AX531="","",AX531)</f>
        <v>265</v>
      </c>
      <c r="BC531" s="87" t="str">
        <f t="shared" ref="BC531:BC594" si="428">IF(AX531="","","1c")</f>
        <v>1c</v>
      </c>
      <c r="BD531" s="87" t="str">
        <f t="shared" ref="BD531:BD594" si="429">IF(AX531="","","0")</f>
        <v>0</v>
      </c>
      <c r="BF531" s="87">
        <f t="shared" ref="BF531:BF594" si="430">IF(AX531="","",AX531)</f>
        <v>265</v>
      </c>
      <c r="BG531" s="127" t="str">
        <f t="shared" ref="BG531:BG594" si="431">IF(AX531="","","2.10E+11")</f>
        <v>2.10E+11</v>
      </c>
      <c r="BH531" s="127" t="str">
        <f t="shared" ref="BH531:BH594" si="432">IF(AX531="","","8.08E+10")</f>
        <v>8.08E+10</v>
      </c>
      <c r="BI531" s="87" t="str">
        <f t="shared" ref="BI531:BI594" si="433">IF(AX531="","","7850")</f>
        <v>7850</v>
      </c>
      <c r="BJ531" s="87">
        <f t="shared" ref="BJ531:BJ594" si="434">IF(AX531="","",K531)</f>
        <v>0.5</v>
      </c>
      <c r="BK531" s="87">
        <f t="shared" ref="BK531:BK594" si="435">IF(AX531="","",L531/1000)</f>
        <v>0.01</v>
      </c>
    </row>
    <row r="532" spans="9:63" ht="12.75">
      <c r="I532" s="87">
        <f t="shared" si="394"/>
        <v>265.2</v>
      </c>
      <c r="J532" s="126">
        <v>140</v>
      </c>
      <c r="K532" s="87">
        <v>0.5</v>
      </c>
      <c r="L532" s="87">
        <v>10</v>
      </c>
      <c r="M532" s="87" t="s">
        <v>154</v>
      </c>
      <c r="N532" s="87" t="s">
        <v>155</v>
      </c>
      <c r="O532" s="87">
        <v>0</v>
      </c>
      <c r="P532" s="127">
        <v>1.539E-5</v>
      </c>
      <c r="Q532" s="87">
        <v>0</v>
      </c>
      <c r="R532" s="87">
        <v>0</v>
      </c>
      <c r="S532" s="127">
        <v>97060000</v>
      </c>
      <c r="T532" s="127">
        <v>97060000</v>
      </c>
      <c r="U532" s="127">
        <v>621900000</v>
      </c>
      <c r="V532" s="127">
        <v>621900000</v>
      </c>
      <c r="W532" s="87">
        <v>0</v>
      </c>
      <c r="X532" s="87">
        <v>0</v>
      </c>
      <c r="Y532" s="127">
        <v>74690000</v>
      </c>
      <c r="Z532" s="127">
        <v>9.2439999999999999E-7</v>
      </c>
      <c r="AA532" s="127">
        <v>3233000000</v>
      </c>
      <c r="AB532" s="87">
        <v>0.65</v>
      </c>
      <c r="AC532" s="87" t="s">
        <v>156</v>
      </c>
      <c r="AD532" s="87" t="s">
        <v>157</v>
      </c>
      <c r="AE532" s="87" t="s">
        <v>158</v>
      </c>
      <c r="AF532" s="87" t="s">
        <v>159</v>
      </c>
      <c r="AG532" s="87" t="s">
        <v>160</v>
      </c>
      <c r="AH532" s="87" t="s">
        <v>161</v>
      </c>
      <c r="AI532" s="87" t="s">
        <v>162</v>
      </c>
      <c r="AJ532" s="87">
        <v>0</v>
      </c>
      <c r="AK532" s="87">
        <v>0</v>
      </c>
      <c r="AL532" s="87" t="s">
        <v>142</v>
      </c>
      <c r="AX532" s="133"/>
      <c r="AY532" s="87" t="str">
        <f t="shared" si="424"/>
        <v/>
      </c>
      <c r="AZ532" s="87" t="str">
        <f t="shared" si="425"/>
        <v/>
      </c>
      <c r="BA532" s="87" t="str">
        <f t="shared" si="426"/>
        <v/>
      </c>
      <c r="BB532" s="87" t="str">
        <f t="shared" si="427"/>
        <v/>
      </c>
      <c r="BC532" s="87" t="str">
        <f t="shared" si="428"/>
        <v/>
      </c>
      <c r="BD532" s="87" t="str">
        <f t="shared" si="429"/>
        <v/>
      </c>
      <c r="BF532" s="87" t="str">
        <f t="shared" si="430"/>
        <v/>
      </c>
      <c r="BG532" s="127" t="str">
        <f t="shared" si="431"/>
        <v/>
      </c>
      <c r="BH532" s="127" t="str">
        <f t="shared" si="432"/>
        <v/>
      </c>
      <c r="BI532" s="87" t="str">
        <f t="shared" si="433"/>
        <v/>
      </c>
      <c r="BJ532" s="87" t="str">
        <f t="shared" si="434"/>
        <v/>
      </c>
      <c r="BK532" s="87" t="str">
        <f t="shared" si="435"/>
        <v/>
      </c>
    </row>
    <row r="533" spans="9:63" ht="12.75">
      <c r="I533" s="87">
        <f t="shared" si="394"/>
        <v>266.10000000000002</v>
      </c>
      <c r="J533" s="126">
        <v>85</v>
      </c>
      <c r="K533" s="87">
        <v>0.5</v>
      </c>
      <c r="L533" s="87">
        <v>10</v>
      </c>
      <c r="M533" s="87" t="s">
        <v>154</v>
      </c>
      <c r="N533" s="87" t="s">
        <v>155</v>
      </c>
      <c r="O533" s="87">
        <v>0</v>
      </c>
      <c r="P533" s="127">
        <v>1.539E-5</v>
      </c>
      <c r="Q533" s="87">
        <v>0</v>
      </c>
      <c r="R533" s="87">
        <v>0</v>
      </c>
      <c r="S533" s="127">
        <v>97060000</v>
      </c>
      <c r="T533" s="127">
        <v>97060000</v>
      </c>
      <c r="U533" s="127">
        <v>621900000</v>
      </c>
      <c r="V533" s="127">
        <v>621900000</v>
      </c>
      <c r="W533" s="87">
        <v>0</v>
      </c>
      <c r="X533" s="87">
        <v>0</v>
      </c>
      <c r="Y533" s="127">
        <v>74690000</v>
      </c>
      <c r="Z533" s="127">
        <v>9.2439999999999999E-7</v>
      </c>
      <c r="AA533" s="127">
        <v>3233000000</v>
      </c>
      <c r="AB533" s="87">
        <v>0.65</v>
      </c>
      <c r="AC533" s="87" t="s">
        <v>156</v>
      </c>
      <c r="AD533" s="87" t="s">
        <v>157</v>
      </c>
      <c r="AE533" s="87" t="s">
        <v>158</v>
      </c>
      <c r="AF533" s="87" t="s">
        <v>159</v>
      </c>
      <c r="AG533" s="87" t="s">
        <v>160</v>
      </c>
      <c r="AH533" s="87" t="s">
        <v>161</v>
      </c>
      <c r="AI533" s="87" t="s">
        <v>162</v>
      </c>
      <c r="AJ533" s="87">
        <v>0</v>
      </c>
      <c r="AK533" s="87">
        <v>0</v>
      </c>
      <c r="AL533" s="87" t="s">
        <v>142</v>
      </c>
      <c r="AX533" s="133">
        <f t="shared" ref="AX533" si="436">IF(I533="", "", INT(I533))</f>
        <v>266</v>
      </c>
      <c r="AY533" s="87">
        <f t="shared" si="424"/>
        <v>85</v>
      </c>
      <c r="AZ533" s="87">
        <f t="shared" si="425"/>
        <v>209</v>
      </c>
      <c r="BA533" s="87">
        <f t="shared" si="426"/>
        <v>266</v>
      </c>
      <c r="BB533" s="87">
        <f t="shared" si="427"/>
        <v>266</v>
      </c>
      <c r="BC533" s="87" t="str">
        <f t="shared" si="428"/>
        <v>1c</v>
      </c>
      <c r="BD533" s="87" t="str">
        <f t="shared" si="429"/>
        <v>0</v>
      </c>
      <c r="BF533" s="87">
        <f t="shared" si="430"/>
        <v>266</v>
      </c>
      <c r="BG533" s="127" t="str">
        <f t="shared" si="431"/>
        <v>2.10E+11</v>
      </c>
      <c r="BH533" s="127" t="str">
        <f t="shared" si="432"/>
        <v>8.08E+10</v>
      </c>
      <c r="BI533" s="87" t="str">
        <f t="shared" si="433"/>
        <v>7850</v>
      </c>
      <c r="BJ533" s="87">
        <f t="shared" si="434"/>
        <v>0.5</v>
      </c>
      <c r="BK533" s="87">
        <f t="shared" si="435"/>
        <v>0.01</v>
      </c>
    </row>
    <row r="534" spans="9:63" ht="12.75">
      <c r="I534" s="87">
        <f t="shared" si="394"/>
        <v>266.2</v>
      </c>
      <c r="J534" s="126">
        <v>209</v>
      </c>
      <c r="K534" s="87">
        <v>0.5</v>
      </c>
      <c r="L534" s="87">
        <v>10</v>
      </c>
      <c r="M534" s="87" t="s">
        <v>154</v>
      </c>
      <c r="N534" s="87" t="s">
        <v>155</v>
      </c>
      <c r="O534" s="87">
        <v>0</v>
      </c>
      <c r="P534" s="127">
        <v>1.539E-5</v>
      </c>
      <c r="Q534" s="87">
        <v>0</v>
      </c>
      <c r="R534" s="87">
        <v>0</v>
      </c>
      <c r="S534" s="127">
        <v>97060000</v>
      </c>
      <c r="T534" s="127">
        <v>97060000</v>
      </c>
      <c r="U534" s="127">
        <v>621900000</v>
      </c>
      <c r="V534" s="127">
        <v>621900000</v>
      </c>
      <c r="W534" s="87">
        <v>0</v>
      </c>
      <c r="X534" s="87">
        <v>0</v>
      </c>
      <c r="Y534" s="127">
        <v>74690000</v>
      </c>
      <c r="Z534" s="127">
        <v>9.2439999999999999E-7</v>
      </c>
      <c r="AA534" s="127">
        <v>3233000000</v>
      </c>
      <c r="AB534" s="87">
        <v>0.65</v>
      </c>
      <c r="AC534" s="87" t="s">
        <v>156</v>
      </c>
      <c r="AD534" s="87" t="s">
        <v>157</v>
      </c>
      <c r="AE534" s="87" t="s">
        <v>158</v>
      </c>
      <c r="AF534" s="87" t="s">
        <v>159</v>
      </c>
      <c r="AG534" s="87" t="s">
        <v>160</v>
      </c>
      <c r="AH534" s="87" t="s">
        <v>161</v>
      </c>
      <c r="AI534" s="87" t="s">
        <v>162</v>
      </c>
      <c r="AJ534" s="87">
        <v>0</v>
      </c>
      <c r="AK534" s="87">
        <v>0</v>
      </c>
      <c r="AL534" s="87" t="s">
        <v>142</v>
      </c>
      <c r="AX534" s="133"/>
      <c r="AY534" s="87" t="str">
        <f t="shared" si="424"/>
        <v/>
      </c>
      <c r="AZ534" s="87" t="str">
        <f t="shared" si="425"/>
        <v/>
      </c>
      <c r="BA534" s="87" t="str">
        <f t="shared" si="426"/>
        <v/>
      </c>
      <c r="BB534" s="87" t="str">
        <f t="shared" si="427"/>
        <v/>
      </c>
      <c r="BC534" s="87" t="str">
        <f t="shared" si="428"/>
        <v/>
      </c>
      <c r="BD534" s="87" t="str">
        <f t="shared" si="429"/>
        <v/>
      </c>
      <c r="BF534" s="87" t="str">
        <f t="shared" si="430"/>
        <v/>
      </c>
      <c r="BG534" s="127" t="str">
        <f t="shared" si="431"/>
        <v/>
      </c>
      <c r="BH534" s="127" t="str">
        <f t="shared" si="432"/>
        <v/>
      </c>
      <c r="BI534" s="87" t="str">
        <f t="shared" si="433"/>
        <v/>
      </c>
      <c r="BJ534" s="87" t="str">
        <f t="shared" si="434"/>
        <v/>
      </c>
      <c r="BK534" s="87" t="str">
        <f t="shared" si="435"/>
        <v/>
      </c>
    </row>
    <row r="535" spans="9:63" ht="12.75">
      <c r="I535" s="87">
        <f t="shared" si="394"/>
        <v>267.10000000000002</v>
      </c>
      <c r="J535" s="126">
        <v>209</v>
      </c>
      <c r="K535" s="87">
        <v>0.5</v>
      </c>
      <c r="L535" s="87">
        <v>10</v>
      </c>
      <c r="M535" s="87" t="s">
        <v>154</v>
      </c>
      <c r="N535" s="87" t="s">
        <v>155</v>
      </c>
      <c r="O535" s="87">
        <v>0</v>
      </c>
      <c r="P535" s="127">
        <v>1.539E-5</v>
      </c>
      <c r="Q535" s="87">
        <v>0</v>
      </c>
      <c r="R535" s="87">
        <v>0</v>
      </c>
      <c r="S535" s="127">
        <v>97060000</v>
      </c>
      <c r="T535" s="127">
        <v>97060000</v>
      </c>
      <c r="U535" s="127">
        <v>621900000</v>
      </c>
      <c r="V535" s="127">
        <v>621900000</v>
      </c>
      <c r="W535" s="87">
        <v>0</v>
      </c>
      <c r="X535" s="87">
        <v>0</v>
      </c>
      <c r="Y535" s="127">
        <v>74690000</v>
      </c>
      <c r="Z535" s="127">
        <v>9.2439999999999999E-7</v>
      </c>
      <c r="AA535" s="127">
        <v>3233000000</v>
      </c>
      <c r="AB535" s="87">
        <v>0.65</v>
      </c>
      <c r="AC535" s="87" t="s">
        <v>156</v>
      </c>
      <c r="AD535" s="87" t="s">
        <v>157</v>
      </c>
      <c r="AE535" s="87" t="s">
        <v>158</v>
      </c>
      <c r="AF535" s="87" t="s">
        <v>159</v>
      </c>
      <c r="AG535" s="87" t="s">
        <v>160</v>
      </c>
      <c r="AH535" s="87" t="s">
        <v>161</v>
      </c>
      <c r="AI535" s="87" t="s">
        <v>162</v>
      </c>
      <c r="AJ535" s="87">
        <v>0</v>
      </c>
      <c r="AK535" s="87">
        <v>0</v>
      </c>
      <c r="AL535" s="87" t="s">
        <v>142</v>
      </c>
      <c r="AX535" s="133">
        <f t="shared" ref="AX535" si="437">IF(I535="", "", INT(I535))</f>
        <v>267</v>
      </c>
      <c r="AY535" s="87">
        <f t="shared" si="424"/>
        <v>209</v>
      </c>
      <c r="AZ535" s="87">
        <f t="shared" si="425"/>
        <v>210</v>
      </c>
      <c r="BA535" s="87">
        <f t="shared" si="426"/>
        <v>267</v>
      </c>
      <c r="BB535" s="87">
        <f t="shared" si="427"/>
        <v>267</v>
      </c>
      <c r="BC535" s="87" t="str">
        <f t="shared" si="428"/>
        <v>1c</v>
      </c>
      <c r="BD535" s="87" t="str">
        <f t="shared" si="429"/>
        <v>0</v>
      </c>
      <c r="BF535" s="87">
        <f t="shared" si="430"/>
        <v>267</v>
      </c>
      <c r="BG535" s="127" t="str">
        <f t="shared" si="431"/>
        <v>2.10E+11</v>
      </c>
      <c r="BH535" s="127" t="str">
        <f t="shared" si="432"/>
        <v>8.08E+10</v>
      </c>
      <c r="BI535" s="87" t="str">
        <f t="shared" si="433"/>
        <v>7850</v>
      </c>
      <c r="BJ535" s="87">
        <f t="shared" si="434"/>
        <v>0.5</v>
      </c>
      <c r="BK535" s="87">
        <f t="shared" si="435"/>
        <v>0.01</v>
      </c>
    </row>
    <row r="536" spans="9:63" ht="12.75">
      <c r="I536" s="87">
        <f t="shared" si="394"/>
        <v>267.2</v>
      </c>
      <c r="J536" s="126">
        <v>210</v>
      </c>
      <c r="K536" s="87">
        <v>0.5</v>
      </c>
      <c r="L536" s="87">
        <v>10</v>
      </c>
      <c r="M536" s="87" t="s">
        <v>154</v>
      </c>
      <c r="N536" s="87" t="s">
        <v>155</v>
      </c>
      <c r="O536" s="87">
        <v>0</v>
      </c>
      <c r="P536" s="127">
        <v>1.539E-5</v>
      </c>
      <c r="Q536" s="87">
        <v>0</v>
      </c>
      <c r="R536" s="87">
        <v>0</v>
      </c>
      <c r="S536" s="127">
        <v>97060000</v>
      </c>
      <c r="T536" s="127">
        <v>97060000</v>
      </c>
      <c r="U536" s="127">
        <v>621900000</v>
      </c>
      <c r="V536" s="127">
        <v>621900000</v>
      </c>
      <c r="W536" s="87">
        <v>0</v>
      </c>
      <c r="X536" s="87">
        <v>0</v>
      </c>
      <c r="Y536" s="127">
        <v>74690000</v>
      </c>
      <c r="Z536" s="127">
        <v>9.2439999999999999E-7</v>
      </c>
      <c r="AA536" s="127">
        <v>3233000000</v>
      </c>
      <c r="AB536" s="87">
        <v>0.65</v>
      </c>
      <c r="AC536" s="87" t="s">
        <v>156</v>
      </c>
      <c r="AD536" s="87" t="s">
        <v>157</v>
      </c>
      <c r="AE536" s="87" t="s">
        <v>158</v>
      </c>
      <c r="AF536" s="87" t="s">
        <v>159</v>
      </c>
      <c r="AG536" s="87" t="s">
        <v>160</v>
      </c>
      <c r="AH536" s="87" t="s">
        <v>161</v>
      </c>
      <c r="AI536" s="87" t="s">
        <v>162</v>
      </c>
      <c r="AJ536" s="87">
        <v>0</v>
      </c>
      <c r="AK536" s="87">
        <v>0</v>
      </c>
      <c r="AL536" s="87" t="s">
        <v>142</v>
      </c>
      <c r="AX536" s="133"/>
      <c r="AY536" s="87" t="str">
        <f t="shared" si="424"/>
        <v/>
      </c>
      <c r="AZ536" s="87" t="str">
        <f t="shared" si="425"/>
        <v/>
      </c>
      <c r="BA536" s="87" t="str">
        <f t="shared" si="426"/>
        <v/>
      </c>
      <c r="BB536" s="87" t="str">
        <f t="shared" si="427"/>
        <v/>
      </c>
      <c r="BC536" s="87" t="str">
        <f t="shared" si="428"/>
        <v/>
      </c>
      <c r="BD536" s="87" t="str">
        <f t="shared" si="429"/>
        <v/>
      </c>
      <c r="BF536" s="87" t="str">
        <f t="shared" si="430"/>
        <v/>
      </c>
      <c r="BG536" s="127" t="str">
        <f t="shared" si="431"/>
        <v/>
      </c>
      <c r="BH536" s="127" t="str">
        <f t="shared" si="432"/>
        <v/>
      </c>
      <c r="BI536" s="87" t="str">
        <f t="shared" si="433"/>
        <v/>
      </c>
      <c r="BJ536" s="87" t="str">
        <f t="shared" si="434"/>
        <v/>
      </c>
      <c r="BK536" s="87" t="str">
        <f t="shared" si="435"/>
        <v/>
      </c>
    </row>
    <row r="537" spans="9:63" ht="12.75">
      <c r="I537" s="87">
        <f t="shared" si="394"/>
        <v>268.10000000000002</v>
      </c>
      <c r="J537" s="126">
        <v>210</v>
      </c>
      <c r="K537" s="87">
        <v>0.5</v>
      </c>
      <c r="L537" s="87">
        <v>10</v>
      </c>
      <c r="M537" s="87" t="s">
        <v>154</v>
      </c>
      <c r="N537" s="87" t="s">
        <v>155</v>
      </c>
      <c r="O537" s="87">
        <v>0</v>
      </c>
      <c r="P537" s="127">
        <v>1.539E-5</v>
      </c>
      <c r="Q537" s="87">
        <v>0</v>
      </c>
      <c r="R537" s="87">
        <v>0</v>
      </c>
      <c r="S537" s="127">
        <v>97060000</v>
      </c>
      <c r="T537" s="127">
        <v>97060000</v>
      </c>
      <c r="U537" s="127">
        <v>621900000</v>
      </c>
      <c r="V537" s="127">
        <v>621900000</v>
      </c>
      <c r="W537" s="87">
        <v>0</v>
      </c>
      <c r="X537" s="87">
        <v>0</v>
      </c>
      <c r="Y537" s="127">
        <v>74690000</v>
      </c>
      <c r="Z537" s="127">
        <v>9.2439999999999999E-7</v>
      </c>
      <c r="AA537" s="127">
        <v>3233000000</v>
      </c>
      <c r="AB537" s="87">
        <v>0.65</v>
      </c>
      <c r="AC537" s="87" t="s">
        <v>156</v>
      </c>
      <c r="AD537" s="87" t="s">
        <v>157</v>
      </c>
      <c r="AE537" s="87" t="s">
        <v>158</v>
      </c>
      <c r="AF537" s="87" t="s">
        <v>159</v>
      </c>
      <c r="AG537" s="87" t="s">
        <v>160</v>
      </c>
      <c r="AH537" s="87" t="s">
        <v>161</v>
      </c>
      <c r="AI537" s="87" t="s">
        <v>162</v>
      </c>
      <c r="AJ537" s="87">
        <v>0</v>
      </c>
      <c r="AK537" s="87">
        <v>0</v>
      </c>
      <c r="AL537" s="87" t="s">
        <v>142</v>
      </c>
      <c r="AX537" s="133">
        <f t="shared" ref="AX537" si="438">IF(I537="", "", INT(I537))</f>
        <v>268</v>
      </c>
      <c r="AY537" s="87">
        <f t="shared" si="424"/>
        <v>210</v>
      </c>
      <c r="AZ537" s="87">
        <f t="shared" si="425"/>
        <v>145</v>
      </c>
      <c r="BA537" s="87">
        <f t="shared" si="426"/>
        <v>268</v>
      </c>
      <c r="BB537" s="87">
        <f t="shared" si="427"/>
        <v>268</v>
      </c>
      <c r="BC537" s="87" t="str">
        <f t="shared" si="428"/>
        <v>1c</v>
      </c>
      <c r="BD537" s="87" t="str">
        <f t="shared" si="429"/>
        <v>0</v>
      </c>
      <c r="BF537" s="87">
        <f t="shared" si="430"/>
        <v>268</v>
      </c>
      <c r="BG537" s="127" t="str">
        <f t="shared" si="431"/>
        <v>2.10E+11</v>
      </c>
      <c r="BH537" s="127" t="str">
        <f t="shared" si="432"/>
        <v>8.08E+10</v>
      </c>
      <c r="BI537" s="87" t="str">
        <f t="shared" si="433"/>
        <v>7850</v>
      </c>
      <c r="BJ537" s="87">
        <f t="shared" si="434"/>
        <v>0.5</v>
      </c>
      <c r="BK537" s="87">
        <f t="shared" si="435"/>
        <v>0.01</v>
      </c>
    </row>
    <row r="538" spans="9:63" ht="12.75">
      <c r="I538" s="87">
        <f t="shared" si="394"/>
        <v>268.2</v>
      </c>
      <c r="J538" s="126">
        <v>145</v>
      </c>
      <c r="K538" s="87">
        <v>0.5</v>
      </c>
      <c r="L538" s="87">
        <v>10</v>
      </c>
      <c r="M538" s="87" t="s">
        <v>154</v>
      </c>
      <c r="N538" s="87" t="s">
        <v>155</v>
      </c>
      <c r="O538" s="87">
        <v>0</v>
      </c>
      <c r="P538" s="127">
        <v>1.539E-5</v>
      </c>
      <c r="Q538" s="87">
        <v>0</v>
      </c>
      <c r="R538" s="87">
        <v>0</v>
      </c>
      <c r="S538" s="127">
        <v>97060000</v>
      </c>
      <c r="T538" s="127">
        <v>97060000</v>
      </c>
      <c r="U538" s="127">
        <v>621900000</v>
      </c>
      <c r="V538" s="127">
        <v>621900000</v>
      </c>
      <c r="W538" s="87">
        <v>0</v>
      </c>
      <c r="X538" s="87">
        <v>0</v>
      </c>
      <c r="Y538" s="127">
        <v>74690000</v>
      </c>
      <c r="Z538" s="127">
        <v>9.2439999999999999E-7</v>
      </c>
      <c r="AA538" s="127">
        <v>3233000000</v>
      </c>
      <c r="AB538" s="87">
        <v>0.65</v>
      </c>
      <c r="AC538" s="87" t="s">
        <v>156</v>
      </c>
      <c r="AD538" s="87" t="s">
        <v>157</v>
      </c>
      <c r="AE538" s="87" t="s">
        <v>158</v>
      </c>
      <c r="AF538" s="87" t="s">
        <v>159</v>
      </c>
      <c r="AG538" s="87" t="s">
        <v>160</v>
      </c>
      <c r="AH538" s="87" t="s">
        <v>161</v>
      </c>
      <c r="AI538" s="87" t="s">
        <v>162</v>
      </c>
      <c r="AJ538" s="87">
        <v>0</v>
      </c>
      <c r="AK538" s="87">
        <v>0</v>
      </c>
      <c r="AL538" s="87" t="s">
        <v>142</v>
      </c>
      <c r="AX538" s="133"/>
      <c r="AY538" s="87" t="str">
        <f t="shared" si="424"/>
        <v/>
      </c>
      <c r="AZ538" s="87" t="str">
        <f t="shared" si="425"/>
        <v/>
      </c>
      <c r="BA538" s="87" t="str">
        <f t="shared" si="426"/>
        <v/>
      </c>
      <c r="BB538" s="87" t="str">
        <f t="shared" si="427"/>
        <v/>
      </c>
      <c r="BC538" s="87" t="str">
        <f t="shared" si="428"/>
        <v/>
      </c>
      <c r="BD538" s="87" t="str">
        <f t="shared" si="429"/>
        <v/>
      </c>
      <c r="BF538" s="87" t="str">
        <f t="shared" si="430"/>
        <v/>
      </c>
      <c r="BG538" s="127" t="str">
        <f t="shared" si="431"/>
        <v/>
      </c>
      <c r="BH538" s="127" t="str">
        <f t="shared" si="432"/>
        <v/>
      </c>
      <c r="BI538" s="87" t="str">
        <f t="shared" si="433"/>
        <v/>
      </c>
      <c r="BJ538" s="87" t="str">
        <f t="shared" si="434"/>
        <v/>
      </c>
      <c r="BK538" s="87" t="str">
        <f t="shared" si="435"/>
        <v/>
      </c>
    </row>
    <row r="539" spans="9:63" ht="12.75">
      <c r="I539" s="87">
        <f t="shared" ref="I539:I602" si="439">I537+1</f>
        <v>269.10000000000002</v>
      </c>
      <c r="J539" s="126">
        <v>88</v>
      </c>
      <c r="K539" s="87">
        <v>0.5</v>
      </c>
      <c r="L539" s="87">
        <v>10</v>
      </c>
      <c r="M539" s="87" t="s">
        <v>154</v>
      </c>
      <c r="N539" s="87" t="s">
        <v>155</v>
      </c>
      <c r="O539" s="87">
        <v>0</v>
      </c>
      <c r="P539" s="127">
        <v>1.539E-5</v>
      </c>
      <c r="Q539" s="87">
        <v>0</v>
      </c>
      <c r="R539" s="87">
        <v>0</v>
      </c>
      <c r="S539" s="127">
        <v>97060000</v>
      </c>
      <c r="T539" s="127">
        <v>97060000</v>
      </c>
      <c r="U539" s="127">
        <v>621900000</v>
      </c>
      <c r="V539" s="127">
        <v>621900000</v>
      </c>
      <c r="W539" s="87">
        <v>0</v>
      </c>
      <c r="X539" s="87">
        <v>0</v>
      </c>
      <c r="Y539" s="127">
        <v>74690000</v>
      </c>
      <c r="Z539" s="127">
        <v>9.2439999999999999E-7</v>
      </c>
      <c r="AA539" s="127">
        <v>3233000000</v>
      </c>
      <c r="AB539" s="87">
        <v>0.65</v>
      </c>
      <c r="AC539" s="87" t="s">
        <v>156</v>
      </c>
      <c r="AD539" s="87" t="s">
        <v>157</v>
      </c>
      <c r="AE539" s="87" t="s">
        <v>158</v>
      </c>
      <c r="AF539" s="87" t="s">
        <v>159</v>
      </c>
      <c r="AG539" s="87" t="s">
        <v>160</v>
      </c>
      <c r="AH539" s="87" t="s">
        <v>161</v>
      </c>
      <c r="AI539" s="87" t="s">
        <v>162</v>
      </c>
      <c r="AJ539" s="87">
        <v>0</v>
      </c>
      <c r="AK539" s="87">
        <v>0</v>
      </c>
      <c r="AL539" s="87" t="s">
        <v>142</v>
      </c>
      <c r="AX539" s="133">
        <f t="shared" ref="AX539" si="440">IF(I539="", "", INT(I539))</f>
        <v>269</v>
      </c>
      <c r="AY539" s="87">
        <f t="shared" si="424"/>
        <v>88</v>
      </c>
      <c r="AZ539" s="87">
        <f t="shared" si="425"/>
        <v>211</v>
      </c>
      <c r="BA539" s="87">
        <f t="shared" si="426"/>
        <v>269</v>
      </c>
      <c r="BB539" s="87">
        <f t="shared" si="427"/>
        <v>269</v>
      </c>
      <c r="BC539" s="87" t="str">
        <f t="shared" si="428"/>
        <v>1c</v>
      </c>
      <c r="BD539" s="87" t="str">
        <f t="shared" si="429"/>
        <v>0</v>
      </c>
      <c r="BF539" s="87">
        <f t="shared" si="430"/>
        <v>269</v>
      </c>
      <c r="BG539" s="127" t="str">
        <f t="shared" si="431"/>
        <v>2.10E+11</v>
      </c>
      <c r="BH539" s="127" t="str">
        <f t="shared" si="432"/>
        <v>8.08E+10</v>
      </c>
      <c r="BI539" s="87" t="str">
        <f t="shared" si="433"/>
        <v>7850</v>
      </c>
      <c r="BJ539" s="87">
        <f t="shared" si="434"/>
        <v>0.5</v>
      </c>
      <c r="BK539" s="87">
        <f t="shared" si="435"/>
        <v>0.01</v>
      </c>
    </row>
    <row r="540" spans="9:63" ht="12.75">
      <c r="I540" s="87">
        <f t="shared" si="439"/>
        <v>269.2</v>
      </c>
      <c r="J540" s="126">
        <v>211</v>
      </c>
      <c r="K540" s="87">
        <v>0.5</v>
      </c>
      <c r="L540" s="87">
        <v>10</v>
      </c>
      <c r="M540" s="87" t="s">
        <v>154</v>
      </c>
      <c r="N540" s="87" t="s">
        <v>155</v>
      </c>
      <c r="O540" s="87">
        <v>0</v>
      </c>
      <c r="P540" s="127">
        <v>1.539E-5</v>
      </c>
      <c r="Q540" s="87">
        <v>0</v>
      </c>
      <c r="R540" s="87">
        <v>0</v>
      </c>
      <c r="S540" s="127">
        <v>97060000</v>
      </c>
      <c r="T540" s="127">
        <v>97060000</v>
      </c>
      <c r="U540" s="127">
        <v>621900000</v>
      </c>
      <c r="V540" s="127">
        <v>621900000</v>
      </c>
      <c r="W540" s="87">
        <v>0</v>
      </c>
      <c r="X540" s="87">
        <v>0</v>
      </c>
      <c r="Y540" s="127">
        <v>74690000</v>
      </c>
      <c r="Z540" s="127">
        <v>9.2439999999999999E-7</v>
      </c>
      <c r="AA540" s="127">
        <v>3233000000</v>
      </c>
      <c r="AB540" s="87">
        <v>0.65</v>
      </c>
      <c r="AC540" s="87" t="s">
        <v>156</v>
      </c>
      <c r="AD540" s="87" t="s">
        <v>157</v>
      </c>
      <c r="AE540" s="87" t="s">
        <v>158</v>
      </c>
      <c r="AF540" s="87" t="s">
        <v>159</v>
      </c>
      <c r="AG540" s="87" t="s">
        <v>160</v>
      </c>
      <c r="AH540" s="87" t="s">
        <v>161</v>
      </c>
      <c r="AI540" s="87" t="s">
        <v>162</v>
      </c>
      <c r="AJ540" s="87">
        <v>0</v>
      </c>
      <c r="AK540" s="87">
        <v>0</v>
      </c>
      <c r="AL540" s="87" t="s">
        <v>142</v>
      </c>
      <c r="AX540" s="133"/>
      <c r="AY540" s="87" t="str">
        <f t="shared" si="424"/>
        <v/>
      </c>
      <c r="AZ540" s="87" t="str">
        <f t="shared" si="425"/>
        <v/>
      </c>
      <c r="BA540" s="87" t="str">
        <f t="shared" si="426"/>
        <v/>
      </c>
      <c r="BB540" s="87" t="str">
        <f t="shared" si="427"/>
        <v/>
      </c>
      <c r="BC540" s="87" t="str">
        <f t="shared" si="428"/>
        <v/>
      </c>
      <c r="BD540" s="87" t="str">
        <f t="shared" si="429"/>
        <v/>
      </c>
      <c r="BF540" s="87" t="str">
        <f t="shared" si="430"/>
        <v/>
      </c>
      <c r="BG540" s="127" t="str">
        <f t="shared" si="431"/>
        <v/>
      </c>
      <c r="BH540" s="127" t="str">
        <f t="shared" si="432"/>
        <v/>
      </c>
      <c r="BI540" s="87" t="str">
        <f t="shared" si="433"/>
        <v/>
      </c>
      <c r="BJ540" s="87" t="str">
        <f t="shared" si="434"/>
        <v/>
      </c>
      <c r="BK540" s="87" t="str">
        <f t="shared" si="435"/>
        <v/>
      </c>
    </row>
    <row r="541" spans="9:63" ht="12.75">
      <c r="I541" s="87">
        <f t="shared" si="439"/>
        <v>270.10000000000002</v>
      </c>
      <c r="J541" s="126">
        <v>211</v>
      </c>
      <c r="K541" s="87">
        <v>0.5</v>
      </c>
      <c r="L541" s="87">
        <v>10</v>
      </c>
      <c r="M541" s="87" t="s">
        <v>154</v>
      </c>
      <c r="N541" s="87" t="s">
        <v>155</v>
      </c>
      <c r="O541" s="87">
        <v>0</v>
      </c>
      <c r="P541" s="127">
        <v>1.539E-5</v>
      </c>
      <c r="Q541" s="87">
        <v>0</v>
      </c>
      <c r="R541" s="87">
        <v>0</v>
      </c>
      <c r="S541" s="127">
        <v>97060000</v>
      </c>
      <c r="T541" s="127">
        <v>97060000</v>
      </c>
      <c r="U541" s="127">
        <v>621900000</v>
      </c>
      <c r="V541" s="127">
        <v>621900000</v>
      </c>
      <c r="W541" s="87">
        <v>0</v>
      </c>
      <c r="X541" s="87">
        <v>0</v>
      </c>
      <c r="Y541" s="127">
        <v>74690000</v>
      </c>
      <c r="Z541" s="127">
        <v>9.2439999999999999E-7</v>
      </c>
      <c r="AA541" s="127">
        <v>3233000000</v>
      </c>
      <c r="AB541" s="87">
        <v>0.65</v>
      </c>
      <c r="AC541" s="87" t="s">
        <v>156</v>
      </c>
      <c r="AD541" s="87" t="s">
        <v>157</v>
      </c>
      <c r="AE541" s="87" t="s">
        <v>158</v>
      </c>
      <c r="AF541" s="87" t="s">
        <v>159</v>
      </c>
      <c r="AG541" s="87" t="s">
        <v>160</v>
      </c>
      <c r="AH541" s="87" t="s">
        <v>161</v>
      </c>
      <c r="AI541" s="87" t="s">
        <v>162</v>
      </c>
      <c r="AJ541" s="87">
        <v>0</v>
      </c>
      <c r="AK541" s="87">
        <v>0</v>
      </c>
      <c r="AL541" s="87" t="s">
        <v>142</v>
      </c>
      <c r="AX541" s="133">
        <f t="shared" ref="AX541" si="441">IF(I541="", "", INT(I541))</f>
        <v>270</v>
      </c>
      <c r="AY541" s="87">
        <f t="shared" si="424"/>
        <v>211</v>
      </c>
      <c r="AZ541" s="87">
        <f t="shared" si="425"/>
        <v>212</v>
      </c>
      <c r="BA541" s="87">
        <f t="shared" si="426"/>
        <v>270</v>
      </c>
      <c r="BB541" s="87">
        <f t="shared" si="427"/>
        <v>270</v>
      </c>
      <c r="BC541" s="87" t="str">
        <f t="shared" si="428"/>
        <v>1c</v>
      </c>
      <c r="BD541" s="87" t="str">
        <f t="shared" si="429"/>
        <v>0</v>
      </c>
      <c r="BF541" s="87">
        <f t="shared" si="430"/>
        <v>270</v>
      </c>
      <c r="BG541" s="127" t="str">
        <f t="shared" si="431"/>
        <v>2.10E+11</v>
      </c>
      <c r="BH541" s="127" t="str">
        <f t="shared" si="432"/>
        <v>8.08E+10</v>
      </c>
      <c r="BI541" s="87" t="str">
        <f t="shared" si="433"/>
        <v>7850</v>
      </c>
      <c r="BJ541" s="87">
        <f t="shared" si="434"/>
        <v>0.5</v>
      </c>
      <c r="BK541" s="87">
        <f t="shared" si="435"/>
        <v>0.01</v>
      </c>
    </row>
    <row r="542" spans="9:63" ht="12.75">
      <c r="I542" s="87">
        <f t="shared" si="439"/>
        <v>270.2</v>
      </c>
      <c r="J542" s="126">
        <v>212</v>
      </c>
      <c r="K542" s="87">
        <v>0.5</v>
      </c>
      <c r="L542" s="87">
        <v>10</v>
      </c>
      <c r="M542" s="87" t="s">
        <v>154</v>
      </c>
      <c r="N542" s="87" t="s">
        <v>155</v>
      </c>
      <c r="O542" s="87">
        <v>0</v>
      </c>
      <c r="P542" s="127">
        <v>1.539E-5</v>
      </c>
      <c r="Q542" s="87">
        <v>0</v>
      </c>
      <c r="R542" s="87">
        <v>0</v>
      </c>
      <c r="S542" s="127">
        <v>97060000</v>
      </c>
      <c r="T542" s="127">
        <v>97060000</v>
      </c>
      <c r="U542" s="127">
        <v>621900000</v>
      </c>
      <c r="V542" s="127">
        <v>621900000</v>
      </c>
      <c r="W542" s="87">
        <v>0</v>
      </c>
      <c r="X542" s="87">
        <v>0</v>
      </c>
      <c r="Y542" s="127">
        <v>74690000</v>
      </c>
      <c r="Z542" s="127">
        <v>9.2439999999999999E-7</v>
      </c>
      <c r="AA542" s="127">
        <v>3233000000</v>
      </c>
      <c r="AB542" s="87">
        <v>0.65</v>
      </c>
      <c r="AC542" s="87" t="s">
        <v>156</v>
      </c>
      <c r="AD542" s="87" t="s">
        <v>157</v>
      </c>
      <c r="AE542" s="87" t="s">
        <v>158</v>
      </c>
      <c r="AF542" s="87" t="s">
        <v>159</v>
      </c>
      <c r="AG542" s="87" t="s">
        <v>160</v>
      </c>
      <c r="AH542" s="87" t="s">
        <v>161</v>
      </c>
      <c r="AI542" s="87" t="s">
        <v>162</v>
      </c>
      <c r="AJ542" s="87">
        <v>0</v>
      </c>
      <c r="AK542" s="87">
        <v>0</v>
      </c>
      <c r="AL542" s="87" t="s">
        <v>142</v>
      </c>
      <c r="AX542" s="133"/>
      <c r="AY542" s="87" t="str">
        <f t="shared" si="424"/>
        <v/>
      </c>
      <c r="AZ542" s="87" t="str">
        <f t="shared" si="425"/>
        <v/>
      </c>
      <c r="BA542" s="87" t="str">
        <f t="shared" si="426"/>
        <v/>
      </c>
      <c r="BB542" s="87" t="str">
        <f t="shared" si="427"/>
        <v/>
      </c>
      <c r="BC542" s="87" t="str">
        <f t="shared" si="428"/>
        <v/>
      </c>
      <c r="BD542" s="87" t="str">
        <f t="shared" si="429"/>
        <v/>
      </c>
      <c r="BF542" s="87" t="str">
        <f t="shared" si="430"/>
        <v/>
      </c>
      <c r="BG542" s="127" t="str">
        <f t="shared" si="431"/>
        <v/>
      </c>
      <c r="BH542" s="127" t="str">
        <f t="shared" si="432"/>
        <v/>
      </c>
      <c r="BI542" s="87" t="str">
        <f t="shared" si="433"/>
        <v/>
      </c>
      <c r="BJ542" s="87" t="str">
        <f t="shared" si="434"/>
        <v/>
      </c>
      <c r="BK542" s="87" t="str">
        <f t="shared" si="435"/>
        <v/>
      </c>
    </row>
    <row r="543" spans="9:63" ht="12.75">
      <c r="I543" s="87">
        <f t="shared" si="439"/>
        <v>271.10000000000002</v>
      </c>
      <c r="J543" s="126">
        <v>212</v>
      </c>
      <c r="K543" s="87">
        <v>0.5</v>
      </c>
      <c r="L543" s="87">
        <v>10</v>
      </c>
      <c r="M543" s="87" t="s">
        <v>154</v>
      </c>
      <c r="N543" s="87" t="s">
        <v>155</v>
      </c>
      <c r="O543" s="87">
        <v>0</v>
      </c>
      <c r="P543" s="127">
        <v>1.539E-5</v>
      </c>
      <c r="Q543" s="87">
        <v>0</v>
      </c>
      <c r="R543" s="87">
        <v>0</v>
      </c>
      <c r="S543" s="127">
        <v>97060000</v>
      </c>
      <c r="T543" s="127">
        <v>97060000</v>
      </c>
      <c r="U543" s="127">
        <v>621900000</v>
      </c>
      <c r="V543" s="127">
        <v>621900000</v>
      </c>
      <c r="W543" s="87">
        <v>0</v>
      </c>
      <c r="X543" s="87">
        <v>0</v>
      </c>
      <c r="Y543" s="127">
        <v>74690000</v>
      </c>
      <c r="Z543" s="127">
        <v>9.2439999999999999E-7</v>
      </c>
      <c r="AA543" s="127">
        <v>3233000000</v>
      </c>
      <c r="AB543" s="87">
        <v>0.65</v>
      </c>
      <c r="AC543" s="87" t="s">
        <v>156</v>
      </c>
      <c r="AD543" s="87" t="s">
        <v>157</v>
      </c>
      <c r="AE543" s="87" t="s">
        <v>158</v>
      </c>
      <c r="AF543" s="87" t="s">
        <v>159</v>
      </c>
      <c r="AG543" s="87" t="s">
        <v>160</v>
      </c>
      <c r="AH543" s="87" t="s">
        <v>161</v>
      </c>
      <c r="AI543" s="87" t="s">
        <v>162</v>
      </c>
      <c r="AJ543" s="87">
        <v>0</v>
      </c>
      <c r="AK543" s="87">
        <v>0</v>
      </c>
      <c r="AL543" s="87" t="s">
        <v>142</v>
      </c>
      <c r="AX543" s="133">
        <f t="shared" ref="AX543" si="442">IF(I543="", "", INT(I543))</f>
        <v>271</v>
      </c>
      <c r="AY543" s="87">
        <f t="shared" si="424"/>
        <v>212</v>
      </c>
      <c r="AZ543" s="87">
        <f t="shared" si="425"/>
        <v>148</v>
      </c>
      <c r="BA543" s="87">
        <f t="shared" si="426"/>
        <v>271</v>
      </c>
      <c r="BB543" s="87">
        <f t="shared" si="427"/>
        <v>271</v>
      </c>
      <c r="BC543" s="87" t="str">
        <f t="shared" si="428"/>
        <v>1c</v>
      </c>
      <c r="BD543" s="87" t="str">
        <f t="shared" si="429"/>
        <v>0</v>
      </c>
      <c r="BF543" s="87">
        <f t="shared" si="430"/>
        <v>271</v>
      </c>
      <c r="BG543" s="127" t="str">
        <f t="shared" si="431"/>
        <v>2.10E+11</v>
      </c>
      <c r="BH543" s="127" t="str">
        <f t="shared" si="432"/>
        <v>8.08E+10</v>
      </c>
      <c r="BI543" s="87" t="str">
        <f t="shared" si="433"/>
        <v>7850</v>
      </c>
      <c r="BJ543" s="87">
        <f t="shared" si="434"/>
        <v>0.5</v>
      </c>
      <c r="BK543" s="87">
        <f t="shared" si="435"/>
        <v>0.01</v>
      </c>
    </row>
    <row r="544" spans="9:63" ht="12.75">
      <c r="I544" s="87">
        <f t="shared" si="439"/>
        <v>271.2</v>
      </c>
      <c r="J544" s="126">
        <v>148</v>
      </c>
      <c r="K544" s="87">
        <v>0.5</v>
      </c>
      <c r="L544" s="87">
        <v>10</v>
      </c>
      <c r="M544" s="87" t="s">
        <v>154</v>
      </c>
      <c r="N544" s="87" t="s">
        <v>155</v>
      </c>
      <c r="O544" s="87">
        <v>0</v>
      </c>
      <c r="P544" s="127">
        <v>1.539E-5</v>
      </c>
      <c r="Q544" s="87">
        <v>0</v>
      </c>
      <c r="R544" s="87">
        <v>0</v>
      </c>
      <c r="S544" s="127">
        <v>97060000</v>
      </c>
      <c r="T544" s="127">
        <v>97060000</v>
      </c>
      <c r="U544" s="127">
        <v>621900000</v>
      </c>
      <c r="V544" s="127">
        <v>621900000</v>
      </c>
      <c r="W544" s="87">
        <v>0</v>
      </c>
      <c r="X544" s="87">
        <v>0</v>
      </c>
      <c r="Y544" s="127">
        <v>74690000</v>
      </c>
      <c r="Z544" s="127">
        <v>9.2439999999999999E-7</v>
      </c>
      <c r="AA544" s="127">
        <v>3233000000</v>
      </c>
      <c r="AB544" s="87">
        <v>0.65</v>
      </c>
      <c r="AC544" s="87" t="s">
        <v>156</v>
      </c>
      <c r="AD544" s="87" t="s">
        <v>157</v>
      </c>
      <c r="AE544" s="87" t="s">
        <v>158</v>
      </c>
      <c r="AF544" s="87" t="s">
        <v>159</v>
      </c>
      <c r="AG544" s="87" t="s">
        <v>160</v>
      </c>
      <c r="AH544" s="87" t="s">
        <v>161</v>
      </c>
      <c r="AI544" s="87" t="s">
        <v>162</v>
      </c>
      <c r="AJ544" s="87">
        <v>0</v>
      </c>
      <c r="AK544" s="87">
        <v>0</v>
      </c>
      <c r="AL544" s="87" t="s">
        <v>142</v>
      </c>
      <c r="AX544" s="133"/>
      <c r="AY544" s="87" t="str">
        <f t="shared" si="424"/>
        <v/>
      </c>
      <c r="AZ544" s="87" t="str">
        <f t="shared" si="425"/>
        <v/>
      </c>
      <c r="BA544" s="87" t="str">
        <f t="shared" si="426"/>
        <v/>
      </c>
      <c r="BB544" s="87" t="str">
        <f t="shared" si="427"/>
        <v/>
      </c>
      <c r="BC544" s="87" t="str">
        <f t="shared" si="428"/>
        <v/>
      </c>
      <c r="BD544" s="87" t="str">
        <f t="shared" si="429"/>
        <v/>
      </c>
      <c r="BF544" s="87" t="str">
        <f t="shared" si="430"/>
        <v/>
      </c>
      <c r="BG544" s="127" t="str">
        <f t="shared" si="431"/>
        <v/>
      </c>
      <c r="BH544" s="127" t="str">
        <f t="shared" si="432"/>
        <v/>
      </c>
      <c r="BI544" s="87" t="str">
        <f t="shared" si="433"/>
        <v/>
      </c>
      <c r="BJ544" s="87" t="str">
        <f t="shared" si="434"/>
        <v/>
      </c>
      <c r="BK544" s="87" t="str">
        <f t="shared" si="435"/>
        <v/>
      </c>
    </row>
    <row r="545" spans="9:63" ht="12.75">
      <c r="I545" s="87">
        <f t="shared" si="439"/>
        <v>272.10000000000002</v>
      </c>
      <c r="J545" s="126">
        <v>93</v>
      </c>
      <c r="K545" s="87">
        <v>0.5</v>
      </c>
      <c r="L545" s="87">
        <v>10</v>
      </c>
      <c r="M545" s="87" t="s">
        <v>154</v>
      </c>
      <c r="N545" s="87" t="s">
        <v>155</v>
      </c>
      <c r="O545" s="87">
        <v>0</v>
      </c>
      <c r="P545" s="127">
        <v>1.539E-5</v>
      </c>
      <c r="Q545" s="87">
        <v>0</v>
      </c>
      <c r="R545" s="87">
        <v>0</v>
      </c>
      <c r="S545" s="127">
        <v>97060000</v>
      </c>
      <c r="T545" s="127">
        <v>97060000</v>
      </c>
      <c r="U545" s="127">
        <v>621900000</v>
      </c>
      <c r="V545" s="127">
        <v>621900000</v>
      </c>
      <c r="W545" s="87">
        <v>0</v>
      </c>
      <c r="X545" s="87">
        <v>0</v>
      </c>
      <c r="Y545" s="127">
        <v>74690000</v>
      </c>
      <c r="Z545" s="127">
        <v>9.2439999999999999E-7</v>
      </c>
      <c r="AA545" s="127">
        <v>3233000000</v>
      </c>
      <c r="AB545" s="87">
        <v>0.65</v>
      </c>
      <c r="AC545" s="87" t="s">
        <v>156</v>
      </c>
      <c r="AD545" s="87" t="s">
        <v>157</v>
      </c>
      <c r="AE545" s="87" t="s">
        <v>158</v>
      </c>
      <c r="AF545" s="87" t="s">
        <v>159</v>
      </c>
      <c r="AG545" s="87" t="s">
        <v>160</v>
      </c>
      <c r="AH545" s="87" t="s">
        <v>161</v>
      </c>
      <c r="AI545" s="87" t="s">
        <v>162</v>
      </c>
      <c r="AJ545" s="87">
        <v>0</v>
      </c>
      <c r="AK545" s="87">
        <v>0</v>
      </c>
      <c r="AL545" s="87" t="s">
        <v>142</v>
      </c>
      <c r="AX545" s="133">
        <f t="shared" ref="AX545" si="443">IF(I545="", "", INT(I545))</f>
        <v>272</v>
      </c>
      <c r="AY545" s="87">
        <f t="shared" si="424"/>
        <v>93</v>
      </c>
      <c r="AZ545" s="87">
        <f t="shared" si="425"/>
        <v>213</v>
      </c>
      <c r="BA545" s="87">
        <f t="shared" si="426"/>
        <v>272</v>
      </c>
      <c r="BB545" s="87">
        <f t="shared" si="427"/>
        <v>272</v>
      </c>
      <c r="BC545" s="87" t="str">
        <f t="shared" si="428"/>
        <v>1c</v>
      </c>
      <c r="BD545" s="87" t="str">
        <f t="shared" si="429"/>
        <v>0</v>
      </c>
      <c r="BF545" s="87">
        <f t="shared" si="430"/>
        <v>272</v>
      </c>
      <c r="BG545" s="127" t="str">
        <f t="shared" si="431"/>
        <v>2.10E+11</v>
      </c>
      <c r="BH545" s="127" t="str">
        <f t="shared" si="432"/>
        <v>8.08E+10</v>
      </c>
      <c r="BI545" s="87" t="str">
        <f t="shared" si="433"/>
        <v>7850</v>
      </c>
      <c r="BJ545" s="87">
        <f t="shared" si="434"/>
        <v>0.5</v>
      </c>
      <c r="BK545" s="87">
        <f t="shared" si="435"/>
        <v>0.01</v>
      </c>
    </row>
    <row r="546" spans="9:63" ht="12.75">
      <c r="I546" s="87">
        <f t="shared" si="439"/>
        <v>272.2</v>
      </c>
      <c r="J546" s="126">
        <v>213</v>
      </c>
      <c r="K546" s="87">
        <v>0.5</v>
      </c>
      <c r="L546" s="87">
        <v>10</v>
      </c>
      <c r="M546" s="87" t="s">
        <v>154</v>
      </c>
      <c r="N546" s="87" t="s">
        <v>155</v>
      </c>
      <c r="O546" s="87">
        <v>0</v>
      </c>
      <c r="P546" s="127">
        <v>1.539E-5</v>
      </c>
      <c r="Q546" s="87">
        <v>0</v>
      </c>
      <c r="R546" s="87">
        <v>0</v>
      </c>
      <c r="S546" s="127">
        <v>97060000</v>
      </c>
      <c r="T546" s="127">
        <v>97060000</v>
      </c>
      <c r="U546" s="127">
        <v>621900000</v>
      </c>
      <c r="V546" s="127">
        <v>621900000</v>
      </c>
      <c r="W546" s="87">
        <v>0</v>
      </c>
      <c r="X546" s="87">
        <v>0</v>
      </c>
      <c r="Y546" s="127">
        <v>74690000</v>
      </c>
      <c r="Z546" s="127">
        <v>9.2439999999999999E-7</v>
      </c>
      <c r="AA546" s="127">
        <v>3233000000</v>
      </c>
      <c r="AB546" s="87">
        <v>0.65</v>
      </c>
      <c r="AC546" s="87" t="s">
        <v>156</v>
      </c>
      <c r="AD546" s="87" t="s">
        <v>157</v>
      </c>
      <c r="AE546" s="87" t="s">
        <v>158</v>
      </c>
      <c r="AF546" s="87" t="s">
        <v>159</v>
      </c>
      <c r="AG546" s="87" t="s">
        <v>160</v>
      </c>
      <c r="AH546" s="87" t="s">
        <v>161</v>
      </c>
      <c r="AI546" s="87" t="s">
        <v>162</v>
      </c>
      <c r="AJ546" s="87">
        <v>0</v>
      </c>
      <c r="AK546" s="87">
        <v>0</v>
      </c>
      <c r="AL546" s="87" t="s">
        <v>142</v>
      </c>
      <c r="AX546" s="133"/>
      <c r="AY546" s="87" t="str">
        <f t="shared" si="424"/>
        <v/>
      </c>
      <c r="AZ546" s="87" t="str">
        <f t="shared" si="425"/>
        <v/>
      </c>
      <c r="BA546" s="87" t="str">
        <f t="shared" si="426"/>
        <v/>
      </c>
      <c r="BB546" s="87" t="str">
        <f t="shared" si="427"/>
        <v/>
      </c>
      <c r="BC546" s="87" t="str">
        <f t="shared" si="428"/>
        <v/>
      </c>
      <c r="BD546" s="87" t="str">
        <f t="shared" si="429"/>
        <v/>
      </c>
      <c r="BF546" s="87" t="str">
        <f t="shared" si="430"/>
        <v/>
      </c>
      <c r="BG546" s="127" t="str">
        <f t="shared" si="431"/>
        <v/>
      </c>
      <c r="BH546" s="127" t="str">
        <f t="shared" si="432"/>
        <v/>
      </c>
      <c r="BI546" s="87" t="str">
        <f t="shared" si="433"/>
        <v/>
      </c>
      <c r="BJ546" s="87" t="str">
        <f t="shared" si="434"/>
        <v/>
      </c>
      <c r="BK546" s="87" t="str">
        <f t="shared" si="435"/>
        <v/>
      </c>
    </row>
    <row r="547" spans="9:63" ht="12.75">
      <c r="I547" s="87">
        <f t="shared" si="439"/>
        <v>273.10000000000002</v>
      </c>
      <c r="J547" s="126">
        <v>213</v>
      </c>
      <c r="K547" s="87">
        <v>0.5</v>
      </c>
      <c r="L547" s="87">
        <v>10</v>
      </c>
      <c r="M547" s="87" t="s">
        <v>154</v>
      </c>
      <c r="N547" s="87" t="s">
        <v>155</v>
      </c>
      <c r="O547" s="87">
        <v>0</v>
      </c>
      <c r="P547" s="127">
        <v>1.539E-5</v>
      </c>
      <c r="Q547" s="87">
        <v>0</v>
      </c>
      <c r="R547" s="87">
        <v>0</v>
      </c>
      <c r="S547" s="127">
        <v>97060000</v>
      </c>
      <c r="T547" s="127">
        <v>97060000</v>
      </c>
      <c r="U547" s="127">
        <v>621900000</v>
      </c>
      <c r="V547" s="127">
        <v>621900000</v>
      </c>
      <c r="W547" s="87">
        <v>0</v>
      </c>
      <c r="X547" s="87">
        <v>0</v>
      </c>
      <c r="Y547" s="127">
        <v>74690000</v>
      </c>
      <c r="Z547" s="127">
        <v>9.2439999999999999E-7</v>
      </c>
      <c r="AA547" s="127">
        <v>3233000000</v>
      </c>
      <c r="AB547" s="87">
        <v>0.65</v>
      </c>
      <c r="AC547" s="87" t="s">
        <v>156</v>
      </c>
      <c r="AD547" s="87" t="s">
        <v>157</v>
      </c>
      <c r="AE547" s="87" t="s">
        <v>158</v>
      </c>
      <c r="AF547" s="87" t="s">
        <v>159</v>
      </c>
      <c r="AG547" s="87" t="s">
        <v>160</v>
      </c>
      <c r="AH547" s="87" t="s">
        <v>161</v>
      </c>
      <c r="AI547" s="87" t="s">
        <v>162</v>
      </c>
      <c r="AJ547" s="87">
        <v>0</v>
      </c>
      <c r="AK547" s="87">
        <v>0</v>
      </c>
      <c r="AL547" s="87" t="s">
        <v>142</v>
      </c>
      <c r="AX547" s="133">
        <f t="shared" ref="AX547" si="444">IF(I547="", "", INT(I547))</f>
        <v>273</v>
      </c>
      <c r="AY547" s="87">
        <f t="shared" si="424"/>
        <v>213</v>
      </c>
      <c r="AZ547" s="87">
        <f t="shared" si="425"/>
        <v>214</v>
      </c>
      <c r="BA547" s="87">
        <f t="shared" si="426"/>
        <v>273</v>
      </c>
      <c r="BB547" s="87">
        <f t="shared" si="427"/>
        <v>273</v>
      </c>
      <c r="BC547" s="87" t="str">
        <f t="shared" si="428"/>
        <v>1c</v>
      </c>
      <c r="BD547" s="87" t="str">
        <f t="shared" si="429"/>
        <v>0</v>
      </c>
      <c r="BF547" s="87">
        <f t="shared" si="430"/>
        <v>273</v>
      </c>
      <c r="BG547" s="127" t="str">
        <f t="shared" si="431"/>
        <v>2.10E+11</v>
      </c>
      <c r="BH547" s="127" t="str">
        <f t="shared" si="432"/>
        <v>8.08E+10</v>
      </c>
      <c r="BI547" s="87" t="str">
        <f t="shared" si="433"/>
        <v>7850</v>
      </c>
      <c r="BJ547" s="87">
        <f t="shared" si="434"/>
        <v>0.5</v>
      </c>
      <c r="BK547" s="87">
        <f t="shared" si="435"/>
        <v>0.01</v>
      </c>
    </row>
    <row r="548" spans="9:63" ht="12.75">
      <c r="I548" s="87">
        <f t="shared" si="439"/>
        <v>273.2</v>
      </c>
      <c r="J548" s="126">
        <v>214</v>
      </c>
      <c r="K548" s="87">
        <v>0.5</v>
      </c>
      <c r="L548" s="87">
        <v>10</v>
      </c>
      <c r="M548" s="87" t="s">
        <v>154</v>
      </c>
      <c r="N548" s="87" t="s">
        <v>155</v>
      </c>
      <c r="O548" s="87">
        <v>0</v>
      </c>
      <c r="P548" s="127">
        <v>1.539E-5</v>
      </c>
      <c r="Q548" s="87">
        <v>0</v>
      </c>
      <c r="R548" s="87">
        <v>0</v>
      </c>
      <c r="S548" s="127">
        <v>97060000</v>
      </c>
      <c r="T548" s="127">
        <v>97060000</v>
      </c>
      <c r="U548" s="127">
        <v>621900000</v>
      </c>
      <c r="V548" s="127">
        <v>621900000</v>
      </c>
      <c r="W548" s="87">
        <v>0</v>
      </c>
      <c r="X548" s="87">
        <v>0</v>
      </c>
      <c r="Y548" s="127">
        <v>74690000</v>
      </c>
      <c r="Z548" s="127">
        <v>9.2439999999999999E-7</v>
      </c>
      <c r="AA548" s="127">
        <v>3233000000</v>
      </c>
      <c r="AB548" s="87">
        <v>0.65</v>
      </c>
      <c r="AC548" s="87" t="s">
        <v>156</v>
      </c>
      <c r="AD548" s="87" t="s">
        <v>157</v>
      </c>
      <c r="AE548" s="87" t="s">
        <v>158</v>
      </c>
      <c r="AF548" s="87" t="s">
        <v>159</v>
      </c>
      <c r="AG548" s="87" t="s">
        <v>160</v>
      </c>
      <c r="AH548" s="87" t="s">
        <v>161</v>
      </c>
      <c r="AI548" s="87" t="s">
        <v>162</v>
      </c>
      <c r="AJ548" s="87">
        <v>0</v>
      </c>
      <c r="AK548" s="87">
        <v>0</v>
      </c>
      <c r="AL548" s="87" t="s">
        <v>142</v>
      </c>
      <c r="AX548" s="133"/>
      <c r="AY548" s="87" t="str">
        <f t="shared" si="424"/>
        <v/>
      </c>
      <c r="AZ548" s="87" t="str">
        <f t="shared" si="425"/>
        <v/>
      </c>
      <c r="BA548" s="87" t="str">
        <f t="shared" si="426"/>
        <v/>
      </c>
      <c r="BB548" s="87" t="str">
        <f t="shared" si="427"/>
        <v/>
      </c>
      <c r="BC548" s="87" t="str">
        <f t="shared" si="428"/>
        <v/>
      </c>
      <c r="BD548" s="87" t="str">
        <f t="shared" si="429"/>
        <v/>
      </c>
      <c r="BF548" s="87" t="str">
        <f t="shared" si="430"/>
        <v/>
      </c>
      <c r="BG548" s="127" t="str">
        <f t="shared" si="431"/>
        <v/>
      </c>
      <c r="BH548" s="127" t="str">
        <f t="shared" si="432"/>
        <v/>
      </c>
      <c r="BI548" s="87" t="str">
        <f t="shared" si="433"/>
        <v/>
      </c>
      <c r="BJ548" s="87" t="str">
        <f t="shared" si="434"/>
        <v/>
      </c>
      <c r="BK548" s="87" t="str">
        <f t="shared" si="435"/>
        <v/>
      </c>
    </row>
    <row r="549" spans="9:63" ht="12.75">
      <c r="I549" s="87">
        <f t="shared" si="439"/>
        <v>274.10000000000002</v>
      </c>
      <c r="J549" s="126">
        <v>214</v>
      </c>
      <c r="K549" s="87">
        <v>0.5</v>
      </c>
      <c r="L549" s="87">
        <v>10</v>
      </c>
      <c r="M549" s="87" t="s">
        <v>154</v>
      </c>
      <c r="N549" s="87" t="s">
        <v>155</v>
      </c>
      <c r="O549" s="87">
        <v>0</v>
      </c>
      <c r="P549" s="127">
        <v>1.539E-5</v>
      </c>
      <c r="Q549" s="87">
        <v>0</v>
      </c>
      <c r="R549" s="87">
        <v>0</v>
      </c>
      <c r="S549" s="127">
        <v>97060000</v>
      </c>
      <c r="T549" s="127">
        <v>97060000</v>
      </c>
      <c r="U549" s="127">
        <v>621900000</v>
      </c>
      <c r="V549" s="127">
        <v>621900000</v>
      </c>
      <c r="W549" s="87">
        <v>0</v>
      </c>
      <c r="X549" s="87">
        <v>0</v>
      </c>
      <c r="Y549" s="127">
        <v>74690000</v>
      </c>
      <c r="Z549" s="127">
        <v>9.2439999999999999E-7</v>
      </c>
      <c r="AA549" s="127">
        <v>3233000000</v>
      </c>
      <c r="AB549" s="87">
        <v>0.65</v>
      </c>
      <c r="AC549" s="87" t="s">
        <v>156</v>
      </c>
      <c r="AD549" s="87" t="s">
        <v>157</v>
      </c>
      <c r="AE549" s="87" t="s">
        <v>158</v>
      </c>
      <c r="AF549" s="87" t="s">
        <v>159</v>
      </c>
      <c r="AG549" s="87" t="s">
        <v>160</v>
      </c>
      <c r="AH549" s="87" t="s">
        <v>161</v>
      </c>
      <c r="AI549" s="87" t="s">
        <v>162</v>
      </c>
      <c r="AJ549" s="87">
        <v>0</v>
      </c>
      <c r="AK549" s="87">
        <v>0</v>
      </c>
      <c r="AL549" s="87" t="s">
        <v>142</v>
      </c>
      <c r="AX549" s="133">
        <f t="shared" ref="AX549" si="445">IF(I549="", "", INT(I549))</f>
        <v>274</v>
      </c>
      <c r="AY549" s="87">
        <f t="shared" si="424"/>
        <v>214</v>
      </c>
      <c r="AZ549" s="87">
        <f t="shared" si="425"/>
        <v>153</v>
      </c>
      <c r="BA549" s="87">
        <f t="shared" si="426"/>
        <v>274</v>
      </c>
      <c r="BB549" s="87">
        <f t="shared" si="427"/>
        <v>274</v>
      </c>
      <c r="BC549" s="87" t="str">
        <f t="shared" si="428"/>
        <v>1c</v>
      </c>
      <c r="BD549" s="87" t="str">
        <f t="shared" si="429"/>
        <v>0</v>
      </c>
      <c r="BF549" s="87">
        <f t="shared" si="430"/>
        <v>274</v>
      </c>
      <c r="BG549" s="127" t="str">
        <f t="shared" si="431"/>
        <v>2.10E+11</v>
      </c>
      <c r="BH549" s="127" t="str">
        <f t="shared" si="432"/>
        <v>8.08E+10</v>
      </c>
      <c r="BI549" s="87" t="str">
        <f t="shared" si="433"/>
        <v>7850</v>
      </c>
      <c r="BJ549" s="87">
        <f t="shared" si="434"/>
        <v>0.5</v>
      </c>
      <c r="BK549" s="87">
        <f t="shared" si="435"/>
        <v>0.01</v>
      </c>
    </row>
    <row r="550" spans="9:63" ht="12.75">
      <c r="I550" s="87">
        <f t="shared" si="439"/>
        <v>274.2</v>
      </c>
      <c r="J550" s="126">
        <v>153</v>
      </c>
      <c r="K550" s="87">
        <v>0.5</v>
      </c>
      <c r="L550" s="87">
        <v>10</v>
      </c>
      <c r="M550" s="87" t="s">
        <v>154</v>
      </c>
      <c r="N550" s="87" t="s">
        <v>155</v>
      </c>
      <c r="O550" s="87">
        <v>0</v>
      </c>
      <c r="P550" s="127">
        <v>1.539E-5</v>
      </c>
      <c r="Q550" s="87">
        <v>0</v>
      </c>
      <c r="R550" s="87">
        <v>0</v>
      </c>
      <c r="S550" s="127">
        <v>97060000</v>
      </c>
      <c r="T550" s="127">
        <v>97060000</v>
      </c>
      <c r="U550" s="127">
        <v>621900000</v>
      </c>
      <c r="V550" s="127">
        <v>621900000</v>
      </c>
      <c r="W550" s="87">
        <v>0</v>
      </c>
      <c r="X550" s="87">
        <v>0</v>
      </c>
      <c r="Y550" s="127">
        <v>74690000</v>
      </c>
      <c r="Z550" s="127">
        <v>9.2439999999999999E-7</v>
      </c>
      <c r="AA550" s="127">
        <v>3233000000</v>
      </c>
      <c r="AB550" s="87">
        <v>0.65</v>
      </c>
      <c r="AC550" s="87" t="s">
        <v>156</v>
      </c>
      <c r="AD550" s="87" t="s">
        <v>157</v>
      </c>
      <c r="AE550" s="87" t="s">
        <v>158</v>
      </c>
      <c r="AF550" s="87" t="s">
        <v>159</v>
      </c>
      <c r="AG550" s="87" t="s">
        <v>160</v>
      </c>
      <c r="AH550" s="87" t="s">
        <v>161</v>
      </c>
      <c r="AI550" s="87" t="s">
        <v>162</v>
      </c>
      <c r="AJ550" s="87">
        <v>0</v>
      </c>
      <c r="AK550" s="87">
        <v>0</v>
      </c>
      <c r="AL550" s="87" t="s">
        <v>142</v>
      </c>
      <c r="AX550" s="133"/>
      <c r="AY550" s="87" t="str">
        <f t="shared" si="424"/>
        <v/>
      </c>
      <c r="AZ550" s="87" t="str">
        <f t="shared" si="425"/>
        <v/>
      </c>
      <c r="BA550" s="87" t="str">
        <f t="shared" si="426"/>
        <v/>
      </c>
      <c r="BB550" s="87" t="str">
        <f t="shared" si="427"/>
        <v/>
      </c>
      <c r="BC550" s="87" t="str">
        <f t="shared" si="428"/>
        <v/>
      </c>
      <c r="BD550" s="87" t="str">
        <f t="shared" si="429"/>
        <v/>
      </c>
      <c r="BF550" s="87" t="str">
        <f t="shared" si="430"/>
        <v/>
      </c>
      <c r="BG550" s="127" t="str">
        <f t="shared" si="431"/>
        <v/>
      </c>
      <c r="BH550" s="127" t="str">
        <f t="shared" si="432"/>
        <v/>
      </c>
      <c r="BI550" s="87" t="str">
        <f t="shared" si="433"/>
        <v/>
      </c>
      <c r="BJ550" s="87" t="str">
        <f t="shared" si="434"/>
        <v/>
      </c>
      <c r="BK550" s="87" t="str">
        <f t="shared" si="435"/>
        <v/>
      </c>
    </row>
    <row r="551" spans="9:63" ht="12.75">
      <c r="I551" s="87">
        <f t="shared" si="439"/>
        <v>275.10000000000002</v>
      </c>
      <c r="J551" s="126">
        <v>98</v>
      </c>
      <c r="K551" s="87">
        <v>0.5</v>
      </c>
      <c r="L551" s="87">
        <v>10</v>
      </c>
      <c r="M551" s="87" t="s">
        <v>154</v>
      </c>
      <c r="N551" s="87" t="s">
        <v>155</v>
      </c>
      <c r="O551" s="87">
        <v>0</v>
      </c>
      <c r="P551" s="127">
        <v>1.539E-5</v>
      </c>
      <c r="Q551" s="87">
        <v>0</v>
      </c>
      <c r="R551" s="87">
        <v>0</v>
      </c>
      <c r="S551" s="127">
        <v>97060000</v>
      </c>
      <c r="T551" s="127">
        <v>97060000</v>
      </c>
      <c r="U551" s="127">
        <v>621900000</v>
      </c>
      <c r="V551" s="127">
        <v>621900000</v>
      </c>
      <c r="W551" s="87">
        <v>0</v>
      </c>
      <c r="X551" s="87">
        <v>0</v>
      </c>
      <c r="Y551" s="127">
        <v>74690000</v>
      </c>
      <c r="Z551" s="127">
        <v>9.2439999999999999E-7</v>
      </c>
      <c r="AA551" s="127">
        <v>3233000000</v>
      </c>
      <c r="AB551" s="87">
        <v>0.65</v>
      </c>
      <c r="AC551" s="87" t="s">
        <v>156</v>
      </c>
      <c r="AD551" s="87" t="s">
        <v>157</v>
      </c>
      <c r="AE551" s="87" t="s">
        <v>158</v>
      </c>
      <c r="AF551" s="87" t="s">
        <v>159</v>
      </c>
      <c r="AG551" s="87" t="s">
        <v>160</v>
      </c>
      <c r="AH551" s="87" t="s">
        <v>161</v>
      </c>
      <c r="AI551" s="87" t="s">
        <v>162</v>
      </c>
      <c r="AJ551" s="87">
        <v>0</v>
      </c>
      <c r="AK551" s="87">
        <v>0</v>
      </c>
      <c r="AL551" s="87" t="s">
        <v>142</v>
      </c>
      <c r="AX551" s="133">
        <f t="shared" ref="AX551" si="446">IF(I551="", "", INT(I551))</f>
        <v>275</v>
      </c>
      <c r="AY551" s="87">
        <f t="shared" si="424"/>
        <v>98</v>
      </c>
      <c r="AZ551" s="87">
        <f t="shared" si="425"/>
        <v>215</v>
      </c>
      <c r="BA551" s="87">
        <f t="shared" si="426"/>
        <v>275</v>
      </c>
      <c r="BB551" s="87">
        <f t="shared" si="427"/>
        <v>275</v>
      </c>
      <c r="BC551" s="87" t="str">
        <f t="shared" si="428"/>
        <v>1c</v>
      </c>
      <c r="BD551" s="87" t="str">
        <f t="shared" si="429"/>
        <v>0</v>
      </c>
      <c r="BF551" s="87">
        <f t="shared" si="430"/>
        <v>275</v>
      </c>
      <c r="BG551" s="127" t="str">
        <f t="shared" si="431"/>
        <v>2.10E+11</v>
      </c>
      <c r="BH551" s="127" t="str">
        <f t="shared" si="432"/>
        <v>8.08E+10</v>
      </c>
      <c r="BI551" s="87" t="str">
        <f t="shared" si="433"/>
        <v>7850</v>
      </c>
      <c r="BJ551" s="87">
        <f t="shared" si="434"/>
        <v>0.5</v>
      </c>
      <c r="BK551" s="87">
        <f t="shared" si="435"/>
        <v>0.01</v>
      </c>
    </row>
    <row r="552" spans="9:63" ht="12.75">
      <c r="I552" s="87">
        <f t="shared" si="439"/>
        <v>275.2</v>
      </c>
      <c r="J552" s="126">
        <v>215</v>
      </c>
      <c r="K552" s="87">
        <v>0.5</v>
      </c>
      <c r="L552" s="87">
        <v>10</v>
      </c>
      <c r="M552" s="87" t="s">
        <v>154</v>
      </c>
      <c r="N552" s="87" t="s">
        <v>155</v>
      </c>
      <c r="O552" s="87">
        <v>0</v>
      </c>
      <c r="P552" s="127">
        <v>1.539E-5</v>
      </c>
      <c r="Q552" s="87">
        <v>0</v>
      </c>
      <c r="R552" s="87">
        <v>0</v>
      </c>
      <c r="S552" s="127">
        <v>97060000</v>
      </c>
      <c r="T552" s="127">
        <v>97060000</v>
      </c>
      <c r="U552" s="127">
        <v>621900000</v>
      </c>
      <c r="V552" s="127">
        <v>621900000</v>
      </c>
      <c r="W552" s="87">
        <v>0</v>
      </c>
      <c r="X552" s="87">
        <v>0</v>
      </c>
      <c r="Y552" s="127">
        <v>74690000</v>
      </c>
      <c r="Z552" s="127">
        <v>9.2439999999999999E-7</v>
      </c>
      <c r="AA552" s="127">
        <v>3233000000</v>
      </c>
      <c r="AB552" s="87">
        <v>0.65</v>
      </c>
      <c r="AC552" s="87" t="s">
        <v>156</v>
      </c>
      <c r="AD552" s="87" t="s">
        <v>157</v>
      </c>
      <c r="AE552" s="87" t="s">
        <v>158</v>
      </c>
      <c r="AF552" s="87" t="s">
        <v>159</v>
      </c>
      <c r="AG552" s="87" t="s">
        <v>160</v>
      </c>
      <c r="AH552" s="87" t="s">
        <v>161</v>
      </c>
      <c r="AI552" s="87" t="s">
        <v>162</v>
      </c>
      <c r="AJ552" s="87">
        <v>0</v>
      </c>
      <c r="AK552" s="87">
        <v>0</v>
      </c>
      <c r="AL552" s="87" t="s">
        <v>142</v>
      </c>
      <c r="AX552" s="133"/>
      <c r="AY552" s="87" t="str">
        <f t="shared" si="424"/>
        <v/>
      </c>
      <c r="AZ552" s="87" t="str">
        <f t="shared" si="425"/>
        <v/>
      </c>
      <c r="BA552" s="87" t="str">
        <f t="shared" si="426"/>
        <v/>
      </c>
      <c r="BB552" s="87" t="str">
        <f t="shared" si="427"/>
        <v/>
      </c>
      <c r="BC552" s="87" t="str">
        <f t="shared" si="428"/>
        <v/>
      </c>
      <c r="BD552" s="87" t="str">
        <f t="shared" si="429"/>
        <v/>
      </c>
      <c r="BF552" s="87" t="str">
        <f t="shared" si="430"/>
        <v/>
      </c>
      <c r="BG552" s="127" t="str">
        <f t="shared" si="431"/>
        <v/>
      </c>
      <c r="BH552" s="127" t="str">
        <f t="shared" si="432"/>
        <v/>
      </c>
      <c r="BI552" s="87" t="str">
        <f t="shared" si="433"/>
        <v/>
      </c>
      <c r="BJ552" s="87" t="str">
        <f t="shared" si="434"/>
        <v/>
      </c>
      <c r="BK552" s="87" t="str">
        <f t="shared" si="435"/>
        <v/>
      </c>
    </row>
    <row r="553" spans="9:63" ht="12.75">
      <c r="I553" s="87">
        <f t="shared" si="439"/>
        <v>276.10000000000002</v>
      </c>
      <c r="J553" s="126">
        <v>215</v>
      </c>
      <c r="K553" s="87">
        <v>0.5</v>
      </c>
      <c r="L553" s="87">
        <v>10</v>
      </c>
      <c r="M553" s="87" t="s">
        <v>154</v>
      </c>
      <c r="N553" s="87" t="s">
        <v>155</v>
      </c>
      <c r="O553" s="87">
        <v>0</v>
      </c>
      <c r="P553" s="127">
        <v>1.539E-5</v>
      </c>
      <c r="Q553" s="87">
        <v>0</v>
      </c>
      <c r="R553" s="87">
        <v>0</v>
      </c>
      <c r="S553" s="127">
        <v>97060000</v>
      </c>
      <c r="T553" s="127">
        <v>97060000</v>
      </c>
      <c r="U553" s="127">
        <v>621900000</v>
      </c>
      <c r="V553" s="127">
        <v>621900000</v>
      </c>
      <c r="W553" s="87">
        <v>0</v>
      </c>
      <c r="X553" s="87">
        <v>0</v>
      </c>
      <c r="Y553" s="127">
        <v>74690000</v>
      </c>
      <c r="Z553" s="127">
        <v>9.2439999999999999E-7</v>
      </c>
      <c r="AA553" s="127">
        <v>3233000000</v>
      </c>
      <c r="AB553" s="87">
        <v>0.65</v>
      </c>
      <c r="AC553" s="87" t="s">
        <v>156</v>
      </c>
      <c r="AD553" s="87" t="s">
        <v>157</v>
      </c>
      <c r="AE553" s="87" t="s">
        <v>158</v>
      </c>
      <c r="AF553" s="87" t="s">
        <v>159</v>
      </c>
      <c r="AG553" s="87" t="s">
        <v>160</v>
      </c>
      <c r="AH553" s="87" t="s">
        <v>161</v>
      </c>
      <c r="AI553" s="87" t="s">
        <v>162</v>
      </c>
      <c r="AJ553" s="87">
        <v>0</v>
      </c>
      <c r="AK553" s="87">
        <v>0</v>
      </c>
      <c r="AL553" s="87" t="s">
        <v>142</v>
      </c>
      <c r="AX553" s="133">
        <f t="shared" ref="AX553" si="447">IF(I553="", "", INT(I553))</f>
        <v>276</v>
      </c>
      <c r="AY553" s="87">
        <f t="shared" si="424"/>
        <v>215</v>
      </c>
      <c r="AZ553" s="87">
        <f t="shared" si="425"/>
        <v>216</v>
      </c>
      <c r="BA553" s="87">
        <f t="shared" si="426"/>
        <v>276</v>
      </c>
      <c r="BB553" s="87">
        <f t="shared" si="427"/>
        <v>276</v>
      </c>
      <c r="BC553" s="87" t="str">
        <f t="shared" si="428"/>
        <v>1c</v>
      </c>
      <c r="BD553" s="87" t="str">
        <f t="shared" si="429"/>
        <v>0</v>
      </c>
      <c r="BF553" s="87">
        <f t="shared" si="430"/>
        <v>276</v>
      </c>
      <c r="BG553" s="127" t="str">
        <f t="shared" si="431"/>
        <v>2.10E+11</v>
      </c>
      <c r="BH553" s="127" t="str">
        <f t="shared" si="432"/>
        <v>8.08E+10</v>
      </c>
      <c r="BI553" s="87" t="str">
        <f t="shared" si="433"/>
        <v>7850</v>
      </c>
      <c r="BJ553" s="87">
        <f t="shared" si="434"/>
        <v>0.5</v>
      </c>
      <c r="BK553" s="87">
        <f t="shared" si="435"/>
        <v>0.01</v>
      </c>
    </row>
    <row r="554" spans="9:63" ht="12.75">
      <c r="I554" s="87">
        <f t="shared" si="439"/>
        <v>276.2</v>
      </c>
      <c r="J554" s="126">
        <v>216</v>
      </c>
      <c r="K554" s="87">
        <v>0.5</v>
      </c>
      <c r="L554" s="87">
        <v>10</v>
      </c>
      <c r="M554" s="87" t="s">
        <v>154</v>
      </c>
      <c r="N554" s="87" t="s">
        <v>155</v>
      </c>
      <c r="O554" s="87">
        <v>0</v>
      </c>
      <c r="P554" s="127">
        <v>1.539E-5</v>
      </c>
      <c r="Q554" s="87">
        <v>0</v>
      </c>
      <c r="R554" s="87">
        <v>0</v>
      </c>
      <c r="S554" s="127">
        <v>97060000</v>
      </c>
      <c r="T554" s="127">
        <v>97060000</v>
      </c>
      <c r="U554" s="127">
        <v>621900000</v>
      </c>
      <c r="V554" s="127">
        <v>621900000</v>
      </c>
      <c r="W554" s="87">
        <v>0</v>
      </c>
      <c r="X554" s="87">
        <v>0</v>
      </c>
      <c r="Y554" s="127">
        <v>74690000</v>
      </c>
      <c r="Z554" s="127">
        <v>9.2439999999999999E-7</v>
      </c>
      <c r="AA554" s="127">
        <v>3233000000</v>
      </c>
      <c r="AB554" s="87">
        <v>0.65</v>
      </c>
      <c r="AC554" s="87" t="s">
        <v>156</v>
      </c>
      <c r="AD554" s="87" t="s">
        <v>157</v>
      </c>
      <c r="AE554" s="87" t="s">
        <v>158</v>
      </c>
      <c r="AF554" s="87" t="s">
        <v>159</v>
      </c>
      <c r="AG554" s="87" t="s">
        <v>160</v>
      </c>
      <c r="AH554" s="87" t="s">
        <v>161</v>
      </c>
      <c r="AI554" s="87" t="s">
        <v>162</v>
      </c>
      <c r="AJ554" s="87">
        <v>0</v>
      </c>
      <c r="AK554" s="87">
        <v>0</v>
      </c>
      <c r="AL554" s="87" t="s">
        <v>142</v>
      </c>
      <c r="AX554" s="133"/>
      <c r="AY554" s="87" t="str">
        <f t="shared" si="424"/>
        <v/>
      </c>
      <c r="AZ554" s="87" t="str">
        <f t="shared" si="425"/>
        <v/>
      </c>
      <c r="BA554" s="87" t="str">
        <f t="shared" si="426"/>
        <v/>
      </c>
      <c r="BB554" s="87" t="str">
        <f t="shared" si="427"/>
        <v/>
      </c>
      <c r="BC554" s="87" t="str">
        <f t="shared" si="428"/>
        <v/>
      </c>
      <c r="BD554" s="87" t="str">
        <f t="shared" si="429"/>
        <v/>
      </c>
      <c r="BF554" s="87" t="str">
        <f t="shared" si="430"/>
        <v/>
      </c>
      <c r="BG554" s="127" t="str">
        <f t="shared" si="431"/>
        <v/>
      </c>
      <c r="BH554" s="127" t="str">
        <f t="shared" si="432"/>
        <v/>
      </c>
      <c r="BI554" s="87" t="str">
        <f t="shared" si="433"/>
        <v/>
      </c>
      <c r="BJ554" s="87" t="str">
        <f t="shared" si="434"/>
        <v/>
      </c>
      <c r="BK554" s="87" t="str">
        <f t="shared" si="435"/>
        <v/>
      </c>
    </row>
    <row r="555" spans="9:63" ht="12.75">
      <c r="I555" s="87">
        <f t="shared" si="439"/>
        <v>277.10000000000002</v>
      </c>
      <c r="J555" s="126">
        <v>216</v>
      </c>
      <c r="K555" s="87">
        <v>0.5</v>
      </c>
      <c r="L555" s="87">
        <v>10</v>
      </c>
      <c r="M555" s="87" t="s">
        <v>154</v>
      </c>
      <c r="N555" s="87" t="s">
        <v>155</v>
      </c>
      <c r="O555" s="87">
        <v>0</v>
      </c>
      <c r="P555" s="127">
        <v>1.539E-5</v>
      </c>
      <c r="Q555" s="87">
        <v>0</v>
      </c>
      <c r="R555" s="87">
        <v>0</v>
      </c>
      <c r="S555" s="127">
        <v>97060000</v>
      </c>
      <c r="T555" s="127">
        <v>97060000</v>
      </c>
      <c r="U555" s="127">
        <v>621900000</v>
      </c>
      <c r="V555" s="127">
        <v>621900000</v>
      </c>
      <c r="W555" s="87">
        <v>0</v>
      </c>
      <c r="X555" s="87">
        <v>0</v>
      </c>
      <c r="Y555" s="127">
        <v>74690000</v>
      </c>
      <c r="Z555" s="127">
        <v>9.2439999999999999E-7</v>
      </c>
      <c r="AA555" s="127">
        <v>3233000000</v>
      </c>
      <c r="AB555" s="87">
        <v>0.65</v>
      </c>
      <c r="AC555" s="87" t="s">
        <v>156</v>
      </c>
      <c r="AD555" s="87" t="s">
        <v>157</v>
      </c>
      <c r="AE555" s="87" t="s">
        <v>158</v>
      </c>
      <c r="AF555" s="87" t="s">
        <v>159</v>
      </c>
      <c r="AG555" s="87" t="s">
        <v>160</v>
      </c>
      <c r="AH555" s="87" t="s">
        <v>161</v>
      </c>
      <c r="AI555" s="87" t="s">
        <v>162</v>
      </c>
      <c r="AJ555" s="87">
        <v>0</v>
      </c>
      <c r="AK555" s="87">
        <v>0</v>
      </c>
      <c r="AL555" s="87" t="s">
        <v>142</v>
      </c>
      <c r="AX555" s="133">
        <f t="shared" ref="AX555" si="448">IF(I555="", "", INT(I555))</f>
        <v>277</v>
      </c>
      <c r="AY555" s="87">
        <f t="shared" si="424"/>
        <v>216</v>
      </c>
      <c r="AZ555" s="87">
        <f t="shared" si="425"/>
        <v>158</v>
      </c>
      <c r="BA555" s="87">
        <f t="shared" si="426"/>
        <v>277</v>
      </c>
      <c r="BB555" s="87">
        <f t="shared" si="427"/>
        <v>277</v>
      </c>
      <c r="BC555" s="87" t="str">
        <f t="shared" si="428"/>
        <v>1c</v>
      </c>
      <c r="BD555" s="87" t="str">
        <f t="shared" si="429"/>
        <v>0</v>
      </c>
      <c r="BF555" s="87">
        <f t="shared" si="430"/>
        <v>277</v>
      </c>
      <c r="BG555" s="127" t="str">
        <f t="shared" si="431"/>
        <v>2.10E+11</v>
      </c>
      <c r="BH555" s="127" t="str">
        <f t="shared" si="432"/>
        <v>8.08E+10</v>
      </c>
      <c r="BI555" s="87" t="str">
        <f t="shared" si="433"/>
        <v>7850</v>
      </c>
      <c r="BJ555" s="87">
        <f t="shared" si="434"/>
        <v>0.5</v>
      </c>
      <c r="BK555" s="87">
        <f t="shared" si="435"/>
        <v>0.01</v>
      </c>
    </row>
    <row r="556" spans="9:63" ht="12.75">
      <c r="I556" s="87">
        <f t="shared" si="439"/>
        <v>277.2</v>
      </c>
      <c r="J556" s="126">
        <v>158</v>
      </c>
      <c r="K556" s="87">
        <v>0.5</v>
      </c>
      <c r="L556" s="87">
        <v>10</v>
      </c>
      <c r="M556" s="87" t="s">
        <v>154</v>
      </c>
      <c r="N556" s="87" t="s">
        <v>155</v>
      </c>
      <c r="O556" s="87">
        <v>0</v>
      </c>
      <c r="P556" s="127">
        <v>1.539E-5</v>
      </c>
      <c r="Q556" s="87">
        <v>0</v>
      </c>
      <c r="R556" s="87">
        <v>0</v>
      </c>
      <c r="S556" s="127">
        <v>97060000</v>
      </c>
      <c r="T556" s="127">
        <v>97060000</v>
      </c>
      <c r="U556" s="127">
        <v>621900000</v>
      </c>
      <c r="V556" s="127">
        <v>621900000</v>
      </c>
      <c r="W556" s="87">
        <v>0</v>
      </c>
      <c r="X556" s="87">
        <v>0</v>
      </c>
      <c r="Y556" s="127">
        <v>74690000</v>
      </c>
      <c r="Z556" s="127">
        <v>9.2439999999999999E-7</v>
      </c>
      <c r="AA556" s="127">
        <v>3233000000</v>
      </c>
      <c r="AB556" s="87">
        <v>0.65</v>
      </c>
      <c r="AC556" s="87" t="s">
        <v>156</v>
      </c>
      <c r="AD556" s="87" t="s">
        <v>157</v>
      </c>
      <c r="AE556" s="87" t="s">
        <v>158</v>
      </c>
      <c r="AF556" s="87" t="s">
        <v>159</v>
      </c>
      <c r="AG556" s="87" t="s">
        <v>160</v>
      </c>
      <c r="AH556" s="87" t="s">
        <v>161</v>
      </c>
      <c r="AI556" s="87" t="s">
        <v>162</v>
      </c>
      <c r="AJ556" s="87">
        <v>0</v>
      </c>
      <c r="AK556" s="87">
        <v>0</v>
      </c>
      <c r="AL556" s="87" t="s">
        <v>142</v>
      </c>
      <c r="AX556" s="133"/>
      <c r="AY556" s="87" t="str">
        <f t="shared" si="424"/>
        <v/>
      </c>
      <c r="AZ556" s="87" t="str">
        <f t="shared" si="425"/>
        <v/>
      </c>
      <c r="BA556" s="87" t="str">
        <f t="shared" si="426"/>
        <v/>
      </c>
      <c r="BB556" s="87" t="str">
        <f t="shared" si="427"/>
        <v/>
      </c>
      <c r="BC556" s="87" t="str">
        <f t="shared" si="428"/>
        <v/>
      </c>
      <c r="BD556" s="87" t="str">
        <f t="shared" si="429"/>
        <v/>
      </c>
      <c r="BF556" s="87" t="str">
        <f t="shared" si="430"/>
        <v/>
      </c>
      <c r="BG556" s="127" t="str">
        <f t="shared" si="431"/>
        <v/>
      </c>
      <c r="BH556" s="127" t="str">
        <f t="shared" si="432"/>
        <v/>
      </c>
      <c r="BI556" s="87" t="str">
        <f t="shared" si="433"/>
        <v/>
      </c>
      <c r="BJ556" s="87" t="str">
        <f t="shared" si="434"/>
        <v/>
      </c>
      <c r="BK556" s="87" t="str">
        <f t="shared" si="435"/>
        <v/>
      </c>
    </row>
    <row r="557" spans="9:63" ht="12.75">
      <c r="I557" s="87">
        <f t="shared" si="439"/>
        <v>278.10000000000002</v>
      </c>
      <c r="J557" s="126">
        <v>271</v>
      </c>
      <c r="K557" s="87">
        <v>1.3</v>
      </c>
      <c r="L557" s="87">
        <v>10</v>
      </c>
      <c r="M557" s="87" t="s">
        <v>154</v>
      </c>
      <c r="N557" s="87" t="s">
        <v>155</v>
      </c>
      <c r="O557" s="87">
        <v>0</v>
      </c>
      <c r="P557" s="127">
        <v>4.053E-5</v>
      </c>
      <c r="Q557" s="87">
        <v>0</v>
      </c>
      <c r="R557" s="87">
        <v>0</v>
      </c>
      <c r="S557" s="127">
        <v>1770000000</v>
      </c>
      <c r="T557" s="127">
        <v>1770000000</v>
      </c>
      <c r="U557" s="127">
        <v>1637000000</v>
      </c>
      <c r="V557" s="127">
        <v>1637000000</v>
      </c>
      <c r="W557" s="87">
        <v>0</v>
      </c>
      <c r="X557" s="87">
        <v>0</v>
      </c>
      <c r="Y557" s="127">
        <v>1362000000</v>
      </c>
      <c r="Z557" s="127">
        <v>1.6860000000000001E-5</v>
      </c>
      <c r="AA557" s="127">
        <v>8511000000</v>
      </c>
      <c r="AB557" s="87">
        <v>0.65</v>
      </c>
      <c r="AC557" s="87" t="s">
        <v>156</v>
      </c>
      <c r="AD557" s="87" t="s">
        <v>157</v>
      </c>
      <c r="AE557" s="87" t="s">
        <v>158</v>
      </c>
      <c r="AF557" s="87" t="s">
        <v>159</v>
      </c>
      <c r="AG557" s="87" t="s">
        <v>160</v>
      </c>
      <c r="AH557" s="87" t="s">
        <v>161</v>
      </c>
      <c r="AI557" s="87" t="s">
        <v>162</v>
      </c>
      <c r="AJ557" s="87">
        <v>0</v>
      </c>
      <c r="AK557" s="87">
        <v>0</v>
      </c>
      <c r="AL557" s="87" t="s">
        <v>142</v>
      </c>
      <c r="AX557" s="133">
        <f t="shared" ref="AX557" si="449">IF(I557="", "", INT(I557))</f>
        <v>278</v>
      </c>
      <c r="AY557" s="87">
        <f t="shared" si="424"/>
        <v>271</v>
      </c>
      <c r="AZ557" s="87">
        <f t="shared" si="425"/>
        <v>217</v>
      </c>
      <c r="BA557" s="87">
        <f t="shared" si="426"/>
        <v>278</v>
      </c>
      <c r="BB557" s="87">
        <f t="shared" si="427"/>
        <v>278</v>
      </c>
      <c r="BC557" s="87" t="str">
        <f t="shared" si="428"/>
        <v>1c</v>
      </c>
      <c r="BD557" s="87" t="str">
        <f t="shared" si="429"/>
        <v>0</v>
      </c>
      <c r="BF557" s="87">
        <f t="shared" si="430"/>
        <v>278</v>
      </c>
      <c r="BG557" s="127" t="str">
        <f t="shared" si="431"/>
        <v>2.10E+11</v>
      </c>
      <c r="BH557" s="127" t="str">
        <f t="shared" si="432"/>
        <v>8.08E+10</v>
      </c>
      <c r="BI557" s="87" t="str">
        <f t="shared" si="433"/>
        <v>7850</v>
      </c>
      <c r="BJ557" s="87">
        <f t="shared" si="434"/>
        <v>1.3</v>
      </c>
      <c r="BK557" s="87">
        <f t="shared" si="435"/>
        <v>0.01</v>
      </c>
    </row>
    <row r="558" spans="9:63" ht="12.75">
      <c r="I558" s="87">
        <f t="shared" si="439"/>
        <v>278.2</v>
      </c>
      <c r="J558" s="126">
        <v>217</v>
      </c>
      <c r="K558" s="87">
        <v>1.3</v>
      </c>
      <c r="L558" s="87">
        <v>10</v>
      </c>
      <c r="M558" s="87" t="s">
        <v>154</v>
      </c>
      <c r="N558" s="87" t="s">
        <v>155</v>
      </c>
      <c r="O558" s="87">
        <v>0</v>
      </c>
      <c r="P558" s="127">
        <v>4.053E-5</v>
      </c>
      <c r="Q558" s="87">
        <v>0</v>
      </c>
      <c r="R558" s="87">
        <v>0</v>
      </c>
      <c r="S558" s="127">
        <v>1770000000</v>
      </c>
      <c r="T558" s="127">
        <v>1770000000</v>
      </c>
      <c r="U558" s="127">
        <v>1637000000</v>
      </c>
      <c r="V558" s="127">
        <v>1637000000</v>
      </c>
      <c r="W558" s="87">
        <v>0</v>
      </c>
      <c r="X558" s="87">
        <v>0</v>
      </c>
      <c r="Y558" s="127">
        <v>1362000000</v>
      </c>
      <c r="Z558" s="127">
        <v>1.6860000000000001E-5</v>
      </c>
      <c r="AA558" s="127">
        <v>8511000000</v>
      </c>
      <c r="AB558" s="87">
        <v>0.65</v>
      </c>
      <c r="AC558" s="87" t="s">
        <v>156</v>
      </c>
      <c r="AD558" s="87" t="s">
        <v>157</v>
      </c>
      <c r="AE558" s="87" t="s">
        <v>158</v>
      </c>
      <c r="AF558" s="87" t="s">
        <v>159</v>
      </c>
      <c r="AG558" s="87" t="s">
        <v>160</v>
      </c>
      <c r="AH558" s="87" t="s">
        <v>161</v>
      </c>
      <c r="AI558" s="87" t="s">
        <v>162</v>
      </c>
      <c r="AJ558" s="87">
        <v>0</v>
      </c>
      <c r="AK558" s="87">
        <v>0</v>
      </c>
      <c r="AL558" s="87" t="s">
        <v>142</v>
      </c>
      <c r="AX558" s="133"/>
      <c r="AY558" s="87" t="str">
        <f t="shared" si="424"/>
        <v/>
      </c>
      <c r="AZ558" s="87" t="str">
        <f t="shared" si="425"/>
        <v/>
      </c>
      <c r="BA558" s="87" t="str">
        <f t="shared" si="426"/>
        <v/>
      </c>
      <c r="BB558" s="87" t="str">
        <f t="shared" si="427"/>
        <v/>
      </c>
      <c r="BC558" s="87" t="str">
        <f t="shared" si="428"/>
        <v/>
      </c>
      <c r="BD558" s="87" t="str">
        <f t="shared" si="429"/>
        <v/>
      </c>
      <c r="BF558" s="87" t="str">
        <f t="shared" si="430"/>
        <v/>
      </c>
      <c r="BG558" s="127" t="str">
        <f t="shared" si="431"/>
        <v/>
      </c>
      <c r="BH558" s="127" t="str">
        <f t="shared" si="432"/>
        <v/>
      </c>
      <c r="BI558" s="87" t="str">
        <f t="shared" si="433"/>
        <v/>
      </c>
      <c r="BJ558" s="87" t="str">
        <f t="shared" si="434"/>
        <v/>
      </c>
      <c r="BK558" s="87" t="str">
        <f t="shared" si="435"/>
        <v/>
      </c>
    </row>
    <row r="559" spans="9:63" ht="12.75">
      <c r="I559" s="87">
        <f t="shared" si="439"/>
        <v>279.10000000000002</v>
      </c>
      <c r="J559" s="126">
        <v>217</v>
      </c>
      <c r="K559" s="87">
        <v>1.3</v>
      </c>
      <c r="L559" s="87">
        <v>10</v>
      </c>
      <c r="M559" s="87" t="s">
        <v>154</v>
      </c>
      <c r="N559" s="87" t="s">
        <v>155</v>
      </c>
      <c r="O559" s="87">
        <v>0</v>
      </c>
      <c r="P559" s="127">
        <v>4.053E-5</v>
      </c>
      <c r="Q559" s="87">
        <v>0</v>
      </c>
      <c r="R559" s="87">
        <v>0</v>
      </c>
      <c r="S559" s="127">
        <v>1770000000</v>
      </c>
      <c r="T559" s="127">
        <v>1770000000</v>
      </c>
      <c r="U559" s="127">
        <v>1637000000</v>
      </c>
      <c r="V559" s="127">
        <v>1637000000</v>
      </c>
      <c r="W559" s="87">
        <v>0</v>
      </c>
      <c r="X559" s="87">
        <v>0</v>
      </c>
      <c r="Y559" s="127">
        <v>1362000000</v>
      </c>
      <c r="Z559" s="127">
        <v>1.6860000000000001E-5</v>
      </c>
      <c r="AA559" s="127">
        <v>8511000000</v>
      </c>
      <c r="AB559" s="87">
        <v>0.65</v>
      </c>
      <c r="AC559" s="87" t="s">
        <v>156</v>
      </c>
      <c r="AD559" s="87" t="s">
        <v>157</v>
      </c>
      <c r="AE559" s="87" t="s">
        <v>158</v>
      </c>
      <c r="AF559" s="87" t="s">
        <v>159</v>
      </c>
      <c r="AG559" s="87" t="s">
        <v>160</v>
      </c>
      <c r="AH559" s="87" t="s">
        <v>161</v>
      </c>
      <c r="AI559" s="87" t="s">
        <v>162</v>
      </c>
      <c r="AJ559" s="87">
        <v>0</v>
      </c>
      <c r="AK559" s="87">
        <v>0</v>
      </c>
      <c r="AL559" s="87" t="s">
        <v>142</v>
      </c>
      <c r="AX559" s="133">
        <f t="shared" ref="AX559" si="450">IF(I559="", "", INT(I559))</f>
        <v>279</v>
      </c>
      <c r="AY559" s="87">
        <f t="shared" si="424"/>
        <v>217</v>
      </c>
      <c r="AZ559" s="87">
        <f t="shared" si="425"/>
        <v>284</v>
      </c>
      <c r="BA559" s="87">
        <f t="shared" si="426"/>
        <v>279</v>
      </c>
      <c r="BB559" s="87">
        <f t="shared" si="427"/>
        <v>279</v>
      </c>
      <c r="BC559" s="87" t="str">
        <f t="shared" si="428"/>
        <v>1c</v>
      </c>
      <c r="BD559" s="87" t="str">
        <f t="shared" si="429"/>
        <v>0</v>
      </c>
      <c r="BF559" s="87">
        <f t="shared" si="430"/>
        <v>279</v>
      </c>
      <c r="BG559" s="127" t="str">
        <f t="shared" si="431"/>
        <v>2.10E+11</v>
      </c>
      <c r="BH559" s="127" t="str">
        <f t="shared" si="432"/>
        <v>8.08E+10</v>
      </c>
      <c r="BI559" s="87" t="str">
        <f t="shared" si="433"/>
        <v>7850</v>
      </c>
      <c r="BJ559" s="87">
        <f t="shared" si="434"/>
        <v>1.3</v>
      </c>
      <c r="BK559" s="87">
        <f t="shared" si="435"/>
        <v>0.01</v>
      </c>
    </row>
    <row r="560" spans="9:63" ht="12.75">
      <c r="I560" s="87">
        <f t="shared" si="439"/>
        <v>279.2</v>
      </c>
      <c r="J560" s="126">
        <v>284</v>
      </c>
      <c r="K560" s="87">
        <v>0.5</v>
      </c>
      <c r="L560" s="87">
        <v>10</v>
      </c>
      <c r="M560" s="87" t="s">
        <v>154</v>
      </c>
      <c r="N560" s="87" t="s">
        <v>155</v>
      </c>
      <c r="O560" s="87">
        <v>0</v>
      </c>
      <c r="P560" s="127">
        <v>1.539E-5</v>
      </c>
      <c r="Q560" s="87">
        <v>0</v>
      </c>
      <c r="R560" s="87">
        <v>0</v>
      </c>
      <c r="S560" s="127">
        <v>97060000</v>
      </c>
      <c r="T560" s="127">
        <v>97060000</v>
      </c>
      <c r="U560" s="127">
        <v>621900000</v>
      </c>
      <c r="V560" s="127">
        <v>621900000</v>
      </c>
      <c r="W560" s="87">
        <v>0</v>
      </c>
      <c r="X560" s="87">
        <v>0</v>
      </c>
      <c r="Y560" s="127">
        <v>74690000</v>
      </c>
      <c r="Z560" s="127">
        <v>9.2439999999999999E-7</v>
      </c>
      <c r="AA560" s="127">
        <v>3233000000</v>
      </c>
      <c r="AB560" s="87">
        <v>0.65</v>
      </c>
      <c r="AC560" s="87" t="s">
        <v>156</v>
      </c>
      <c r="AD560" s="87" t="s">
        <v>157</v>
      </c>
      <c r="AE560" s="87" t="s">
        <v>158</v>
      </c>
      <c r="AF560" s="87" t="s">
        <v>159</v>
      </c>
      <c r="AG560" s="87" t="s">
        <v>160</v>
      </c>
      <c r="AH560" s="87" t="s">
        <v>161</v>
      </c>
      <c r="AI560" s="87" t="s">
        <v>162</v>
      </c>
      <c r="AJ560" s="87">
        <v>0</v>
      </c>
      <c r="AK560" s="87">
        <v>0</v>
      </c>
      <c r="AL560" s="87" t="s">
        <v>142</v>
      </c>
      <c r="AX560" s="133"/>
      <c r="AY560" s="87" t="str">
        <f t="shared" si="424"/>
        <v/>
      </c>
      <c r="AZ560" s="87" t="str">
        <f t="shared" si="425"/>
        <v/>
      </c>
      <c r="BA560" s="87" t="str">
        <f t="shared" si="426"/>
        <v/>
      </c>
      <c r="BB560" s="87" t="str">
        <f t="shared" si="427"/>
        <v/>
      </c>
      <c r="BC560" s="87" t="str">
        <f t="shared" si="428"/>
        <v/>
      </c>
      <c r="BD560" s="87" t="str">
        <f t="shared" si="429"/>
        <v/>
      </c>
      <c r="BF560" s="87" t="str">
        <f t="shared" si="430"/>
        <v/>
      </c>
      <c r="BG560" s="127" t="str">
        <f t="shared" si="431"/>
        <v/>
      </c>
      <c r="BH560" s="127" t="str">
        <f t="shared" si="432"/>
        <v/>
      </c>
      <c r="BI560" s="87" t="str">
        <f t="shared" si="433"/>
        <v/>
      </c>
      <c r="BJ560" s="87" t="str">
        <f t="shared" si="434"/>
        <v/>
      </c>
      <c r="BK560" s="87" t="str">
        <f t="shared" si="435"/>
        <v/>
      </c>
    </row>
    <row r="561" spans="9:63" ht="12.75">
      <c r="I561" s="87">
        <f t="shared" si="439"/>
        <v>280.10000000000002</v>
      </c>
      <c r="J561" s="126">
        <v>218</v>
      </c>
      <c r="K561" s="87">
        <v>1.3</v>
      </c>
      <c r="L561" s="87">
        <v>10</v>
      </c>
      <c r="M561" s="87" t="s">
        <v>154</v>
      </c>
      <c r="N561" s="87" t="s">
        <v>155</v>
      </c>
      <c r="O561" s="87">
        <v>0</v>
      </c>
      <c r="P561" s="127">
        <v>4.053E-5</v>
      </c>
      <c r="Q561" s="87">
        <v>0</v>
      </c>
      <c r="R561" s="87">
        <v>0</v>
      </c>
      <c r="S561" s="127">
        <v>1770000000</v>
      </c>
      <c r="T561" s="127">
        <v>1770000000</v>
      </c>
      <c r="U561" s="127">
        <v>1637000000</v>
      </c>
      <c r="V561" s="127">
        <v>1637000000</v>
      </c>
      <c r="W561" s="87">
        <v>0</v>
      </c>
      <c r="X561" s="87">
        <v>0</v>
      </c>
      <c r="Y561" s="127">
        <v>1362000000</v>
      </c>
      <c r="Z561" s="127">
        <v>1.6860000000000001E-5</v>
      </c>
      <c r="AA561" s="127">
        <v>8511000000</v>
      </c>
      <c r="AB561" s="87">
        <v>0.65</v>
      </c>
      <c r="AC561" s="87" t="s">
        <v>156</v>
      </c>
      <c r="AD561" s="87" t="s">
        <v>157</v>
      </c>
      <c r="AE561" s="87" t="s">
        <v>158</v>
      </c>
      <c r="AF561" s="87" t="s">
        <v>159</v>
      </c>
      <c r="AG561" s="87" t="s">
        <v>160</v>
      </c>
      <c r="AH561" s="87" t="s">
        <v>161</v>
      </c>
      <c r="AI561" s="87" t="s">
        <v>162</v>
      </c>
      <c r="AJ561" s="87">
        <v>0</v>
      </c>
      <c r="AK561" s="87">
        <v>0</v>
      </c>
      <c r="AL561" s="87" t="s">
        <v>142</v>
      </c>
      <c r="AX561" s="133">
        <f t="shared" ref="AX561" si="451">IF(I561="", "", INT(I561))</f>
        <v>280</v>
      </c>
      <c r="AY561" s="87">
        <f t="shared" si="424"/>
        <v>218</v>
      </c>
      <c r="AZ561" s="87">
        <f t="shared" si="425"/>
        <v>165</v>
      </c>
      <c r="BA561" s="87">
        <f t="shared" si="426"/>
        <v>280</v>
      </c>
      <c r="BB561" s="87">
        <f t="shared" si="427"/>
        <v>280</v>
      </c>
      <c r="BC561" s="87" t="str">
        <f t="shared" si="428"/>
        <v>1c</v>
      </c>
      <c r="BD561" s="87" t="str">
        <f t="shared" si="429"/>
        <v>0</v>
      </c>
      <c r="BF561" s="87">
        <f t="shared" si="430"/>
        <v>280</v>
      </c>
      <c r="BG561" s="127" t="str">
        <f t="shared" si="431"/>
        <v>2.10E+11</v>
      </c>
      <c r="BH561" s="127" t="str">
        <f t="shared" si="432"/>
        <v>8.08E+10</v>
      </c>
      <c r="BI561" s="87" t="str">
        <f t="shared" si="433"/>
        <v>7850</v>
      </c>
      <c r="BJ561" s="87">
        <f t="shared" si="434"/>
        <v>1.3</v>
      </c>
      <c r="BK561" s="87">
        <f t="shared" si="435"/>
        <v>0.01</v>
      </c>
    </row>
    <row r="562" spans="9:63" ht="12.75">
      <c r="I562" s="87">
        <f t="shared" si="439"/>
        <v>280.2</v>
      </c>
      <c r="J562" s="126">
        <v>165</v>
      </c>
      <c r="K562" s="87">
        <v>1.3</v>
      </c>
      <c r="L562" s="87">
        <v>10</v>
      </c>
      <c r="M562" s="87" t="s">
        <v>154</v>
      </c>
      <c r="N562" s="87" t="s">
        <v>155</v>
      </c>
      <c r="O562" s="87">
        <v>0</v>
      </c>
      <c r="P562" s="127">
        <v>4.053E-5</v>
      </c>
      <c r="Q562" s="87">
        <v>0</v>
      </c>
      <c r="R562" s="87">
        <v>0</v>
      </c>
      <c r="S562" s="127">
        <v>1770000000</v>
      </c>
      <c r="T562" s="127">
        <v>1770000000</v>
      </c>
      <c r="U562" s="127">
        <v>1637000000</v>
      </c>
      <c r="V562" s="127">
        <v>1637000000</v>
      </c>
      <c r="W562" s="87">
        <v>0</v>
      </c>
      <c r="X562" s="87">
        <v>0</v>
      </c>
      <c r="Y562" s="127">
        <v>1362000000</v>
      </c>
      <c r="Z562" s="127">
        <v>1.6860000000000001E-5</v>
      </c>
      <c r="AA562" s="127">
        <v>8511000000</v>
      </c>
      <c r="AB562" s="87">
        <v>0.65</v>
      </c>
      <c r="AC562" s="87" t="s">
        <v>156</v>
      </c>
      <c r="AD562" s="87" t="s">
        <v>157</v>
      </c>
      <c r="AE562" s="87" t="s">
        <v>158</v>
      </c>
      <c r="AF562" s="87" t="s">
        <v>159</v>
      </c>
      <c r="AG562" s="87" t="s">
        <v>160</v>
      </c>
      <c r="AH562" s="87" t="s">
        <v>161</v>
      </c>
      <c r="AI562" s="87" t="s">
        <v>162</v>
      </c>
      <c r="AJ562" s="87">
        <v>0</v>
      </c>
      <c r="AK562" s="87">
        <v>0</v>
      </c>
      <c r="AL562" s="87" t="s">
        <v>142</v>
      </c>
      <c r="AX562" s="133"/>
      <c r="AY562" s="87" t="str">
        <f t="shared" si="424"/>
        <v/>
      </c>
      <c r="AZ562" s="87" t="str">
        <f t="shared" si="425"/>
        <v/>
      </c>
      <c r="BA562" s="87" t="str">
        <f t="shared" si="426"/>
        <v/>
      </c>
      <c r="BB562" s="87" t="str">
        <f t="shared" si="427"/>
        <v/>
      </c>
      <c r="BC562" s="87" t="str">
        <f t="shared" si="428"/>
        <v/>
      </c>
      <c r="BD562" s="87" t="str">
        <f t="shared" si="429"/>
        <v/>
      </c>
      <c r="BF562" s="87" t="str">
        <f t="shared" si="430"/>
        <v/>
      </c>
      <c r="BG562" s="127" t="str">
        <f t="shared" si="431"/>
        <v/>
      </c>
      <c r="BH562" s="127" t="str">
        <f t="shared" si="432"/>
        <v/>
      </c>
      <c r="BI562" s="87" t="str">
        <f t="shared" si="433"/>
        <v/>
      </c>
      <c r="BJ562" s="87" t="str">
        <f t="shared" si="434"/>
        <v/>
      </c>
      <c r="BK562" s="87" t="str">
        <f t="shared" si="435"/>
        <v/>
      </c>
    </row>
    <row r="563" spans="9:63" ht="12.75">
      <c r="I563" s="87">
        <f t="shared" si="439"/>
        <v>281.10000000000002</v>
      </c>
      <c r="J563" s="126">
        <v>272</v>
      </c>
      <c r="K563" s="87">
        <v>1.3</v>
      </c>
      <c r="L563" s="87">
        <v>10</v>
      </c>
      <c r="M563" s="87" t="s">
        <v>154</v>
      </c>
      <c r="N563" s="87" t="s">
        <v>155</v>
      </c>
      <c r="O563" s="87">
        <v>0</v>
      </c>
      <c r="P563" s="127">
        <v>4.053E-5</v>
      </c>
      <c r="Q563" s="87">
        <v>0</v>
      </c>
      <c r="R563" s="87">
        <v>0</v>
      </c>
      <c r="S563" s="127">
        <v>1770000000</v>
      </c>
      <c r="T563" s="127">
        <v>1770000000</v>
      </c>
      <c r="U563" s="127">
        <v>1637000000</v>
      </c>
      <c r="V563" s="127">
        <v>1637000000</v>
      </c>
      <c r="W563" s="87">
        <v>0</v>
      </c>
      <c r="X563" s="87">
        <v>0</v>
      </c>
      <c r="Y563" s="127">
        <v>1362000000</v>
      </c>
      <c r="Z563" s="127">
        <v>1.6860000000000001E-5</v>
      </c>
      <c r="AA563" s="127">
        <v>8511000000</v>
      </c>
      <c r="AB563" s="87">
        <v>0.65</v>
      </c>
      <c r="AC563" s="87" t="s">
        <v>156</v>
      </c>
      <c r="AD563" s="87" t="s">
        <v>157</v>
      </c>
      <c r="AE563" s="87" t="s">
        <v>158</v>
      </c>
      <c r="AF563" s="87" t="s">
        <v>159</v>
      </c>
      <c r="AG563" s="87" t="s">
        <v>160</v>
      </c>
      <c r="AH563" s="87" t="s">
        <v>161</v>
      </c>
      <c r="AI563" s="87" t="s">
        <v>162</v>
      </c>
      <c r="AJ563" s="87">
        <v>0</v>
      </c>
      <c r="AK563" s="87">
        <v>0</v>
      </c>
      <c r="AL563" s="87" t="s">
        <v>142</v>
      </c>
      <c r="AX563" s="133">
        <f t="shared" ref="AX563" si="452">IF(I563="", "", INT(I563))</f>
        <v>281</v>
      </c>
      <c r="AY563" s="87">
        <f t="shared" si="424"/>
        <v>272</v>
      </c>
      <c r="AZ563" s="87">
        <f t="shared" si="425"/>
        <v>219</v>
      </c>
      <c r="BA563" s="87">
        <f t="shared" si="426"/>
        <v>281</v>
      </c>
      <c r="BB563" s="87">
        <f t="shared" si="427"/>
        <v>281</v>
      </c>
      <c r="BC563" s="87" t="str">
        <f t="shared" si="428"/>
        <v>1c</v>
      </c>
      <c r="BD563" s="87" t="str">
        <f t="shared" si="429"/>
        <v>0</v>
      </c>
      <c r="BF563" s="87">
        <f t="shared" si="430"/>
        <v>281</v>
      </c>
      <c r="BG563" s="127" t="str">
        <f t="shared" si="431"/>
        <v>2.10E+11</v>
      </c>
      <c r="BH563" s="127" t="str">
        <f t="shared" si="432"/>
        <v>8.08E+10</v>
      </c>
      <c r="BI563" s="87" t="str">
        <f t="shared" si="433"/>
        <v>7850</v>
      </c>
      <c r="BJ563" s="87">
        <f t="shared" si="434"/>
        <v>1.3</v>
      </c>
      <c r="BK563" s="87">
        <f t="shared" si="435"/>
        <v>0.01</v>
      </c>
    </row>
    <row r="564" spans="9:63" ht="12.75">
      <c r="I564" s="87">
        <f t="shared" si="439"/>
        <v>281.2</v>
      </c>
      <c r="J564" s="126">
        <v>219</v>
      </c>
      <c r="K564" s="87">
        <v>1.3</v>
      </c>
      <c r="L564" s="87">
        <v>10</v>
      </c>
      <c r="M564" s="87" t="s">
        <v>154</v>
      </c>
      <c r="N564" s="87" t="s">
        <v>155</v>
      </c>
      <c r="O564" s="87">
        <v>0</v>
      </c>
      <c r="P564" s="127">
        <v>4.053E-5</v>
      </c>
      <c r="Q564" s="87">
        <v>0</v>
      </c>
      <c r="R564" s="87">
        <v>0</v>
      </c>
      <c r="S564" s="127">
        <v>1770000000</v>
      </c>
      <c r="T564" s="127">
        <v>1770000000</v>
      </c>
      <c r="U564" s="127">
        <v>1637000000</v>
      </c>
      <c r="V564" s="127">
        <v>1637000000</v>
      </c>
      <c r="W564" s="87">
        <v>0</v>
      </c>
      <c r="X564" s="87">
        <v>0</v>
      </c>
      <c r="Y564" s="127">
        <v>1362000000</v>
      </c>
      <c r="Z564" s="127">
        <v>1.6860000000000001E-5</v>
      </c>
      <c r="AA564" s="127">
        <v>8511000000</v>
      </c>
      <c r="AB564" s="87">
        <v>0.65</v>
      </c>
      <c r="AC564" s="87" t="s">
        <v>156</v>
      </c>
      <c r="AD564" s="87" t="s">
        <v>157</v>
      </c>
      <c r="AE564" s="87" t="s">
        <v>158</v>
      </c>
      <c r="AF564" s="87" t="s">
        <v>159</v>
      </c>
      <c r="AG564" s="87" t="s">
        <v>160</v>
      </c>
      <c r="AH564" s="87" t="s">
        <v>161</v>
      </c>
      <c r="AI564" s="87" t="s">
        <v>162</v>
      </c>
      <c r="AJ564" s="87">
        <v>0</v>
      </c>
      <c r="AK564" s="87">
        <v>0</v>
      </c>
      <c r="AL564" s="87" t="s">
        <v>142</v>
      </c>
      <c r="AX564" s="133"/>
      <c r="AY564" s="87" t="str">
        <f t="shared" si="424"/>
        <v/>
      </c>
      <c r="AZ564" s="87" t="str">
        <f t="shared" si="425"/>
        <v/>
      </c>
      <c r="BA564" s="87" t="str">
        <f t="shared" si="426"/>
        <v/>
      </c>
      <c r="BB564" s="87" t="str">
        <f t="shared" si="427"/>
        <v/>
      </c>
      <c r="BC564" s="87" t="str">
        <f t="shared" si="428"/>
        <v/>
      </c>
      <c r="BD564" s="87" t="str">
        <f t="shared" si="429"/>
        <v/>
      </c>
      <c r="BF564" s="87" t="str">
        <f t="shared" si="430"/>
        <v/>
      </c>
      <c r="BG564" s="127" t="str">
        <f t="shared" si="431"/>
        <v/>
      </c>
      <c r="BH564" s="127" t="str">
        <f t="shared" si="432"/>
        <v/>
      </c>
      <c r="BI564" s="87" t="str">
        <f t="shared" si="433"/>
        <v/>
      </c>
      <c r="BJ564" s="87" t="str">
        <f t="shared" si="434"/>
        <v/>
      </c>
      <c r="BK564" s="87" t="str">
        <f t="shared" si="435"/>
        <v/>
      </c>
    </row>
    <row r="565" spans="9:63" ht="12.75">
      <c r="I565" s="87">
        <f t="shared" si="439"/>
        <v>282.10000000000002</v>
      </c>
      <c r="J565" s="126">
        <v>219</v>
      </c>
      <c r="K565" s="87">
        <v>1.3</v>
      </c>
      <c r="L565" s="87">
        <v>10</v>
      </c>
      <c r="M565" s="87" t="s">
        <v>154</v>
      </c>
      <c r="N565" s="87" t="s">
        <v>155</v>
      </c>
      <c r="O565" s="87">
        <v>0</v>
      </c>
      <c r="P565" s="127">
        <v>4.053E-5</v>
      </c>
      <c r="Q565" s="87">
        <v>0</v>
      </c>
      <c r="R565" s="87">
        <v>0</v>
      </c>
      <c r="S565" s="127">
        <v>1770000000</v>
      </c>
      <c r="T565" s="127">
        <v>1770000000</v>
      </c>
      <c r="U565" s="127">
        <v>1637000000</v>
      </c>
      <c r="V565" s="127">
        <v>1637000000</v>
      </c>
      <c r="W565" s="87">
        <v>0</v>
      </c>
      <c r="X565" s="87">
        <v>0</v>
      </c>
      <c r="Y565" s="127">
        <v>1362000000</v>
      </c>
      <c r="Z565" s="127">
        <v>1.6860000000000001E-5</v>
      </c>
      <c r="AA565" s="127">
        <v>8511000000</v>
      </c>
      <c r="AB565" s="87">
        <v>0.65</v>
      </c>
      <c r="AC565" s="87" t="s">
        <v>156</v>
      </c>
      <c r="AD565" s="87" t="s">
        <v>157</v>
      </c>
      <c r="AE565" s="87" t="s">
        <v>158</v>
      </c>
      <c r="AF565" s="87" t="s">
        <v>159</v>
      </c>
      <c r="AG565" s="87" t="s">
        <v>160</v>
      </c>
      <c r="AH565" s="87" t="s">
        <v>161</v>
      </c>
      <c r="AI565" s="87" t="s">
        <v>162</v>
      </c>
      <c r="AJ565" s="87">
        <v>0</v>
      </c>
      <c r="AK565" s="87">
        <v>0</v>
      </c>
      <c r="AL565" s="87" t="s">
        <v>142</v>
      </c>
      <c r="AX565" s="133">
        <f t="shared" ref="AX565" si="453">IF(I565="", "", INT(I565))</f>
        <v>282</v>
      </c>
      <c r="AY565" s="87">
        <f t="shared" si="424"/>
        <v>219</v>
      </c>
      <c r="AZ565" s="87">
        <f t="shared" si="425"/>
        <v>282</v>
      </c>
      <c r="BA565" s="87">
        <f t="shared" si="426"/>
        <v>282</v>
      </c>
      <c r="BB565" s="87">
        <f t="shared" si="427"/>
        <v>282</v>
      </c>
      <c r="BC565" s="87" t="str">
        <f t="shared" si="428"/>
        <v>1c</v>
      </c>
      <c r="BD565" s="87" t="str">
        <f t="shared" si="429"/>
        <v>0</v>
      </c>
      <c r="BF565" s="87">
        <f t="shared" si="430"/>
        <v>282</v>
      </c>
      <c r="BG565" s="127" t="str">
        <f t="shared" si="431"/>
        <v>2.10E+11</v>
      </c>
      <c r="BH565" s="127" t="str">
        <f t="shared" si="432"/>
        <v>8.08E+10</v>
      </c>
      <c r="BI565" s="87" t="str">
        <f t="shared" si="433"/>
        <v>7850</v>
      </c>
      <c r="BJ565" s="87">
        <f t="shared" si="434"/>
        <v>1.3</v>
      </c>
      <c r="BK565" s="87">
        <f t="shared" si="435"/>
        <v>0.01</v>
      </c>
    </row>
    <row r="566" spans="9:63" ht="12.75">
      <c r="I566" s="87">
        <f t="shared" si="439"/>
        <v>282.2</v>
      </c>
      <c r="J566" s="126">
        <v>282</v>
      </c>
      <c r="K566" s="87">
        <v>0.5</v>
      </c>
      <c r="L566" s="87">
        <v>10</v>
      </c>
      <c r="M566" s="87" t="s">
        <v>154</v>
      </c>
      <c r="N566" s="87" t="s">
        <v>155</v>
      </c>
      <c r="O566" s="87">
        <v>0</v>
      </c>
      <c r="P566" s="127">
        <v>1.539E-5</v>
      </c>
      <c r="Q566" s="87">
        <v>0</v>
      </c>
      <c r="R566" s="87">
        <v>0</v>
      </c>
      <c r="S566" s="127">
        <v>97060000</v>
      </c>
      <c r="T566" s="127">
        <v>97060000</v>
      </c>
      <c r="U566" s="127">
        <v>621900000</v>
      </c>
      <c r="V566" s="127">
        <v>621900000</v>
      </c>
      <c r="W566" s="87">
        <v>0</v>
      </c>
      <c r="X566" s="87">
        <v>0</v>
      </c>
      <c r="Y566" s="127">
        <v>74690000</v>
      </c>
      <c r="Z566" s="127">
        <v>9.2439999999999999E-7</v>
      </c>
      <c r="AA566" s="127">
        <v>3233000000</v>
      </c>
      <c r="AB566" s="87">
        <v>0.65</v>
      </c>
      <c r="AC566" s="87" t="s">
        <v>156</v>
      </c>
      <c r="AD566" s="87" t="s">
        <v>157</v>
      </c>
      <c r="AE566" s="87" t="s">
        <v>158</v>
      </c>
      <c r="AF566" s="87" t="s">
        <v>159</v>
      </c>
      <c r="AG566" s="87" t="s">
        <v>160</v>
      </c>
      <c r="AH566" s="87" t="s">
        <v>161</v>
      </c>
      <c r="AI566" s="87" t="s">
        <v>162</v>
      </c>
      <c r="AJ566" s="87">
        <v>0</v>
      </c>
      <c r="AK566" s="87">
        <v>0</v>
      </c>
      <c r="AL566" s="87" t="s">
        <v>142</v>
      </c>
      <c r="AX566" s="133"/>
      <c r="AY566" s="87" t="str">
        <f t="shared" si="424"/>
        <v/>
      </c>
      <c r="AZ566" s="87" t="str">
        <f t="shared" si="425"/>
        <v/>
      </c>
      <c r="BA566" s="87" t="str">
        <f t="shared" si="426"/>
        <v/>
      </c>
      <c r="BB566" s="87" t="str">
        <f t="shared" si="427"/>
        <v/>
      </c>
      <c r="BC566" s="87" t="str">
        <f t="shared" si="428"/>
        <v/>
      </c>
      <c r="BD566" s="87" t="str">
        <f t="shared" si="429"/>
        <v/>
      </c>
      <c r="BF566" s="87" t="str">
        <f t="shared" si="430"/>
        <v/>
      </c>
      <c r="BG566" s="127" t="str">
        <f t="shared" si="431"/>
        <v/>
      </c>
      <c r="BH566" s="127" t="str">
        <f t="shared" si="432"/>
        <v/>
      </c>
      <c r="BI566" s="87" t="str">
        <f t="shared" si="433"/>
        <v/>
      </c>
      <c r="BJ566" s="87" t="str">
        <f t="shared" si="434"/>
        <v/>
      </c>
      <c r="BK566" s="87" t="str">
        <f t="shared" si="435"/>
        <v/>
      </c>
    </row>
    <row r="567" spans="9:63" ht="12.75">
      <c r="I567" s="87">
        <f t="shared" si="439"/>
        <v>283.10000000000002</v>
      </c>
      <c r="J567" s="126">
        <v>220</v>
      </c>
      <c r="K567" s="87">
        <v>1.3</v>
      </c>
      <c r="L567" s="87">
        <v>10</v>
      </c>
      <c r="M567" s="87" t="s">
        <v>154</v>
      </c>
      <c r="N567" s="87" t="s">
        <v>155</v>
      </c>
      <c r="O567" s="87">
        <v>0</v>
      </c>
      <c r="P567" s="127">
        <v>4.053E-5</v>
      </c>
      <c r="Q567" s="87">
        <v>0</v>
      </c>
      <c r="R567" s="87">
        <v>0</v>
      </c>
      <c r="S567" s="127">
        <v>1770000000</v>
      </c>
      <c r="T567" s="127">
        <v>1770000000</v>
      </c>
      <c r="U567" s="127">
        <v>1637000000</v>
      </c>
      <c r="V567" s="127">
        <v>1637000000</v>
      </c>
      <c r="W567" s="87">
        <v>0</v>
      </c>
      <c r="X567" s="87">
        <v>0</v>
      </c>
      <c r="Y567" s="127">
        <v>1362000000</v>
      </c>
      <c r="Z567" s="127">
        <v>1.6860000000000001E-5</v>
      </c>
      <c r="AA567" s="127">
        <v>8511000000</v>
      </c>
      <c r="AB567" s="87">
        <v>0.65</v>
      </c>
      <c r="AC567" s="87" t="s">
        <v>156</v>
      </c>
      <c r="AD567" s="87" t="s">
        <v>157</v>
      </c>
      <c r="AE567" s="87" t="s">
        <v>158</v>
      </c>
      <c r="AF567" s="87" t="s">
        <v>159</v>
      </c>
      <c r="AG567" s="87" t="s">
        <v>160</v>
      </c>
      <c r="AH567" s="87" t="s">
        <v>161</v>
      </c>
      <c r="AI567" s="87" t="s">
        <v>162</v>
      </c>
      <c r="AJ567" s="87">
        <v>0</v>
      </c>
      <c r="AK567" s="87">
        <v>0</v>
      </c>
      <c r="AL567" s="87" t="s">
        <v>142</v>
      </c>
      <c r="AX567" s="133">
        <f t="shared" ref="AX567" si="454">IF(I567="", "", INT(I567))</f>
        <v>283</v>
      </c>
      <c r="AY567" s="87">
        <f t="shared" si="424"/>
        <v>220</v>
      </c>
      <c r="AZ567" s="87">
        <f t="shared" si="425"/>
        <v>168</v>
      </c>
      <c r="BA567" s="87">
        <f t="shared" si="426"/>
        <v>283</v>
      </c>
      <c r="BB567" s="87">
        <f t="shared" si="427"/>
        <v>283</v>
      </c>
      <c r="BC567" s="87" t="str">
        <f t="shared" si="428"/>
        <v>1c</v>
      </c>
      <c r="BD567" s="87" t="str">
        <f t="shared" si="429"/>
        <v>0</v>
      </c>
      <c r="BF567" s="87">
        <f t="shared" si="430"/>
        <v>283</v>
      </c>
      <c r="BG567" s="127" t="str">
        <f t="shared" si="431"/>
        <v>2.10E+11</v>
      </c>
      <c r="BH567" s="127" t="str">
        <f t="shared" si="432"/>
        <v>8.08E+10</v>
      </c>
      <c r="BI567" s="87" t="str">
        <f t="shared" si="433"/>
        <v>7850</v>
      </c>
      <c r="BJ567" s="87">
        <f t="shared" si="434"/>
        <v>1.3</v>
      </c>
      <c r="BK567" s="87">
        <f t="shared" si="435"/>
        <v>0.01</v>
      </c>
    </row>
    <row r="568" spans="9:63" ht="12.75">
      <c r="I568" s="87">
        <f t="shared" si="439"/>
        <v>283.2</v>
      </c>
      <c r="J568" s="126">
        <v>168</v>
      </c>
      <c r="K568" s="87">
        <v>1.3</v>
      </c>
      <c r="L568" s="87">
        <v>10</v>
      </c>
      <c r="M568" s="87" t="s">
        <v>154</v>
      </c>
      <c r="N568" s="87" t="s">
        <v>155</v>
      </c>
      <c r="O568" s="87">
        <v>0</v>
      </c>
      <c r="P568" s="127">
        <v>4.053E-5</v>
      </c>
      <c r="Q568" s="87">
        <v>0</v>
      </c>
      <c r="R568" s="87">
        <v>0</v>
      </c>
      <c r="S568" s="127">
        <v>1770000000</v>
      </c>
      <c r="T568" s="127">
        <v>1770000000</v>
      </c>
      <c r="U568" s="127">
        <v>1637000000</v>
      </c>
      <c r="V568" s="127">
        <v>1637000000</v>
      </c>
      <c r="W568" s="87">
        <v>0</v>
      </c>
      <c r="X568" s="87">
        <v>0</v>
      </c>
      <c r="Y568" s="127">
        <v>1362000000</v>
      </c>
      <c r="Z568" s="127">
        <v>1.6860000000000001E-5</v>
      </c>
      <c r="AA568" s="127">
        <v>8511000000</v>
      </c>
      <c r="AB568" s="87">
        <v>0.65</v>
      </c>
      <c r="AC568" s="87" t="s">
        <v>156</v>
      </c>
      <c r="AD568" s="87" t="s">
        <v>157</v>
      </c>
      <c r="AE568" s="87" t="s">
        <v>158</v>
      </c>
      <c r="AF568" s="87" t="s">
        <v>159</v>
      </c>
      <c r="AG568" s="87" t="s">
        <v>160</v>
      </c>
      <c r="AH568" s="87" t="s">
        <v>161</v>
      </c>
      <c r="AI568" s="87" t="s">
        <v>162</v>
      </c>
      <c r="AJ568" s="87">
        <v>0</v>
      </c>
      <c r="AK568" s="87">
        <v>0</v>
      </c>
      <c r="AL568" s="87" t="s">
        <v>142</v>
      </c>
      <c r="AX568" s="133"/>
      <c r="AY568" s="87" t="str">
        <f t="shared" si="424"/>
        <v/>
      </c>
      <c r="AZ568" s="87" t="str">
        <f t="shared" si="425"/>
        <v/>
      </c>
      <c r="BA568" s="87" t="str">
        <f t="shared" si="426"/>
        <v/>
      </c>
      <c r="BB568" s="87" t="str">
        <f t="shared" si="427"/>
        <v/>
      </c>
      <c r="BC568" s="87" t="str">
        <f t="shared" si="428"/>
        <v/>
      </c>
      <c r="BD568" s="87" t="str">
        <f t="shared" si="429"/>
        <v/>
      </c>
      <c r="BF568" s="87" t="str">
        <f t="shared" si="430"/>
        <v/>
      </c>
      <c r="BG568" s="127" t="str">
        <f t="shared" si="431"/>
        <v/>
      </c>
      <c r="BH568" s="127" t="str">
        <f t="shared" si="432"/>
        <v/>
      </c>
      <c r="BI568" s="87" t="str">
        <f t="shared" si="433"/>
        <v/>
      </c>
      <c r="BJ568" s="87" t="str">
        <f t="shared" si="434"/>
        <v/>
      </c>
      <c r="BK568" s="87" t="str">
        <f t="shared" si="435"/>
        <v/>
      </c>
    </row>
    <row r="569" spans="9:63" ht="12.75">
      <c r="I569" s="87">
        <f t="shared" si="439"/>
        <v>284.10000000000002</v>
      </c>
      <c r="J569" s="126">
        <v>273</v>
      </c>
      <c r="K569" s="87">
        <v>1.3</v>
      </c>
      <c r="L569" s="87">
        <v>10</v>
      </c>
      <c r="M569" s="87" t="s">
        <v>154</v>
      </c>
      <c r="N569" s="87" t="s">
        <v>155</v>
      </c>
      <c r="O569" s="87">
        <v>0</v>
      </c>
      <c r="P569" s="127">
        <v>4.053E-5</v>
      </c>
      <c r="Q569" s="87">
        <v>0</v>
      </c>
      <c r="R569" s="87">
        <v>0</v>
      </c>
      <c r="S569" s="127">
        <v>1770000000</v>
      </c>
      <c r="T569" s="127">
        <v>1770000000</v>
      </c>
      <c r="U569" s="127">
        <v>1637000000</v>
      </c>
      <c r="V569" s="127">
        <v>1637000000</v>
      </c>
      <c r="W569" s="87">
        <v>0</v>
      </c>
      <c r="X569" s="87">
        <v>0</v>
      </c>
      <c r="Y569" s="127">
        <v>1362000000</v>
      </c>
      <c r="Z569" s="127">
        <v>1.6860000000000001E-5</v>
      </c>
      <c r="AA569" s="127">
        <v>8511000000</v>
      </c>
      <c r="AB569" s="87">
        <v>0.65</v>
      </c>
      <c r="AC569" s="87" t="s">
        <v>156</v>
      </c>
      <c r="AD569" s="87" t="s">
        <v>157</v>
      </c>
      <c r="AE569" s="87" t="s">
        <v>158</v>
      </c>
      <c r="AF569" s="87" t="s">
        <v>159</v>
      </c>
      <c r="AG569" s="87" t="s">
        <v>160</v>
      </c>
      <c r="AH569" s="87" t="s">
        <v>161</v>
      </c>
      <c r="AI569" s="87" t="s">
        <v>162</v>
      </c>
      <c r="AJ569" s="87">
        <v>0</v>
      </c>
      <c r="AK569" s="87">
        <v>0</v>
      </c>
      <c r="AL569" s="87" t="s">
        <v>142</v>
      </c>
      <c r="AX569" s="133">
        <f t="shared" ref="AX569" si="455">IF(I569="", "", INT(I569))</f>
        <v>284</v>
      </c>
      <c r="AY569" s="87">
        <f t="shared" si="424"/>
        <v>273</v>
      </c>
      <c r="AZ569" s="87">
        <f t="shared" si="425"/>
        <v>221</v>
      </c>
      <c r="BA569" s="87">
        <f t="shared" si="426"/>
        <v>284</v>
      </c>
      <c r="BB569" s="87">
        <f t="shared" si="427"/>
        <v>284</v>
      </c>
      <c r="BC569" s="87" t="str">
        <f t="shared" si="428"/>
        <v>1c</v>
      </c>
      <c r="BD569" s="87" t="str">
        <f t="shared" si="429"/>
        <v>0</v>
      </c>
      <c r="BF569" s="87">
        <f t="shared" si="430"/>
        <v>284</v>
      </c>
      <c r="BG569" s="127" t="str">
        <f t="shared" si="431"/>
        <v>2.10E+11</v>
      </c>
      <c r="BH569" s="127" t="str">
        <f t="shared" si="432"/>
        <v>8.08E+10</v>
      </c>
      <c r="BI569" s="87" t="str">
        <f t="shared" si="433"/>
        <v>7850</v>
      </c>
      <c r="BJ569" s="87">
        <f t="shared" si="434"/>
        <v>1.3</v>
      </c>
      <c r="BK569" s="87">
        <f t="shared" si="435"/>
        <v>0.01</v>
      </c>
    </row>
    <row r="570" spans="9:63" ht="12.75">
      <c r="I570" s="87">
        <f t="shared" si="439"/>
        <v>284.2</v>
      </c>
      <c r="J570" s="126">
        <v>221</v>
      </c>
      <c r="K570" s="87">
        <v>1.3</v>
      </c>
      <c r="L570" s="87">
        <v>10</v>
      </c>
      <c r="M570" s="87" t="s">
        <v>154</v>
      </c>
      <c r="N570" s="87" t="s">
        <v>155</v>
      </c>
      <c r="O570" s="87">
        <v>0</v>
      </c>
      <c r="P570" s="127">
        <v>4.053E-5</v>
      </c>
      <c r="Q570" s="87">
        <v>0</v>
      </c>
      <c r="R570" s="87">
        <v>0</v>
      </c>
      <c r="S570" s="127">
        <v>1770000000</v>
      </c>
      <c r="T570" s="127">
        <v>1770000000</v>
      </c>
      <c r="U570" s="127">
        <v>1637000000</v>
      </c>
      <c r="V570" s="127">
        <v>1637000000</v>
      </c>
      <c r="W570" s="87">
        <v>0</v>
      </c>
      <c r="X570" s="87">
        <v>0</v>
      </c>
      <c r="Y570" s="127">
        <v>1362000000</v>
      </c>
      <c r="Z570" s="127">
        <v>1.6860000000000001E-5</v>
      </c>
      <c r="AA570" s="127">
        <v>8511000000</v>
      </c>
      <c r="AB570" s="87">
        <v>0.65</v>
      </c>
      <c r="AC570" s="87" t="s">
        <v>156</v>
      </c>
      <c r="AD570" s="87" t="s">
        <v>157</v>
      </c>
      <c r="AE570" s="87" t="s">
        <v>158</v>
      </c>
      <c r="AF570" s="87" t="s">
        <v>159</v>
      </c>
      <c r="AG570" s="87" t="s">
        <v>160</v>
      </c>
      <c r="AH570" s="87" t="s">
        <v>161</v>
      </c>
      <c r="AI570" s="87" t="s">
        <v>162</v>
      </c>
      <c r="AJ570" s="87">
        <v>0</v>
      </c>
      <c r="AK570" s="87">
        <v>0</v>
      </c>
      <c r="AL570" s="87" t="s">
        <v>142</v>
      </c>
      <c r="AX570" s="133"/>
      <c r="AY570" s="87" t="str">
        <f t="shared" si="424"/>
        <v/>
      </c>
      <c r="AZ570" s="87" t="str">
        <f t="shared" si="425"/>
        <v/>
      </c>
      <c r="BA570" s="87" t="str">
        <f t="shared" si="426"/>
        <v/>
      </c>
      <c r="BB570" s="87" t="str">
        <f t="shared" si="427"/>
        <v/>
      </c>
      <c r="BC570" s="87" t="str">
        <f t="shared" si="428"/>
        <v/>
      </c>
      <c r="BD570" s="87" t="str">
        <f t="shared" si="429"/>
        <v/>
      </c>
      <c r="BF570" s="87" t="str">
        <f t="shared" si="430"/>
        <v/>
      </c>
      <c r="BG570" s="127" t="str">
        <f t="shared" si="431"/>
        <v/>
      </c>
      <c r="BH570" s="127" t="str">
        <f t="shared" si="432"/>
        <v/>
      </c>
      <c r="BI570" s="87" t="str">
        <f t="shared" si="433"/>
        <v/>
      </c>
      <c r="BJ570" s="87" t="str">
        <f t="shared" si="434"/>
        <v/>
      </c>
      <c r="BK570" s="87" t="str">
        <f t="shared" si="435"/>
        <v/>
      </c>
    </row>
    <row r="571" spans="9:63" ht="12.75">
      <c r="I571" s="87">
        <f t="shared" si="439"/>
        <v>285.10000000000002</v>
      </c>
      <c r="J571" s="126">
        <v>221</v>
      </c>
      <c r="K571" s="87">
        <v>1.3</v>
      </c>
      <c r="L571" s="87">
        <v>10</v>
      </c>
      <c r="M571" s="87" t="s">
        <v>154</v>
      </c>
      <c r="N571" s="87" t="s">
        <v>155</v>
      </c>
      <c r="O571" s="87">
        <v>0</v>
      </c>
      <c r="P571" s="127">
        <v>4.053E-5</v>
      </c>
      <c r="Q571" s="87">
        <v>0</v>
      </c>
      <c r="R571" s="87">
        <v>0</v>
      </c>
      <c r="S571" s="127">
        <v>1770000000</v>
      </c>
      <c r="T571" s="127">
        <v>1770000000</v>
      </c>
      <c r="U571" s="127">
        <v>1637000000</v>
      </c>
      <c r="V571" s="127">
        <v>1637000000</v>
      </c>
      <c r="W571" s="87">
        <v>0</v>
      </c>
      <c r="X571" s="87">
        <v>0</v>
      </c>
      <c r="Y571" s="127">
        <v>1362000000</v>
      </c>
      <c r="Z571" s="127">
        <v>1.6860000000000001E-5</v>
      </c>
      <c r="AA571" s="127">
        <v>8511000000</v>
      </c>
      <c r="AB571" s="87">
        <v>0.65</v>
      </c>
      <c r="AC571" s="87" t="s">
        <v>156</v>
      </c>
      <c r="AD571" s="87" t="s">
        <v>157</v>
      </c>
      <c r="AE571" s="87" t="s">
        <v>158</v>
      </c>
      <c r="AF571" s="87" t="s">
        <v>159</v>
      </c>
      <c r="AG571" s="87" t="s">
        <v>160</v>
      </c>
      <c r="AH571" s="87" t="s">
        <v>161</v>
      </c>
      <c r="AI571" s="87" t="s">
        <v>162</v>
      </c>
      <c r="AJ571" s="87">
        <v>0</v>
      </c>
      <c r="AK571" s="87">
        <v>0</v>
      </c>
      <c r="AL571" s="87" t="s">
        <v>142</v>
      </c>
      <c r="AX571" s="133">
        <f t="shared" ref="AX571" si="456">IF(I571="", "", INT(I571))</f>
        <v>285</v>
      </c>
      <c r="AY571" s="87">
        <f t="shared" si="424"/>
        <v>221</v>
      </c>
      <c r="AZ571" s="87">
        <f t="shared" si="425"/>
        <v>280</v>
      </c>
      <c r="BA571" s="87">
        <f t="shared" si="426"/>
        <v>285</v>
      </c>
      <c r="BB571" s="87">
        <f t="shared" si="427"/>
        <v>285</v>
      </c>
      <c r="BC571" s="87" t="str">
        <f t="shared" si="428"/>
        <v>1c</v>
      </c>
      <c r="BD571" s="87" t="str">
        <f t="shared" si="429"/>
        <v>0</v>
      </c>
      <c r="BF571" s="87">
        <f t="shared" si="430"/>
        <v>285</v>
      </c>
      <c r="BG571" s="127" t="str">
        <f t="shared" si="431"/>
        <v>2.10E+11</v>
      </c>
      <c r="BH571" s="127" t="str">
        <f t="shared" si="432"/>
        <v>8.08E+10</v>
      </c>
      <c r="BI571" s="87" t="str">
        <f t="shared" si="433"/>
        <v>7850</v>
      </c>
      <c r="BJ571" s="87">
        <f t="shared" si="434"/>
        <v>1.3</v>
      </c>
      <c r="BK571" s="87">
        <f t="shared" si="435"/>
        <v>0.01</v>
      </c>
    </row>
    <row r="572" spans="9:63" ht="12.75">
      <c r="I572" s="87">
        <f t="shared" si="439"/>
        <v>285.2</v>
      </c>
      <c r="J572" s="126">
        <v>280</v>
      </c>
      <c r="K572" s="87">
        <v>0.5</v>
      </c>
      <c r="L572" s="87">
        <v>10</v>
      </c>
      <c r="M572" s="87" t="s">
        <v>154</v>
      </c>
      <c r="N572" s="87" t="s">
        <v>155</v>
      </c>
      <c r="O572" s="87">
        <v>0</v>
      </c>
      <c r="P572" s="127">
        <v>1.539E-5</v>
      </c>
      <c r="Q572" s="87">
        <v>0</v>
      </c>
      <c r="R572" s="87">
        <v>0</v>
      </c>
      <c r="S572" s="127">
        <v>97060000</v>
      </c>
      <c r="T572" s="127">
        <v>97060000</v>
      </c>
      <c r="U572" s="127">
        <v>621900000</v>
      </c>
      <c r="V572" s="127">
        <v>621900000</v>
      </c>
      <c r="W572" s="87">
        <v>0</v>
      </c>
      <c r="X572" s="87">
        <v>0</v>
      </c>
      <c r="Y572" s="127">
        <v>74690000</v>
      </c>
      <c r="Z572" s="127">
        <v>9.2439999999999999E-7</v>
      </c>
      <c r="AA572" s="127">
        <v>3233000000</v>
      </c>
      <c r="AB572" s="87">
        <v>0.65</v>
      </c>
      <c r="AC572" s="87" t="s">
        <v>156</v>
      </c>
      <c r="AD572" s="87" t="s">
        <v>157</v>
      </c>
      <c r="AE572" s="87" t="s">
        <v>158</v>
      </c>
      <c r="AF572" s="87" t="s">
        <v>159</v>
      </c>
      <c r="AG572" s="87" t="s">
        <v>160</v>
      </c>
      <c r="AH572" s="87" t="s">
        <v>161</v>
      </c>
      <c r="AI572" s="87" t="s">
        <v>162</v>
      </c>
      <c r="AJ572" s="87">
        <v>0</v>
      </c>
      <c r="AK572" s="87">
        <v>0</v>
      </c>
      <c r="AL572" s="87" t="s">
        <v>142</v>
      </c>
      <c r="AX572" s="133"/>
      <c r="AY572" s="87" t="str">
        <f t="shared" si="424"/>
        <v/>
      </c>
      <c r="AZ572" s="87" t="str">
        <f t="shared" si="425"/>
        <v/>
      </c>
      <c r="BA572" s="87" t="str">
        <f t="shared" si="426"/>
        <v/>
      </c>
      <c r="BB572" s="87" t="str">
        <f t="shared" si="427"/>
        <v/>
      </c>
      <c r="BC572" s="87" t="str">
        <f t="shared" si="428"/>
        <v/>
      </c>
      <c r="BD572" s="87" t="str">
        <f t="shared" si="429"/>
        <v/>
      </c>
      <c r="BF572" s="87" t="str">
        <f t="shared" si="430"/>
        <v/>
      </c>
      <c r="BG572" s="127" t="str">
        <f t="shared" si="431"/>
        <v/>
      </c>
      <c r="BH572" s="127" t="str">
        <f t="shared" si="432"/>
        <v/>
      </c>
      <c r="BI572" s="87" t="str">
        <f t="shared" si="433"/>
        <v/>
      </c>
      <c r="BJ572" s="87" t="str">
        <f t="shared" si="434"/>
        <v/>
      </c>
      <c r="BK572" s="87" t="str">
        <f t="shared" si="435"/>
        <v/>
      </c>
    </row>
    <row r="573" spans="9:63" ht="12.75">
      <c r="I573" s="87">
        <f t="shared" si="439"/>
        <v>286.10000000000002</v>
      </c>
      <c r="J573" s="126">
        <v>222</v>
      </c>
      <c r="K573" s="87">
        <v>1.3</v>
      </c>
      <c r="L573" s="87">
        <v>10</v>
      </c>
      <c r="M573" s="87" t="s">
        <v>154</v>
      </c>
      <c r="N573" s="87" t="s">
        <v>155</v>
      </c>
      <c r="O573" s="87">
        <v>0</v>
      </c>
      <c r="P573" s="127">
        <v>4.053E-5</v>
      </c>
      <c r="Q573" s="87">
        <v>0</v>
      </c>
      <c r="R573" s="87">
        <v>0</v>
      </c>
      <c r="S573" s="127">
        <v>1770000000</v>
      </c>
      <c r="T573" s="127">
        <v>1770000000</v>
      </c>
      <c r="U573" s="127">
        <v>1637000000</v>
      </c>
      <c r="V573" s="127">
        <v>1637000000</v>
      </c>
      <c r="W573" s="87">
        <v>0</v>
      </c>
      <c r="X573" s="87">
        <v>0</v>
      </c>
      <c r="Y573" s="127">
        <v>1362000000</v>
      </c>
      <c r="Z573" s="127">
        <v>1.6860000000000001E-5</v>
      </c>
      <c r="AA573" s="127">
        <v>8511000000</v>
      </c>
      <c r="AB573" s="87">
        <v>0.65</v>
      </c>
      <c r="AC573" s="87" t="s">
        <v>156</v>
      </c>
      <c r="AD573" s="87" t="s">
        <v>157</v>
      </c>
      <c r="AE573" s="87" t="s">
        <v>158</v>
      </c>
      <c r="AF573" s="87" t="s">
        <v>159</v>
      </c>
      <c r="AG573" s="87" t="s">
        <v>160</v>
      </c>
      <c r="AH573" s="87" t="s">
        <v>161</v>
      </c>
      <c r="AI573" s="87" t="s">
        <v>162</v>
      </c>
      <c r="AJ573" s="87">
        <v>0</v>
      </c>
      <c r="AK573" s="87">
        <v>0</v>
      </c>
      <c r="AL573" s="87" t="s">
        <v>142</v>
      </c>
      <c r="AX573" s="133">
        <f t="shared" ref="AX573" si="457">IF(I573="", "", INT(I573))</f>
        <v>286</v>
      </c>
      <c r="AY573" s="87">
        <f t="shared" si="424"/>
        <v>222</v>
      </c>
      <c r="AZ573" s="87">
        <f t="shared" si="425"/>
        <v>175</v>
      </c>
      <c r="BA573" s="87">
        <f t="shared" si="426"/>
        <v>286</v>
      </c>
      <c r="BB573" s="87">
        <f t="shared" si="427"/>
        <v>286</v>
      </c>
      <c r="BC573" s="87" t="str">
        <f t="shared" si="428"/>
        <v>1c</v>
      </c>
      <c r="BD573" s="87" t="str">
        <f t="shared" si="429"/>
        <v>0</v>
      </c>
      <c r="BF573" s="87">
        <f t="shared" si="430"/>
        <v>286</v>
      </c>
      <c r="BG573" s="127" t="str">
        <f t="shared" si="431"/>
        <v>2.10E+11</v>
      </c>
      <c r="BH573" s="127" t="str">
        <f t="shared" si="432"/>
        <v>8.08E+10</v>
      </c>
      <c r="BI573" s="87" t="str">
        <f t="shared" si="433"/>
        <v>7850</v>
      </c>
      <c r="BJ573" s="87">
        <f t="shared" si="434"/>
        <v>1.3</v>
      </c>
      <c r="BK573" s="87">
        <f t="shared" si="435"/>
        <v>0.01</v>
      </c>
    </row>
    <row r="574" spans="9:63" ht="12.75">
      <c r="I574" s="87">
        <f t="shared" si="439"/>
        <v>286.2</v>
      </c>
      <c r="J574" s="126">
        <v>175</v>
      </c>
      <c r="K574" s="87">
        <v>1.3</v>
      </c>
      <c r="L574" s="87">
        <v>10</v>
      </c>
      <c r="M574" s="87" t="s">
        <v>154</v>
      </c>
      <c r="N574" s="87" t="s">
        <v>155</v>
      </c>
      <c r="O574" s="87">
        <v>0</v>
      </c>
      <c r="P574" s="127">
        <v>4.053E-5</v>
      </c>
      <c r="Q574" s="87">
        <v>0</v>
      </c>
      <c r="R574" s="87">
        <v>0</v>
      </c>
      <c r="S574" s="127">
        <v>1770000000</v>
      </c>
      <c r="T574" s="127">
        <v>1770000000</v>
      </c>
      <c r="U574" s="127">
        <v>1637000000</v>
      </c>
      <c r="V574" s="127">
        <v>1637000000</v>
      </c>
      <c r="W574" s="87">
        <v>0</v>
      </c>
      <c r="X574" s="87">
        <v>0</v>
      </c>
      <c r="Y574" s="127">
        <v>1362000000</v>
      </c>
      <c r="Z574" s="127">
        <v>1.6860000000000001E-5</v>
      </c>
      <c r="AA574" s="127">
        <v>8511000000</v>
      </c>
      <c r="AB574" s="87">
        <v>0.65</v>
      </c>
      <c r="AC574" s="87" t="s">
        <v>156</v>
      </c>
      <c r="AD574" s="87" t="s">
        <v>157</v>
      </c>
      <c r="AE574" s="87" t="s">
        <v>158</v>
      </c>
      <c r="AF574" s="87" t="s">
        <v>159</v>
      </c>
      <c r="AG574" s="87" t="s">
        <v>160</v>
      </c>
      <c r="AH574" s="87" t="s">
        <v>161</v>
      </c>
      <c r="AI574" s="87" t="s">
        <v>162</v>
      </c>
      <c r="AJ574" s="87">
        <v>0</v>
      </c>
      <c r="AK574" s="87">
        <v>0</v>
      </c>
      <c r="AL574" s="87" t="s">
        <v>142</v>
      </c>
      <c r="AX574" s="133"/>
      <c r="AY574" s="87" t="str">
        <f t="shared" si="424"/>
        <v/>
      </c>
      <c r="AZ574" s="87" t="str">
        <f t="shared" si="425"/>
        <v/>
      </c>
      <c r="BA574" s="87" t="str">
        <f t="shared" si="426"/>
        <v/>
      </c>
      <c r="BB574" s="87" t="str">
        <f t="shared" si="427"/>
        <v/>
      </c>
      <c r="BC574" s="87" t="str">
        <f t="shared" si="428"/>
        <v/>
      </c>
      <c r="BD574" s="87" t="str">
        <f t="shared" si="429"/>
        <v/>
      </c>
      <c r="BF574" s="87" t="str">
        <f t="shared" si="430"/>
        <v/>
      </c>
      <c r="BG574" s="127" t="str">
        <f t="shared" si="431"/>
        <v/>
      </c>
      <c r="BH574" s="127" t="str">
        <f t="shared" si="432"/>
        <v/>
      </c>
      <c r="BI574" s="87" t="str">
        <f t="shared" si="433"/>
        <v/>
      </c>
      <c r="BJ574" s="87" t="str">
        <f t="shared" si="434"/>
        <v/>
      </c>
      <c r="BK574" s="87" t="str">
        <f t="shared" si="435"/>
        <v/>
      </c>
    </row>
    <row r="575" spans="9:63" ht="12.75">
      <c r="I575" s="87">
        <f t="shared" si="439"/>
        <v>287.10000000000002</v>
      </c>
      <c r="J575" s="126">
        <v>101</v>
      </c>
      <c r="K575" s="87">
        <v>0.5</v>
      </c>
      <c r="L575" s="87">
        <v>10</v>
      </c>
      <c r="M575" s="87" t="s">
        <v>154</v>
      </c>
      <c r="N575" s="87" t="s">
        <v>155</v>
      </c>
      <c r="O575" s="87">
        <v>0</v>
      </c>
      <c r="P575" s="127">
        <v>1.539E-5</v>
      </c>
      <c r="Q575" s="87">
        <v>0</v>
      </c>
      <c r="R575" s="87">
        <v>0</v>
      </c>
      <c r="S575" s="127">
        <v>97060000</v>
      </c>
      <c r="T575" s="127">
        <v>97060000</v>
      </c>
      <c r="U575" s="127">
        <v>621900000</v>
      </c>
      <c r="V575" s="127">
        <v>621900000</v>
      </c>
      <c r="W575" s="87">
        <v>0</v>
      </c>
      <c r="X575" s="87">
        <v>0</v>
      </c>
      <c r="Y575" s="127">
        <v>74690000</v>
      </c>
      <c r="Z575" s="127">
        <v>9.2439999999999999E-7</v>
      </c>
      <c r="AA575" s="127">
        <v>3233000000</v>
      </c>
      <c r="AB575" s="87">
        <v>0.65</v>
      </c>
      <c r="AC575" s="87" t="s">
        <v>156</v>
      </c>
      <c r="AD575" s="87" t="s">
        <v>157</v>
      </c>
      <c r="AE575" s="87" t="s">
        <v>158</v>
      </c>
      <c r="AF575" s="87" t="s">
        <v>159</v>
      </c>
      <c r="AG575" s="87" t="s">
        <v>160</v>
      </c>
      <c r="AH575" s="87" t="s">
        <v>161</v>
      </c>
      <c r="AI575" s="87" t="s">
        <v>162</v>
      </c>
      <c r="AJ575" s="87">
        <v>0</v>
      </c>
      <c r="AK575" s="87">
        <v>0</v>
      </c>
      <c r="AL575" s="87" t="s">
        <v>142</v>
      </c>
      <c r="AX575" s="133">
        <f t="shared" ref="AX575" si="458">IF(I575="", "", INT(I575))</f>
        <v>287</v>
      </c>
      <c r="AY575" s="87">
        <f t="shared" si="424"/>
        <v>101</v>
      </c>
      <c r="AZ575" s="87">
        <f t="shared" si="425"/>
        <v>265</v>
      </c>
      <c r="BA575" s="87">
        <f t="shared" si="426"/>
        <v>287</v>
      </c>
      <c r="BB575" s="87">
        <f t="shared" si="427"/>
        <v>287</v>
      </c>
      <c r="BC575" s="87" t="str">
        <f t="shared" si="428"/>
        <v>1c</v>
      </c>
      <c r="BD575" s="87" t="str">
        <f t="shared" si="429"/>
        <v>0</v>
      </c>
      <c r="BF575" s="87">
        <f t="shared" si="430"/>
        <v>287</v>
      </c>
      <c r="BG575" s="127" t="str">
        <f t="shared" si="431"/>
        <v>2.10E+11</v>
      </c>
      <c r="BH575" s="127" t="str">
        <f t="shared" si="432"/>
        <v>8.08E+10</v>
      </c>
      <c r="BI575" s="87" t="str">
        <f t="shared" si="433"/>
        <v>7850</v>
      </c>
      <c r="BJ575" s="87">
        <f t="shared" si="434"/>
        <v>0.5</v>
      </c>
      <c r="BK575" s="87">
        <f t="shared" si="435"/>
        <v>0.01</v>
      </c>
    </row>
    <row r="576" spans="9:63" ht="12.75">
      <c r="I576" s="87">
        <f t="shared" si="439"/>
        <v>287.2</v>
      </c>
      <c r="J576" s="126">
        <v>265</v>
      </c>
      <c r="K576" s="87">
        <v>0.5</v>
      </c>
      <c r="L576" s="87">
        <v>10</v>
      </c>
      <c r="M576" s="87" t="s">
        <v>154</v>
      </c>
      <c r="N576" s="87" t="s">
        <v>155</v>
      </c>
      <c r="O576" s="87">
        <v>0</v>
      </c>
      <c r="P576" s="127">
        <v>1.539E-5</v>
      </c>
      <c r="Q576" s="87">
        <v>0</v>
      </c>
      <c r="R576" s="87">
        <v>0</v>
      </c>
      <c r="S576" s="127">
        <v>97060000</v>
      </c>
      <c r="T576" s="127">
        <v>97060000</v>
      </c>
      <c r="U576" s="127">
        <v>621900000</v>
      </c>
      <c r="V576" s="127">
        <v>621900000</v>
      </c>
      <c r="W576" s="87">
        <v>0</v>
      </c>
      <c r="X576" s="87">
        <v>0</v>
      </c>
      <c r="Y576" s="127">
        <v>74690000</v>
      </c>
      <c r="Z576" s="127">
        <v>9.2439999999999999E-7</v>
      </c>
      <c r="AA576" s="127">
        <v>3233000000</v>
      </c>
      <c r="AB576" s="87">
        <v>0.65</v>
      </c>
      <c r="AC576" s="87" t="s">
        <v>156</v>
      </c>
      <c r="AD576" s="87" t="s">
        <v>157</v>
      </c>
      <c r="AE576" s="87" t="s">
        <v>158</v>
      </c>
      <c r="AF576" s="87" t="s">
        <v>159</v>
      </c>
      <c r="AG576" s="87" t="s">
        <v>160</v>
      </c>
      <c r="AH576" s="87" t="s">
        <v>161</v>
      </c>
      <c r="AI576" s="87" t="s">
        <v>162</v>
      </c>
      <c r="AJ576" s="87">
        <v>0</v>
      </c>
      <c r="AK576" s="87">
        <v>0</v>
      </c>
      <c r="AL576" s="87" t="s">
        <v>142</v>
      </c>
      <c r="AX576" s="133"/>
      <c r="AY576" s="87" t="str">
        <f t="shared" si="424"/>
        <v/>
      </c>
      <c r="AZ576" s="87" t="str">
        <f t="shared" si="425"/>
        <v/>
      </c>
      <c r="BA576" s="87" t="str">
        <f t="shared" si="426"/>
        <v/>
      </c>
      <c r="BB576" s="87" t="str">
        <f t="shared" si="427"/>
        <v/>
      </c>
      <c r="BC576" s="87" t="str">
        <f t="shared" si="428"/>
        <v/>
      </c>
      <c r="BD576" s="87" t="str">
        <f t="shared" si="429"/>
        <v/>
      </c>
      <c r="BF576" s="87" t="str">
        <f t="shared" si="430"/>
        <v/>
      </c>
      <c r="BG576" s="127" t="str">
        <f t="shared" si="431"/>
        <v/>
      </c>
      <c r="BH576" s="127" t="str">
        <f t="shared" si="432"/>
        <v/>
      </c>
      <c r="BI576" s="87" t="str">
        <f t="shared" si="433"/>
        <v/>
      </c>
      <c r="BJ576" s="87" t="str">
        <f t="shared" si="434"/>
        <v/>
      </c>
      <c r="BK576" s="87" t="str">
        <f t="shared" si="435"/>
        <v/>
      </c>
    </row>
    <row r="577" spans="9:63" ht="12.75">
      <c r="I577" s="87">
        <f t="shared" si="439"/>
        <v>288.10000000000002</v>
      </c>
      <c r="J577" s="126">
        <v>265</v>
      </c>
      <c r="K577" s="87">
        <v>0.5</v>
      </c>
      <c r="L577" s="87">
        <v>10</v>
      </c>
      <c r="M577" s="87" t="s">
        <v>154</v>
      </c>
      <c r="N577" s="87" t="s">
        <v>155</v>
      </c>
      <c r="O577" s="87">
        <v>0</v>
      </c>
      <c r="P577" s="127">
        <v>1.539E-5</v>
      </c>
      <c r="Q577" s="87">
        <v>0</v>
      </c>
      <c r="R577" s="87">
        <v>0</v>
      </c>
      <c r="S577" s="127">
        <v>97060000</v>
      </c>
      <c r="T577" s="127">
        <v>97060000</v>
      </c>
      <c r="U577" s="127">
        <v>621900000</v>
      </c>
      <c r="V577" s="127">
        <v>621900000</v>
      </c>
      <c r="W577" s="87">
        <v>0</v>
      </c>
      <c r="X577" s="87">
        <v>0</v>
      </c>
      <c r="Y577" s="127">
        <v>74690000</v>
      </c>
      <c r="Z577" s="127">
        <v>9.2439999999999999E-7</v>
      </c>
      <c r="AA577" s="127">
        <v>3233000000</v>
      </c>
      <c r="AB577" s="87">
        <v>0.65</v>
      </c>
      <c r="AC577" s="87" t="s">
        <v>156</v>
      </c>
      <c r="AD577" s="87" t="s">
        <v>157</v>
      </c>
      <c r="AE577" s="87" t="s">
        <v>158</v>
      </c>
      <c r="AF577" s="87" t="s">
        <v>159</v>
      </c>
      <c r="AG577" s="87" t="s">
        <v>160</v>
      </c>
      <c r="AH577" s="87" t="s">
        <v>161</v>
      </c>
      <c r="AI577" s="87" t="s">
        <v>162</v>
      </c>
      <c r="AJ577" s="87">
        <v>0</v>
      </c>
      <c r="AK577" s="87">
        <v>0</v>
      </c>
      <c r="AL577" s="87" t="s">
        <v>142</v>
      </c>
      <c r="AX577" s="133">
        <f t="shared" ref="AX577" si="459">IF(I577="", "", INT(I577))</f>
        <v>288</v>
      </c>
      <c r="AY577" s="87">
        <f t="shared" si="424"/>
        <v>265</v>
      </c>
      <c r="AZ577" s="87">
        <f t="shared" si="425"/>
        <v>278</v>
      </c>
      <c r="BA577" s="87">
        <f t="shared" si="426"/>
        <v>288</v>
      </c>
      <c r="BB577" s="87">
        <f t="shared" si="427"/>
        <v>288</v>
      </c>
      <c r="BC577" s="87" t="str">
        <f t="shared" si="428"/>
        <v>1c</v>
      </c>
      <c r="BD577" s="87" t="str">
        <f t="shared" si="429"/>
        <v>0</v>
      </c>
      <c r="BF577" s="87">
        <f t="shared" si="430"/>
        <v>288</v>
      </c>
      <c r="BG577" s="127" t="str">
        <f t="shared" si="431"/>
        <v>2.10E+11</v>
      </c>
      <c r="BH577" s="127" t="str">
        <f t="shared" si="432"/>
        <v>8.08E+10</v>
      </c>
      <c r="BI577" s="87" t="str">
        <f t="shared" si="433"/>
        <v>7850</v>
      </c>
      <c r="BJ577" s="87">
        <f t="shared" si="434"/>
        <v>0.5</v>
      </c>
      <c r="BK577" s="87">
        <f t="shared" si="435"/>
        <v>0.01</v>
      </c>
    </row>
    <row r="578" spans="9:63" ht="12.75">
      <c r="I578" s="87">
        <f t="shared" si="439"/>
        <v>288.2</v>
      </c>
      <c r="J578" s="126">
        <v>278</v>
      </c>
      <c r="K578" s="87">
        <v>0.5</v>
      </c>
      <c r="L578" s="87">
        <v>10</v>
      </c>
      <c r="M578" s="87" t="s">
        <v>154</v>
      </c>
      <c r="N578" s="87" t="s">
        <v>155</v>
      </c>
      <c r="O578" s="87">
        <v>0</v>
      </c>
      <c r="P578" s="127">
        <v>1.539E-5</v>
      </c>
      <c r="Q578" s="87">
        <v>0</v>
      </c>
      <c r="R578" s="87">
        <v>0</v>
      </c>
      <c r="S578" s="127">
        <v>97060000</v>
      </c>
      <c r="T578" s="127">
        <v>97060000</v>
      </c>
      <c r="U578" s="127">
        <v>621900000</v>
      </c>
      <c r="V578" s="127">
        <v>621900000</v>
      </c>
      <c r="W578" s="87">
        <v>0</v>
      </c>
      <c r="X578" s="87">
        <v>0</v>
      </c>
      <c r="Y578" s="127">
        <v>74690000</v>
      </c>
      <c r="Z578" s="127">
        <v>9.2439999999999999E-7</v>
      </c>
      <c r="AA578" s="127">
        <v>3233000000</v>
      </c>
      <c r="AB578" s="87">
        <v>0.65</v>
      </c>
      <c r="AC578" s="87" t="s">
        <v>156</v>
      </c>
      <c r="AD578" s="87" t="s">
        <v>157</v>
      </c>
      <c r="AE578" s="87" t="s">
        <v>158</v>
      </c>
      <c r="AF578" s="87" t="s">
        <v>159</v>
      </c>
      <c r="AG578" s="87" t="s">
        <v>160</v>
      </c>
      <c r="AH578" s="87" t="s">
        <v>161</v>
      </c>
      <c r="AI578" s="87" t="s">
        <v>162</v>
      </c>
      <c r="AJ578" s="87">
        <v>0</v>
      </c>
      <c r="AK578" s="87">
        <v>0</v>
      </c>
      <c r="AL578" s="87" t="s">
        <v>142</v>
      </c>
      <c r="AX578" s="133"/>
      <c r="AY578" s="87" t="str">
        <f t="shared" si="424"/>
        <v/>
      </c>
      <c r="AZ578" s="87" t="str">
        <f t="shared" si="425"/>
        <v/>
      </c>
      <c r="BA578" s="87" t="str">
        <f t="shared" si="426"/>
        <v/>
      </c>
      <c r="BB578" s="87" t="str">
        <f t="shared" si="427"/>
        <v/>
      </c>
      <c r="BC578" s="87" t="str">
        <f t="shared" si="428"/>
        <v/>
      </c>
      <c r="BD578" s="87" t="str">
        <f t="shared" si="429"/>
        <v/>
      </c>
      <c r="BF578" s="87" t="str">
        <f t="shared" si="430"/>
        <v/>
      </c>
      <c r="BG578" s="127" t="str">
        <f t="shared" si="431"/>
        <v/>
      </c>
      <c r="BH578" s="127" t="str">
        <f t="shared" si="432"/>
        <v/>
      </c>
      <c r="BI578" s="87" t="str">
        <f t="shared" si="433"/>
        <v/>
      </c>
      <c r="BJ578" s="87" t="str">
        <f t="shared" si="434"/>
        <v/>
      </c>
      <c r="BK578" s="87" t="str">
        <f t="shared" si="435"/>
        <v/>
      </c>
    </row>
    <row r="579" spans="9:63" ht="12.75">
      <c r="I579" s="87">
        <f t="shared" si="439"/>
        <v>289.10000000000002</v>
      </c>
      <c r="J579" s="126">
        <v>266</v>
      </c>
      <c r="K579" s="87">
        <v>1.3</v>
      </c>
      <c r="L579" s="87">
        <v>10</v>
      </c>
      <c r="M579" s="87" t="s">
        <v>154</v>
      </c>
      <c r="N579" s="87" t="s">
        <v>155</v>
      </c>
      <c r="O579" s="87">
        <v>0</v>
      </c>
      <c r="P579" s="127">
        <v>4.053E-5</v>
      </c>
      <c r="Q579" s="87">
        <v>0</v>
      </c>
      <c r="R579" s="87">
        <v>0</v>
      </c>
      <c r="S579" s="127">
        <v>1770000000</v>
      </c>
      <c r="T579" s="127">
        <v>1770000000</v>
      </c>
      <c r="U579" s="127">
        <v>1637000000</v>
      </c>
      <c r="V579" s="127">
        <v>1637000000</v>
      </c>
      <c r="W579" s="87">
        <v>0</v>
      </c>
      <c r="X579" s="87">
        <v>0</v>
      </c>
      <c r="Y579" s="127">
        <v>1362000000</v>
      </c>
      <c r="Z579" s="127">
        <v>1.6860000000000001E-5</v>
      </c>
      <c r="AA579" s="127">
        <v>8511000000</v>
      </c>
      <c r="AB579" s="87">
        <v>0.65</v>
      </c>
      <c r="AC579" s="87" t="s">
        <v>156</v>
      </c>
      <c r="AD579" s="87" t="s">
        <v>157</v>
      </c>
      <c r="AE579" s="87" t="s">
        <v>158</v>
      </c>
      <c r="AF579" s="87" t="s">
        <v>159</v>
      </c>
      <c r="AG579" s="87" t="s">
        <v>160</v>
      </c>
      <c r="AH579" s="87" t="s">
        <v>161</v>
      </c>
      <c r="AI579" s="87" t="s">
        <v>162</v>
      </c>
      <c r="AJ579" s="87">
        <v>0</v>
      </c>
      <c r="AK579" s="87">
        <v>0</v>
      </c>
      <c r="AL579" s="87" t="s">
        <v>142</v>
      </c>
      <c r="AX579" s="133">
        <f t="shared" ref="AX579" si="460">IF(I579="", "", INT(I579))</f>
        <v>289</v>
      </c>
      <c r="AY579" s="87">
        <f t="shared" si="424"/>
        <v>266</v>
      </c>
      <c r="AZ579" s="87">
        <f t="shared" si="425"/>
        <v>274</v>
      </c>
      <c r="BA579" s="87">
        <f t="shared" si="426"/>
        <v>289</v>
      </c>
      <c r="BB579" s="87">
        <f t="shared" si="427"/>
        <v>289</v>
      </c>
      <c r="BC579" s="87" t="str">
        <f t="shared" si="428"/>
        <v>1c</v>
      </c>
      <c r="BD579" s="87" t="str">
        <f t="shared" si="429"/>
        <v>0</v>
      </c>
      <c r="BF579" s="87">
        <f t="shared" si="430"/>
        <v>289</v>
      </c>
      <c r="BG579" s="127" t="str">
        <f t="shared" si="431"/>
        <v>2.10E+11</v>
      </c>
      <c r="BH579" s="127" t="str">
        <f t="shared" si="432"/>
        <v>8.08E+10</v>
      </c>
      <c r="BI579" s="87" t="str">
        <f t="shared" si="433"/>
        <v>7850</v>
      </c>
      <c r="BJ579" s="87">
        <f t="shared" si="434"/>
        <v>1.3</v>
      </c>
      <c r="BK579" s="87">
        <f t="shared" si="435"/>
        <v>0.01</v>
      </c>
    </row>
    <row r="580" spans="9:63" ht="12.75">
      <c r="I580" s="87">
        <f t="shared" si="439"/>
        <v>289.2</v>
      </c>
      <c r="J580" s="126">
        <v>274</v>
      </c>
      <c r="K580" s="87">
        <v>1.3</v>
      </c>
      <c r="L580" s="87">
        <v>10</v>
      </c>
      <c r="M580" s="87" t="s">
        <v>154</v>
      </c>
      <c r="N580" s="87" t="s">
        <v>155</v>
      </c>
      <c r="O580" s="87">
        <v>0</v>
      </c>
      <c r="P580" s="127">
        <v>4.053E-5</v>
      </c>
      <c r="Q580" s="87">
        <v>0</v>
      </c>
      <c r="R580" s="87">
        <v>0</v>
      </c>
      <c r="S580" s="127">
        <v>1770000000</v>
      </c>
      <c r="T580" s="127">
        <v>1770000000</v>
      </c>
      <c r="U580" s="127">
        <v>1637000000</v>
      </c>
      <c r="V580" s="127">
        <v>1637000000</v>
      </c>
      <c r="W580" s="87">
        <v>0</v>
      </c>
      <c r="X580" s="87">
        <v>0</v>
      </c>
      <c r="Y580" s="127">
        <v>1362000000</v>
      </c>
      <c r="Z580" s="127">
        <v>1.6860000000000001E-5</v>
      </c>
      <c r="AA580" s="127">
        <v>8511000000</v>
      </c>
      <c r="AB580" s="87">
        <v>0.65</v>
      </c>
      <c r="AC580" s="87" t="s">
        <v>156</v>
      </c>
      <c r="AD580" s="87" t="s">
        <v>157</v>
      </c>
      <c r="AE580" s="87" t="s">
        <v>158</v>
      </c>
      <c r="AF580" s="87" t="s">
        <v>159</v>
      </c>
      <c r="AG580" s="87" t="s">
        <v>160</v>
      </c>
      <c r="AH580" s="87" t="s">
        <v>161</v>
      </c>
      <c r="AI580" s="87" t="s">
        <v>162</v>
      </c>
      <c r="AJ580" s="87">
        <v>0</v>
      </c>
      <c r="AK580" s="87">
        <v>0</v>
      </c>
      <c r="AL580" s="87" t="s">
        <v>142</v>
      </c>
      <c r="AX580" s="133"/>
      <c r="AY580" s="87" t="str">
        <f t="shared" si="424"/>
        <v/>
      </c>
      <c r="AZ580" s="87" t="str">
        <f t="shared" si="425"/>
        <v/>
      </c>
      <c r="BA580" s="87" t="str">
        <f t="shared" si="426"/>
        <v/>
      </c>
      <c r="BB580" s="87" t="str">
        <f t="shared" si="427"/>
        <v/>
      </c>
      <c r="BC580" s="87" t="str">
        <f t="shared" si="428"/>
        <v/>
      </c>
      <c r="BD580" s="87" t="str">
        <f t="shared" si="429"/>
        <v/>
      </c>
      <c r="BF580" s="87" t="str">
        <f t="shared" si="430"/>
        <v/>
      </c>
      <c r="BG580" s="127" t="str">
        <f t="shared" si="431"/>
        <v/>
      </c>
      <c r="BH580" s="127" t="str">
        <f t="shared" si="432"/>
        <v/>
      </c>
      <c r="BI580" s="87" t="str">
        <f t="shared" si="433"/>
        <v/>
      </c>
      <c r="BJ580" s="87" t="str">
        <f t="shared" si="434"/>
        <v/>
      </c>
      <c r="BK580" s="87" t="str">
        <f t="shared" si="435"/>
        <v/>
      </c>
    </row>
    <row r="581" spans="9:63" ht="12.75">
      <c r="I581" s="87">
        <f t="shared" si="439"/>
        <v>290.10000000000002</v>
      </c>
      <c r="J581" s="126">
        <v>112</v>
      </c>
      <c r="K581" s="87">
        <v>0.5</v>
      </c>
      <c r="L581" s="87">
        <v>10</v>
      </c>
      <c r="M581" s="87" t="s">
        <v>154</v>
      </c>
      <c r="N581" s="87" t="s">
        <v>155</v>
      </c>
      <c r="O581" s="87">
        <v>0</v>
      </c>
      <c r="P581" s="127">
        <v>1.539E-5</v>
      </c>
      <c r="Q581" s="87">
        <v>0</v>
      </c>
      <c r="R581" s="87">
        <v>0</v>
      </c>
      <c r="S581" s="127">
        <v>97060000</v>
      </c>
      <c r="T581" s="127">
        <v>97060000</v>
      </c>
      <c r="U581" s="127">
        <v>621900000</v>
      </c>
      <c r="V581" s="127">
        <v>621900000</v>
      </c>
      <c r="W581" s="87">
        <v>0</v>
      </c>
      <c r="X581" s="87">
        <v>0</v>
      </c>
      <c r="Y581" s="127">
        <v>74690000</v>
      </c>
      <c r="Z581" s="127">
        <v>9.2439999999999999E-7</v>
      </c>
      <c r="AA581" s="127">
        <v>3233000000</v>
      </c>
      <c r="AB581" s="87">
        <v>0.65</v>
      </c>
      <c r="AC581" s="87" t="s">
        <v>156</v>
      </c>
      <c r="AD581" s="87" t="s">
        <v>157</v>
      </c>
      <c r="AE581" s="87" t="s">
        <v>158</v>
      </c>
      <c r="AF581" s="87" t="s">
        <v>159</v>
      </c>
      <c r="AG581" s="87" t="s">
        <v>160</v>
      </c>
      <c r="AH581" s="87" t="s">
        <v>161</v>
      </c>
      <c r="AI581" s="87" t="s">
        <v>162</v>
      </c>
      <c r="AJ581" s="87">
        <v>0</v>
      </c>
      <c r="AK581" s="87">
        <v>0</v>
      </c>
      <c r="AL581" s="87" t="s">
        <v>142</v>
      </c>
      <c r="AX581" s="133">
        <f t="shared" ref="AX581" si="461">IF(I581="", "", INT(I581))</f>
        <v>290</v>
      </c>
      <c r="AY581" s="87">
        <f t="shared" si="424"/>
        <v>112</v>
      </c>
      <c r="AZ581" s="87">
        <f t="shared" si="425"/>
        <v>267</v>
      </c>
      <c r="BA581" s="87">
        <f t="shared" si="426"/>
        <v>290</v>
      </c>
      <c r="BB581" s="87">
        <f t="shared" si="427"/>
        <v>290</v>
      </c>
      <c r="BC581" s="87" t="str">
        <f t="shared" si="428"/>
        <v>1c</v>
      </c>
      <c r="BD581" s="87" t="str">
        <f t="shared" si="429"/>
        <v>0</v>
      </c>
      <c r="BF581" s="87">
        <f t="shared" si="430"/>
        <v>290</v>
      </c>
      <c r="BG581" s="127" t="str">
        <f t="shared" si="431"/>
        <v>2.10E+11</v>
      </c>
      <c r="BH581" s="127" t="str">
        <f t="shared" si="432"/>
        <v>8.08E+10</v>
      </c>
      <c r="BI581" s="87" t="str">
        <f t="shared" si="433"/>
        <v>7850</v>
      </c>
      <c r="BJ581" s="87">
        <f t="shared" si="434"/>
        <v>0.5</v>
      </c>
      <c r="BK581" s="87">
        <f t="shared" si="435"/>
        <v>0.01</v>
      </c>
    </row>
    <row r="582" spans="9:63" ht="12.75">
      <c r="I582" s="87">
        <f t="shared" si="439"/>
        <v>290.2</v>
      </c>
      <c r="J582" s="126">
        <v>267</v>
      </c>
      <c r="K582" s="87">
        <v>0.5</v>
      </c>
      <c r="L582" s="87">
        <v>10</v>
      </c>
      <c r="M582" s="87" t="s">
        <v>154</v>
      </c>
      <c r="N582" s="87" t="s">
        <v>155</v>
      </c>
      <c r="O582" s="87">
        <v>0</v>
      </c>
      <c r="P582" s="127">
        <v>1.539E-5</v>
      </c>
      <c r="Q582" s="87">
        <v>0</v>
      </c>
      <c r="R582" s="87">
        <v>0</v>
      </c>
      <c r="S582" s="127">
        <v>97060000</v>
      </c>
      <c r="T582" s="127">
        <v>97060000</v>
      </c>
      <c r="U582" s="127">
        <v>621900000</v>
      </c>
      <c r="V582" s="127">
        <v>621900000</v>
      </c>
      <c r="W582" s="87">
        <v>0</v>
      </c>
      <c r="X582" s="87">
        <v>0</v>
      </c>
      <c r="Y582" s="127">
        <v>74690000</v>
      </c>
      <c r="Z582" s="127">
        <v>9.2439999999999999E-7</v>
      </c>
      <c r="AA582" s="127">
        <v>3233000000</v>
      </c>
      <c r="AB582" s="87">
        <v>0.65</v>
      </c>
      <c r="AC582" s="87" t="s">
        <v>156</v>
      </c>
      <c r="AD582" s="87" t="s">
        <v>157</v>
      </c>
      <c r="AE582" s="87" t="s">
        <v>158</v>
      </c>
      <c r="AF582" s="87" t="s">
        <v>159</v>
      </c>
      <c r="AG582" s="87" t="s">
        <v>160</v>
      </c>
      <c r="AH582" s="87" t="s">
        <v>161</v>
      </c>
      <c r="AI582" s="87" t="s">
        <v>162</v>
      </c>
      <c r="AJ582" s="87">
        <v>0</v>
      </c>
      <c r="AK582" s="87">
        <v>0</v>
      </c>
      <c r="AL582" s="87" t="s">
        <v>142</v>
      </c>
      <c r="AX582" s="133"/>
      <c r="AY582" s="87" t="str">
        <f t="shared" si="424"/>
        <v/>
      </c>
      <c r="AZ582" s="87" t="str">
        <f t="shared" si="425"/>
        <v/>
      </c>
      <c r="BA582" s="87" t="str">
        <f t="shared" si="426"/>
        <v/>
      </c>
      <c r="BB582" s="87" t="str">
        <f t="shared" si="427"/>
        <v/>
      </c>
      <c r="BC582" s="87" t="str">
        <f t="shared" si="428"/>
        <v/>
      </c>
      <c r="BD582" s="87" t="str">
        <f t="shared" si="429"/>
        <v/>
      </c>
      <c r="BF582" s="87" t="str">
        <f t="shared" si="430"/>
        <v/>
      </c>
      <c r="BG582" s="127" t="str">
        <f t="shared" si="431"/>
        <v/>
      </c>
      <c r="BH582" s="127" t="str">
        <f t="shared" si="432"/>
        <v/>
      </c>
      <c r="BI582" s="87" t="str">
        <f t="shared" si="433"/>
        <v/>
      </c>
      <c r="BJ582" s="87" t="str">
        <f t="shared" si="434"/>
        <v/>
      </c>
      <c r="BK582" s="87" t="str">
        <f t="shared" si="435"/>
        <v/>
      </c>
    </row>
    <row r="583" spans="9:63" ht="12.75">
      <c r="I583" s="87">
        <f t="shared" si="439"/>
        <v>291.10000000000002</v>
      </c>
      <c r="J583" s="126">
        <v>267</v>
      </c>
      <c r="K583" s="87">
        <v>0.5</v>
      </c>
      <c r="L583" s="87">
        <v>10</v>
      </c>
      <c r="M583" s="87" t="s">
        <v>154</v>
      </c>
      <c r="N583" s="87" t="s">
        <v>155</v>
      </c>
      <c r="O583" s="87">
        <v>0</v>
      </c>
      <c r="P583" s="127">
        <v>1.539E-5</v>
      </c>
      <c r="Q583" s="87">
        <v>0</v>
      </c>
      <c r="R583" s="87">
        <v>0</v>
      </c>
      <c r="S583" s="127">
        <v>97060000</v>
      </c>
      <c r="T583" s="127">
        <v>97060000</v>
      </c>
      <c r="U583" s="127">
        <v>621900000</v>
      </c>
      <c r="V583" s="127">
        <v>621900000</v>
      </c>
      <c r="W583" s="87">
        <v>0</v>
      </c>
      <c r="X583" s="87">
        <v>0</v>
      </c>
      <c r="Y583" s="127">
        <v>74690000</v>
      </c>
      <c r="Z583" s="127">
        <v>9.2439999999999999E-7</v>
      </c>
      <c r="AA583" s="127">
        <v>3233000000</v>
      </c>
      <c r="AB583" s="87">
        <v>0.65</v>
      </c>
      <c r="AC583" s="87" t="s">
        <v>156</v>
      </c>
      <c r="AD583" s="87" t="s">
        <v>157</v>
      </c>
      <c r="AE583" s="87" t="s">
        <v>158</v>
      </c>
      <c r="AF583" s="87" t="s">
        <v>159</v>
      </c>
      <c r="AG583" s="87" t="s">
        <v>160</v>
      </c>
      <c r="AH583" s="87" t="s">
        <v>161</v>
      </c>
      <c r="AI583" s="87" t="s">
        <v>162</v>
      </c>
      <c r="AJ583" s="87">
        <v>0</v>
      </c>
      <c r="AK583" s="87">
        <v>0</v>
      </c>
      <c r="AL583" s="87" t="s">
        <v>142</v>
      </c>
      <c r="AX583" s="133">
        <f t="shared" ref="AX583" si="462">IF(I583="", "", INT(I583))</f>
        <v>291</v>
      </c>
      <c r="AY583" s="87">
        <f t="shared" si="424"/>
        <v>267</v>
      </c>
      <c r="AZ583" s="87">
        <f t="shared" si="425"/>
        <v>277</v>
      </c>
      <c r="BA583" s="87">
        <f t="shared" si="426"/>
        <v>291</v>
      </c>
      <c r="BB583" s="87">
        <f t="shared" si="427"/>
        <v>291</v>
      </c>
      <c r="BC583" s="87" t="str">
        <f t="shared" si="428"/>
        <v>1c</v>
      </c>
      <c r="BD583" s="87" t="str">
        <f t="shared" si="429"/>
        <v>0</v>
      </c>
      <c r="BF583" s="87">
        <f t="shared" si="430"/>
        <v>291</v>
      </c>
      <c r="BG583" s="127" t="str">
        <f t="shared" si="431"/>
        <v>2.10E+11</v>
      </c>
      <c r="BH583" s="127" t="str">
        <f t="shared" si="432"/>
        <v>8.08E+10</v>
      </c>
      <c r="BI583" s="87" t="str">
        <f t="shared" si="433"/>
        <v>7850</v>
      </c>
      <c r="BJ583" s="87">
        <f t="shared" si="434"/>
        <v>0.5</v>
      </c>
      <c r="BK583" s="87">
        <f t="shared" si="435"/>
        <v>0.01</v>
      </c>
    </row>
    <row r="584" spans="9:63" ht="12.75">
      <c r="I584" s="87">
        <f t="shared" si="439"/>
        <v>291.2</v>
      </c>
      <c r="J584" s="126">
        <v>277</v>
      </c>
      <c r="K584" s="87">
        <v>0.5</v>
      </c>
      <c r="L584" s="87">
        <v>10</v>
      </c>
      <c r="M584" s="87" t="s">
        <v>154</v>
      </c>
      <c r="N584" s="87" t="s">
        <v>155</v>
      </c>
      <c r="O584" s="87">
        <v>0</v>
      </c>
      <c r="P584" s="127">
        <v>1.539E-5</v>
      </c>
      <c r="Q584" s="87">
        <v>0</v>
      </c>
      <c r="R584" s="87">
        <v>0</v>
      </c>
      <c r="S584" s="127">
        <v>97060000</v>
      </c>
      <c r="T584" s="127">
        <v>97060000</v>
      </c>
      <c r="U584" s="127">
        <v>621900000</v>
      </c>
      <c r="V584" s="127">
        <v>621900000</v>
      </c>
      <c r="W584" s="87">
        <v>0</v>
      </c>
      <c r="X584" s="87">
        <v>0</v>
      </c>
      <c r="Y584" s="127">
        <v>74690000</v>
      </c>
      <c r="Z584" s="127">
        <v>9.2439999999999999E-7</v>
      </c>
      <c r="AA584" s="127">
        <v>3233000000</v>
      </c>
      <c r="AB584" s="87">
        <v>0.65</v>
      </c>
      <c r="AC584" s="87" t="s">
        <v>156</v>
      </c>
      <c r="AD584" s="87" t="s">
        <v>157</v>
      </c>
      <c r="AE584" s="87" t="s">
        <v>158</v>
      </c>
      <c r="AF584" s="87" t="s">
        <v>159</v>
      </c>
      <c r="AG584" s="87" t="s">
        <v>160</v>
      </c>
      <c r="AH584" s="87" t="s">
        <v>161</v>
      </c>
      <c r="AI584" s="87" t="s">
        <v>162</v>
      </c>
      <c r="AJ584" s="87">
        <v>0</v>
      </c>
      <c r="AK584" s="87">
        <v>0</v>
      </c>
      <c r="AL584" s="87" t="s">
        <v>142</v>
      </c>
      <c r="AX584" s="133"/>
      <c r="AY584" s="87" t="str">
        <f t="shared" si="424"/>
        <v/>
      </c>
      <c r="AZ584" s="87" t="str">
        <f t="shared" si="425"/>
        <v/>
      </c>
      <c r="BA584" s="87" t="str">
        <f t="shared" si="426"/>
        <v/>
      </c>
      <c r="BB584" s="87" t="str">
        <f t="shared" si="427"/>
        <v/>
      </c>
      <c r="BC584" s="87" t="str">
        <f t="shared" si="428"/>
        <v/>
      </c>
      <c r="BD584" s="87" t="str">
        <f t="shared" si="429"/>
        <v/>
      </c>
      <c r="BF584" s="87" t="str">
        <f t="shared" si="430"/>
        <v/>
      </c>
      <c r="BG584" s="127" t="str">
        <f t="shared" si="431"/>
        <v/>
      </c>
      <c r="BH584" s="127" t="str">
        <f t="shared" si="432"/>
        <v/>
      </c>
      <c r="BI584" s="87" t="str">
        <f t="shared" si="433"/>
        <v/>
      </c>
      <c r="BJ584" s="87" t="str">
        <f t="shared" si="434"/>
        <v/>
      </c>
      <c r="BK584" s="87" t="str">
        <f t="shared" si="435"/>
        <v/>
      </c>
    </row>
    <row r="585" spans="9:63" ht="12.75">
      <c r="I585" s="87">
        <f t="shared" si="439"/>
        <v>292.10000000000002</v>
      </c>
      <c r="J585" s="126">
        <v>268</v>
      </c>
      <c r="K585" s="87">
        <v>1.3</v>
      </c>
      <c r="L585" s="87">
        <v>10</v>
      </c>
      <c r="M585" s="87" t="s">
        <v>154</v>
      </c>
      <c r="N585" s="87" t="s">
        <v>155</v>
      </c>
      <c r="O585" s="87">
        <v>0</v>
      </c>
      <c r="P585" s="127">
        <v>4.053E-5</v>
      </c>
      <c r="Q585" s="87">
        <v>0</v>
      </c>
      <c r="R585" s="87">
        <v>0</v>
      </c>
      <c r="S585" s="127">
        <v>1770000000</v>
      </c>
      <c r="T585" s="127">
        <v>1770000000</v>
      </c>
      <c r="U585" s="127">
        <v>1637000000</v>
      </c>
      <c r="V585" s="127">
        <v>1637000000</v>
      </c>
      <c r="W585" s="87">
        <v>0</v>
      </c>
      <c r="X585" s="87">
        <v>0</v>
      </c>
      <c r="Y585" s="127">
        <v>1362000000</v>
      </c>
      <c r="Z585" s="127">
        <v>1.6860000000000001E-5</v>
      </c>
      <c r="AA585" s="127">
        <v>8511000000</v>
      </c>
      <c r="AB585" s="87">
        <v>0.65</v>
      </c>
      <c r="AC585" s="87" t="s">
        <v>156</v>
      </c>
      <c r="AD585" s="87" t="s">
        <v>157</v>
      </c>
      <c r="AE585" s="87" t="s">
        <v>158</v>
      </c>
      <c r="AF585" s="87" t="s">
        <v>159</v>
      </c>
      <c r="AG585" s="87" t="s">
        <v>160</v>
      </c>
      <c r="AH585" s="87" t="s">
        <v>161</v>
      </c>
      <c r="AI585" s="87" t="s">
        <v>162</v>
      </c>
      <c r="AJ585" s="87">
        <v>0</v>
      </c>
      <c r="AK585" s="87">
        <v>0</v>
      </c>
      <c r="AL585" s="87" t="s">
        <v>142</v>
      </c>
      <c r="AX585" s="133">
        <f t="shared" ref="AX585" si="463">IF(I585="", "", INT(I585))</f>
        <v>292</v>
      </c>
      <c r="AY585" s="87">
        <f t="shared" si="424"/>
        <v>268</v>
      </c>
      <c r="AZ585" s="87">
        <f t="shared" si="425"/>
        <v>275</v>
      </c>
      <c r="BA585" s="87">
        <f t="shared" si="426"/>
        <v>292</v>
      </c>
      <c r="BB585" s="87">
        <f t="shared" si="427"/>
        <v>292</v>
      </c>
      <c r="BC585" s="87" t="str">
        <f t="shared" si="428"/>
        <v>1c</v>
      </c>
      <c r="BD585" s="87" t="str">
        <f t="shared" si="429"/>
        <v>0</v>
      </c>
      <c r="BF585" s="87">
        <f t="shared" si="430"/>
        <v>292</v>
      </c>
      <c r="BG585" s="127" t="str">
        <f t="shared" si="431"/>
        <v>2.10E+11</v>
      </c>
      <c r="BH585" s="127" t="str">
        <f t="shared" si="432"/>
        <v>8.08E+10</v>
      </c>
      <c r="BI585" s="87" t="str">
        <f t="shared" si="433"/>
        <v>7850</v>
      </c>
      <c r="BJ585" s="87">
        <f t="shared" si="434"/>
        <v>1.3</v>
      </c>
      <c r="BK585" s="87">
        <f t="shared" si="435"/>
        <v>0.01</v>
      </c>
    </row>
    <row r="586" spans="9:63" ht="12.75">
      <c r="I586" s="87">
        <f t="shared" si="439"/>
        <v>292.2</v>
      </c>
      <c r="J586" s="126">
        <v>275</v>
      </c>
      <c r="K586" s="87">
        <v>1.3</v>
      </c>
      <c r="L586" s="87">
        <v>10</v>
      </c>
      <c r="M586" s="87" t="s">
        <v>154</v>
      </c>
      <c r="N586" s="87" t="s">
        <v>155</v>
      </c>
      <c r="O586" s="87">
        <v>0</v>
      </c>
      <c r="P586" s="127">
        <v>4.053E-5</v>
      </c>
      <c r="Q586" s="87">
        <v>0</v>
      </c>
      <c r="R586" s="87">
        <v>0</v>
      </c>
      <c r="S586" s="127">
        <v>1770000000</v>
      </c>
      <c r="T586" s="127">
        <v>1770000000</v>
      </c>
      <c r="U586" s="127">
        <v>1637000000</v>
      </c>
      <c r="V586" s="127">
        <v>1637000000</v>
      </c>
      <c r="W586" s="87">
        <v>0</v>
      </c>
      <c r="X586" s="87">
        <v>0</v>
      </c>
      <c r="Y586" s="127">
        <v>1362000000</v>
      </c>
      <c r="Z586" s="127">
        <v>1.6860000000000001E-5</v>
      </c>
      <c r="AA586" s="127">
        <v>8511000000</v>
      </c>
      <c r="AB586" s="87">
        <v>0.65</v>
      </c>
      <c r="AC586" s="87" t="s">
        <v>156</v>
      </c>
      <c r="AD586" s="87" t="s">
        <v>157</v>
      </c>
      <c r="AE586" s="87" t="s">
        <v>158</v>
      </c>
      <c r="AF586" s="87" t="s">
        <v>159</v>
      </c>
      <c r="AG586" s="87" t="s">
        <v>160</v>
      </c>
      <c r="AH586" s="87" t="s">
        <v>161</v>
      </c>
      <c r="AI586" s="87" t="s">
        <v>162</v>
      </c>
      <c r="AJ586" s="87">
        <v>0</v>
      </c>
      <c r="AK586" s="87">
        <v>0</v>
      </c>
      <c r="AL586" s="87" t="s">
        <v>142</v>
      </c>
      <c r="AX586" s="133"/>
      <c r="AY586" s="87" t="str">
        <f t="shared" si="424"/>
        <v/>
      </c>
      <c r="AZ586" s="87" t="str">
        <f t="shared" si="425"/>
        <v/>
      </c>
      <c r="BA586" s="87" t="str">
        <f t="shared" si="426"/>
        <v/>
      </c>
      <c r="BB586" s="87" t="str">
        <f t="shared" si="427"/>
        <v/>
      </c>
      <c r="BC586" s="87" t="str">
        <f t="shared" si="428"/>
        <v/>
      </c>
      <c r="BD586" s="87" t="str">
        <f t="shared" si="429"/>
        <v/>
      </c>
      <c r="BF586" s="87" t="str">
        <f t="shared" si="430"/>
        <v/>
      </c>
      <c r="BG586" s="127" t="str">
        <f t="shared" si="431"/>
        <v/>
      </c>
      <c r="BH586" s="127" t="str">
        <f t="shared" si="432"/>
        <v/>
      </c>
      <c r="BI586" s="87" t="str">
        <f t="shared" si="433"/>
        <v/>
      </c>
      <c r="BJ586" s="87" t="str">
        <f t="shared" si="434"/>
        <v/>
      </c>
      <c r="BK586" s="87" t="str">
        <f t="shared" si="435"/>
        <v/>
      </c>
    </row>
    <row r="587" spans="9:63" ht="12.75">
      <c r="I587" s="87">
        <f t="shared" si="439"/>
        <v>293.10000000000002</v>
      </c>
      <c r="J587" s="126">
        <v>119</v>
      </c>
      <c r="K587" s="87">
        <v>0.5</v>
      </c>
      <c r="L587" s="87">
        <v>10</v>
      </c>
      <c r="M587" s="87" t="s">
        <v>154</v>
      </c>
      <c r="N587" s="87" t="s">
        <v>155</v>
      </c>
      <c r="O587" s="87">
        <v>0</v>
      </c>
      <c r="P587" s="127">
        <v>1.539E-5</v>
      </c>
      <c r="Q587" s="87">
        <v>0</v>
      </c>
      <c r="R587" s="87">
        <v>0</v>
      </c>
      <c r="S587" s="127">
        <v>97060000</v>
      </c>
      <c r="T587" s="127">
        <v>97060000</v>
      </c>
      <c r="U587" s="127">
        <v>621900000</v>
      </c>
      <c r="V587" s="127">
        <v>621900000</v>
      </c>
      <c r="W587" s="87">
        <v>0</v>
      </c>
      <c r="X587" s="87">
        <v>0</v>
      </c>
      <c r="Y587" s="127">
        <v>74690000</v>
      </c>
      <c r="Z587" s="127">
        <v>9.2439999999999999E-7</v>
      </c>
      <c r="AA587" s="127">
        <v>3233000000</v>
      </c>
      <c r="AB587" s="87">
        <v>0.65</v>
      </c>
      <c r="AC587" s="87" t="s">
        <v>156</v>
      </c>
      <c r="AD587" s="87" t="s">
        <v>157</v>
      </c>
      <c r="AE587" s="87" t="s">
        <v>158</v>
      </c>
      <c r="AF587" s="87" t="s">
        <v>159</v>
      </c>
      <c r="AG587" s="87" t="s">
        <v>160</v>
      </c>
      <c r="AH587" s="87" t="s">
        <v>161</v>
      </c>
      <c r="AI587" s="87" t="s">
        <v>162</v>
      </c>
      <c r="AJ587" s="87">
        <v>0</v>
      </c>
      <c r="AK587" s="87">
        <v>0</v>
      </c>
      <c r="AL587" s="87" t="s">
        <v>142</v>
      </c>
      <c r="AX587" s="133">
        <f t="shared" ref="AX587" si="464">IF(I587="", "", INT(I587))</f>
        <v>293</v>
      </c>
      <c r="AY587" s="87">
        <f t="shared" si="424"/>
        <v>119</v>
      </c>
      <c r="AZ587" s="87">
        <f t="shared" si="425"/>
        <v>269</v>
      </c>
      <c r="BA587" s="87">
        <f t="shared" si="426"/>
        <v>293</v>
      </c>
      <c r="BB587" s="87">
        <f t="shared" si="427"/>
        <v>293</v>
      </c>
      <c r="BC587" s="87" t="str">
        <f t="shared" si="428"/>
        <v>1c</v>
      </c>
      <c r="BD587" s="87" t="str">
        <f t="shared" si="429"/>
        <v>0</v>
      </c>
      <c r="BF587" s="87">
        <f t="shared" si="430"/>
        <v>293</v>
      </c>
      <c r="BG587" s="127" t="str">
        <f t="shared" si="431"/>
        <v>2.10E+11</v>
      </c>
      <c r="BH587" s="127" t="str">
        <f t="shared" si="432"/>
        <v>8.08E+10</v>
      </c>
      <c r="BI587" s="87" t="str">
        <f t="shared" si="433"/>
        <v>7850</v>
      </c>
      <c r="BJ587" s="87">
        <f t="shared" si="434"/>
        <v>0.5</v>
      </c>
      <c r="BK587" s="87">
        <f t="shared" si="435"/>
        <v>0.01</v>
      </c>
    </row>
    <row r="588" spans="9:63" ht="12.75">
      <c r="I588" s="87">
        <f t="shared" si="439"/>
        <v>293.2</v>
      </c>
      <c r="J588" s="126">
        <v>269</v>
      </c>
      <c r="K588" s="87">
        <v>0.5</v>
      </c>
      <c r="L588" s="87">
        <v>10</v>
      </c>
      <c r="M588" s="87" t="s">
        <v>154</v>
      </c>
      <c r="N588" s="87" t="s">
        <v>155</v>
      </c>
      <c r="O588" s="87">
        <v>0</v>
      </c>
      <c r="P588" s="127">
        <v>1.539E-5</v>
      </c>
      <c r="Q588" s="87">
        <v>0</v>
      </c>
      <c r="R588" s="87">
        <v>0</v>
      </c>
      <c r="S588" s="127">
        <v>97060000</v>
      </c>
      <c r="T588" s="127">
        <v>97060000</v>
      </c>
      <c r="U588" s="127">
        <v>621900000</v>
      </c>
      <c r="V588" s="127">
        <v>621900000</v>
      </c>
      <c r="W588" s="87">
        <v>0</v>
      </c>
      <c r="X588" s="87">
        <v>0</v>
      </c>
      <c r="Y588" s="127">
        <v>74690000</v>
      </c>
      <c r="Z588" s="127">
        <v>9.2439999999999999E-7</v>
      </c>
      <c r="AA588" s="127">
        <v>3233000000</v>
      </c>
      <c r="AB588" s="87">
        <v>0.65</v>
      </c>
      <c r="AC588" s="87" t="s">
        <v>156</v>
      </c>
      <c r="AD588" s="87" t="s">
        <v>157</v>
      </c>
      <c r="AE588" s="87" t="s">
        <v>158</v>
      </c>
      <c r="AF588" s="87" t="s">
        <v>159</v>
      </c>
      <c r="AG588" s="87" t="s">
        <v>160</v>
      </c>
      <c r="AH588" s="87" t="s">
        <v>161</v>
      </c>
      <c r="AI588" s="87" t="s">
        <v>162</v>
      </c>
      <c r="AJ588" s="87">
        <v>0</v>
      </c>
      <c r="AK588" s="87">
        <v>0</v>
      </c>
      <c r="AL588" s="87" t="s">
        <v>142</v>
      </c>
      <c r="AX588" s="133"/>
      <c r="AY588" s="87" t="str">
        <f t="shared" si="424"/>
        <v/>
      </c>
      <c r="AZ588" s="87" t="str">
        <f t="shared" si="425"/>
        <v/>
      </c>
      <c r="BA588" s="87" t="str">
        <f t="shared" si="426"/>
        <v/>
      </c>
      <c r="BB588" s="87" t="str">
        <f t="shared" si="427"/>
        <v/>
      </c>
      <c r="BC588" s="87" t="str">
        <f t="shared" si="428"/>
        <v/>
      </c>
      <c r="BD588" s="87" t="str">
        <f t="shared" si="429"/>
        <v/>
      </c>
      <c r="BF588" s="87" t="str">
        <f t="shared" si="430"/>
        <v/>
      </c>
      <c r="BG588" s="127" t="str">
        <f t="shared" si="431"/>
        <v/>
      </c>
      <c r="BH588" s="127" t="str">
        <f t="shared" si="432"/>
        <v/>
      </c>
      <c r="BI588" s="87" t="str">
        <f t="shared" si="433"/>
        <v/>
      </c>
      <c r="BJ588" s="87" t="str">
        <f t="shared" si="434"/>
        <v/>
      </c>
      <c r="BK588" s="87" t="str">
        <f t="shared" si="435"/>
        <v/>
      </c>
    </row>
    <row r="589" spans="9:63" ht="12.75">
      <c r="I589" s="87">
        <f t="shared" si="439"/>
        <v>294.10000000000002</v>
      </c>
      <c r="J589" s="126">
        <v>269</v>
      </c>
      <c r="K589" s="87">
        <v>0.5</v>
      </c>
      <c r="L589" s="87">
        <v>10</v>
      </c>
      <c r="M589" s="87" t="s">
        <v>154</v>
      </c>
      <c r="N589" s="87" t="s">
        <v>155</v>
      </c>
      <c r="O589" s="87">
        <v>0</v>
      </c>
      <c r="P589" s="127">
        <v>1.539E-5</v>
      </c>
      <c r="Q589" s="87">
        <v>0</v>
      </c>
      <c r="R589" s="87">
        <v>0</v>
      </c>
      <c r="S589" s="127">
        <v>97060000</v>
      </c>
      <c r="T589" s="127">
        <v>97060000</v>
      </c>
      <c r="U589" s="127">
        <v>621900000</v>
      </c>
      <c r="V589" s="127">
        <v>621900000</v>
      </c>
      <c r="W589" s="87">
        <v>0</v>
      </c>
      <c r="X589" s="87">
        <v>0</v>
      </c>
      <c r="Y589" s="127">
        <v>74690000</v>
      </c>
      <c r="Z589" s="127">
        <v>9.2439999999999999E-7</v>
      </c>
      <c r="AA589" s="127">
        <v>3233000000</v>
      </c>
      <c r="AB589" s="87">
        <v>0.65</v>
      </c>
      <c r="AC589" s="87" t="s">
        <v>156</v>
      </c>
      <c r="AD589" s="87" t="s">
        <v>157</v>
      </c>
      <c r="AE589" s="87" t="s">
        <v>158</v>
      </c>
      <c r="AF589" s="87" t="s">
        <v>159</v>
      </c>
      <c r="AG589" s="87" t="s">
        <v>160</v>
      </c>
      <c r="AH589" s="87" t="s">
        <v>161</v>
      </c>
      <c r="AI589" s="87" t="s">
        <v>162</v>
      </c>
      <c r="AJ589" s="87">
        <v>0</v>
      </c>
      <c r="AK589" s="87">
        <v>0</v>
      </c>
      <c r="AL589" s="87" t="s">
        <v>142</v>
      </c>
      <c r="AX589" s="133">
        <f t="shared" ref="AX589" si="465">IF(I589="", "", INT(I589))</f>
        <v>294</v>
      </c>
      <c r="AY589" s="87">
        <f t="shared" si="424"/>
        <v>269</v>
      </c>
      <c r="AZ589" s="87">
        <f t="shared" si="425"/>
        <v>279</v>
      </c>
      <c r="BA589" s="87">
        <f t="shared" si="426"/>
        <v>294</v>
      </c>
      <c r="BB589" s="87">
        <f t="shared" si="427"/>
        <v>294</v>
      </c>
      <c r="BC589" s="87" t="str">
        <f t="shared" si="428"/>
        <v>1c</v>
      </c>
      <c r="BD589" s="87" t="str">
        <f t="shared" si="429"/>
        <v>0</v>
      </c>
      <c r="BF589" s="87">
        <f t="shared" si="430"/>
        <v>294</v>
      </c>
      <c r="BG589" s="127" t="str">
        <f t="shared" si="431"/>
        <v>2.10E+11</v>
      </c>
      <c r="BH589" s="127" t="str">
        <f t="shared" si="432"/>
        <v>8.08E+10</v>
      </c>
      <c r="BI589" s="87" t="str">
        <f t="shared" si="433"/>
        <v>7850</v>
      </c>
      <c r="BJ589" s="87">
        <f t="shared" si="434"/>
        <v>0.5</v>
      </c>
      <c r="BK589" s="87">
        <f t="shared" si="435"/>
        <v>0.01</v>
      </c>
    </row>
    <row r="590" spans="9:63" ht="12.75">
      <c r="I590" s="87">
        <f t="shared" si="439"/>
        <v>294.2</v>
      </c>
      <c r="J590" s="126">
        <v>279</v>
      </c>
      <c r="K590" s="87">
        <v>0.5</v>
      </c>
      <c r="L590" s="87">
        <v>10</v>
      </c>
      <c r="M590" s="87" t="s">
        <v>154</v>
      </c>
      <c r="N590" s="87" t="s">
        <v>155</v>
      </c>
      <c r="O590" s="87">
        <v>0</v>
      </c>
      <c r="P590" s="127">
        <v>1.539E-5</v>
      </c>
      <c r="Q590" s="87">
        <v>0</v>
      </c>
      <c r="R590" s="87">
        <v>0</v>
      </c>
      <c r="S590" s="127">
        <v>97060000</v>
      </c>
      <c r="T590" s="127">
        <v>97060000</v>
      </c>
      <c r="U590" s="127">
        <v>621900000</v>
      </c>
      <c r="V590" s="127">
        <v>621900000</v>
      </c>
      <c r="W590" s="87">
        <v>0</v>
      </c>
      <c r="X590" s="87">
        <v>0</v>
      </c>
      <c r="Y590" s="127">
        <v>74690000</v>
      </c>
      <c r="Z590" s="127">
        <v>9.2439999999999999E-7</v>
      </c>
      <c r="AA590" s="127">
        <v>3233000000</v>
      </c>
      <c r="AB590" s="87">
        <v>0.65</v>
      </c>
      <c r="AC590" s="87" t="s">
        <v>156</v>
      </c>
      <c r="AD590" s="87" t="s">
        <v>157</v>
      </c>
      <c r="AE590" s="87" t="s">
        <v>158</v>
      </c>
      <c r="AF590" s="87" t="s">
        <v>159</v>
      </c>
      <c r="AG590" s="87" t="s">
        <v>160</v>
      </c>
      <c r="AH590" s="87" t="s">
        <v>161</v>
      </c>
      <c r="AI590" s="87" t="s">
        <v>162</v>
      </c>
      <c r="AJ590" s="87">
        <v>0</v>
      </c>
      <c r="AK590" s="87">
        <v>0</v>
      </c>
      <c r="AL590" s="87" t="s">
        <v>142</v>
      </c>
      <c r="AX590" s="133"/>
      <c r="AY590" s="87" t="str">
        <f t="shared" si="424"/>
        <v/>
      </c>
      <c r="AZ590" s="87" t="str">
        <f t="shared" si="425"/>
        <v/>
      </c>
      <c r="BA590" s="87" t="str">
        <f t="shared" si="426"/>
        <v/>
      </c>
      <c r="BB590" s="87" t="str">
        <f t="shared" si="427"/>
        <v/>
      </c>
      <c r="BC590" s="87" t="str">
        <f t="shared" si="428"/>
        <v/>
      </c>
      <c r="BD590" s="87" t="str">
        <f t="shared" si="429"/>
        <v/>
      </c>
      <c r="BF590" s="87" t="str">
        <f t="shared" si="430"/>
        <v/>
      </c>
      <c r="BG590" s="127" t="str">
        <f t="shared" si="431"/>
        <v/>
      </c>
      <c r="BH590" s="127" t="str">
        <f t="shared" si="432"/>
        <v/>
      </c>
      <c r="BI590" s="87" t="str">
        <f t="shared" si="433"/>
        <v/>
      </c>
      <c r="BJ590" s="87" t="str">
        <f t="shared" si="434"/>
        <v/>
      </c>
      <c r="BK590" s="87" t="str">
        <f t="shared" si="435"/>
        <v/>
      </c>
    </row>
    <row r="591" spans="9:63" ht="12.75">
      <c r="I591" s="87">
        <f t="shared" si="439"/>
        <v>295.10000000000002</v>
      </c>
      <c r="J591" s="126">
        <v>270</v>
      </c>
      <c r="K591" s="87">
        <v>1.3</v>
      </c>
      <c r="L591" s="87">
        <v>10</v>
      </c>
      <c r="M591" s="87" t="s">
        <v>154</v>
      </c>
      <c r="N591" s="87" t="s">
        <v>155</v>
      </c>
      <c r="O591" s="87">
        <v>0</v>
      </c>
      <c r="P591" s="127">
        <v>4.053E-5</v>
      </c>
      <c r="Q591" s="87">
        <v>0</v>
      </c>
      <c r="R591" s="87">
        <v>0</v>
      </c>
      <c r="S591" s="127">
        <v>1770000000</v>
      </c>
      <c r="T591" s="127">
        <v>1770000000</v>
      </c>
      <c r="U591" s="127">
        <v>1637000000</v>
      </c>
      <c r="V591" s="127">
        <v>1637000000</v>
      </c>
      <c r="W591" s="87">
        <v>0</v>
      </c>
      <c r="X591" s="87">
        <v>0</v>
      </c>
      <c r="Y591" s="127">
        <v>1362000000</v>
      </c>
      <c r="Z591" s="127">
        <v>1.6860000000000001E-5</v>
      </c>
      <c r="AA591" s="127">
        <v>8511000000</v>
      </c>
      <c r="AB591" s="87">
        <v>0.65</v>
      </c>
      <c r="AC591" s="87" t="s">
        <v>156</v>
      </c>
      <c r="AD591" s="87" t="s">
        <v>157</v>
      </c>
      <c r="AE591" s="87" t="s">
        <v>158</v>
      </c>
      <c r="AF591" s="87" t="s">
        <v>159</v>
      </c>
      <c r="AG591" s="87" t="s">
        <v>160</v>
      </c>
      <c r="AH591" s="87" t="s">
        <v>161</v>
      </c>
      <c r="AI591" s="87" t="s">
        <v>162</v>
      </c>
      <c r="AJ591" s="87">
        <v>0</v>
      </c>
      <c r="AK591" s="87">
        <v>0</v>
      </c>
      <c r="AL591" s="87" t="s">
        <v>142</v>
      </c>
      <c r="AX591" s="133">
        <f t="shared" ref="AX591" si="466">IF(I591="", "", INT(I591))</f>
        <v>295</v>
      </c>
      <c r="AY591" s="87">
        <f t="shared" si="424"/>
        <v>270</v>
      </c>
      <c r="AZ591" s="87">
        <f t="shared" si="425"/>
        <v>276</v>
      </c>
      <c r="BA591" s="87">
        <f t="shared" si="426"/>
        <v>295</v>
      </c>
      <c r="BB591" s="87">
        <f t="shared" si="427"/>
        <v>295</v>
      </c>
      <c r="BC591" s="87" t="str">
        <f t="shared" si="428"/>
        <v>1c</v>
      </c>
      <c r="BD591" s="87" t="str">
        <f t="shared" si="429"/>
        <v>0</v>
      </c>
      <c r="BF591" s="87">
        <f t="shared" si="430"/>
        <v>295</v>
      </c>
      <c r="BG591" s="127" t="str">
        <f t="shared" si="431"/>
        <v>2.10E+11</v>
      </c>
      <c r="BH591" s="127" t="str">
        <f t="shared" si="432"/>
        <v>8.08E+10</v>
      </c>
      <c r="BI591" s="87" t="str">
        <f t="shared" si="433"/>
        <v>7850</v>
      </c>
      <c r="BJ591" s="87">
        <f t="shared" si="434"/>
        <v>1.3</v>
      </c>
      <c r="BK591" s="87">
        <f t="shared" si="435"/>
        <v>0.01</v>
      </c>
    </row>
    <row r="592" spans="9:63" ht="12.75">
      <c r="I592" s="87">
        <f t="shared" si="439"/>
        <v>295.2</v>
      </c>
      <c r="J592" s="126">
        <v>276</v>
      </c>
      <c r="K592" s="87">
        <v>1.3</v>
      </c>
      <c r="L592" s="87">
        <v>10</v>
      </c>
      <c r="M592" s="87" t="s">
        <v>154</v>
      </c>
      <c r="N592" s="87" t="s">
        <v>155</v>
      </c>
      <c r="O592" s="87">
        <v>0</v>
      </c>
      <c r="P592" s="127">
        <v>4.053E-5</v>
      </c>
      <c r="Q592" s="87">
        <v>0</v>
      </c>
      <c r="R592" s="87">
        <v>0</v>
      </c>
      <c r="S592" s="127">
        <v>1770000000</v>
      </c>
      <c r="T592" s="127">
        <v>1770000000</v>
      </c>
      <c r="U592" s="127">
        <v>1637000000</v>
      </c>
      <c r="V592" s="127">
        <v>1637000000</v>
      </c>
      <c r="W592" s="87">
        <v>0</v>
      </c>
      <c r="X592" s="87">
        <v>0</v>
      </c>
      <c r="Y592" s="127">
        <v>1362000000</v>
      </c>
      <c r="Z592" s="127">
        <v>1.6860000000000001E-5</v>
      </c>
      <c r="AA592" s="127">
        <v>8511000000</v>
      </c>
      <c r="AB592" s="87">
        <v>0.65</v>
      </c>
      <c r="AC592" s="87" t="s">
        <v>156</v>
      </c>
      <c r="AD592" s="87" t="s">
        <v>157</v>
      </c>
      <c r="AE592" s="87" t="s">
        <v>158</v>
      </c>
      <c r="AF592" s="87" t="s">
        <v>159</v>
      </c>
      <c r="AG592" s="87" t="s">
        <v>160</v>
      </c>
      <c r="AH592" s="87" t="s">
        <v>161</v>
      </c>
      <c r="AI592" s="87" t="s">
        <v>162</v>
      </c>
      <c r="AJ592" s="87">
        <v>0</v>
      </c>
      <c r="AK592" s="87">
        <v>0</v>
      </c>
      <c r="AL592" s="87" t="s">
        <v>142</v>
      </c>
      <c r="AX592" s="133"/>
      <c r="AY592" s="87" t="str">
        <f t="shared" si="424"/>
        <v/>
      </c>
      <c r="AZ592" s="87" t="str">
        <f t="shared" si="425"/>
        <v/>
      </c>
      <c r="BA592" s="87" t="str">
        <f t="shared" si="426"/>
        <v/>
      </c>
      <c r="BB592" s="87" t="str">
        <f t="shared" si="427"/>
        <v/>
      </c>
      <c r="BC592" s="87" t="str">
        <f t="shared" si="428"/>
        <v/>
      </c>
      <c r="BD592" s="87" t="str">
        <f t="shared" si="429"/>
        <v/>
      </c>
      <c r="BF592" s="87" t="str">
        <f t="shared" si="430"/>
        <v/>
      </c>
      <c r="BG592" s="127" t="str">
        <f t="shared" si="431"/>
        <v/>
      </c>
      <c r="BH592" s="127" t="str">
        <f t="shared" si="432"/>
        <v/>
      </c>
      <c r="BI592" s="87" t="str">
        <f t="shared" si="433"/>
        <v/>
      </c>
      <c r="BJ592" s="87" t="str">
        <f t="shared" si="434"/>
        <v/>
      </c>
      <c r="BK592" s="87" t="str">
        <f t="shared" si="435"/>
        <v/>
      </c>
    </row>
    <row r="593" spans="9:63" ht="12.75">
      <c r="I593" s="129">
        <f t="shared" si="439"/>
        <v>296.10000000000002</v>
      </c>
      <c r="J593" s="130">
        <v>257</v>
      </c>
      <c r="K593" s="129">
        <v>4.1440000000000001</v>
      </c>
      <c r="L593" s="129">
        <v>23</v>
      </c>
      <c r="M593" s="129" t="s">
        <v>163</v>
      </c>
      <c r="N593" s="129" t="s">
        <v>156</v>
      </c>
      <c r="O593" s="129">
        <v>0</v>
      </c>
      <c r="P593" s="129">
        <v>2337.4899999999998</v>
      </c>
      <c r="Q593" s="129">
        <v>0</v>
      </c>
      <c r="R593" s="129">
        <v>0</v>
      </c>
      <c r="S593" s="131">
        <v>132700000000</v>
      </c>
      <c r="T593" s="131">
        <v>132700000000</v>
      </c>
      <c r="U593" s="131">
        <v>12030000000</v>
      </c>
      <c r="V593" s="131">
        <v>12030000000</v>
      </c>
      <c r="W593" s="129">
        <v>0</v>
      </c>
      <c r="X593" s="129">
        <v>0</v>
      </c>
      <c r="Y593" s="131">
        <v>102200000000</v>
      </c>
      <c r="Z593" s="129">
        <v>9924.5</v>
      </c>
      <c r="AA593" s="131">
        <v>62530000000</v>
      </c>
      <c r="AB593" s="129">
        <v>0.65</v>
      </c>
      <c r="AC593" s="129" t="s">
        <v>156</v>
      </c>
      <c r="AD593" s="129" t="s">
        <v>155</v>
      </c>
      <c r="AE593" s="129" t="s">
        <v>158</v>
      </c>
      <c r="AF593" s="129" t="s">
        <v>159</v>
      </c>
      <c r="AG593" s="129" t="s">
        <v>160</v>
      </c>
      <c r="AH593" s="129" t="s">
        <v>161</v>
      </c>
      <c r="AI593" s="129" t="s">
        <v>162</v>
      </c>
      <c r="AJ593" s="129">
        <v>0</v>
      </c>
      <c r="AK593" s="129">
        <v>0</v>
      </c>
      <c r="AL593" s="129" t="s">
        <v>142</v>
      </c>
      <c r="AX593" s="133">
        <f t="shared" ref="AX593" si="467">IF(I593="", "", INT(I593))</f>
        <v>296</v>
      </c>
      <c r="AY593" s="87">
        <f t="shared" si="424"/>
        <v>257</v>
      </c>
      <c r="AZ593" s="87">
        <f t="shared" si="425"/>
        <v>258</v>
      </c>
      <c r="BA593" s="87">
        <f t="shared" si="426"/>
        <v>296</v>
      </c>
      <c r="BB593" s="87">
        <f t="shared" si="427"/>
        <v>296</v>
      </c>
      <c r="BC593" s="87" t="str">
        <f t="shared" si="428"/>
        <v>1c</v>
      </c>
      <c r="BD593" s="87" t="str">
        <f t="shared" si="429"/>
        <v>0</v>
      </c>
      <c r="BF593" s="87">
        <f t="shared" si="430"/>
        <v>296</v>
      </c>
      <c r="BG593" s="127" t="str">
        <f t="shared" si="431"/>
        <v>2.10E+11</v>
      </c>
      <c r="BH593" s="127" t="str">
        <f t="shared" si="432"/>
        <v>8.08E+10</v>
      </c>
      <c r="BI593" s="87" t="str">
        <f t="shared" si="433"/>
        <v>7850</v>
      </c>
      <c r="BJ593" s="87">
        <f t="shared" si="434"/>
        <v>4.1440000000000001</v>
      </c>
      <c r="BK593" s="87">
        <f t="shared" si="435"/>
        <v>2.3E-2</v>
      </c>
    </row>
    <row r="594" spans="9:63" ht="12.75">
      <c r="I594" s="129">
        <f t="shared" si="439"/>
        <v>296.2</v>
      </c>
      <c r="J594" s="130">
        <v>258</v>
      </c>
      <c r="K594" s="129">
        <v>4.0010000000000003</v>
      </c>
      <c r="L594" s="129">
        <v>23</v>
      </c>
      <c r="M594" s="129" t="s">
        <v>163</v>
      </c>
      <c r="N594" s="129" t="s">
        <v>156</v>
      </c>
      <c r="O594" s="129">
        <v>0</v>
      </c>
      <c r="P594" s="129">
        <v>2256.38</v>
      </c>
      <c r="Q594" s="129">
        <v>0</v>
      </c>
      <c r="R594" s="129">
        <v>0</v>
      </c>
      <c r="S594" s="131">
        <v>119400000000</v>
      </c>
      <c r="T594" s="131">
        <v>119400000000</v>
      </c>
      <c r="U594" s="131">
        <v>11610000000</v>
      </c>
      <c r="V594" s="131">
        <v>11610000000</v>
      </c>
      <c r="W594" s="129">
        <v>0</v>
      </c>
      <c r="X594" s="129">
        <v>0</v>
      </c>
      <c r="Y594" s="131">
        <v>91880000000</v>
      </c>
      <c r="Z594" s="129">
        <v>8926.7999999999993</v>
      </c>
      <c r="AA594" s="131">
        <v>60360000000</v>
      </c>
      <c r="AB594" s="129">
        <v>0.65</v>
      </c>
      <c r="AC594" s="129" t="s">
        <v>156</v>
      </c>
      <c r="AD594" s="129" t="s">
        <v>155</v>
      </c>
      <c r="AE594" s="129" t="s">
        <v>158</v>
      </c>
      <c r="AF594" s="129" t="s">
        <v>159</v>
      </c>
      <c r="AG594" s="129" t="s">
        <v>160</v>
      </c>
      <c r="AH594" s="129" t="s">
        <v>161</v>
      </c>
      <c r="AI594" s="129" t="s">
        <v>162</v>
      </c>
      <c r="AJ594" s="129">
        <v>0</v>
      </c>
      <c r="AK594" s="129">
        <v>0</v>
      </c>
      <c r="AL594" s="129" t="s">
        <v>142</v>
      </c>
      <c r="AX594" s="133"/>
      <c r="AY594" s="87" t="str">
        <f t="shared" si="424"/>
        <v/>
      </c>
      <c r="AZ594" s="87" t="str">
        <f t="shared" si="425"/>
        <v/>
      </c>
      <c r="BA594" s="87" t="str">
        <f t="shared" si="426"/>
        <v/>
      </c>
      <c r="BB594" s="87" t="str">
        <f t="shared" si="427"/>
        <v/>
      </c>
      <c r="BC594" s="87" t="str">
        <f t="shared" si="428"/>
        <v/>
      </c>
      <c r="BD594" s="87" t="str">
        <f t="shared" si="429"/>
        <v/>
      </c>
      <c r="BF594" s="87" t="str">
        <f t="shared" si="430"/>
        <v/>
      </c>
      <c r="BG594" s="127" t="str">
        <f t="shared" si="431"/>
        <v/>
      </c>
      <c r="BH594" s="127" t="str">
        <f t="shared" si="432"/>
        <v/>
      </c>
      <c r="BI594" s="87" t="str">
        <f t="shared" si="433"/>
        <v/>
      </c>
      <c r="BJ594" s="87" t="str">
        <f t="shared" si="434"/>
        <v/>
      </c>
      <c r="BK594" s="87" t="str">
        <f t="shared" si="435"/>
        <v/>
      </c>
    </row>
    <row r="595" spans="9:63" ht="12.75">
      <c r="I595" s="129">
        <f t="shared" si="439"/>
        <v>297.10000000000002</v>
      </c>
      <c r="J595" s="130">
        <v>258</v>
      </c>
      <c r="K595" s="129">
        <v>4.0010000000000003</v>
      </c>
      <c r="L595" s="129">
        <v>23</v>
      </c>
      <c r="M595" s="129" t="s">
        <v>163</v>
      </c>
      <c r="N595" s="129" t="s">
        <v>156</v>
      </c>
      <c r="O595" s="129">
        <v>0</v>
      </c>
      <c r="P595" s="129">
        <v>2256.38</v>
      </c>
      <c r="Q595" s="129">
        <v>0</v>
      </c>
      <c r="R595" s="129">
        <v>0</v>
      </c>
      <c r="S595" s="131">
        <v>119400000000</v>
      </c>
      <c r="T595" s="131">
        <v>119400000000</v>
      </c>
      <c r="U595" s="131">
        <v>11610000000</v>
      </c>
      <c r="V595" s="131">
        <v>11610000000</v>
      </c>
      <c r="W595" s="129">
        <v>0</v>
      </c>
      <c r="X595" s="129">
        <v>0</v>
      </c>
      <c r="Y595" s="131">
        <v>91880000000</v>
      </c>
      <c r="Z595" s="129">
        <v>8926.7999999999993</v>
      </c>
      <c r="AA595" s="131">
        <v>60360000000</v>
      </c>
      <c r="AB595" s="129">
        <v>0.65</v>
      </c>
      <c r="AC595" s="129" t="s">
        <v>156</v>
      </c>
      <c r="AD595" s="129" t="s">
        <v>155</v>
      </c>
      <c r="AE595" s="129" t="s">
        <v>158</v>
      </c>
      <c r="AF595" s="129" t="s">
        <v>159</v>
      </c>
      <c r="AG595" s="129" t="s">
        <v>160</v>
      </c>
      <c r="AH595" s="129" t="s">
        <v>161</v>
      </c>
      <c r="AI595" s="129" t="s">
        <v>162</v>
      </c>
      <c r="AJ595" s="129">
        <v>0</v>
      </c>
      <c r="AK595" s="129">
        <v>0</v>
      </c>
      <c r="AL595" s="129" t="s">
        <v>142</v>
      </c>
      <c r="AX595" s="133">
        <f t="shared" ref="AX595" si="468">IF(I595="", "", INT(I595))</f>
        <v>297</v>
      </c>
      <c r="AY595" s="87">
        <f t="shared" ref="AY595:AY635" si="469">IF(AX595="","",J595)</f>
        <v>258</v>
      </c>
      <c r="AZ595" s="87">
        <f t="shared" ref="AZ595:AZ635" si="470">IF(AX595="","",J596)</f>
        <v>259</v>
      </c>
      <c r="BA595" s="87">
        <f t="shared" ref="BA595:BA635" si="471">IF(AX595="","",AX595)</f>
        <v>297</v>
      </c>
      <c r="BB595" s="87">
        <f t="shared" ref="BB595:BB635" si="472">IF(AX595="","",AX595)</f>
        <v>297</v>
      </c>
      <c r="BC595" s="87" t="str">
        <f t="shared" ref="BC595:BC635" si="473">IF(AX595="","","1c")</f>
        <v>1c</v>
      </c>
      <c r="BD595" s="87" t="str">
        <f t="shared" ref="BD595:BD635" si="474">IF(AX595="","","0")</f>
        <v>0</v>
      </c>
      <c r="BF595" s="87">
        <f t="shared" ref="BF595:BF635" si="475">IF(AX595="","",AX595)</f>
        <v>297</v>
      </c>
      <c r="BG595" s="127" t="str">
        <f t="shared" ref="BG595:BG635" si="476">IF(AX595="","","2.10E+11")</f>
        <v>2.10E+11</v>
      </c>
      <c r="BH595" s="127" t="str">
        <f t="shared" ref="BH595:BH635" si="477">IF(AX595="","","8.08E+10")</f>
        <v>8.08E+10</v>
      </c>
      <c r="BI595" s="87" t="str">
        <f t="shared" ref="BI595:BI635" si="478">IF(AX595="","","7850")</f>
        <v>7850</v>
      </c>
      <c r="BJ595" s="87">
        <f t="shared" ref="BJ595:BJ635" si="479">IF(AX595="","",K595)</f>
        <v>4.0010000000000003</v>
      </c>
      <c r="BK595" s="87">
        <f t="shared" ref="BK595:BK635" si="480">IF(AX595="","",L595/1000)</f>
        <v>2.3E-2</v>
      </c>
    </row>
    <row r="596" spans="9:63" ht="12.75">
      <c r="I596" s="129">
        <f t="shared" si="439"/>
        <v>297.2</v>
      </c>
      <c r="J596" s="130">
        <v>259</v>
      </c>
      <c r="K596" s="129">
        <v>3.8580000000000001</v>
      </c>
      <c r="L596" s="129">
        <v>23</v>
      </c>
      <c r="M596" s="129" t="s">
        <v>163</v>
      </c>
      <c r="N596" s="129" t="s">
        <v>156</v>
      </c>
      <c r="O596" s="129">
        <v>0</v>
      </c>
      <c r="P596" s="129">
        <v>2175.27</v>
      </c>
      <c r="Q596" s="129">
        <v>0</v>
      </c>
      <c r="R596" s="129">
        <v>0</v>
      </c>
      <c r="S596" s="131">
        <v>107000000000</v>
      </c>
      <c r="T596" s="131">
        <v>107000000000</v>
      </c>
      <c r="U596" s="131">
        <v>11200000000</v>
      </c>
      <c r="V596" s="131">
        <v>11200000000</v>
      </c>
      <c r="W596" s="129">
        <v>0</v>
      </c>
      <c r="X596" s="129">
        <v>0</v>
      </c>
      <c r="Y596" s="131">
        <v>82330000000</v>
      </c>
      <c r="Z596" s="129">
        <v>7998.32</v>
      </c>
      <c r="AA596" s="131">
        <v>58190000000</v>
      </c>
      <c r="AB596" s="129">
        <v>0.65</v>
      </c>
      <c r="AC596" s="129" t="s">
        <v>156</v>
      </c>
      <c r="AD596" s="129" t="s">
        <v>155</v>
      </c>
      <c r="AE596" s="129" t="s">
        <v>158</v>
      </c>
      <c r="AF596" s="129" t="s">
        <v>159</v>
      </c>
      <c r="AG596" s="129" t="s">
        <v>160</v>
      </c>
      <c r="AH596" s="129" t="s">
        <v>161</v>
      </c>
      <c r="AI596" s="129" t="s">
        <v>162</v>
      </c>
      <c r="AJ596" s="129">
        <v>0</v>
      </c>
      <c r="AK596" s="129">
        <v>0</v>
      </c>
      <c r="AL596" s="129" t="s">
        <v>142</v>
      </c>
      <c r="AX596" s="133"/>
      <c r="AY596" s="87" t="str">
        <f t="shared" si="469"/>
        <v/>
      </c>
      <c r="AZ596" s="87" t="str">
        <f t="shared" si="470"/>
        <v/>
      </c>
      <c r="BA596" s="87" t="str">
        <f t="shared" si="471"/>
        <v/>
      </c>
      <c r="BB596" s="87" t="str">
        <f t="shared" si="472"/>
        <v/>
      </c>
      <c r="BC596" s="87" t="str">
        <f t="shared" si="473"/>
        <v/>
      </c>
      <c r="BD596" s="87" t="str">
        <f t="shared" si="474"/>
        <v/>
      </c>
      <c r="BF596" s="87" t="str">
        <f t="shared" si="475"/>
        <v/>
      </c>
      <c r="BG596" s="127" t="str">
        <f t="shared" si="476"/>
        <v/>
      </c>
      <c r="BH596" s="127" t="str">
        <f t="shared" si="477"/>
        <v/>
      </c>
      <c r="BI596" s="87" t="str">
        <f t="shared" si="478"/>
        <v/>
      </c>
      <c r="BJ596" s="87" t="str">
        <f t="shared" si="479"/>
        <v/>
      </c>
      <c r="BK596" s="87" t="str">
        <f t="shared" si="480"/>
        <v/>
      </c>
    </row>
    <row r="597" spans="9:63" ht="12.75">
      <c r="I597" s="129">
        <f t="shared" si="439"/>
        <v>298.10000000000002</v>
      </c>
      <c r="J597" s="130">
        <v>259</v>
      </c>
      <c r="K597" s="129">
        <v>3.8580000000000001</v>
      </c>
      <c r="L597" s="129">
        <v>21</v>
      </c>
      <c r="M597" s="129" t="s">
        <v>163</v>
      </c>
      <c r="N597" s="129" t="s">
        <v>156</v>
      </c>
      <c r="O597" s="129">
        <v>0</v>
      </c>
      <c r="P597" s="129">
        <v>1987.15</v>
      </c>
      <c r="Q597" s="129">
        <v>0</v>
      </c>
      <c r="R597" s="129">
        <v>0</v>
      </c>
      <c r="S597" s="131">
        <v>97830000000</v>
      </c>
      <c r="T597" s="131">
        <v>97830000000</v>
      </c>
      <c r="U597" s="131">
        <v>10230000000</v>
      </c>
      <c r="V597" s="131">
        <v>10230000000</v>
      </c>
      <c r="W597" s="129">
        <v>0</v>
      </c>
      <c r="X597" s="129">
        <v>0</v>
      </c>
      <c r="Y597" s="131">
        <v>75290000000</v>
      </c>
      <c r="Z597" s="129">
        <v>7314.21</v>
      </c>
      <c r="AA597" s="131">
        <v>53160000000</v>
      </c>
      <c r="AB597" s="129">
        <v>0.65</v>
      </c>
      <c r="AC597" s="129" t="s">
        <v>156</v>
      </c>
      <c r="AD597" s="129" t="s">
        <v>155</v>
      </c>
      <c r="AE597" s="129" t="s">
        <v>158</v>
      </c>
      <c r="AF597" s="129" t="s">
        <v>159</v>
      </c>
      <c r="AG597" s="129" t="s">
        <v>160</v>
      </c>
      <c r="AH597" s="129" t="s">
        <v>161</v>
      </c>
      <c r="AI597" s="129" t="s">
        <v>162</v>
      </c>
      <c r="AJ597" s="129">
        <v>0</v>
      </c>
      <c r="AK597" s="129">
        <v>0</v>
      </c>
      <c r="AL597" s="129" t="s">
        <v>142</v>
      </c>
      <c r="AX597" s="133">
        <f t="shared" ref="AX597" si="481">IF(I597="", "", INT(I597))</f>
        <v>298</v>
      </c>
      <c r="AY597" s="87">
        <f t="shared" si="469"/>
        <v>259</v>
      </c>
      <c r="AZ597" s="87">
        <f t="shared" si="470"/>
        <v>260</v>
      </c>
      <c r="BA597" s="87">
        <f t="shared" si="471"/>
        <v>298</v>
      </c>
      <c r="BB597" s="87">
        <f t="shared" si="472"/>
        <v>298</v>
      </c>
      <c r="BC597" s="87" t="str">
        <f t="shared" si="473"/>
        <v>1c</v>
      </c>
      <c r="BD597" s="87" t="str">
        <f t="shared" si="474"/>
        <v>0</v>
      </c>
      <c r="BF597" s="87">
        <f t="shared" si="475"/>
        <v>298</v>
      </c>
      <c r="BG597" s="127" t="str">
        <f t="shared" si="476"/>
        <v>2.10E+11</v>
      </c>
      <c r="BH597" s="127" t="str">
        <f t="shared" si="477"/>
        <v>8.08E+10</v>
      </c>
      <c r="BI597" s="87" t="str">
        <f t="shared" si="478"/>
        <v>7850</v>
      </c>
      <c r="BJ597" s="87">
        <f t="shared" si="479"/>
        <v>3.8580000000000001</v>
      </c>
      <c r="BK597" s="87">
        <f t="shared" si="480"/>
        <v>2.1000000000000001E-2</v>
      </c>
    </row>
    <row r="598" spans="9:63" ht="12.75">
      <c r="I598" s="129">
        <f t="shared" si="439"/>
        <v>298.2</v>
      </c>
      <c r="J598" s="130">
        <v>260</v>
      </c>
      <c r="K598" s="129">
        <v>3.7149999999999999</v>
      </c>
      <c r="L598" s="129">
        <v>21</v>
      </c>
      <c r="M598" s="129" t="s">
        <v>163</v>
      </c>
      <c r="N598" s="129" t="s">
        <v>156</v>
      </c>
      <c r="O598" s="129">
        <v>0</v>
      </c>
      <c r="P598" s="129">
        <v>1913.09</v>
      </c>
      <c r="Q598" s="129">
        <v>0</v>
      </c>
      <c r="R598" s="129">
        <v>0</v>
      </c>
      <c r="S598" s="131">
        <v>87300000000</v>
      </c>
      <c r="T598" s="131">
        <v>87300000000</v>
      </c>
      <c r="U598" s="131">
        <v>9846000000</v>
      </c>
      <c r="V598" s="131">
        <v>9846000000</v>
      </c>
      <c r="W598" s="129">
        <v>0</v>
      </c>
      <c r="X598" s="129">
        <v>0</v>
      </c>
      <c r="Y598" s="131">
        <v>67180000000</v>
      </c>
      <c r="Z598" s="129">
        <v>6526.55</v>
      </c>
      <c r="AA598" s="131">
        <v>51180000000</v>
      </c>
      <c r="AB598" s="129">
        <v>0.65</v>
      </c>
      <c r="AC598" s="129" t="s">
        <v>156</v>
      </c>
      <c r="AD598" s="129" t="s">
        <v>155</v>
      </c>
      <c r="AE598" s="129" t="s">
        <v>158</v>
      </c>
      <c r="AF598" s="129" t="s">
        <v>159</v>
      </c>
      <c r="AG598" s="129" t="s">
        <v>160</v>
      </c>
      <c r="AH598" s="129" t="s">
        <v>161</v>
      </c>
      <c r="AI598" s="129" t="s">
        <v>162</v>
      </c>
      <c r="AJ598" s="129">
        <v>0</v>
      </c>
      <c r="AK598" s="129">
        <v>0</v>
      </c>
      <c r="AL598" s="129" t="s">
        <v>142</v>
      </c>
      <c r="AX598" s="133"/>
      <c r="AY598" s="87" t="str">
        <f t="shared" si="469"/>
        <v/>
      </c>
      <c r="AZ598" s="87" t="str">
        <f t="shared" si="470"/>
        <v/>
      </c>
      <c r="BA598" s="87" t="str">
        <f t="shared" si="471"/>
        <v/>
      </c>
      <c r="BB598" s="87" t="str">
        <f t="shared" si="472"/>
        <v/>
      </c>
      <c r="BC598" s="87" t="str">
        <f t="shared" si="473"/>
        <v/>
      </c>
      <c r="BD598" s="87" t="str">
        <f t="shared" si="474"/>
        <v/>
      </c>
      <c r="BF598" s="87" t="str">
        <f t="shared" si="475"/>
        <v/>
      </c>
      <c r="BG598" s="127" t="str">
        <f t="shared" si="476"/>
        <v/>
      </c>
      <c r="BH598" s="127" t="str">
        <f t="shared" si="477"/>
        <v/>
      </c>
      <c r="BI598" s="87" t="str">
        <f t="shared" si="478"/>
        <v/>
      </c>
      <c r="BJ598" s="87" t="str">
        <f t="shared" si="479"/>
        <v/>
      </c>
      <c r="BK598" s="87" t="str">
        <f t="shared" si="480"/>
        <v/>
      </c>
    </row>
    <row r="599" spans="9:63" ht="12.75">
      <c r="I599" s="129">
        <f t="shared" si="439"/>
        <v>299.10000000000002</v>
      </c>
      <c r="J599" s="130">
        <v>260</v>
      </c>
      <c r="K599" s="129">
        <v>3.7149999999999999</v>
      </c>
      <c r="L599" s="129">
        <v>20</v>
      </c>
      <c r="M599" s="129" t="s">
        <v>163</v>
      </c>
      <c r="N599" s="129" t="s">
        <v>156</v>
      </c>
      <c r="O599" s="129">
        <v>0</v>
      </c>
      <c r="P599" s="129">
        <v>1822.48</v>
      </c>
      <c r="Q599" s="129">
        <v>0</v>
      </c>
      <c r="R599" s="129">
        <v>0</v>
      </c>
      <c r="S599" s="131">
        <v>83210000000</v>
      </c>
      <c r="T599" s="131">
        <v>83210000000</v>
      </c>
      <c r="U599" s="131">
        <v>9379000000</v>
      </c>
      <c r="V599" s="131">
        <v>9379000000</v>
      </c>
      <c r="W599" s="129">
        <v>0</v>
      </c>
      <c r="X599" s="129">
        <v>0</v>
      </c>
      <c r="Y599" s="131">
        <v>64030000000</v>
      </c>
      <c r="Z599" s="129">
        <v>6220.78</v>
      </c>
      <c r="AA599" s="131">
        <v>48750000000</v>
      </c>
      <c r="AB599" s="129">
        <v>0.65</v>
      </c>
      <c r="AC599" s="129" t="s">
        <v>156</v>
      </c>
      <c r="AD599" s="129" t="s">
        <v>155</v>
      </c>
      <c r="AE599" s="129" t="s">
        <v>158</v>
      </c>
      <c r="AF599" s="129" t="s">
        <v>159</v>
      </c>
      <c r="AG599" s="129" t="s">
        <v>160</v>
      </c>
      <c r="AH599" s="129" t="s">
        <v>161</v>
      </c>
      <c r="AI599" s="129" t="s">
        <v>162</v>
      </c>
      <c r="AJ599" s="129">
        <v>0</v>
      </c>
      <c r="AK599" s="129">
        <v>0</v>
      </c>
      <c r="AL599" s="129" t="s">
        <v>142</v>
      </c>
      <c r="AX599" s="133">
        <f t="shared" ref="AX599" si="482">IF(I599="", "", INT(I599))</f>
        <v>299</v>
      </c>
      <c r="AY599" s="87">
        <f t="shared" si="469"/>
        <v>260</v>
      </c>
      <c r="AZ599" s="87">
        <f t="shared" si="470"/>
        <v>261</v>
      </c>
      <c r="BA599" s="87">
        <f t="shared" si="471"/>
        <v>299</v>
      </c>
      <c r="BB599" s="87">
        <f t="shared" si="472"/>
        <v>299</v>
      </c>
      <c r="BC599" s="87" t="str">
        <f t="shared" si="473"/>
        <v>1c</v>
      </c>
      <c r="BD599" s="87" t="str">
        <f t="shared" si="474"/>
        <v>0</v>
      </c>
      <c r="BF599" s="87">
        <f t="shared" si="475"/>
        <v>299</v>
      </c>
      <c r="BG599" s="127" t="str">
        <f t="shared" si="476"/>
        <v>2.10E+11</v>
      </c>
      <c r="BH599" s="127" t="str">
        <f t="shared" si="477"/>
        <v>8.08E+10</v>
      </c>
      <c r="BI599" s="87" t="str">
        <f t="shared" si="478"/>
        <v>7850</v>
      </c>
      <c r="BJ599" s="87">
        <f t="shared" si="479"/>
        <v>3.7149999999999999</v>
      </c>
      <c r="BK599" s="87">
        <f t="shared" si="480"/>
        <v>0.02</v>
      </c>
    </row>
    <row r="600" spans="9:63" ht="12.75">
      <c r="I600" s="129">
        <f t="shared" si="439"/>
        <v>299.2</v>
      </c>
      <c r="J600" s="130">
        <v>261</v>
      </c>
      <c r="K600" s="129">
        <v>3.5720000000000001</v>
      </c>
      <c r="L600" s="129">
        <v>20</v>
      </c>
      <c r="M600" s="129" t="s">
        <v>163</v>
      </c>
      <c r="N600" s="129" t="s">
        <v>156</v>
      </c>
      <c r="O600" s="129">
        <v>0</v>
      </c>
      <c r="P600" s="129">
        <v>1751.95</v>
      </c>
      <c r="Q600" s="129">
        <v>0</v>
      </c>
      <c r="R600" s="129">
        <v>0</v>
      </c>
      <c r="S600" s="131">
        <v>73920000000</v>
      </c>
      <c r="T600" s="131">
        <v>73920000000</v>
      </c>
      <c r="U600" s="131">
        <v>9016000000</v>
      </c>
      <c r="V600" s="131">
        <v>9016000000</v>
      </c>
      <c r="W600" s="129">
        <v>0</v>
      </c>
      <c r="X600" s="129">
        <v>0</v>
      </c>
      <c r="Y600" s="131">
        <v>56880000000</v>
      </c>
      <c r="Z600" s="129">
        <v>5526.13</v>
      </c>
      <c r="AA600" s="131">
        <v>46870000000</v>
      </c>
      <c r="AB600" s="129">
        <v>0.65</v>
      </c>
      <c r="AC600" s="129" t="s">
        <v>156</v>
      </c>
      <c r="AD600" s="129" t="s">
        <v>155</v>
      </c>
      <c r="AE600" s="129" t="s">
        <v>158</v>
      </c>
      <c r="AF600" s="129" t="s">
        <v>159</v>
      </c>
      <c r="AG600" s="129" t="s">
        <v>160</v>
      </c>
      <c r="AH600" s="129" t="s">
        <v>161</v>
      </c>
      <c r="AI600" s="129" t="s">
        <v>162</v>
      </c>
      <c r="AJ600" s="129">
        <v>0</v>
      </c>
      <c r="AK600" s="129">
        <v>0</v>
      </c>
      <c r="AL600" s="129" t="s">
        <v>142</v>
      </c>
      <c r="AX600" s="133"/>
      <c r="AY600" s="87" t="str">
        <f t="shared" si="469"/>
        <v/>
      </c>
      <c r="AZ600" s="87" t="str">
        <f t="shared" si="470"/>
        <v/>
      </c>
      <c r="BA600" s="87" t="str">
        <f t="shared" si="471"/>
        <v/>
      </c>
      <c r="BB600" s="87" t="str">
        <f t="shared" si="472"/>
        <v/>
      </c>
      <c r="BC600" s="87" t="str">
        <f t="shared" si="473"/>
        <v/>
      </c>
      <c r="BD600" s="87" t="str">
        <f t="shared" si="474"/>
        <v/>
      </c>
      <c r="BF600" s="87" t="str">
        <f t="shared" si="475"/>
        <v/>
      </c>
      <c r="BG600" s="127" t="str">
        <f t="shared" si="476"/>
        <v/>
      </c>
      <c r="BH600" s="127" t="str">
        <f t="shared" si="477"/>
        <v/>
      </c>
      <c r="BI600" s="87" t="str">
        <f t="shared" si="478"/>
        <v/>
      </c>
      <c r="BJ600" s="87" t="str">
        <f t="shared" si="479"/>
        <v/>
      </c>
      <c r="BK600" s="87" t="str">
        <f t="shared" si="480"/>
        <v/>
      </c>
    </row>
    <row r="601" spans="9:63" ht="12.75">
      <c r="I601" s="129">
        <f t="shared" si="439"/>
        <v>300.10000000000002</v>
      </c>
      <c r="J601" s="130">
        <v>261</v>
      </c>
      <c r="K601" s="129">
        <v>3.5720000000000001</v>
      </c>
      <c r="L601" s="129">
        <v>19</v>
      </c>
      <c r="M601" s="129" t="s">
        <v>163</v>
      </c>
      <c r="N601" s="129" t="s">
        <v>156</v>
      </c>
      <c r="O601" s="129">
        <v>0</v>
      </c>
      <c r="P601" s="129">
        <v>1664.83</v>
      </c>
      <c r="Q601" s="129">
        <v>0</v>
      </c>
      <c r="R601" s="129">
        <v>0</v>
      </c>
      <c r="S601" s="131">
        <v>70280000000</v>
      </c>
      <c r="T601" s="131">
        <v>70280000000</v>
      </c>
      <c r="U601" s="131">
        <v>8568000000</v>
      </c>
      <c r="V601" s="131">
        <v>8568000000</v>
      </c>
      <c r="W601" s="129">
        <v>0</v>
      </c>
      <c r="X601" s="129">
        <v>0</v>
      </c>
      <c r="Y601" s="131">
        <v>54080000000</v>
      </c>
      <c r="Z601" s="129">
        <v>5254.27</v>
      </c>
      <c r="AA601" s="131">
        <v>44540000000</v>
      </c>
      <c r="AB601" s="129">
        <v>0.65</v>
      </c>
      <c r="AC601" s="129" t="s">
        <v>156</v>
      </c>
      <c r="AD601" s="129" t="s">
        <v>155</v>
      </c>
      <c r="AE601" s="129" t="s">
        <v>158</v>
      </c>
      <c r="AF601" s="129" t="s">
        <v>159</v>
      </c>
      <c r="AG601" s="129" t="s">
        <v>160</v>
      </c>
      <c r="AH601" s="129" t="s">
        <v>161</v>
      </c>
      <c r="AI601" s="129" t="s">
        <v>162</v>
      </c>
      <c r="AJ601" s="129">
        <v>0</v>
      </c>
      <c r="AK601" s="129">
        <v>0</v>
      </c>
      <c r="AL601" s="129" t="s">
        <v>142</v>
      </c>
      <c r="AX601" s="133">
        <f t="shared" ref="AX601" si="483">IF(I601="", "", INT(I601))</f>
        <v>300</v>
      </c>
      <c r="AY601" s="87">
        <f t="shared" si="469"/>
        <v>261</v>
      </c>
      <c r="AZ601" s="87">
        <f t="shared" si="470"/>
        <v>262</v>
      </c>
      <c r="BA601" s="87">
        <f t="shared" si="471"/>
        <v>300</v>
      </c>
      <c r="BB601" s="87">
        <f t="shared" si="472"/>
        <v>300</v>
      </c>
      <c r="BC601" s="87" t="str">
        <f t="shared" si="473"/>
        <v>1c</v>
      </c>
      <c r="BD601" s="87" t="str">
        <f t="shared" si="474"/>
        <v>0</v>
      </c>
      <c r="BF601" s="87">
        <f t="shared" si="475"/>
        <v>300</v>
      </c>
      <c r="BG601" s="127" t="str">
        <f t="shared" si="476"/>
        <v>2.10E+11</v>
      </c>
      <c r="BH601" s="127" t="str">
        <f t="shared" si="477"/>
        <v>8.08E+10</v>
      </c>
      <c r="BI601" s="87" t="str">
        <f t="shared" si="478"/>
        <v>7850</v>
      </c>
      <c r="BJ601" s="87">
        <f t="shared" si="479"/>
        <v>3.5720000000000001</v>
      </c>
      <c r="BK601" s="87">
        <f t="shared" si="480"/>
        <v>1.9E-2</v>
      </c>
    </row>
    <row r="602" spans="9:63" ht="12.75">
      <c r="I602" s="129">
        <f t="shared" si="439"/>
        <v>300.2</v>
      </c>
      <c r="J602" s="130">
        <v>262</v>
      </c>
      <c r="K602" s="129">
        <v>3.4420000000000002</v>
      </c>
      <c r="L602" s="129">
        <v>19</v>
      </c>
      <c r="M602" s="129" t="s">
        <v>163</v>
      </c>
      <c r="N602" s="129" t="s">
        <v>156</v>
      </c>
      <c r="O602" s="129">
        <v>0</v>
      </c>
      <c r="P602" s="129">
        <v>1603.91</v>
      </c>
      <c r="Q602" s="129">
        <v>0</v>
      </c>
      <c r="R602" s="129">
        <v>0</v>
      </c>
      <c r="S602" s="131">
        <v>62840000000</v>
      </c>
      <c r="T602" s="131">
        <v>62840000000</v>
      </c>
      <c r="U602" s="131">
        <v>8255000000</v>
      </c>
      <c r="V602" s="131">
        <v>8255000000</v>
      </c>
      <c r="W602" s="129">
        <v>0</v>
      </c>
      <c r="X602" s="129">
        <v>0</v>
      </c>
      <c r="Y602" s="131">
        <v>48360000000</v>
      </c>
      <c r="Z602" s="129">
        <v>4698.38</v>
      </c>
      <c r="AA602" s="131">
        <v>42910000000</v>
      </c>
      <c r="AB602" s="129">
        <v>0.65</v>
      </c>
      <c r="AC602" s="129" t="s">
        <v>156</v>
      </c>
      <c r="AD602" s="129" t="s">
        <v>155</v>
      </c>
      <c r="AE602" s="129" t="s">
        <v>158</v>
      </c>
      <c r="AF602" s="129" t="s">
        <v>159</v>
      </c>
      <c r="AG602" s="129" t="s">
        <v>160</v>
      </c>
      <c r="AH602" s="129" t="s">
        <v>161</v>
      </c>
      <c r="AI602" s="129" t="s">
        <v>162</v>
      </c>
      <c r="AJ602" s="129">
        <v>0</v>
      </c>
      <c r="AK602" s="129">
        <v>0</v>
      </c>
      <c r="AL602" s="129" t="s">
        <v>142</v>
      </c>
      <c r="AX602" s="133"/>
      <c r="AY602" s="87" t="str">
        <f t="shared" si="469"/>
        <v/>
      </c>
      <c r="AZ602" s="87" t="str">
        <f t="shared" si="470"/>
        <v/>
      </c>
      <c r="BA602" s="87" t="str">
        <f t="shared" si="471"/>
        <v/>
      </c>
      <c r="BB602" s="87" t="str">
        <f t="shared" si="472"/>
        <v/>
      </c>
      <c r="BC602" s="87" t="str">
        <f t="shared" si="473"/>
        <v/>
      </c>
      <c r="BD602" s="87" t="str">
        <f t="shared" si="474"/>
        <v/>
      </c>
      <c r="BF602" s="87" t="str">
        <f t="shared" si="475"/>
        <v/>
      </c>
      <c r="BG602" s="127" t="str">
        <f t="shared" si="476"/>
        <v/>
      </c>
      <c r="BH602" s="127" t="str">
        <f t="shared" si="477"/>
        <v/>
      </c>
      <c r="BI602" s="87" t="str">
        <f t="shared" si="478"/>
        <v/>
      </c>
      <c r="BJ602" s="87" t="str">
        <f t="shared" si="479"/>
        <v/>
      </c>
      <c r="BK602" s="87" t="str">
        <f t="shared" si="480"/>
        <v/>
      </c>
    </row>
    <row r="603" spans="9:63" ht="12.75">
      <c r="I603" s="129">
        <f t="shared" ref="I603:I636" si="484">I601+1</f>
        <v>301.10000000000002</v>
      </c>
      <c r="J603" s="130">
        <v>262</v>
      </c>
      <c r="K603" s="129">
        <v>3.4420000000000002</v>
      </c>
      <c r="L603" s="129">
        <v>18</v>
      </c>
      <c r="M603" s="129" t="s">
        <v>163</v>
      </c>
      <c r="N603" s="129" t="s">
        <v>156</v>
      </c>
      <c r="O603" s="129">
        <v>0</v>
      </c>
      <c r="P603" s="129">
        <v>1519.94</v>
      </c>
      <c r="Q603" s="129">
        <v>0</v>
      </c>
      <c r="R603" s="129">
        <v>0</v>
      </c>
      <c r="S603" s="131">
        <v>59590000000</v>
      </c>
      <c r="T603" s="131">
        <v>59590000000</v>
      </c>
      <c r="U603" s="131">
        <v>7822000000</v>
      </c>
      <c r="V603" s="131">
        <v>7822000000</v>
      </c>
      <c r="W603" s="129">
        <v>0</v>
      </c>
      <c r="X603" s="129">
        <v>0</v>
      </c>
      <c r="Y603" s="131">
        <v>45860000000</v>
      </c>
      <c r="Z603" s="129">
        <v>4454.97</v>
      </c>
      <c r="AA603" s="131">
        <v>40660000000</v>
      </c>
      <c r="AB603" s="129">
        <v>0.65</v>
      </c>
      <c r="AC603" s="129" t="s">
        <v>156</v>
      </c>
      <c r="AD603" s="129" t="s">
        <v>155</v>
      </c>
      <c r="AE603" s="129" t="s">
        <v>158</v>
      </c>
      <c r="AF603" s="129" t="s">
        <v>159</v>
      </c>
      <c r="AG603" s="129" t="s">
        <v>160</v>
      </c>
      <c r="AH603" s="129" t="s">
        <v>161</v>
      </c>
      <c r="AI603" s="129" t="s">
        <v>162</v>
      </c>
      <c r="AJ603" s="129">
        <v>0</v>
      </c>
      <c r="AK603" s="129">
        <v>0</v>
      </c>
      <c r="AL603" s="129" t="s">
        <v>142</v>
      </c>
      <c r="AX603" s="133">
        <f t="shared" ref="AX603" si="485">IF(I603="", "", INT(I603))</f>
        <v>301</v>
      </c>
      <c r="AY603" s="87">
        <f t="shared" si="469"/>
        <v>262</v>
      </c>
      <c r="AZ603" s="87">
        <f t="shared" si="470"/>
        <v>263</v>
      </c>
      <c r="BA603" s="87">
        <f t="shared" si="471"/>
        <v>301</v>
      </c>
      <c r="BB603" s="87">
        <f t="shared" si="472"/>
        <v>301</v>
      </c>
      <c r="BC603" s="87" t="str">
        <f t="shared" si="473"/>
        <v>1c</v>
      </c>
      <c r="BD603" s="87" t="str">
        <f t="shared" si="474"/>
        <v>0</v>
      </c>
      <c r="BF603" s="87">
        <f t="shared" si="475"/>
        <v>301</v>
      </c>
      <c r="BG603" s="127" t="str">
        <f t="shared" si="476"/>
        <v>2.10E+11</v>
      </c>
      <c r="BH603" s="127" t="str">
        <f t="shared" si="477"/>
        <v>8.08E+10</v>
      </c>
      <c r="BI603" s="87" t="str">
        <f t="shared" si="478"/>
        <v>7850</v>
      </c>
      <c r="BJ603" s="87">
        <f t="shared" si="479"/>
        <v>3.4420000000000002</v>
      </c>
      <c r="BK603" s="87">
        <f t="shared" si="480"/>
        <v>1.7999999999999999E-2</v>
      </c>
    </row>
    <row r="604" spans="9:63" ht="12.75">
      <c r="I604" s="129">
        <f t="shared" si="484"/>
        <v>301.2</v>
      </c>
      <c r="J604" s="130">
        <v>263</v>
      </c>
      <c r="K604" s="129">
        <v>3.3109999999999999</v>
      </c>
      <c r="L604" s="129">
        <v>18</v>
      </c>
      <c r="M604" s="129" t="s">
        <v>163</v>
      </c>
      <c r="N604" s="129" t="s">
        <v>156</v>
      </c>
      <c r="O604" s="129">
        <v>0</v>
      </c>
      <c r="P604" s="129">
        <v>1461.79</v>
      </c>
      <c r="Q604" s="129">
        <v>0</v>
      </c>
      <c r="R604" s="129">
        <v>0</v>
      </c>
      <c r="S604" s="131">
        <v>53010000000</v>
      </c>
      <c r="T604" s="131">
        <v>53010000000</v>
      </c>
      <c r="U604" s="131">
        <v>7523000000</v>
      </c>
      <c r="V604" s="131">
        <v>7523000000</v>
      </c>
      <c r="W604" s="129">
        <v>0</v>
      </c>
      <c r="X604" s="129">
        <v>0</v>
      </c>
      <c r="Y604" s="131">
        <v>40790000000</v>
      </c>
      <c r="Z604" s="129">
        <v>3962.96</v>
      </c>
      <c r="AA604" s="131">
        <v>39110000000</v>
      </c>
      <c r="AB604" s="129">
        <v>0.65</v>
      </c>
      <c r="AC604" s="129" t="s">
        <v>156</v>
      </c>
      <c r="AD604" s="129" t="s">
        <v>155</v>
      </c>
      <c r="AE604" s="129" t="s">
        <v>158</v>
      </c>
      <c r="AF604" s="129" t="s">
        <v>159</v>
      </c>
      <c r="AG604" s="129" t="s">
        <v>160</v>
      </c>
      <c r="AH604" s="129" t="s">
        <v>161</v>
      </c>
      <c r="AI604" s="129" t="s">
        <v>162</v>
      </c>
      <c r="AJ604" s="129">
        <v>0</v>
      </c>
      <c r="AK604" s="129">
        <v>0</v>
      </c>
      <c r="AL604" s="129" t="s">
        <v>142</v>
      </c>
      <c r="AX604" s="133"/>
      <c r="AY604" s="87" t="str">
        <f t="shared" si="469"/>
        <v/>
      </c>
      <c r="AZ604" s="87" t="str">
        <f t="shared" si="470"/>
        <v/>
      </c>
      <c r="BA604" s="87" t="str">
        <f t="shared" si="471"/>
        <v/>
      </c>
      <c r="BB604" s="87" t="str">
        <f t="shared" si="472"/>
        <v/>
      </c>
      <c r="BC604" s="87" t="str">
        <f t="shared" si="473"/>
        <v/>
      </c>
      <c r="BD604" s="87" t="str">
        <f t="shared" si="474"/>
        <v/>
      </c>
      <c r="BF604" s="87" t="str">
        <f t="shared" si="475"/>
        <v/>
      </c>
      <c r="BG604" s="127" t="str">
        <f t="shared" si="476"/>
        <v/>
      </c>
      <c r="BH604" s="127" t="str">
        <f t="shared" si="477"/>
        <v/>
      </c>
      <c r="BI604" s="87" t="str">
        <f t="shared" si="478"/>
        <v/>
      </c>
      <c r="BJ604" s="87" t="str">
        <f t="shared" si="479"/>
        <v/>
      </c>
      <c r="BK604" s="87" t="str">
        <f t="shared" si="480"/>
        <v/>
      </c>
    </row>
    <row r="605" spans="9:63" ht="12.75">
      <c r="I605" s="129">
        <f t="shared" si="484"/>
        <v>302.10000000000002</v>
      </c>
      <c r="J605" s="130">
        <v>263</v>
      </c>
      <c r="K605" s="129">
        <v>3.3109999999999999</v>
      </c>
      <c r="L605" s="129">
        <v>18</v>
      </c>
      <c r="M605" s="129" t="s">
        <v>163</v>
      </c>
      <c r="N605" s="129" t="s">
        <v>156</v>
      </c>
      <c r="O605" s="129">
        <v>0</v>
      </c>
      <c r="P605" s="129">
        <v>1461.79</v>
      </c>
      <c r="Q605" s="129">
        <v>0</v>
      </c>
      <c r="R605" s="129">
        <v>0</v>
      </c>
      <c r="S605" s="131">
        <v>53010000000</v>
      </c>
      <c r="T605" s="131">
        <v>53010000000</v>
      </c>
      <c r="U605" s="131">
        <v>7523000000</v>
      </c>
      <c r="V605" s="131">
        <v>7523000000</v>
      </c>
      <c r="W605" s="129">
        <v>0</v>
      </c>
      <c r="X605" s="129">
        <v>0</v>
      </c>
      <c r="Y605" s="131">
        <v>40790000000</v>
      </c>
      <c r="Z605" s="129">
        <v>3962.96</v>
      </c>
      <c r="AA605" s="131">
        <v>39110000000</v>
      </c>
      <c r="AB605" s="129">
        <v>0.65</v>
      </c>
      <c r="AC605" s="129" t="s">
        <v>156</v>
      </c>
      <c r="AD605" s="129" t="s">
        <v>155</v>
      </c>
      <c r="AE605" s="129" t="s">
        <v>158</v>
      </c>
      <c r="AF605" s="129" t="s">
        <v>159</v>
      </c>
      <c r="AG605" s="129" t="s">
        <v>160</v>
      </c>
      <c r="AH605" s="129" t="s">
        <v>161</v>
      </c>
      <c r="AI605" s="129" t="s">
        <v>162</v>
      </c>
      <c r="AJ605" s="129">
        <v>0</v>
      </c>
      <c r="AK605" s="129">
        <v>0</v>
      </c>
      <c r="AL605" s="129" t="s">
        <v>142</v>
      </c>
      <c r="AX605" s="133">
        <f t="shared" ref="AX605" si="486">IF(I605="", "", INT(I605))</f>
        <v>302</v>
      </c>
      <c r="AY605" s="87">
        <f t="shared" si="469"/>
        <v>263</v>
      </c>
      <c r="AZ605" s="87">
        <f t="shared" si="470"/>
        <v>264</v>
      </c>
      <c r="BA605" s="87">
        <f t="shared" si="471"/>
        <v>302</v>
      </c>
      <c r="BB605" s="87">
        <f t="shared" si="472"/>
        <v>302</v>
      </c>
      <c r="BC605" s="87" t="str">
        <f t="shared" si="473"/>
        <v>1c</v>
      </c>
      <c r="BD605" s="87" t="str">
        <f t="shared" si="474"/>
        <v>0</v>
      </c>
      <c r="BF605" s="87">
        <f t="shared" si="475"/>
        <v>302</v>
      </c>
      <c r="BG605" s="127" t="str">
        <f t="shared" si="476"/>
        <v>2.10E+11</v>
      </c>
      <c r="BH605" s="127" t="str">
        <f t="shared" si="477"/>
        <v>8.08E+10</v>
      </c>
      <c r="BI605" s="87" t="str">
        <f t="shared" si="478"/>
        <v>7850</v>
      </c>
      <c r="BJ605" s="87">
        <f t="shared" si="479"/>
        <v>3.3109999999999999</v>
      </c>
      <c r="BK605" s="87">
        <f t="shared" si="480"/>
        <v>1.7999999999999999E-2</v>
      </c>
    </row>
    <row r="606" spans="9:63" ht="12.75">
      <c r="I606" s="129">
        <f t="shared" si="484"/>
        <v>302.2</v>
      </c>
      <c r="J606" s="130">
        <v>264</v>
      </c>
      <c r="K606" s="129">
        <v>3.3</v>
      </c>
      <c r="L606" s="129">
        <v>18</v>
      </c>
      <c r="M606" s="129" t="s">
        <v>163</v>
      </c>
      <c r="N606" s="129" t="s">
        <v>156</v>
      </c>
      <c r="O606" s="129">
        <v>0</v>
      </c>
      <c r="P606" s="129">
        <v>1456.9</v>
      </c>
      <c r="Q606" s="129">
        <v>0</v>
      </c>
      <c r="R606" s="129">
        <v>0</v>
      </c>
      <c r="S606" s="131">
        <v>52480000000</v>
      </c>
      <c r="T606" s="131">
        <v>52480000000</v>
      </c>
      <c r="U606" s="131">
        <v>7498000000</v>
      </c>
      <c r="V606" s="131">
        <v>7498000000</v>
      </c>
      <c r="W606" s="129">
        <v>0</v>
      </c>
      <c r="X606" s="129">
        <v>0</v>
      </c>
      <c r="Y606" s="131">
        <v>40380000000</v>
      </c>
      <c r="Z606" s="129">
        <v>3923.38</v>
      </c>
      <c r="AA606" s="131">
        <v>38970000000</v>
      </c>
      <c r="AB606" s="129">
        <v>0.65</v>
      </c>
      <c r="AC606" s="129" t="s">
        <v>156</v>
      </c>
      <c r="AD606" s="129" t="s">
        <v>155</v>
      </c>
      <c r="AE606" s="129" t="s">
        <v>158</v>
      </c>
      <c r="AF606" s="129" t="s">
        <v>159</v>
      </c>
      <c r="AG606" s="129" t="s">
        <v>160</v>
      </c>
      <c r="AH606" s="129" t="s">
        <v>161</v>
      </c>
      <c r="AI606" s="129" t="s">
        <v>162</v>
      </c>
      <c r="AJ606" s="129">
        <v>0</v>
      </c>
      <c r="AK606" s="129">
        <v>0</v>
      </c>
      <c r="AL606" s="129" t="s">
        <v>142</v>
      </c>
      <c r="AX606" s="133"/>
      <c r="AY606" s="87" t="str">
        <f t="shared" si="469"/>
        <v/>
      </c>
      <c r="AZ606" s="87" t="str">
        <f t="shared" si="470"/>
        <v/>
      </c>
      <c r="BA606" s="87" t="str">
        <f t="shared" si="471"/>
        <v/>
      </c>
      <c r="BB606" s="87" t="str">
        <f t="shared" si="472"/>
        <v/>
      </c>
      <c r="BC606" s="87" t="str">
        <f t="shared" si="473"/>
        <v/>
      </c>
      <c r="BD606" s="87" t="str">
        <f t="shared" si="474"/>
        <v/>
      </c>
      <c r="BF606" s="87" t="str">
        <f t="shared" si="475"/>
        <v/>
      </c>
      <c r="BG606" s="127" t="str">
        <f t="shared" si="476"/>
        <v/>
      </c>
      <c r="BH606" s="127" t="str">
        <f t="shared" si="477"/>
        <v/>
      </c>
      <c r="BI606" s="87" t="str">
        <f t="shared" si="478"/>
        <v/>
      </c>
      <c r="BJ606" s="87" t="str">
        <f t="shared" si="479"/>
        <v/>
      </c>
      <c r="BK606" s="87" t="str">
        <f t="shared" si="480"/>
        <v/>
      </c>
    </row>
    <row r="607" spans="9:63" ht="12.75">
      <c r="I607" s="87">
        <f t="shared" si="484"/>
        <v>303.10000000000002</v>
      </c>
      <c r="J607" s="126">
        <v>271</v>
      </c>
      <c r="K607" s="87">
        <v>1.3</v>
      </c>
      <c r="L607" s="87">
        <v>10</v>
      </c>
      <c r="M607" s="87" t="s">
        <v>154</v>
      </c>
      <c r="N607" s="87" t="s">
        <v>155</v>
      </c>
      <c r="O607" s="87">
        <v>0</v>
      </c>
      <c r="P607" s="127">
        <v>4.053E-5</v>
      </c>
      <c r="Q607" s="87">
        <v>0</v>
      </c>
      <c r="R607" s="87">
        <v>0</v>
      </c>
      <c r="S607" s="127">
        <v>1770000000</v>
      </c>
      <c r="T607" s="127">
        <v>1770000000</v>
      </c>
      <c r="U607" s="127">
        <v>1637000000</v>
      </c>
      <c r="V607" s="127">
        <v>1637000000</v>
      </c>
      <c r="W607" s="87">
        <v>0</v>
      </c>
      <c r="X607" s="87">
        <v>0</v>
      </c>
      <c r="Y607" s="127">
        <v>1362000000</v>
      </c>
      <c r="Z607" s="127">
        <v>1.6860000000000001E-5</v>
      </c>
      <c r="AA607" s="127">
        <v>8511000000</v>
      </c>
      <c r="AB607" s="87">
        <v>0</v>
      </c>
      <c r="AC607" s="87" t="s">
        <v>156</v>
      </c>
      <c r="AD607" s="87" t="s">
        <v>157</v>
      </c>
      <c r="AE607" s="87" t="s">
        <v>158</v>
      </c>
      <c r="AF607" s="87" t="s">
        <v>159</v>
      </c>
      <c r="AG607" s="87" t="s">
        <v>160</v>
      </c>
      <c r="AH607" s="87" t="s">
        <v>161</v>
      </c>
      <c r="AI607" s="87" t="s">
        <v>162</v>
      </c>
      <c r="AJ607" s="87">
        <v>0</v>
      </c>
      <c r="AK607" s="87">
        <v>0</v>
      </c>
      <c r="AL607" s="87" t="s">
        <v>142</v>
      </c>
      <c r="AX607" s="133">
        <f t="shared" ref="AX607" si="487">IF(I607="", "", INT(I607))</f>
        <v>303</v>
      </c>
      <c r="AY607" s="87">
        <f t="shared" si="469"/>
        <v>271</v>
      </c>
      <c r="AZ607" s="87">
        <f t="shared" si="470"/>
        <v>105</v>
      </c>
      <c r="BA607" s="87">
        <f t="shared" si="471"/>
        <v>303</v>
      </c>
      <c r="BB607" s="87">
        <f t="shared" si="472"/>
        <v>303</v>
      </c>
      <c r="BC607" s="87" t="str">
        <f t="shared" si="473"/>
        <v>1c</v>
      </c>
      <c r="BD607" s="87" t="str">
        <f t="shared" si="474"/>
        <v>0</v>
      </c>
      <c r="BF607" s="87">
        <f t="shared" si="475"/>
        <v>303</v>
      </c>
      <c r="BG607" s="127" t="str">
        <f t="shared" si="476"/>
        <v>2.10E+11</v>
      </c>
      <c r="BH607" s="127" t="str">
        <f t="shared" si="477"/>
        <v>8.08E+10</v>
      </c>
      <c r="BI607" s="87" t="str">
        <f t="shared" si="478"/>
        <v>7850</v>
      </c>
      <c r="BJ607" s="87">
        <f t="shared" si="479"/>
        <v>1.3</v>
      </c>
      <c r="BK607" s="87">
        <f t="shared" si="480"/>
        <v>0.01</v>
      </c>
    </row>
    <row r="608" spans="9:63" ht="12.75">
      <c r="I608" s="87">
        <f t="shared" si="484"/>
        <v>303.2</v>
      </c>
      <c r="J608" s="126">
        <v>105</v>
      </c>
      <c r="K608" s="87">
        <v>1.3</v>
      </c>
      <c r="L608" s="87">
        <v>10</v>
      </c>
      <c r="M608" s="87" t="s">
        <v>154</v>
      </c>
      <c r="N608" s="87" t="s">
        <v>155</v>
      </c>
      <c r="O608" s="87">
        <v>0</v>
      </c>
      <c r="P608" s="127">
        <v>4.053E-5</v>
      </c>
      <c r="Q608" s="87">
        <v>0</v>
      </c>
      <c r="R608" s="87">
        <v>0</v>
      </c>
      <c r="S608" s="127">
        <v>1770000000</v>
      </c>
      <c r="T608" s="127">
        <v>1770000000</v>
      </c>
      <c r="U608" s="127">
        <v>1637000000</v>
      </c>
      <c r="V608" s="127">
        <v>1637000000</v>
      </c>
      <c r="W608" s="87">
        <v>0</v>
      </c>
      <c r="X608" s="87">
        <v>0</v>
      </c>
      <c r="Y608" s="127">
        <v>1362000000</v>
      </c>
      <c r="Z608" s="127">
        <v>1.6860000000000001E-5</v>
      </c>
      <c r="AA608" s="127">
        <v>8511000000</v>
      </c>
      <c r="AB608" s="87">
        <v>0</v>
      </c>
      <c r="AC608" s="87" t="s">
        <v>156</v>
      </c>
      <c r="AD608" s="87" t="s">
        <v>157</v>
      </c>
      <c r="AE608" s="87" t="s">
        <v>158</v>
      </c>
      <c r="AF608" s="87" t="s">
        <v>159</v>
      </c>
      <c r="AG608" s="87" t="s">
        <v>160</v>
      </c>
      <c r="AH608" s="87" t="s">
        <v>161</v>
      </c>
      <c r="AI608" s="87" t="s">
        <v>162</v>
      </c>
      <c r="AJ608" s="87">
        <v>0</v>
      </c>
      <c r="AK608" s="87">
        <v>0</v>
      </c>
      <c r="AL608" s="87" t="s">
        <v>142</v>
      </c>
      <c r="AX608" s="133"/>
      <c r="AY608" s="87" t="str">
        <f t="shared" si="469"/>
        <v/>
      </c>
      <c r="AZ608" s="87" t="str">
        <f t="shared" si="470"/>
        <v/>
      </c>
      <c r="BA608" s="87" t="str">
        <f t="shared" si="471"/>
        <v/>
      </c>
      <c r="BB608" s="87" t="str">
        <f t="shared" si="472"/>
        <v/>
      </c>
      <c r="BC608" s="87" t="str">
        <f t="shared" si="473"/>
        <v/>
      </c>
      <c r="BD608" s="87" t="str">
        <f t="shared" si="474"/>
        <v/>
      </c>
      <c r="BF608" s="87" t="str">
        <f t="shared" si="475"/>
        <v/>
      </c>
      <c r="BG608" s="127" t="str">
        <f t="shared" si="476"/>
        <v/>
      </c>
      <c r="BH608" s="127" t="str">
        <f t="shared" si="477"/>
        <v/>
      </c>
      <c r="BI608" s="87" t="str">
        <f t="shared" si="478"/>
        <v/>
      </c>
      <c r="BJ608" s="87" t="str">
        <f t="shared" si="479"/>
        <v/>
      </c>
      <c r="BK608" s="87" t="str">
        <f t="shared" si="480"/>
        <v/>
      </c>
    </row>
    <row r="609" spans="9:63" ht="12.75">
      <c r="I609" s="87">
        <f t="shared" si="484"/>
        <v>304.10000000000002</v>
      </c>
      <c r="J609" s="126">
        <v>272</v>
      </c>
      <c r="K609" s="87">
        <v>1.3</v>
      </c>
      <c r="L609" s="87">
        <v>10</v>
      </c>
      <c r="M609" s="87" t="s">
        <v>154</v>
      </c>
      <c r="N609" s="87" t="s">
        <v>155</v>
      </c>
      <c r="O609" s="87">
        <v>0</v>
      </c>
      <c r="P609" s="127">
        <v>4.053E-5</v>
      </c>
      <c r="Q609" s="87">
        <v>0</v>
      </c>
      <c r="R609" s="87">
        <v>0</v>
      </c>
      <c r="S609" s="127">
        <v>1770000000</v>
      </c>
      <c r="T609" s="127">
        <v>1770000000</v>
      </c>
      <c r="U609" s="127">
        <v>1637000000</v>
      </c>
      <c r="V609" s="127">
        <v>1637000000</v>
      </c>
      <c r="W609" s="87">
        <v>0</v>
      </c>
      <c r="X609" s="87">
        <v>0</v>
      </c>
      <c r="Y609" s="127">
        <v>1362000000</v>
      </c>
      <c r="Z609" s="127">
        <v>1.6860000000000001E-5</v>
      </c>
      <c r="AA609" s="127">
        <v>8511000000</v>
      </c>
      <c r="AB609" s="87">
        <v>0</v>
      </c>
      <c r="AC609" s="87" t="s">
        <v>156</v>
      </c>
      <c r="AD609" s="87" t="s">
        <v>157</v>
      </c>
      <c r="AE609" s="87" t="s">
        <v>158</v>
      </c>
      <c r="AF609" s="87" t="s">
        <v>159</v>
      </c>
      <c r="AG609" s="87" t="s">
        <v>160</v>
      </c>
      <c r="AH609" s="87" t="s">
        <v>161</v>
      </c>
      <c r="AI609" s="87" t="s">
        <v>162</v>
      </c>
      <c r="AJ609" s="87">
        <v>0</v>
      </c>
      <c r="AK609" s="87">
        <v>0</v>
      </c>
      <c r="AL609" s="87" t="s">
        <v>142</v>
      </c>
      <c r="AX609" s="133">
        <f t="shared" ref="AX609" si="488">IF(I609="", "", INT(I609))</f>
        <v>304</v>
      </c>
      <c r="AY609" s="87">
        <f t="shared" si="469"/>
        <v>272</v>
      </c>
      <c r="AZ609" s="87">
        <f t="shared" si="470"/>
        <v>108</v>
      </c>
      <c r="BA609" s="87">
        <f t="shared" si="471"/>
        <v>304</v>
      </c>
      <c r="BB609" s="87">
        <f t="shared" si="472"/>
        <v>304</v>
      </c>
      <c r="BC609" s="87" t="str">
        <f t="shared" si="473"/>
        <v>1c</v>
      </c>
      <c r="BD609" s="87" t="str">
        <f t="shared" si="474"/>
        <v>0</v>
      </c>
      <c r="BF609" s="87">
        <f t="shared" si="475"/>
        <v>304</v>
      </c>
      <c r="BG609" s="127" t="str">
        <f t="shared" si="476"/>
        <v>2.10E+11</v>
      </c>
      <c r="BH609" s="127" t="str">
        <f t="shared" si="477"/>
        <v>8.08E+10</v>
      </c>
      <c r="BI609" s="87" t="str">
        <f t="shared" si="478"/>
        <v>7850</v>
      </c>
      <c r="BJ609" s="87">
        <f t="shared" si="479"/>
        <v>1.3</v>
      </c>
      <c r="BK609" s="87">
        <f t="shared" si="480"/>
        <v>0.01</v>
      </c>
    </row>
    <row r="610" spans="9:63" ht="12.75">
      <c r="I610" s="87">
        <f t="shared" si="484"/>
        <v>304.2</v>
      </c>
      <c r="J610" s="126">
        <v>108</v>
      </c>
      <c r="K610" s="87">
        <v>1.3</v>
      </c>
      <c r="L610" s="87">
        <v>10</v>
      </c>
      <c r="M610" s="87" t="s">
        <v>154</v>
      </c>
      <c r="N610" s="87" t="s">
        <v>155</v>
      </c>
      <c r="O610" s="87">
        <v>0</v>
      </c>
      <c r="P610" s="127">
        <v>4.053E-5</v>
      </c>
      <c r="Q610" s="87">
        <v>0</v>
      </c>
      <c r="R610" s="87">
        <v>0</v>
      </c>
      <c r="S610" s="127">
        <v>1770000000</v>
      </c>
      <c r="T610" s="127">
        <v>1770000000</v>
      </c>
      <c r="U610" s="127">
        <v>1637000000</v>
      </c>
      <c r="V610" s="127">
        <v>1637000000</v>
      </c>
      <c r="W610" s="87">
        <v>0</v>
      </c>
      <c r="X610" s="87">
        <v>0</v>
      </c>
      <c r="Y610" s="127">
        <v>1362000000</v>
      </c>
      <c r="Z610" s="127">
        <v>1.6860000000000001E-5</v>
      </c>
      <c r="AA610" s="127">
        <v>8511000000</v>
      </c>
      <c r="AB610" s="87">
        <v>0</v>
      </c>
      <c r="AC610" s="87" t="s">
        <v>156</v>
      </c>
      <c r="AD610" s="87" t="s">
        <v>157</v>
      </c>
      <c r="AE610" s="87" t="s">
        <v>158</v>
      </c>
      <c r="AF610" s="87" t="s">
        <v>159</v>
      </c>
      <c r="AG610" s="87" t="s">
        <v>160</v>
      </c>
      <c r="AH610" s="87" t="s">
        <v>161</v>
      </c>
      <c r="AI610" s="87" t="s">
        <v>162</v>
      </c>
      <c r="AJ610" s="87">
        <v>0</v>
      </c>
      <c r="AK610" s="87">
        <v>0</v>
      </c>
      <c r="AL610" s="87" t="s">
        <v>142</v>
      </c>
      <c r="AX610" s="133"/>
      <c r="AY610" s="87" t="str">
        <f t="shared" si="469"/>
        <v/>
      </c>
      <c r="AZ610" s="87" t="str">
        <f t="shared" si="470"/>
        <v/>
      </c>
      <c r="BA610" s="87" t="str">
        <f t="shared" si="471"/>
        <v/>
      </c>
      <c r="BB610" s="87" t="str">
        <f t="shared" si="472"/>
        <v/>
      </c>
      <c r="BC610" s="87" t="str">
        <f t="shared" si="473"/>
        <v/>
      </c>
      <c r="BD610" s="87" t="str">
        <f t="shared" si="474"/>
        <v/>
      </c>
      <c r="BF610" s="87" t="str">
        <f t="shared" si="475"/>
        <v/>
      </c>
      <c r="BG610" s="127" t="str">
        <f t="shared" si="476"/>
        <v/>
      </c>
      <c r="BH610" s="127" t="str">
        <f t="shared" si="477"/>
        <v/>
      </c>
      <c r="BI610" s="87" t="str">
        <f t="shared" si="478"/>
        <v/>
      </c>
      <c r="BJ610" s="87" t="str">
        <f t="shared" si="479"/>
        <v/>
      </c>
      <c r="BK610" s="87" t="str">
        <f t="shared" si="480"/>
        <v/>
      </c>
    </row>
    <row r="611" spans="9:63" ht="12.75">
      <c r="I611" s="87">
        <f t="shared" si="484"/>
        <v>305.10000000000002</v>
      </c>
      <c r="J611" s="126">
        <v>273</v>
      </c>
      <c r="K611" s="87">
        <v>1.3</v>
      </c>
      <c r="L611" s="87">
        <v>10</v>
      </c>
      <c r="M611" s="87" t="s">
        <v>154</v>
      </c>
      <c r="N611" s="87" t="s">
        <v>155</v>
      </c>
      <c r="O611" s="87">
        <v>0</v>
      </c>
      <c r="P611" s="127">
        <v>4.053E-5</v>
      </c>
      <c r="Q611" s="87">
        <v>0</v>
      </c>
      <c r="R611" s="87">
        <v>0</v>
      </c>
      <c r="S611" s="127">
        <v>1770000000</v>
      </c>
      <c r="T611" s="127">
        <v>1770000000</v>
      </c>
      <c r="U611" s="127">
        <v>1637000000</v>
      </c>
      <c r="V611" s="127">
        <v>1637000000</v>
      </c>
      <c r="W611" s="87">
        <v>0</v>
      </c>
      <c r="X611" s="87">
        <v>0</v>
      </c>
      <c r="Y611" s="127">
        <v>1362000000</v>
      </c>
      <c r="Z611" s="127">
        <v>1.6860000000000001E-5</v>
      </c>
      <c r="AA611" s="127">
        <v>8511000000</v>
      </c>
      <c r="AB611" s="87">
        <v>0</v>
      </c>
      <c r="AC611" s="87" t="s">
        <v>156</v>
      </c>
      <c r="AD611" s="87" t="s">
        <v>157</v>
      </c>
      <c r="AE611" s="87" t="s">
        <v>158</v>
      </c>
      <c r="AF611" s="87" t="s">
        <v>159</v>
      </c>
      <c r="AG611" s="87" t="s">
        <v>160</v>
      </c>
      <c r="AH611" s="87" t="s">
        <v>161</v>
      </c>
      <c r="AI611" s="87" t="s">
        <v>162</v>
      </c>
      <c r="AJ611" s="87">
        <v>0</v>
      </c>
      <c r="AK611" s="87">
        <v>0</v>
      </c>
      <c r="AL611" s="87" t="s">
        <v>142</v>
      </c>
      <c r="AX611" s="133">
        <f t="shared" ref="AX611" si="489">IF(I611="", "", INT(I611))</f>
        <v>305</v>
      </c>
      <c r="AY611" s="87">
        <f t="shared" si="469"/>
        <v>273</v>
      </c>
      <c r="AZ611" s="87">
        <f t="shared" si="470"/>
        <v>115</v>
      </c>
      <c r="BA611" s="87">
        <f t="shared" si="471"/>
        <v>305</v>
      </c>
      <c r="BB611" s="87">
        <f t="shared" si="472"/>
        <v>305</v>
      </c>
      <c r="BC611" s="87" t="str">
        <f t="shared" si="473"/>
        <v>1c</v>
      </c>
      <c r="BD611" s="87" t="str">
        <f t="shared" si="474"/>
        <v>0</v>
      </c>
      <c r="BF611" s="87">
        <f t="shared" si="475"/>
        <v>305</v>
      </c>
      <c r="BG611" s="127" t="str">
        <f t="shared" si="476"/>
        <v>2.10E+11</v>
      </c>
      <c r="BH611" s="127" t="str">
        <f t="shared" si="477"/>
        <v>8.08E+10</v>
      </c>
      <c r="BI611" s="87" t="str">
        <f t="shared" si="478"/>
        <v>7850</v>
      </c>
      <c r="BJ611" s="87">
        <f t="shared" si="479"/>
        <v>1.3</v>
      </c>
      <c r="BK611" s="87">
        <f t="shared" si="480"/>
        <v>0.01</v>
      </c>
    </row>
    <row r="612" spans="9:63" ht="12.75">
      <c r="I612" s="87">
        <f t="shared" si="484"/>
        <v>305.2</v>
      </c>
      <c r="J612" s="126">
        <v>115</v>
      </c>
      <c r="K612" s="87">
        <v>1.3</v>
      </c>
      <c r="L612" s="87">
        <v>10</v>
      </c>
      <c r="M612" s="87" t="s">
        <v>154</v>
      </c>
      <c r="N612" s="87" t="s">
        <v>155</v>
      </c>
      <c r="O612" s="87">
        <v>0</v>
      </c>
      <c r="P612" s="127">
        <v>4.053E-5</v>
      </c>
      <c r="Q612" s="87">
        <v>0</v>
      </c>
      <c r="R612" s="87">
        <v>0</v>
      </c>
      <c r="S612" s="127">
        <v>1770000000</v>
      </c>
      <c r="T612" s="127">
        <v>1770000000</v>
      </c>
      <c r="U612" s="127">
        <v>1637000000</v>
      </c>
      <c r="V612" s="127">
        <v>1637000000</v>
      </c>
      <c r="W612" s="87">
        <v>0</v>
      </c>
      <c r="X612" s="87">
        <v>0</v>
      </c>
      <c r="Y612" s="127">
        <v>1362000000</v>
      </c>
      <c r="Z612" s="127">
        <v>1.6860000000000001E-5</v>
      </c>
      <c r="AA612" s="127">
        <v>8511000000</v>
      </c>
      <c r="AB612" s="87">
        <v>0</v>
      </c>
      <c r="AC612" s="87" t="s">
        <v>156</v>
      </c>
      <c r="AD612" s="87" t="s">
        <v>157</v>
      </c>
      <c r="AE612" s="87" t="s">
        <v>158</v>
      </c>
      <c r="AF612" s="87" t="s">
        <v>159</v>
      </c>
      <c r="AG612" s="87" t="s">
        <v>160</v>
      </c>
      <c r="AH612" s="87" t="s">
        <v>161</v>
      </c>
      <c r="AI612" s="87" t="s">
        <v>162</v>
      </c>
      <c r="AJ612" s="87">
        <v>0</v>
      </c>
      <c r="AK612" s="87">
        <v>0</v>
      </c>
      <c r="AL612" s="87" t="s">
        <v>142</v>
      </c>
      <c r="AX612" s="133"/>
      <c r="AY612" s="87" t="str">
        <f t="shared" si="469"/>
        <v/>
      </c>
      <c r="AZ612" s="87" t="str">
        <f t="shared" si="470"/>
        <v/>
      </c>
      <c r="BA612" s="87" t="str">
        <f t="shared" si="471"/>
        <v/>
      </c>
      <c r="BB612" s="87" t="str">
        <f t="shared" si="472"/>
        <v/>
      </c>
      <c r="BC612" s="87" t="str">
        <f t="shared" si="473"/>
        <v/>
      </c>
      <c r="BD612" s="87" t="str">
        <f t="shared" si="474"/>
        <v/>
      </c>
      <c r="BF612" s="87" t="str">
        <f t="shared" si="475"/>
        <v/>
      </c>
      <c r="BG612" s="127" t="str">
        <f t="shared" si="476"/>
        <v/>
      </c>
      <c r="BH612" s="127" t="str">
        <f t="shared" si="477"/>
        <v/>
      </c>
      <c r="BI612" s="87" t="str">
        <f t="shared" si="478"/>
        <v/>
      </c>
      <c r="BJ612" s="87" t="str">
        <f t="shared" si="479"/>
        <v/>
      </c>
      <c r="BK612" s="87" t="str">
        <f t="shared" si="480"/>
        <v/>
      </c>
    </row>
    <row r="613" spans="9:63" ht="12.75">
      <c r="I613" s="87">
        <f t="shared" si="484"/>
        <v>306.10000000000002</v>
      </c>
      <c r="J613" s="126">
        <v>274</v>
      </c>
      <c r="K613" s="87">
        <v>1.3</v>
      </c>
      <c r="L613" s="87">
        <v>10</v>
      </c>
      <c r="M613" s="87" t="s">
        <v>154</v>
      </c>
      <c r="N613" s="87" t="s">
        <v>155</v>
      </c>
      <c r="O613" s="87">
        <v>0</v>
      </c>
      <c r="P613" s="127">
        <v>4.053E-5</v>
      </c>
      <c r="Q613" s="87">
        <v>0</v>
      </c>
      <c r="R613" s="87">
        <v>0</v>
      </c>
      <c r="S613" s="127">
        <v>1770000000</v>
      </c>
      <c r="T613" s="127">
        <v>1770000000</v>
      </c>
      <c r="U613" s="127">
        <v>1637000000</v>
      </c>
      <c r="V613" s="127">
        <v>1637000000</v>
      </c>
      <c r="W613" s="87">
        <v>0</v>
      </c>
      <c r="X613" s="87">
        <v>0</v>
      </c>
      <c r="Y613" s="127">
        <v>1362000000</v>
      </c>
      <c r="Z613" s="127">
        <v>1.6860000000000001E-5</v>
      </c>
      <c r="AA613" s="127">
        <v>8511000000</v>
      </c>
      <c r="AB613" s="87">
        <v>0</v>
      </c>
      <c r="AC613" s="87" t="s">
        <v>156</v>
      </c>
      <c r="AD613" s="87" t="s">
        <v>157</v>
      </c>
      <c r="AE613" s="87" t="s">
        <v>158</v>
      </c>
      <c r="AF613" s="87" t="s">
        <v>159</v>
      </c>
      <c r="AG613" s="87" t="s">
        <v>160</v>
      </c>
      <c r="AH613" s="87" t="s">
        <v>161</v>
      </c>
      <c r="AI613" s="87" t="s">
        <v>162</v>
      </c>
      <c r="AJ613" s="87">
        <v>0</v>
      </c>
      <c r="AK613" s="87">
        <v>0</v>
      </c>
      <c r="AL613" s="87" t="s">
        <v>142</v>
      </c>
      <c r="AX613" s="133">
        <f t="shared" ref="AX613" si="490">IF(I613="", "", INT(I613))</f>
        <v>306</v>
      </c>
      <c r="AY613" s="87">
        <f t="shared" si="469"/>
        <v>274</v>
      </c>
      <c r="AZ613" s="87">
        <f t="shared" si="470"/>
        <v>161</v>
      </c>
      <c r="BA613" s="87">
        <f t="shared" si="471"/>
        <v>306</v>
      </c>
      <c r="BB613" s="87">
        <f t="shared" si="472"/>
        <v>306</v>
      </c>
      <c r="BC613" s="87" t="str">
        <f t="shared" si="473"/>
        <v>1c</v>
      </c>
      <c r="BD613" s="87" t="str">
        <f t="shared" si="474"/>
        <v>0</v>
      </c>
      <c r="BF613" s="87">
        <f t="shared" si="475"/>
        <v>306</v>
      </c>
      <c r="BG613" s="127" t="str">
        <f t="shared" si="476"/>
        <v>2.10E+11</v>
      </c>
      <c r="BH613" s="127" t="str">
        <f t="shared" si="477"/>
        <v>8.08E+10</v>
      </c>
      <c r="BI613" s="87" t="str">
        <f t="shared" si="478"/>
        <v>7850</v>
      </c>
      <c r="BJ613" s="87">
        <f t="shared" si="479"/>
        <v>1.3</v>
      </c>
      <c r="BK613" s="87">
        <f t="shared" si="480"/>
        <v>0.01</v>
      </c>
    </row>
    <row r="614" spans="9:63" ht="12.75">
      <c r="I614" s="87">
        <f t="shared" si="484"/>
        <v>306.2</v>
      </c>
      <c r="J614" s="126">
        <v>161</v>
      </c>
      <c r="K614" s="87">
        <v>1.3</v>
      </c>
      <c r="L614" s="87">
        <v>10</v>
      </c>
      <c r="M614" s="87" t="s">
        <v>154</v>
      </c>
      <c r="N614" s="87" t="s">
        <v>155</v>
      </c>
      <c r="O614" s="87">
        <v>0</v>
      </c>
      <c r="P614" s="127">
        <v>4.053E-5</v>
      </c>
      <c r="Q614" s="87">
        <v>0</v>
      </c>
      <c r="R614" s="87">
        <v>0</v>
      </c>
      <c r="S614" s="127">
        <v>1770000000</v>
      </c>
      <c r="T614" s="127">
        <v>1770000000</v>
      </c>
      <c r="U614" s="127">
        <v>1637000000</v>
      </c>
      <c r="V614" s="127">
        <v>1637000000</v>
      </c>
      <c r="W614" s="87">
        <v>0</v>
      </c>
      <c r="X614" s="87">
        <v>0</v>
      </c>
      <c r="Y614" s="127">
        <v>1362000000</v>
      </c>
      <c r="Z614" s="127">
        <v>1.6860000000000001E-5</v>
      </c>
      <c r="AA614" s="127">
        <v>8511000000</v>
      </c>
      <c r="AB614" s="87">
        <v>0</v>
      </c>
      <c r="AC614" s="87" t="s">
        <v>156</v>
      </c>
      <c r="AD614" s="87" t="s">
        <v>157</v>
      </c>
      <c r="AE614" s="87" t="s">
        <v>158</v>
      </c>
      <c r="AF614" s="87" t="s">
        <v>159</v>
      </c>
      <c r="AG614" s="87" t="s">
        <v>160</v>
      </c>
      <c r="AH614" s="87" t="s">
        <v>161</v>
      </c>
      <c r="AI614" s="87" t="s">
        <v>162</v>
      </c>
      <c r="AJ614" s="87">
        <v>0</v>
      </c>
      <c r="AK614" s="87">
        <v>0</v>
      </c>
      <c r="AL614" s="87" t="s">
        <v>142</v>
      </c>
      <c r="AX614" s="133"/>
      <c r="AY614" s="87" t="str">
        <f t="shared" si="469"/>
        <v/>
      </c>
      <c r="AZ614" s="87" t="str">
        <f t="shared" si="470"/>
        <v/>
      </c>
      <c r="BA614" s="87" t="str">
        <f t="shared" si="471"/>
        <v/>
      </c>
      <c r="BB614" s="87" t="str">
        <f t="shared" si="472"/>
        <v/>
      </c>
      <c r="BC614" s="87" t="str">
        <f t="shared" si="473"/>
        <v/>
      </c>
      <c r="BD614" s="87" t="str">
        <f t="shared" si="474"/>
        <v/>
      </c>
      <c r="BF614" s="87" t="str">
        <f t="shared" si="475"/>
        <v/>
      </c>
      <c r="BG614" s="127" t="str">
        <f t="shared" si="476"/>
        <v/>
      </c>
      <c r="BH614" s="127" t="str">
        <f t="shared" si="477"/>
        <v/>
      </c>
      <c r="BI614" s="87" t="str">
        <f t="shared" si="478"/>
        <v/>
      </c>
      <c r="BJ614" s="87" t="str">
        <f t="shared" si="479"/>
        <v/>
      </c>
      <c r="BK614" s="87" t="str">
        <f t="shared" si="480"/>
        <v/>
      </c>
    </row>
    <row r="615" spans="9:63" ht="12.75">
      <c r="I615" s="87">
        <f t="shared" si="484"/>
        <v>307.10000000000002</v>
      </c>
      <c r="J615" s="126">
        <v>275</v>
      </c>
      <c r="K615" s="87">
        <v>1.3</v>
      </c>
      <c r="L615" s="87">
        <v>10</v>
      </c>
      <c r="M615" s="87" t="s">
        <v>154</v>
      </c>
      <c r="N615" s="87" t="s">
        <v>155</v>
      </c>
      <c r="O615" s="87">
        <v>0</v>
      </c>
      <c r="P615" s="127">
        <v>4.053E-5</v>
      </c>
      <c r="Q615" s="87">
        <v>0</v>
      </c>
      <c r="R615" s="87">
        <v>0</v>
      </c>
      <c r="S615" s="127">
        <v>1770000000</v>
      </c>
      <c r="T615" s="127">
        <v>1770000000</v>
      </c>
      <c r="U615" s="127">
        <v>1637000000</v>
      </c>
      <c r="V615" s="127">
        <v>1637000000</v>
      </c>
      <c r="W615" s="87">
        <v>0</v>
      </c>
      <c r="X615" s="87">
        <v>0</v>
      </c>
      <c r="Y615" s="127">
        <v>1362000000</v>
      </c>
      <c r="Z615" s="127">
        <v>1.6860000000000001E-5</v>
      </c>
      <c r="AA615" s="127">
        <v>8511000000</v>
      </c>
      <c r="AB615" s="87">
        <v>0</v>
      </c>
      <c r="AC615" s="87" t="s">
        <v>156</v>
      </c>
      <c r="AD615" s="87" t="s">
        <v>157</v>
      </c>
      <c r="AE615" s="87" t="s">
        <v>158</v>
      </c>
      <c r="AF615" s="87" t="s">
        <v>159</v>
      </c>
      <c r="AG615" s="87" t="s">
        <v>160</v>
      </c>
      <c r="AH615" s="87" t="s">
        <v>161</v>
      </c>
      <c r="AI615" s="87" t="s">
        <v>162</v>
      </c>
      <c r="AJ615" s="87">
        <v>0</v>
      </c>
      <c r="AK615" s="87">
        <v>0</v>
      </c>
      <c r="AL615" s="87" t="s">
        <v>142</v>
      </c>
      <c r="AX615" s="133">
        <f t="shared" ref="AX615:AX645" si="491">IF(I615="", "", INT(I615))</f>
        <v>307</v>
      </c>
      <c r="AY615" s="87">
        <f t="shared" si="469"/>
        <v>275</v>
      </c>
      <c r="AZ615" s="87">
        <f t="shared" si="470"/>
        <v>172</v>
      </c>
      <c r="BA615" s="87">
        <f t="shared" si="471"/>
        <v>307</v>
      </c>
      <c r="BB615" s="87">
        <f t="shared" si="472"/>
        <v>307</v>
      </c>
      <c r="BC615" s="87" t="str">
        <f t="shared" si="473"/>
        <v>1c</v>
      </c>
      <c r="BD615" s="87" t="str">
        <f t="shared" si="474"/>
        <v>0</v>
      </c>
      <c r="BF615" s="87">
        <f t="shared" si="475"/>
        <v>307</v>
      </c>
      <c r="BG615" s="127" t="str">
        <f t="shared" si="476"/>
        <v>2.10E+11</v>
      </c>
      <c r="BH615" s="127" t="str">
        <f t="shared" si="477"/>
        <v>8.08E+10</v>
      </c>
      <c r="BI615" s="87" t="str">
        <f t="shared" si="478"/>
        <v>7850</v>
      </c>
      <c r="BJ615" s="87">
        <f t="shared" si="479"/>
        <v>1.3</v>
      </c>
      <c r="BK615" s="87">
        <f t="shared" si="480"/>
        <v>0.01</v>
      </c>
    </row>
    <row r="616" spans="9:63" ht="12.75">
      <c r="I616" s="87">
        <f t="shared" si="484"/>
        <v>307.2</v>
      </c>
      <c r="J616" s="126">
        <v>172</v>
      </c>
      <c r="K616" s="87">
        <v>1.3</v>
      </c>
      <c r="L616" s="87">
        <v>10</v>
      </c>
      <c r="M616" s="87" t="s">
        <v>154</v>
      </c>
      <c r="N616" s="87" t="s">
        <v>155</v>
      </c>
      <c r="O616" s="87">
        <v>0</v>
      </c>
      <c r="P616" s="127">
        <v>4.053E-5</v>
      </c>
      <c r="Q616" s="87">
        <v>0</v>
      </c>
      <c r="R616" s="87">
        <v>0</v>
      </c>
      <c r="S616" s="127">
        <v>1770000000</v>
      </c>
      <c r="T616" s="127">
        <v>1770000000</v>
      </c>
      <c r="U616" s="127">
        <v>1637000000</v>
      </c>
      <c r="V616" s="127">
        <v>1637000000</v>
      </c>
      <c r="W616" s="87">
        <v>0</v>
      </c>
      <c r="X616" s="87">
        <v>0</v>
      </c>
      <c r="Y616" s="127">
        <v>1362000000</v>
      </c>
      <c r="Z616" s="127">
        <v>1.6860000000000001E-5</v>
      </c>
      <c r="AA616" s="127">
        <v>8511000000</v>
      </c>
      <c r="AB616" s="87">
        <v>0</v>
      </c>
      <c r="AC616" s="87" t="s">
        <v>156</v>
      </c>
      <c r="AD616" s="87" t="s">
        <v>157</v>
      </c>
      <c r="AE616" s="87" t="s">
        <v>158</v>
      </c>
      <c r="AF616" s="87" t="s">
        <v>159</v>
      </c>
      <c r="AG616" s="87" t="s">
        <v>160</v>
      </c>
      <c r="AH616" s="87" t="s">
        <v>161</v>
      </c>
      <c r="AI616" s="87" t="s">
        <v>162</v>
      </c>
      <c r="AJ616" s="87">
        <v>0</v>
      </c>
      <c r="AK616" s="87">
        <v>0</v>
      </c>
      <c r="AL616" s="87" t="s">
        <v>142</v>
      </c>
      <c r="AX616" s="133"/>
      <c r="AY616" s="87" t="str">
        <f t="shared" si="469"/>
        <v/>
      </c>
      <c r="AZ616" s="87" t="str">
        <f t="shared" si="470"/>
        <v/>
      </c>
      <c r="BA616" s="87" t="str">
        <f t="shared" si="471"/>
        <v/>
      </c>
      <c r="BB616" s="87" t="str">
        <f t="shared" si="472"/>
        <v/>
      </c>
      <c r="BC616" s="87" t="str">
        <f t="shared" si="473"/>
        <v/>
      </c>
      <c r="BD616" s="87" t="str">
        <f t="shared" si="474"/>
        <v/>
      </c>
      <c r="BF616" s="87" t="str">
        <f t="shared" si="475"/>
        <v/>
      </c>
      <c r="BG616" s="127" t="str">
        <f t="shared" si="476"/>
        <v/>
      </c>
      <c r="BH616" s="127" t="str">
        <f t="shared" si="477"/>
        <v/>
      </c>
      <c r="BI616" s="87" t="str">
        <f t="shared" si="478"/>
        <v/>
      </c>
      <c r="BJ616" s="87" t="str">
        <f t="shared" si="479"/>
        <v/>
      </c>
      <c r="BK616" s="87" t="str">
        <f t="shared" si="480"/>
        <v/>
      </c>
    </row>
    <row r="617" spans="9:63" ht="12.75">
      <c r="I617" s="87">
        <f t="shared" si="484"/>
        <v>308.10000000000002</v>
      </c>
      <c r="J617" s="126">
        <v>276</v>
      </c>
      <c r="K617" s="87">
        <v>1.3</v>
      </c>
      <c r="L617" s="87">
        <v>10</v>
      </c>
      <c r="M617" s="87" t="s">
        <v>154</v>
      </c>
      <c r="N617" s="87" t="s">
        <v>155</v>
      </c>
      <c r="O617" s="87">
        <v>0</v>
      </c>
      <c r="P617" s="127">
        <v>4.053E-5</v>
      </c>
      <c r="Q617" s="87">
        <v>0</v>
      </c>
      <c r="R617" s="87">
        <v>0</v>
      </c>
      <c r="S617" s="127">
        <v>1770000000</v>
      </c>
      <c r="T617" s="127">
        <v>1770000000</v>
      </c>
      <c r="U617" s="127">
        <v>1637000000</v>
      </c>
      <c r="V617" s="127">
        <v>1637000000</v>
      </c>
      <c r="W617" s="87">
        <v>0</v>
      </c>
      <c r="X617" s="87">
        <v>0</v>
      </c>
      <c r="Y617" s="127">
        <v>1362000000</v>
      </c>
      <c r="Z617" s="127">
        <v>1.6860000000000001E-5</v>
      </c>
      <c r="AA617" s="127">
        <v>8511000000</v>
      </c>
      <c r="AB617" s="87">
        <v>0</v>
      </c>
      <c r="AC617" s="87" t="s">
        <v>156</v>
      </c>
      <c r="AD617" s="87" t="s">
        <v>157</v>
      </c>
      <c r="AE617" s="87" t="s">
        <v>158</v>
      </c>
      <c r="AF617" s="87" t="s">
        <v>159</v>
      </c>
      <c r="AG617" s="87" t="s">
        <v>160</v>
      </c>
      <c r="AH617" s="87" t="s">
        <v>161</v>
      </c>
      <c r="AI617" s="87" t="s">
        <v>162</v>
      </c>
      <c r="AJ617" s="87">
        <v>0</v>
      </c>
      <c r="AK617" s="87">
        <v>0</v>
      </c>
      <c r="AL617" s="87" t="s">
        <v>142</v>
      </c>
      <c r="AX617" s="133">
        <f t="shared" si="491"/>
        <v>308</v>
      </c>
      <c r="AY617" s="87">
        <f t="shared" si="469"/>
        <v>276</v>
      </c>
      <c r="AZ617" s="87">
        <f t="shared" si="470"/>
        <v>179</v>
      </c>
      <c r="BA617" s="87">
        <f t="shared" si="471"/>
        <v>308</v>
      </c>
      <c r="BB617" s="87">
        <f t="shared" si="472"/>
        <v>308</v>
      </c>
      <c r="BC617" s="87" t="str">
        <f t="shared" si="473"/>
        <v>1c</v>
      </c>
      <c r="BD617" s="87" t="str">
        <f t="shared" si="474"/>
        <v>0</v>
      </c>
      <c r="BF617" s="87">
        <f t="shared" si="475"/>
        <v>308</v>
      </c>
      <c r="BG617" s="127" t="str">
        <f t="shared" si="476"/>
        <v>2.10E+11</v>
      </c>
      <c r="BH617" s="127" t="str">
        <f t="shared" si="477"/>
        <v>8.08E+10</v>
      </c>
      <c r="BI617" s="87" t="str">
        <f t="shared" si="478"/>
        <v>7850</v>
      </c>
      <c r="BJ617" s="87">
        <f t="shared" si="479"/>
        <v>1.3</v>
      </c>
      <c r="BK617" s="87">
        <f t="shared" si="480"/>
        <v>0.01</v>
      </c>
    </row>
    <row r="618" spans="9:63" ht="12.75">
      <c r="I618" s="87">
        <f t="shared" si="484"/>
        <v>308.2</v>
      </c>
      <c r="J618" s="126">
        <v>179</v>
      </c>
      <c r="K618" s="87">
        <v>1.3</v>
      </c>
      <c r="L618" s="87">
        <v>10</v>
      </c>
      <c r="M618" s="87" t="s">
        <v>154</v>
      </c>
      <c r="N618" s="87" t="s">
        <v>155</v>
      </c>
      <c r="O618" s="87">
        <v>0</v>
      </c>
      <c r="P618" s="127">
        <v>4.053E-5</v>
      </c>
      <c r="Q618" s="87">
        <v>0</v>
      </c>
      <c r="R618" s="87">
        <v>0</v>
      </c>
      <c r="S618" s="127">
        <v>1770000000</v>
      </c>
      <c r="T618" s="127">
        <v>1770000000</v>
      </c>
      <c r="U618" s="127">
        <v>1637000000</v>
      </c>
      <c r="V618" s="127">
        <v>1637000000</v>
      </c>
      <c r="W618" s="87">
        <v>0</v>
      </c>
      <c r="X618" s="87">
        <v>0</v>
      </c>
      <c r="Y618" s="127">
        <v>1362000000</v>
      </c>
      <c r="Z618" s="127">
        <v>1.6860000000000001E-5</v>
      </c>
      <c r="AA618" s="127">
        <v>8511000000</v>
      </c>
      <c r="AB618" s="87">
        <v>0</v>
      </c>
      <c r="AC618" s="87" t="s">
        <v>156</v>
      </c>
      <c r="AD618" s="87" t="s">
        <v>157</v>
      </c>
      <c r="AE618" s="87" t="s">
        <v>158</v>
      </c>
      <c r="AF618" s="87" t="s">
        <v>159</v>
      </c>
      <c r="AG618" s="87" t="s">
        <v>160</v>
      </c>
      <c r="AH618" s="87" t="s">
        <v>161</v>
      </c>
      <c r="AI618" s="87" t="s">
        <v>162</v>
      </c>
      <c r="AJ618" s="87">
        <v>0</v>
      </c>
      <c r="AK618" s="87">
        <v>0</v>
      </c>
      <c r="AL618" s="87" t="s">
        <v>142</v>
      </c>
      <c r="AX618" s="133"/>
      <c r="AY618" s="87" t="str">
        <f t="shared" si="469"/>
        <v/>
      </c>
      <c r="AZ618" s="87" t="str">
        <f t="shared" si="470"/>
        <v/>
      </c>
      <c r="BA618" s="87" t="str">
        <f t="shared" si="471"/>
        <v/>
      </c>
      <c r="BB618" s="87" t="str">
        <f t="shared" si="472"/>
        <v/>
      </c>
      <c r="BC618" s="87" t="str">
        <f t="shared" si="473"/>
        <v/>
      </c>
      <c r="BD618" s="87" t="str">
        <f t="shared" si="474"/>
        <v/>
      </c>
      <c r="BF618" s="87" t="str">
        <f t="shared" si="475"/>
        <v/>
      </c>
      <c r="BG618" s="127" t="str">
        <f t="shared" si="476"/>
        <v/>
      </c>
      <c r="BH618" s="127" t="str">
        <f t="shared" si="477"/>
        <v/>
      </c>
      <c r="BI618" s="87" t="str">
        <f t="shared" si="478"/>
        <v/>
      </c>
      <c r="BJ618" s="87" t="str">
        <f t="shared" si="479"/>
        <v/>
      </c>
      <c r="BK618" s="87" t="str">
        <f t="shared" si="480"/>
        <v/>
      </c>
    </row>
    <row r="619" spans="9:63" ht="12.75">
      <c r="I619" s="87">
        <f t="shared" si="484"/>
        <v>309.10000000000002</v>
      </c>
      <c r="J619" s="126">
        <v>277</v>
      </c>
      <c r="K619" s="87">
        <v>0.5</v>
      </c>
      <c r="L619" s="87">
        <v>10</v>
      </c>
      <c r="M619" s="87" t="s">
        <v>154</v>
      </c>
      <c r="N619" s="87" t="s">
        <v>155</v>
      </c>
      <c r="O619" s="87">
        <v>0</v>
      </c>
      <c r="P619" s="127">
        <v>1.539E-5</v>
      </c>
      <c r="Q619" s="87">
        <v>0</v>
      </c>
      <c r="R619" s="87">
        <v>0</v>
      </c>
      <c r="S619" s="127">
        <v>97060000</v>
      </c>
      <c r="T619" s="127">
        <v>97060000</v>
      </c>
      <c r="U619" s="127">
        <v>621900000</v>
      </c>
      <c r="V619" s="127">
        <v>621900000</v>
      </c>
      <c r="W619" s="87">
        <v>0</v>
      </c>
      <c r="X619" s="87">
        <v>0</v>
      </c>
      <c r="Y619" s="127">
        <v>74690000</v>
      </c>
      <c r="Z619" s="127">
        <v>9.2439999999999999E-7</v>
      </c>
      <c r="AA619" s="127">
        <v>3233000000</v>
      </c>
      <c r="AB619" s="87">
        <v>0</v>
      </c>
      <c r="AC619" s="87" t="s">
        <v>156</v>
      </c>
      <c r="AD619" s="87" t="s">
        <v>157</v>
      </c>
      <c r="AE619" s="87" t="s">
        <v>158</v>
      </c>
      <c r="AF619" s="87" t="s">
        <v>159</v>
      </c>
      <c r="AG619" s="87" t="s">
        <v>160</v>
      </c>
      <c r="AH619" s="87" t="s">
        <v>161</v>
      </c>
      <c r="AI619" s="87" t="s">
        <v>162</v>
      </c>
      <c r="AJ619" s="87">
        <v>0</v>
      </c>
      <c r="AK619" s="87">
        <v>0</v>
      </c>
      <c r="AL619" s="87" t="s">
        <v>142</v>
      </c>
      <c r="AX619" s="133">
        <f t="shared" si="491"/>
        <v>309</v>
      </c>
      <c r="AY619" s="87">
        <f t="shared" si="469"/>
        <v>277</v>
      </c>
      <c r="AZ619" s="87">
        <f t="shared" si="470"/>
        <v>268</v>
      </c>
      <c r="BA619" s="87">
        <f t="shared" si="471"/>
        <v>309</v>
      </c>
      <c r="BB619" s="87">
        <f t="shared" si="472"/>
        <v>309</v>
      </c>
      <c r="BC619" s="87" t="str">
        <f t="shared" si="473"/>
        <v>1c</v>
      </c>
      <c r="BD619" s="87" t="str">
        <f t="shared" si="474"/>
        <v>0</v>
      </c>
      <c r="BF619" s="87">
        <f t="shared" si="475"/>
        <v>309</v>
      </c>
      <c r="BG619" s="127" t="str">
        <f t="shared" si="476"/>
        <v>2.10E+11</v>
      </c>
      <c r="BH619" s="127" t="str">
        <f t="shared" si="477"/>
        <v>8.08E+10</v>
      </c>
      <c r="BI619" s="87" t="str">
        <f t="shared" si="478"/>
        <v>7850</v>
      </c>
      <c r="BJ619" s="87">
        <f t="shared" si="479"/>
        <v>0.5</v>
      </c>
      <c r="BK619" s="87">
        <f t="shared" si="480"/>
        <v>0.01</v>
      </c>
    </row>
    <row r="620" spans="9:63" ht="12.75">
      <c r="I620" s="87">
        <f t="shared" si="484"/>
        <v>309.2</v>
      </c>
      <c r="J620" s="126">
        <v>268</v>
      </c>
      <c r="K620" s="87">
        <v>1.3</v>
      </c>
      <c r="L620" s="87">
        <v>10</v>
      </c>
      <c r="M620" s="87" t="s">
        <v>154</v>
      </c>
      <c r="N620" s="87" t="s">
        <v>155</v>
      </c>
      <c r="O620" s="87">
        <v>0</v>
      </c>
      <c r="P620" s="127">
        <v>4.053E-5</v>
      </c>
      <c r="Q620" s="87">
        <v>0</v>
      </c>
      <c r="R620" s="87">
        <v>0</v>
      </c>
      <c r="S620" s="127">
        <v>1770000000</v>
      </c>
      <c r="T620" s="127">
        <v>1770000000</v>
      </c>
      <c r="U620" s="127">
        <v>1637000000</v>
      </c>
      <c r="V620" s="127">
        <v>1637000000</v>
      </c>
      <c r="W620" s="87">
        <v>0</v>
      </c>
      <c r="X620" s="87">
        <v>0</v>
      </c>
      <c r="Y620" s="127">
        <v>1362000000</v>
      </c>
      <c r="Z620" s="127">
        <v>1.6860000000000001E-5</v>
      </c>
      <c r="AA620" s="127">
        <v>8511000000</v>
      </c>
      <c r="AB620" s="87">
        <v>0</v>
      </c>
      <c r="AC620" s="87" t="s">
        <v>156</v>
      </c>
      <c r="AD620" s="87" t="s">
        <v>157</v>
      </c>
      <c r="AE620" s="87" t="s">
        <v>158</v>
      </c>
      <c r="AF620" s="87" t="s">
        <v>159</v>
      </c>
      <c r="AG620" s="87" t="s">
        <v>160</v>
      </c>
      <c r="AH620" s="87" t="s">
        <v>161</v>
      </c>
      <c r="AI620" s="87" t="s">
        <v>162</v>
      </c>
      <c r="AJ620" s="87">
        <v>0</v>
      </c>
      <c r="AK620" s="87">
        <v>0</v>
      </c>
      <c r="AL620" s="87" t="s">
        <v>142</v>
      </c>
      <c r="AX620" s="133"/>
      <c r="AY620" s="87" t="str">
        <f t="shared" si="469"/>
        <v/>
      </c>
      <c r="AZ620" s="87" t="str">
        <f t="shared" si="470"/>
        <v/>
      </c>
      <c r="BA620" s="87" t="str">
        <f t="shared" si="471"/>
        <v/>
      </c>
      <c r="BB620" s="87" t="str">
        <f t="shared" si="472"/>
        <v/>
      </c>
      <c r="BC620" s="87" t="str">
        <f t="shared" si="473"/>
        <v/>
      </c>
      <c r="BD620" s="87" t="str">
        <f t="shared" si="474"/>
        <v/>
      </c>
      <c r="BF620" s="87" t="str">
        <f t="shared" si="475"/>
        <v/>
      </c>
      <c r="BG620" s="127" t="str">
        <f t="shared" si="476"/>
        <v/>
      </c>
      <c r="BH620" s="127" t="str">
        <f t="shared" si="477"/>
        <v/>
      </c>
      <c r="BI620" s="87" t="str">
        <f t="shared" si="478"/>
        <v/>
      </c>
      <c r="BJ620" s="87" t="str">
        <f t="shared" si="479"/>
        <v/>
      </c>
      <c r="BK620" s="87" t="str">
        <f t="shared" si="480"/>
        <v/>
      </c>
    </row>
    <row r="621" spans="9:63" ht="12.75">
      <c r="I621" s="87">
        <f t="shared" si="484"/>
        <v>310.10000000000002</v>
      </c>
      <c r="J621" s="126">
        <v>278</v>
      </c>
      <c r="K621" s="87">
        <v>0.5</v>
      </c>
      <c r="L621" s="87">
        <v>10</v>
      </c>
      <c r="M621" s="87" t="s">
        <v>154</v>
      </c>
      <c r="N621" s="87" t="s">
        <v>155</v>
      </c>
      <c r="O621" s="87">
        <v>0</v>
      </c>
      <c r="P621" s="127">
        <v>1.539E-5</v>
      </c>
      <c r="Q621" s="87">
        <v>0</v>
      </c>
      <c r="R621" s="87">
        <v>0</v>
      </c>
      <c r="S621" s="127">
        <v>97060000</v>
      </c>
      <c r="T621" s="127">
        <v>97060000</v>
      </c>
      <c r="U621" s="127">
        <v>621900000</v>
      </c>
      <c r="V621" s="127">
        <v>621900000</v>
      </c>
      <c r="W621" s="87">
        <v>0</v>
      </c>
      <c r="X621" s="87">
        <v>0</v>
      </c>
      <c r="Y621" s="127">
        <v>74690000</v>
      </c>
      <c r="Z621" s="127">
        <v>9.2439999999999999E-7</v>
      </c>
      <c r="AA621" s="127">
        <v>3233000000</v>
      </c>
      <c r="AB621" s="87">
        <v>0</v>
      </c>
      <c r="AC621" s="87" t="s">
        <v>156</v>
      </c>
      <c r="AD621" s="87" t="s">
        <v>157</v>
      </c>
      <c r="AE621" s="87" t="s">
        <v>158</v>
      </c>
      <c r="AF621" s="87" t="s">
        <v>159</v>
      </c>
      <c r="AG621" s="87" t="s">
        <v>160</v>
      </c>
      <c r="AH621" s="87" t="s">
        <v>161</v>
      </c>
      <c r="AI621" s="87" t="s">
        <v>162</v>
      </c>
      <c r="AJ621" s="87">
        <v>0</v>
      </c>
      <c r="AK621" s="87">
        <v>0</v>
      </c>
      <c r="AL621" s="87" t="s">
        <v>142</v>
      </c>
      <c r="AX621" s="133">
        <f t="shared" si="491"/>
        <v>310</v>
      </c>
      <c r="AY621" s="87">
        <f t="shared" si="469"/>
        <v>278</v>
      </c>
      <c r="AZ621" s="87">
        <f t="shared" si="470"/>
        <v>266</v>
      </c>
      <c r="BA621" s="87">
        <f t="shared" si="471"/>
        <v>310</v>
      </c>
      <c r="BB621" s="87">
        <f t="shared" si="472"/>
        <v>310</v>
      </c>
      <c r="BC621" s="87" t="str">
        <f t="shared" si="473"/>
        <v>1c</v>
      </c>
      <c r="BD621" s="87" t="str">
        <f t="shared" si="474"/>
        <v>0</v>
      </c>
      <c r="BF621" s="87">
        <f t="shared" si="475"/>
        <v>310</v>
      </c>
      <c r="BG621" s="127" t="str">
        <f t="shared" si="476"/>
        <v>2.10E+11</v>
      </c>
      <c r="BH621" s="127" t="str">
        <f t="shared" si="477"/>
        <v>8.08E+10</v>
      </c>
      <c r="BI621" s="87" t="str">
        <f t="shared" si="478"/>
        <v>7850</v>
      </c>
      <c r="BJ621" s="87">
        <f t="shared" si="479"/>
        <v>0.5</v>
      </c>
      <c r="BK621" s="87">
        <f t="shared" si="480"/>
        <v>0.01</v>
      </c>
    </row>
    <row r="622" spans="9:63" ht="12.75">
      <c r="I622" s="87">
        <f t="shared" si="484"/>
        <v>310.2</v>
      </c>
      <c r="J622" s="126">
        <v>266</v>
      </c>
      <c r="K622" s="87">
        <v>1.3</v>
      </c>
      <c r="L622" s="87">
        <v>10</v>
      </c>
      <c r="M622" s="87" t="s">
        <v>154</v>
      </c>
      <c r="N622" s="87" t="s">
        <v>155</v>
      </c>
      <c r="O622" s="87">
        <v>0</v>
      </c>
      <c r="P622" s="127">
        <v>4.053E-5</v>
      </c>
      <c r="Q622" s="87">
        <v>0</v>
      </c>
      <c r="R622" s="87">
        <v>0</v>
      </c>
      <c r="S622" s="127">
        <v>1770000000</v>
      </c>
      <c r="T622" s="127">
        <v>1770000000</v>
      </c>
      <c r="U622" s="127">
        <v>1637000000</v>
      </c>
      <c r="V622" s="127">
        <v>1637000000</v>
      </c>
      <c r="W622" s="87">
        <v>0</v>
      </c>
      <c r="X622" s="87">
        <v>0</v>
      </c>
      <c r="Y622" s="127">
        <v>1362000000</v>
      </c>
      <c r="Z622" s="127">
        <v>1.6860000000000001E-5</v>
      </c>
      <c r="AA622" s="127">
        <v>8511000000</v>
      </c>
      <c r="AB622" s="87">
        <v>0</v>
      </c>
      <c r="AC622" s="87" t="s">
        <v>156</v>
      </c>
      <c r="AD622" s="87" t="s">
        <v>157</v>
      </c>
      <c r="AE622" s="87" t="s">
        <v>158</v>
      </c>
      <c r="AF622" s="87" t="s">
        <v>159</v>
      </c>
      <c r="AG622" s="87" t="s">
        <v>160</v>
      </c>
      <c r="AH622" s="87" t="s">
        <v>161</v>
      </c>
      <c r="AI622" s="87" t="s">
        <v>162</v>
      </c>
      <c r="AJ622" s="87">
        <v>0</v>
      </c>
      <c r="AK622" s="87">
        <v>0</v>
      </c>
      <c r="AL622" s="87" t="s">
        <v>142</v>
      </c>
      <c r="AX622" s="133"/>
      <c r="AY622" s="87" t="str">
        <f t="shared" si="469"/>
        <v/>
      </c>
      <c r="AZ622" s="87" t="str">
        <f t="shared" si="470"/>
        <v/>
      </c>
      <c r="BA622" s="87" t="str">
        <f t="shared" si="471"/>
        <v/>
      </c>
      <c r="BB622" s="87" t="str">
        <f t="shared" si="472"/>
        <v/>
      </c>
      <c r="BC622" s="87" t="str">
        <f t="shared" si="473"/>
        <v/>
      </c>
      <c r="BD622" s="87" t="str">
        <f t="shared" si="474"/>
        <v/>
      </c>
      <c r="BF622" s="87" t="str">
        <f t="shared" si="475"/>
        <v/>
      </c>
      <c r="BG622" s="127" t="str">
        <f t="shared" si="476"/>
        <v/>
      </c>
      <c r="BH622" s="127" t="str">
        <f t="shared" si="477"/>
        <v/>
      </c>
      <c r="BI622" s="87" t="str">
        <f t="shared" si="478"/>
        <v/>
      </c>
      <c r="BJ622" s="87" t="str">
        <f t="shared" si="479"/>
        <v/>
      </c>
      <c r="BK622" s="87" t="str">
        <f t="shared" si="480"/>
        <v/>
      </c>
    </row>
    <row r="623" spans="9:63" ht="12.75">
      <c r="I623" s="87">
        <f t="shared" si="484"/>
        <v>311.10000000000002</v>
      </c>
      <c r="J623" s="126">
        <v>279</v>
      </c>
      <c r="K623" s="87">
        <v>0.5</v>
      </c>
      <c r="L623" s="87">
        <v>10</v>
      </c>
      <c r="M623" s="87" t="s">
        <v>154</v>
      </c>
      <c r="N623" s="87" t="s">
        <v>155</v>
      </c>
      <c r="O623" s="87">
        <v>0</v>
      </c>
      <c r="P623" s="127">
        <v>1.539E-5</v>
      </c>
      <c r="Q623" s="87">
        <v>0</v>
      </c>
      <c r="R623" s="87">
        <v>0</v>
      </c>
      <c r="S623" s="127">
        <v>97060000</v>
      </c>
      <c r="T623" s="127">
        <v>97060000</v>
      </c>
      <c r="U623" s="127">
        <v>621900000</v>
      </c>
      <c r="V623" s="127">
        <v>621900000</v>
      </c>
      <c r="W623" s="87">
        <v>0</v>
      </c>
      <c r="X623" s="87">
        <v>0</v>
      </c>
      <c r="Y623" s="127">
        <v>74690000</v>
      </c>
      <c r="Z623" s="127">
        <v>9.2439999999999999E-7</v>
      </c>
      <c r="AA623" s="127">
        <v>3233000000</v>
      </c>
      <c r="AB623" s="87">
        <v>0</v>
      </c>
      <c r="AC623" s="87" t="s">
        <v>156</v>
      </c>
      <c r="AD623" s="87" t="s">
        <v>157</v>
      </c>
      <c r="AE623" s="87" t="s">
        <v>158</v>
      </c>
      <c r="AF623" s="87" t="s">
        <v>159</v>
      </c>
      <c r="AG623" s="87" t="s">
        <v>160</v>
      </c>
      <c r="AH623" s="87" t="s">
        <v>161</v>
      </c>
      <c r="AI623" s="87" t="s">
        <v>162</v>
      </c>
      <c r="AJ623" s="87">
        <v>0</v>
      </c>
      <c r="AK623" s="87">
        <v>0</v>
      </c>
      <c r="AL623" s="87" t="s">
        <v>142</v>
      </c>
      <c r="AX623" s="133">
        <f t="shared" si="491"/>
        <v>311</v>
      </c>
      <c r="AY623" s="87">
        <f t="shared" si="469"/>
        <v>279</v>
      </c>
      <c r="AZ623" s="87">
        <f t="shared" si="470"/>
        <v>270</v>
      </c>
      <c r="BA623" s="87">
        <f t="shared" si="471"/>
        <v>311</v>
      </c>
      <c r="BB623" s="87">
        <f t="shared" si="472"/>
        <v>311</v>
      </c>
      <c r="BC623" s="87" t="str">
        <f t="shared" si="473"/>
        <v>1c</v>
      </c>
      <c r="BD623" s="87" t="str">
        <f t="shared" si="474"/>
        <v>0</v>
      </c>
      <c r="BF623" s="87">
        <f t="shared" si="475"/>
        <v>311</v>
      </c>
      <c r="BG623" s="127" t="str">
        <f t="shared" si="476"/>
        <v>2.10E+11</v>
      </c>
      <c r="BH623" s="127" t="str">
        <f t="shared" si="477"/>
        <v>8.08E+10</v>
      </c>
      <c r="BI623" s="87" t="str">
        <f t="shared" si="478"/>
        <v>7850</v>
      </c>
      <c r="BJ623" s="87">
        <f t="shared" si="479"/>
        <v>0.5</v>
      </c>
      <c r="BK623" s="87">
        <f t="shared" si="480"/>
        <v>0.01</v>
      </c>
    </row>
    <row r="624" spans="9:63" ht="12.75">
      <c r="I624" s="87">
        <f t="shared" si="484"/>
        <v>311.2</v>
      </c>
      <c r="J624" s="126">
        <v>270</v>
      </c>
      <c r="K624" s="87">
        <v>1.3</v>
      </c>
      <c r="L624" s="87">
        <v>10</v>
      </c>
      <c r="M624" s="87" t="s">
        <v>154</v>
      </c>
      <c r="N624" s="87" t="s">
        <v>155</v>
      </c>
      <c r="O624" s="87">
        <v>0</v>
      </c>
      <c r="P624" s="127">
        <v>4.053E-5</v>
      </c>
      <c r="Q624" s="87">
        <v>0</v>
      </c>
      <c r="R624" s="87">
        <v>0</v>
      </c>
      <c r="S624" s="127">
        <v>1770000000</v>
      </c>
      <c r="T624" s="127">
        <v>1770000000</v>
      </c>
      <c r="U624" s="127">
        <v>1637000000</v>
      </c>
      <c r="V624" s="127">
        <v>1637000000</v>
      </c>
      <c r="W624" s="87">
        <v>0</v>
      </c>
      <c r="X624" s="87">
        <v>0</v>
      </c>
      <c r="Y624" s="127">
        <v>1362000000</v>
      </c>
      <c r="Z624" s="127">
        <v>1.6860000000000001E-5</v>
      </c>
      <c r="AA624" s="127">
        <v>8511000000</v>
      </c>
      <c r="AB624" s="87">
        <v>0</v>
      </c>
      <c r="AC624" s="87" t="s">
        <v>156</v>
      </c>
      <c r="AD624" s="87" t="s">
        <v>157</v>
      </c>
      <c r="AE624" s="87" t="s">
        <v>158</v>
      </c>
      <c r="AF624" s="87" t="s">
        <v>159</v>
      </c>
      <c r="AG624" s="87" t="s">
        <v>160</v>
      </c>
      <c r="AH624" s="87" t="s">
        <v>161</v>
      </c>
      <c r="AI624" s="87" t="s">
        <v>162</v>
      </c>
      <c r="AJ624" s="87">
        <v>0</v>
      </c>
      <c r="AK624" s="87">
        <v>0</v>
      </c>
      <c r="AL624" s="87" t="s">
        <v>142</v>
      </c>
      <c r="AX624" s="133"/>
      <c r="AY624" s="87" t="str">
        <f t="shared" si="469"/>
        <v/>
      </c>
      <c r="AZ624" s="87" t="str">
        <f t="shared" si="470"/>
        <v/>
      </c>
      <c r="BA624" s="87" t="str">
        <f t="shared" si="471"/>
        <v/>
      </c>
      <c r="BB624" s="87" t="str">
        <f t="shared" si="472"/>
        <v/>
      </c>
      <c r="BC624" s="87" t="str">
        <f t="shared" si="473"/>
        <v/>
      </c>
      <c r="BD624" s="87" t="str">
        <f t="shared" si="474"/>
        <v/>
      </c>
      <c r="BF624" s="87" t="str">
        <f t="shared" si="475"/>
        <v/>
      </c>
      <c r="BG624" s="127" t="str">
        <f t="shared" si="476"/>
        <v/>
      </c>
      <c r="BH624" s="127" t="str">
        <f t="shared" si="477"/>
        <v/>
      </c>
      <c r="BI624" s="87" t="str">
        <f t="shared" si="478"/>
        <v/>
      </c>
      <c r="BJ624" s="87" t="str">
        <f t="shared" si="479"/>
        <v/>
      </c>
      <c r="BK624" s="87" t="str">
        <f t="shared" si="480"/>
        <v/>
      </c>
    </row>
    <row r="625" spans="9:63" ht="12.75">
      <c r="I625" s="87">
        <f t="shared" si="484"/>
        <v>312.10000000000002</v>
      </c>
      <c r="J625" s="126">
        <v>280</v>
      </c>
      <c r="K625" s="87">
        <v>0.5</v>
      </c>
      <c r="L625" s="87">
        <v>10</v>
      </c>
      <c r="M625" s="87" t="s">
        <v>154</v>
      </c>
      <c r="N625" s="87" t="s">
        <v>155</v>
      </c>
      <c r="O625" s="87">
        <v>0</v>
      </c>
      <c r="P625" s="127">
        <v>1.539E-5</v>
      </c>
      <c r="Q625" s="87">
        <v>0</v>
      </c>
      <c r="R625" s="87">
        <v>0</v>
      </c>
      <c r="S625" s="127">
        <v>97060000</v>
      </c>
      <c r="T625" s="127">
        <v>97060000</v>
      </c>
      <c r="U625" s="127">
        <v>621900000</v>
      </c>
      <c r="V625" s="127">
        <v>621900000</v>
      </c>
      <c r="W625" s="87">
        <v>0</v>
      </c>
      <c r="X625" s="87">
        <v>0</v>
      </c>
      <c r="Y625" s="127">
        <v>74690000</v>
      </c>
      <c r="Z625" s="127">
        <v>9.2439999999999999E-7</v>
      </c>
      <c r="AA625" s="127">
        <v>3233000000</v>
      </c>
      <c r="AB625" s="87">
        <v>0</v>
      </c>
      <c r="AC625" s="87" t="s">
        <v>156</v>
      </c>
      <c r="AD625" s="87" t="s">
        <v>157</v>
      </c>
      <c r="AE625" s="87" t="s">
        <v>158</v>
      </c>
      <c r="AF625" s="87" t="s">
        <v>159</v>
      </c>
      <c r="AG625" s="87" t="s">
        <v>160</v>
      </c>
      <c r="AH625" s="87" t="s">
        <v>161</v>
      </c>
      <c r="AI625" s="87" t="s">
        <v>162</v>
      </c>
      <c r="AJ625" s="87">
        <v>0</v>
      </c>
      <c r="AK625" s="87">
        <v>0</v>
      </c>
      <c r="AL625" s="87" t="s">
        <v>142</v>
      </c>
      <c r="AX625" s="133">
        <f t="shared" si="491"/>
        <v>312</v>
      </c>
      <c r="AY625" s="87">
        <f t="shared" si="469"/>
        <v>280</v>
      </c>
      <c r="AZ625" s="87">
        <f t="shared" si="470"/>
        <v>281</v>
      </c>
      <c r="BA625" s="87">
        <f t="shared" si="471"/>
        <v>312</v>
      </c>
      <c r="BB625" s="87">
        <f t="shared" si="472"/>
        <v>312</v>
      </c>
      <c r="BC625" s="87" t="str">
        <f t="shared" si="473"/>
        <v>1c</v>
      </c>
      <c r="BD625" s="87" t="str">
        <f t="shared" si="474"/>
        <v>0</v>
      </c>
      <c r="BF625" s="87">
        <f t="shared" si="475"/>
        <v>312</v>
      </c>
      <c r="BG625" s="127" t="str">
        <f t="shared" si="476"/>
        <v>2.10E+11</v>
      </c>
      <c r="BH625" s="127" t="str">
        <f t="shared" si="477"/>
        <v>8.08E+10</v>
      </c>
      <c r="BI625" s="87" t="str">
        <f t="shared" si="478"/>
        <v>7850</v>
      </c>
      <c r="BJ625" s="87">
        <f t="shared" si="479"/>
        <v>0.5</v>
      </c>
      <c r="BK625" s="87">
        <f t="shared" si="480"/>
        <v>0.01</v>
      </c>
    </row>
    <row r="626" spans="9:63" ht="12.75">
      <c r="I626" s="87">
        <f t="shared" si="484"/>
        <v>312.2</v>
      </c>
      <c r="J626" s="126">
        <v>281</v>
      </c>
      <c r="K626" s="87">
        <v>0.5</v>
      </c>
      <c r="L626" s="87">
        <v>10</v>
      </c>
      <c r="M626" s="87" t="s">
        <v>154</v>
      </c>
      <c r="N626" s="87" t="s">
        <v>155</v>
      </c>
      <c r="O626" s="87">
        <v>0</v>
      </c>
      <c r="P626" s="127">
        <v>1.539E-5</v>
      </c>
      <c r="Q626" s="87">
        <v>0</v>
      </c>
      <c r="R626" s="87">
        <v>0</v>
      </c>
      <c r="S626" s="127">
        <v>97060000</v>
      </c>
      <c r="T626" s="127">
        <v>97060000</v>
      </c>
      <c r="U626" s="127">
        <v>621900000</v>
      </c>
      <c r="V626" s="127">
        <v>621900000</v>
      </c>
      <c r="W626" s="87">
        <v>0</v>
      </c>
      <c r="X626" s="87">
        <v>0</v>
      </c>
      <c r="Y626" s="127">
        <v>74690000</v>
      </c>
      <c r="Z626" s="127">
        <v>9.2439999999999999E-7</v>
      </c>
      <c r="AA626" s="127">
        <v>3233000000</v>
      </c>
      <c r="AB626" s="87">
        <v>0</v>
      </c>
      <c r="AC626" s="87" t="s">
        <v>156</v>
      </c>
      <c r="AD626" s="87" t="s">
        <v>157</v>
      </c>
      <c r="AE626" s="87" t="s">
        <v>158</v>
      </c>
      <c r="AF626" s="87" t="s">
        <v>159</v>
      </c>
      <c r="AG626" s="87" t="s">
        <v>160</v>
      </c>
      <c r="AH626" s="87" t="s">
        <v>161</v>
      </c>
      <c r="AI626" s="87" t="s">
        <v>162</v>
      </c>
      <c r="AJ626" s="87">
        <v>0</v>
      </c>
      <c r="AK626" s="87">
        <v>0</v>
      </c>
      <c r="AL626" s="87" t="s">
        <v>142</v>
      </c>
      <c r="AX626" s="133"/>
      <c r="AY626" s="87" t="str">
        <f t="shared" si="469"/>
        <v/>
      </c>
      <c r="AZ626" s="87" t="str">
        <f t="shared" si="470"/>
        <v/>
      </c>
      <c r="BA626" s="87" t="str">
        <f t="shared" si="471"/>
        <v/>
      </c>
      <c r="BB626" s="87" t="str">
        <f t="shared" si="472"/>
        <v/>
      </c>
      <c r="BC626" s="87" t="str">
        <f t="shared" si="473"/>
        <v/>
      </c>
      <c r="BD626" s="87" t="str">
        <f t="shared" si="474"/>
        <v/>
      </c>
      <c r="BF626" s="87" t="str">
        <f t="shared" si="475"/>
        <v/>
      </c>
      <c r="BG626" s="127" t="str">
        <f t="shared" si="476"/>
        <v/>
      </c>
      <c r="BH626" s="127" t="str">
        <f t="shared" si="477"/>
        <v/>
      </c>
      <c r="BI626" s="87" t="str">
        <f t="shared" si="478"/>
        <v/>
      </c>
      <c r="BJ626" s="87" t="str">
        <f t="shared" si="479"/>
        <v/>
      </c>
      <c r="BK626" s="87" t="str">
        <f t="shared" si="480"/>
        <v/>
      </c>
    </row>
    <row r="627" spans="9:63" ht="12.75">
      <c r="I627" s="87">
        <f t="shared" si="484"/>
        <v>313.10000000000002</v>
      </c>
      <c r="J627" s="126">
        <v>281</v>
      </c>
      <c r="K627" s="87">
        <v>0.5</v>
      </c>
      <c r="L627" s="87">
        <v>10</v>
      </c>
      <c r="M627" s="87" t="s">
        <v>154</v>
      </c>
      <c r="N627" s="87" t="s">
        <v>155</v>
      </c>
      <c r="O627" s="87">
        <v>0</v>
      </c>
      <c r="P627" s="127">
        <v>1.539E-5</v>
      </c>
      <c r="Q627" s="87">
        <v>0</v>
      </c>
      <c r="R627" s="87">
        <v>0</v>
      </c>
      <c r="S627" s="127">
        <v>97060000</v>
      </c>
      <c r="T627" s="127">
        <v>97060000</v>
      </c>
      <c r="U627" s="127">
        <v>621900000</v>
      </c>
      <c r="V627" s="127">
        <v>621900000</v>
      </c>
      <c r="W627" s="87">
        <v>0</v>
      </c>
      <c r="X627" s="87">
        <v>0</v>
      </c>
      <c r="Y627" s="127">
        <v>74690000</v>
      </c>
      <c r="Z627" s="127">
        <v>9.2439999999999999E-7</v>
      </c>
      <c r="AA627" s="127">
        <v>3233000000</v>
      </c>
      <c r="AB627" s="87">
        <v>0</v>
      </c>
      <c r="AC627" s="87" t="s">
        <v>156</v>
      </c>
      <c r="AD627" s="87" t="s">
        <v>157</v>
      </c>
      <c r="AE627" s="87" t="s">
        <v>158</v>
      </c>
      <c r="AF627" s="87" t="s">
        <v>159</v>
      </c>
      <c r="AG627" s="87" t="s">
        <v>160</v>
      </c>
      <c r="AH627" s="87" t="s">
        <v>161</v>
      </c>
      <c r="AI627" s="87" t="s">
        <v>162</v>
      </c>
      <c r="AJ627" s="87">
        <v>0</v>
      </c>
      <c r="AK627" s="87">
        <v>0</v>
      </c>
      <c r="AL627" s="87" t="s">
        <v>142</v>
      </c>
      <c r="AX627" s="133">
        <f t="shared" si="491"/>
        <v>313</v>
      </c>
      <c r="AY627" s="87">
        <f t="shared" si="469"/>
        <v>281</v>
      </c>
      <c r="AZ627" s="87">
        <f t="shared" si="470"/>
        <v>222</v>
      </c>
      <c r="BA627" s="87">
        <f t="shared" si="471"/>
        <v>313</v>
      </c>
      <c r="BB627" s="87">
        <f t="shared" si="472"/>
        <v>313</v>
      </c>
      <c r="BC627" s="87" t="str">
        <f t="shared" si="473"/>
        <v>1c</v>
      </c>
      <c r="BD627" s="87" t="str">
        <f t="shared" si="474"/>
        <v>0</v>
      </c>
      <c r="BF627" s="87">
        <f t="shared" si="475"/>
        <v>313</v>
      </c>
      <c r="BG627" s="127" t="str">
        <f t="shared" si="476"/>
        <v>2.10E+11</v>
      </c>
      <c r="BH627" s="127" t="str">
        <f t="shared" si="477"/>
        <v>8.08E+10</v>
      </c>
      <c r="BI627" s="87" t="str">
        <f t="shared" si="478"/>
        <v>7850</v>
      </c>
      <c r="BJ627" s="87">
        <f t="shared" si="479"/>
        <v>0.5</v>
      </c>
      <c r="BK627" s="87">
        <f t="shared" si="480"/>
        <v>0.01</v>
      </c>
    </row>
    <row r="628" spans="9:63" ht="12.75">
      <c r="I628" s="87">
        <f t="shared" si="484"/>
        <v>313.2</v>
      </c>
      <c r="J628" s="126">
        <v>222</v>
      </c>
      <c r="K628" s="87">
        <v>1.3</v>
      </c>
      <c r="L628" s="87">
        <v>10</v>
      </c>
      <c r="M628" s="87" t="s">
        <v>154</v>
      </c>
      <c r="N628" s="87" t="s">
        <v>155</v>
      </c>
      <c r="O628" s="87">
        <v>0</v>
      </c>
      <c r="P628" s="127">
        <v>4.053E-5</v>
      </c>
      <c r="Q628" s="87">
        <v>0</v>
      </c>
      <c r="R628" s="87">
        <v>0</v>
      </c>
      <c r="S628" s="127">
        <v>1770000000</v>
      </c>
      <c r="T628" s="127">
        <v>1770000000</v>
      </c>
      <c r="U628" s="127">
        <v>1637000000</v>
      </c>
      <c r="V628" s="127">
        <v>1637000000</v>
      </c>
      <c r="W628" s="87">
        <v>0</v>
      </c>
      <c r="X628" s="87">
        <v>0</v>
      </c>
      <c r="Y628" s="127">
        <v>1362000000</v>
      </c>
      <c r="Z628" s="127">
        <v>1.6860000000000001E-5</v>
      </c>
      <c r="AA628" s="127">
        <v>8511000000</v>
      </c>
      <c r="AB628" s="87">
        <v>0</v>
      </c>
      <c r="AC628" s="87" t="s">
        <v>156</v>
      </c>
      <c r="AD628" s="87" t="s">
        <v>157</v>
      </c>
      <c r="AE628" s="87" t="s">
        <v>158</v>
      </c>
      <c r="AF628" s="87" t="s">
        <v>159</v>
      </c>
      <c r="AG628" s="87" t="s">
        <v>160</v>
      </c>
      <c r="AH628" s="87" t="s">
        <v>161</v>
      </c>
      <c r="AI628" s="87" t="s">
        <v>162</v>
      </c>
      <c r="AJ628" s="87">
        <v>0</v>
      </c>
      <c r="AK628" s="87">
        <v>0</v>
      </c>
      <c r="AL628" s="87" t="s">
        <v>142</v>
      </c>
      <c r="AX628" s="133"/>
      <c r="AY628" s="87" t="str">
        <f t="shared" si="469"/>
        <v/>
      </c>
      <c r="AZ628" s="87" t="str">
        <f t="shared" si="470"/>
        <v/>
      </c>
      <c r="BA628" s="87" t="str">
        <f t="shared" si="471"/>
        <v/>
      </c>
      <c r="BB628" s="87" t="str">
        <f t="shared" si="472"/>
        <v/>
      </c>
      <c r="BC628" s="87" t="str">
        <f t="shared" si="473"/>
        <v/>
      </c>
      <c r="BD628" s="87" t="str">
        <f t="shared" si="474"/>
        <v/>
      </c>
      <c r="BF628" s="87" t="str">
        <f t="shared" si="475"/>
        <v/>
      </c>
      <c r="BG628" s="127" t="str">
        <f t="shared" si="476"/>
        <v/>
      </c>
      <c r="BH628" s="127" t="str">
        <f t="shared" si="477"/>
        <v/>
      </c>
      <c r="BI628" s="87" t="str">
        <f t="shared" si="478"/>
        <v/>
      </c>
      <c r="BJ628" s="87" t="str">
        <f t="shared" si="479"/>
        <v/>
      </c>
      <c r="BK628" s="87" t="str">
        <f t="shared" si="480"/>
        <v/>
      </c>
    </row>
    <row r="629" spans="9:63" ht="12.75">
      <c r="I629" s="87">
        <f t="shared" si="484"/>
        <v>314.10000000000002</v>
      </c>
      <c r="J629" s="126">
        <v>282</v>
      </c>
      <c r="K629" s="87">
        <v>0.5</v>
      </c>
      <c r="L629" s="87">
        <v>10</v>
      </c>
      <c r="M629" s="87" t="s">
        <v>154</v>
      </c>
      <c r="N629" s="87" t="s">
        <v>155</v>
      </c>
      <c r="O629" s="87">
        <v>0</v>
      </c>
      <c r="P629" s="127">
        <v>1.539E-5</v>
      </c>
      <c r="Q629" s="87">
        <v>0</v>
      </c>
      <c r="R629" s="87">
        <v>0</v>
      </c>
      <c r="S629" s="127">
        <v>97060000</v>
      </c>
      <c r="T629" s="127">
        <v>97060000</v>
      </c>
      <c r="U629" s="127">
        <v>621900000</v>
      </c>
      <c r="V629" s="127">
        <v>621900000</v>
      </c>
      <c r="W629" s="87">
        <v>0</v>
      </c>
      <c r="X629" s="87">
        <v>0</v>
      </c>
      <c r="Y629" s="127">
        <v>74690000</v>
      </c>
      <c r="Z629" s="127">
        <v>9.2439999999999999E-7</v>
      </c>
      <c r="AA629" s="127">
        <v>3233000000</v>
      </c>
      <c r="AB629" s="87">
        <v>0</v>
      </c>
      <c r="AC629" s="87" t="s">
        <v>156</v>
      </c>
      <c r="AD629" s="87" t="s">
        <v>157</v>
      </c>
      <c r="AE629" s="87" t="s">
        <v>158</v>
      </c>
      <c r="AF629" s="87" t="s">
        <v>159</v>
      </c>
      <c r="AG629" s="87" t="s">
        <v>160</v>
      </c>
      <c r="AH629" s="87" t="s">
        <v>161</v>
      </c>
      <c r="AI629" s="87" t="s">
        <v>162</v>
      </c>
      <c r="AJ629" s="87">
        <v>0</v>
      </c>
      <c r="AK629" s="87">
        <v>0</v>
      </c>
      <c r="AL629" s="87" t="s">
        <v>142</v>
      </c>
      <c r="AX629" s="133">
        <f t="shared" si="491"/>
        <v>314</v>
      </c>
      <c r="AY629" s="87">
        <f t="shared" si="469"/>
        <v>282</v>
      </c>
      <c r="AZ629" s="87">
        <f t="shared" si="470"/>
        <v>283</v>
      </c>
      <c r="BA629" s="87">
        <f t="shared" si="471"/>
        <v>314</v>
      </c>
      <c r="BB629" s="87">
        <f t="shared" si="472"/>
        <v>314</v>
      </c>
      <c r="BC629" s="87" t="str">
        <f t="shared" si="473"/>
        <v>1c</v>
      </c>
      <c r="BD629" s="87" t="str">
        <f t="shared" si="474"/>
        <v>0</v>
      </c>
      <c r="BF629" s="87">
        <f t="shared" si="475"/>
        <v>314</v>
      </c>
      <c r="BG629" s="127" t="str">
        <f t="shared" si="476"/>
        <v>2.10E+11</v>
      </c>
      <c r="BH629" s="127" t="str">
        <f t="shared" si="477"/>
        <v>8.08E+10</v>
      </c>
      <c r="BI629" s="87" t="str">
        <f t="shared" si="478"/>
        <v>7850</v>
      </c>
      <c r="BJ629" s="87">
        <f t="shared" si="479"/>
        <v>0.5</v>
      </c>
      <c r="BK629" s="87">
        <f t="shared" si="480"/>
        <v>0.01</v>
      </c>
    </row>
    <row r="630" spans="9:63" ht="12.75">
      <c r="I630" s="87">
        <f t="shared" si="484"/>
        <v>314.2</v>
      </c>
      <c r="J630" s="126">
        <v>283</v>
      </c>
      <c r="K630" s="87">
        <v>0.5</v>
      </c>
      <c r="L630" s="87">
        <v>10</v>
      </c>
      <c r="M630" s="87" t="s">
        <v>154</v>
      </c>
      <c r="N630" s="87" t="s">
        <v>155</v>
      </c>
      <c r="O630" s="87">
        <v>0</v>
      </c>
      <c r="P630" s="127">
        <v>1.539E-5</v>
      </c>
      <c r="Q630" s="87">
        <v>0</v>
      </c>
      <c r="R630" s="87">
        <v>0</v>
      </c>
      <c r="S630" s="127">
        <v>97060000</v>
      </c>
      <c r="T630" s="127">
        <v>97060000</v>
      </c>
      <c r="U630" s="127">
        <v>621900000</v>
      </c>
      <c r="V630" s="127">
        <v>621900000</v>
      </c>
      <c r="W630" s="87">
        <v>0</v>
      </c>
      <c r="X630" s="87">
        <v>0</v>
      </c>
      <c r="Y630" s="127">
        <v>74690000</v>
      </c>
      <c r="Z630" s="127">
        <v>9.2439999999999999E-7</v>
      </c>
      <c r="AA630" s="127">
        <v>3233000000</v>
      </c>
      <c r="AB630" s="87">
        <v>0</v>
      </c>
      <c r="AC630" s="87" t="s">
        <v>156</v>
      </c>
      <c r="AD630" s="87" t="s">
        <v>157</v>
      </c>
      <c r="AE630" s="87" t="s">
        <v>158</v>
      </c>
      <c r="AF630" s="87" t="s">
        <v>159</v>
      </c>
      <c r="AG630" s="87" t="s">
        <v>160</v>
      </c>
      <c r="AH630" s="87" t="s">
        <v>161</v>
      </c>
      <c r="AI630" s="87" t="s">
        <v>162</v>
      </c>
      <c r="AJ630" s="87">
        <v>0</v>
      </c>
      <c r="AK630" s="87">
        <v>0</v>
      </c>
      <c r="AL630" s="87" t="s">
        <v>142</v>
      </c>
      <c r="AX630" s="133"/>
      <c r="AY630" s="87" t="str">
        <f t="shared" si="469"/>
        <v/>
      </c>
      <c r="AZ630" s="87" t="str">
        <f t="shared" si="470"/>
        <v/>
      </c>
      <c r="BA630" s="87" t="str">
        <f t="shared" si="471"/>
        <v/>
      </c>
      <c r="BB630" s="87" t="str">
        <f t="shared" si="472"/>
        <v/>
      </c>
      <c r="BC630" s="87" t="str">
        <f t="shared" si="473"/>
        <v/>
      </c>
      <c r="BD630" s="87" t="str">
        <f t="shared" si="474"/>
        <v/>
      </c>
      <c r="BF630" s="87" t="str">
        <f t="shared" si="475"/>
        <v/>
      </c>
      <c r="BG630" s="127" t="str">
        <f t="shared" si="476"/>
        <v/>
      </c>
      <c r="BH630" s="127" t="str">
        <f t="shared" si="477"/>
        <v/>
      </c>
      <c r="BI630" s="87" t="str">
        <f t="shared" si="478"/>
        <v/>
      </c>
      <c r="BJ630" s="87" t="str">
        <f t="shared" si="479"/>
        <v/>
      </c>
      <c r="BK630" s="87" t="str">
        <f t="shared" si="480"/>
        <v/>
      </c>
    </row>
    <row r="631" spans="9:63" ht="12.75">
      <c r="I631" s="87">
        <f t="shared" si="484"/>
        <v>315.10000000000002</v>
      </c>
      <c r="J631" s="126">
        <v>283</v>
      </c>
      <c r="K631" s="87">
        <v>0.5</v>
      </c>
      <c r="L631" s="87">
        <v>10</v>
      </c>
      <c r="M631" s="87" t="s">
        <v>154</v>
      </c>
      <c r="N631" s="87" t="s">
        <v>155</v>
      </c>
      <c r="O631" s="87">
        <v>0</v>
      </c>
      <c r="P631" s="127">
        <v>1.539E-5</v>
      </c>
      <c r="Q631" s="87">
        <v>0</v>
      </c>
      <c r="R631" s="87">
        <v>0</v>
      </c>
      <c r="S631" s="127">
        <v>97060000</v>
      </c>
      <c r="T631" s="127">
        <v>97060000</v>
      </c>
      <c r="U631" s="127">
        <v>621900000</v>
      </c>
      <c r="V631" s="127">
        <v>621900000</v>
      </c>
      <c r="W631" s="87">
        <v>0</v>
      </c>
      <c r="X631" s="87">
        <v>0</v>
      </c>
      <c r="Y631" s="127">
        <v>74690000</v>
      </c>
      <c r="Z631" s="127">
        <v>9.2439999999999999E-7</v>
      </c>
      <c r="AA631" s="127">
        <v>3233000000</v>
      </c>
      <c r="AB631" s="87">
        <v>0</v>
      </c>
      <c r="AC631" s="87" t="s">
        <v>156</v>
      </c>
      <c r="AD631" s="87" t="s">
        <v>157</v>
      </c>
      <c r="AE631" s="87" t="s">
        <v>158</v>
      </c>
      <c r="AF631" s="87" t="s">
        <v>159</v>
      </c>
      <c r="AG631" s="87" t="s">
        <v>160</v>
      </c>
      <c r="AH631" s="87" t="s">
        <v>161</v>
      </c>
      <c r="AI631" s="87" t="s">
        <v>162</v>
      </c>
      <c r="AJ631" s="87">
        <v>0</v>
      </c>
      <c r="AK631" s="87">
        <v>0</v>
      </c>
      <c r="AL631" s="87" t="s">
        <v>142</v>
      </c>
      <c r="AX631" s="133">
        <f t="shared" si="491"/>
        <v>315</v>
      </c>
      <c r="AY631" s="87">
        <f t="shared" si="469"/>
        <v>283</v>
      </c>
      <c r="AZ631" s="87">
        <f t="shared" si="470"/>
        <v>220</v>
      </c>
      <c r="BA631" s="87">
        <f t="shared" si="471"/>
        <v>315</v>
      </c>
      <c r="BB631" s="87">
        <f t="shared" si="472"/>
        <v>315</v>
      </c>
      <c r="BC631" s="87" t="str">
        <f t="shared" si="473"/>
        <v>1c</v>
      </c>
      <c r="BD631" s="87" t="str">
        <f t="shared" si="474"/>
        <v>0</v>
      </c>
      <c r="BF631" s="87">
        <f t="shared" si="475"/>
        <v>315</v>
      </c>
      <c r="BG631" s="127" t="str">
        <f t="shared" si="476"/>
        <v>2.10E+11</v>
      </c>
      <c r="BH631" s="127" t="str">
        <f t="shared" si="477"/>
        <v>8.08E+10</v>
      </c>
      <c r="BI631" s="87" t="str">
        <f t="shared" si="478"/>
        <v>7850</v>
      </c>
      <c r="BJ631" s="87">
        <f t="shared" si="479"/>
        <v>0.5</v>
      </c>
      <c r="BK631" s="87">
        <f t="shared" si="480"/>
        <v>0.01</v>
      </c>
    </row>
    <row r="632" spans="9:63" ht="12.75">
      <c r="I632" s="87">
        <f t="shared" si="484"/>
        <v>315.2</v>
      </c>
      <c r="J632" s="126">
        <v>220</v>
      </c>
      <c r="K632" s="87">
        <v>1.3</v>
      </c>
      <c r="L632" s="87">
        <v>10</v>
      </c>
      <c r="M632" s="87" t="s">
        <v>154</v>
      </c>
      <c r="N632" s="87" t="s">
        <v>155</v>
      </c>
      <c r="O632" s="87">
        <v>0</v>
      </c>
      <c r="P632" s="127">
        <v>4.053E-5</v>
      </c>
      <c r="Q632" s="87">
        <v>0</v>
      </c>
      <c r="R632" s="87">
        <v>0</v>
      </c>
      <c r="S632" s="127">
        <v>1770000000</v>
      </c>
      <c r="T632" s="127">
        <v>1770000000</v>
      </c>
      <c r="U632" s="127">
        <v>1637000000</v>
      </c>
      <c r="V632" s="127">
        <v>1637000000</v>
      </c>
      <c r="W632" s="87">
        <v>0</v>
      </c>
      <c r="X632" s="87">
        <v>0</v>
      </c>
      <c r="Y632" s="127">
        <v>1362000000</v>
      </c>
      <c r="Z632" s="127">
        <v>1.6860000000000001E-5</v>
      </c>
      <c r="AA632" s="127">
        <v>8511000000</v>
      </c>
      <c r="AB632" s="87">
        <v>0</v>
      </c>
      <c r="AC632" s="87" t="s">
        <v>156</v>
      </c>
      <c r="AD632" s="87" t="s">
        <v>157</v>
      </c>
      <c r="AE632" s="87" t="s">
        <v>158</v>
      </c>
      <c r="AF632" s="87" t="s">
        <v>159</v>
      </c>
      <c r="AG632" s="87" t="s">
        <v>160</v>
      </c>
      <c r="AH632" s="87" t="s">
        <v>161</v>
      </c>
      <c r="AI632" s="87" t="s">
        <v>162</v>
      </c>
      <c r="AJ632" s="87">
        <v>0</v>
      </c>
      <c r="AK632" s="87">
        <v>0</v>
      </c>
      <c r="AL632" s="87" t="s">
        <v>142</v>
      </c>
      <c r="AX632" s="133"/>
      <c r="AY632" s="87" t="str">
        <f t="shared" si="469"/>
        <v/>
      </c>
      <c r="AZ632" s="87" t="str">
        <f t="shared" si="470"/>
        <v/>
      </c>
      <c r="BA632" s="87" t="str">
        <f t="shared" si="471"/>
        <v/>
      </c>
      <c r="BB632" s="87" t="str">
        <f t="shared" si="472"/>
        <v/>
      </c>
      <c r="BC632" s="87" t="str">
        <f t="shared" si="473"/>
        <v/>
      </c>
      <c r="BD632" s="87" t="str">
        <f t="shared" si="474"/>
        <v/>
      </c>
      <c r="BF632" s="87" t="str">
        <f t="shared" si="475"/>
        <v/>
      </c>
      <c r="BG632" s="127" t="str">
        <f t="shared" si="476"/>
        <v/>
      </c>
      <c r="BH632" s="127" t="str">
        <f t="shared" si="477"/>
        <v/>
      </c>
      <c r="BI632" s="87" t="str">
        <f t="shared" si="478"/>
        <v/>
      </c>
      <c r="BJ632" s="87" t="str">
        <f t="shared" si="479"/>
        <v/>
      </c>
      <c r="BK632" s="87" t="str">
        <f t="shared" si="480"/>
        <v/>
      </c>
    </row>
    <row r="633" spans="9:63" ht="12.75">
      <c r="I633" s="87">
        <f t="shared" si="484"/>
        <v>316.10000000000002</v>
      </c>
      <c r="J633" s="126">
        <v>284</v>
      </c>
      <c r="K633" s="87">
        <v>0.5</v>
      </c>
      <c r="L633" s="87">
        <v>10</v>
      </c>
      <c r="M633" s="87" t="s">
        <v>154</v>
      </c>
      <c r="N633" s="87" t="s">
        <v>155</v>
      </c>
      <c r="O633" s="87">
        <v>0</v>
      </c>
      <c r="P633" s="127">
        <v>1.539E-5</v>
      </c>
      <c r="Q633" s="87">
        <v>0</v>
      </c>
      <c r="R633" s="87">
        <v>0</v>
      </c>
      <c r="S633" s="127">
        <v>97060000</v>
      </c>
      <c r="T633" s="127">
        <v>97060000</v>
      </c>
      <c r="U633" s="127">
        <v>621900000</v>
      </c>
      <c r="V633" s="127">
        <v>621900000</v>
      </c>
      <c r="W633" s="87">
        <v>0</v>
      </c>
      <c r="X633" s="87">
        <v>0</v>
      </c>
      <c r="Y633" s="127">
        <v>74690000</v>
      </c>
      <c r="Z633" s="127">
        <v>9.2439999999999999E-7</v>
      </c>
      <c r="AA633" s="127">
        <v>3233000000</v>
      </c>
      <c r="AB633" s="87">
        <v>0</v>
      </c>
      <c r="AC633" s="87" t="s">
        <v>156</v>
      </c>
      <c r="AD633" s="87" t="s">
        <v>157</v>
      </c>
      <c r="AE633" s="87" t="s">
        <v>158</v>
      </c>
      <c r="AF633" s="87" t="s">
        <v>159</v>
      </c>
      <c r="AG633" s="87" t="s">
        <v>160</v>
      </c>
      <c r="AH633" s="87" t="s">
        <v>161</v>
      </c>
      <c r="AI633" s="87" t="s">
        <v>162</v>
      </c>
      <c r="AJ633" s="87">
        <v>0</v>
      </c>
      <c r="AK633" s="87">
        <v>0</v>
      </c>
      <c r="AL633" s="87" t="s">
        <v>142</v>
      </c>
      <c r="AX633" s="133">
        <f t="shared" si="491"/>
        <v>316</v>
      </c>
      <c r="AY633" s="87">
        <f t="shared" si="469"/>
        <v>284</v>
      </c>
      <c r="AZ633" s="87">
        <f t="shared" si="470"/>
        <v>285</v>
      </c>
      <c r="BA633" s="87">
        <f t="shared" si="471"/>
        <v>316</v>
      </c>
      <c r="BB633" s="87">
        <f t="shared" si="472"/>
        <v>316</v>
      </c>
      <c r="BC633" s="87" t="str">
        <f t="shared" si="473"/>
        <v>1c</v>
      </c>
      <c r="BD633" s="87" t="str">
        <f t="shared" si="474"/>
        <v>0</v>
      </c>
      <c r="BF633" s="87">
        <f t="shared" si="475"/>
        <v>316</v>
      </c>
      <c r="BG633" s="127" t="str">
        <f t="shared" si="476"/>
        <v>2.10E+11</v>
      </c>
      <c r="BH633" s="127" t="str">
        <f t="shared" si="477"/>
        <v>8.08E+10</v>
      </c>
      <c r="BI633" s="87" t="str">
        <f t="shared" si="478"/>
        <v>7850</v>
      </c>
      <c r="BJ633" s="87">
        <f t="shared" si="479"/>
        <v>0.5</v>
      </c>
      <c r="BK633" s="87">
        <f t="shared" si="480"/>
        <v>0.01</v>
      </c>
    </row>
    <row r="634" spans="9:63" ht="12.75">
      <c r="I634" s="87">
        <f t="shared" si="484"/>
        <v>316.2</v>
      </c>
      <c r="J634" s="126">
        <v>285</v>
      </c>
      <c r="K634" s="87">
        <v>0.5</v>
      </c>
      <c r="L634" s="87">
        <v>10</v>
      </c>
      <c r="M634" s="87" t="s">
        <v>154</v>
      </c>
      <c r="N634" s="87" t="s">
        <v>155</v>
      </c>
      <c r="O634" s="87">
        <v>0</v>
      </c>
      <c r="P634" s="127">
        <v>1.539E-5</v>
      </c>
      <c r="Q634" s="87">
        <v>0</v>
      </c>
      <c r="R634" s="87">
        <v>0</v>
      </c>
      <c r="S634" s="127">
        <v>97060000</v>
      </c>
      <c r="T634" s="127">
        <v>97060000</v>
      </c>
      <c r="U634" s="127">
        <v>621900000</v>
      </c>
      <c r="V634" s="127">
        <v>621900000</v>
      </c>
      <c r="W634" s="87">
        <v>0</v>
      </c>
      <c r="X634" s="87">
        <v>0</v>
      </c>
      <c r="Y634" s="127">
        <v>74690000</v>
      </c>
      <c r="Z634" s="127">
        <v>9.2439999999999999E-7</v>
      </c>
      <c r="AA634" s="127">
        <v>3233000000</v>
      </c>
      <c r="AB634" s="87">
        <v>0</v>
      </c>
      <c r="AC634" s="87" t="s">
        <v>156</v>
      </c>
      <c r="AD634" s="87" t="s">
        <v>157</v>
      </c>
      <c r="AE634" s="87" t="s">
        <v>158</v>
      </c>
      <c r="AF634" s="87" t="s">
        <v>159</v>
      </c>
      <c r="AG634" s="87" t="s">
        <v>160</v>
      </c>
      <c r="AH634" s="87" t="s">
        <v>161</v>
      </c>
      <c r="AI634" s="87" t="s">
        <v>162</v>
      </c>
      <c r="AJ634" s="87">
        <v>0</v>
      </c>
      <c r="AK634" s="87">
        <v>0</v>
      </c>
      <c r="AL634" s="87" t="s">
        <v>142</v>
      </c>
      <c r="AX634" s="133"/>
      <c r="AY634" s="87" t="str">
        <f t="shared" si="469"/>
        <v/>
      </c>
      <c r="AZ634" s="87" t="str">
        <f t="shared" si="470"/>
        <v/>
      </c>
      <c r="BA634" s="87" t="str">
        <f t="shared" si="471"/>
        <v/>
      </c>
      <c r="BB634" s="87" t="str">
        <f t="shared" si="472"/>
        <v/>
      </c>
      <c r="BC634" s="87" t="str">
        <f t="shared" si="473"/>
        <v/>
      </c>
      <c r="BD634" s="87" t="str">
        <f t="shared" si="474"/>
        <v/>
      </c>
      <c r="BF634" s="87" t="str">
        <f t="shared" si="475"/>
        <v/>
      </c>
      <c r="BG634" s="127" t="str">
        <f t="shared" si="476"/>
        <v/>
      </c>
      <c r="BH634" s="127" t="str">
        <f t="shared" si="477"/>
        <v/>
      </c>
      <c r="BI634" s="87" t="str">
        <f t="shared" si="478"/>
        <v/>
      </c>
      <c r="BJ634" s="87" t="str">
        <f t="shared" si="479"/>
        <v/>
      </c>
      <c r="BK634" s="87" t="str">
        <f t="shared" si="480"/>
        <v/>
      </c>
    </row>
    <row r="635" spans="9:63" ht="12.75">
      <c r="I635" s="87">
        <f t="shared" si="484"/>
        <v>317.10000000000002</v>
      </c>
      <c r="J635" s="126">
        <v>285</v>
      </c>
      <c r="K635" s="87">
        <v>0.5</v>
      </c>
      <c r="L635" s="87">
        <v>10</v>
      </c>
      <c r="M635" s="87" t="s">
        <v>154</v>
      </c>
      <c r="N635" s="87" t="s">
        <v>155</v>
      </c>
      <c r="O635" s="87">
        <v>0</v>
      </c>
      <c r="P635" s="127">
        <v>1.539E-5</v>
      </c>
      <c r="Q635" s="87">
        <v>0</v>
      </c>
      <c r="R635" s="87">
        <v>0</v>
      </c>
      <c r="S635" s="127">
        <v>97060000</v>
      </c>
      <c r="T635" s="127">
        <v>97060000</v>
      </c>
      <c r="U635" s="127">
        <v>621900000</v>
      </c>
      <c r="V635" s="127">
        <v>621900000</v>
      </c>
      <c r="W635" s="87">
        <v>0</v>
      </c>
      <c r="X635" s="87">
        <v>0</v>
      </c>
      <c r="Y635" s="127">
        <v>74690000</v>
      </c>
      <c r="Z635" s="127">
        <v>9.2439999999999999E-7</v>
      </c>
      <c r="AA635" s="127">
        <v>3233000000</v>
      </c>
      <c r="AB635" s="87">
        <v>0</v>
      </c>
      <c r="AC635" s="87" t="s">
        <v>156</v>
      </c>
      <c r="AD635" s="87" t="s">
        <v>157</v>
      </c>
      <c r="AE635" s="87" t="s">
        <v>158</v>
      </c>
      <c r="AF635" s="87" t="s">
        <v>159</v>
      </c>
      <c r="AG635" s="87" t="s">
        <v>160</v>
      </c>
      <c r="AH635" s="87" t="s">
        <v>161</v>
      </c>
      <c r="AI635" s="87" t="s">
        <v>162</v>
      </c>
      <c r="AJ635" s="87">
        <v>0</v>
      </c>
      <c r="AK635" s="87">
        <v>0</v>
      </c>
      <c r="AL635" s="87" t="s">
        <v>142</v>
      </c>
      <c r="AX635" s="133">
        <f t="shared" si="491"/>
        <v>317</v>
      </c>
      <c r="AY635" s="87">
        <f t="shared" si="469"/>
        <v>285</v>
      </c>
      <c r="AZ635" s="87">
        <f t="shared" si="470"/>
        <v>218</v>
      </c>
      <c r="BA635" s="87">
        <f t="shared" si="471"/>
        <v>317</v>
      </c>
      <c r="BB635" s="87">
        <f t="shared" si="472"/>
        <v>317</v>
      </c>
      <c r="BC635" s="87" t="str">
        <f t="shared" si="473"/>
        <v>1c</v>
      </c>
      <c r="BD635" s="87" t="str">
        <f t="shared" si="474"/>
        <v>0</v>
      </c>
      <c r="BF635" s="87">
        <f t="shared" si="475"/>
        <v>317</v>
      </c>
      <c r="BG635" s="127" t="str">
        <f t="shared" si="476"/>
        <v>2.10E+11</v>
      </c>
      <c r="BH635" s="127" t="str">
        <f t="shared" si="477"/>
        <v>8.08E+10</v>
      </c>
      <c r="BI635" s="87" t="str">
        <f t="shared" si="478"/>
        <v>7850</v>
      </c>
      <c r="BJ635" s="87">
        <f t="shared" si="479"/>
        <v>0.5</v>
      </c>
      <c r="BK635" s="87">
        <f t="shared" si="480"/>
        <v>0.01</v>
      </c>
    </row>
    <row r="636" spans="9:63" ht="12.75">
      <c r="I636" s="87">
        <f t="shared" si="484"/>
        <v>317.2</v>
      </c>
      <c r="J636" s="126">
        <v>218</v>
      </c>
      <c r="K636" s="87">
        <v>1.3</v>
      </c>
      <c r="L636" s="87">
        <v>10</v>
      </c>
      <c r="M636" s="87" t="s">
        <v>154</v>
      </c>
      <c r="N636" s="87" t="s">
        <v>155</v>
      </c>
      <c r="O636" s="87">
        <v>0</v>
      </c>
      <c r="P636" s="127">
        <v>4.053E-5</v>
      </c>
      <c r="Q636" s="87">
        <v>0</v>
      </c>
      <c r="R636" s="87">
        <v>0</v>
      </c>
      <c r="S636" s="127">
        <v>1770000000</v>
      </c>
      <c r="T636" s="127">
        <v>1770000000</v>
      </c>
      <c r="U636" s="127">
        <v>1637000000</v>
      </c>
      <c r="V636" s="127">
        <v>1637000000</v>
      </c>
      <c r="W636" s="87">
        <v>0</v>
      </c>
      <c r="X636" s="87">
        <v>0</v>
      </c>
      <c r="Y636" s="127">
        <v>1362000000</v>
      </c>
      <c r="Z636" s="127">
        <v>1.6860000000000001E-5</v>
      </c>
      <c r="AA636" s="127">
        <v>8511000000</v>
      </c>
      <c r="AB636" s="87">
        <v>0</v>
      </c>
      <c r="AC636" s="87" t="s">
        <v>156</v>
      </c>
      <c r="AD636" s="87" t="s">
        <v>157</v>
      </c>
      <c r="AE636" s="87" t="s">
        <v>158</v>
      </c>
      <c r="AF636" s="87" t="s">
        <v>159</v>
      </c>
      <c r="AG636" s="87" t="s">
        <v>160</v>
      </c>
      <c r="AH636" s="87" t="s">
        <v>161</v>
      </c>
      <c r="AI636" s="87" t="s">
        <v>162</v>
      </c>
      <c r="AJ636" s="87">
        <v>0</v>
      </c>
      <c r="AK636" s="87">
        <v>0</v>
      </c>
      <c r="AL636" s="87" t="s">
        <v>142</v>
      </c>
      <c r="AX636" s="133"/>
    </row>
    <row r="637" spans="9:63" ht="12.75">
      <c r="AX637" s="133" t="str">
        <f t="shared" si="491"/>
        <v/>
      </c>
    </row>
    <row r="638" spans="9:63" ht="12.75">
      <c r="AX638" s="133"/>
    </row>
    <row r="639" spans="9:63" ht="12.75">
      <c r="AX639" s="133" t="str">
        <f t="shared" si="491"/>
        <v/>
      </c>
    </row>
    <row r="640" spans="9:63" ht="12.75">
      <c r="AX640" s="133"/>
    </row>
    <row r="641" spans="50:50" ht="12.75">
      <c r="AX641" s="133" t="str">
        <f t="shared" si="491"/>
        <v/>
      </c>
    </row>
    <row r="642" spans="50:50" ht="12.75">
      <c r="AX642" s="133"/>
    </row>
    <row r="643" spans="50:50" ht="12.75">
      <c r="AX643" s="133" t="str">
        <f t="shared" si="491"/>
        <v/>
      </c>
    </row>
    <row r="644" spans="50:50" ht="12.75">
      <c r="AX644" s="133"/>
    </row>
    <row r="645" spans="50:50" ht="12.75">
      <c r="AX645" s="133" t="str">
        <f t="shared" si="491"/>
        <v/>
      </c>
    </row>
    <row r="646" spans="50:50" ht="12.75">
      <c r="AX646" s="133"/>
    </row>
  </sheetData>
  <mergeCells count="1">
    <mergeCell ref="AE2:AI2"/>
  </mergeCells>
  <phoneticPr fontId="4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A46E-5876-49FB-A58D-82CE12BF1E89}">
  <dimension ref="A2:CH646"/>
  <sheetViews>
    <sheetView topLeftCell="AU1" zoomScale="85" zoomScaleNormal="85" workbookViewId="0">
      <selection activeCell="BR52" sqref="BR52"/>
    </sheetView>
    <sheetView workbookViewId="1"/>
  </sheetViews>
  <sheetFormatPr defaultColWidth="9.125" defaultRowHeight="12"/>
  <cols>
    <col min="1" max="15" width="9.125" style="87"/>
    <col min="16" max="16" width="0" style="87" hidden="1" customWidth="1"/>
    <col min="17" max="18" width="9.125" style="87" hidden="1" customWidth="1"/>
    <col min="19" max="22" width="0" style="87" hidden="1" customWidth="1"/>
    <col min="23" max="24" width="9.125" style="87" hidden="1" customWidth="1"/>
    <col min="25" max="31" width="0" style="87" hidden="1" customWidth="1"/>
    <col min="32" max="32" width="13.375" style="87" hidden="1" customWidth="1"/>
    <col min="33" max="33" width="5" style="87" hidden="1" customWidth="1"/>
    <col min="34" max="38" width="0" style="87" hidden="1" customWidth="1"/>
    <col min="39" max="16384" width="9.125" style="87"/>
  </cols>
  <sheetData>
    <row r="2" spans="2:86" ht="16.5">
      <c r="B2" s="128" t="s">
        <v>148</v>
      </c>
      <c r="C2" s="128" t="s">
        <v>149</v>
      </c>
      <c r="D2" s="128" t="s">
        <v>150</v>
      </c>
      <c r="E2" s="128" t="s">
        <v>151</v>
      </c>
      <c r="F2" s="128" t="s">
        <v>152</v>
      </c>
      <c r="G2" s="128" t="s">
        <v>153</v>
      </c>
      <c r="I2" s="128" t="s">
        <v>164</v>
      </c>
      <c r="J2" s="128" t="s">
        <v>148</v>
      </c>
      <c r="K2" s="128" t="s">
        <v>166</v>
      </c>
      <c r="L2" s="128" t="s">
        <v>165</v>
      </c>
      <c r="M2" s="128" t="s">
        <v>167</v>
      </c>
      <c r="N2" s="128" t="s">
        <v>168</v>
      </c>
      <c r="O2" s="128" t="s">
        <v>169</v>
      </c>
      <c r="P2" s="128" t="s">
        <v>170</v>
      </c>
      <c r="Q2" s="128"/>
      <c r="R2" s="128"/>
      <c r="S2" s="128" t="s">
        <v>171</v>
      </c>
      <c r="T2" s="128"/>
      <c r="U2" s="128" t="s">
        <v>172</v>
      </c>
      <c r="V2" s="128"/>
      <c r="W2" s="128"/>
      <c r="X2" s="128"/>
      <c r="Y2" s="128" t="s">
        <v>173</v>
      </c>
      <c r="Z2" s="128" t="s">
        <v>174</v>
      </c>
      <c r="AA2" s="128" t="s">
        <v>175</v>
      </c>
      <c r="AB2" s="128"/>
      <c r="AC2" s="128"/>
      <c r="AD2" s="128" t="s">
        <v>176</v>
      </c>
      <c r="AE2" s="182"/>
      <c r="AF2" s="183"/>
      <c r="AG2" s="183"/>
      <c r="AH2" s="183"/>
      <c r="AI2" s="183"/>
      <c r="AJ2" s="128" t="s">
        <v>177</v>
      </c>
      <c r="AK2" s="128" t="s">
        <v>178</v>
      </c>
      <c r="AL2" s="128" t="s">
        <v>179</v>
      </c>
      <c r="AN2" s="132" t="s">
        <v>58</v>
      </c>
      <c r="AO2" s="132" t="s">
        <v>59</v>
      </c>
      <c r="AP2" s="132" t="s">
        <v>60</v>
      </c>
      <c r="AQ2" s="132" t="s">
        <v>61</v>
      </c>
      <c r="AR2" s="132" t="s">
        <v>62</v>
      </c>
      <c r="AS2" s="132" t="s">
        <v>63</v>
      </c>
      <c r="AT2" s="132" t="s">
        <v>64</v>
      </c>
      <c r="AU2" s="132" t="s">
        <v>65</v>
      </c>
      <c r="AV2" s="132" t="s">
        <v>66</v>
      </c>
      <c r="AX2" s="87" t="s">
        <v>72</v>
      </c>
      <c r="AY2" s="87" t="s">
        <v>73</v>
      </c>
      <c r="AZ2" s="87" t="s">
        <v>74</v>
      </c>
      <c r="BA2" s="87" t="s">
        <v>75</v>
      </c>
      <c r="BB2" s="87" t="s">
        <v>76</v>
      </c>
      <c r="BC2" s="87" t="s">
        <v>77</v>
      </c>
      <c r="BD2" s="87" t="s">
        <v>78</v>
      </c>
      <c r="BF2" s="87" t="s">
        <v>81</v>
      </c>
      <c r="BG2" s="87" t="s">
        <v>82</v>
      </c>
      <c r="BH2" s="87" t="s">
        <v>83</v>
      </c>
      <c r="BI2" s="87" t="s">
        <v>84</v>
      </c>
      <c r="BJ2" s="87" t="s">
        <v>85</v>
      </c>
      <c r="BK2" s="87" t="s">
        <v>86</v>
      </c>
      <c r="BM2" s="132" t="s">
        <v>72</v>
      </c>
      <c r="BN2" s="132" t="s">
        <v>73</v>
      </c>
      <c r="BO2" s="132" t="s">
        <v>74</v>
      </c>
      <c r="BP2" s="132" t="s">
        <v>75</v>
      </c>
      <c r="BQ2" s="132" t="s">
        <v>76</v>
      </c>
      <c r="BR2" s="132" t="s">
        <v>77</v>
      </c>
      <c r="BS2" s="132" t="s">
        <v>78</v>
      </c>
      <c r="BU2" s="132" t="s">
        <v>81</v>
      </c>
      <c r="BV2" s="132" t="s">
        <v>82</v>
      </c>
      <c r="BW2" s="132" t="s">
        <v>83</v>
      </c>
      <c r="BX2" s="132" t="s">
        <v>84</v>
      </c>
      <c r="BY2" s="132" t="s">
        <v>85</v>
      </c>
      <c r="BZ2" s="132" t="s">
        <v>86</v>
      </c>
    </row>
    <row r="3" spans="2:86" ht="12.75">
      <c r="B3" s="87">
        <v>1</v>
      </c>
      <c r="C3" s="126">
        <v>-14</v>
      </c>
      <c r="D3" s="87">
        <v>0</v>
      </c>
      <c r="E3" s="87">
        <v>0</v>
      </c>
      <c r="F3" s="87" t="s">
        <v>142</v>
      </c>
      <c r="I3" s="87">
        <v>1.1000000000000001</v>
      </c>
      <c r="J3" s="126">
        <v>1</v>
      </c>
      <c r="K3" s="87">
        <v>5</v>
      </c>
      <c r="L3" s="87">
        <v>24</v>
      </c>
      <c r="M3" s="87" t="s">
        <v>154</v>
      </c>
      <c r="N3" s="87" t="s">
        <v>155</v>
      </c>
      <c r="O3" s="87">
        <v>0</v>
      </c>
      <c r="P3" s="127">
        <v>3.7520000000000001E-4</v>
      </c>
      <c r="Q3" s="87">
        <v>0</v>
      </c>
      <c r="R3" s="87">
        <v>0</v>
      </c>
      <c r="S3" s="127">
        <v>243900000000</v>
      </c>
      <c r="T3" s="127">
        <v>243900000000</v>
      </c>
      <c r="U3" s="127">
        <v>15160000000</v>
      </c>
      <c r="V3" s="127">
        <v>15160000000</v>
      </c>
      <c r="W3" s="87">
        <v>0</v>
      </c>
      <c r="X3" s="87">
        <v>0</v>
      </c>
      <c r="Y3" s="127">
        <v>187700000000</v>
      </c>
      <c r="Z3" s="87">
        <v>2.3219999999999998E-3</v>
      </c>
      <c r="AA3" s="127">
        <v>78790000000</v>
      </c>
      <c r="AB3" s="87">
        <v>0.65</v>
      </c>
      <c r="AC3" s="87" t="s">
        <v>156</v>
      </c>
      <c r="AD3" s="87" t="s">
        <v>157</v>
      </c>
      <c r="AE3" s="87" t="s">
        <v>158</v>
      </c>
      <c r="AF3" s="87" t="s">
        <v>159</v>
      </c>
      <c r="AG3" s="87" t="s">
        <v>160</v>
      </c>
      <c r="AH3" s="87" t="s">
        <v>161</v>
      </c>
      <c r="AI3" s="87" t="s">
        <v>162</v>
      </c>
      <c r="AJ3" s="87">
        <v>0</v>
      </c>
      <c r="AK3" s="87">
        <v>0</v>
      </c>
      <c r="AL3" s="87" t="s">
        <v>142</v>
      </c>
      <c r="AN3" s="129">
        <f>B3</f>
        <v>1</v>
      </c>
      <c r="AO3" s="129">
        <f>D3</f>
        <v>0</v>
      </c>
      <c r="AP3" s="129">
        <f>E3</f>
        <v>0</v>
      </c>
      <c r="AQ3" s="129">
        <f>C3</f>
        <v>-14</v>
      </c>
      <c r="AR3" s="129">
        <v>1</v>
      </c>
      <c r="AS3" s="129">
        <v>0</v>
      </c>
      <c r="AT3" s="129">
        <v>0</v>
      </c>
      <c r="AU3" s="129">
        <v>0</v>
      </c>
      <c r="AV3" s="129">
        <v>0</v>
      </c>
      <c r="AX3" s="133">
        <f>IF(I3="", "", INT(I3))</f>
        <v>1</v>
      </c>
      <c r="AY3" s="87">
        <f>IF(AX3="","",J3)</f>
        <v>1</v>
      </c>
      <c r="AZ3" s="87">
        <f>IF(AX3="","",J4)</f>
        <v>2</v>
      </c>
      <c r="BA3" s="87">
        <f>IF(AX3="","",AX3)</f>
        <v>1</v>
      </c>
      <c r="BB3" s="87">
        <f>IF(AX3="","",AX3)</f>
        <v>1</v>
      </c>
      <c r="BC3" s="87" t="str">
        <f>IF(AX3="","","1c")</f>
        <v>1c</v>
      </c>
      <c r="BD3" s="87" t="str">
        <f>IF(AX3="","","0")</f>
        <v>0</v>
      </c>
      <c r="BF3" s="87">
        <f>IF(AX3="","",AX3)</f>
        <v>1</v>
      </c>
      <c r="BG3" s="127" t="str">
        <f>IF(AX3="","","2.10E+11")</f>
        <v>2.10E+11</v>
      </c>
      <c r="BH3" s="127" t="str">
        <f>IF(AX3="","","8.08E+10")</f>
        <v>8.08E+10</v>
      </c>
      <c r="BI3" s="87" t="str">
        <f>IF(AX3="","","7850")</f>
        <v>7850</v>
      </c>
      <c r="BJ3" s="87">
        <f>IF(AX3="","",K3)</f>
        <v>5</v>
      </c>
      <c r="BK3" s="87">
        <f>IF(AX3="","",L3/1000)</f>
        <v>2.4E-2</v>
      </c>
      <c r="BM3" s="129" cm="1">
        <f t="array" ref="BM3:BZ319">_xlfn._xlws.FILTER(AX3:BK1000, AX3:AX1000&lt;&gt;"")</f>
        <v>1</v>
      </c>
      <c r="BN3" s="129">
        <v>1</v>
      </c>
      <c r="BO3" s="129">
        <v>2</v>
      </c>
      <c r="BP3" s="129">
        <v>1</v>
      </c>
      <c r="BQ3" s="129">
        <v>1</v>
      </c>
      <c r="BR3" s="129" t="str">
        <v>1c</v>
      </c>
      <c r="BS3" s="129" t="str">
        <v>0</v>
      </c>
      <c r="BT3" s="87">
        <v>0</v>
      </c>
      <c r="BU3" s="129">
        <v>1</v>
      </c>
      <c r="BV3" s="129" t="str">
        <v>2.10E+11</v>
      </c>
      <c r="BW3" s="129" t="str">
        <v>8.08E+10</v>
      </c>
      <c r="BX3" s="129" t="str">
        <v>7850</v>
      </c>
      <c r="BY3" s="129">
        <v>5</v>
      </c>
      <c r="BZ3" s="129">
        <v>2.4E-2</v>
      </c>
      <c r="CC3" s="87">
        <v>1</v>
      </c>
      <c r="CD3" s="87" t="s">
        <v>180</v>
      </c>
      <c r="CE3" s="87" t="s">
        <v>181</v>
      </c>
      <c r="CF3" s="87">
        <v>1</v>
      </c>
      <c r="CG3" s="87">
        <v>5</v>
      </c>
      <c r="CH3" s="87">
        <v>2.4E-2</v>
      </c>
    </row>
    <row r="4" spans="2:86" ht="12.75">
      <c r="B4" s="87">
        <f>B3+1</f>
        <v>2</v>
      </c>
      <c r="C4" s="126">
        <v>-12</v>
      </c>
      <c r="D4" s="87">
        <v>0</v>
      </c>
      <c r="E4" s="87">
        <v>0</v>
      </c>
      <c r="F4" s="87" t="s">
        <v>142</v>
      </c>
      <c r="I4" s="87">
        <v>1.2</v>
      </c>
      <c r="J4" s="126">
        <v>2</v>
      </c>
      <c r="K4" s="87">
        <v>5</v>
      </c>
      <c r="L4" s="87">
        <v>24</v>
      </c>
      <c r="M4" s="87" t="s">
        <v>154</v>
      </c>
      <c r="N4" s="87" t="s">
        <v>155</v>
      </c>
      <c r="O4" s="87">
        <v>0</v>
      </c>
      <c r="P4" s="127">
        <v>3.7520000000000001E-4</v>
      </c>
      <c r="Q4" s="87">
        <v>0</v>
      </c>
      <c r="R4" s="87">
        <v>0</v>
      </c>
      <c r="S4" s="127">
        <v>243900000000</v>
      </c>
      <c r="T4" s="127">
        <v>243900000000</v>
      </c>
      <c r="U4" s="127">
        <v>15160000000</v>
      </c>
      <c r="V4" s="127">
        <v>15160000000</v>
      </c>
      <c r="W4" s="87">
        <v>0</v>
      </c>
      <c r="X4" s="87">
        <v>0</v>
      </c>
      <c r="Y4" s="127">
        <v>187700000000</v>
      </c>
      <c r="Z4" s="87">
        <v>2.3219999999999998E-3</v>
      </c>
      <c r="AA4" s="127">
        <v>78790000000</v>
      </c>
      <c r="AB4" s="87">
        <v>0.65</v>
      </c>
      <c r="AC4" s="87" t="s">
        <v>156</v>
      </c>
      <c r="AD4" s="87" t="s">
        <v>157</v>
      </c>
      <c r="AE4" s="87" t="s">
        <v>158</v>
      </c>
      <c r="AF4" s="87" t="s">
        <v>159</v>
      </c>
      <c r="AG4" s="87" t="s">
        <v>160</v>
      </c>
      <c r="AH4" s="87" t="s">
        <v>161</v>
      </c>
      <c r="AI4" s="87" t="s">
        <v>162</v>
      </c>
      <c r="AJ4" s="87">
        <v>0</v>
      </c>
      <c r="AK4" s="87">
        <v>0</v>
      </c>
      <c r="AL4" s="87" t="s">
        <v>142</v>
      </c>
      <c r="AN4" s="129">
        <f t="shared" ref="AN4:AN67" si="0">B4</f>
        <v>2</v>
      </c>
      <c r="AO4" s="129">
        <f t="shared" ref="AO4:AP67" si="1">D4</f>
        <v>0</v>
      </c>
      <c r="AP4" s="129">
        <f t="shared" si="1"/>
        <v>0</v>
      </c>
      <c r="AQ4" s="129">
        <f t="shared" ref="AQ4:AQ67" si="2">C4</f>
        <v>-12</v>
      </c>
      <c r="AR4" s="129">
        <v>1</v>
      </c>
      <c r="AS4" s="129">
        <v>0</v>
      </c>
      <c r="AT4" s="129">
        <v>0</v>
      </c>
      <c r="AU4" s="129">
        <v>0</v>
      </c>
      <c r="AV4" s="129">
        <v>0</v>
      </c>
      <c r="AX4" s="133"/>
      <c r="AY4" s="87" t="str">
        <f t="shared" ref="AY4" si="3">IF(AX4="","",J4)</f>
        <v/>
      </c>
      <c r="AZ4" s="87" t="str">
        <f t="shared" ref="AZ4" si="4">IF(AX4="","",J5)</f>
        <v/>
      </c>
      <c r="BA4" s="87" t="str">
        <f t="shared" ref="BA4" si="5">IF(AX4="","",AX4)</f>
        <v/>
      </c>
      <c r="BB4" s="87" t="str">
        <f t="shared" ref="BB4" si="6">IF(AX4="","",AX4)</f>
        <v/>
      </c>
      <c r="BC4" s="87" t="str">
        <f t="shared" ref="BC4" si="7">IF(AX4="","","1c")</f>
        <v/>
      </c>
      <c r="BD4" s="87" t="str">
        <f t="shared" ref="BD4" si="8">IF(AX4="","","0")</f>
        <v/>
      </c>
      <c r="BF4" s="87" t="str">
        <f t="shared" ref="BF4" si="9">IF(AX4="","",AX4)</f>
        <v/>
      </c>
      <c r="BG4" s="127" t="str">
        <f t="shared" ref="BG4" si="10">IF(AX4="","","2.10E+11")</f>
        <v/>
      </c>
      <c r="BH4" s="127" t="str">
        <f t="shared" ref="BH4" si="11">IF(AX4="","","8.08E+10")</f>
        <v/>
      </c>
      <c r="BI4" s="87" t="str">
        <f t="shared" ref="BI4" si="12">IF(AX4="","","7850")</f>
        <v/>
      </c>
      <c r="BJ4" s="87" t="str">
        <f t="shared" ref="BJ4" si="13">IF(AX4="","",K4)</f>
        <v/>
      </c>
      <c r="BK4" s="87" t="str">
        <f t="shared" ref="BK4" si="14">IF(AX4="","",L4/1000)</f>
        <v/>
      </c>
      <c r="BM4" s="129">
        <v>2</v>
      </c>
      <c r="BN4" s="129">
        <v>2</v>
      </c>
      <c r="BO4" s="129">
        <v>3</v>
      </c>
      <c r="BP4" s="129">
        <v>2</v>
      </c>
      <c r="BQ4" s="129">
        <v>2</v>
      </c>
      <c r="BR4" s="129" t="str">
        <v>1c</v>
      </c>
      <c r="BS4" s="129" t="str">
        <v>0</v>
      </c>
      <c r="BT4" s="87">
        <v>0</v>
      </c>
      <c r="BU4" s="129">
        <v>2</v>
      </c>
      <c r="BV4" s="129" t="str">
        <v>2.10E+11</v>
      </c>
      <c r="BW4" s="129" t="str">
        <v>8.08E+10</v>
      </c>
      <c r="BX4" s="129" t="str">
        <v>7850</v>
      </c>
      <c r="BY4" s="129">
        <v>5</v>
      </c>
      <c r="BZ4" s="129">
        <v>2.4E-2</v>
      </c>
      <c r="CC4" s="87">
        <v>2</v>
      </c>
      <c r="CD4" s="87" t="s">
        <v>180</v>
      </c>
      <c r="CE4" s="87" t="s">
        <v>181</v>
      </c>
      <c r="CF4" s="87">
        <v>1</v>
      </c>
      <c r="CG4" s="87">
        <v>5</v>
      </c>
      <c r="CH4" s="87">
        <v>2.4E-2</v>
      </c>
    </row>
    <row r="5" spans="2:86" ht="12.75">
      <c r="B5" s="87">
        <f t="shared" ref="B5:B68" si="15">B4+1</f>
        <v>3</v>
      </c>
      <c r="C5" s="126">
        <v>-10</v>
      </c>
      <c r="D5" s="87">
        <v>0</v>
      </c>
      <c r="E5" s="87">
        <v>0</v>
      </c>
      <c r="F5" s="87" t="s">
        <v>142</v>
      </c>
      <c r="I5" s="87">
        <f>I3+1</f>
        <v>2.1</v>
      </c>
      <c r="J5" s="126">
        <v>2</v>
      </c>
      <c r="K5" s="87">
        <v>5</v>
      </c>
      <c r="L5" s="87">
        <v>24</v>
      </c>
      <c r="M5" s="87" t="s">
        <v>154</v>
      </c>
      <c r="N5" s="87" t="s">
        <v>155</v>
      </c>
      <c r="O5" s="87">
        <v>0</v>
      </c>
      <c r="P5" s="127">
        <v>3.7520000000000001E-4</v>
      </c>
      <c r="Q5" s="87">
        <v>0</v>
      </c>
      <c r="R5" s="87">
        <v>0</v>
      </c>
      <c r="S5" s="127">
        <v>243900000000</v>
      </c>
      <c r="T5" s="127">
        <v>243900000000</v>
      </c>
      <c r="U5" s="127">
        <v>15160000000</v>
      </c>
      <c r="V5" s="127">
        <v>15160000000</v>
      </c>
      <c r="W5" s="87">
        <v>0</v>
      </c>
      <c r="X5" s="87">
        <v>0</v>
      </c>
      <c r="Y5" s="127">
        <v>187700000000</v>
      </c>
      <c r="Z5" s="87">
        <v>2.3219999999999998E-3</v>
      </c>
      <c r="AA5" s="127">
        <v>78790000000</v>
      </c>
      <c r="AB5" s="87">
        <v>0.65</v>
      </c>
      <c r="AC5" s="87" t="s">
        <v>156</v>
      </c>
      <c r="AD5" s="87" t="s">
        <v>157</v>
      </c>
      <c r="AE5" s="87" t="s">
        <v>158</v>
      </c>
      <c r="AF5" s="87" t="s">
        <v>159</v>
      </c>
      <c r="AG5" s="87" t="s">
        <v>160</v>
      </c>
      <c r="AH5" s="87" t="s">
        <v>161</v>
      </c>
      <c r="AI5" s="87" t="s">
        <v>162</v>
      </c>
      <c r="AJ5" s="87">
        <v>0</v>
      </c>
      <c r="AK5" s="87">
        <v>0</v>
      </c>
      <c r="AL5" s="87" t="s">
        <v>142</v>
      </c>
      <c r="AN5" s="129">
        <f t="shared" si="0"/>
        <v>3</v>
      </c>
      <c r="AO5" s="129">
        <f t="shared" si="1"/>
        <v>0</v>
      </c>
      <c r="AP5" s="129">
        <f t="shared" si="1"/>
        <v>0</v>
      </c>
      <c r="AQ5" s="129">
        <f t="shared" si="2"/>
        <v>-10</v>
      </c>
      <c r="AR5" s="129">
        <v>1</v>
      </c>
      <c r="AS5" s="129">
        <v>0</v>
      </c>
      <c r="AT5" s="129">
        <v>0</v>
      </c>
      <c r="AU5" s="129">
        <v>0</v>
      </c>
      <c r="AV5" s="129">
        <v>0</v>
      </c>
      <c r="AX5" s="133">
        <f>IF(I5="", "", INT(I5))</f>
        <v>2</v>
      </c>
      <c r="AY5" s="87">
        <f>IF(AX5="","",J5)</f>
        <v>2</v>
      </c>
      <c r="AZ5" s="87">
        <f>IF(AX5="","",J6)</f>
        <v>3</v>
      </c>
      <c r="BA5" s="87">
        <f>IF(AX5="","",AX5)</f>
        <v>2</v>
      </c>
      <c r="BB5" s="87">
        <f>IF(AX5="","",AX5)</f>
        <v>2</v>
      </c>
      <c r="BC5" s="87" t="str">
        <f>IF(AX5="","","1c")</f>
        <v>1c</v>
      </c>
      <c r="BD5" s="87" t="str">
        <f>IF(AX5="","","0")</f>
        <v>0</v>
      </c>
      <c r="BF5" s="87">
        <f>IF(AX5="","",AX5)</f>
        <v>2</v>
      </c>
      <c r="BG5" s="127" t="str">
        <f>IF(AX5="","","2.10E+11")</f>
        <v>2.10E+11</v>
      </c>
      <c r="BH5" s="127" t="str">
        <f>IF(AX5="","","8.08E+10")</f>
        <v>8.08E+10</v>
      </c>
      <c r="BI5" s="87" t="str">
        <f>IF(AX5="","","7850")</f>
        <v>7850</v>
      </c>
      <c r="BJ5" s="87">
        <f>IF(AX5="","",K5)</f>
        <v>5</v>
      </c>
      <c r="BK5" s="87">
        <f>IF(AX5="","",L5/1000)</f>
        <v>2.4E-2</v>
      </c>
      <c r="BM5" s="129">
        <v>3</v>
      </c>
      <c r="BN5" s="129">
        <v>3</v>
      </c>
      <c r="BO5" s="129">
        <v>4</v>
      </c>
      <c r="BP5" s="129">
        <v>3</v>
      </c>
      <c r="BQ5" s="129">
        <v>3</v>
      </c>
      <c r="BR5" s="129" t="str">
        <v>1c</v>
      </c>
      <c r="BS5" s="129" t="str">
        <v>0</v>
      </c>
      <c r="BT5" s="87">
        <v>0</v>
      </c>
      <c r="BU5" s="129">
        <v>3</v>
      </c>
      <c r="BV5" s="129" t="str">
        <v>2.10E+11</v>
      </c>
      <c r="BW5" s="129" t="str">
        <v>8.08E+10</v>
      </c>
      <c r="BX5" s="129" t="str">
        <v>7850</v>
      </c>
      <c r="BY5" s="129">
        <v>5</v>
      </c>
      <c r="BZ5" s="129">
        <v>2.4E-2</v>
      </c>
      <c r="CC5" s="87">
        <v>3</v>
      </c>
      <c r="CD5" s="87" t="s">
        <v>180</v>
      </c>
      <c r="CE5" s="87" t="s">
        <v>181</v>
      </c>
      <c r="CF5" s="87">
        <v>1</v>
      </c>
      <c r="CG5" s="87">
        <v>5</v>
      </c>
      <c r="CH5" s="87">
        <v>2.4E-2</v>
      </c>
    </row>
    <row r="6" spans="2:86" ht="12.75">
      <c r="B6" s="87">
        <f t="shared" si="15"/>
        <v>4</v>
      </c>
      <c r="C6" s="126">
        <v>-8</v>
      </c>
      <c r="D6" s="87">
        <v>0</v>
      </c>
      <c r="E6" s="87">
        <v>0</v>
      </c>
      <c r="F6" s="87" t="s">
        <v>142</v>
      </c>
      <c r="I6" s="87">
        <f>I4+1</f>
        <v>2.2000000000000002</v>
      </c>
      <c r="J6" s="126">
        <v>3</v>
      </c>
      <c r="K6" s="87">
        <v>5</v>
      </c>
      <c r="L6" s="87">
        <v>24</v>
      </c>
      <c r="M6" s="87" t="s">
        <v>154</v>
      </c>
      <c r="N6" s="87" t="s">
        <v>155</v>
      </c>
      <c r="O6" s="87">
        <v>0</v>
      </c>
      <c r="P6" s="127">
        <v>3.7520000000000001E-4</v>
      </c>
      <c r="Q6" s="87">
        <v>0</v>
      </c>
      <c r="R6" s="87">
        <v>0</v>
      </c>
      <c r="S6" s="127">
        <v>243900000000</v>
      </c>
      <c r="T6" s="127">
        <v>243900000000</v>
      </c>
      <c r="U6" s="127">
        <v>15160000000</v>
      </c>
      <c r="V6" s="127">
        <v>15160000000</v>
      </c>
      <c r="W6" s="87">
        <v>0</v>
      </c>
      <c r="X6" s="87">
        <v>0</v>
      </c>
      <c r="Y6" s="127">
        <v>187700000000</v>
      </c>
      <c r="Z6" s="87">
        <v>2.3219999999999998E-3</v>
      </c>
      <c r="AA6" s="127">
        <v>78790000000</v>
      </c>
      <c r="AB6" s="87">
        <v>0.65</v>
      </c>
      <c r="AC6" s="87" t="s">
        <v>156</v>
      </c>
      <c r="AD6" s="87" t="s">
        <v>157</v>
      </c>
      <c r="AE6" s="87" t="s">
        <v>158</v>
      </c>
      <c r="AF6" s="87" t="s">
        <v>159</v>
      </c>
      <c r="AG6" s="87" t="s">
        <v>160</v>
      </c>
      <c r="AH6" s="87" t="s">
        <v>161</v>
      </c>
      <c r="AI6" s="87" t="s">
        <v>162</v>
      </c>
      <c r="AJ6" s="87">
        <v>0</v>
      </c>
      <c r="AK6" s="87">
        <v>0</v>
      </c>
      <c r="AL6" s="87" t="s">
        <v>142</v>
      </c>
      <c r="AN6" s="129">
        <f t="shared" si="0"/>
        <v>4</v>
      </c>
      <c r="AO6" s="129">
        <f t="shared" si="1"/>
        <v>0</v>
      </c>
      <c r="AP6" s="129">
        <f t="shared" si="1"/>
        <v>0</v>
      </c>
      <c r="AQ6" s="129">
        <f t="shared" si="2"/>
        <v>-8</v>
      </c>
      <c r="AR6" s="129">
        <v>1</v>
      </c>
      <c r="AS6" s="129">
        <v>0</v>
      </c>
      <c r="AT6" s="129">
        <v>0</v>
      </c>
      <c r="AU6" s="129">
        <v>0</v>
      </c>
      <c r="AV6" s="129">
        <v>0</v>
      </c>
      <c r="AX6" s="133"/>
      <c r="AY6" s="87" t="str">
        <f t="shared" ref="AY6:AY69" si="16">IF(AX6="","",J6)</f>
        <v/>
      </c>
      <c r="AZ6" s="87" t="str">
        <f t="shared" ref="AZ6:AZ69" si="17">IF(AX6="","",J7)</f>
        <v/>
      </c>
      <c r="BA6" s="87" t="str">
        <f t="shared" ref="BA6:BA69" si="18">IF(AX6="","",AX6)</f>
        <v/>
      </c>
      <c r="BB6" s="87" t="str">
        <f t="shared" ref="BB6:BB69" si="19">IF(AX6="","",AX6)</f>
        <v/>
      </c>
      <c r="BC6" s="87" t="str">
        <f t="shared" ref="BC6:BC69" si="20">IF(AX6="","","1c")</f>
        <v/>
      </c>
      <c r="BD6" s="87" t="str">
        <f t="shared" ref="BD6:BD69" si="21">IF(AX6="","","0")</f>
        <v/>
      </c>
      <c r="BF6" s="87" t="str">
        <f t="shared" ref="BF6:BF69" si="22">IF(AX6="","",AX6)</f>
        <v/>
      </c>
      <c r="BG6" s="127" t="str">
        <f t="shared" ref="BG6:BG69" si="23">IF(AX6="","","2.10E+11")</f>
        <v/>
      </c>
      <c r="BH6" s="127" t="str">
        <f t="shared" ref="BH6:BH69" si="24">IF(AX6="","","8.08E+10")</f>
        <v/>
      </c>
      <c r="BI6" s="87" t="str">
        <f t="shared" ref="BI6:BI69" si="25">IF(AX6="","","7850")</f>
        <v/>
      </c>
      <c r="BJ6" s="87" t="str">
        <f t="shared" ref="BJ6:BJ69" si="26">IF(AX6="","",K6)</f>
        <v/>
      </c>
      <c r="BK6" s="87" t="str">
        <f t="shared" ref="BK6:BK69" si="27">IF(AX6="","",L6/1000)</f>
        <v/>
      </c>
      <c r="BM6" s="129">
        <v>4</v>
      </c>
      <c r="BN6" s="129">
        <v>4</v>
      </c>
      <c r="BO6" s="129">
        <v>5</v>
      </c>
      <c r="BP6" s="129">
        <v>4</v>
      </c>
      <c r="BQ6" s="129">
        <v>4</v>
      </c>
      <c r="BR6" s="129" t="str">
        <v>1c</v>
      </c>
      <c r="BS6" s="129" t="str">
        <v>0</v>
      </c>
      <c r="BT6" s="87">
        <v>0</v>
      </c>
      <c r="BU6" s="129">
        <v>4</v>
      </c>
      <c r="BV6" s="129" t="str">
        <v>2.10E+11</v>
      </c>
      <c r="BW6" s="129" t="str">
        <v>8.08E+10</v>
      </c>
      <c r="BX6" s="129" t="str">
        <v>7850</v>
      </c>
      <c r="BY6" s="129">
        <v>5</v>
      </c>
      <c r="BZ6" s="129">
        <v>2.4E-2</v>
      </c>
      <c r="CC6" s="87">
        <v>4</v>
      </c>
      <c r="CD6" s="87" t="s">
        <v>180</v>
      </c>
      <c r="CE6" s="87" t="s">
        <v>181</v>
      </c>
      <c r="CF6" s="87">
        <v>1</v>
      </c>
      <c r="CG6" s="87">
        <v>5</v>
      </c>
      <c r="CH6" s="87">
        <v>2.4E-2</v>
      </c>
    </row>
    <row r="7" spans="2:86" ht="12.75">
      <c r="B7" s="87">
        <f t="shared" si="15"/>
        <v>5</v>
      </c>
      <c r="C7" s="126">
        <v>-6</v>
      </c>
      <c r="D7" s="87">
        <v>0</v>
      </c>
      <c r="E7" s="87">
        <v>0</v>
      </c>
      <c r="F7" s="87" t="s">
        <v>142</v>
      </c>
      <c r="I7" s="87">
        <f>I5+1</f>
        <v>3.1</v>
      </c>
      <c r="J7" s="126">
        <v>3</v>
      </c>
      <c r="K7" s="87">
        <v>5</v>
      </c>
      <c r="L7" s="87">
        <v>24</v>
      </c>
      <c r="M7" s="87" t="s">
        <v>154</v>
      </c>
      <c r="N7" s="87" t="s">
        <v>155</v>
      </c>
      <c r="O7" s="87">
        <v>0</v>
      </c>
      <c r="P7" s="127">
        <v>3.7520000000000001E-4</v>
      </c>
      <c r="Q7" s="87">
        <v>0</v>
      </c>
      <c r="R7" s="87">
        <v>0</v>
      </c>
      <c r="S7" s="127">
        <v>243900000000</v>
      </c>
      <c r="T7" s="127">
        <v>243900000000</v>
      </c>
      <c r="U7" s="127">
        <v>15160000000</v>
      </c>
      <c r="V7" s="127">
        <v>15160000000</v>
      </c>
      <c r="W7" s="87">
        <v>0</v>
      </c>
      <c r="X7" s="87">
        <v>0</v>
      </c>
      <c r="Y7" s="127">
        <v>187700000000</v>
      </c>
      <c r="Z7" s="87">
        <v>2.3219999999999998E-3</v>
      </c>
      <c r="AA7" s="127">
        <v>78790000000</v>
      </c>
      <c r="AB7" s="87">
        <v>0.65</v>
      </c>
      <c r="AC7" s="87" t="s">
        <v>156</v>
      </c>
      <c r="AD7" s="87" t="s">
        <v>157</v>
      </c>
      <c r="AE7" s="87" t="s">
        <v>158</v>
      </c>
      <c r="AF7" s="87" t="s">
        <v>159</v>
      </c>
      <c r="AG7" s="87" t="s">
        <v>160</v>
      </c>
      <c r="AH7" s="87" t="s">
        <v>161</v>
      </c>
      <c r="AI7" s="87" t="s">
        <v>162</v>
      </c>
      <c r="AJ7" s="87">
        <v>0</v>
      </c>
      <c r="AK7" s="87">
        <v>0</v>
      </c>
      <c r="AL7" s="87" t="s">
        <v>142</v>
      </c>
      <c r="AN7" s="129">
        <f t="shared" si="0"/>
        <v>5</v>
      </c>
      <c r="AO7" s="129">
        <f t="shared" si="1"/>
        <v>0</v>
      </c>
      <c r="AP7" s="129">
        <f t="shared" si="1"/>
        <v>0</v>
      </c>
      <c r="AQ7" s="129">
        <f t="shared" si="2"/>
        <v>-6</v>
      </c>
      <c r="AR7" s="129">
        <v>1</v>
      </c>
      <c r="AS7" s="129">
        <v>0</v>
      </c>
      <c r="AT7" s="129">
        <v>0</v>
      </c>
      <c r="AU7" s="129">
        <v>0</v>
      </c>
      <c r="AV7" s="129">
        <v>0</v>
      </c>
      <c r="AX7" s="133">
        <f t="shared" ref="AX7" si="28">IF(I7="", "", INT(I7))</f>
        <v>3</v>
      </c>
      <c r="AY7" s="87">
        <f t="shared" si="16"/>
        <v>3</v>
      </c>
      <c r="AZ7" s="87">
        <f t="shared" si="17"/>
        <v>4</v>
      </c>
      <c r="BA7" s="87">
        <f t="shared" si="18"/>
        <v>3</v>
      </c>
      <c r="BB7" s="87">
        <f t="shared" si="19"/>
        <v>3</v>
      </c>
      <c r="BC7" s="87" t="str">
        <f t="shared" si="20"/>
        <v>1c</v>
      </c>
      <c r="BD7" s="87" t="str">
        <f t="shared" si="21"/>
        <v>0</v>
      </c>
      <c r="BF7" s="87">
        <f t="shared" si="22"/>
        <v>3</v>
      </c>
      <c r="BG7" s="127" t="str">
        <f t="shared" si="23"/>
        <v>2.10E+11</v>
      </c>
      <c r="BH7" s="127" t="str">
        <f t="shared" si="24"/>
        <v>8.08E+10</v>
      </c>
      <c r="BI7" s="87" t="str">
        <f t="shared" si="25"/>
        <v>7850</v>
      </c>
      <c r="BJ7" s="87">
        <f t="shared" si="26"/>
        <v>5</v>
      </c>
      <c r="BK7" s="87">
        <f t="shared" si="27"/>
        <v>2.4E-2</v>
      </c>
      <c r="BM7" s="129">
        <v>5</v>
      </c>
      <c r="BN7" s="129">
        <v>5</v>
      </c>
      <c r="BO7" s="129">
        <v>6</v>
      </c>
      <c r="BP7" s="129">
        <v>5</v>
      </c>
      <c r="BQ7" s="129">
        <v>5</v>
      </c>
      <c r="BR7" s="129" t="str">
        <v>1c</v>
      </c>
      <c r="BS7" s="129" t="str">
        <v>0</v>
      </c>
      <c r="BT7" s="87">
        <v>0</v>
      </c>
      <c r="BU7" s="129">
        <v>5</v>
      </c>
      <c r="BV7" s="129" t="str">
        <v>2.10E+11</v>
      </c>
      <c r="BW7" s="129" t="str">
        <v>8.08E+10</v>
      </c>
      <c r="BX7" s="129" t="str">
        <v>7850</v>
      </c>
      <c r="BY7" s="129">
        <v>5</v>
      </c>
      <c r="BZ7" s="129">
        <v>2.4E-2</v>
      </c>
      <c r="CC7" s="87">
        <v>5</v>
      </c>
      <c r="CD7" s="87" t="s">
        <v>180</v>
      </c>
      <c r="CE7" s="87" t="s">
        <v>181</v>
      </c>
      <c r="CF7" s="87">
        <v>1</v>
      </c>
      <c r="CG7" s="87">
        <v>5</v>
      </c>
      <c r="CH7" s="87">
        <v>2.4E-2</v>
      </c>
    </row>
    <row r="8" spans="2:86" ht="12.75">
      <c r="B8" s="87">
        <f t="shared" si="15"/>
        <v>6</v>
      </c>
      <c r="C8" s="126">
        <v>-4</v>
      </c>
      <c r="D8" s="87">
        <v>0</v>
      </c>
      <c r="E8" s="87">
        <v>0</v>
      </c>
      <c r="F8" s="87" t="s">
        <v>142</v>
      </c>
      <c r="I8" s="87">
        <f>I6+1</f>
        <v>3.2</v>
      </c>
      <c r="J8" s="126">
        <v>4</v>
      </c>
      <c r="K8" s="87">
        <v>5</v>
      </c>
      <c r="L8" s="87">
        <v>24</v>
      </c>
      <c r="M8" s="87" t="s">
        <v>154</v>
      </c>
      <c r="N8" s="87" t="s">
        <v>155</v>
      </c>
      <c r="O8" s="87">
        <v>0</v>
      </c>
      <c r="P8" s="127">
        <v>3.7520000000000001E-4</v>
      </c>
      <c r="Q8" s="87">
        <v>0</v>
      </c>
      <c r="R8" s="87">
        <v>0</v>
      </c>
      <c r="S8" s="127">
        <v>243900000000</v>
      </c>
      <c r="T8" s="127">
        <v>243900000000</v>
      </c>
      <c r="U8" s="127">
        <v>15160000000</v>
      </c>
      <c r="V8" s="127">
        <v>15160000000</v>
      </c>
      <c r="W8" s="87">
        <v>0</v>
      </c>
      <c r="X8" s="87">
        <v>0</v>
      </c>
      <c r="Y8" s="127">
        <v>187700000000</v>
      </c>
      <c r="Z8" s="87">
        <v>2.3219999999999998E-3</v>
      </c>
      <c r="AA8" s="127">
        <v>78790000000</v>
      </c>
      <c r="AB8" s="87">
        <v>0.65</v>
      </c>
      <c r="AC8" s="87" t="s">
        <v>156</v>
      </c>
      <c r="AD8" s="87" t="s">
        <v>157</v>
      </c>
      <c r="AE8" s="87" t="s">
        <v>158</v>
      </c>
      <c r="AF8" s="87" t="s">
        <v>159</v>
      </c>
      <c r="AG8" s="87" t="s">
        <v>160</v>
      </c>
      <c r="AH8" s="87" t="s">
        <v>161</v>
      </c>
      <c r="AI8" s="87" t="s">
        <v>162</v>
      </c>
      <c r="AJ8" s="87">
        <v>0</v>
      </c>
      <c r="AK8" s="87">
        <v>0</v>
      </c>
      <c r="AL8" s="87" t="s">
        <v>142</v>
      </c>
      <c r="AN8" s="129">
        <f t="shared" si="0"/>
        <v>6</v>
      </c>
      <c r="AO8" s="129">
        <f t="shared" si="1"/>
        <v>0</v>
      </c>
      <c r="AP8" s="129">
        <f t="shared" si="1"/>
        <v>0</v>
      </c>
      <c r="AQ8" s="129">
        <f t="shared" si="2"/>
        <v>-4</v>
      </c>
      <c r="AR8" s="129">
        <v>1</v>
      </c>
      <c r="AS8" s="129">
        <v>0</v>
      </c>
      <c r="AT8" s="129">
        <v>0</v>
      </c>
      <c r="AU8" s="129">
        <v>0</v>
      </c>
      <c r="AV8" s="129">
        <v>0</v>
      </c>
      <c r="AX8" s="133"/>
      <c r="AY8" s="87" t="str">
        <f t="shared" si="16"/>
        <v/>
      </c>
      <c r="AZ8" s="87" t="str">
        <f t="shared" si="17"/>
        <v/>
      </c>
      <c r="BA8" s="87" t="str">
        <f t="shared" si="18"/>
        <v/>
      </c>
      <c r="BB8" s="87" t="str">
        <f t="shared" si="19"/>
        <v/>
      </c>
      <c r="BC8" s="87" t="str">
        <f t="shared" si="20"/>
        <v/>
      </c>
      <c r="BD8" s="87" t="str">
        <f t="shared" si="21"/>
        <v/>
      </c>
      <c r="BF8" s="87" t="str">
        <f t="shared" si="22"/>
        <v/>
      </c>
      <c r="BG8" s="127" t="str">
        <f t="shared" si="23"/>
        <v/>
      </c>
      <c r="BH8" s="127" t="str">
        <f t="shared" si="24"/>
        <v/>
      </c>
      <c r="BI8" s="87" t="str">
        <f t="shared" si="25"/>
        <v/>
      </c>
      <c r="BJ8" s="87" t="str">
        <f t="shared" si="26"/>
        <v/>
      </c>
      <c r="BK8" s="87" t="str">
        <f t="shared" si="27"/>
        <v/>
      </c>
      <c r="BM8" s="129">
        <v>6</v>
      </c>
      <c r="BN8" s="129">
        <v>6</v>
      </c>
      <c r="BO8" s="129">
        <v>7</v>
      </c>
      <c r="BP8" s="129">
        <v>6</v>
      </c>
      <c r="BQ8" s="129">
        <v>6</v>
      </c>
      <c r="BR8" s="129" t="str">
        <v>1c</v>
      </c>
      <c r="BS8" s="129" t="str">
        <v>0</v>
      </c>
      <c r="BT8" s="87">
        <v>0</v>
      </c>
      <c r="BU8" s="129">
        <v>6</v>
      </c>
      <c r="BV8" s="129" t="str">
        <v>2.10E+11</v>
      </c>
      <c r="BW8" s="129" t="str">
        <v>8.08E+10</v>
      </c>
      <c r="BX8" s="129" t="str">
        <v>7850</v>
      </c>
      <c r="BY8" s="129">
        <v>5</v>
      </c>
      <c r="BZ8" s="129">
        <v>2.4E-2</v>
      </c>
      <c r="CC8" s="87">
        <v>6</v>
      </c>
      <c r="CD8" s="87" t="s">
        <v>180</v>
      </c>
      <c r="CE8" s="87" t="s">
        <v>181</v>
      </c>
      <c r="CF8" s="87">
        <v>1</v>
      </c>
      <c r="CG8" s="87">
        <v>5</v>
      </c>
      <c r="CH8" s="87">
        <v>2.4E-2</v>
      </c>
    </row>
    <row r="9" spans="2:86" ht="12.75">
      <c r="B9" s="87">
        <f t="shared" si="15"/>
        <v>7</v>
      </c>
      <c r="C9" s="126">
        <v>-2</v>
      </c>
      <c r="D9" s="87">
        <v>0</v>
      </c>
      <c r="E9" s="87">
        <v>0</v>
      </c>
      <c r="F9" s="87" t="s">
        <v>142</v>
      </c>
      <c r="I9" s="87">
        <f t="shared" ref="I9:I27" si="29">I7+1</f>
        <v>4.0999999999999996</v>
      </c>
      <c r="J9" s="126">
        <v>4</v>
      </c>
      <c r="K9" s="87">
        <v>5</v>
      </c>
      <c r="L9" s="87">
        <v>24</v>
      </c>
      <c r="M9" s="87" t="s">
        <v>154</v>
      </c>
      <c r="N9" s="87" t="s">
        <v>155</v>
      </c>
      <c r="O9" s="87">
        <v>0</v>
      </c>
      <c r="P9" s="127">
        <v>3.7520000000000001E-4</v>
      </c>
      <c r="Q9" s="87">
        <v>0</v>
      </c>
      <c r="R9" s="87">
        <v>0</v>
      </c>
      <c r="S9" s="127">
        <v>243900000000</v>
      </c>
      <c r="T9" s="127">
        <v>243900000000</v>
      </c>
      <c r="U9" s="127">
        <v>15160000000</v>
      </c>
      <c r="V9" s="127">
        <v>15160000000</v>
      </c>
      <c r="W9" s="87">
        <v>0</v>
      </c>
      <c r="X9" s="87">
        <v>0</v>
      </c>
      <c r="Y9" s="127">
        <v>187700000000</v>
      </c>
      <c r="Z9" s="87">
        <v>2.3219999999999998E-3</v>
      </c>
      <c r="AA9" s="127">
        <v>78790000000</v>
      </c>
      <c r="AB9" s="87">
        <v>0.65</v>
      </c>
      <c r="AC9" s="87" t="s">
        <v>156</v>
      </c>
      <c r="AD9" s="87" t="s">
        <v>157</v>
      </c>
      <c r="AE9" s="87" t="s">
        <v>158</v>
      </c>
      <c r="AF9" s="87" t="s">
        <v>159</v>
      </c>
      <c r="AG9" s="87" t="s">
        <v>160</v>
      </c>
      <c r="AH9" s="87" t="s">
        <v>161</v>
      </c>
      <c r="AI9" s="87" t="s">
        <v>162</v>
      </c>
      <c r="AJ9" s="87">
        <v>0</v>
      </c>
      <c r="AK9" s="87">
        <v>0</v>
      </c>
      <c r="AL9" s="87" t="s">
        <v>142</v>
      </c>
      <c r="AN9" s="129">
        <f t="shared" si="0"/>
        <v>7</v>
      </c>
      <c r="AO9" s="129">
        <f t="shared" si="1"/>
        <v>0</v>
      </c>
      <c r="AP9" s="129">
        <f t="shared" si="1"/>
        <v>0</v>
      </c>
      <c r="AQ9" s="129">
        <f t="shared" si="2"/>
        <v>-2</v>
      </c>
      <c r="AR9" s="129">
        <v>1</v>
      </c>
      <c r="AS9" s="129">
        <v>0</v>
      </c>
      <c r="AT9" s="129">
        <v>0</v>
      </c>
      <c r="AU9" s="129">
        <v>0</v>
      </c>
      <c r="AV9" s="129">
        <v>0</v>
      </c>
      <c r="AX9" s="133">
        <f t="shared" ref="AX9" si="30">IF(I9="", "", INT(I9))</f>
        <v>4</v>
      </c>
      <c r="AY9" s="87">
        <f t="shared" si="16"/>
        <v>4</v>
      </c>
      <c r="AZ9" s="87">
        <f t="shared" si="17"/>
        <v>5</v>
      </c>
      <c r="BA9" s="87">
        <f t="shared" si="18"/>
        <v>4</v>
      </c>
      <c r="BB9" s="87">
        <f t="shared" si="19"/>
        <v>4</v>
      </c>
      <c r="BC9" s="87" t="str">
        <f t="shared" si="20"/>
        <v>1c</v>
      </c>
      <c r="BD9" s="87" t="str">
        <f t="shared" si="21"/>
        <v>0</v>
      </c>
      <c r="BF9" s="87">
        <f t="shared" si="22"/>
        <v>4</v>
      </c>
      <c r="BG9" s="127" t="str">
        <f t="shared" si="23"/>
        <v>2.10E+11</v>
      </c>
      <c r="BH9" s="127" t="str">
        <f t="shared" si="24"/>
        <v>8.08E+10</v>
      </c>
      <c r="BI9" s="87" t="str">
        <f t="shared" si="25"/>
        <v>7850</v>
      </c>
      <c r="BJ9" s="87">
        <f t="shared" si="26"/>
        <v>5</v>
      </c>
      <c r="BK9" s="87">
        <f t="shared" si="27"/>
        <v>2.4E-2</v>
      </c>
      <c r="BM9" s="129">
        <v>7</v>
      </c>
      <c r="BN9" s="129">
        <v>7</v>
      </c>
      <c r="BO9" s="129">
        <v>8</v>
      </c>
      <c r="BP9" s="129">
        <v>7</v>
      </c>
      <c r="BQ9" s="129">
        <v>7</v>
      </c>
      <c r="BR9" s="129" t="str">
        <v>1c</v>
      </c>
      <c r="BS9" s="129" t="str">
        <v>0</v>
      </c>
      <c r="BT9" s="87">
        <v>0</v>
      </c>
      <c r="BU9" s="129">
        <v>7</v>
      </c>
      <c r="BV9" s="129" t="str">
        <v>2.10E+11</v>
      </c>
      <c r="BW9" s="129" t="str">
        <v>8.08E+10</v>
      </c>
      <c r="BX9" s="129" t="str">
        <v>7850</v>
      </c>
      <c r="BY9" s="129">
        <v>5</v>
      </c>
      <c r="BZ9" s="129">
        <v>2.4E-2</v>
      </c>
      <c r="CC9" s="87">
        <v>7</v>
      </c>
      <c r="CD9" s="87" t="s">
        <v>180</v>
      </c>
      <c r="CE9" s="87" t="s">
        <v>181</v>
      </c>
      <c r="CF9" s="87">
        <v>1</v>
      </c>
      <c r="CG9" s="87">
        <v>5</v>
      </c>
      <c r="CH9" s="87">
        <v>2.4E-2</v>
      </c>
    </row>
    <row r="10" spans="2:86" ht="12.75">
      <c r="B10" s="87">
        <f t="shared" si="15"/>
        <v>8</v>
      </c>
      <c r="C10" s="126">
        <v>0</v>
      </c>
      <c r="D10" s="87">
        <v>0</v>
      </c>
      <c r="E10" s="87">
        <v>0</v>
      </c>
      <c r="F10" s="87" t="s">
        <v>142</v>
      </c>
      <c r="G10" s="87" t="s">
        <v>143</v>
      </c>
      <c r="I10" s="87">
        <f t="shared" si="29"/>
        <v>4.2</v>
      </c>
      <c r="J10" s="126">
        <v>5</v>
      </c>
      <c r="K10" s="87">
        <v>5</v>
      </c>
      <c r="L10" s="87">
        <v>24</v>
      </c>
      <c r="M10" s="87" t="s">
        <v>154</v>
      </c>
      <c r="N10" s="87" t="s">
        <v>155</v>
      </c>
      <c r="O10" s="87">
        <v>0</v>
      </c>
      <c r="P10" s="127">
        <v>3.7520000000000001E-4</v>
      </c>
      <c r="Q10" s="87">
        <v>0</v>
      </c>
      <c r="R10" s="87">
        <v>0</v>
      </c>
      <c r="S10" s="127">
        <v>243900000000</v>
      </c>
      <c r="T10" s="127">
        <v>243900000000</v>
      </c>
      <c r="U10" s="127">
        <v>15160000000</v>
      </c>
      <c r="V10" s="127">
        <v>15160000000</v>
      </c>
      <c r="W10" s="87">
        <v>0</v>
      </c>
      <c r="X10" s="87">
        <v>0</v>
      </c>
      <c r="Y10" s="127">
        <v>187700000000</v>
      </c>
      <c r="Z10" s="87">
        <v>2.3219999999999998E-3</v>
      </c>
      <c r="AA10" s="127">
        <v>78790000000</v>
      </c>
      <c r="AB10" s="87">
        <v>0.65</v>
      </c>
      <c r="AC10" s="87" t="s">
        <v>156</v>
      </c>
      <c r="AD10" s="87" t="s">
        <v>157</v>
      </c>
      <c r="AE10" s="87" t="s">
        <v>158</v>
      </c>
      <c r="AF10" s="87" t="s">
        <v>159</v>
      </c>
      <c r="AG10" s="87" t="s">
        <v>160</v>
      </c>
      <c r="AH10" s="87" t="s">
        <v>161</v>
      </c>
      <c r="AI10" s="87" t="s">
        <v>162</v>
      </c>
      <c r="AJ10" s="87">
        <v>0</v>
      </c>
      <c r="AK10" s="87">
        <v>0</v>
      </c>
      <c r="AL10" s="87" t="s">
        <v>142</v>
      </c>
      <c r="AN10" s="129">
        <f t="shared" si="0"/>
        <v>8</v>
      </c>
      <c r="AO10" s="129">
        <f t="shared" si="1"/>
        <v>0</v>
      </c>
      <c r="AP10" s="129">
        <f t="shared" si="1"/>
        <v>0</v>
      </c>
      <c r="AQ10" s="129">
        <f t="shared" si="2"/>
        <v>0</v>
      </c>
      <c r="AR10" s="129">
        <v>1</v>
      </c>
      <c r="AS10" s="129">
        <v>0</v>
      </c>
      <c r="AT10" s="129">
        <v>0</v>
      </c>
      <c r="AU10" s="129">
        <v>0</v>
      </c>
      <c r="AV10" s="129">
        <v>0</v>
      </c>
      <c r="AX10" s="133"/>
      <c r="AY10" s="87" t="str">
        <f t="shared" si="16"/>
        <v/>
      </c>
      <c r="AZ10" s="87" t="str">
        <f t="shared" si="17"/>
        <v/>
      </c>
      <c r="BA10" s="87" t="str">
        <f t="shared" si="18"/>
        <v/>
      </c>
      <c r="BB10" s="87" t="str">
        <f t="shared" si="19"/>
        <v/>
      </c>
      <c r="BC10" s="87" t="str">
        <f t="shared" si="20"/>
        <v/>
      </c>
      <c r="BD10" s="87" t="str">
        <f t="shared" si="21"/>
        <v/>
      </c>
      <c r="BF10" s="87" t="str">
        <f t="shared" si="22"/>
        <v/>
      </c>
      <c r="BG10" s="127" t="str">
        <f t="shared" si="23"/>
        <v/>
      </c>
      <c r="BH10" s="127" t="str">
        <f t="shared" si="24"/>
        <v/>
      </c>
      <c r="BI10" s="87" t="str">
        <f t="shared" si="25"/>
        <v/>
      </c>
      <c r="BJ10" s="87" t="str">
        <f t="shared" si="26"/>
        <v/>
      </c>
      <c r="BK10" s="87" t="str">
        <f t="shared" si="27"/>
        <v/>
      </c>
      <c r="BM10" s="129">
        <v>8</v>
      </c>
      <c r="BN10" s="129">
        <v>8</v>
      </c>
      <c r="BO10" s="129">
        <v>9</v>
      </c>
      <c r="BP10" s="129">
        <v>8</v>
      </c>
      <c r="BQ10" s="129">
        <v>8</v>
      </c>
      <c r="BR10" s="129" t="str">
        <v>1c</v>
      </c>
      <c r="BS10" s="129" t="str">
        <v>0</v>
      </c>
      <c r="BT10" s="87">
        <v>0</v>
      </c>
      <c r="BU10" s="129">
        <v>8</v>
      </c>
      <c r="BV10" s="129" t="str">
        <v>2.10E+11</v>
      </c>
      <c r="BW10" s="129" t="str">
        <v>8.08E+10</v>
      </c>
      <c r="BX10" s="129" t="str">
        <v>7850</v>
      </c>
      <c r="BY10" s="129">
        <v>5</v>
      </c>
      <c r="BZ10" s="129">
        <v>3.5000000000000003E-2</v>
      </c>
      <c r="CC10" s="87">
        <v>8</v>
      </c>
      <c r="CD10" s="87" t="s">
        <v>180</v>
      </c>
      <c r="CE10" s="87" t="s">
        <v>181</v>
      </c>
      <c r="CF10" s="87">
        <v>1</v>
      </c>
      <c r="CG10" s="87">
        <v>5</v>
      </c>
      <c r="CH10" s="87">
        <v>3.5000000000000003E-2</v>
      </c>
    </row>
    <row r="11" spans="2:86" ht="12.75">
      <c r="B11" s="87">
        <f t="shared" si="15"/>
        <v>9</v>
      </c>
      <c r="C11" s="126">
        <v>1.7969999999999999</v>
      </c>
      <c r="D11" s="87">
        <v>0</v>
      </c>
      <c r="E11" s="87">
        <v>0</v>
      </c>
      <c r="F11" s="87" t="s">
        <v>142</v>
      </c>
      <c r="I11" s="87">
        <f t="shared" si="29"/>
        <v>5.0999999999999996</v>
      </c>
      <c r="J11" s="126">
        <v>5</v>
      </c>
      <c r="K11" s="87">
        <v>5</v>
      </c>
      <c r="L11" s="87">
        <v>24</v>
      </c>
      <c r="M11" s="87" t="s">
        <v>154</v>
      </c>
      <c r="N11" s="87" t="s">
        <v>155</v>
      </c>
      <c r="O11" s="87">
        <v>0</v>
      </c>
      <c r="P11" s="127">
        <v>3.7520000000000001E-4</v>
      </c>
      <c r="Q11" s="87">
        <v>0</v>
      </c>
      <c r="R11" s="87">
        <v>0</v>
      </c>
      <c r="S11" s="127">
        <v>243900000000</v>
      </c>
      <c r="T11" s="127">
        <v>243900000000</v>
      </c>
      <c r="U11" s="127">
        <v>15160000000</v>
      </c>
      <c r="V11" s="127">
        <v>15160000000</v>
      </c>
      <c r="W11" s="87">
        <v>0</v>
      </c>
      <c r="X11" s="87">
        <v>0</v>
      </c>
      <c r="Y11" s="127">
        <v>187700000000</v>
      </c>
      <c r="Z11" s="87">
        <v>2.3219999999999998E-3</v>
      </c>
      <c r="AA11" s="127">
        <v>78790000000</v>
      </c>
      <c r="AB11" s="87">
        <v>0.65</v>
      </c>
      <c r="AC11" s="87" t="s">
        <v>156</v>
      </c>
      <c r="AD11" s="87" t="s">
        <v>157</v>
      </c>
      <c r="AE11" s="87" t="s">
        <v>158</v>
      </c>
      <c r="AF11" s="87" t="s">
        <v>159</v>
      </c>
      <c r="AG11" s="87" t="s">
        <v>160</v>
      </c>
      <c r="AH11" s="87" t="s">
        <v>161</v>
      </c>
      <c r="AI11" s="87" t="s">
        <v>162</v>
      </c>
      <c r="AJ11" s="87">
        <v>0</v>
      </c>
      <c r="AK11" s="87">
        <v>0</v>
      </c>
      <c r="AL11" s="87" t="s">
        <v>142</v>
      </c>
      <c r="AN11" s="129">
        <f t="shared" si="0"/>
        <v>9</v>
      </c>
      <c r="AO11" s="129">
        <f t="shared" si="1"/>
        <v>0</v>
      </c>
      <c r="AP11" s="129">
        <f t="shared" si="1"/>
        <v>0</v>
      </c>
      <c r="AQ11" s="129">
        <f t="shared" si="2"/>
        <v>1.7969999999999999</v>
      </c>
      <c r="AR11" s="129">
        <v>1</v>
      </c>
      <c r="AS11" s="129">
        <v>0</v>
      </c>
      <c r="AT11" s="129">
        <v>0</v>
      </c>
      <c r="AU11" s="129">
        <v>0</v>
      </c>
      <c r="AV11" s="129">
        <v>0</v>
      </c>
      <c r="AX11" s="133">
        <f t="shared" ref="AX11" si="31">IF(I11="", "", INT(I11))</f>
        <v>5</v>
      </c>
      <c r="AY11" s="87">
        <f t="shared" si="16"/>
        <v>5</v>
      </c>
      <c r="AZ11" s="87">
        <f t="shared" si="17"/>
        <v>6</v>
      </c>
      <c r="BA11" s="87">
        <f t="shared" si="18"/>
        <v>5</v>
      </c>
      <c r="BB11" s="87">
        <f t="shared" si="19"/>
        <v>5</v>
      </c>
      <c r="BC11" s="87" t="str">
        <f t="shared" si="20"/>
        <v>1c</v>
      </c>
      <c r="BD11" s="87" t="str">
        <f t="shared" si="21"/>
        <v>0</v>
      </c>
      <c r="BF11" s="87">
        <f t="shared" si="22"/>
        <v>5</v>
      </c>
      <c r="BG11" s="127" t="str">
        <f t="shared" si="23"/>
        <v>2.10E+11</v>
      </c>
      <c r="BH11" s="127" t="str">
        <f t="shared" si="24"/>
        <v>8.08E+10</v>
      </c>
      <c r="BI11" s="87" t="str">
        <f t="shared" si="25"/>
        <v>7850</v>
      </c>
      <c r="BJ11" s="87">
        <f t="shared" si="26"/>
        <v>5</v>
      </c>
      <c r="BK11" s="87">
        <f t="shared" si="27"/>
        <v>2.4E-2</v>
      </c>
      <c r="BM11" s="129">
        <v>9</v>
      </c>
      <c r="BN11" s="129">
        <v>9</v>
      </c>
      <c r="BO11" s="129">
        <v>10</v>
      </c>
      <c r="BP11" s="129">
        <v>9</v>
      </c>
      <c r="BQ11" s="129">
        <v>9</v>
      </c>
      <c r="BR11" s="129" t="str">
        <v>1c</v>
      </c>
      <c r="BS11" s="129" t="str">
        <v>0</v>
      </c>
      <c r="BT11" s="87">
        <v>0</v>
      </c>
      <c r="BU11" s="129">
        <v>9</v>
      </c>
      <c r="BV11" s="129" t="str">
        <v>2.10E+11</v>
      </c>
      <c r="BW11" s="129" t="str">
        <v>8.08E+10</v>
      </c>
      <c r="BX11" s="129" t="str">
        <v>7850</v>
      </c>
      <c r="BY11" s="129">
        <v>5</v>
      </c>
      <c r="BZ11" s="129">
        <v>3.5000000000000003E-2</v>
      </c>
      <c r="CC11" s="87">
        <v>9</v>
      </c>
      <c r="CD11" s="87" t="s">
        <v>180</v>
      </c>
      <c r="CE11" s="87" t="s">
        <v>181</v>
      </c>
      <c r="CF11" s="87">
        <v>1</v>
      </c>
      <c r="CG11" s="87">
        <v>5</v>
      </c>
      <c r="CH11" s="87">
        <v>3.5000000000000003E-2</v>
      </c>
    </row>
    <row r="12" spans="2:86" ht="12.75">
      <c r="B12" s="87">
        <f t="shared" si="15"/>
        <v>10</v>
      </c>
      <c r="C12" s="126">
        <v>4</v>
      </c>
      <c r="D12" s="87">
        <v>0</v>
      </c>
      <c r="E12" s="87">
        <v>0</v>
      </c>
      <c r="F12" s="87" t="s">
        <v>142</v>
      </c>
      <c r="I12" s="87">
        <f t="shared" si="29"/>
        <v>5.2</v>
      </c>
      <c r="J12" s="126">
        <v>6</v>
      </c>
      <c r="K12" s="87">
        <v>5</v>
      </c>
      <c r="L12" s="87">
        <v>24</v>
      </c>
      <c r="M12" s="87" t="s">
        <v>154</v>
      </c>
      <c r="N12" s="87" t="s">
        <v>155</v>
      </c>
      <c r="O12" s="87">
        <v>0</v>
      </c>
      <c r="P12" s="127">
        <v>3.7520000000000001E-4</v>
      </c>
      <c r="Q12" s="87">
        <v>0</v>
      </c>
      <c r="R12" s="87">
        <v>0</v>
      </c>
      <c r="S12" s="127">
        <v>243900000000</v>
      </c>
      <c r="T12" s="127">
        <v>243900000000</v>
      </c>
      <c r="U12" s="127">
        <v>15160000000</v>
      </c>
      <c r="V12" s="127">
        <v>15160000000</v>
      </c>
      <c r="W12" s="87">
        <v>0</v>
      </c>
      <c r="X12" s="87">
        <v>0</v>
      </c>
      <c r="Y12" s="127">
        <v>187700000000</v>
      </c>
      <c r="Z12" s="87">
        <v>2.3219999999999998E-3</v>
      </c>
      <c r="AA12" s="127">
        <v>78790000000</v>
      </c>
      <c r="AB12" s="87">
        <v>0.65</v>
      </c>
      <c r="AC12" s="87" t="s">
        <v>156</v>
      </c>
      <c r="AD12" s="87" t="s">
        <v>157</v>
      </c>
      <c r="AE12" s="87" t="s">
        <v>158</v>
      </c>
      <c r="AF12" s="87" t="s">
        <v>159</v>
      </c>
      <c r="AG12" s="87" t="s">
        <v>160</v>
      </c>
      <c r="AH12" s="87" t="s">
        <v>161</v>
      </c>
      <c r="AI12" s="87" t="s">
        <v>162</v>
      </c>
      <c r="AJ12" s="87">
        <v>0</v>
      </c>
      <c r="AK12" s="87">
        <v>0</v>
      </c>
      <c r="AL12" s="87" t="s">
        <v>142</v>
      </c>
      <c r="AN12" s="129">
        <f t="shared" si="0"/>
        <v>10</v>
      </c>
      <c r="AO12" s="129">
        <f t="shared" si="1"/>
        <v>0</v>
      </c>
      <c r="AP12" s="129">
        <f t="shared" si="1"/>
        <v>0</v>
      </c>
      <c r="AQ12" s="129">
        <f t="shared" si="2"/>
        <v>4</v>
      </c>
      <c r="AR12" s="129">
        <v>1</v>
      </c>
      <c r="AS12" s="129">
        <v>0</v>
      </c>
      <c r="AT12" s="129">
        <v>0</v>
      </c>
      <c r="AU12" s="129">
        <v>0</v>
      </c>
      <c r="AV12" s="129">
        <v>0</v>
      </c>
      <c r="AX12" s="133"/>
      <c r="AY12" s="87" t="str">
        <f t="shared" si="16"/>
        <v/>
      </c>
      <c r="AZ12" s="87" t="str">
        <f t="shared" si="17"/>
        <v/>
      </c>
      <c r="BA12" s="87" t="str">
        <f t="shared" si="18"/>
        <v/>
      </c>
      <c r="BB12" s="87" t="str">
        <f t="shared" si="19"/>
        <v/>
      </c>
      <c r="BC12" s="87" t="str">
        <f t="shared" si="20"/>
        <v/>
      </c>
      <c r="BD12" s="87" t="str">
        <f t="shared" si="21"/>
        <v/>
      </c>
      <c r="BF12" s="87" t="str">
        <f t="shared" si="22"/>
        <v/>
      </c>
      <c r="BG12" s="127" t="str">
        <f t="shared" si="23"/>
        <v/>
      </c>
      <c r="BH12" s="127" t="str">
        <f t="shared" si="24"/>
        <v/>
      </c>
      <c r="BI12" s="87" t="str">
        <f t="shared" si="25"/>
        <v/>
      </c>
      <c r="BJ12" s="87" t="str">
        <f t="shared" si="26"/>
        <v/>
      </c>
      <c r="BK12" s="87" t="str">
        <f t="shared" si="27"/>
        <v/>
      </c>
      <c r="BM12" s="129">
        <v>10</v>
      </c>
      <c r="BN12" s="129">
        <v>10</v>
      </c>
      <c r="BO12" s="129">
        <v>11</v>
      </c>
      <c r="BP12" s="129">
        <v>10</v>
      </c>
      <c r="BQ12" s="129">
        <v>10</v>
      </c>
      <c r="BR12" s="129" t="str">
        <v>1c</v>
      </c>
      <c r="BS12" s="129" t="str">
        <v>0</v>
      </c>
      <c r="BT12" s="87">
        <v>0</v>
      </c>
      <c r="BU12" s="129">
        <v>10</v>
      </c>
      <c r="BV12" s="129" t="str">
        <v>2.10E+11</v>
      </c>
      <c r="BW12" s="129" t="str">
        <v>8.08E+10</v>
      </c>
      <c r="BX12" s="129" t="str">
        <v>7850</v>
      </c>
      <c r="BY12" s="129">
        <v>5</v>
      </c>
      <c r="BZ12" s="129">
        <v>3.5000000000000003E-2</v>
      </c>
      <c r="CC12" s="87">
        <v>10</v>
      </c>
      <c r="CD12" s="87" t="s">
        <v>180</v>
      </c>
      <c r="CE12" s="87" t="s">
        <v>181</v>
      </c>
      <c r="CF12" s="87">
        <v>1</v>
      </c>
      <c r="CG12" s="87">
        <v>5</v>
      </c>
      <c r="CH12" s="87">
        <v>3.5000000000000003E-2</v>
      </c>
    </row>
    <row r="13" spans="2:86" ht="12.75">
      <c r="B13" s="87">
        <f t="shared" si="15"/>
        <v>11</v>
      </c>
      <c r="C13" s="126">
        <v>6</v>
      </c>
      <c r="D13" s="87">
        <v>0</v>
      </c>
      <c r="E13" s="87">
        <v>0</v>
      </c>
      <c r="F13" s="87" t="s">
        <v>142</v>
      </c>
      <c r="I13" s="87">
        <f t="shared" si="29"/>
        <v>6.1</v>
      </c>
      <c r="J13" s="126">
        <v>6</v>
      </c>
      <c r="K13" s="87">
        <v>5</v>
      </c>
      <c r="L13" s="87">
        <v>24</v>
      </c>
      <c r="M13" s="87" t="s">
        <v>154</v>
      </c>
      <c r="N13" s="87" t="s">
        <v>155</v>
      </c>
      <c r="O13" s="87">
        <v>0</v>
      </c>
      <c r="P13" s="127">
        <v>3.7520000000000001E-4</v>
      </c>
      <c r="Q13" s="87">
        <v>0</v>
      </c>
      <c r="R13" s="87">
        <v>0</v>
      </c>
      <c r="S13" s="127">
        <v>243900000000</v>
      </c>
      <c r="T13" s="127">
        <v>243900000000</v>
      </c>
      <c r="U13" s="127">
        <v>15160000000</v>
      </c>
      <c r="V13" s="127">
        <v>15160000000</v>
      </c>
      <c r="W13" s="87">
        <v>0</v>
      </c>
      <c r="X13" s="87">
        <v>0</v>
      </c>
      <c r="Y13" s="127">
        <v>187700000000</v>
      </c>
      <c r="Z13" s="87">
        <v>2.3219999999999998E-3</v>
      </c>
      <c r="AA13" s="127">
        <v>78790000000</v>
      </c>
      <c r="AB13" s="87">
        <v>0.65</v>
      </c>
      <c r="AC13" s="87" t="s">
        <v>156</v>
      </c>
      <c r="AD13" s="87" t="s">
        <v>157</v>
      </c>
      <c r="AE13" s="87" t="s">
        <v>158</v>
      </c>
      <c r="AF13" s="87" t="s">
        <v>159</v>
      </c>
      <c r="AG13" s="87" t="s">
        <v>160</v>
      </c>
      <c r="AH13" s="87" t="s">
        <v>161</v>
      </c>
      <c r="AI13" s="87" t="s">
        <v>162</v>
      </c>
      <c r="AJ13" s="87">
        <v>0</v>
      </c>
      <c r="AK13" s="87">
        <v>0</v>
      </c>
      <c r="AL13" s="87" t="s">
        <v>142</v>
      </c>
      <c r="AN13" s="129">
        <f t="shared" si="0"/>
        <v>11</v>
      </c>
      <c r="AO13" s="129">
        <f t="shared" si="1"/>
        <v>0</v>
      </c>
      <c r="AP13" s="129">
        <f t="shared" si="1"/>
        <v>0</v>
      </c>
      <c r="AQ13" s="129">
        <f t="shared" si="2"/>
        <v>6</v>
      </c>
      <c r="AR13" s="129">
        <v>1</v>
      </c>
      <c r="AS13" s="129">
        <v>0</v>
      </c>
      <c r="AT13" s="129">
        <v>0</v>
      </c>
      <c r="AU13" s="129">
        <v>0</v>
      </c>
      <c r="AV13" s="129">
        <v>0</v>
      </c>
      <c r="AX13" s="133">
        <f t="shared" ref="AX13" si="32">IF(I13="", "", INT(I13))</f>
        <v>6</v>
      </c>
      <c r="AY13" s="87">
        <f t="shared" si="16"/>
        <v>6</v>
      </c>
      <c r="AZ13" s="87">
        <f t="shared" si="17"/>
        <v>7</v>
      </c>
      <c r="BA13" s="87">
        <f t="shared" si="18"/>
        <v>6</v>
      </c>
      <c r="BB13" s="87">
        <f t="shared" si="19"/>
        <v>6</v>
      </c>
      <c r="BC13" s="87" t="str">
        <f t="shared" si="20"/>
        <v>1c</v>
      </c>
      <c r="BD13" s="87" t="str">
        <f t="shared" si="21"/>
        <v>0</v>
      </c>
      <c r="BF13" s="87">
        <f t="shared" si="22"/>
        <v>6</v>
      </c>
      <c r="BG13" s="127" t="str">
        <f t="shared" si="23"/>
        <v>2.10E+11</v>
      </c>
      <c r="BH13" s="127" t="str">
        <f t="shared" si="24"/>
        <v>8.08E+10</v>
      </c>
      <c r="BI13" s="87" t="str">
        <f t="shared" si="25"/>
        <v>7850</v>
      </c>
      <c r="BJ13" s="87">
        <f t="shared" si="26"/>
        <v>5</v>
      </c>
      <c r="BK13" s="87">
        <f t="shared" si="27"/>
        <v>2.4E-2</v>
      </c>
      <c r="BM13" s="129">
        <v>11</v>
      </c>
      <c r="BN13" s="129">
        <v>11</v>
      </c>
      <c r="BO13" s="129">
        <v>12</v>
      </c>
      <c r="BP13" s="129">
        <v>11</v>
      </c>
      <c r="BQ13" s="129">
        <v>11</v>
      </c>
      <c r="BR13" s="129" t="str">
        <v>1c</v>
      </c>
      <c r="BS13" s="129" t="str">
        <v>0</v>
      </c>
      <c r="BT13" s="87">
        <v>0</v>
      </c>
      <c r="BU13" s="129">
        <v>11</v>
      </c>
      <c r="BV13" s="129" t="str">
        <v>2.10E+11</v>
      </c>
      <c r="BW13" s="129" t="str">
        <v>8.08E+10</v>
      </c>
      <c r="BX13" s="129" t="str">
        <v>7850</v>
      </c>
      <c r="BY13" s="129">
        <v>5</v>
      </c>
      <c r="BZ13" s="129">
        <v>3.5000000000000003E-2</v>
      </c>
      <c r="CC13" s="87">
        <v>11</v>
      </c>
      <c r="CD13" s="87" t="s">
        <v>180</v>
      </c>
      <c r="CE13" s="87" t="s">
        <v>181</v>
      </c>
      <c r="CF13" s="87">
        <v>1</v>
      </c>
      <c r="CG13" s="87">
        <v>5</v>
      </c>
      <c r="CH13" s="87">
        <v>3.5000000000000003E-2</v>
      </c>
    </row>
    <row r="14" spans="2:86" ht="12.75">
      <c r="B14" s="87">
        <f t="shared" si="15"/>
        <v>12</v>
      </c>
      <c r="C14" s="126">
        <v>8</v>
      </c>
      <c r="D14" s="87">
        <v>0</v>
      </c>
      <c r="E14" s="87">
        <v>0</v>
      </c>
      <c r="F14" s="87" t="s">
        <v>142</v>
      </c>
      <c r="I14" s="87">
        <f t="shared" si="29"/>
        <v>6.2</v>
      </c>
      <c r="J14" s="126">
        <v>7</v>
      </c>
      <c r="K14" s="87">
        <v>5</v>
      </c>
      <c r="L14" s="87">
        <v>24</v>
      </c>
      <c r="M14" s="87" t="s">
        <v>154</v>
      </c>
      <c r="N14" s="87" t="s">
        <v>155</v>
      </c>
      <c r="O14" s="87">
        <v>0</v>
      </c>
      <c r="P14" s="127">
        <v>3.7520000000000001E-4</v>
      </c>
      <c r="Q14" s="87">
        <v>0</v>
      </c>
      <c r="R14" s="87">
        <v>0</v>
      </c>
      <c r="S14" s="127">
        <v>243900000000</v>
      </c>
      <c r="T14" s="127">
        <v>243900000000</v>
      </c>
      <c r="U14" s="127">
        <v>15160000000</v>
      </c>
      <c r="V14" s="127">
        <v>15160000000</v>
      </c>
      <c r="W14" s="87">
        <v>0</v>
      </c>
      <c r="X14" s="87">
        <v>0</v>
      </c>
      <c r="Y14" s="127">
        <v>187700000000</v>
      </c>
      <c r="Z14" s="87">
        <v>2.3219999999999998E-3</v>
      </c>
      <c r="AA14" s="127">
        <v>78790000000</v>
      </c>
      <c r="AB14" s="87">
        <v>0.65</v>
      </c>
      <c r="AC14" s="87" t="s">
        <v>156</v>
      </c>
      <c r="AD14" s="87" t="s">
        <v>157</v>
      </c>
      <c r="AE14" s="87" t="s">
        <v>158</v>
      </c>
      <c r="AF14" s="87" t="s">
        <v>159</v>
      </c>
      <c r="AG14" s="87" t="s">
        <v>160</v>
      </c>
      <c r="AH14" s="87" t="s">
        <v>161</v>
      </c>
      <c r="AI14" s="87" t="s">
        <v>162</v>
      </c>
      <c r="AJ14" s="87">
        <v>0</v>
      </c>
      <c r="AK14" s="87">
        <v>0</v>
      </c>
      <c r="AL14" s="87" t="s">
        <v>142</v>
      </c>
      <c r="AN14" s="129">
        <f t="shared" si="0"/>
        <v>12</v>
      </c>
      <c r="AO14" s="129">
        <f t="shared" si="1"/>
        <v>0</v>
      </c>
      <c r="AP14" s="129">
        <f t="shared" si="1"/>
        <v>0</v>
      </c>
      <c r="AQ14" s="129">
        <f t="shared" si="2"/>
        <v>8</v>
      </c>
      <c r="AR14" s="129">
        <v>1</v>
      </c>
      <c r="AS14" s="129">
        <v>0</v>
      </c>
      <c r="AT14" s="129">
        <v>0</v>
      </c>
      <c r="AU14" s="129">
        <v>0</v>
      </c>
      <c r="AV14" s="129">
        <v>0</v>
      </c>
      <c r="AX14" s="133"/>
      <c r="AY14" s="87" t="str">
        <f t="shared" si="16"/>
        <v/>
      </c>
      <c r="AZ14" s="87" t="str">
        <f t="shared" si="17"/>
        <v/>
      </c>
      <c r="BA14" s="87" t="str">
        <f t="shared" si="18"/>
        <v/>
      </c>
      <c r="BB14" s="87" t="str">
        <f t="shared" si="19"/>
        <v/>
      </c>
      <c r="BC14" s="87" t="str">
        <f t="shared" si="20"/>
        <v/>
      </c>
      <c r="BD14" s="87" t="str">
        <f t="shared" si="21"/>
        <v/>
      </c>
      <c r="BF14" s="87" t="str">
        <f t="shared" si="22"/>
        <v/>
      </c>
      <c r="BG14" s="127" t="str">
        <f t="shared" si="23"/>
        <v/>
      </c>
      <c r="BH14" s="127" t="str">
        <f t="shared" si="24"/>
        <v/>
      </c>
      <c r="BI14" s="87" t="str">
        <f t="shared" si="25"/>
        <v/>
      </c>
      <c r="BJ14" s="87" t="str">
        <f t="shared" si="26"/>
        <v/>
      </c>
      <c r="BK14" s="87" t="str">
        <f t="shared" si="27"/>
        <v/>
      </c>
      <c r="BM14" s="129">
        <v>12</v>
      </c>
      <c r="BN14" s="129">
        <v>12</v>
      </c>
      <c r="BO14" s="129">
        <v>13</v>
      </c>
      <c r="BP14" s="129">
        <v>12</v>
      </c>
      <c r="BQ14" s="129">
        <v>12</v>
      </c>
      <c r="BR14" s="129" t="str">
        <v>1c</v>
      </c>
      <c r="BS14" s="129" t="str">
        <v>0</v>
      </c>
      <c r="BT14" s="87">
        <v>0</v>
      </c>
      <c r="BU14" s="129">
        <v>12</v>
      </c>
      <c r="BV14" s="129" t="str">
        <v>2.10E+11</v>
      </c>
      <c r="BW14" s="129" t="str">
        <v>8.08E+10</v>
      </c>
      <c r="BX14" s="129" t="str">
        <v>7850</v>
      </c>
      <c r="BY14" s="129">
        <v>5</v>
      </c>
      <c r="BZ14" s="129">
        <v>3.5000000000000003E-2</v>
      </c>
      <c r="CC14" s="87">
        <v>12</v>
      </c>
      <c r="CD14" s="87" t="s">
        <v>180</v>
      </c>
      <c r="CE14" s="87" t="s">
        <v>181</v>
      </c>
      <c r="CF14" s="87">
        <v>1</v>
      </c>
      <c r="CG14" s="87">
        <v>5</v>
      </c>
      <c r="CH14" s="87">
        <v>3.5000000000000003E-2</v>
      </c>
    </row>
    <row r="15" spans="2:86" ht="12.75">
      <c r="B15" s="87">
        <f t="shared" si="15"/>
        <v>13</v>
      </c>
      <c r="C15" s="126">
        <v>9.3000000000000007</v>
      </c>
      <c r="D15" s="87">
        <v>0</v>
      </c>
      <c r="E15" s="87">
        <v>0</v>
      </c>
      <c r="F15" s="87" t="s">
        <v>142</v>
      </c>
      <c r="I15" s="87">
        <f t="shared" si="29"/>
        <v>7.1</v>
      </c>
      <c r="J15" s="126">
        <v>7</v>
      </c>
      <c r="K15" s="87">
        <v>5</v>
      </c>
      <c r="L15" s="87">
        <v>24</v>
      </c>
      <c r="M15" s="87" t="s">
        <v>154</v>
      </c>
      <c r="N15" s="87" t="s">
        <v>155</v>
      </c>
      <c r="O15" s="87">
        <v>0</v>
      </c>
      <c r="P15" s="127">
        <v>3.7520000000000001E-4</v>
      </c>
      <c r="Q15" s="87">
        <v>0</v>
      </c>
      <c r="R15" s="87">
        <v>0</v>
      </c>
      <c r="S15" s="127">
        <v>243900000000</v>
      </c>
      <c r="T15" s="127">
        <v>243900000000</v>
      </c>
      <c r="U15" s="127">
        <v>15160000000</v>
      </c>
      <c r="V15" s="127">
        <v>15160000000</v>
      </c>
      <c r="W15" s="87">
        <v>0</v>
      </c>
      <c r="X15" s="87">
        <v>0</v>
      </c>
      <c r="Y15" s="127">
        <v>187700000000</v>
      </c>
      <c r="Z15" s="87">
        <v>2.3219999999999998E-3</v>
      </c>
      <c r="AA15" s="127">
        <v>78790000000</v>
      </c>
      <c r="AB15" s="87">
        <v>0.65</v>
      </c>
      <c r="AC15" s="87" t="s">
        <v>156</v>
      </c>
      <c r="AD15" s="87" t="s">
        <v>157</v>
      </c>
      <c r="AE15" s="87" t="s">
        <v>158</v>
      </c>
      <c r="AF15" s="87" t="s">
        <v>159</v>
      </c>
      <c r="AG15" s="87" t="s">
        <v>160</v>
      </c>
      <c r="AH15" s="87" t="s">
        <v>161</v>
      </c>
      <c r="AI15" s="87" t="s">
        <v>162</v>
      </c>
      <c r="AJ15" s="87">
        <v>0</v>
      </c>
      <c r="AK15" s="87">
        <v>0</v>
      </c>
      <c r="AL15" s="87" t="s">
        <v>142</v>
      </c>
      <c r="AN15" s="129">
        <f t="shared" si="0"/>
        <v>13</v>
      </c>
      <c r="AO15" s="129">
        <f t="shared" si="1"/>
        <v>0</v>
      </c>
      <c r="AP15" s="129">
        <f t="shared" si="1"/>
        <v>0</v>
      </c>
      <c r="AQ15" s="129">
        <f t="shared" si="2"/>
        <v>9.3000000000000007</v>
      </c>
      <c r="AR15" s="129">
        <v>1</v>
      </c>
      <c r="AS15" s="129">
        <v>0</v>
      </c>
      <c r="AT15" s="129">
        <v>0</v>
      </c>
      <c r="AU15" s="129">
        <v>0</v>
      </c>
      <c r="AV15" s="129">
        <v>0</v>
      </c>
      <c r="AX15" s="133">
        <f t="shared" ref="AX15" si="33">IF(I15="", "", INT(I15))</f>
        <v>7</v>
      </c>
      <c r="AY15" s="87">
        <f t="shared" si="16"/>
        <v>7</v>
      </c>
      <c r="AZ15" s="87">
        <f t="shared" si="17"/>
        <v>8</v>
      </c>
      <c r="BA15" s="87">
        <f t="shared" si="18"/>
        <v>7</v>
      </c>
      <c r="BB15" s="87">
        <f t="shared" si="19"/>
        <v>7</v>
      </c>
      <c r="BC15" s="87" t="str">
        <f t="shared" si="20"/>
        <v>1c</v>
      </c>
      <c r="BD15" s="87" t="str">
        <f t="shared" si="21"/>
        <v>0</v>
      </c>
      <c r="BF15" s="87">
        <f t="shared" si="22"/>
        <v>7</v>
      </c>
      <c r="BG15" s="127" t="str">
        <f t="shared" si="23"/>
        <v>2.10E+11</v>
      </c>
      <c r="BH15" s="127" t="str">
        <f t="shared" si="24"/>
        <v>8.08E+10</v>
      </c>
      <c r="BI15" s="87" t="str">
        <f t="shared" si="25"/>
        <v>7850</v>
      </c>
      <c r="BJ15" s="87">
        <f t="shared" si="26"/>
        <v>5</v>
      </c>
      <c r="BK15" s="87">
        <f t="shared" si="27"/>
        <v>2.4E-2</v>
      </c>
      <c r="BM15" s="129">
        <v>13</v>
      </c>
      <c r="BN15" s="129">
        <v>13</v>
      </c>
      <c r="BO15" s="129">
        <v>14</v>
      </c>
      <c r="BP15" s="129">
        <v>13</v>
      </c>
      <c r="BQ15" s="129">
        <v>13</v>
      </c>
      <c r="BR15" s="129" t="str">
        <v>1c</v>
      </c>
      <c r="BS15" s="129" t="str">
        <v>0</v>
      </c>
      <c r="BT15" s="87">
        <v>0</v>
      </c>
      <c r="BU15" s="129">
        <v>13</v>
      </c>
      <c r="BV15" s="129" t="str">
        <v>2.10E+11</v>
      </c>
      <c r="BW15" s="129" t="str">
        <v>8.08E+10</v>
      </c>
      <c r="BX15" s="129" t="str">
        <v>7850</v>
      </c>
      <c r="BY15" s="129">
        <v>5</v>
      </c>
      <c r="BZ15" s="129">
        <v>3.5000000000000003E-2</v>
      </c>
      <c r="CC15" s="87">
        <v>13</v>
      </c>
      <c r="CD15" s="87" t="s">
        <v>180</v>
      </c>
      <c r="CE15" s="87" t="s">
        <v>181</v>
      </c>
      <c r="CF15" s="87">
        <v>1</v>
      </c>
      <c r="CG15" s="87">
        <v>5</v>
      </c>
      <c r="CH15" s="87">
        <v>3.5000000000000003E-2</v>
      </c>
    </row>
    <row r="16" spans="2:86" ht="12.75">
      <c r="B16" s="87">
        <f t="shared" si="15"/>
        <v>14</v>
      </c>
      <c r="C16" s="126">
        <v>10</v>
      </c>
      <c r="D16" s="87">
        <v>0</v>
      </c>
      <c r="E16" s="87">
        <v>0</v>
      </c>
      <c r="F16" s="87" t="s">
        <v>142</v>
      </c>
      <c r="I16" s="87">
        <f t="shared" si="29"/>
        <v>7.2</v>
      </c>
      <c r="J16" s="126">
        <v>8</v>
      </c>
      <c r="K16" s="87">
        <v>5</v>
      </c>
      <c r="L16" s="87">
        <v>24</v>
      </c>
      <c r="M16" s="87" t="s">
        <v>154</v>
      </c>
      <c r="N16" s="87" t="s">
        <v>155</v>
      </c>
      <c r="O16" s="87">
        <v>0</v>
      </c>
      <c r="P16" s="127">
        <v>3.7520000000000001E-4</v>
      </c>
      <c r="Q16" s="87">
        <v>0</v>
      </c>
      <c r="R16" s="87">
        <v>0</v>
      </c>
      <c r="S16" s="127">
        <v>243900000000</v>
      </c>
      <c r="T16" s="127">
        <v>243900000000</v>
      </c>
      <c r="U16" s="127">
        <v>15160000000</v>
      </c>
      <c r="V16" s="127">
        <v>15160000000</v>
      </c>
      <c r="W16" s="87">
        <v>0</v>
      </c>
      <c r="X16" s="87">
        <v>0</v>
      </c>
      <c r="Y16" s="127">
        <v>187700000000</v>
      </c>
      <c r="Z16" s="87">
        <v>2.3219999999999998E-3</v>
      </c>
      <c r="AA16" s="127">
        <v>78790000000</v>
      </c>
      <c r="AB16" s="87">
        <v>0.65</v>
      </c>
      <c r="AC16" s="87" t="s">
        <v>156</v>
      </c>
      <c r="AD16" s="87" t="s">
        <v>157</v>
      </c>
      <c r="AE16" s="87" t="s">
        <v>158</v>
      </c>
      <c r="AF16" s="87" t="s">
        <v>159</v>
      </c>
      <c r="AG16" s="87" t="s">
        <v>160</v>
      </c>
      <c r="AH16" s="87" t="s">
        <v>161</v>
      </c>
      <c r="AI16" s="87" t="s">
        <v>162</v>
      </c>
      <c r="AJ16" s="87">
        <v>0</v>
      </c>
      <c r="AK16" s="87">
        <v>0</v>
      </c>
      <c r="AL16" s="87" t="s">
        <v>142</v>
      </c>
      <c r="AN16" s="129">
        <f t="shared" si="0"/>
        <v>14</v>
      </c>
      <c r="AO16" s="129">
        <f t="shared" si="1"/>
        <v>0</v>
      </c>
      <c r="AP16" s="129">
        <f t="shared" si="1"/>
        <v>0</v>
      </c>
      <c r="AQ16" s="129">
        <f t="shared" si="2"/>
        <v>10</v>
      </c>
      <c r="AR16" s="129">
        <v>1</v>
      </c>
      <c r="AS16" s="129">
        <v>0</v>
      </c>
      <c r="AT16" s="129">
        <v>0</v>
      </c>
      <c r="AU16" s="129">
        <v>0</v>
      </c>
      <c r="AV16" s="129">
        <v>0</v>
      </c>
      <c r="AX16" s="133"/>
      <c r="AY16" s="87" t="str">
        <f t="shared" si="16"/>
        <v/>
      </c>
      <c r="AZ16" s="87" t="str">
        <f t="shared" si="17"/>
        <v/>
      </c>
      <c r="BA16" s="87" t="str">
        <f t="shared" si="18"/>
        <v/>
      </c>
      <c r="BB16" s="87" t="str">
        <f t="shared" si="19"/>
        <v/>
      </c>
      <c r="BC16" s="87" t="str">
        <f t="shared" si="20"/>
        <v/>
      </c>
      <c r="BD16" s="87" t="str">
        <f t="shared" si="21"/>
        <v/>
      </c>
      <c r="BF16" s="87" t="str">
        <f t="shared" si="22"/>
        <v/>
      </c>
      <c r="BG16" s="127" t="str">
        <f t="shared" si="23"/>
        <v/>
      </c>
      <c r="BH16" s="127" t="str">
        <f t="shared" si="24"/>
        <v/>
      </c>
      <c r="BI16" s="87" t="str">
        <f t="shared" si="25"/>
        <v/>
      </c>
      <c r="BJ16" s="87" t="str">
        <f t="shared" si="26"/>
        <v/>
      </c>
      <c r="BK16" s="87" t="str">
        <f t="shared" si="27"/>
        <v/>
      </c>
      <c r="BM16" s="129">
        <v>14</v>
      </c>
      <c r="BN16" s="129">
        <v>14</v>
      </c>
      <c r="BO16" s="129">
        <v>15</v>
      </c>
      <c r="BP16" s="129">
        <v>14</v>
      </c>
      <c r="BQ16" s="129">
        <v>14</v>
      </c>
      <c r="BR16" s="129" t="str">
        <v>1c</v>
      </c>
      <c r="BS16" s="129" t="str">
        <v>0</v>
      </c>
      <c r="BT16" s="87">
        <v>0</v>
      </c>
      <c r="BU16" s="129">
        <v>14</v>
      </c>
      <c r="BV16" s="129" t="str">
        <v>2.10E+11</v>
      </c>
      <c r="BW16" s="129" t="str">
        <v>8.08E+10</v>
      </c>
      <c r="BX16" s="129" t="str">
        <v>7850</v>
      </c>
      <c r="BY16" s="129">
        <v>5</v>
      </c>
      <c r="BZ16" s="129">
        <v>3.5000000000000003E-2</v>
      </c>
      <c r="CC16" s="87">
        <v>14</v>
      </c>
      <c r="CD16" s="87" t="s">
        <v>180</v>
      </c>
      <c r="CE16" s="87" t="s">
        <v>181</v>
      </c>
      <c r="CF16" s="87">
        <v>1</v>
      </c>
      <c r="CG16" s="87">
        <v>5</v>
      </c>
      <c r="CH16" s="87">
        <v>3.5000000000000003E-2</v>
      </c>
    </row>
    <row r="17" spans="2:86" ht="12.75">
      <c r="B17" s="87">
        <f t="shared" si="15"/>
        <v>15</v>
      </c>
      <c r="C17" s="126">
        <v>11</v>
      </c>
      <c r="D17" s="87">
        <v>0</v>
      </c>
      <c r="E17" s="87">
        <v>0</v>
      </c>
      <c r="F17" s="87" t="s">
        <v>142</v>
      </c>
      <c r="I17" s="87">
        <f t="shared" si="29"/>
        <v>8.1</v>
      </c>
      <c r="J17" s="126">
        <v>8</v>
      </c>
      <c r="K17" s="87">
        <v>5</v>
      </c>
      <c r="L17" s="87">
        <v>35</v>
      </c>
      <c r="M17" s="87" t="s">
        <v>154</v>
      </c>
      <c r="N17" s="87" t="s">
        <v>155</v>
      </c>
      <c r="O17" s="87">
        <v>0</v>
      </c>
      <c r="P17" s="127">
        <v>5.4589999999999999E-4</v>
      </c>
      <c r="Q17" s="87">
        <v>0</v>
      </c>
      <c r="R17" s="87">
        <v>0</v>
      </c>
      <c r="S17" s="127">
        <v>353300000000</v>
      </c>
      <c r="T17" s="127">
        <v>353300000000</v>
      </c>
      <c r="U17" s="127">
        <v>22060000000</v>
      </c>
      <c r="V17" s="127">
        <v>22060000000</v>
      </c>
      <c r="W17" s="87">
        <v>0</v>
      </c>
      <c r="X17" s="87">
        <v>0</v>
      </c>
      <c r="Y17" s="127">
        <v>271900000000</v>
      </c>
      <c r="Z17" s="87">
        <v>3.3649999999999999E-3</v>
      </c>
      <c r="AA17" s="127">
        <v>114600000000</v>
      </c>
      <c r="AB17" s="87">
        <v>0.65</v>
      </c>
      <c r="AC17" s="87" t="s">
        <v>156</v>
      </c>
      <c r="AD17" s="87" t="s">
        <v>157</v>
      </c>
      <c r="AE17" s="87" t="s">
        <v>158</v>
      </c>
      <c r="AF17" s="87" t="s">
        <v>159</v>
      </c>
      <c r="AG17" s="87" t="s">
        <v>160</v>
      </c>
      <c r="AH17" s="87" t="s">
        <v>161</v>
      </c>
      <c r="AI17" s="87" t="s">
        <v>162</v>
      </c>
      <c r="AJ17" s="87">
        <v>0</v>
      </c>
      <c r="AK17" s="87">
        <v>0</v>
      </c>
      <c r="AL17" s="87" t="s">
        <v>142</v>
      </c>
      <c r="AN17" s="129">
        <f t="shared" si="0"/>
        <v>15</v>
      </c>
      <c r="AO17" s="129">
        <f t="shared" si="1"/>
        <v>0</v>
      </c>
      <c r="AP17" s="129">
        <f t="shared" si="1"/>
        <v>0</v>
      </c>
      <c r="AQ17" s="129">
        <f t="shared" si="2"/>
        <v>11</v>
      </c>
      <c r="AR17" s="129">
        <v>1</v>
      </c>
      <c r="AS17" s="129">
        <v>0</v>
      </c>
      <c r="AT17" s="129">
        <v>0</v>
      </c>
      <c r="AU17" s="129">
        <v>0</v>
      </c>
      <c r="AV17" s="129">
        <v>0</v>
      </c>
      <c r="AX17" s="133">
        <f t="shared" ref="AX17" si="34">IF(I17="", "", INT(I17))</f>
        <v>8</v>
      </c>
      <c r="AY17" s="87">
        <f t="shared" si="16"/>
        <v>8</v>
      </c>
      <c r="AZ17" s="87">
        <f t="shared" si="17"/>
        <v>9</v>
      </c>
      <c r="BA17" s="87">
        <f t="shared" si="18"/>
        <v>8</v>
      </c>
      <c r="BB17" s="87">
        <f t="shared" si="19"/>
        <v>8</v>
      </c>
      <c r="BC17" s="87" t="str">
        <f t="shared" si="20"/>
        <v>1c</v>
      </c>
      <c r="BD17" s="87" t="str">
        <f t="shared" si="21"/>
        <v>0</v>
      </c>
      <c r="BF17" s="87">
        <f t="shared" si="22"/>
        <v>8</v>
      </c>
      <c r="BG17" s="127" t="str">
        <f t="shared" si="23"/>
        <v>2.10E+11</v>
      </c>
      <c r="BH17" s="127" t="str">
        <f t="shared" si="24"/>
        <v>8.08E+10</v>
      </c>
      <c r="BI17" s="87" t="str">
        <f t="shared" si="25"/>
        <v>7850</v>
      </c>
      <c r="BJ17" s="87">
        <f t="shared" si="26"/>
        <v>5</v>
      </c>
      <c r="BK17" s="87">
        <f t="shared" si="27"/>
        <v>3.5000000000000003E-2</v>
      </c>
      <c r="BM17" s="129">
        <v>15</v>
      </c>
      <c r="BN17" s="129">
        <v>16</v>
      </c>
      <c r="BO17" s="129">
        <v>17</v>
      </c>
      <c r="BP17" s="129">
        <v>15</v>
      </c>
      <c r="BQ17" s="129">
        <v>15</v>
      </c>
      <c r="BR17" s="129" t="str">
        <v>1c</v>
      </c>
      <c r="BS17" s="129" t="str">
        <v>0</v>
      </c>
      <c r="BT17" s="87">
        <v>0</v>
      </c>
      <c r="BU17" s="129">
        <v>15</v>
      </c>
      <c r="BV17" s="129" t="str">
        <v>2.10E+11</v>
      </c>
      <c r="BW17" s="129" t="str">
        <v>8.08E+10</v>
      </c>
      <c r="BX17" s="129" t="str">
        <v>7850</v>
      </c>
      <c r="BY17" s="129">
        <v>10</v>
      </c>
      <c r="BZ17" s="129">
        <v>2.1999999999999999E-2</v>
      </c>
      <c r="CC17" s="87">
        <v>15</v>
      </c>
      <c r="CD17" s="87" t="s">
        <v>180</v>
      </c>
      <c r="CE17" s="87" t="s">
        <v>181</v>
      </c>
      <c r="CF17" s="87">
        <v>1</v>
      </c>
      <c r="CG17" s="87">
        <v>10</v>
      </c>
      <c r="CH17" s="87">
        <v>2.1999999999999999E-2</v>
      </c>
    </row>
    <row r="18" spans="2:86" ht="12.75">
      <c r="B18" s="87">
        <f t="shared" si="15"/>
        <v>16</v>
      </c>
      <c r="C18" s="126">
        <v>-14</v>
      </c>
      <c r="D18" s="87">
        <v>12.99</v>
      </c>
      <c r="E18" s="87">
        <v>22.5</v>
      </c>
      <c r="F18" s="87" t="s">
        <v>142</v>
      </c>
      <c r="I18" s="87">
        <f t="shared" si="29"/>
        <v>8.1999999999999993</v>
      </c>
      <c r="J18" s="126">
        <v>9</v>
      </c>
      <c r="K18" s="87">
        <v>5</v>
      </c>
      <c r="L18" s="87">
        <v>35</v>
      </c>
      <c r="M18" s="87" t="s">
        <v>154</v>
      </c>
      <c r="N18" s="87" t="s">
        <v>155</v>
      </c>
      <c r="O18" s="87">
        <v>0</v>
      </c>
      <c r="P18" s="127">
        <v>5.4589999999999999E-4</v>
      </c>
      <c r="Q18" s="87">
        <v>0</v>
      </c>
      <c r="R18" s="87">
        <v>0</v>
      </c>
      <c r="S18" s="127">
        <v>353300000000</v>
      </c>
      <c r="T18" s="127">
        <v>353300000000</v>
      </c>
      <c r="U18" s="127">
        <v>22060000000</v>
      </c>
      <c r="V18" s="127">
        <v>22060000000</v>
      </c>
      <c r="W18" s="87">
        <v>0</v>
      </c>
      <c r="X18" s="87">
        <v>0</v>
      </c>
      <c r="Y18" s="127">
        <v>271900000000</v>
      </c>
      <c r="Z18" s="87">
        <v>3.3649999999999999E-3</v>
      </c>
      <c r="AA18" s="127">
        <v>114600000000</v>
      </c>
      <c r="AB18" s="87">
        <v>0.65</v>
      </c>
      <c r="AC18" s="87" t="s">
        <v>156</v>
      </c>
      <c r="AD18" s="87" t="s">
        <v>157</v>
      </c>
      <c r="AE18" s="87" t="s">
        <v>158</v>
      </c>
      <c r="AF18" s="87" t="s">
        <v>159</v>
      </c>
      <c r="AG18" s="87" t="s">
        <v>160</v>
      </c>
      <c r="AH18" s="87" t="s">
        <v>161</v>
      </c>
      <c r="AI18" s="87" t="s">
        <v>162</v>
      </c>
      <c r="AJ18" s="87">
        <v>0</v>
      </c>
      <c r="AK18" s="87">
        <v>0</v>
      </c>
      <c r="AL18" s="87" t="s">
        <v>142</v>
      </c>
      <c r="AN18" s="129">
        <f t="shared" si="0"/>
        <v>16</v>
      </c>
      <c r="AO18" s="129">
        <f t="shared" si="1"/>
        <v>12.99</v>
      </c>
      <c r="AP18" s="129">
        <f t="shared" si="1"/>
        <v>22.5</v>
      </c>
      <c r="AQ18" s="129">
        <f t="shared" si="2"/>
        <v>-14</v>
      </c>
      <c r="AR18" s="129">
        <v>1</v>
      </c>
      <c r="AS18" s="129">
        <v>0</v>
      </c>
      <c r="AT18" s="129">
        <v>0</v>
      </c>
      <c r="AU18" s="129">
        <v>0</v>
      </c>
      <c r="AV18" s="129">
        <v>0</v>
      </c>
      <c r="AX18" s="133"/>
      <c r="AY18" s="87" t="str">
        <f t="shared" si="16"/>
        <v/>
      </c>
      <c r="AZ18" s="87" t="str">
        <f t="shared" si="17"/>
        <v/>
      </c>
      <c r="BA18" s="87" t="str">
        <f t="shared" si="18"/>
        <v/>
      </c>
      <c r="BB18" s="87" t="str">
        <f t="shared" si="19"/>
        <v/>
      </c>
      <c r="BC18" s="87" t="str">
        <f t="shared" si="20"/>
        <v/>
      </c>
      <c r="BD18" s="87" t="str">
        <f t="shared" si="21"/>
        <v/>
      </c>
      <c r="BF18" s="87" t="str">
        <f t="shared" si="22"/>
        <v/>
      </c>
      <c r="BG18" s="127" t="str">
        <f t="shared" si="23"/>
        <v/>
      </c>
      <c r="BH18" s="127" t="str">
        <f t="shared" si="24"/>
        <v/>
      </c>
      <c r="BI18" s="87" t="str">
        <f t="shared" si="25"/>
        <v/>
      </c>
      <c r="BJ18" s="87" t="str">
        <f t="shared" si="26"/>
        <v/>
      </c>
      <c r="BK18" s="87" t="str">
        <f t="shared" si="27"/>
        <v/>
      </c>
      <c r="BM18" s="129">
        <v>16</v>
      </c>
      <c r="BN18" s="129">
        <v>17</v>
      </c>
      <c r="BO18" s="129">
        <v>18</v>
      </c>
      <c r="BP18" s="129">
        <v>16</v>
      </c>
      <c r="BQ18" s="129">
        <v>16</v>
      </c>
      <c r="BR18" s="129" t="str">
        <v>1c</v>
      </c>
      <c r="BS18" s="129" t="str">
        <v>0</v>
      </c>
      <c r="BT18" s="87">
        <v>0</v>
      </c>
      <c r="BU18" s="129">
        <v>16</v>
      </c>
      <c r="BV18" s="129" t="str">
        <v>2.10E+11</v>
      </c>
      <c r="BW18" s="129" t="str">
        <v>8.08E+10</v>
      </c>
      <c r="BX18" s="129" t="str">
        <v>7850</v>
      </c>
      <c r="BY18" s="129">
        <v>10</v>
      </c>
      <c r="BZ18" s="129">
        <v>2.1999999999999999E-2</v>
      </c>
      <c r="CC18" s="87">
        <v>16</v>
      </c>
      <c r="CD18" s="87" t="s">
        <v>180</v>
      </c>
      <c r="CE18" s="87" t="s">
        <v>181</v>
      </c>
      <c r="CF18" s="87">
        <v>1</v>
      </c>
      <c r="CG18" s="87">
        <v>10</v>
      </c>
      <c r="CH18" s="87">
        <v>2.1999999999999999E-2</v>
      </c>
    </row>
    <row r="19" spans="2:86" ht="12.75">
      <c r="B19" s="87">
        <f t="shared" si="15"/>
        <v>17</v>
      </c>
      <c r="C19" s="126">
        <v>-12</v>
      </c>
      <c r="D19" s="87">
        <v>12.99</v>
      </c>
      <c r="E19" s="87">
        <v>22.5</v>
      </c>
      <c r="F19" s="87" t="s">
        <v>142</v>
      </c>
      <c r="I19" s="87">
        <f t="shared" si="29"/>
        <v>9.1</v>
      </c>
      <c r="J19" s="126">
        <v>9</v>
      </c>
      <c r="K19" s="87">
        <v>5</v>
      </c>
      <c r="L19" s="87">
        <v>35</v>
      </c>
      <c r="M19" s="87" t="s">
        <v>154</v>
      </c>
      <c r="N19" s="87" t="s">
        <v>155</v>
      </c>
      <c r="O19" s="87">
        <v>0</v>
      </c>
      <c r="P19" s="127">
        <v>5.4589999999999999E-4</v>
      </c>
      <c r="Q19" s="87">
        <v>0</v>
      </c>
      <c r="R19" s="87">
        <v>0</v>
      </c>
      <c r="S19" s="127">
        <v>353300000000</v>
      </c>
      <c r="T19" s="127">
        <v>353300000000</v>
      </c>
      <c r="U19" s="127">
        <v>22060000000</v>
      </c>
      <c r="V19" s="127">
        <v>22060000000</v>
      </c>
      <c r="W19" s="87">
        <v>0</v>
      </c>
      <c r="X19" s="87">
        <v>0</v>
      </c>
      <c r="Y19" s="127">
        <v>271900000000</v>
      </c>
      <c r="Z19" s="87">
        <v>3.3649999999999999E-3</v>
      </c>
      <c r="AA19" s="127">
        <v>114600000000</v>
      </c>
      <c r="AB19" s="87">
        <v>0.65</v>
      </c>
      <c r="AC19" s="87" t="s">
        <v>156</v>
      </c>
      <c r="AD19" s="87" t="s">
        <v>157</v>
      </c>
      <c r="AE19" s="87" t="s">
        <v>158</v>
      </c>
      <c r="AF19" s="87" t="s">
        <v>159</v>
      </c>
      <c r="AG19" s="87" t="s">
        <v>160</v>
      </c>
      <c r="AH19" s="87" t="s">
        <v>161</v>
      </c>
      <c r="AI19" s="87" t="s">
        <v>162</v>
      </c>
      <c r="AJ19" s="87">
        <v>0</v>
      </c>
      <c r="AK19" s="87">
        <v>0</v>
      </c>
      <c r="AL19" s="87" t="s">
        <v>142</v>
      </c>
      <c r="AN19" s="129">
        <f t="shared" si="0"/>
        <v>17</v>
      </c>
      <c r="AO19" s="129">
        <f t="shared" si="1"/>
        <v>12.99</v>
      </c>
      <c r="AP19" s="129">
        <f t="shared" si="1"/>
        <v>22.5</v>
      </c>
      <c r="AQ19" s="129">
        <f t="shared" si="2"/>
        <v>-12</v>
      </c>
      <c r="AR19" s="129">
        <v>1</v>
      </c>
      <c r="AS19" s="129">
        <v>0</v>
      </c>
      <c r="AT19" s="129">
        <v>0</v>
      </c>
      <c r="AU19" s="129">
        <v>0</v>
      </c>
      <c r="AV19" s="129">
        <v>0</v>
      </c>
      <c r="AX19" s="133">
        <f t="shared" ref="AX19" si="35">IF(I19="", "", INT(I19))</f>
        <v>9</v>
      </c>
      <c r="AY19" s="87">
        <f t="shared" si="16"/>
        <v>9</v>
      </c>
      <c r="AZ19" s="87">
        <f t="shared" si="17"/>
        <v>10</v>
      </c>
      <c r="BA19" s="87">
        <f t="shared" si="18"/>
        <v>9</v>
      </c>
      <c r="BB19" s="87">
        <f t="shared" si="19"/>
        <v>9</v>
      </c>
      <c r="BC19" s="87" t="str">
        <f t="shared" si="20"/>
        <v>1c</v>
      </c>
      <c r="BD19" s="87" t="str">
        <f t="shared" si="21"/>
        <v>0</v>
      </c>
      <c r="BF19" s="87">
        <f t="shared" si="22"/>
        <v>9</v>
      </c>
      <c r="BG19" s="127" t="str">
        <f t="shared" si="23"/>
        <v>2.10E+11</v>
      </c>
      <c r="BH19" s="127" t="str">
        <f t="shared" si="24"/>
        <v>8.08E+10</v>
      </c>
      <c r="BI19" s="87" t="str">
        <f t="shared" si="25"/>
        <v>7850</v>
      </c>
      <c r="BJ19" s="87">
        <f t="shared" si="26"/>
        <v>5</v>
      </c>
      <c r="BK19" s="87">
        <f t="shared" si="27"/>
        <v>3.5000000000000003E-2</v>
      </c>
      <c r="BM19" s="129">
        <v>17</v>
      </c>
      <c r="BN19" s="129">
        <v>18</v>
      </c>
      <c r="BO19" s="129">
        <v>19</v>
      </c>
      <c r="BP19" s="129">
        <v>17</v>
      </c>
      <c r="BQ19" s="129">
        <v>17</v>
      </c>
      <c r="BR19" s="129" t="str">
        <v>1c</v>
      </c>
      <c r="BS19" s="129" t="str">
        <v>0</v>
      </c>
      <c r="BT19" s="87">
        <v>0</v>
      </c>
      <c r="BU19" s="129">
        <v>17</v>
      </c>
      <c r="BV19" s="129" t="str">
        <v>2.10E+11</v>
      </c>
      <c r="BW19" s="129" t="str">
        <v>8.08E+10</v>
      </c>
      <c r="BX19" s="129" t="str">
        <v>7850</v>
      </c>
      <c r="BY19" s="129">
        <v>10</v>
      </c>
      <c r="BZ19" s="129">
        <v>2.1999999999999999E-2</v>
      </c>
      <c r="CC19" s="87">
        <v>17</v>
      </c>
      <c r="CD19" s="87" t="s">
        <v>180</v>
      </c>
      <c r="CE19" s="87" t="s">
        <v>181</v>
      </c>
      <c r="CF19" s="87">
        <v>1</v>
      </c>
      <c r="CG19" s="87">
        <v>10</v>
      </c>
      <c r="CH19" s="87">
        <v>2.1999999999999999E-2</v>
      </c>
    </row>
    <row r="20" spans="2:86" ht="12.75">
      <c r="B20" s="87">
        <f t="shared" si="15"/>
        <v>18</v>
      </c>
      <c r="C20" s="126">
        <v>-10</v>
      </c>
      <c r="D20" s="87">
        <v>12.99</v>
      </c>
      <c r="E20" s="87">
        <v>22.5</v>
      </c>
      <c r="F20" s="87" t="s">
        <v>142</v>
      </c>
      <c r="I20" s="87">
        <f t="shared" si="29"/>
        <v>9.1999999999999993</v>
      </c>
      <c r="J20" s="126">
        <v>10</v>
      </c>
      <c r="K20" s="87">
        <v>5</v>
      </c>
      <c r="L20" s="87">
        <v>35</v>
      </c>
      <c r="M20" s="87" t="s">
        <v>154</v>
      </c>
      <c r="N20" s="87" t="s">
        <v>155</v>
      </c>
      <c r="O20" s="87">
        <v>0</v>
      </c>
      <c r="P20" s="127">
        <v>5.4589999999999999E-4</v>
      </c>
      <c r="Q20" s="87">
        <v>0</v>
      </c>
      <c r="R20" s="87">
        <v>0</v>
      </c>
      <c r="S20" s="127">
        <v>353300000000</v>
      </c>
      <c r="T20" s="127">
        <v>353300000000</v>
      </c>
      <c r="U20" s="127">
        <v>22060000000</v>
      </c>
      <c r="V20" s="127">
        <v>22060000000</v>
      </c>
      <c r="W20" s="87">
        <v>0</v>
      </c>
      <c r="X20" s="87">
        <v>0</v>
      </c>
      <c r="Y20" s="127">
        <v>271900000000</v>
      </c>
      <c r="Z20" s="87">
        <v>3.3649999999999999E-3</v>
      </c>
      <c r="AA20" s="127">
        <v>114600000000</v>
      </c>
      <c r="AB20" s="87">
        <v>0.65</v>
      </c>
      <c r="AC20" s="87" t="s">
        <v>156</v>
      </c>
      <c r="AD20" s="87" t="s">
        <v>157</v>
      </c>
      <c r="AE20" s="87" t="s">
        <v>158</v>
      </c>
      <c r="AF20" s="87" t="s">
        <v>159</v>
      </c>
      <c r="AG20" s="87" t="s">
        <v>160</v>
      </c>
      <c r="AH20" s="87" t="s">
        <v>161</v>
      </c>
      <c r="AI20" s="87" t="s">
        <v>162</v>
      </c>
      <c r="AJ20" s="87">
        <v>0</v>
      </c>
      <c r="AK20" s="87">
        <v>0</v>
      </c>
      <c r="AL20" s="87" t="s">
        <v>142</v>
      </c>
      <c r="AN20" s="129">
        <f t="shared" si="0"/>
        <v>18</v>
      </c>
      <c r="AO20" s="129">
        <f t="shared" si="1"/>
        <v>12.99</v>
      </c>
      <c r="AP20" s="129">
        <f t="shared" si="1"/>
        <v>22.5</v>
      </c>
      <c r="AQ20" s="129">
        <f t="shared" si="2"/>
        <v>-10</v>
      </c>
      <c r="AR20" s="129">
        <v>1</v>
      </c>
      <c r="AS20" s="129">
        <v>0</v>
      </c>
      <c r="AT20" s="129">
        <v>0</v>
      </c>
      <c r="AU20" s="129">
        <v>0</v>
      </c>
      <c r="AV20" s="129">
        <v>0</v>
      </c>
      <c r="AX20" s="133"/>
      <c r="AY20" s="87" t="str">
        <f t="shared" si="16"/>
        <v/>
      </c>
      <c r="AZ20" s="87" t="str">
        <f t="shared" si="17"/>
        <v/>
      </c>
      <c r="BA20" s="87" t="str">
        <f t="shared" si="18"/>
        <v/>
      </c>
      <c r="BB20" s="87" t="str">
        <f t="shared" si="19"/>
        <v/>
      </c>
      <c r="BC20" s="87" t="str">
        <f t="shared" si="20"/>
        <v/>
      </c>
      <c r="BD20" s="87" t="str">
        <f t="shared" si="21"/>
        <v/>
      </c>
      <c r="BF20" s="87" t="str">
        <f t="shared" si="22"/>
        <v/>
      </c>
      <c r="BG20" s="127" t="str">
        <f t="shared" si="23"/>
        <v/>
      </c>
      <c r="BH20" s="127" t="str">
        <f t="shared" si="24"/>
        <v/>
      </c>
      <c r="BI20" s="87" t="str">
        <f t="shared" si="25"/>
        <v/>
      </c>
      <c r="BJ20" s="87" t="str">
        <f t="shared" si="26"/>
        <v/>
      </c>
      <c r="BK20" s="87" t="str">
        <f t="shared" si="27"/>
        <v/>
      </c>
      <c r="BM20" s="129">
        <v>18</v>
      </c>
      <c r="BN20" s="129">
        <v>19</v>
      </c>
      <c r="BO20" s="129">
        <v>20</v>
      </c>
      <c r="BP20" s="129">
        <v>18</v>
      </c>
      <c r="BQ20" s="129">
        <v>18</v>
      </c>
      <c r="BR20" s="129" t="str">
        <v>1c</v>
      </c>
      <c r="BS20" s="129" t="str">
        <v>0</v>
      </c>
      <c r="BT20" s="87">
        <v>0</v>
      </c>
      <c r="BU20" s="129">
        <v>18</v>
      </c>
      <c r="BV20" s="129" t="str">
        <v>2.10E+11</v>
      </c>
      <c r="BW20" s="129" t="str">
        <v>8.08E+10</v>
      </c>
      <c r="BX20" s="129" t="str">
        <v>7850</v>
      </c>
      <c r="BY20" s="129">
        <v>10</v>
      </c>
      <c r="BZ20" s="129">
        <v>2.1999999999999999E-2</v>
      </c>
      <c r="CC20" s="87">
        <v>18</v>
      </c>
      <c r="CD20" s="87" t="s">
        <v>180</v>
      </c>
      <c r="CE20" s="87" t="s">
        <v>181</v>
      </c>
      <c r="CF20" s="87">
        <v>1</v>
      </c>
      <c r="CG20" s="87">
        <v>10</v>
      </c>
      <c r="CH20" s="87">
        <v>2.1999999999999999E-2</v>
      </c>
    </row>
    <row r="21" spans="2:86" ht="12.75">
      <c r="B21" s="87">
        <f t="shared" si="15"/>
        <v>19</v>
      </c>
      <c r="C21" s="126">
        <v>-7</v>
      </c>
      <c r="D21" s="87">
        <v>12.99</v>
      </c>
      <c r="E21" s="87">
        <v>22.5</v>
      </c>
      <c r="F21" s="87" t="s">
        <v>142</v>
      </c>
      <c r="I21" s="87">
        <f t="shared" si="29"/>
        <v>10.1</v>
      </c>
      <c r="J21" s="126">
        <v>10</v>
      </c>
      <c r="K21" s="87">
        <v>5</v>
      </c>
      <c r="L21" s="87">
        <v>35</v>
      </c>
      <c r="M21" s="87" t="s">
        <v>154</v>
      </c>
      <c r="N21" s="87" t="s">
        <v>155</v>
      </c>
      <c r="O21" s="87">
        <v>0</v>
      </c>
      <c r="P21" s="127">
        <v>5.4589999999999999E-4</v>
      </c>
      <c r="Q21" s="87">
        <v>0</v>
      </c>
      <c r="R21" s="87">
        <v>0</v>
      </c>
      <c r="S21" s="127">
        <v>353300000000</v>
      </c>
      <c r="T21" s="127">
        <v>353300000000</v>
      </c>
      <c r="U21" s="127">
        <v>22060000000</v>
      </c>
      <c r="V21" s="127">
        <v>22060000000</v>
      </c>
      <c r="W21" s="87">
        <v>0</v>
      </c>
      <c r="X21" s="87">
        <v>0</v>
      </c>
      <c r="Y21" s="127">
        <v>271900000000</v>
      </c>
      <c r="Z21" s="87">
        <v>3.3649999999999999E-3</v>
      </c>
      <c r="AA21" s="127">
        <v>114600000000</v>
      </c>
      <c r="AB21" s="87">
        <v>0.65</v>
      </c>
      <c r="AC21" s="87" t="s">
        <v>156</v>
      </c>
      <c r="AD21" s="87" t="s">
        <v>157</v>
      </c>
      <c r="AE21" s="87" t="s">
        <v>158</v>
      </c>
      <c r="AF21" s="87" t="s">
        <v>159</v>
      </c>
      <c r="AG21" s="87" t="s">
        <v>160</v>
      </c>
      <c r="AH21" s="87" t="s">
        <v>161</v>
      </c>
      <c r="AI21" s="87" t="s">
        <v>162</v>
      </c>
      <c r="AJ21" s="87">
        <v>0</v>
      </c>
      <c r="AK21" s="87">
        <v>0</v>
      </c>
      <c r="AL21" s="87" t="s">
        <v>142</v>
      </c>
      <c r="AN21" s="129">
        <f t="shared" si="0"/>
        <v>19</v>
      </c>
      <c r="AO21" s="129">
        <f t="shared" si="1"/>
        <v>12.99</v>
      </c>
      <c r="AP21" s="129">
        <f t="shared" si="1"/>
        <v>22.5</v>
      </c>
      <c r="AQ21" s="129">
        <f t="shared" si="2"/>
        <v>-7</v>
      </c>
      <c r="AR21" s="129">
        <v>1</v>
      </c>
      <c r="AS21" s="129">
        <v>0</v>
      </c>
      <c r="AT21" s="129">
        <v>0</v>
      </c>
      <c r="AU21" s="129">
        <v>0</v>
      </c>
      <c r="AV21" s="129">
        <v>0</v>
      </c>
      <c r="AX21" s="133">
        <f t="shared" ref="AX21" si="36">IF(I21="", "", INT(I21))</f>
        <v>10</v>
      </c>
      <c r="AY21" s="87">
        <f t="shared" si="16"/>
        <v>10</v>
      </c>
      <c r="AZ21" s="87">
        <f t="shared" si="17"/>
        <v>11</v>
      </c>
      <c r="BA21" s="87">
        <f t="shared" si="18"/>
        <v>10</v>
      </c>
      <c r="BB21" s="87">
        <f t="shared" si="19"/>
        <v>10</v>
      </c>
      <c r="BC21" s="87" t="str">
        <f t="shared" si="20"/>
        <v>1c</v>
      </c>
      <c r="BD21" s="87" t="str">
        <f t="shared" si="21"/>
        <v>0</v>
      </c>
      <c r="BF21" s="87">
        <f t="shared" si="22"/>
        <v>10</v>
      </c>
      <c r="BG21" s="127" t="str">
        <f t="shared" si="23"/>
        <v>2.10E+11</v>
      </c>
      <c r="BH21" s="127" t="str">
        <f t="shared" si="24"/>
        <v>8.08E+10</v>
      </c>
      <c r="BI21" s="87" t="str">
        <f t="shared" si="25"/>
        <v>7850</v>
      </c>
      <c r="BJ21" s="87">
        <f t="shared" si="26"/>
        <v>5</v>
      </c>
      <c r="BK21" s="87">
        <f t="shared" si="27"/>
        <v>3.5000000000000003E-2</v>
      </c>
      <c r="BM21" s="129">
        <v>19</v>
      </c>
      <c r="BN21" s="129">
        <v>20</v>
      </c>
      <c r="BO21" s="129">
        <v>21</v>
      </c>
      <c r="BP21" s="129">
        <v>19</v>
      </c>
      <c r="BQ21" s="129">
        <v>19</v>
      </c>
      <c r="BR21" s="129" t="str">
        <v>1c</v>
      </c>
      <c r="BS21" s="129" t="str">
        <v>0</v>
      </c>
      <c r="BT21" s="87">
        <v>0</v>
      </c>
      <c r="BU21" s="129">
        <v>19</v>
      </c>
      <c r="BV21" s="129" t="str">
        <v>2.10E+11</v>
      </c>
      <c r="BW21" s="129" t="str">
        <v>8.08E+10</v>
      </c>
      <c r="BX21" s="129" t="str">
        <v>7850</v>
      </c>
      <c r="BY21" s="129">
        <v>10</v>
      </c>
      <c r="BZ21" s="129">
        <v>2.1999999999999999E-2</v>
      </c>
      <c r="CC21" s="87">
        <v>19</v>
      </c>
      <c r="CD21" s="87" t="s">
        <v>180</v>
      </c>
      <c r="CE21" s="87" t="s">
        <v>181</v>
      </c>
      <c r="CF21" s="87">
        <v>1</v>
      </c>
      <c r="CG21" s="87">
        <v>10</v>
      </c>
      <c r="CH21" s="87">
        <v>2.1999999999999999E-2</v>
      </c>
    </row>
    <row r="22" spans="2:86" ht="12.75">
      <c r="B22" s="87">
        <f t="shared" si="15"/>
        <v>20</v>
      </c>
      <c r="C22" s="126">
        <v>-6</v>
      </c>
      <c r="D22" s="87">
        <v>12.99</v>
      </c>
      <c r="E22" s="87">
        <v>22.5</v>
      </c>
      <c r="F22" s="87" t="s">
        <v>142</v>
      </c>
      <c r="I22" s="87">
        <f t="shared" si="29"/>
        <v>10.199999999999999</v>
      </c>
      <c r="J22" s="126">
        <v>11</v>
      </c>
      <c r="K22" s="87">
        <v>5</v>
      </c>
      <c r="L22" s="87">
        <v>35</v>
      </c>
      <c r="M22" s="87" t="s">
        <v>154</v>
      </c>
      <c r="N22" s="87" t="s">
        <v>155</v>
      </c>
      <c r="O22" s="87">
        <v>0</v>
      </c>
      <c r="P22" s="127">
        <v>5.4589999999999999E-4</v>
      </c>
      <c r="Q22" s="87">
        <v>0</v>
      </c>
      <c r="R22" s="87">
        <v>0</v>
      </c>
      <c r="S22" s="127">
        <v>353300000000</v>
      </c>
      <c r="T22" s="127">
        <v>353300000000</v>
      </c>
      <c r="U22" s="127">
        <v>22060000000</v>
      </c>
      <c r="V22" s="127">
        <v>22060000000</v>
      </c>
      <c r="W22" s="87">
        <v>0</v>
      </c>
      <c r="X22" s="87">
        <v>0</v>
      </c>
      <c r="Y22" s="127">
        <v>271900000000</v>
      </c>
      <c r="Z22" s="87">
        <v>3.3649999999999999E-3</v>
      </c>
      <c r="AA22" s="127">
        <v>114600000000</v>
      </c>
      <c r="AB22" s="87">
        <v>0.65</v>
      </c>
      <c r="AC22" s="87" t="s">
        <v>156</v>
      </c>
      <c r="AD22" s="87" t="s">
        <v>157</v>
      </c>
      <c r="AE22" s="87" t="s">
        <v>158</v>
      </c>
      <c r="AF22" s="87" t="s">
        <v>159</v>
      </c>
      <c r="AG22" s="87" t="s">
        <v>160</v>
      </c>
      <c r="AH22" s="87" t="s">
        <v>161</v>
      </c>
      <c r="AI22" s="87" t="s">
        <v>162</v>
      </c>
      <c r="AJ22" s="87">
        <v>0</v>
      </c>
      <c r="AK22" s="87">
        <v>0</v>
      </c>
      <c r="AL22" s="87" t="s">
        <v>142</v>
      </c>
      <c r="AN22" s="129">
        <f t="shared" si="0"/>
        <v>20</v>
      </c>
      <c r="AO22" s="129">
        <f t="shared" si="1"/>
        <v>12.99</v>
      </c>
      <c r="AP22" s="129">
        <f t="shared" si="1"/>
        <v>22.5</v>
      </c>
      <c r="AQ22" s="129">
        <f t="shared" si="2"/>
        <v>-6</v>
      </c>
      <c r="AR22" s="129">
        <v>1</v>
      </c>
      <c r="AS22" s="129">
        <v>0</v>
      </c>
      <c r="AT22" s="129">
        <v>0</v>
      </c>
      <c r="AU22" s="129">
        <v>0</v>
      </c>
      <c r="AV22" s="129">
        <v>0</v>
      </c>
      <c r="AX22" s="133"/>
      <c r="AY22" s="87" t="str">
        <f t="shared" si="16"/>
        <v/>
      </c>
      <c r="AZ22" s="87" t="str">
        <f t="shared" si="17"/>
        <v/>
      </c>
      <c r="BA22" s="87" t="str">
        <f t="shared" si="18"/>
        <v/>
      </c>
      <c r="BB22" s="87" t="str">
        <f t="shared" si="19"/>
        <v/>
      </c>
      <c r="BC22" s="87" t="str">
        <f t="shared" si="20"/>
        <v/>
      </c>
      <c r="BD22" s="87" t="str">
        <f t="shared" si="21"/>
        <v/>
      </c>
      <c r="BF22" s="87" t="str">
        <f t="shared" si="22"/>
        <v/>
      </c>
      <c r="BG22" s="127" t="str">
        <f t="shared" si="23"/>
        <v/>
      </c>
      <c r="BH22" s="127" t="str">
        <f t="shared" si="24"/>
        <v/>
      </c>
      <c r="BI22" s="87" t="str">
        <f t="shared" si="25"/>
        <v/>
      </c>
      <c r="BJ22" s="87" t="str">
        <f t="shared" si="26"/>
        <v/>
      </c>
      <c r="BK22" s="87" t="str">
        <f t="shared" si="27"/>
        <v/>
      </c>
      <c r="BM22" s="129">
        <v>20</v>
      </c>
      <c r="BN22" s="129">
        <v>21</v>
      </c>
      <c r="BO22" s="129">
        <v>22</v>
      </c>
      <c r="BP22" s="129">
        <v>20</v>
      </c>
      <c r="BQ22" s="129">
        <v>20</v>
      </c>
      <c r="BR22" s="129" t="str">
        <v>1c</v>
      </c>
      <c r="BS22" s="129" t="str">
        <v>0</v>
      </c>
      <c r="BT22" s="87">
        <v>0</v>
      </c>
      <c r="BU22" s="129">
        <v>20</v>
      </c>
      <c r="BV22" s="129" t="str">
        <v>2.10E+11</v>
      </c>
      <c r="BW22" s="129" t="str">
        <v>8.08E+10</v>
      </c>
      <c r="BX22" s="129" t="str">
        <v>7850</v>
      </c>
      <c r="BY22" s="129">
        <v>10</v>
      </c>
      <c r="BZ22" s="129">
        <v>0.02</v>
      </c>
      <c r="CC22" s="87">
        <v>20</v>
      </c>
      <c r="CD22" s="87" t="s">
        <v>180</v>
      </c>
      <c r="CE22" s="87" t="s">
        <v>181</v>
      </c>
      <c r="CF22" s="87">
        <v>1</v>
      </c>
      <c r="CG22" s="87">
        <v>10</v>
      </c>
      <c r="CH22" s="87">
        <v>0.02</v>
      </c>
    </row>
    <row r="23" spans="2:86" ht="12.75">
      <c r="B23" s="87">
        <f t="shared" si="15"/>
        <v>21</v>
      </c>
      <c r="C23" s="126">
        <v>-3</v>
      </c>
      <c r="D23" s="87">
        <v>12.99</v>
      </c>
      <c r="E23" s="87">
        <v>22.5</v>
      </c>
      <c r="F23" s="87" t="s">
        <v>142</v>
      </c>
      <c r="I23" s="87">
        <f t="shared" si="29"/>
        <v>11.1</v>
      </c>
      <c r="J23" s="126">
        <v>11</v>
      </c>
      <c r="K23" s="87">
        <v>5</v>
      </c>
      <c r="L23" s="87">
        <v>35</v>
      </c>
      <c r="M23" s="87" t="s">
        <v>154</v>
      </c>
      <c r="N23" s="87" t="s">
        <v>155</v>
      </c>
      <c r="O23" s="87">
        <v>0</v>
      </c>
      <c r="P23" s="127">
        <v>5.4589999999999999E-4</v>
      </c>
      <c r="Q23" s="87">
        <v>0</v>
      </c>
      <c r="R23" s="87">
        <v>0</v>
      </c>
      <c r="S23" s="127">
        <v>353300000000</v>
      </c>
      <c r="T23" s="127">
        <v>353300000000</v>
      </c>
      <c r="U23" s="127">
        <v>22060000000</v>
      </c>
      <c r="V23" s="127">
        <v>22060000000</v>
      </c>
      <c r="W23" s="87">
        <v>0</v>
      </c>
      <c r="X23" s="87">
        <v>0</v>
      </c>
      <c r="Y23" s="127">
        <v>271900000000</v>
      </c>
      <c r="Z23" s="87">
        <v>3.3649999999999999E-3</v>
      </c>
      <c r="AA23" s="127">
        <v>114600000000</v>
      </c>
      <c r="AB23" s="87">
        <v>0.65</v>
      </c>
      <c r="AC23" s="87" t="s">
        <v>156</v>
      </c>
      <c r="AD23" s="87" t="s">
        <v>157</v>
      </c>
      <c r="AE23" s="87" t="s">
        <v>158</v>
      </c>
      <c r="AF23" s="87" t="s">
        <v>159</v>
      </c>
      <c r="AG23" s="87" t="s">
        <v>160</v>
      </c>
      <c r="AH23" s="87" t="s">
        <v>161</v>
      </c>
      <c r="AI23" s="87" t="s">
        <v>162</v>
      </c>
      <c r="AJ23" s="87">
        <v>0</v>
      </c>
      <c r="AK23" s="87">
        <v>0</v>
      </c>
      <c r="AL23" s="87" t="s">
        <v>142</v>
      </c>
      <c r="AN23" s="129">
        <f t="shared" si="0"/>
        <v>21</v>
      </c>
      <c r="AO23" s="129">
        <f t="shared" si="1"/>
        <v>12.99</v>
      </c>
      <c r="AP23" s="129">
        <f t="shared" si="1"/>
        <v>22.5</v>
      </c>
      <c r="AQ23" s="129">
        <f t="shared" si="2"/>
        <v>-3</v>
      </c>
      <c r="AR23" s="129">
        <v>1</v>
      </c>
      <c r="AS23" s="129">
        <v>0</v>
      </c>
      <c r="AT23" s="129">
        <v>0</v>
      </c>
      <c r="AU23" s="129">
        <v>0</v>
      </c>
      <c r="AV23" s="129">
        <v>0</v>
      </c>
      <c r="AX23" s="133">
        <f t="shared" ref="AX23" si="37">IF(I23="", "", INT(I23))</f>
        <v>11</v>
      </c>
      <c r="AY23" s="87">
        <f t="shared" si="16"/>
        <v>11</v>
      </c>
      <c r="AZ23" s="87">
        <f t="shared" si="17"/>
        <v>12</v>
      </c>
      <c r="BA23" s="87">
        <f t="shared" si="18"/>
        <v>11</v>
      </c>
      <c r="BB23" s="87">
        <f t="shared" si="19"/>
        <v>11</v>
      </c>
      <c r="BC23" s="87" t="str">
        <f t="shared" si="20"/>
        <v>1c</v>
      </c>
      <c r="BD23" s="87" t="str">
        <f t="shared" si="21"/>
        <v>0</v>
      </c>
      <c r="BF23" s="87">
        <f t="shared" si="22"/>
        <v>11</v>
      </c>
      <c r="BG23" s="127" t="str">
        <f t="shared" si="23"/>
        <v>2.10E+11</v>
      </c>
      <c r="BH23" s="127" t="str">
        <f t="shared" si="24"/>
        <v>8.08E+10</v>
      </c>
      <c r="BI23" s="87" t="str">
        <f t="shared" si="25"/>
        <v>7850</v>
      </c>
      <c r="BJ23" s="87">
        <f t="shared" si="26"/>
        <v>5</v>
      </c>
      <c r="BK23" s="87">
        <f t="shared" si="27"/>
        <v>3.5000000000000003E-2</v>
      </c>
      <c r="BM23" s="129">
        <v>21</v>
      </c>
      <c r="BN23" s="129">
        <v>22</v>
      </c>
      <c r="BO23" s="129">
        <v>23</v>
      </c>
      <c r="BP23" s="129">
        <v>21</v>
      </c>
      <c r="BQ23" s="129">
        <v>21</v>
      </c>
      <c r="BR23" s="129" t="str">
        <v>1c</v>
      </c>
      <c r="BS23" s="129" t="str">
        <v>0</v>
      </c>
      <c r="BT23" s="87">
        <v>0</v>
      </c>
      <c r="BU23" s="129">
        <v>21</v>
      </c>
      <c r="BV23" s="129" t="str">
        <v>2.10E+11</v>
      </c>
      <c r="BW23" s="129" t="str">
        <v>8.08E+10</v>
      </c>
      <c r="BX23" s="129" t="str">
        <v>7850</v>
      </c>
      <c r="BY23" s="129">
        <v>10</v>
      </c>
      <c r="BZ23" s="129">
        <v>0.02</v>
      </c>
      <c r="CC23" s="87">
        <v>21</v>
      </c>
      <c r="CD23" s="87" t="s">
        <v>180</v>
      </c>
      <c r="CE23" s="87" t="s">
        <v>181</v>
      </c>
      <c r="CF23" s="87">
        <v>1</v>
      </c>
      <c r="CG23" s="87">
        <v>10</v>
      </c>
      <c r="CH23" s="87">
        <v>0.02</v>
      </c>
    </row>
    <row r="24" spans="2:86" ht="12.75">
      <c r="B24" s="87">
        <f t="shared" si="15"/>
        <v>22</v>
      </c>
      <c r="C24" s="126">
        <v>-2</v>
      </c>
      <c r="D24" s="87">
        <v>12.99</v>
      </c>
      <c r="E24" s="87">
        <v>22.5</v>
      </c>
      <c r="F24" s="87" t="s">
        <v>142</v>
      </c>
      <c r="I24" s="87">
        <f t="shared" si="29"/>
        <v>11.2</v>
      </c>
      <c r="J24" s="126">
        <v>12</v>
      </c>
      <c r="K24" s="87">
        <v>5</v>
      </c>
      <c r="L24" s="87">
        <v>35</v>
      </c>
      <c r="M24" s="87" t="s">
        <v>154</v>
      </c>
      <c r="N24" s="87" t="s">
        <v>155</v>
      </c>
      <c r="O24" s="87">
        <v>0</v>
      </c>
      <c r="P24" s="127">
        <v>5.4589999999999999E-4</v>
      </c>
      <c r="Q24" s="87">
        <v>0</v>
      </c>
      <c r="R24" s="87">
        <v>0</v>
      </c>
      <c r="S24" s="127">
        <v>353300000000</v>
      </c>
      <c r="T24" s="127">
        <v>353300000000</v>
      </c>
      <c r="U24" s="127">
        <v>22060000000</v>
      </c>
      <c r="V24" s="127">
        <v>22060000000</v>
      </c>
      <c r="W24" s="87">
        <v>0</v>
      </c>
      <c r="X24" s="87">
        <v>0</v>
      </c>
      <c r="Y24" s="127">
        <v>271900000000</v>
      </c>
      <c r="Z24" s="87">
        <v>3.3649999999999999E-3</v>
      </c>
      <c r="AA24" s="127">
        <v>114600000000</v>
      </c>
      <c r="AB24" s="87">
        <v>0.65</v>
      </c>
      <c r="AC24" s="87" t="s">
        <v>156</v>
      </c>
      <c r="AD24" s="87" t="s">
        <v>157</v>
      </c>
      <c r="AE24" s="87" t="s">
        <v>158</v>
      </c>
      <c r="AF24" s="87" t="s">
        <v>159</v>
      </c>
      <c r="AG24" s="87" t="s">
        <v>160</v>
      </c>
      <c r="AH24" s="87" t="s">
        <v>161</v>
      </c>
      <c r="AI24" s="87" t="s">
        <v>162</v>
      </c>
      <c r="AJ24" s="87">
        <v>0</v>
      </c>
      <c r="AK24" s="87">
        <v>0</v>
      </c>
      <c r="AL24" s="87" t="s">
        <v>142</v>
      </c>
      <c r="AN24" s="129">
        <f t="shared" si="0"/>
        <v>22</v>
      </c>
      <c r="AO24" s="129">
        <f t="shared" si="1"/>
        <v>12.99</v>
      </c>
      <c r="AP24" s="129">
        <f t="shared" si="1"/>
        <v>22.5</v>
      </c>
      <c r="AQ24" s="129">
        <f t="shared" si="2"/>
        <v>-2</v>
      </c>
      <c r="AR24" s="129">
        <v>1</v>
      </c>
      <c r="AS24" s="129">
        <v>0</v>
      </c>
      <c r="AT24" s="129">
        <v>0</v>
      </c>
      <c r="AU24" s="129">
        <v>0</v>
      </c>
      <c r="AV24" s="129">
        <v>0</v>
      </c>
      <c r="AX24" s="133"/>
      <c r="AY24" s="87" t="str">
        <f t="shared" si="16"/>
        <v/>
      </c>
      <c r="AZ24" s="87" t="str">
        <f t="shared" si="17"/>
        <v/>
      </c>
      <c r="BA24" s="87" t="str">
        <f t="shared" si="18"/>
        <v/>
      </c>
      <c r="BB24" s="87" t="str">
        <f t="shared" si="19"/>
        <v/>
      </c>
      <c r="BC24" s="87" t="str">
        <f t="shared" si="20"/>
        <v/>
      </c>
      <c r="BD24" s="87" t="str">
        <f t="shared" si="21"/>
        <v/>
      </c>
      <c r="BF24" s="87" t="str">
        <f t="shared" si="22"/>
        <v/>
      </c>
      <c r="BG24" s="127" t="str">
        <f t="shared" si="23"/>
        <v/>
      </c>
      <c r="BH24" s="127" t="str">
        <f t="shared" si="24"/>
        <v/>
      </c>
      <c r="BI24" s="87" t="str">
        <f t="shared" si="25"/>
        <v/>
      </c>
      <c r="BJ24" s="87" t="str">
        <f t="shared" si="26"/>
        <v/>
      </c>
      <c r="BK24" s="87" t="str">
        <f t="shared" si="27"/>
        <v/>
      </c>
      <c r="BM24" s="129">
        <v>22</v>
      </c>
      <c r="BN24" s="129">
        <v>23</v>
      </c>
      <c r="BO24" s="129">
        <v>24</v>
      </c>
      <c r="BP24" s="129">
        <v>22</v>
      </c>
      <c r="BQ24" s="129">
        <v>22</v>
      </c>
      <c r="BR24" s="129" t="str">
        <v>1c</v>
      </c>
      <c r="BS24" s="129" t="str">
        <v>0</v>
      </c>
      <c r="BT24" s="87">
        <v>0</v>
      </c>
      <c r="BU24" s="129">
        <v>22</v>
      </c>
      <c r="BV24" s="129" t="str">
        <v>2.10E+11</v>
      </c>
      <c r="BW24" s="129" t="str">
        <v>8.08E+10</v>
      </c>
      <c r="BX24" s="129" t="str">
        <v>7850</v>
      </c>
      <c r="BY24" s="129">
        <v>10</v>
      </c>
      <c r="BZ24" s="129">
        <v>0.02</v>
      </c>
      <c r="CC24" s="87">
        <v>22</v>
      </c>
      <c r="CD24" s="87" t="s">
        <v>180</v>
      </c>
      <c r="CE24" s="87" t="s">
        <v>181</v>
      </c>
      <c r="CF24" s="87">
        <v>1</v>
      </c>
      <c r="CG24" s="87">
        <v>10</v>
      </c>
      <c r="CH24" s="87">
        <v>0.02</v>
      </c>
    </row>
    <row r="25" spans="2:86" ht="12.75">
      <c r="B25" s="87">
        <f t="shared" si="15"/>
        <v>23</v>
      </c>
      <c r="C25" s="126">
        <v>0</v>
      </c>
      <c r="D25" s="87">
        <v>12.99</v>
      </c>
      <c r="E25" s="87">
        <v>22.5</v>
      </c>
      <c r="F25" s="87" t="s">
        <v>142</v>
      </c>
      <c r="I25" s="87">
        <f t="shared" si="29"/>
        <v>12.1</v>
      </c>
      <c r="J25" s="126">
        <v>12</v>
      </c>
      <c r="K25" s="87">
        <v>5</v>
      </c>
      <c r="L25" s="87">
        <v>35</v>
      </c>
      <c r="M25" s="87" t="s">
        <v>154</v>
      </c>
      <c r="N25" s="87" t="s">
        <v>155</v>
      </c>
      <c r="O25" s="87">
        <v>0</v>
      </c>
      <c r="P25" s="127">
        <v>5.4589999999999999E-4</v>
      </c>
      <c r="Q25" s="87">
        <v>0</v>
      </c>
      <c r="R25" s="87">
        <v>0</v>
      </c>
      <c r="S25" s="127">
        <v>353300000000</v>
      </c>
      <c r="T25" s="127">
        <v>353300000000</v>
      </c>
      <c r="U25" s="127">
        <v>22060000000</v>
      </c>
      <c r="V25" s="127">
        <v>22060000000</v>
      </c>
      <c r="W25" s="87">
        <v>0</v>
      </c>
      <c r="X25" s="87">
        <v>0</v>
      </c>
      <c r="Y25" s="127">
        <v>271900000000</v>
      </c>
      <c r="Z25" s="87">
        <v>3.3649999999999999E-3</v>
      </c>
      <c r="AA25" s="127">
        <v>114600000000</v>
      </c>
      <c r="AB25" s="87">
        <v>0.65</v>
      </c>
      <c r="AC25" s="87" t="s">
        <v>156</v>
      </c>
      <c r="AD25" s="87" t="s">
        <v>157</v>
      </c>
      <c r="AE25" s="87" t="s">
        <v>158</v>
      </c>
      <c r="AF25" s="87" t="s">
        <v>159</v>
      </c>
      <c r="AG25" s="87" t="s">
        <v>160</v>
      </c>
      <c r="AH25" s="87" t="s">
        <v>161</v>
      </c>
      <c r="AI25" s="87" t="s">
        <v>162</v>
      </c>
      <c r="AJ25" s="87">
        <v>0</v>
      </c>
      <c r="AK25" s="87">
        <v>0</v>
      </c>
      <c r="AL25" s="87" t="s">
        <v>142</v>
      </c>
      <c r="AN25" s="129">
        <f t="shared" si="0"/>
        <v>23</v>
      </c>
      <c r="AO25" s="129">
        <f t="shared" si="1"/>
        <v>12.99</v>
      </c>
      <c r="AP25" s="129">
        <f t="shared" si="1"/>
        <v>22.5</v>
      </c>
      <c r="AQ25" s="129">
        <f t="shared" si="2"/>
        <v>0</v>
      </c>
      <c r="AR25" s="129">
        <v>1</v>
      </c>
      <c r="AS25" s="129">
        <v>0</v>
      </c>
      <c r="AT25" s="129">
        <v>0</v>
      </c>
      <c r="AU25" s="129">
        <v>0</v>
      </c>
      <c r="AV25" s="129">
        <v>0</v>
      </c>
      <c r="AX25" s="133">
        <f t="shared" ref="AX25" si="38">IF(I25="", "", INT(I25))</f>
        <v>12</v>
      </c>
      <c r="AY25" s="87">
        <f t="shared" si="16"/>
        <v>12</v>
      </c>
      <c r="AZ25" s="87">
        <f t="shared" si="17"/>
        <v>13</v>
      </c>
      <c r="BA25" s="87">
        <f t="shared" si="18"/>
        <v>12</v>
      </c>
      <c r="BB25" s="87">
        <f t="shared" si="19"/>
        <v>12</v>
      </c>
      <c r="BC25" s="87" t="str">
        <f t="shared" si="20"/>
        <v>1c</v>
      </c>
      <c r="BD25" s="87" t="str">
        <f t="shared" si="21"/>
        <v>0</v>
      </c>
      <c r="BF25" s="87">
        <f t="shared" si="22"/>
        <v>12</v>
      </c>
      <c r="BG25" s="127" t="str">
        <f t="shared" si="23"/>
        <v>2.10E+11</v>
      </c>
      <c r="BH25" s="127" t="str">
        <f t="shared" si="24"/>
        <v>8.08E+10</v>
      </c>
      <c r="BI25" s="87" t="str">
        <f t="shared" si="25"/>
        <v>7850</v>
      </c>
      <c r="BJ25" s="87">
        <f t="shared" si="26"/>
        <v>5</v>
      </c>
      <c r="BK25" s="87">
        <f t="shared" si="27"/>
        <v>3.5000000000000003E-2</v>
      </c>
      <c r="BM25" s="129">
        <v>23</v>
      </c>
      <c r="BN25" s="129">
        <v>24</v>
      </c>
      <c r="BO25" s="129">
        <v>25</v>
      </c>
      <c r="BP25" s="129">
        <v>23</v>
      </c>
      <c r="BQ25" s="129">
        <v>23</v>
      </c>
      <c r="BR25" s="129" t="str">
        <v>1c</v>
      </c>
      <c r="BS25" s="129" t="str">
        <v>0</v>
      </c>
      <c r="BT25" s="87">
        <v>0</v>
      </c>
      <c r="BU25" s="129">
        <v>23</v>
      </c>
      <c r="BV25" s="129" t="str">
        <v>2.10E+11</v>
      </c>
      <c r="BW25" s="129" t="str">
        <v>8.08E+10</v>
      </c>
      <c r="BX25" s="129" t="str">
        <v>7850</v>
      </c>
      <c r="BY25" s="129">
        <v>10</v>
      </c>
      <c r="BZ25" s="129">
        <v>0.02</v>
      </c>
      <c r="CC25" s="87">
        <v>23</v>
      </c>
      <c r="CD25" s="87" t="s">
        <v>180</v>
      </c>
      <c r="CE25" s="87" t="s">
        <v>181</v>
      </c>
      <c r="CF25" s="87">
        <v>1</v>
      </c>
      <c r="CG25" s="87">
        <v>10</v>
      </c>
      <c r="CH25" s="87">
        <v>0.02</v>
      </c>
    </row>
    <row r="26" spans="2:86" ht="12.75">
      <c r="B26" s="87">
        <f t="shared" si="15"/>
        <v>24</v>
      </c>
      <c r="C26" s="126">
        <v>2</v>
      </c>
      <c r="D26" s="87">
        <v>12.99</v>
      </c>
      <c r="E26" s="87">
        <v>22.5</v>
      </c>
      <c r="F26" s="87" t="s">
        <v>142</v>
      </c>
      <c r="I26" s="87">
        <f t="shared" si="29"/>
        <v>12.2</v>
      </c>
      <c r="J26" s="126">
        <v>13</v>
      </c>
      <c r="K26" s="87">
        <v>5</v>
      </c>
      <c r="L26" s="87">
        <v>35</v>
      </c>
      <c r="M26" s="87" t="s">
        <v>154</v>
      </c>
      <c r="N26" s="87" t="s">
        <v>155</v>
      </c>
      <c r="O26" s="87">
        <v>0</v>
      </c>
      <c r="P26" s="127">
        <v>5.4589999999999999E-4</v>
      </c>
      <c r="Q26" s="87">
        <v>0</v>
      </c>
      <c r="R26" s="87">
        <v>0</v>
      </c>
      <c r="S26" s="127">
        <v>353300000000</v>
      </c>
      <c r="T26" s="127">
        <v>353300000000</v>
      </c>
      <c r="U26" s="127">
        <v>22060000000</v>
      </c>
      <c r="V26" s="127">
        <v>22060000000</v>
      </c>
      <c r="W26" s="87">
        <v>0</v>
      </c>
      <c r="X26" s="87">
        <v>0</v>
      </c>
      <c r="Y26" s="127">
        <v>271900000000</v>
      </c>
      <c r="Z26" s="87">
        <v>3.3649999999999999E-3</v>
      </c>
      <c r="AA26" s="127">
        <v>114600000000</v>
      </c>
      <c r="AB26" s="87">
        <v>0.65</v>
      </c>
      <c r="AC26" s="87" t="s">
        <v>156</v>
      </c>
      <c r="AD26" s="87" t="s">
        <v>157</v>
      </c>
      <c r="AE26" s="87" t="s">
        <v>158</v>
      </c>
      <c r="AF26" s="87" t="s">
        <v>159</v>
      </c>
      <c r="AG26" s="87" t="s">
        <v>160</v>
      </c>
      <c r="AH26" s="87" t="s">
        <v>161</v>
      </c>
      <c r="AI26" s="87" t="s">
        <v>162</v>
      </c>
      <c r="AJ26" s="87">
        <v>0</v>
      </c>
      <c r="AK26" s="87">
        <v>0</v>
      </c>
      <c r="AL26" s="87" t="s">
        <v>142</v>
      </c>
      <c r="AN26" s="129">
        <f t="shared" si="0"/>
        <v>24</v>
      </c>
      <c r="AO26" s="129">
        <f t="shared" si="1"/>
        <v>12.99</v>
      </c>
      <c r="AP26" s="129">
        <f t="shared" si="1"/>
        <v>22.5</v>
      </c>
      <c r="AQ26" s="129">
        <f t="shared" si="2"/>
        <v>2</v>
      </c>
      <c r="AR26" s="129">
        <v>1</v>
      </c>
      <c r="AS26" s="129">
        <v>0</v>
      </c>
      <c r="AT26" s="129">
        <v>0</v>
      </c>
      <c r="AU26" s="129">
        <v>0</v>
      </c>
      <c r="AV26" s="129">
        <v>0</v>
      </c>
      <c r="AX26" s="133"/>
      <c r="AY26" s="87" t="str">
        <f t="shared" si="16"/>
        <v/>
      </c>
      <c r="AZ26" s="87" t="str">
        <f t="shared" si="17"/>
        <v/>
      </c>
      <c r="BA26" s="87" t="str">
        <f t="shared" si="18"/>
        <v/>
      </c>
      <c r="BB26" s="87" t="str">
        <f t="shared" si="19"/>
        <v/>
      </c>
      <c r="BC26" s="87" t="str">
        <f t="shared" si="20"/>
        <v/>
      </c>
      <c r="BD26" s="87" t="str">
        <f t="shared" si="21"/>
        <v/>
      </c>
      <c r="BF26" s="87" t="str">
        <f t="shared" si="22"/>
        <v/>
      </c>
      <c r="BG26" s="127" t="str">
        <f t="shared" si="23"/>
        <v/>
      </c>
      <c r="BH26" s="127" t="str">
        <f t="shared" si="24"/>
        <v/>
      </c>
      <c r="BI26" s="87" t="str">
        <f t="shared" si="25"/>
        <v/>
      </c>
      <c r="BJ26" s="87" t="str">
        <f t="shared" si="26"/>
        <v/>
      </c>
      <c r="BK26" s="87" t="str">
        <f t="shared" si="27"/>
        <v/>
      </c>
      <c r="BM26" s="129">
        <v>24</v>
      </c>
      <c r="BN26" s="129">
        <v>25</v>
      </c>
      <c r="BO26" s="129">
        <v>26</v>
      </c>
      <c r="BP26" s="129">
        <v>24</v>
      </c>
      <c r="BQ26" s="129">
        <v>24</v>
      </c>
      <c r="BR26" s="129" t="str">
        <v>1c</v>
      </c>
      <c r="BS26" s="129" t="str">
        <v>0</v>
      </c>
      <c r="BT26" s="87">
        <v>0</v>
      </c>
      <c r="BU26" s="129">
        <v>24</v>
      </c>
      <c r="BV26" s="129" t="str">
        <v>2.10E+11</v>
      </c>
      <c r="BW26" s="129" t="str">
        <v>8.08E+10</v>
      </c>
      <c r="BX26" s="129" t="str">
        <v>7850</v>
      </c>
      <c r="BY26" s="129">
        <v>10</v>
      </c>
      <c r="BZ26" s="129">
        <v>0.02</v>
      </c>
      <c r="CC26" s="87">
        <v>24</v>
      </c>
      <c r="CD26" s="87" t="s">
        <v>180</v>
      </c>
      <c r="CE26" s="87" t="s">
        <v>181</v>
      </c>
      <c r="CF26" s="87">
        <v>1</v>
      </c>
      <c r="CG26" s="87">
        <v>10</v>
      </c>
      <c r="CH26" s="87">
        <v>0.02</v>
      </c>
    </row>
    <row r="27" spans="2:86" ht="12.75">
      <c r="B27" s="87">
        <f t="shared" si="15"/>
        <v>25</v>
      </c>
      <c r="C27" s="126">
        <v>5</v>
      </c>
      <c r="D27" s="87">
        <v>12.99</v>
      </c>
      <c r="E27" s="87">
        <v>22.5</v>
      </c>
      <c r="F27" s="87" t="s">
        <v>142</v>
      </c>
      <c r="I27" s="87">
        <f t="shared" si="29"/>
        <v>13.1</v>
      </c>
      <c r="J27" s="126">
        <v>13</v>
      </c>
      <c r="K27" s="87">
        <v>5</v>
      </c>
      <c r="L27" s="87">
        <v>35</v>
      </c>
      <c r="M27" s="87" t="s">
        <v>154</v>
      </c>
      <c r="N27" s="87" t="s">
        <v>155</v>
      </c>
      <c r="O27" s="87">
        <v>0</v>
      </c>
      <c r="P27" s="127">
        <v>5.4589999999999999E-4</v>
      </c>
      <c r="Q27" s="87">
        <v>0</v>
      </c>
      <c r="R27" s="87">
        <v>0</v>
      </c>
      <c r="S27" s="127">
        <v>353300000000</v>
      </c>
      <c r="T27" s="127">
        <v>353300000000</v>
      </c>
      <c r="U27" s="127">
        <v>22060000000</v>
      </c>
      <c r="V27" s="127">
        <v>22060000000</v>
      </c>
      <c r="W27" s="87">
        <v>0</v>
      </c>
      <c r="X27" s="87">
        <v>0</v>
      </c>
      <c r="Y27" s="127">
        <v>271900000000</v>
      </c>
      <c r="Z27" s="87">
        <v>3.3649999999999999E-3</v>
      </c>
      <c r="AA27" s="127">
        <v>114600000000</v>
      </c>
      <c r="AB27" s="87">
        <v>0.65</v>
      </c>
      <c r="AC27" s="87" t="s">
        <v>156</v>
      </c>
      <c r="AD27" s="87" t="s">
        <v>157</v>
      </c>
      <c r="AE27" s="87" t="s">
        <v>158</v>
      </c>
      <c r="AF27" s="87" t="s">
        <v>159</v>
      </c>
      <c r="AG27" s="87" t="s">
        <v>160</v>
      </c>
      <c r="AH27" s="87" t="s">
        <v>161</v>
      </c>
      <c r="AI27" s="87" t="s">
        <v>162</v>
      </c>
      <c r="AJ27" s="87">
        <v>0</v>
      </c>
      <c r="AK27" s="87">
        <v>0</v>
      </c>
      <c r="AL27" s="87" t="s">
        <v>142</v>
      </c>
      <c r="AN27" s="129">
        <f t="shared" si="0"/>
        <v>25</v>
      </c>
      <c r="AO27" s="129">
        <f t="shared" si="1"/>
        <v>12.99</v>
      </c>
      <c r="AP27" s="129">
        <f t="shared" si="1"/>
        <v>22.5</v>
      </c>
      <c r="AQ27" s="129">
        <f t="shared" si="2"/>
        <v>5</v>
      </c>
      <c r="AR27" s="129">
        <v>1</v>
      </c>
      <c r="AS27" s="129">
        <v>0</v>
      </c>
      <c r="AT27" s="129">
        <v>0</v>
      </c>
      <c r="AU27" s="129">
        <v>0</v>
      </c>
      <c r="AV27" s="129">
        <v>0</v>
      </c>
      <c r="AX27" s="133">
        <f t="shared" ref="AX27" si="39">IF(I27="", "", INT(I27))</f>
        <v>13</v>
      </c>
      <c r="AY27" s="87">
        <f t="shared" si="16"/>
        <v>13</v>
      </c>
      <c r="AZ27" s="87">
        <f t="shared" si="17"/>
        <v>14</v>
      </c>
      <c r="BA27" s="87">
        <f t="shared" si="18"/>
        <v>13</v>
      </c>
      <c r="BB27" s="87">
        <f t="shared" si="19"/>
        <v>13</v>
      </c>
      <c r="BC27" s="87" t="str">
        <f t="shared" si="20"/>
        <v>1c</v>
      </c>
      <c r="BD27" s="87" t="str">
        <f t="shared" si="21"/>
        <v>0</v>
      </c>
      <c r="BF27" s="87">
        <f t="shared" si="22"/>
        <v>13</v>
      </c>
      <c r="BG27" s="127" t="str">
        <f t="shared" si="23"/>
        <v>2.10E+11</v>
      </c>
      <c r="BH27" s="127" t="str">
        <f t="shared" si="24"/>
        <v>8.08E+10</v>
      </c>
      <c r="BI27" s="87" t="str">
        <f t="shared" si="25"/>
        <v>7850</v>
      </c>
      <c r="BJ27" s="87">
        <f t="shared" si="26"/>
        <v>5</v>
      </c>
      <c r="BK27" s="87">
        <f t="shared" si="27"/>
        <v>3.5000000000000003E-2</v>
      </c>
      <c r="BM27" s="129">
        <v>25</v>
      </c>
      <c r="BN27" s="129">
        <v>26</v>
      </c>
      <c r="BO27" s="129">
        <v>27</v>
      </c>
      <c r="BP27" s="129">
        <v>25</v>
      </c>
      <c r="BQ27" s="129">
        <v>25</v>
      </c>
      <c r="BR27" s="129" t="str">
        <v>1c</v>
      </c>
      <c r="BS27" s="129" t="str">
        <v>0</v>
      </c>
      <c r="BT27" s="87">
        <v>0</v>
      </c>
      <c r="BU27" s="129">
        <v>25</v>
      </c>
      <c r="BV27" s="129" t="str">
        <v>2.10E+11</v>
      </c>
      <c r="BW27" s="129" t="str">
        <v>8.08E+10</v>
      </c>
      <c r="BX27" s="129" t="str">
        <v>7850</v>
      </c>
      <c r="BY27" s="129">
        <v>10</v>
      </c>
      <c r="BZ27" s="129">
        <v>0.02</v>
      </c>
      <c r="CC27" s="87">
        <v>25</v>
      </c>
      <c r="CD27" s="87" t="s">
        <v>180</v>
      </c>
      <c r="CE27" s="87" t="s">
        <v>181</v>
      </c>
      <c r="CF27" s="87">
        <v>1</v>
      </c>
      <c r="CG27" s="87">
        <v>10</v>
      </c>
      <c r="CH27" s="87">
        <v>0.02</v>
      </c>
    </row>
    <row r="28" spans="2:86" ht="12.75">
      <c r="B28" s="87">
        <f t="shared" si="15"/>
        <v>26</v>
      </c>
      <c r="C28" s="126">
        <v>6</v>
      </c>
      <c r="D28" s="87">
        <v>12.99</v>
      </c>
      <c r="E28" s="87">
        <v>22.5</v>
      </c>
      <c r="F28" s="87" t="s">
        <v>142</v>
      </c>
      <c r="I28" s="87">
        <f>I26+1</f>
        <v>13.2</v>
      </c>
      <c r="J28" s="126">
        <v>14</v>
      </c>
      <c r="K28" s="87">
        <v>5</v>
      </c>
      <c r="L28" s="87">
        <v>35</v>
      </c>
      <c r="M28" s="87" t="s">
        <v>154</v>
      </c>
      <c r="N28" s="87" t="s">
        <v>155</v>
      </c>
      <c r="O28" s="87">
        <v>0</v>
      </c>
      <c r="P28" s="127">
        <v>5.4589999999999999E-4</v>
      </c>
      <c r="Q28" s="87">
        <v>0</v>
      </c>
      <c r="R28" s="87">
        <v>0</v>
      </c>
      <c r="S28" s="127">
        <v>353300000000</v>
      </c>
      <c r="T28" s="127">
        <v>353300000000</v>
      </c>
      <c r="U28" s="127">
        <v>22060000000</v>
      </c>
      <c r="V28" s="127">
        <v>22060000000</v>
      </c>
      <c r="W28" s="87">
        <v>0</v>
      </c>
      <c r="X28" s="87">
        <v>0</v>
      </c>
      <c r="Y28" s="127">
        <v>271900000000</v>
      </c>
      <c r="Z28" s="87">
        <v>3.3649999999999999E-3</v>
      </c>
      <c r="AA28" s="127">
        <v>114600000000</v>
      </c>
      <c r="AB28" s="87">
        <v>0.65</v>
      </c>
      <c r="AC28" s="87" t="s">
        <v>156</v>
      </c>
      <c r="AD28" s="87" t="s">
        <v>157</v>
      </c>
      <c r="AE28" s="87" t="s">
        <v>158</v>
      </c>
      <c r="AF28" s="87" t="s">
        <v>159</v>
      </c>
      <c r="AG28" s="87" t="s">
        <v>160</v>
      </c>
      <c r="AH28" s="87" t="s">
        <v>161</v>
      </c>
      <c r="AI28" s="87" t="s">
        <v>162</v>
      </c>
      <c r="AJ28" s="87">
        <v>0</v>
      </c>
      <c r="AK28" s="87">
        <v>0</v>
      </c>
      <c r="AL28" s="87" t="s">
        <v>142</v>
      </c>
      <c r="AN28" s="129">
        <f t="shared" si="0"/>
        <v>26</v>
      </c>
      <c r="AO28" s="129">
        <f t="shared" si="1"/>
        <v>12.99</v>
      </c>
      <c r="AP28" s="129">
        <f t="shared" si="1"/>
        <v>22.5</v>
      </c>
      <c r="AQ28" s="129">
        <f t="shared" si="2"/>
        <v>6</v>
      </c>
      <c r="AR28" s="129">
        <v>1</v>
      </c>
      <c r="AS28" s="129">
        <v>0</v>
      </c>
      <c r="AT28" s="129">
        <v>0</v>
      </c>
      <c r="AU28" s="129">
        <v>0</v>
      </c>
      <c r="AV28" s="129">
        <v>0</v>
      </c>
      <c r="AX28" s="133"/>
      <c r="AY28" s="87" t="str">
        <f t="shared" si="16"/>
        <v/>
      </c>
      <c r="AZ28" s="87" t="str">
        <f t="shared" si="17"/>
        <v/>
      </c>
      <c r="BA28" s="87" t="str">
        <f t="shared" si="18"/>
        <v/>
      </c>
      <c r="BB28" s="87" t="str">
        <f t="shared" si="19"/>
        <v/>
      </c>
      <c r="BC28" s="87" t="str">
        <f t="shared" si="20"/>
        <v/>
      </c>
      <c r="BD28" s="87" t="str">
        <f t="shared" si="21"/>
        <v/>
      </c>
      <c r="BF28" s="87" t="str">
        <f t="shared" si="22"/>
        <v/>
      </c>
      <c r="BG28" s="127" t="str">
        <f t="shared" si="23"/>
        <v/>
      </c>
      <c r="BH28" s="127" t="str">
        <f t="shared" si="24"/>
        <v/>
      </c>
      <c r="BI28" s="87" t="str">
        <f t="shared" si="25"/>
        <v/>
      </c>
      <c r="BJ28" s="87" t="str">
        <f t="shared" si="26"/>
        <v/>
      </c>
      <c r="BK28" s="87" t="str">
        <f t="shared" si="27"/>
        <v/>
      </c>
      <c r="BM28" s="129">
        <v>26</v>
      </c>
      <c r="BN28" s="129">
        <v>27</v>
      </c>
      <c r="BO28" s="129">
        <v>28</v>
      </c>
      <c r="BP28" s="129">
        <v>26</v>
      </c>
      <c r="BQ28" s="129">
        <v>26</v>
      </c>
      <c r="BR28" s="129" t="str">
        <v>1c</v>
      </c>
      <c r="BS28" s="129" t="str">
        <v>0</v>
      </c>
      <c r="BT28" s="87">
        <v>0</v>
      </c>
      <c r="BU28" s="129">
        <v>26</v>
      </c>
      <c r="BV28" s="129" t="str">
        <v>2.10E+11</v>
      </c>
      <c r="BW28" s="129" t="str">
        <v>8.08E+10</v>
      </c>
      <c r="BX28" s="129" t="str">
        <v>7850</v>
      </c>
      <c r="BY28" s="129">
        <v>10</v>
      </c>
      <c r="BZ28" s="129">
        <v>0.02</v>
      </c>
      <c r="CC28" s="87">
        <v>26</v>
      </c>
      <c r="CD28" s="87" t="s">
        <v>180</v>
      </c>
      <c r="CE28" s="87" t="s">
        <v>181</v>
      </c>
      <c r="CF28" s="87">
        <v>1</v>
      </c>
      <c r="CG28" s="87">
        <v>10</v>
      </c>
      <c r="CH28" s="87">
        <v>0.02</v>
      </c>
    </row>
    <row r="29" spans="2:86" ht="12.75">
      <c r="B29" s="87">
        <f t="shared" si="15"/>
        <v>27</v>
      </c>
      <c r="C29" s="126">
        <v>8</v>
      </c>
      <c r="D29" s="87">
        <v>12.99</v>
      </c>
      <c r="E29" s="87">
        <v>22.5</v>
      </c>
      <c r="F29" s="87" t="s">
        <v>142</v>
      </c>
      <c r="I29" s="87">
        <f>I27+1</f>
        <v>14.1</v>
      </c>
      <c r="J29" s="126">
        <v>14</v>
      </c>
      <c r="K29" s="87">
        <v>5</v>
      </c>
      <c r="L29" s="87">
        <v>35</v>
      </c>
      <c r="M29" s="87" t="s">
        <v>154</v>
      </c>
      <c r="N29" s="87" t="s">
        <v>155</v>
      </c>
      <c r="O29" s="87">
        <v>0</v>
      </c>
      <c r="P29" s="127">
        <v>5.4589999999999999E-4</v>
      </c>
      <c r="Q29" s="87">
        <v>0</v>
      </c>
      <c r="R29" s="87">
        <v>0</v>
      </c>
      <c r="S29" s="127">
        <v>353300000000</v>
      </c>
      <c r="T29" s="127">
        <v>353300000000</v>
      </c>
      <c r="U29" s="127">
        <v>22060000000</v>
      </c>
      <c r="V29" s="127">
        <v>22060000000</v>
      </c>
      <c r="W29" s="87">
        <v>0</v>
      </c>
      <c r="X29" s="87">
        <v>0</v>
      </c>
      <c r="Y29" s="127">
        <v>271900000000</v>
      </c>
      <c r="Z29" s="87">
        <v>3.3649999999999999E-3</v>
      </c>
      <c r="AA29" s="127">
        <v>114600000000</v>
      </c>
      <c r="AB29" s="87">
        <v>0.65</v>
      </c>
      <c r="AC29" s="87" t="s">
        <v>156</v>
      </c>
      <c r="AD29" s="87" t="s">
        <v>157</v>
      </c>
      <c r="AE29" s="87" t="s">
        <v>158</v>
      </c>
      <c r="AF29" s="87" t="s">
        <v>159</v>
      </c>
      <c r="AG29" s="87" t="s">
        <v>160</v>
      </c>
      <c r="AH29" s="87" t="s">
        <v>161</v>
      </c>
      <c r="AI29" s="87" t="s">
        <v>162</v>
      </c>
      <c r="AJ29" s="87">
        <v>0</v>
      </c>
      <c r="AK29" s="87">
        <v>0</v>
      </c>
      <c r="AL29" s="87" t="s">
        <v>142</v>
      </c>
      <c r="AN29" s="129">
        <f t="shared" si="0"/>
        <v>27</v>
      </c>
      <c r="AO29" s="129">
        <f t="shared" si="1"/>
        <v>12.99</v>
      </c>
      <c r="AP29" s="129">
        <f t="shared" si="1"/>
        <v>22.5</v>
      </c>
      <c r="AQ29" s="129">
        <f t="shared" si="2"/>
        <v>8</v>
      </c>
      <c r="AR29" s="129">
        <v>1</v>
      </c>
      <c r="AS29" s="129">
        <v>0</v>
      </c>
      <c r="AT29" s="129">
        <v>0</v>
      </c>
      <c r="AU29" s="129">
        <v>0</v>
      </c>
      <c r="AV29" s="129">
        <v>0</v>
      </c>
      <c r="AX29" s="133">
        <f t="shared" ref="AX29" si="40">IF(I29="", "", INT(I29))</f>
        <v>14</v>
      </c>
      <c r="AY29" s="87">
        <f t="shared" si="16"/>
        <v>14</v>
      </c>
      <c r="AZ29" s="87">
        <f t="shared" si="17"/>
        <v>15</v>
      </c>
      <c r="BA29" s="87">
        <f t="shared" si="18"/>
        <v>14</v>
      </c>
      <c r="BB29" s="87">
        <f t="shared" si="19"/>
        <v>14</v>
      </c>
      <c r="BC29" s="87" t="str">
        <f t="shared" si="20"/>
        <v>1c</v>
      </c>
      <c r="BD29" s="87" t="str">
        <f t="shared" si="21"/>
        <v>0</v>
      </c>
      <c r="BF29" s="87">
        <f t="shared" si="22"/>
        <v>14</v>
      </c>
      <c r="BG29" s="127" t="str">
        <f t="shared" si="23"/>
        <v>2.10E+11</v>
      </c>
      <c r="BH29" s="127" t="str">
        <f t="shared" si="24"/>
        <v>8.08E+10</v>
      </c>
      <c r="BI29" s="87" t="str">
        <f t="shared" si="25"/>
        <v>7850</v>
      </c>
      <c r="BJ29" s="87">
        <f t="shared" si="26"/>
        <v>5</v>
      </c>
      <c r="BK29" s="87">
        <f t="shared" si="27"/>
        <v>3.5000000000000003E-2</v>
      </c>
      <c r="BM29" s="129">
        <v>27</v>
      </c>
      <c r="BN29" s="129">
        <v>28</v>
      </c>
      <c r="BO29" s="129">
        <v>29</v>
      </c>
      <c r="BP29" s="129">
        <v>27</v>
      </c>
      <c r="BQ29" s="129">
        <v>27</v>
      </c>
      <c r="BR29" s="129" t="str">
        <v>1c</v>
      </c>
      <c r="BS29" s="129" t="str">
        <v>0</v>
      </c>
      <c r="BT29" s="87">
        <v>0</v>
      </c>
      <c r="BU29" s="129">
        <v>27</v>
      </c>
      <c r="BV29" s="129" t="str">
        <v>2.10E+11</v>
      </c>
      <c r="BW29" s="129" t="str">
        <v>8.08E+10</v>
      </c>
      <c r="BX29" s="129" t="str">
        <v>7850</v>
      </c>
      <c r="BY29" s="129">
        <v>10</v>
      </c>
      <c r="BZ29" s="129">
        <v>0.02</v>
      </c>
      <c r="CC29" s="87">
        <v>27</v>
      </c>
      <c r="CD29" s="87" t="s">
        <v>180</v>
      </c>
      <c r="CE29" s="87" t="s">
        <v>181</v>
      </c>
      <c r="CF29" s="87">
        <v>1</v>
      </c>
      <c r="CG29" s="87">
        <v>10</v>
      </c>
      <c r="CH29" s="87">
        <v>0.02</v>
      </c>
    </row>
    <row r="30" spans="2:86" ht="12.75">
      <c r="B30" s="87">
        <f t="shared" si="15"/>
        <v>28</v>
      </c>
      <c r="C30" s="126">
        <v>9.3000000000000007</v>
      </c>
      <c r="D30" s="87">
        <v>12.99</v>
      </c>
      <c r="E30" s="87">
        <v>22.5</v>
      </c>
      <c r="F30" s="87" t="s">
        <v>142</v>
      </c>
      <c r="I30" s="87">
        <f t="shared" ref="I30:I36" si="41">I28+1</f>
        <v>14.2</v>
      </c>
      <c r="J30" s="126">
        <v>15</v>
      </c>
      <c r="K30" s="87">
        <v>5</v>
      </c>
      <c r="L30" s="87">
        <v>35</v>
      </c>
      <c r="M30" s="87" t="s">
        <v>154</v>
      </c>
      <c r="N30" s="87" t="s">
        <v>155</v>
      </c>
      <c r="O30" s="87">
        <v>0</v>
      </c>
      <c r="P30" s="127">
        <v>5.4589999999999999E-4</v>
      </c>
      <c r="Q30" s="87">
        <v>0</v>
      </c>
      <c r="R30" s="87">
        <v>0</v>
      </c>
      <c r="S30" s="127">
        <v>353300000000</v>
      </c>
      <c r="T30" s="127">
        <v>353300000000</v>
      </c>
      <c r="U30" s="127">
        <v>22060000000</v>
      </c>
      <c r="V30" s="127">
        <v>22060000000</v>
      </c>
      <c r="W30" s="87">
        <v>0</v>
      </c>
      <c r="X30" s="87">
        <v>0</v>
      </c>
      <c r="Y30" s="127">
        <v>271900000000</v>
      </c>
      <c r="Z30" s="87">
        <v>3.3649999999999999E-3</v>
      </c>
      <c r="AA30" s="127">
        <v>114600000000</v>
      </c>
      <c r="AB30" s="87">
        <v>0.65</v>
      </c>
      <c r="AC30" s="87" t="s">
        <v>156</v>
      </c>
      <c r="AD30" s="87" t="s">
        <v>157</v>
      </c>
      <c r="AE30" s="87" t="s">
        <v>158</v>
      </c>
      <c r="AF30" s="87" t="s">
        <v>159</v>
      </c>
      <c r="AG30" s="87" t="s">
        <v>160</v>
      </c>
      <c r="AH30" s="87" t="s">
        <v>161</v>
      </c>
      <c r="AI30" s="87" t="s">
        <v>162</v>
      </c>
      <c r="AJ30" s="87">
        <v>0</v>
      </c>
      <c r="AK30" s="87">
        <v>0</v>
      </c>
      <c r="AL30" s="87" t="s">
        <v>142</v>
      </c>
      <c r="AN30" s="129">
        <f t="shared" si="0"/>
        <v>28</v>
      </c>
      <c r="AO30" s="129">
        <f t="shared" si="1"/>
        <v>12.99</v>
      </c>
      <c r="AP30" s="129">
        <f t="shared" si="1"/>
        <v>22.5</v>
      </c>
      <c r="AQ30" s="129">
        <f t="shared" si="2"/>
        <v>9.3000000000000007</v>
      </c>
      <c r="AR30" s="129">
        <v>1</v>
      </c>
      <c r="AS30" s="129">
        <v>0</v>
      </c>
      <c r="AT30" s="129">
        <v>0</v>
      </c>
      <c r="AU30" s="129">
        <v>0</v>
      </c>
      <c r="AV30" s="129">
        <v>0</v>
      </c>
      <c r="AX30" s="133"/>
      <c r="AY30" s="87" t="str">
        <f t="shared" si="16"/>
        <v/>
      </c>
      <c r="AZ30" s="87" t="str">
        <f t="shared" si="17"/>
        <v/>
      </c>
      <c r="BA30" s="87" t="str">
        <f t="shared" si="18"/>
        <v/>
      </c>
      <c r="BB30" s="87" t="str">
        <f t="shared" si="19"/>
        <v/>
      </c>
      <c r="BC30" s="87" t="str">
        <f t="shared" si="20"/>
        <v/>
      </c>
      <c r="BD30" s="87" t="str">
        <f t="shared" si="21"/>
        <v/>
      </c>
      <c r="BF30" s="87" t="str">
        <f t="shared" si="22"/>
        <v/>
      </c>
      <c r="BG30" s="127" t="str">
        <f t="shared" si="23"/>
        <v/>
      </c>
      <c r="BH30" s="127" t="str">
        <f t="shared" si="24"/>
        <v/>
      </c>
      <c r="BI30" s="87" t="str">
        <f t="shared" si="25"/>
        <v/>
      </c>
      <c r="BJ30" s="87" t="str">
        <f t="shared" si="26"/>
        <v/>
      </c>
      <c r="BK30" s="87" t="str">
        <f t="shared" si="27"/>
        <v/>
      </c>
      <c r="BM30" s="129">
        <v>28</v>
      </c>
      <c r="BN30" s="129">
        <v>29</v>
      </c>
      <c r="BO30" s="129">
        <v>30</v>
      </c>
      <c r="BP30" s="129">
        <v>28</v>
      </c>
      <c r="BQ30" s="129">
        <v>28</v>
      </c>
      <c r="BR30" s="129" t="str">
        <v>1c</v>
      </c>
      <c r="BS30" s="129" t="str">
        <v>0</v>
      </c>
      <c r="BT30" s="87">
        <v>0</v>
      </c>
      <c r="BU30" s="129">
        <v>28</v>
      </c>
      <c r="BV30" s="129" t="str">
        <v>2.10E+11</v>
      </c>
      <c r="BW30" s="129" t="str">
        <v>8.08E+10</v>
      </c>
      <c r="BX30" s="129" t="str">
        <v>7850</v>
      </c>
      <c r="BY30" s="129">
        <v>10</v>
      </c>
      <c r="BZ30" s="129">
        <v>0.02</v>
      </c>
      <c r="CC30" s="87">
        <v>28</v>
      </c>
      <c r="CD30" s="87" t="s">
        <v>180</v>
      </c>
      <c r="CE30" s="87" t="s">
        <v>181</v>
      </c>
      <c r="CF30" s="87">
        <v>1</v>
      </c>
      <c r="CG30" s="87">
        <v>10</v>
      </c>
      <c r="CH30" s="87">
        <v>0.02</v>
      </c>
    </row>
    <row r="31" spans="2:86" ht="12.75">
      <c r="B31" s="87">
        <f t="shared" si="15"/>
        <v>29</v>
      </c>
      <c r="C31" s="126">
        <v>10</v>
      </c>
      <c r="D31" s="87">
        <v>12.99</v>
      </c>
      <c r="E31" s="87">
        <v>22.5</v>
      </c>
      <c r="F31" s="87" t="s">
        <v>142</v>
      </c>
      <c r="I31" s="87">
        <f t="shared" si="41"/>
        <v>15.1</v>
      </c>
      <c r="J31" s="126">
        <v>16</v>
      </c>
      <c r="K31" s="87">
        <v>10</v>
      </c>
      <c r="L31" s="87">
        <v>22</v>
      </c>
      <c r="M31" s="87" t="s">
        <v>154</v>
      </c>
      <c r="N31" s="87" t="s">
        <v>155</v>
      </c>
      <c r="O31" s="87">
        <v>0</v>
      </c>
      <c r="P31" s="127">
        <v>6.8959999999999996E-4</v>
      </c>
      <c r="Q31" s="87">
        <v>0</v>
      </c>
      <c r="R31" s="87">
        <v>0</v>
      </c>
      <c r="S31" s="127">
        <v>1802000000000</v>
      </c>
      <c r="T31" s="127">
        <v>1802000000000</v>
      </c>
      <c r="U31" s="127">
        <v>27860000000</v>
      </c>
      <c r="V31" s="127">
        <v>27860000000</v>
      </c>
      <c r="W31" s="87">
        <v>0</v>
      </c>
      <c r="X31" s="87">
        <v>0</v>
      </c>
      <c r="Y31" s="127">
        <v>1387000000000</v>
      </c>
      <c r="Z31" s="87">
        <v>1.7165E-2</v>
      </c>
      <c r="AA31" s="127">
        <v>144800000000</v>
      </c>
      <c r="AB31" s="87">
        <v>0.65</v>
      </c>
      <c r="AC31" s="87" t="s">
        <v>156</v>
      </c>
      <c r="AD31" s="87" t="s">
        <v>157</v>
      </c>
      <c r="AE31" s="87" t="s">
        <v>158</v>
      </c>
      <c r="AF31" s="87" t="s">
        <v>159</v>
      </c>
      <c r="AG31" s="87" t="s">
        <v>160</v>
      </c>
      <c r="AH31" s="87" t="s">
        <v>161</v>
      </c>
      <c r="AI31" s="87" t="s">
        <v>162</v>
      </c>
      <c r="AJ31" s="87">
        <v>0</v>
      </c>
      <c r="AK31" s="87">
        <v>0</v>
      </c>
      <c r="AL31" s="87" t="s">
        <v>142</v>
      </c>
      <c r="AN31" s="129">
        <f t="shared" si="0"/>
        <v>29</v>
      </c>
      <c r="AO31" s="129">
        <f t="shared" si="1"/>
        <v>12.99</v>
      </c>
      <c r="AP31" s="129">
        <f t="shared" si="1"/>
        <v>22.5</v>
      </c>
      <c r="AQ31" s="129">
        <f t="shared" si="2"/>
        <v>10</v>
      </c>
      <c r="AR31" s="129">
        <v>1</v>
      </c>
      <c r="AS31" s="129">
        <v>0</v>
      </c>
      <c r="AT31" s="129">
        <v>0</v>
      </c>
      <c r="AU31" s="129">
        <v>0</v>
      </c>
      <c r="AV31" s="129">
        <v>0</v>
      </c>
      <c r="AX31" s="133">
        <f t="shared" ref="AX31" si="42">IF(I31="", "", INT(I31))</f>
        <v>15</v>
      </c>
      <c r="AY31" s="87">
        <f t="shared" si="16"/>
        <v>16</v>
      </c>
      <c r="AZ31" s="87">
        <f t="shared" si="17"/>
        <v>17</v>
      </c>
      <c r="BA31" s="87">
        <f t="shared" si="18"/>
        <v>15</v>
      </c>
      <c r="BB31" s="87">
        <f t="shared" si="19"/>
        <v>15</v>
      </c>
      <c r="BC31" s="87" t="str">
        <f t="shared" si="20"/>
        <v>1c</v>
      </c>
      <c r="BD31" s="87" t="str">
        <f t="shared" si="21"/>
        <v>0</v>
      </c>
      <c r="BF31" s="87">
        <f t="shared" si="22"/>
        <v>15</v>
      </c>
      <c r="BG31" s="127" t="str">
        <f t="shared" si="23"/>
        <v>2.10E+11</v>
      </c>
      <c r="BH31" s="127" t="str">
        <f t="shared" si="24"/>
        <v>8.08E+10</v>
      </c>
      <c r="BI31" s="87" t="str">
        <f t="shared" si="25"/>
        <v>7850</v>
      </c>
      <c r="BJ31" s="87">
        <f t="shared" si="26"/>
        <v>10</v>
      </c>
      <c r="BK31" s="87">
        <f t="shared" si="27"/>
        <v>2.1999999999999999E-2</v>
      </c>
      <c r="BM31" s="129">
        <v>29</v>
      </c>
      <c r="BN31" s="129">
        <v>31</v>
      </c>
      <c r="BO31" s="129">
        <v>32</v>
      </c>
      <c r="BP31" s="129">
        <v>29</v>
      </c>
      <c r="BQ31" s="129">
        <v>29</v>
      </c>
      <c r="BR31" s="129" t="str">
        <v>1c</v>
      </c>
      <c r="BS31" s="129" t="str">
        <v>0</v>
      </c>
      <c r="BT31" s="87">
        <v>0</v>
      </c>
      <c r="BU31" s="129">
        <v>29</v>
      </c>
      <c r="BV31" s="129" t="str">
        <v>2.10E+11</v>
      </c>
      <c r="BW31" s="129" t="str">
        <v>8.08E+10</v>
      </c>
      <c r="BX31" s="129" t="str">
        <v>7850</v>
      </c>
      <c r="BY31" s="129">
        <v>10</v>
      </c>
      <c r="BZ31" s="129">
        <v>2.1999999999999999E-2</v>
      </c>
      <c r="CC31" s="87">
        <v>29</v>
      </c>
      <c r="CD31" s="87" t="s">
        <v>180</v>
      </c>
      <c r="CE31" s="87" t="s">
        <v>181</v>
      </c>
      <c r="CF31" s="87">
        <v>1</v>
      </c>
      <c r="CG31" s="87">
        <v>10</v>
      </c>
      <c r="CH31" s="87">
        <v>2.1999999999999999E-2</v>
      </c>
    </row>
    <row r="32" spans="2:86" ht="12.75">
      <c r="B32" s="87">
        <f t="shared" si="15"/>
        <v>30</v>
      </c>
      <c r="C32" s="126">
        <v>11</v>
      </c>
      <c r="D32" s="87">
        <v>12.99</v>
      </c>
      <c r="E32" s="87">
        <v>22.5</v>
      </c>
      <c r="F32" s="87" t="s">
        <v>142</v>
      </c>
      <c r="I32" s="87">
        <f t="shared" si="41"/>
        <v>15.2</v>
      </c>
      <c r="J32" s="126">
        <v>17</v>
      </c>
      <c r="K32" s="87">
        <v>10</v>
      </c>
      <c r="L32" s="87">
        <v>22</v>
      </c>
      <c r="M32" s="87" t="s">
        <v>154</v>
      </c>
      <c r="N32" s="87" t="s">
        <v>155</v>
      </c>
      <c r="O32" s="87">
        <v>0</v>
      </c>
      <c r="P32" s="127">
        <v>6.8959999999999996E-4</v>
      </c>
      <c r="Q32" s="87">
        <v>0</v>
      </c>
      <c r="R32" s="87">
        <v>0</v>
      </c>
      <c r="S32" s="127">
        <v>1802000000000</v>
      </c>
      <c r="T32" s="127">
        <v>1802000000000</v>
      </c>
      <c r="U32" s="127">
        <v>27860000000</v>
      </c>
      <c r="V32" s="127">
        <v>27860000000</v>
      </c>
      <c r="W32" s="87">
        <v>0</v>
      </c>
      <c r="X32" s="87">
        <v>0</v>
      </c>
      <c r="Y32" s="127">
        <v>1387000000000</v>
      </c>
      <c r="Z32" s="87">
        <v>1.7165E-2</v>
      </c>
      <c r="AA32" s="127">
        <v>144800000000</v>
      </c>
      <c r="AB32" s="87">
        <v>0.65</v>
      </c>
      <c r="AC32" s="87" t="s">
        <v>156</v>
      </c>
      <c r="AD32" s="87" t="s">
        <v>157</v>
      </c>
      <c r="AE32" s="87" t="s">
        <v>158</v>
      </c>
      <c r="AF32" s="87" t="s">
        <v>159</v>
      </c>
      <c r="AG32" s="87" t="s">
        <v>160</v>
      </c>
      <c r="AH32" s="87" t="s">
        <v>161</v>
      </c>
      <c r="AI32" s="87" t="s">
        <v>162</v>
      </c>
      <c r="AJ32" s="87">
        <v>0</v>
      </c>
      <c r="AK32" s="87">
        <v>0</v>
      </c>
      <c r="AL32" s="87" t="s">
        <v>142</v>
      </c>
      <c r="AN32" s="129">
        <f t="shared" si="0"/>
        <v>30</v>
      </c>
      <c r="AO32" s="129">
        <f t="shared" si="1"/>
        <v>12.99</v>
      </c>
      <c r="AP32" s="129">
        <f t="shared" si="1"/>
        <v>22.5</v>
      </c>
      <c r="AQ32" s="129">
        <f t="shared" si="2"/>
        <v>11</v>
      </c>
      <c r="AR32" s="129">
        <v>1</v>
      </c>
      <c r="AS32" s="129">
        <v>0</v>
      </c>
      <c r="AT32" s="129">
        <v>0</v>
      </c>
      <c r="AU32" s="129">
        <v>0</v>
      </c>
      <c r="AV32" s="129">
        <v>0</v>
      </c>
      <c r="AX32" s="133"/>
      <c r="AY32" s="87" t="str">
        <f t="shared" si="16"/>
        <v/>
      </c>
      <c r="AZ32" s="87" t="str">
        <f t="shared" si="17"/>
        <v/>
      </c>
      <c r="BA32" s="87" t="str">
        <f t="shared" si="18"/>
        <v/>
      </c>
      <c r="BB32" s="87" t="str">
        <f t="shared" si="19"/>
        <v/>
      </c>
      <c r="BC32" s="87" t="str">
        <f t="shared" si="20"/>
        <v/>
      </c>
      <c r="BD32" s="87" t="str">
        <f t="shared" si="21"/>
        <v/>
      </c>
      <c r="BF32" s="87" t="str">
        <f t="shared" si="22"/>
        <v/>
      </c>
      <c r="BG32" s="127" t="str">
        <f t="shared" si="23"/>
        <v/>
      </c>
      <c r="BH32" s="127" t="str">
        <f t="shared" si="24"/>
        <v/>
      </c>
      <c r="BI32" s="87" t="str">
        <f t="shared" si="25"/>
        <v/>
      </c>
      <c r="BJ32" s="87" t="str">
        <f t="shared" si="26"/>
        <v/>
      </c>
      <c r="BK32" s="87" t="str">
        <f t="shared" si="27"/>
        <v/>
      </c>
      <c r="BM32" s="129">
        <v>30</v>
      </c>
      <c r="BN32" s="129">
        <v>32</v>
      </c>
      <c r="BO32" s="129">
        <v>33</v>
      </c>
      <c r="BP32" s="129">
        <v>30</v>
      </c>
      <c r="BQ32" s="129">
        <v>30</v>
      </c>
      <c r="BR32" s="129" t="str">
        <v>1c</v>
      </c>
      <c r="BS32" s="129" t="str">
        <v>0</v>
      </c>
      <c r="BT32" s="87">
        <v>0</v>
      </c>
      <c r="BU32" s="129">
        <v>30</v>
      </c>
      <c r="BV32" s="129" t="str">
        <v>2.10E+11</v>
      </c>
      <c r="BW32" s="129" t="str">
        <v>8.08E+10</v>
      </c>
      <c r="BX32" s="129" t="str">
        <v>7850</v>
      </c>
      <c r="BY32" s="129">
        <v>10</v>
      </c>
      <c r="BZ32" s="129">
        <v>2.1999999999999999E-2</v>
      </c>
      <c r="CC32" s="87">
        <v>30</v>
      </c>
      <c r="CD32" s="87" t="s">
        <v>180</v>
      </c>
      <c r="CE32" s="87" t="s">
        <v>181</v>
      </c>
      <c r="CF32" s="87">
        <v>1</v>
      </c>
      <c r="CG32" s="87">
        <v>10</v>
      </c>
      <c r="CH32" s="87">
        <v>2.1999999999999999E-2</v>
      </c>
    </row>
    <row r="33" spans="2:86" ht="12.75">
      <c r="B33" s="87">
        <f t="shared" si="15"/>
        <v>31</v>
      </c>
      <c r="C33" s="126">
        <v>-14</v>
      </c>
      <c r="D33" s="87">
        <v>-25.98</v>
      </c>
      <c r="E33" s="87">
        <v>0</v>
      </c>
      <c r="F33" s="87" t="s">
        <v>142</v>
      </c>
      <c r="I33" s="87">
        <f t="shared" si="41"/>
        <v>16.100000000000001</v>
      </c>
      <c r="J33" s="126">
        <v>17</v>
      </c>
      <c r="K33" s="87">
        <v>10</v>
      </c>
      <c r="L33" s="87">
        <v>22</v>
      </c>
      <c r="M33" s="87" t="s">
        <v>154</v>
      </c>
      <c r="N33" s="87" t="s">
        <v>155</v>
      </c>
      <c r="O33" s="87">
        <v>0</v>
      </c>
      <c r="P33" s="127">
        <v>6.8959999999999996E-4</v>
      </c>
      <c r="Q33" s="87">
        <v>0</v>
      </c>
      <c r="R33" s="87">
        <v>0</v>
      </c>
      <c r="S33" s="127">
        <v>1802000000000</v>
      </c>
      <c r="T33" s="127">
        <v>1802000000000</v>
      </c>
      <c r="U33" s="127">
        <v>27860000000</v>
      </c>
      <c r="V33" s="127">
        <v>27860000000</v>
      </c>
      <c r="W33" s="87">
        <v>0</v>
      </c>
      <c r="X33" s="87">
        <v>0</v>
      </c>
      <c r="Y33" s="127">
        <v>1387000000000</v>
      </c>
      <c r="Z33" s="87">
        <v>1.7165E-2</v>
      </c>
      <c r="AA33" s="127">
        <v>144800000000</v>
      </c>
      <c r="AB33" s="87">
        <v>0.65</v>
      </c>
      <c r="AC33" s="87" t="s">
        <v>156</v>
      </c>
      <c r="AD33" s="87" t="s">
        <v>157</v>
      </c>
      <c r="AE33" s="87" t="s">
        <v>158</v>
      </c>
      <c r="AF33" s="87" t="s">
        <v>159</v>
      </c>
      <c r="AG33" s="87" t="s">
        <v>160</v>
      </c>
      <c r="AH33" s="87" t="s">
        <v>161</v>
      </c>
      <c r="AI33" s="87" t="s">
        <v>162</v>
      </c>
      <c r="AJ33" s="87">
        <v>0</v>
      </c>
      <c r="AK33" s="87">
        <v>0</v>
      </c>
      <c r="AL33" s="87" t="s">
        <v>142</v>
      </c>
      <c r="AN33" s="129">
        <f t="shared" si="0"/>
        <v>31</v>
      </c>
      <c r="AO33" s="129">
        <f t="shared" si="1"/>
        <v>-25.98</v>
      </c>
      <c r="AP33" s="129">
        <f t="shared" si="1"/>
        <v>0</v>
      </c>
      <c r="AQ33" s="129">
        <f t="shared" si="2"/>
        <v>-14</v>
      </c>
      <c r="AR33" s="129">
        <v>1</v>
      </c>
      <c r="AS33" s="129">
        <v>0</v>
      </c>
      <c r="AT33" s="129">
        <v>0</v>
      </c>
      <c r="AU33" s="129">
        <v>0</v>
      </c>
      <c r="AV33" s="129">
        <v>0</v>
      </c>
      <c r="AX33" s="133">
        <f t="shared" ref="AX33" si="43">IF(I33="", "", INT(I33))</f>
        <v>16</v>
      </c>
      <c r="AY33" s="87">
        <f t="shared" si="16"/>
        <v>17</v>
      </c>
      <c r="AZ33" s="87">
        <f t="shared" si="17"/>
        <v>18</v>
      </c>
      <c r="BA33" s="87">
        <f t="shared" si="18"/>
        <v>16</v>
      </c>
      <c r="BB33" s="87">
        <f t="shared" si="19"/>
        <v>16</v>
      </c>
      <c r="BC33" s="87" t="str">
        <f t="shared" si="20"/>
        <v>1c</v>
      </c>
      <c r="BD33" s="87" t="str">
        <f t="shared" si="21"/>
        <v>0</v>
      </c>
      <c r="BF33" s="87">
        <f t="shared" si="22"/>
        <v>16</v>
      </c>
      <c r="BG33" s="127" t="str">
        <f t="shared" si="23"/>
        <v>2.10E+11</v>
      </c>
      <c r="BH33" s="127" t="str">
        <f t="shared" si="24"/>
        <v>8.08E+10</v>
      </c>
      <c r="BI33" s="87" t="str">
        <f t="shared" si="25"/>
        <v>7850</v>
      </c>
      <c r="BJ33" s="87">
        <f t="shared" si="26"/>
        <v>10</v>
      </c>
      <c r="BK33" s="87">
        <f t="shared" si="27"/>
        <v>2.1999999999999999E-2</v>
      </c>
      <c r="BM33" s="129">
        <v>31</v>
      </c>
      <c r="BN33" s="129">
        <v>33</v>
      </c>
      <c r="BO33" s="129">
        <v>34</v>
      </c>
      <c r="BP33" s="129">
        <v>31</v>
      </c>
      <c r="BQ33" s="129">
        <v>31</v>
      </c>
      <c r="BR33" s="129" t="str">
        <v>1c</v>
      </c>
      <c r="BS33" s="129" t="str">
        <v>0</v>
      </c>
      <c r="BT33" s="87">
        <v>0</v>
      </c>
      <c r="BU33" s="129">
        <v>31</v>
      </c>
      <c r="BV33" s="129" t="str">
        <v>2.10E+11</v>
      </c>
      <c r="BW33" s="129" t="str">
        <v>8.08E+10</v>
      </c>
      <c r="BX33" s="129" t="str">
        <v>7850</v>
      </c>
      <c r="BY33" s="129">
        <v>10</v>
      </c>
      <c r="BZ33" s="129">
        <v>2.1999999999999999E-2</v>
      </c>
      <c r="CC33" s="87">
        <v>31</v>
      </c>
      <c r="CD33" s="87" t="s">
        <v>180</v>
      </c>
      <c r="CE33" s="87" t="s">
        <v>181</v>
      </c>
      <c r="CF33" s="87">
        <v>1</v>
      </c>
      <c r="CG33" s="87">
        <v>10</v>
      </c>
      <c r="CH33" s="87">
        <v>2.1999999999999999E-2</v>
      </c>
    </row>
    <row r="34" spans="2:86" ht="12.75">
      <c r="B34" s="87">
        <f t="shared" si="15"/>
        <v>32</v>
      </c>
      <c r="C34" s="126">
        <v>-12</v>
      </c>
      <c r="D34" s="87">
        <v>-25.98</v>
      </c>
      <c r="E34" s="87">
        <v>0</v>
      </c>
      <c r="F34" s="87" t="s">
        <v>142</v>
      </c>
      <c r="I34" s="87">
        <f t="shared" si="41"/>
        <v>16.2</v>
      </c>
      <c r="J34" s="126">
        <v>18</v>
      </c>
      <c r="K34" s="87">
        <v>10</v>
      </c>
      <c r="L34" s="87">
        <v>22</v>
      </c>
      <c r="M34" s="87" t="s">
        <v>154</v>
      </c>
      <c r="N34" s="87" t="s">
        <v>155</v>
      </c>
      <c r="O34" s="87">
        <v>0</v>
      </c>
      <c r="P34" s="127">
        <v>6.8959999999999996E-4</v>
      </c>
      <c r="Q34" s="87">
        <v>0</v>
      </c>
      <c r="R34" s="87">
        <v>0</v>
      </c>
      <c r="S34" s="127">
        <v>1802000000000</v>
      </c>
      <c r="T34" s="127">
        <v>1802000000000</v>
      </c>
      <c r="U34" s="127">
        <v>27860000000</v>
      </c>
      <c r="V34" s="127">
        <v>27860000000</v>
      </c>
      <c r="W34" s="87">
        <v>0</v>
      </c>
      <c r="X34" s="87">
        <v>0</v>
      </c>
      <c r="Y34" s="127">
        <v>1387000000000</v>
      </c>
      <c r="Z34" s="87">
        <v>1.7165E-2</v>
      </c>
      <c r="AA34" s="127">
        <v>144800000000</v>
      </c>
      <c r="AB34" s="87">
        <v>0.65</v>
      </c>
      <c r="AC34" s="87" t="s">
        <v>156</v>
      </c>
      <c r="AD34" s="87" t="s">
        <v>157</v>
      </c>
      <c r="AE34" s="87" t="s">
        <v>158</v>
      </c>
      <c r="AF34" s="87" t="s">
        <v>159</v>
      </c>
      <c r="AG34" s="87" t="s">
        <v>160</v>
      </c>
      <c r="AH34" s="87" t="s">
        <v>161</v>
      </c>
      <c r="AI34" s="87" t="s">
        <v>162</v>
      </c>
      <c r="AJ34" s="87">
        <v>0</v>
      </c>
      <c r="AK34" s="87">
        <v>0</v>
      </c>
      <c r="AL34" s="87" t="s">
        <v>142</v>
      </c>
      <c r="AN34" s="129">
        <f t="shared" si="0"/>
        <v>32</v>
      </c>
      <c r="AO34" s="129">
        <f t="shared" si="1"/>
        <v>-25.98</v>
      </c>
      <c r="AP34" s="129">
        <f t="shared" si="1"/>
        <v>0</v>
      </c>
      <c r="AQ34" s="129">
        <f t="shared" si="2"/>
        <v>-12</v>
      </c>
      <c r="AR34" s="129">
        <v>1</v>
      </c>
      <c r="AS34" s="129">
        <v>0</v>
      </c>
      <c r="AT34" s="129">
        <v>0</v>
      </c>
      <c r="AU34" s="129">
        <v>0</v>
      </c>
      <c r="AV34" s="129">
        <v>0</v>
      </c>
      <c r="AX34" s="133"/>
      <c r="AY34" s="87" t="str">
        <f t="shared" si="16"/>
        <v/>
      </c>
      <c r="AZ34" s="87" t="str">
        <f t="shared" si="17"/>
        <v/>
      </c>
      <c r="BA34" s="87" t="str">
        <f t="shared" si="18"/>
        <v/>
      </c>
      <c r="BB34" s="87" t="str">
        <f t="shared" si="19"/>
        <v/>
      </c>
      <c r="BC34" s="87" t="str">
        <f t="shared" si="20"/>
        <v/>
      </c>
      <c r="BD34" s="87" t="str">
        <f t="shared" si="21"/>
        <v/>
      </c>
      <c r="BF34" s="87" t="str">
        <f t="shared" si="22"/>
        <v/>
      </c>
      <c r="BG34" s="127" t="str">
        <f t="shared" si="23"/>
        <v/>
      </c>
      <c r="BH34" s="127" t="str">
        <f t="shared" si="24"/>
        <v/>
      </c>
      <c r="BI34" s="87" t="str">
        <f t="shared" si="25"/>
        <v/>
      </c>
      <c r="BJ34" s="87" t="str">
        <f t="shared" si="26"/>
        <v/>
      </c>
      <c r="BK34" s="87" t="str">
        <f t="shared" si="27"/>
        <v/>
      </c>
      <c r="BM34" s="129">
        <v>32</v>
      </c>
      <c r="BN34" s="129">
        <v>34</v>
      </c>
      <c r="BO34" s="129">
        <v>35</v>
      </c>
      <c r="BP34" s="129">
        <v>32</v>
      </c>
      <c r="BQ34" s="129">
        <v>32</v>
      </c>
      <c r="BR34" s="129" t="str">
        <v>1c</v>
      </c>
      <c r="BS34" s="129" t="str">
        <v>0</v>
      </c>
      <c r="BT34" s="87">
        <v>0</v>
      </c>
      <c r="BU34" s="129">
        <v>32</v>
      </c>
      <c r="BV34" s="129" t="str">
        <v>2.10E+11</v>
      </c>
      <c r="BW34" s="129" t="str">
        <v>8.08E+10</v>
      </c>
      <c r="BX34" s="129" t="str">
        <v>7850</v>
      </c>
      <c r="BY34" s="129">
        <v>10</v>
      </c>
      <c r="BZ34" s="129">
        <v>2.1999999999999999E-2</v>
      </c>
      <c r="CC34" s="87">
        <v>32</v>
      </c>
      <c r="CD34" s="87" t="s">
        <v>180</v>
      </c>
      <c r="CE34" s="87" t="s">
        <v>181</v>
      </c>
      <c r="CF34" s="87">
        <v>1</v>
      </c>
      <c r="CG34" s="87">
        <v>10</v>
      </c>
      <c r="CH34" s="87">
        <v>2.1999999999999999E-2</v>
      </c>
    </row>
    <row r="35" spans="2:86" ht="12.75">
      <c r="B35" s="87">
        <f t="shared" si="15"/>
        <v>33</v>
      </c>
      <c r="C35" s="126">
        <v>-10</v>
      </c>
      <c r="D35" s="87">
        <v>-25.98</v>
      </c>
      <c r="E35" s="87">
        <v>0</v>
      </c>
      <c r="F35" s="87" t="s">
        <v>142</v>
      </c>
      <c r="I35" s="87">
        <f t="shared" si="41"/>
        <v>17.100000000000001</v>
      </c>
      <c r="J35" s="126">
        <v>18</v>
      </c>
      <c r="K35" s="87">
        <v>10</v>
      </c>
      <c r="L35" s="87">
        <v>22</v>
      </c>
      <c r="M35" s="87" t="s">
        <v>154</v>
      </c>
      <c r="N35" s="87" t="s">
        <v>155</v>
      </c>
      <c r="O35" s="87">
        <v>0</v>
      </c>
      <c r="P35" s="127">
        <v>6.8959999999999996E-4</v>
      </c>
      <c r="Q35" s="87">
        <v>0</v>
      </c>
      <c r="R35" s="87">
        <v>0</v>
      </c>
      <c r="S35" s="127">
        <v>1802000000000</v>
      </c>
      <c r="T35" s="127">
        <v>1802000000000</v>
      </c>
      <c r="U35" s="127">
        <v>27860000000</v>
      </c>
      <c r="V35" s="127">
        <v>27860000000</v>
      </c>
      <c r="W35" s="87">
        <v>0</v>
      </c>
      <c r="X35" s="87">
        <v>0</v>
      </c>
      <c r="Y35" s="127">
        <v>1387000000000</v>
      </c>
      <c r="Z35" s="87">
        <v>1.7165E-2</v>
      </c>
      <c r="AA35" s="127">
        <v>144800000000</v>
      </c>
      <c r="AB35" s="87">
        <v>0.65</v>
      </c>
      <c r="AC35" s="87" t="s">
        <v>156</v>
      </c>
      <c r="AD35" s="87" t="s">
        <v>157</v>
      </c>
      <c r="AE35" s="87" t="s">
        <v>158</v>
      </c>
      <c r="AF35" s="87" t="s">
        <v>159</v>
      </c>
      <c r="AG35" s="87" t="s">
        <v>160</v>
      </c>
      <c r="AH35" s="87" t="s">
        <v>161</v>
      </c>
      <c r="AI35" s="87" t="s">
        <v>162</v>
      </c>
      <c r="AJ35" s="87">
        <v>0</v>
      </c>
      <c r="AK35" s="87">
        <v>0</v>
      </c>
      <c r="AL35" s="87" t="s">
        <v>142</v>
      </c>
      <c r="AN35" s="129">
        <f t="shared" si="0"/>
        <v>33</v>
      </c>
      <c r="AO35" s="129">
        <f t="shared" si="1"/>
        <v>-25.98</v>
      </c>
      <c r="AP35" s="129">
        <f t="shared" si="1"/>
        <v>0</v>
      </c>
      <c r="AQ35" s="129">
        <f t="shared" si="2"/>
        <v>-10</v>
      </c>
      <c r="AR35" s="129">
        <v>1</v>
      </c>
      <c r="AS35" s="129">
        <v>0</v>
      </c>
      <c r="AT35" s="129">
        <v>0</v>
      </c>
      <c r="AU35" s="129">
        <v>0</v>
      </c>
      <c r="AV35" s="129">
        <v>0</v>
      </c>
      <c r="AX35" s="133">
        <f t="shared" ref="AX35" si="44">IF(I35="", "", INT(I35))</f>
        <v>17</v>
      </c>
      <c r="AY35" s="87">
        <f t="shared" si="16"/>
        <v>18</v>
      </c>
      <c r="AZ35" s="87">
        <f t="shared" si="17"/>
        <v>19</v>
      </c>
      <c r="BA35" s="87">
        <f t="shared" si="18"/>
        <v>17</v>
      </c>
      <c r="BB35" s="87">
        <f t="shared" si="19"/>
        <v>17</v>
      </c>
      <c r="BC35" s="87" t="str">
        <f t="shared" si="20"/>
        <v>1c</v>
      </c>
      <c r="BD35" s="87" t="str">
        <f t="shared" si="21"/>
        <v>0</v>
      </c>
      <c r="BF35" s="87">
        <f t="shared" si="22"/>
        <v>17</v>
      </c>
      <c r="BG35" s="127" t="str">
        <f t="shared" si="23"/>
        <v>2.10E+11</v>
      </c>
      <c r="BH35" s="127" t="str">
        <f t="shared" si="24"/>
        <v>8.08E+10</v>
      </c>
      <c r="BI35" s="87" t="str">
        <f t="shared" si="25"/>
        <v>7850</v>
      </c>
      <c r="BJ35" s="87">
        <f t="shared" si="26"/>
        <v>10</v>
      </c>
      <c r="BK35" s="87">
        <f t="shared" si="27"/>
        <v>2.1999999999999999E-2</v>
      </c>
      <c r="BM35" s="129">
        <v>33</v>
      </c>
      <c r="BN35" s="129">
        <v>35</v>
      </c>
      <c r="BO35" s="129">
        <v>36</v>
      </c>
      <c r="BP35" s="129">
        <v>33</v>
      </c>
      <c r="BQ35" s="129">
        <v>33</v>
      </c>
      <c r="BR35" s="129" t="str">
        <v>1c</v>
      </c>
      <c r="BS35" s="129" t="str">
        <v>0</v>
      </c>
      <c r="BT35" s="87">
        <v>0</v>
      </c>
      <c r="BU35" s="129">
        <v>33</v>
      </c>
      <c r="BV35" s="129" t="str">
        <v>2.10E+11</v>
      </c>
      <c r="BW35" s="129" t="str">
        <v>8.08E+10</v>
      </c>
      <c r="BX35" s="129" t="str">
        <v>7850</v>
      </c>
      <c r="BY35" s="129">
        <v>10</v>
      </c>
      <c r="BZ35" s="129">
        <v>2.1999999999999999E-2</v>
      </c>
      <c r="CC35" s="87">
        <v>33</v>
      </c>
      <c r="CD35" s="87" t="s">
        <v>180</v>
      </c>
      <c r="CE35" s="87" t="s">
        <v>181</v>
      </c>
      <c r="CF35" s="87">
        <v>1</v>
      </c>
      <c r="CG35" s="87">
        <v>10</v>
      </c>
      <c r="CH35" s="87">
        <v>2.1999999999999999E-2</v>
      </c>
    </row>
    <row r="36" spans="2:86" ht="12.75">
      <c r="B36" s="87">
        <f t="shared" si="15"/>
        <v>34</v>
      </c>
      <c r="C36" s="126">
        <v>-7</v>
      </c>
      <c r="D36" s="87">
        <v>-25.98</v>
      </c>
      <c r="E36" s="87">
        <v>0</v>
      </c>
      <c r="F36" s="87" t="s">
        <v>142</v>
      </c>
      <c r="I36" s="87">
        <f t="shared" si="41"/>
        <v>17.2</v>
      </c>
      <c r="J36" s="126">
        <v>19</v>
      </c>
      <c r="K36" s="87">
        <v>10</v>
      </c>
      <c r="L36" s="87">
        <v>22</v>
      </c>
      <c r="M36" s="87" t="s">
        <v>154</v>
      </c>
      <c r="N36" s="87" t="s">
        <v>155</v>
      </c>
      <c r="O36" s="87">
        <v>0</v>
      </c>
      <c r="P36" s="127">
        <v>6.8959999999999996E-4</v>
      </c>
      <c r="Q36" s="87">
        <v>0</v>
      </c>
      <c r="R36" s="87">
        <v>0</v>
      </c>
      <c r="S36" s="127">
        <v>1802000000000</v>
      </c>
      <c r="T36" s="127">
        <v>1802000000000</v>
      </c>
      <c r="U36" s="127">
        <v>27860000000</v>
      </c>
      <c r="V36" s="127">
        <v>27860000000</v>
      </c>
      <c r="W36" s="87">
        <v>0</v>
      </c>
      <c r="X36" s="87">
        <v>0</v>
      </c>
      <c r="Y36" s="127">
        <v>1387000000000</v>
      </c>
      <c r="Z36" s="87">
        <v>1.7165E-2</v>
      </c>
      <c r="AA36" s="127">
        <v>144800000000</v>
      </c>
      <c r="AB36" s="87">
        <v>0.65</v>
      </c>
      <c r="AC36" s="87" t="s">
        <v>156</v>
      </c>
      <c r="AD36" s="87" t="s">
        <v>157</v>
      </c>
      <c r="AE36" s="87" t="s">
        <v>158</v>
      </c>
      <c r="AF36" s="87" t="s">
        <v>159</v>
      </c>
      <c r="AG36" s="87" t="s">
        <v>160</v>
      </c>
      <c r="AH36" s="87" t="s">
        <v>161</v>
      </c>
      <c r="AI36" s="87" t="s">
        <v>162</v>
      </c>
      <c r="AJ36" s="87">
        <v>0</v>
      </c>
      <c r="AK36" s="87">
        <v>0</v>
      </c>
      <c r="AL36" s="87" t="s">
        <v>142</v>
      </c>
      <c r="AN36" s="129">
        <f t="shared" si="0"/>
        <v>34</v>
      </c>
      <c r="AO36" s="129">
        <f t="shared" si="1"/>
        <v>-25.98</v>
      </c>
      <c r="AP36" s="129">
        <f t="shared" si="1"/>
        <v>0</v>
      </c>
      <c r="AQ36" s="129">
        <f t="shared" si="2"/>
        <v>-7</v>
      </c>
      <c r="AR36" s="129">
        <v>1</v>
      </c>
      <c r="AS36" s="129">
        <v>0</v>
      </c>
      <c r="AT36" s="129">
        <v>0</v>
      </c>
      <c r="AU36" s="129">
        <v>0</v>
      </c>
      <c r="AV36" s="129">
        <v>0</v>
      </c>
      <c r="AX36" s="133"/>
      <c r="AY36" s="87" t="str">
        <f t="shared" si="16"/>
        <v/>
      </c>
      <c r="AZ36" s="87" t="str">
        <f t="shared" si="17"/>
        <v/>
      </c>
      <c r="BA36" s="87" t="str">
        <f t="shared" si="18"/>
        <v/>
      </c>
      <c r="BB36" s="87" t="str">
        <f t="shared" si="19"/>
        <v/>
      </c>
      <c r="BC36" s="87" t="str">
        <f t="shared" si="20"/>
        <v/>
      </c>
      <c r="BD36" s="87" t="str">
        <f t="shared" si="21"/>
        <v/>
      </c>
      <c r="BF36" s="87" t="str">
        <f t="shared" si="22"/>
        <v/>
      </c>
      <c r="BG36" s="127" t="str">
        <f t="shared" si="23"/>
        <v/>
      </c>
      <c r="BH36" s="127" t="str">
        <f t="shared" si="24"/>
        <v/>
      </c>
      <c r="BI36" s="87" t="str">
        <f t="shared" si="25"/>
        <v/>
      </c>
      <c r="BJ36" s="87" t="str">
        <f t="shared" si="26"/>
        <v/>
      </c>
      <c r="BK36" s="87" t="str">
        <f t="shared" si="27"/>
        <v/>
      </c>
      <c r="BM36" s="129">
        <v>34</v>
      </c>
      <c r="BN36" s="129">
        <v>36</v>
      </c>
      <c r="BO36" s="129">
        <v>37</v>
      </c>
      <c r="BP36" s="129">
        <v>34</v>
      </c>
      <c r="BQ36" s="129">
        <v>34</v>
      </c>
      <c r="BR36" s="129" t="str">
        <v>1c</v>
      </c>
      <c r="BS36" s="129" t="str">
        <v>0</v>
      </c>
      <c r="BT36" s="87">
        <v>0</v>
      </c>
      <c r="BU36" s="129">
        <v>34</v>
      </c>
      <c r="BV36" s="129" t="str">
        <v>2.10E+11</v>
      </c>
      <c r="BW36" s="129" t="str">
        <v>8.08E+10</v>
      </c>
      <c r="BX36" s="129" t="str">
        <v>7850</v>
      </c>
      <c r="BY36" s="129">
        <v>10</v>
      </c>
      <c r="BZ36" s="129">
        <v>0.02</v>
      </c>
      <c r="CC36" s="87">
        <v>34</v>
      </c>
      <c r="CD36" s="87" t="s">
        <v>180</v>
      </c>
      <c r="CE36" s="87" t="s">
        <v>181</v>
      </c>
      <c r="CF36" s="87">
        <v>1</v>
      </c>
      <c r="CG36" s="87">
        <v>10</v>
      </c>
      <c r="CH36" s="87">
        <v>0.02</v>
      </c>
    </row>
    <row r="37" spans="2:86" ht="12.75">
      <c r="B37" s="87">
        <f t="shared" si="15"/>
        <v>35</v>
      </c>
      <c r="C37" s="126">
        <v>-6</v>
      </c>
      <c r="D37" s="87">
        <v>-25.98</v>
      </c>
      <c r="E37" s="87">
        <v>0</v>
      </c>
      <c r="F37" s="87" t="s">
        <v>142</v>
      </c>
      <c r="I37" s="87">
        <f>I35+1</f>
        <v>18.100000000000001</v>
      </c>
      <c r="J37" s="126">
        <v>19</v>
      </c>
      <c r="K37" s="87">
        <v>10</v>
      </c>
      <c r="L37" s="87">
        <v>22</v>
      </c>
      <c r="M37" s="87" t="s">
        <v>154</v>
      </c>
      <c r="N37" s="87" t="s">
        <v>155</v>
      </c>
      <c r="O37" s="87">
        <v>0</v>
      </c>
      <c r="P37" s="127">
        <v>6.8959999999999996E-4</v>
      </c>
      <c r="Q37" s="87">
        <v>0</v>
      </c>
      <c r="R37" s="87">
        <v>0</v>
      </c>
      <c r="S37" s="127">
        <v>1802000000000</v>
      </c>
      <c r="T37" s="127">
        <v>1802000000000</v>
      </c>
      <c r="U37" s="127">
        <v>27860000000</v>
      </c>
      <c r="V37" s="127">
        <v>27860000000</v>
      </c>
      <c r="W37" s="87">
        <v>0</v>
      </c>
      <c r="X37" s="87">
        <v>0</v>
      </c>
      <c r="Y37" s="127">
        <v>1387000000000</v>
      </c>
      <c r="Z37" s="87">
        <v>1.7165E-2</v>
      </c>
      <c r="AA37" s="127">
        <v>144800000000</v>
      </c>
      <c r="AB37" s="87">
        <v>0.65</v>
      </c>
      <c r="AC37" s="87" t="s">
        <v>156</v>
      </c>
      <c r="AD37" s="87" t="s">
        <v>157</v>
      </c>
      <c r="AE37" s="87" t="s">
        <v>158</v>
      </c>
      <c r="AF37" s="87" t="s">
        <v>159</v>
      </c>
      <c r="AG37" s="87" t="s">
        <v>160</v>
      </c>
      <c r="AH37" s="87" t="s">
        <v>161</v>
      </c>
      <c r="AI37" s="87" t="s">
        <v>162</v>
      </c>
      <c r="AJ37" s="87">
        <v>0</v>
      </c>
      <c r="AK37" s="87">
        <v>0</v>
      </c>
      <c r="AL37" s="87" t="s">
        <v>142</v>
      </c>
      <c r="AN37" s="129">
        <f t="shared" si="0"/>
        <v>35</v>
      </c>
      <c r="AO37" s="129">
        <f t="shared" si="1"/>
        <v>-25.98</v>
      </c>
      <c r="AP37" s="129">
        <f t="shared" si="1"/>
        <v>0</v>
      </c>
      <c r="AQ37" s="129">
        <f t="shared" si="2"/>
        <v>-6</v>
      </c>
      <c r="AR37" s="129">
        <v>1</v>
      </c>
      <c r="AS37" s="129">
        <v>0</v>
      </c>
      <c r="AT37" s="129">
        <v>0</v>
      </c>
      <c r="AU37" s="129">
        <v>0</v>
      </c>
      <c r="AV37" s="129">
        <v>0</v>
      </c>
      <c r="AX37" s="133">
        <f t="shared" ref="AX37" si="45">IF(I37="", "", INT(I37))</f>
        <v>18</v>
      </c>
      <c r="AY37" s="87">
        <f t="shared" si="16"/>
        <v>19</v>
      </c>
      <c r="AZ37" s="87">
        <f t="shared" si="17"/>
        <v>20</v>
      </c>
      <c r="BA37" s="87">
        <f t="shared" si="18"/>
        <v>18</v>
      </c>
      <c r="BB37" s="87">
        <f t="shared" si="19"/>
        <v>18</v>
      </c>
      <c r="BC37" s="87" t="str">
        <f t="shared" si="20"/>
        <v>1c</v>
      </c>
      <c r="BD37" s="87" t="str">
        <f t="shared" si="21"/>
        <v>0</v>
      </c>
      <c r="BF37" s="87">
        <f t="shared" si="22"/>
        <v>18</v>
      </c>
      <c r="BG37" s="127" t="str">
        <f t="shared" si="23"/>
        <v>2.10E+11</v>
      </c>
      <c r="BH37" s="127" t="str">
        <f t="shared" si="24"/>
        <v>8.08E+10</v>
      </c>
      <c r="BI37" s="87" t="str">
        <f t="shared" si="25"/>
        <v>7850</v>
      </c>
      <c r="BJ37" s="87">
        <f t="shared" si="26"/>
        <v>10</v>
      </c>
      <c r="BK37" s="87">
        <f t="shared" si="27"/>
        <v>2.1999999999999999E-2</v>
      </c>
      <c r="BM37" s="129">
        <v>35</v>
      </c>
      <c r="BN37" s="129">
        <v>37</v>
      </c>
      <c r="BO37" s="129">
        <v>38</v>
      </c>
      <c r="BP37" s="129">
        <v>35</v>
      </c>
      <c r="BQ37" s="129">
        <v>35</v>
      </c>
      <c r="BR37" s="129" t="str">
        <v>1c</v>
      </c>
      <c r="BS37" s="129" t="str">
        <v>0</v>
      </c>
      <c r="BT37" s="87">
        <v>0</v>
      </c>
      <c r="BU37" s="129">
        <v>35</v>
      </c>
      <c r="BV37" s="129" t="str">
        <v>2.10E+11</v>
      </c>
      <c r="BW37" s="129" t="str">
        <v>8.08E+10</v>
      </c>
      <c r="BX37" s="129" t="str">
        <v>7850</v>
      </c>
      <c r="BY37" s="129">
        <v>10</v>
      </c>
      <c r="BZ37" s="129">
        <v>0.02</v>
      </c>
      <c r="CC37" s="87">
        <v>35</v>
      </c>
      <c r="CD37" s="87" t="s">
        <v>180</v>
      </c>
      <c r="CE37" s="87" t="s">
        <v>181</v>
      </c>
      <c r="CF37" s="87">
        <v>1</v>
      </c>
      <c r="CG37" s="87">
        <v>10</v>
      </c>
      <c r="CH37" s="87">
        <v>0.02</v>
      </c>
    </row>
    <row r="38" spans="2:86" ht="12.75">
      <c r="B38" s="87">
        <f t="shared" si="15"/>
        <v>36</v>
      </c>
      <c r="C38" s="126">
        <v>-3</v>
      </c>
      <c r="D38" s="87">
        <v>-25.98</v>
      </c>
      <c r="E38" s="87">
        <v>0</v>
      </c>
      <c r="F38" s="87" t="s">
        <v>142</v>
      </c>
      <c r="I38" s="87">
        <f>I36+1</f>
        <v>18.2</v>
      </c>
      <c r="J38" s="126">
        <v>20</v>
      </c>
      <c r="K38" s="87">
        <v>10</v>
      </c>
      <c r="L38" s="87">
        <v>22</v>
      </c>
      <c r="M38" s="87" t="s">
        <v>154</v>
      </c>
      <c r="N38" s="87" t="s">
        <v>155</v>
      </c>
      <c r="O38" s="87">
        <v>0</v>
      </c>
      <c r="P38" s="127">
        <v>6.8959999999999996E-4</v>
      </c>
      <c r="Q38" s="87">
        <v>0</v>
      </c>
      <c r="R38" s="87">
        <v>0</v>
      </c>
      <c r="S38" s="127">
        <v>1802000000000</v>
      </c>
      <c r="T38" s="127">
        <v>1802000000000</v>
      </c>
      <c r="U38" s="127">
        <v>27860000000</v>
      </c>
      <c r="V38" s="127">
        <v>27860000000</v>
      </c>
      <c r="W38" s="87">
        <v>0</v>
      </c>
      <c r="X38" s="87">
        <v>0</v>
      </c>
      <c r="Y38" s="127">
        <v>1387000000000</v>
      </c>
      <c r="Z38" s="87">
        <v>1.7165E-2</v>
      </c>
      <c r="AA38" s="127">
        <v>144800000000</v>
      </c>
      <c r="AB38" s="87">
        <v>0.65</v>
      </c>
      <c r="AC38" s="87" t="s">
        <v>156</v>
      </c>
      <c r="AD38" s="87" t="s">
        <v>157</v>
      </c>
      <c r="AE38" s="87" t="s">
        <v>158</v>
      </c>
      <c r="AF38" s="87" t="s">
        <v>159</v>
      </c>
      <c r="AG38" s="87" t="s">
        <v>160</v>
      </c>
      <c r="AH38" s="87" t="s">
        <v>161</v>
      </c>
      <c r="AI38" s="87" t="s">
        <v>162</v>
      </c>
      <c r="AJ38" s="87">
        <v>0</v>
      </c>
      <c r="AK38" s="87">
        <v>0</v>
      </c>
      <c r="AL38" s="87" t="s">
        <v>142</v>
      </c>
      <c r="AN38" s="129">
        <f t="shared" si="0"/>
        <v>36</v>
      </c>
      <c r="AO38" s="129">
        <f t="shared" si="1"/>
        <v>-25.98</v>
      </c>
      <c r="AP38" s="129">
        <f t="shared" si="1"/>
        <v>0</v>
      </c>
      <c r="AQ38" s="129">
        <f t="shared" si="2"/>
        <v>-3</v>
      </c>
      <c r="AR38" s="129">
        <v>1</v>
      </c>
      <c r="AS38" s="129">
        <v>0</v>
      </c>
      <c r="AT38" s="129">
        <v>0</v>
      </c>
      <c r="AU38" s="129">
        <v>0</v>
      </c>
      <c r="AV38" s="129">
        <v>0</v>
      </c>
      <c r="AX38" s="133"/>
      <c r="AY38" s="87" t="str">
        <f t="shared" si="16"/>
        <v/>
      </c>
      <c r="AZ38" s="87" t="str">
        <f t="shared" si="17"/>
        <v/>
      </c>
      <c r="BA38" s="87" t="str">
        <f t="shared" si="18"/>
        <v/>
      </c>
      <c r="BB38" s="87" t="str">
        <f t="shared" si="19"/>
        <v/>
      </c>
      <c r="BC38" s="87" t="str">
        <f t="shared" si="20"/>
        <v/>
      </c>
      <c r="BD38" s="87" t="str">
        <f t="shared" si="21"/>
        <v/>
      </c>
      <c r="BF38" s="87" t="str">
        <f t="shared" si="22"/>
        <v/>
      </c>
      <c r="BG38" s="127" t="str">
        <f t="shared" si="23"/>
        <v/>
      </c>
      <c r="BH38" s="127" t="str">
        <f t="shared" si="24"/>
        <v/>
      </c>
      <c r="BI38" s="87" t="str">
        <f t="shared" si="25"/>
        <v/>
      </c>
      <c r="BJ38" s="87" t="str">
        <f t="shared" si="26"/>
        <v/>
      </c>
      <c r="BK38" s="87" t="str">
        <f t="shared" si="27"/>
        <v/>
      </c>
      <c r="BM38" s="129">
        <v>36</v>
      </c>
      <c r="BN38" s="129">
        <v>38</v>
      </c>
      <c r="BO38" s="129">
        <v>39</v>
      </c>
      <c r="BP38" s="129">
        <v>36</v>
      </c>
      <c r="BQ38" s="129">
        <v>36</v>
      </c>
      <c r="BR38" s="129" t="str">
        <v>1c</v>
      </c>
      <c r="BS38" s="129" t="str">
        <v>0</v>
      </c>
      <c r="BT38" s="87">
        <v>0</v>
      </c>
      <c r="BU38" s="129">
        <v>36</v>
      </c>
      <c r="BV38" s="129" t="str">
        <v>2.10E+11</v>
      </c>
      <c r="BW38" s="129" t="str">
        <v>8.08E+10</v>
      </c>
      <c r="BX38" s="129" t="str">
        <v>7850</v>
      </c>
      <c r="BY38" s="129">
        <v>10</v>
      </c>
      <c r="BZ38" s="129">
        <v>0.02</v>
      </c>
      <c r="CC38" s="87">
        <v>36</v>
      </c>
      <c r="CD38" s="87" t="s">
        <v>180</v>
      </c>
      <c r="CE38" s="87" t="s">
        <v>181</v>
      </c>
      <c r="CF38" s="87">
        <v>1</v>
      </c>
      <c r="CG38" s="87">
        <v>10</v>
      </c>
      <c r="CH38" s="87">
        <v>0.02</v>
      </c>
    </row>
    <row r="39" spans="2:86" ht="12.75">
      <c r="B39" s="87">
        <f t="shared" si="15"/>
        <v>37</v>
      </c>
      <c r="C39" s="126">
        <v>-2</v>
      </c>
      <c r="D39" s="87">
        <v>-25.98</v>
      </c>
      <c r="E39" s="87">
        <v>0</v>
      </c>
      <c r="F39" s="87" t="s">
        <v>142</v>
      </c>
      <c r="I39" s="87">
        <f t="shared" ref="I39:I57" si="46">I37+1</f>
        <v>19.100000000000001</v>
      </c>
      <c r="J39" s="126">
        <v>20</v>
      </c>
      <c r="K39" s="87">
        <v>10</v>
      </c>
      <c r="L39" s="87">
        <v>22</v>
      </c>
      <c r="M39" s="87" t="s">
        <v>154</v>
      </c>
      <c r="N39" s="87" t="s">
        <v>155</v>
      </c>
      <c r="O39" s="87">
        <v>0</v>
      </c>
      <c r="P39" s="127">
        <v>6.8959999999999996E-4</v>
      </c>
      <c r="Q39" s="87">
        <v>0</v>
      </c>
      <c r="R39" s="87">
        <v>0</v>
      </c>
      <c r="S39" s="127">
        <v>1802000000000</v>
      </c>
      <c r="T39" s="127">
        <v>1802000000000</v>
      </c>
      <c r="U39" s="127">
        <v>27860000000</v>
      </c>
      <c r="V39" s="127">
        <v>27860000000</v>
      </c>
      <c r="W39" s="87">
        <v>0</v>
      </c>
      <c r="X39" s="87">
        <v>0</v>
      </c>
      <c r="Y39" s="127">
        <v>1387000000000</v>
      </c>
      <c r="Z39" s="87">
        <v>1.7165E-2</v>
      </c>
      <c r="AA39" s="127">
        <v>144800000000</v>
      </c>
      <c r="AB39" s="87">
        <v>0.65</v>
      </c>
      <c r="AC39" s="87" t="s">
        <v>156</v>
      </c>
      <c r="AD39" s="87" t="s">
        <v>157</v>
      </c>
      <c r="AE39" s="87" t="s">
        <v>158</v>
      </c>
      <c r="AF39" s="87" t="s">
        <v>159</v>
      </c>
      <c r="AG39" s="87" t="s">
        <v>160</v>
      </c>
      <c r="AH39" s="87" t="s">
        <v>161</v>
      </c>
      <c r="AI39" s="87" t="s">
        <v>162</v>
      </c>
      <c r="AJ39" s="87">
        <v>0</v>
      </c>
      <c r="AK39" s="87">
        <v>0</v>
      </c>
      <c r="AL39" s="87" t="s">
        <v>142</v>
      </c>
      <c r="AN39" s="129">
        <f t="shared" si="0"/>
        <v>37</v>
      </c>
      <c r="AO39" s="129">
        <f t="shared" si="1"/>
        <v>-25.98</v>
      </c>
      <c r="AP39" s="129">
        <f t="shared" si="1"/>
        <v>0</v>
      </c>
      <c r="AQ39" s="129">
        <f t="shared" si="2"/>
        <v>-2</v>
      </c>
      <c r="AR39" s="129">
        <v>1</v>
      </c>
      <c r="AS39" s="129">
        <v>0</v>
      </c>
      <c r="AT39" s="129">
        <v>0</v>
      </c>
      <c r="AU39" s="129">
        <v>0</v>
      </c>
      <c r="AV39" s="129">
        <v>0</v>
      </c>
      <c r="AX39" s="133">
        <f t="shared" ref="AX39" si="47">IF(I39="", "", INT(I39))</f>
        <v>19</v>
      </c>
      <c r="AY39" s="87">
        <f t="shared" si="16"/>
        <v>20</v>
      </c>
      <c r="AZ39" s="87">
        <f t="shared" si="17"/>
        <v>21</v>
      </c>
      <c r="BA39" s="87">
        <f t="shared" si="18"/>
        <v>19</v>
      </c>
      <c r="BB39" s="87">
        <f t="shared" si="19"/>
        <v>19</v>
      </c>
      <c r="BC39" s="87" t="str">
        <f t="shared" si="20"/>
        <v>1c</v>
      </c>
      <c r="BD39" s="87" t="str">
        <f t="shared" si="21"/>
        <v>0</v>
      </c>
      <c r="BF39" s="87">
        <f t="shared" si="22"/>
        <v>19</v>
      </c>
      <c r="BG39" s="127" t="str">
        <f t="shared" si="23"/>
        <v>2.10E+11</v>
      </c>
      <c r="BH39" s="127" t="str">
        <f t="shared" si="24"/>
        <v>8.08E+10</v>
      </c>
      <c r="BI39" s="87" t="str">
        <f t="shared" si="25"/>
        <v>7850</v>
      </c>
      <c r="BJ39" s="87">
        <f t="shared" si="26"/>
        <v>10</v>
      </c>
      <c r="BK39" s="87">
        <f t="shared" si="27"/>
        <v>2.1999999999999999E-2</v>
      </c>
      <c r="BM39" s="129">
        <v>37</v>
      </c>
      <c r="BN39" s="129">
        <v>39</v>
      </c>
      <c r="BO39" s="129">
        <v>40</v>
      </c>
      <c r="BP39" s="129">
        <v>37</v>
      </c>
      <c r="BQ39" s="129">
        <v>37</v>
      </c>
      <c r="BR39" s="129" t="str">
        <v>1c</v>
      </c>
      <c r="BS39" s="129" t="str">
        <v>0</v>
      </c>
      <c r="BT39" s="87">
        <v>0</v>
      </c>
      <c r="BU39" s="129">
        <v>37</v>
      </c>
      <c r="BV39" s="129" t="str">
        <v>2.10E+11</v>
      </c>
      <c r="BW39" s="129" t="str">
        <v>8.08E+10</v>
      </c>
      <c r="BX39" s="129" t="str">
        <v>7850</v>
      </c>
      <c r="BY39" s="129">
        <v>10</v>
      </c>
      <c r="BZ39" s="129">
        <v>0.02</v>
      </c>
      <c r="CC39" s="87">
        <v>37</v>
      </c>
      <c r="CD39" s="87" t="s">
        <v>180</v>
      </c>
      <c r="CE39" s="87" t="s">
        <v>181</v>
      </c>
      <c r="CF39" s="87">
        <v>1</v>
      </c>
      <c r="CG39" s="87">
        <v>10</v>
      </c>
      <c r="CH39" s="87">
        <v>0.02</v>
      </c>
    </row>
    <row r="40" spans="2:86" ht="12.75">
      <c r="B40" s="87">
        <f t="shared" si="15"/>
        <v>38</v>
      </c>
      <c r="C40" s="126">
        <v>0</v>
      </c>
      <c r="D40" s="87">
        <v>-25.98</v>
      </c>
      <c r="E40" s="87">
        <v>0</v>
      </c>
      <c r="F40" s="87" t="s">
        <v>142</v>
      </c>
      <c r="I40" s="87">
        <f t="shared" si="46"/>
        <v>19.2</v>
      </c>
      <c r="J40" s="126">
        <v>21</v>
      </c>
      <c r="K40" s="87">
        <v>10</v>
      </c>
      <c r="L40" s="87">
        <v>22</v>
      </c>
      <c r="M40" s="87" t="s">
        <v>154</v>
      </c>
      <c r="N40" s="87" t="s">
        <v>155</v>
      </c>
      <c r="O40" s="87">
        <v>0</v>
      </c>
      <c r="P40" s="127">
        <v>6.8959999999999996E-4</v>
      </c>
      <c r="Q40" s="87">
        <v>0</v>
      </c>
      <c r="R40" s="87">
        <v>0</v>
      </c>
      <c r="S40" s="127">
        <v>1802000000000</v>
      </c>
      <c r="T40" s="127">
        <v>1802000000000</v>
      </c>
      <c r="U40" s="127">
        <v>27860000000</v>
      </c>
      <c r="V40" s="127">
        <v>27860000000</v>
      </c>
      <c r="W40" s="87">
        <v>0</v>
      </c>
      <c r="X40" s="87">
        <v>0</v>
      </c>
      <c r="Y40" s="127">
        <v>1387000000000</v>
      </c>
      <c r="Z40" s="87">
        <v>1.7165E-2</v>
      </c>
      <c r="AA40" s="127">
        <v>144800000000</v>
      </c>
      <c r="AB40" s="87">
        <v>0.65</v>
      </c>
      <c r="AC40" s="87" t="s">
        <v>156</v>
      </c>
      <c r="AD40" s="87" t="s">
        <v>157</v>
      </c>
      <c r="AE40" s="87" t="s">
        <v>158</v>
      </c>
      <c r="AF40" s="87" t="s">
        <v>159</v>
      </c>
      <c r="AG40" s="87" t="s">
        <v>160</v>
      </c>
      <c r="AH40" s="87" t="s">
        <v>161</v>
      </c>
      <c r="AI40" s="87" t="s">
        <v>162</v>
      </c>
      <c r="AJ40" s="87">
        <v>0</v>
      </c>
      <c r="AK40" s="87">
        <v>0</v>
      </c>
      <c r="AL40" s="87" t="s">
        <v>142</v>
      </c>
      <c r="AN40" s="129">
        <f t="shared" si="0"/>
        <v>38</v>
      </c>
      <c r="AO40" s="129">
        <f t="shared" si="1"/>
        <v>-25.98</v>
      </c>
      <c r="AP40" s="129">
        <f t="shared" si="1"/>
        <v>0</v>
      </c>
      <c r="AQ40" s="129">
        <f t="shared" si="2"/>
        <v>0</v>
      </c>
      <c r="AR40" s="129">
        <v>1</v>
      </c>
      <c r="AS40" s="129">
        <v>0</v>
      </c>
      <c r="AT40" s="129">
        <v>0</v>
      </c>
      <c r="AU40" s="129">
        <v>0</v>
      </c>
      <c r="AV40" s="129">
        <v>0</v>
      </c>
      <c r="AX40" s="133"/>
      <c r="AY40" s="87" t="str">
        <f t="shared" si="16"/>
        <v/>
      </c>
      <c r="AZ40" s="87" t="str">
        <f t="shared" si="17"/>
        <v/>
      </c>
      <c r="BA40" s="87" t="str">
        <f t="shared" si="18"/>
        <v/>
      </c>
      <c r="BB40" s="87" t="str">
        <f t="shared" si="19"/>
        <v/>
      </c>
      <c r="BC40" s="87" t="str">
        <f t="shared" si="20"/>
        <v/>
      </c>
      <c r="BD40" s="87" t="str">
        <f t="shared" si="21"/>
        <v/>
      </c>
      <c r="BF40" s="87" t="str">
        <f t="shared" si="22"/>
        <v/>
      </c>
      <c r="BG40" s="127" t="str">
        <f t="shared" si="23"/>
        <v/>
      </c>
      <c r="BH40" s="127" t="str">
        <f t="shared" si="24"/>
        <v/>
      </c>
      <c r="BI40" s="87" t="str">
        <f t="shared" si="25"/>
        <v/>
      </c>
      <c r="BJ40" s="87" t="str">
        <f t="shared" si="26"/>
        <v/>
      </c>
      <c r="BK40" s="87" t="str">
        <f t="shared" si="27"/>
        <v/>
      </c>
      <c r="BM40" s="129">
        <v>38</v>
      </c>
      <c r="BN40" s="129">
        <v>40</v>
      </c>
      <c r="BO40" s="129">
        <v>41</v>
      </c>
      <c r="BP40" s="129">
        <v>38</v>
      </c>
      <c r="BQ40" s="129">
        <v>38</v>
      </c>
      <c r="BR40" s="129" t="str">
        <v>1c</v>
      </c>
      <c r="BS40" s="129" t="str">
        <v>0</v>
      </c>
      <c r="BT40" s="87">
        <v>0</v>
      </c>
      <c r="BU40" s="129">
        <v>38</v>
      </c>
      <c r="BV40" s="129" t="str">
        <v>2.10E+11</v>
      </c>
      <c r="BW40" s="129" t="str">
        <v>8.08E+10</v>
      </c>
      <c r="BX40" s="129" t="str">
        <v>7850</v>
      </c>
      <c r="BY40" s="129">
        <v>10</v>
      </c>
      <c r="BZ40" s="129">
        <v>0.02</v>
      </c>
      <c r="CC40" s="87">
        <v>38</v>
      </c>
      <c r="CD40" s="87" t="s">
        <v>180</v>
      </c>
      <c r="CE40" s="87" t="s">
        <v>181</v>
      </c>
      <c r="CF40" s="87">
        <v>1</v>
      </c>
      <c r="CG40" s="87">
        <v>10</v>
      </c>
      <c r="CH40" s="87">
        <v>0.02</v>
      </c>
    </row>
    <row r="41" spans="2:86" ht="12.75">
      <c r="B41" s="87">
        <f t="shared" si="15"/>
        <v>39</v>
      </c>
      <c r="C41" s="126">
        <v>2</v>
      </c>
      <c r="D41" s="87">
        <v>-25.98</v>
      </c>
      <c r="E41" s="87">
        <v>0</v>
      </c>
      <c r="F41" s="87" t="s">
        <v>142</v>
      </c>
      <c r="I41" s="87">
        <f t="shared" si="46"/>
        <v>20.100000000000001</v>
      </c>
      <c r="J41" s="126">
        <v>21</v>
      </c>
      <c r="K41" s="87">
        <v>10</v>
      </c>
      <c r="L41" s="87">
        <v>20</v>
      </c>
      <c r="M41" s="87" t="s">
        <v>154</v>
      </c>
      <c r="N41" s="87" t="s">
        <v>155</v>
      </c>
      <c r="O41" s="87">
        <v>0</v>
      </c>
      <c r="P41" s="127">
        <v>6.2710000000000001E-4</v>
      </c>
      <c r="Q41" s="87">
        <v>0</v>
      </c>
      <c r="R41" s="87">
        <v>0</v>
      </c>
      <c r="S41" s="127">
        <v>1639000000000</v>
      </c>
      <c r="T41" s="127">
        <v>1639000000000</v>
      </c>
      <c r="U41" s="127">
        <v>25330000000</v>
      </c>
      <c r="V41" s="127">
        <v>25330000000</v>
      </c>
      <c r="W41" s="87">
        <v>0</v>
      </c>
      <c r="X41" s="87">
        <v>0</v>
      </c>
      <c r="Y41" s="127">
        <v>1262000000000</v>
      </c>
      <c r="Z41" s="87">
        <v>1.5613999999999999E-2</v>
      </c>
      <c r="AA41" s="127">
        <v>131700000000</v>
      </c>
      <c r="AB41" s="87">
        <v>0.65</v>
      </c>
      <c r="AC41" s="87" t="s">
        <v>156</v>
      </c>
      <c r="AD41" s="87" t="s">
        <v>157</v>
      </c>
      <c r="AE41" s="87" t="s">
        <v>158</v>
      </c>
      <c r="AF41" s="87" t="s">
        <v>159</v>
      </c>
      <c r="AG41" s="87" t="s">
        <v>160</v>
      </c>
      <c r="AH41" s="87" t="s">
        <v>161</v>
      </c>
      <c r="AI41" s="87" t="s">
        <v>162</v>
      </c>
      <c r="AJ41" s="87">
        <v>0</v>
      </c>
      <c r="AK41" s="87">
        <v>0</v>
      </c>
      <c r="AL41" s="87" t="s">
        <v>142</v>
      </c>
      <c r="AN41" s="129">
        <f t="shared" si="0"/>
        <v>39</v>
      </c>
      <c r="AO41" s="129">
        <f t="shared" si="1"/>
        <v>-25.98</v>
      </c>
      <c r="AP41" s="129">
        <f t="shared" si="1"/>
        <v>0</v>
      </c>
      <c r="AQ41" s="129">
        <f t="shared" si="2"/>
        <v>2</v>
      </c>
      <c r="AR41" s="129">
        <v>1</v>
      </c>
      <c r="AS41" s="129">
        <v>0</v>
      </c>
      <c r="AT41" s="129">
        <v>0</v>
      </c>
      <c r="AU41" s="129">
        <v>0</v>
      </c>
      <c r="AV41" s="129">
        <v>0</v>
      </c>
      <c r="AX41" s="133">
        <f t="shared" ref="AX41" si="48">IF(I41="", "", INT(I41))</f>
        <v>20</v>
      </c>
      <c r="AY41" s="87">
        <f t="shared" si="16"/>
        <v>21</v>
      </c>
      <c r="AZ41" s="87">
        <f t="shared" si="17"/>
        <v>22</v>
      </c>
      <c r="BA41" s="87">
        <f t="shared" si="18"/>
        <v>20</v>
      </c>
      <c r="BB41" s="87">
        <f t="shared" si="19"/>
        <v>20</v>
      </c>
      <c r="BC41" s="87" t="str">
        <f t="shared" si="20"/>
        <v>1c</v>
      </c>
      <c r="BD41" s="87" t="str">
        <f t="shared" si="21"/>
        <v>0</v>
      </c>
      <c r="BF41" s="87">
        <f t="shared" si="22"/>
        <v>20</v>
      </c>
      <c r="BG41" s="127" t="str">
        <f t="shared" si="23"/>
        <v>2.10E+11</v>
      </c>
      <c r="BH41" s="127" t="str">
        <f t="shared" si="24"/>
        <v>8.08E+10</v>
      </c>
      <c r="BI41" s="87" t="str">
        <f t="shared" si="25"/>
        <v>7850</v>
      </c>
      <c r="BJ41" s="87">
        <f t="shared" si="26"/>
        <v>10</v>
      </c>
      <c r="BK41" s="87">
        <f t="shared" si="27"/>
        <v>0.02</v>
      </c>
      <c r="BM41" s="129">
        <v>39</v>
      </c>
      <c r="BN41" s="129">
        <v>41</v>
      </c>
      <c r="BO41" s="129">
        <v>42</v>
      </c>
      <c r="BP41" s="129">
        <v>39</v>
      </c>
      <c r="BQ41" s="129">
        <v>39</v>
      </c>
      <c r="BR41" s="129" t="str">
        <v>1c</v>
      </c>
      <c r="BS41" s="129" t="str">
        <v>0</v>
      </c>
      <c r="BT41" s="87">
        <v>0</v>
      </c>
      <c r="BU41" s="129">
        <v>39</v>
      </c>
      <c r="BV41" s="129" t="str">
        <v>2.10E+11</v>
      </c>
      <c r="BW41" s="129" t="str">
        <v>8.08E+10</v>
      </c>
      <c r="BX41" s="129" t="str">
        <v>7850</v>
      </c>
      <c r="BY41" s="129">
        <v>10</v>
      </c>
      <c r="BZ41" s="129">
        <v>0.02</v>
      </c>
      <c r="CC41" s="87">
        <v>39</v>
      </c>
      <c r="CD41" s="87" t="s">
        <v>180</v>
      </c>
      <c r="CE41" s="87" t="s">
        <v>181</v>
      </c>
      <c r="CF41" s="87">
        <v>1</v>
      </c>
      <c r="CG41" s="87">
        <v>10</v>
      </c>
      <c r="CH41" s="87">
        <v>0.02</v>
      </c>
    </row>
    <row r="42" spans="2:86" ht="12.75">
      <c r="B42" s="87">
        <f t="shared" si="15"/>
        <v>40</v>
      </c>
      <c r="C42" s="126">
        <v>5</v>
      </c>
      <c r="D42" s="87">
        <v>-25.98</v>
      </c>
      <c r="E42" s="87">
        <v>0</v>
      </c>
      <c r="F42" s="87" t="s">
        <v>142</v>
      </c>
      <c r="I42" s="87">
        <f t="shared" si="46"/>
        <v>20.2</v>
      </c>
      <c r="J42" s="126">
        <v>22</v>
      </c>
      <c r="K42" s="87">
        <v>10</v>
      </c>
      <c r="L42" s="87">
        <v>20</v>
      </c>
      <c r="M42" s="87" t="s">
        <v>154</v>
      </c>
      <c r="N42" s="87" t="s">
        <v>155</v>
      </c>
      <c r="O42" s="87">
        <v>0</v>
      </c>
      <c r="P42" s="127">
        <v>6.2710000000000001E-4</v>
      </c>
      <c r="Q42" s="87">
        <v>0</v>
      </c>
      <c r="R42" s="87">
        <v>0</v>
      </c>
      <c r="S42" s="127">
        <v>1639000000000</v>
      </c>
      <c r="T42" s="127">
        <v>1639000000000</v>
      </c>
      <c r="U42" s="127">
        <v>25330000000</v>
      </c>
      <c r="V42" s="127">
        <v>25330000000</v>
      </c>
      <c r="W42" s="87">
        <v>0</v>
      </c>
      <c r="X42" s="87">
        <v>0</v>
      </c>
      <c r="Y42" s="127">
        <v>1262000000000</v>
      </c>
      <c r="Z42" s="87">
        <v>1.5613999999999999E-2</v>
      </c>
      <c r="AA42" s="127">
        <v>131700000000</v>
      </c>
      <c r="AB42" s="87">
        <v>0.65</v>
      </c>
      <c r="AC42" s="87" t="s">
        <v>156</v>
      </c>
      <c r="AD42" s="87" t="s">
        <v>157</v>
      </c>
      <c r="AE42" s="87" t="s">
        <v>158</v>
      </c>
      <c r="AF42" s="87" t="s">
        <v>159</v>
      </c>
      <c r="AG42" s="87" t="s">
        <v>160</v>
      </c>
      <c r="AH42" s="87" t="s">
        <v>161</v>
      </c>
      <c r="AI42" s="87" t="s">
        <v>162</v>
      </c>
      <c r="AJ42" s="87">
        <v>0</v>
      </c>
      <c r="AK42" s="87">
        <v>0</v>
      </c>
      <c r="AL42" s="87" t="s">
        <v>142</v>
      </c>
      <c r="AN42" s="129">
        <f t="shared" si="0"/>
        <v>40</v>
      </c>
      <c r="AO42" s="129">
        <f t="shared" si="1"/>
        <v>-25.98</v>
      </c>
      <c r="AP42" s="129">
        <f t="shared" si="1"/>
        <v>0</v>
      </c>
      <c r="AQ42" s="129">
        <f t="shared" si="2"/>
        <v>5</v>
      </c>
      <c r="AR42" s="129">
        <v>1</v>
      </c>
      <c r="AS42" s="129">
        <v>0</v>
      </c>
      <c r="AT42" s="129">
        <v>0</v>
      </c>
      <c r="AU42" s="129">
        <v>0</v>
      </c>
      <c r="AV42" s="129">
        <v>0</v>
      </c>
      <c r="AX42" s="133"/>
      <c r="AY42" s="87" t="str">
        <f t="shared" si="16"/>
        <v/>
      </c>
      <c r="AZ42" s="87" t="str">
        <f t="shared" si="17"/>
        <v/>
      </c>
      <c r="BA42" s="87" t="str">
        <f t="shared" si="18"/>
        <v/>
      </c>
      <c r="BB42" s="87" t="str">
        <f t="shared" si="19"/>
        <v/>
      </c>
      <c r="BC42" s="87" t="str">
        <f t="shared" si="20"/>
        <v/>
      </c>
      <c r="BD42" s="87" t="str">
        <f t="shared" si="21"/>
        <v/>
      </c>
      <c r="BF42" s="87" t="str">
        <f t="shared" si="22"/>
        <v/>
      </c>
      <c r="BG42" s="127" t="str">
        <f t="shared" si="23"/>
        <v/>
      </c>
      <c r="BH42" s="127" t="str">
        <f t="shared" si="24"/>
        <v/>
      </c>
      <c r="BI42" s="87" t="str">
        <f t="shared" si="25"/>
        <v/>
      </c>
      <c r="BJ42" s="87" t="str">
        <f t="shared" si="26"/>
        <v/>
      </c>
      <c r="BK42" s="87" t="str">
        <f t="shared" si="27"/>
        <v/>
      </c>
      <c r="BM42" s="129">
        <v>40</v>
      </c>
      <c r="BN42" s="129">
        <v>42</v>
      </c>
      <c r="BO42" s="129">
        <v>43</v>
      </c>
      <c r="BP42" s="129">
        <v>40</v>
      </c>
      <c r="BQ42" s="129">
        <v>40</v>
      </c>
      <c r="BR42" s="129" t="str">
        <v>1c</v>
      </c>
      <c r="BS42" s="129" t="str">
        <v>0</v>
      </c>
      <c r="BT42" s="87">
        <v>0</v>
      </c>
      <c r="BU42" s="129">
        <v>40</v>
      </c>
      <c r="BV42" s="129" t="str">
        <v>2.10E+11</v>
      </c>
      <c r="BW42" s="129" t="str">
        <v>8.08E+10</v>
      </c>
      <c r="BX42" s="129" t="str">
        <v>7850</v>
      </c>
      <c r="BY42" s="129">
        <v>10</v>
      </c>
      <c r="BZ42" s="129">
        <v>0.02</v>
      </c>
      <c r="CC42" s="87">
        <v>40</v>
      </c>
      <c r="CD42" s="87" t="s">
        <v>180</v>
      </c>
      <c r="CE42" s="87" t="s">
        <v>181</v>
      </c>
      <c r="CF42" s="87">
        <v>1</v>
      </c>
      <c r="CG42" s="87">
        <v>10</v>
      </c>
      <c r="CH42" s="87">
        <v>0.02</v>
      </c>
    </row>
    <row r="43" spans="2:86" ht="12.75">
      <c r="B43" s="87">
        <f t="shared" si="15"/>
        <v>41</v>
      </c>
      <c r="C43" s="126">
        <v>6</v>
      </c>
      <c r="D43" s="87">
        <v>-25.98</v>
      </c>
      <c r="E43" s="87">
        <v>0</v>
      </c>
      <c r="F43" s="87" t="s">
        <v>142</v>
      </c>
      <c r="I43" s="87">
        <f t="shared" si="46"/>
        <v>21.1</v>
      </c>
      <c r="J43" s="126">
        <v>22</v>
      </c>
      <c r="K43" s="87">
        <v>10</v>
      </c>
      <c r="L43" s="87">
        <v>20</v>
      </c>
      <c r="M43" s="87" t="s">
        <v>154</v>
      </c>
      <c r="N43" s="87" t="s">
        <v>155</v>
      </c>
      <c r="O43" s="87">
        <v>0</v>
      </c>
      <c r="P43" s="127">
        <v>6.2710000000000001E-4</v>
      </c>
      <c r="Q43" s="87">
        <v>0</v>
      </c>
      <c r="R43" s="87">
        <v>0</v>
      </c>
      <c r="S43" s="127">
        <v>1639000000000</v>
      </c>
      <c r="T43" s="127">
        <v>1639000000000</v>
      </c>
      <c r="U43" s="127">
        <v>25330000000</v>
      </c>
      <c r="V43" s="127">
        <v>25330000000</v>
      </c>
      <c r="W43" s="87">
        <v>0</v>
      </c>
      <c r="X43" s="87">
        <v>0</v>
      </c>
      <c r="Y43" s="127">
        <v>1262000000000</v>
      </c>
      <c r="Z43" s="87">
        <v>1.5613999999999999E-2</v>
      </c>
      <c r="AA43" s="127">
        <v>131700000000</v>
      </c>
      <c r="AB43" s="87">
        <v>0.65</v>
      </c>
      <c r="AC43" s="87" t="s">
        <v>156</v>
      </c>
      <c r="AD43" s="87" t="s">
        <v>157</v>
      </c>
      <c r="AE43" s="87" t="s">
        <v>158</v>
      </c>
      <c r="AF43" s="87" t="s">
        <v>159</v>
      </c>
      <c r="AG43" s="87" t="s">
        <v>160</v>
      </c>
      <c r="AH43" s="87" t="s">
        <v>161</v>
      </c>
      <c r="AI43" s="87" t="s">
        <v>162</v>
      </c>
      <c r="AJ43" s="87">
        <v>0</v>
      </c>
      <c r="AK43" s="87">
        <v>0</v>
      </c>
      <c r="AL43" s="87" t="s">
        <v>142</v>
      </c>
      <c r="AN43" s="129">
        <f t="shared" si="0"/>
        <v>41</v>
      </c>
      <c r="AO43" s="129">
        <f t="shared" si="1"/>
        <v>-25.98</v>
      </c>
      <c r="AP43" s="129">
        <f t="shared" si="1"/>
        <v>0</v>
      </c>
      <c r="AQ43" s="129">
        <f t="shared" si="2"/>
        <v>6</v>
      </c>
      <c r="AR43" s="129">
        <v>1</v>
      </c>
      <c r="AS43" s="129">
        <v>0</v>
      </c>
      <c r="AT43" s="129">
        <v>0</v>
      </c>
      <c r="AU43" s="129">
        <v>0</v>
      </c>
      <c r="AV43" s="129">
        <v>0</v>
      </c>
      <c r="AX43" s="133">
        <f t="shared" ref="AX43" si="49">IF(I43="", "", INT(I43))</f>
        <v>21</v>
      </c>
      <c r="AY43" s="87">
        <f t="shared" si="16"/>
        <v>22</v>
      </c>
      <c r="AZ43" s="87">
        <f t="shared" si="17"/>
        <v>23</v>
      </c>
      <c r="BA43" s="87">
        <f t="shared" si="18"/>
        <v>21</v>
      </c>
      <c r="BB43" s="87">
        <f t="shared" si="19"/>
        <v>21</v>
      </c>
      <c r="BC43" s="87" t="str">
        <f t="shared" si="20"/>
        <v>1c</v>
      </c>
      <c r="BD43" s="87" t="str">
        <f t="shared" si="21"/>
        <v>0</v>
      </c>
      <c r="BF43" s="87">
        <f t="shared" si="22"/>
        <v>21</v>
      </c>
      <c r="BG43" s="127" t="str">
        <f t="shared" si="23"/>
        <v>2.10E+11</v>
      </c>
      <c r="BH43" s="127" t="str">
        <f t="shared" si="24"/>
        <v>8.08E+10</v>
      </c>
      <c r="BI43" s="87" t="str">
        <f t="shared" si="25"/>
        <v>7850</v>
      </c>
      <c r="BJ43" s="87">
        <f t="shared" si="26"/>
        <v>10</v>
      </c>
      <c r="BK43" s="87">
        <f t="shared" si="27"/>
        <v>0.02</v>
      </c>
      <c r="BM43" s="129">
        <v>41</v>
      </c>
      <c r="BN43" s="129">
        <v>43</v>
      </c>
      <c r="BO43" s="129">
        <v>44</v>
      </c>
      <c r="BP43" s="129">
        <v>41</v>
      </c>
      <c r="BQ43" s="129">
        <v>41</v>
      </c>
      <c r="BR43" s="129" t="str">
        <v>1c</v>
      </c>
      <c r="BS43" s="129" t="str">
        <v>0</v>
      </c>
      <c r="BT43" s="87">
        <v>0</v>
      </c>
      <c r="BU43" s="129">
        <v>41</v>
      </c>
      <c r="BV43" s="129" t="str">
        <v>2.10E+11</v>
      </c>
      <c r="BW43" s="129" t="str">
        <v>8.08E+10</v>
      </c>
      <c r="BX43" s="129" t="str">
        <v>7850</v>
      </c>
      <c r="BY43" s="129">
        <v>10</v>
      </c>
      <c r="BZ43" s="129">
        <v>0.02</v>
      </c>
      <c r="CC43" s="87">
        <v>41</v>
      </c>
      <c r="CD43" s="87" t="s">
        <v>180</v>
      </c>
      <c r="CE43" s="87" t="s">
        <v>181</v>
      </c>
      <c r="CF43" s="87">
        <v>1</v>
      </c>
      <c r="CG43" s="87">
        <v>10</v>
      </c>
      <c r="CH43" s="87">
        <v>0.02</v>
      </c>
    </row>
    <row r="44" spans="2:86" ht="12.75">
      <c r="B44" s="87">
        <f t="shared" si="15"/>
        <v>42</v>
      </c>
      <c r="C44" s="126">
        <v>8</v>
      </c>
      <c r="D44" s="87">
        <v>-25.98</v>
      </c>
      <c r="E44" s="87">
        <v>0</v>
      </c>
      <c r="F44" s="87" t="s">
        <v>142</v>
      </c>
      <c r="I44" s="87">
        <f t="shared" si="46"/>
        <v>21.2</v>
      </c>
      <c r="J44" s="126">
        <v>23</v>
      </c>
      <c r="K44" s="87">
        <v>10</v>
      </c>
      <c r="L44" s="87">
        <v>20</v>
      </c>
      <c r="M44" s="87" t="s">
        <v>154</v>
      </c>
      <c r="N44" s="87" t="s">
        <v>155</v>
      </c>
      <c r="O44" s="87">
        <v>0</v>
      </c>
      <c r="P44" s="127">
        <v>6.2710000000000001E-4</v>
      </c>
      <c r="Q44" s="87">
        <v>0</v>
      </c>
      <c r="R44" s="87">
        <v>0</v>
      </c>
      <c r="S44" s="127">
        <v>1639000000000</v>
      </c>
      <c r="T44" s="127">
        <v>1639000000000</v>
      </c>
      <c r="U44" s="127">
        <v>25330000000</v>
      </c>
      <c r="V44" s="127">
        <v>25330000000</v>
      </c>
      <c r="W44" s="87">
        <v>0</v>
      </c>
      <c r="X44" s="87">
        <v>0</v>
      </c>
      <c r="Y44" s="127">
        <v>1262000000000</v>
      </c>
      <c r="Z44" s="87">
        <v>1.5613999999999999E-2</v>
      </c>
      <c r="AA44" s="127">
        <v>131700000000</v>
      </c>
      <c r="AB44" s="87">
        <v>0.65</v>
      </c>
      <c r="AC44" s="87" t="s">
        <v>156</v>
      </c>
      <c r="AD44" s="87" t="s">
        <v>157</v>
      </c>
      <c r="AE44" s="87" t="s">
        <v>158</v>
      </c>
      <c r="AF44" s="87" t="s">
        <v>159</v>
      </c>
      <c r="AG44" s="87" t="s">
        <v>160</v>
      </c>
      <c r="AH44" s="87" t="s">
        <v>161</v>
      </c>
      <c r="AI44" s="87" t="s">
        <v>162</v>
      </c>
      <c r="AJ44" s="87">
        <v>0</v>
      </c>
      <c r="AK44" s="87">
        <v>0</v>
      </c>
      <c r="AL44" s="87" t="s">
        <v>142</v>
      </c>
      <c r="AN44" s="129">
        <f t="shared" si="0"/>
        <v>42</v>
      </c>
      <c r="AO44" s="129">
        <f t="shared" si="1"/>
        <v>-25.98</v>
      </c>
      <c r="AP44" s="129">
        <f t="shared" si="1"/>
        <v>0</v>
      </c>
      <c r="AQ44" s="129">
        <f t="shared" si="2"/>
        <v>8</v>
      </c>
      <c r="AR44" s="129">
        <v>1</v>
      </c>
      <c r="AS44" s="129">
        <v>0</v>
      </c>
      <c r="AT44" s="129">
        <v>0</v>
      </c>
      <c r="AU44" s="129">
        <v>0</v>
      </c>
      <c r="AV44" s="129">
        <v>0</v>
      </c>
      <c r="AX44" s="133"/>
      <c r="AY44" s="87" t="str">
        <f t="shared" si="16"/>
        <v/>
      </c>
      <c r="AZ44" s="87" t="str">
        <f t="shared" si="17"/>
        <v/>
      </c>
      <c r="BA44" s="87" t="str">
        <f t="shared" si="18"/>
        <v/>
      </c>
      <c r="BB44" s="87" t="str">
        <f t="shared" si="19"/>
        <v/>
      </c>
      <c r="BC44" s="87" t="str">
        <f t="shared" si="20"/>
        <v/>
      </c>
      <c r="BD44" s="87" t="str">
        <f t="shared" si="21"/>
        <v/>
      </c>
      <c r="BF44" s="87" t="str">
        <f t="shared" si="22"/>
        <v/>
      </c>
      <c r="BG44" s="127" t="str">
        <f t="shared" si="23"/>
        <v/>
      </c>
      <c r="BH44" s="127" t="str">
        <f t="shared" si="24"/>
        <v/>
      </c>
      <c r="BI44" s="87" t="str">
        <f t="shared" si="25"/>
        <v/>
      </c>
      <c r="BJ44" s="87" t="str">
        <f t="shared" si="26"/>
        <v/>
      </c>
      <c r="BK44" s="87" t="str">
        <f t="shared" si="27"/>
        <v/>
      </c>
      <c r="BM44" s="129">
        <v>42</v>
      </c>
      <c r="BN44" s="129">
        <v>44</v>
      </c>
      <c r="BO44" s="129">
        <v>45</v>
      </c>
      <c r="BP44" s="129">
        <v>42</v>
      </c>
      <c r="BQ44" s="129">
        <v>42</v>
      </c>
      <c r="BR44" s="129" t="str">
        <v>1c</v>
      </c>
      <c r="BS44" s="129" t="str">
        <v>0</v>
      </c>
      <c r="BT44" s="87">
        <v>0</v>
      </c>
      <c r="BU44" s="129">
        <v>42</v>
      </c>
      <c r="BV44" s="129" t="str">
        <v>2.10E+11</v>
      </c>
      <c r="BW44" s="129" t="str">
        <v>8.08E+10</v>
      </c>
      <c r="BX44" s="129" t="str">
        <v>7850</v>
      </c>
      <c r="BY44" s="129">
        <v>10</v>
      </c>
      <c r="BZ44" s="129">
        <v>0.02</v>
      </c>
      <c r="CC44" s="87">
        <v>42</v>
      </c>
      <c r="CD44" s="87" t="s">
        <v>180</v>
      </c>
      <c r="CE44" s="87" t="s">
        <v>181</v>
      </c>
      <c r="CF44" s="87">
        <v>1</v>
      </c>
      <c r="CG44" s="87">
        <v>10</v>
      </c>
      <c r="CH44" s="87">
        <v>0.02</v>
      </c>
    </row>
    <row r="45" spans="2:86" ht="12.75">
      <c r="B45" s="87">
        <f t="shared" si="15"/>
        <v>43</v>
      </c>
      <c r="C45" s="126">
        <v>9.3000000000000007</v>
      </c>
      <c r="D45" s="87">
        <v>-25.98</v>
      </c>
      <c r="E45" s="87">
        <v>0</v>
      </c>
      <c r="F45" s="87" t="s">
        <v>142</v>
      </c>
      <c r="I45" s="87">
        <f t="shared" si="46"/>
        <v>22.1</v>
      </c>
      <c r="J45" s="126">
        <v>23</v>
      </c>
      <c r="K45" s="87">
        <v>10</v>
      </c>
      <c r="L45" s="87">
        <v>20</v>
      </c>
      <c r="M45" s="87" t="s">
        <v>154</v>
      </c>
      <c r="N45" s="87" t="s">
        <v>155</v>
      </c>
      <c r="O45" s="87">
        <v>0</v>
      </c>
      <c r="P45" s="127">
        <v>6.2710000000000001E-4</v>
      </c>
      <c r="Q45" s="87">
        <v>0</v>
      </c>
      <c r="R45" s="87">
        <v>0</v>
      </c>
      <c r="S45" s="127">
        <v>1639000000000</v>
      </c>
      <c r="T45" s="127">
        <v>1639000000000</v>
      </c>
      <c r="U45" s="127">
        <v>25330000000</v>
      </c>
      <c r="V45" s="127">
        <v>25330000000</v>
      </c>
      <c r="W45" s="87">
        <v>0</v>
      </c>
      <c r="X45" s="87">
        <v>0</v>
      </c>
      <c r="Y45" s="127">
        <v>1262000000000</v>
      </c>
      <c r="Z45" s="87">
        <v>1.5613999999999999E-2</v>
      </c>
      <c r="AA45" s="127">
        <v>131700000000</v>
      </c>
      <c r="AB45" s="87">
        <v>0.65</v>
      </c>
      <c r="AC45" s="87" t="s">
        <v>156</v>
      </c>
      <c r="AD45" s="87" t="s">
        <v>157</v>
      </c>
      <c r="AE45" s="87" t="s">
        <v>158</v>
      </c>
      <c r="AF45" s="87" t="s">
        <v>159</v>
      </c>
      <c r="AG45" s="87" t="s">
        <v>160</v>
      </c>
      <c r="AH45" s="87" t="s">
        <v>161</v>
      </c>
      <c r="AI45" s="87" t="s">
        <v>162</v>
      </c>
      <c r="AJ45" s="87">
        <v>0</v>
      </c>
      <c r="AK45" s="87">
        <v>0</v>
      </c>
      <c r="AL45" s="87" t="s">
        <v>142</v>
      </c>
      <c r="AN45" s="129">
        <f t="shared" si="0"/>
        <v>43</v>
      </c>
      <c r="AO45" s="129">
        <f t="shared" si="1"/>
        <v>-25.98</v>
      </c>
      <c r="AP45" s="129">
        <f t="shared" si="1"/>
        <v>0</v>
      </c>
      <c r="AQ45" s="129">
        <f t="shared" si="2"/>
        <v>9.3000000000000007</v>
      </c>
      <c r="AR45" s="129">
        <v>1</v>
      </c>
      <c r="AS45" s="129">
        <v>0</v>
      </c>
      <c r="AT45" s="129">
        <v>0</v>
      </c>
      <c r="AU45" s="129">
        <v>0</v>
      </c>
      <c r="AV45" s="129">
        <v>0</v>
      </c>
      <c r="AX45" s="133">
        <f t="shared" ref="AX45" si="50">IF(I45="", "", INT(I45))</f>
        <v>22</v>
      </c>
      <c r="AY45" s="87">
        <f t="shared" si="16"/>
        <v>23</v>
      </c>
      <c r="AZ45" s="87">
        <f t="shared" si="17"/>
        <v>24</v>
      </c>
      <c r="BA45" s="87">
        <f t="shared" si="18"/>
        <v>22</v>
      </c>
      <c r="BB45" s="87">
        <f t="shared" si="19"/>
        <v>22</v>
      </c>
      <c r="BC45" s="87" t="str">
        <f t="shared" si="20"/>
        <v>1c</v>
      </c>
      <c r="BD45" s="87" t="str">
        <f t="shared" si="21"/>
        <v>0</v>
      </c>
      <c r="BF45" s="87">
        <f t="shared" si="22"/>
        <v>22</v>
      </c>
      <c r="BG45" s="127" t="str">
        <f t="shared" si="23"/>
        <v>2.10E+11</v>
      </c>
      <c r="BH45" s="127" t="str">
        <f t="shared" si="24"/>
        <v>8.08E+10</v>
      </c>
      <c r="BI45" s="87" t="str">
        <f t="shared" si="25"/>
        <v>7850</v>
      </c>
      <c r="BJ45" s="87">
        <f t="shared" si="26"/>
        <v>10</v>
      </c>
      <c r="BK45" s="87">
        <f t="shared" si="27"/>
        <v>0.02</v>
      </c>
      <c r="BM45" s="129">
        <v>43</v>
      </c>
      <c r="BN45" s="129">
        <v>46</v>
      </c>
      <c r="BO45" s="129">
        <v>47</v>
      </c>
      <c r="BP45" s="129">
        <v>43</v>
      </c>
      <c r="BQ45" s="129">
        <v>43</v>
      </c>
      <c r="BR45" s="129" t="str">
        <v>1c</v>
      </c>
      <c r="BS45" s="129" t="str">
        <v>0</v>
      </c>
      <c r="BT45" s="87">
        <v>0</v>
      </c>
      <c r="BU45" s="129">
        <v>43</v>
      </c>
      <c r="BV45" s="129" t="str">
        <v>2.10E+11</v>
      </c>
      <c r="BW45" s="129" t="str">
        <v>8.08E+10</v>
      </c>
      <c r="BX45" s="129" t="str">
        <v>7850</v>
      </c>
      <c r="BY45" s="129">
        <v>10</v>
      </c>
      <c r="BZ45" s="129">
        <v>2.1999999999999999E-2</v>
      </c>
      <c r="CC45" s="87">
        <v>43</v>
      </c>
      <c r="CD45" s="87" t="s">
        <v>180</v>
      </c>
      <c r="CE45" s="87" t="s">
        <v>181</v>
      </c>
      <c r="CF45" s="87">
        <v>1</v>
      </c>
      <c r="CG45" s="87">
        <v>10</v>
      </c>
      <c r="CH45" s="87">
        <v>2.1999999999999999E-2</v>
      </c>
    </row>
    <row r="46" spans="2:86" ht="12.75">
      <c r="B46" s="87">
        <f t="shared" si="15"/>
        <v>44</v>
      </c>
      <c r="C46" s="126">
        <v>10</v>
      </c>
      <c r="D46" s="87">
        <v>-25.98</v>
      </c>
      <c r="E46" s="87">
        <v>0</v>
      </c>
      <c r="F46" s="87" t="s">
        <v>142</v>
      </c>
      <c r="I46" s="87">
        <f t="shared" si="46"/>
        <v>22.2</v>
      </c>
      <c r="J46" s="126">
        <v>24</v>
      </c>
      <c r="K46" s="87">
        <v>10</v>
      </c>
      <c r="L46" s="87">
        <v>20</v>
      </c>
      <c r="M46" s="87" t="s">
        <v>154</v>
      </c>
      <c r="N46" s="87" t="s">
        <v>155</v>
      </c>
      <c r="O46" s="87">
        <v>0</v>
      </c>
      <c r="P46" s="127">
        <v>6.2710000000000001E-4</v>
      </c>
      <c r="Q46" s="87">
        <v>0</v>
      </c>
      <c r="R46" s="87">
        <v>0</v>
      </c>
      <c r="S46" s="127">
        <v>1639000000000</v>
      </c>
      <c r="T46" s="127">
        <v>1639000000000</v>
      </c>
      <c r="U46" s="127">
        <v>25330000000</v>
      </c>
      <c r="V46" s="127">
        <v>25330000000</v>
      </c>
      <c r="W46" s="87">
        <v>0</v>
      </c>
      <c r="X46" s="87">
        <v>0</v>
      </c>
      <c r="Y46" s="127">
        <v>1262000000000</v>
      </c>
      <c r="Z46" s="87">
        <v>1.5613999999999999E-2</v>
      </c>
      <c r="AA46" s="127">
        <v>131700000000</v>
      </c>
      <c r="AB46" s="87">
        <v>0.65</v>
      </c>
      <c r="AC46" s="87" t="s">
        <v>156</v>
      </c>
      <c r="AD46" s="87" t="s">
        <v>157</v>
      </c>
      <c r="AE46" s="87" t="s">
        <v>158</v>
      </c>
      <c r="AF46" s="87" t="s">
        <v>159</v>
      </c>
      <c r="AG46" s="87" t="s">
        <v>160</v>
      </c>
      <c r="AH46" s="87" t="s">
        <v>161</v>
      </c>
      <c r="AI46" s="87" t="s">
        <v>162</v>
      </c>
      <c r="AJ46" s="87">
        <v>0</v>
      </c>
      <c r="AK46" s="87">
        <v>0</v>
      </c>
      <c r="AL46" s="87" t="s">
        <v>142</v>
      </c>
      <c r="AN46" s="129">
        <f t="shared" si="0"/>
        <v>44</v>
      </c>
      <c r="AO46" s="129">
        <f t="shared" si="1"/>
        <v>-25.98</v>
      </c>
      <c r="AP46" s="129">
        <f t="shared" si="1"/>
        <v>0</v>
      </c>
      <c r="AQ46" s="129">
        <f t="shared" si="2"/>
        <v>10</v>
      </c>
      <c r="AR46" s="129">
        <v>1</v>
      </c>
      <c r="AS46" s="129">
        <v>0</v>
      </c>
      <c r="AT46" s="129">
        <v>0</v>
      </c>
      <c r="AU46" s="129">
        <v>0</v>
      </c>
      <c r="AV46" s="129">
        <v>0</v>
      </c>
      <c r="AX46" s="133"/>
      <c r="AY46" s="87" t="str">
        <f t="shared" si="16"/>
        <v/>
      </c>
      <c r="AZ46" s="87" t="str">
        <f t="shared" si="17"/>
        <v/>
      </c>
      <c r="BA46" s="87" t="str">
        <f t="shared" si="18"/>
        <v/>
      </c>
      <c r="BB46" s="87" t="str">
        <f t="shared" si="19"/>
        <v/>
      </c>
      <c r="BC46" s="87" t="str">
        <f t="shared" si="20"/>
        <v/>
      </c>
      <c r="BD46" s="87" t="str">
        <f t="shared" si="21"/>
        <v/>
      </c>
      <c r="BF46" s="87" t="str">
        <f t="shared" si="22"/>
        <v/>
      </c>
      <c r="BG46" s="127" t="str">
        <f t="shared" si="23"/>
        <v/>
      </c>
      <c r="BH46" s="127" t="str">
        <f t="shared" si="24"/>
        <v/>
      </c>
      <c r="BI46" s="87" t="str">
        <f t="shared" si="25"/>
        <v/>
      </c>
      <c r="BJ46" s="87" t="str">
        <f t="shared" si="26"/>
        <v/>
      </c>
      <c r="BK46" s="87" t="str">
        <f t="shared" si="27"/>
        <v/>
      </c>
      <c r="BM46" s="129">
        <v>44</v>
      </c>
      <c r="BN46" s="129">
        <v>47</v>
      </c>
      <c r="BO46" s="129">
        <v>48</v>
      </c>
      <c r="BP46" s="129">
        <v>44</v>
      </c>
      <c r="BQ46" s="129">
        <v>44</v>
      </c>
      <c r="BR46" s="129" t="str">
        <v>1c</v>
      </c>
      <c r="BS46" s="129" t="str">
        <v>0</v>
      </c>
      <c r="BT46" s="87">
        <v>0</v>
      </c>
      <c r="BU46" s="129">
        <v>44</v>
      </c>
      <c r="BV46" s="129" t="str">
        <v>2.10E+11</v>
      </c>
      <c r="BW46" s="129" t="str">
        <v>8.08E+10</v>
      </c>
      <c r="BX46" s="129" t="str">
        <v>7850</v>
      </c>
      <c r="BY46" s="129">
        <v>10</v>
      </c>
      <c r="BZ46" s="129">
        <v>2.1999999999999999E-2</v>
      </c>
      <c r="CC46" s="87">
        <v>44</v>
      </c>
      <c r="CD46" s="87" t="s">
        <v>180</v>
      </c>
      <c r="CE46" s="87" t="s">
        <v>181</v>
      </c>
      <c r="CF46" s="87">
        <v>1</v>
      </c>
      <c r="CG46" s="87">
        <v>10</v>
      </c>
      <c r="CH46" s="87">
        <v>2.1999999999999999E-2</v>
      </c>
    </row>
    <row r="47" spans="2:86" ht="12.75">
      <c r="B47" s="87">
        <f t="shared" si="15"/>
        <v>45</v>
      </c>
      <c r="C47" s="126">
        <v>11</v>
      </c>
      <c r="D47" s="87">
        <v>-25.98</v>
      </c>
      <c r="E47" s="87">
        <v>0</v>
      </c>
      <c r="F47" s="87" t="s">
        <v>142</v>
      </c>
      <c r="I47" s="87">
        <f t="shared" si="46"/>
        <v>23.1</v>
      </c>
      <c r="J47" s="126">
        <v>24</v>
      </c>
      <c r="K47" s="87">
        <v>10</v>
      </c>
      <c r="L47" s="87">
        <v>20</v>
      </c>
      <c r="M47" s="87" t="s">
        <v>154</v>
      </c>
      <c r="N47" s="87" t="s">
        <v>155</v>
      </c>
      <c r="O47" s="87">
        <v>0</v>
      </c>
      <c r="P47" s="127">
        <v>6.2710000000000001E-4</v>
      </c>
      <c r="Q47" s="87">
        <v>0</v>
      </c>
      <c r="R47" s="87">
        <v>0</v>
      </c>
      <c r="S47" s="127">
        <v>1639000000000</v>
      </c>
      <c r="T47" s="127">
        <v>1639000000000</v>
      </c>
      <c r="U47" s="127">
        <v>25330000000</v>
      </c>
      <c r="V47" s="127">
        <v>25330000000</v>
      </c>
      <c r="W47" s="87">
        <v>0</v>
      </c>
      <c r="X47" s="87">
        <v>0</v>
      </c>
      <c r="Y47" s="127">
        <v>1262000000000</v>
      </c>
      <c r="Z47" s="87">
        <v>1.5613999999999999E-2</v>
      </c>
      <c r="AA47" s="127">
        <v>131700000000</v>
      </c>
      <c r="AB47" s="87">
        <v>0.65</v>
      </c>
      <c r="AC47" s="87" t="s">
        <v>156</v>
      </c>
      <c r="AD47" s="87" t="s">
        <v>157</v>
      </c>
      <c r="AE47" s="87" t="s">
        <v>158</v>
      </c>
      <c r="AF47" s="87" t="s">
        <v>159</v>
      </c>
      <c r="AG47" s="87" t="s">
        <v>160</v>
      </c>
      <c r="AH47" s="87" t="s">
        <v>161</v>
      </c>
      <c r="AI47" s="87" t="s">
        <v>162</v>
      </c>
      <c r="AJ47" s="87">
        <v>0</v>
      </c>
      <c r="AK47" s="87">
        <v>0</v>
      </c>
      <c r="AL47" s="87" t="s">
        <v>142</v>
      </c>
      <c r="AN47" s="129">
        <f t="shared" si="0"/>
        <v>45</v>
      </c>
      <c r="AO47" s="129">
        <f t="shared" si="1"/>
        <v>-25.98</v>
      </c>
      <c r="AP47" s="129">
        <f t="shared" si="1"/>
        <v>0</v>
      </c>
      <c r="AQ47" s="129">
        <f t="shared" si="2"/>
        <v>11</v>
      </c>
      <c r="AR47" s="129">
        <v>1</v>
      </c>
      <c r="AS47" s="129">
        <v>0</v>
      </c>
      <c r="AT47" s="129">
        <v>0</v>
      </c>
      <c r="AU47" s="129">
        <v>0</v>
      </c>
      <c r="AV47" s="129">
        <v>0</v>
      </c>
      <c r="AX47" s="133">
        <f t="shared" ref="AX47" si="51">IF(I47="", "", INT(I47))</f>
        <v>23</v>
      </c>
      <c r="AY47" s="87">
        <f t="shared" si="16"/>
        <v>24</v>
      </c>
      <c r="AZ47" s="87">
        <f t="shared" si="17"/>
        <v>25</v>
      </c>
      <c r="BA47" s="87">
        <f t="shared" si="18"/>
        <v>23</v>
      </c>
      <c r="BB47" s="87">
        <f t="shared" si="19"/>
        <v>23</v>
      </c>
      <c r="BC47" s="87" t="str">
        <f t="shared" si="20"/>
        <v>1c</v>
      </c>
      <c r="BD47" s="87" t="str">
        <f t="shared" si="21"/>
        <v>0</v>
      </c>
      <c r="BF47" s="87">
        <f t="shared" si="22"/>
        <v>23</v>
      </c>
      <c r="BG47" s="127" t="str">
        <f t="shared" si="23"/>
        <v>2.10E+11</v>
      </c>
      <c r="BH47" s="127" t="str">
        <f t="shared" si="24"/>
        <v>8.08E+10</v>
      </c>
      <c r="BI47" s="87" t="str">
        <f t="shared" si="25"/>
        <v>7850</v>
      </c>
      <c r="BJ47" s="87">
        <f t="shared" si="26"/>
        <v>10</v>
      </c>
      <c r="BK47" s="87">
        <f t="shared" si="27"/>
        <v>0.02</v>
      </c>
      <c r="BM47" s="129">
        <v>45</v>
      </c>
      <c r="BN47" s="129">
        <v>48</v>
      </c>
      <c r="BO47" s="129">
        <v>49</v>
      </c>
      <c r="BP47" s="129">
        <v>45</v>
      </c>
      <c r="BQ47" s="129">
        <v>45</v>
      </c>
      <c r="BR47" s="129" t="str">
        <v>1c</v>
      </c>
      <c r="BS47" s="129" t="str">
        <v>0</v>
      </c>
      <c r="BT47" s="87">
        <v>0</v>
      </c>
      <c r="BU47" s="129">
        <v>45</v>
      </c>
      <c r="BV47" s="129" t="str">
        <v>2.10E+11</v>
      </c>
      <c r="BW47" s="129" t="str">
        <v>8.08E+10</v>
      </c>
      <c r="BX47" s="129" t="str">
        <v>7850</v>
      </c>
      <c r="BY47" s="129">
        <v>10</v>
      </c>
      <c r="BZ47" s="129">
        <v>2.1999999999999999E-2</v>
      </c>
      <c r="CC47" s="87">
        <v>45</v>
      </c>
      <c r="CD47" s="87" t="s">
        <v>180</v>
      </c>
      <c r="CE47" s="87" t="s">
        <v>181</v>
      </c>
      <c r="CF47" s="87">
        <v>1</v>
      </c>
      <c r="CG47" s="87">
        <v>10</v>
      </c>
      <c r="CH47" s="87">
        <v>2.1999999999999999E-2</v>
      </c>
    </row>
    <row r="48" spans="2:86" ht="12.75">
      <c r="B48" s="87">
        <f t="shared" si="15"/>
        <v>46</v>
      </c>
      <c r="C48" s="126">
        <v>-14</v>
      </c>
      <c r="D48" s="87">
        <v>12.99</v>
      </c>
      <c r="E48" s="87">
        <v>-22.5</v>
      </c>
      <c r="F48" s="87" t="s">
        <v>142</v>
      </c>
      <c r="I48" s="87">
        <f t="shared" si="46"/>
        <v>23.2</v>
      </c>
      <c r="J48" s="126">
        <v>25</v>
      </c>
      <c r="K48" s="87">
        <v>10</v>
      </c>
      <c r="L48" s="87">
        <v>20</v>
      </c>
      <c r="M48" s="87" t="s">
        <v>154</v>
      </c>
      <c r="N48" s="87" t="s">
        <v>155</v>
      </c>
      <c r="O48" s="87">
        <v>0</v>
      </c>
      <c r="P48" s="127">
        <v>6.2710000000000001E-4</v>
      </c>
      <c r="Q48" s="87">
        <v>0</v>
      </c>
      <c r="R48" s="87">
        <v>0</v>
      </c>
      <c r="S48" s="127">
        <v>1639000000000</v>
      </c>
      <c r="T48" s="127">
        <v>1639000000000</v>
      </c>
      <c r="U48" s="127">
        <v>25330000000</v>
      </c>
      <c r="V48" s="127">
        <v>25330000000</v>
      </c>
      <c r="W48" s="87">
        <v>0</v>
      </c>
      <c r="X48" s="87">
        <v>0</v>
      </c>
      <c r="Y48" s="127">
        <v>1262000000000</v>
      </c>
      <c r="Z48" s="87">
        <v>1.5613999999999999E-2</v>
      </c>
      <c r="AA48" s="127">
        <v>131700000000</v>
      </c>
      <c r="AB48" s="87">
        <v>0.65</v>
      </c>
      <c r="AC48" s="87" t="s">
        <v>156</v>
      </c>
      <c r="AD48" s="87" t="s">
        <v>157</v>
      </c>
      <c r="AE48" s="87" t="s">
        <v>158</v>
      </c>
      <c r="AF48" s="87" t="s">
        <v>159</v>
      </c>
      <c r="AG48" s="87" t="s">
        <v>160</v>
      </c>
      <c r="AH48" s="87" t="s">
        <v>161</v>
      </c>
      <c r="AI48" s="87" t="s">
        <v>162</v>
      </c>
      <c r="AJ48" s="87">
        <v>0</v>
      </c>
      <c r="AK48" s="87">
        <v>0</v>
      </c>
      <c r="AL48" s="87" t="s">
        <v>142</v>
      </c>
      <c r="AN48" s="129">
        <f t="shared" si="0"/>
        <v>46</v>
      </c>
      <c r="AO48" s="129">
        <f t="shared" si="1"/>
        <v>12.99</v>
      </c>
      <c r="AP48" s="129">
        <f t="shared" si="1"/>
        <v>-22.5</v>
      </c>
      <c r="AQ48" s="129">
        <f t="shared" si="2"/>
        <v>-14</v>
      </c>
      <c r="AR48" s="129">
        <v>1</v>
      </c>
      <c r="AS48" s="129">
        <v>0</v>
      </c>
      <c r="AT48" s="129">
        <v>0</v>
      </c>
      <c r="AU48" s="129">
        <v>0</v>
      </c>
      <c r="AV48" s="129">
        <v>0</v>
      </c>
      <c r="AX48" s="133"/>
      <c r="AY48" s="87" t="str">
        <f t="shared" si="16"/>
        <v/>
      </c>
      <c r="AZ48" s="87" t="str">
        <f t="shared" si="17"/>
        <v/>
      </c>
      <c r="BA48" s="87" t="str">
        <f t="shared" si="18"/>
        <v/>
      </c>
      <c r="BB48" s="87" t="str">
        <f t="shared" si="19"/>
        <v/>
      </c>
      <c r="BC48" s="87" t="str">
        <f t="shared" si="20"/>
        <v/>
      </c>
      <c r="BD48" s="87" t="str">
        <f t="shared" si="21"/>
        <v/>
      </c>
      <c r="BF48" s="87" t="str">
        <f t="shared" si="22"/>
        <v/>
      </c>
      <c r="BG48" s="127" t="str">
        <f t="shared" si="23"/>
        <v/>
      </c>
      <c r="BH48" s="127" t="str">
        <f t="shared" si="24"/>
        <v/>
      </c>
      <c r="BI48" s="87" t="str">
        <f t="shared" si="25"/>
        <v/>
      </c>
      <c r="BJ48" s="87" t="str">
        <f t="shared" si="26"/>
        <v/>
      </c>
      <c r="BK48" s="87" t="str">
        <f t="shared" si="27"/>
        <v/>
      </c>
      <c r="BM48" s="129">
        <v>46</v>
      </c>
      <c r="BN48" s="129">
        <v>49</v>
      </c>
      <c r="BO48" s="129">
        <v>50</v>
      </c>
      <c r="BP48" s="129">
        <v>46</v>
      </c>
      <c r="BQ48" s="129">
        <v>46</v>
      </c>
      <c r="BR48" s="129" t="str">
        <v>1c</v>
      </c>
      <c r="BS48" s="129" t="str">
        <v>0</v>
      </c>
      <c r="BT48" s="87">
        <v>0</v>
      </c>
      <c r="BU48" s="129">
        <v>46</v>
      </c>
      <c r="BV48" s="129" t="str">
        <v>2.10E+11</v>
      </c>
      <c r="BW48" s="129" t="str">
        <v>8.08E+10</v>
      </c>
      <c r="BX48" s="129" t="str">
        <v>7850</v>
      </c>
      <c r="BY48" s="129">
        <v>10</v>
      </c>
      <c r="BZ48" s="129">
        <v>2.1999999999999999E-2</v>
      </c>
      <c r="CC48" s="87">
        <v>46</v>
      </c>
      <c r="CD48" s="87" t="s">
        <v>180</v>
      </c>
      <c r="CE48" s="87" t="s">
        <v>181</v>
      </c>
      <c r="CF48" s="87">
        <v>1</v>
      </c>
      <c r="CG48" s="87">
        <v>10</v>
      </c>
      <c r="CH48" s="87">
        <v>2.1999999999999999E-2</v>
      </c>
    </row>
    <row r="49" spans="2:86" ht="12.75">
      <c r="B49" s="87">
        <f t="shared" si="15"/>
        <v>47</v>
      </c>
      <c r="C49" s="126">
        <v>-12</v>
      </c>
      <c r="D49" s="87">
        <v>12.99</v>
      </c>
      <c r="E49" s="87">
        <v>-22.5</v>
      </c>
      <c r="F49" s="87" t="s">
        <v>142</v>
      </c>
      <c r="I49" s="87">
        <f t="shared" si="46"/>
        <v>24.1</v>
      </c>
      <c r="J49" s="126">
        <v>25</v>
      </c>
      <c r="K49" s="87">
        <v>10</v>
      </c>
      <c r="L49" s="87">
        <v>20</v>
      </c>
      <c r="M49" s="87" t="s">
        <v>154</v>
      </c>
      <c r="N49" s="87" t="s">
        <v>155</v>
      </c>
      <c r="O49" s="87">
        <v>0</v>
      </c>
      <c r="P49" s="127">
        <v>6.2710000000000001E-4</v>
      </c>
      <c r="Q49" s="87">
        <v>0</v>
      </c>
      <c r="R49" s="87">
        <v>0</v>
      </c>
      <c r="S49" s="127">
        <v>1639000000000</v>
      </c>
      <c r="T49" s="127">
        <v>1639000000000</v>
      </c>
      <c r="U49" s="127">
        <v>25330000000</v>
      </c>
      <c r="V49" s="127">
        <v>25330000000</v>
      </c>
      <c r="W49" s="87">
        <v>0</v>
      </c>
      <c r="X49" s="87">
        <v>0</v>
      </c>
      <c r="Y49" s="127">
        <v>1262000000000</v>
      </c>
      <c r="Z49" s="87">
        <v>1.5613999999999999E-2</v>
      </c>
      <c r="AA49" s="127">
        <v>131700000000</v>
      </c>
      <c r="AB49" s="87">
        <v>0.65</v>
      </c>
      <c r="AC49" s="87" t="s">
        <v>156</v>
      </c>
      <c r="AD49" s="87" t="s">
        <v>157</v>
      </c>
      <c r="AE49" s="87" t="s">
        <v>158</v>
      </c>
      <c r="AF49" s="87" t="s">
        <v>159</v>
      </c>
      <c r="AG49" s="87" t="s">
        <v>160</v>
      </c>
      <c r="AH49" s="87" t="s">
        <v>161</v>
      </c>
      <c r="AI49" s="87" t="s">
        <v>162</v>
      </c>
      <c r="AJ49" s="87">
        <v>0</v>
      </c>
      <c r="AK49" s="87">
        <v>0</v>
      </c>
      <c r="AL49" s="87" t="s">
        <v>142</v>
      </c>
      <c r="AN49" s="129">
        <f t="shared" si="0"/>
        <v>47</v>
      </c>
      <c r="AO49" s="129">
        <f t="shared" si="1"/>
        <v>12.99</v>
      </c>
      <c r="AP49" s="129">
        <f t="shared" si="1"/>
        <v>-22.5</v>
      </c>
      <c r="AQ49" s="129">
        <f t="shared" si="2"/>
        <v>-12</v>
      </c>
      <c r="AR49" s="129">
        <v>1</v>
      </c>
      <c r="AS49" s="129">
        <v>0</v>
      </c>
      <c r="AT49" s="129">
        <v>0</v>
      </c>
      <c r="AU49" s="129">
        <v>0</v>
      </c>
      <c r="AV49" s="129">
        <v>0</v>
      </c>
      <c r="AX49" s="133">
        <f t="shared" ref="AX49" si="52">IF(I49="", "", INT(I49))</f>
        <v>24</v>
      </c>
      <c r="AY49" s="87">
        <f t="shared" si="16"/>
        <v>25</v>
      </c>
      <c r="AZ49" s="87">
        <f t="shared" si="17"/>
        <v>26</v>
      </c>
      <c r="BA49" s="87">
        <f t="shared" si="18"/>
        <v>24</v>
      </c>
      <c r="BB49" s="87">
        <f t="shared" si="19"/>
        <v>24</v>
      </c>
      <c r="BC49" s="87" t="str">
        <f t="shared" si="20"/>
        <v>1c</v>
      </c>
      <c r="BD49" s="87" t="str">
        <f t="shared" si="21"/>
        <v>0</v>
      </c>
      <c r="BF49" s="87">
        <f t="shared" si="22"/>
        <v>24</v>
      </c>
      <c r="BG49" s="127" t="str">
        <f t="shared" si="23"/>
        <v>2.10E+11</v>
      </c>
      <c r="BH49" s="127" t="str">
        <f t="shared" si="24"/>
        <v>8.08E+10</v>
      </c>
      <c r="BI49" s="87" t="str">
        <f t="shared" si="25"/>
        <v>7850</v>
      </c>
      <c r="BJ49" s="87">
        <f t="shared" si="26"/>
        <v>10</v>
      </c>
      <c r="BK49" s="87">
        <f t="shared" si="27"/>
        <v>0.02</v>
      </c>
      <c r="BM49" s="129">
        <v>47</v>
      </c>
      <c r="BN49" s="129">
        <v>50</v>
      </c>
      <c r="BO49" s="129">
        <v>51</v>
      </c>
      <c r="BP49" s="129">
        <v>47</v>
      </c>
      <c r="BQ49" s="129">
        <v>47</v>
      </c>
      <c r="BR49" s="129" t="str">
        <v>1c</v>
      </c>
      <c r="BS49" s="129" t="str">
        <v>0</v>
      </c>
      <c r="BT49" s="87">
        <v>0</v>
      </c>
      <c r="BU49" s="129">
        <v>47</v>
      </c>
      <c r="BV49" s="129" t="str">
        <v>2.10E+11</v>
      </c>
      <c r="BW49" s="129" t="str">
        <v>8.08E+10</v>
      </c>
      <c r="BX49" s="129" t="str">
        <v>7850</v>
      </c>
      <c r="BY49" s="129">
        <v>10</v>
      </c>
      <c r="BZ49" s="129">
        <v>2.1999999999999999E-2</v>
      </c>
      <c r="CC49" s="87">
        <v>47</v>
      </c>
      <c r="CD49" s="87" t="s">
        <v>180</v>
      </c>
      <c r="CE49" s="87" t="s">
        <v>181</v>
      </c>
      <c r="CF49" s="87">
        <v>1</v>
      </c>
      <c r="CG49" s="87">
        <v>10</v>
      </c>
      <c r="CH49" s="87">
        <v>2.1999999999999999E-2</v>
      </c>
    </row>
    <row r="50" spans="2:86" ht="12.75">
      <c r="B50" s="87">
        <f t="shared" si="15"/>
        <v>48</v>
      </c>
      <c r="C50" s="126">
        <v>-10</v>
      </c>
      <c r="D50" s="87">
        <v>12.99</v>
      </c>
      <c r="E50" s="87">
        <v>-22.5</v>
      </c>
      <c r="F50" s="87" t="s">
        <v>142</v>
      </c>
      <c r="I50" s="87">
        <f t="shared" si="46"/>
        <v>24.2</v>
      </c>
      <c r="J50" s="126">
        <v>26</v>
      </c>
      <c r="K50" s="87">
        <v>10</v>
      </c>
      <c r="L50" s="87">
        <v>20</v>
      </c>
      <c r="M50" s="87" t="s">
        <v>154</v>
      </c>
      <c r="N50" s="87" t="s">
        <v>155</v>
      </c>
      <c r="O50" s="87">
        <v>0</v>
      </c>
      <c r="P50" s="127">
        <v>6.2710000000000001E-4</v>
      </c>
      <c r="Q50" s="87">
        <v>0</v>
      </c>
      <c r="R50" s="87">
        <v>0</v>
      </c>
      <c r="S50" s="127">
        <v>1639000000000</v>
      </c>
      <c r="T50" s="127">
        <v>1639000000000</v>
      </c>
      <c r="U50" s="127">
        <v>25330000000</v>
      </c>
      <c r="V50" s="127">
        <v>25330000000</v>
      </c>
      <c r="W50" s="87">
        <v>0</v>
      </c>
      <c r="X50" s="87">
        <v>0</v>
      </c>
      <c r="Y50" s="127">
        <v>1262000000000</v>
      </c>
      <c r="Z50" s="87">
        <v>1.5613999999999999E-2</v>
      </c>
      <c r="AA50" s="127">
        <v>131700000000</v>
      </c>
      <c r="AB50" s="87">
        <v>0.65</v>
      </c>
      <c r="AC50" s="87" t="s">
        <v>156</v>
      </c>
      <c r="AD50" s="87" t="s">
        <v>157</v>
      </c>
      <c r="AE50" s="87" t="s">
        <v>158</v>
      </c>
      <c r="AF50" s="87" t="s">
        <v>159</v>
      </c>
      <c r="AG50" s="87" t="s">
        <v>160</v>
      </c>
      <c r="AH50" s="87" t="s">
        <v>161</v>
      </c>
      <c r="AI50" s="87" t="s">
        <v>162</v>
      </c>
      <c r="AJ50" s="87">
        <v>0</v>
      </c>
      <c r="AK50" s="87">
        <v>0</v>
      </c>
      <c r="AL50" s="87" t="s">
        <v>142</v>
      </c>
      <c r="AN50" s="129">
        <f t="shared" si="0"/>
        <v>48</v>
      </c>
      <c r="AO50" s="129">
        <f t="shared" si="1"/>
        <v>12.99</v>
      </c>
      <c r="AP50" s="129">
        <f t="shared" si="1"/>
        <v>-22.5</v>
      </c>
      <c r="AQ50" s="129">
        <f t="shared" si="2"/>
        <v>-10</v>
      </c>
      <c r="AR50" s="129">
        <v>1</v>
      </c>
      <c r="AS50" s="129">
        <v>0</v>
      </c>
      <c r="AT50" s="129">
        <v>0</v>
      </c>
      <c r="AU50" s="129">
        <v>0</v>
      </c>
      <c r="AV50" s="129">
        <v>0</v>
      </c>
      <c r="AX50" s="133"/>
      <c r="AY50" s="87" t="str">
        <f t="shared" si="16"/>
        <v/>
      </c>
      <c r="AZ50" s="87" t="str">
        <f t="shared" si="17"/>
        <v/>
      </c>
      <c r="BA50" s="87" t="str">
        <f t="shared" si="18"/>
        <v/>
      </c>
      <c r="BB50" s="87" t="str">
        <f t="shared" si="19"/>
        <v/>
      </c>
      <c r="BC50" s="87" t="str">
        <f t="shared" si="20"/>
        <v/>
      </c>
      <c r="BD50" s="87" t="str">
        <f t="shared" si="21"/>
        <v/>
      </c>
      <c r="BF50" s="87" t="str">
        <f t="shared" si="22"/>
        <v/>
      </c>
      <c r="BG50" s="127" t="str">
        <f t="shared" si="23"/>
        <v/>
      </c>
      <c r="BH50" s="127" t="str">
        <f t="shared" si="24"/>
        <v/>
      </c>
      <c r="BI50" s="87" t="str">
        <f t="shared" si="25"/>
        <v/>
      </c>
      <c r="BJ50" s="87" t="str">
        <f t="shared" si="26"/>
        <v/>
      </c>
      <c r="BK50" s="87" t="str">
        <f t="shared" si="27"/>
        <v/>
      </c>
      <c r="BM50" s="129">
        <v>48</v>
      </c>
      <c r="BN50" s="129">
        <v>51</v>
      </c>
      <c r="BO50" s="129">
        <v>52</v>
      </c>
      <c r="BP50" s="129">
        <v>48</v>
      </c>
      <c r="BQ50" s="129">
        <v>48</v>
      </c>
      <c r="BR50" s="129" t="str">
        <v>1c</v>
      </c>
      <c r="BS50" s="129" t="str">
        <v>0</v>
      </c>
      <c r="BT50" s="87">
        <v>0</v>
      </c>
      <c r="BU50" s="129">
        <v>48</v>
      </c>
      <c r="BV50" s="129" t="str">
        <v>2.10E+11</v>
      </c>
      <c r="BW50" s="129" t="str">
        <v>8.08E+10</v>
      </c>
      <c r="BX50" s="129" t="str">
        <v>7850</v>
      </c>
      <c r="BY50" s="129">
        <v>10</v>
      </c>
      <c r="BZ50" s="129">
        <v>0.02</v>
      </c>
      <c r="CC50" s="87">
        <v>48</v>
      </c>
      <c r="CD50" s="87" t="s">
        <v>180</v>
      </c>
      <c r="CE50" s="87" t="s">
        <v>181</v>
      </c>
      <c r="CF50" s="87">
        <v>1</v>
      </c>
      <c r="CG50" s="87">
        <v>10</v>
      </c>
      <c r="CH50" s="87">
        <v>0.02</v>
      </c>
    </row>
    <row r="51" spans="2:86" ht="12.75">
      <c r="B51" s="87">
        <f t="shared" si="15"/>
        <v>49</v>
      </c>
      <c r="C51" s="126">
        <v>-8</v>
      </c>
      <c r="D51" s="87">
        <v>12.99</v>
      </c>
      <c r="E51" s="87">
        <v>-22.5</v>
      </c>
      <c r="F51" s="87" t="s">
        <v>142</v>
      </c>
      <c r="I51" s="87">
        <f t="shared" si="46"/>
        <v>25.1</v>
      </c>
      <c r="J51" s="126">
        <v>26</v>
      </c>
      <c r="K51" s="87">
        <v>10</v>
      </c>
      <c r="L51" s="87">
        <v>20</v>
      </c>
      <c r="M51" s="87" t="s">
        <v>154</v>
      </c>
      <c r="N51" s="87" t="s">
        <v>155</v>
      </c>
      <c r="O51" s="87">
        <v>0</v>
      </c>
      <c r="P51" s="127">
        <v>6.2710000000000001E-4</v>
      </c>
      <c r="Q51" s="87">
        <v>0</v>
      </c>
      <c r="R51" s="87">
        <v>0</v>
      </c>
      <c r="S51" s="127">
        <v>1639000000000</v>
      </c>
      <c r="T51" s="127">
        <v>1639000000000</v>
      </c>
      <c r="U51" s="127">
        <v>25330000000</v>
      </c>
      <c r="V51" s="127">
        <v>25330000000</v>
      </c>
      <c r="W51" s="87">
        <v>0</v>
      </c>
      <c r="X51" s="87">
        <v>0</v>
      </c>
      <c r="Y51" s="127">
        <v>1262000000000</v>
      </c>
      <c r="Z51" s="87">
        <v>1.5613999999999999E-2</v>
      </c>
      <c r="AA51" s="127">
        <v>131700000000</v>
      </c>
      <c r="AB51" s="87">
        <v>0.65</v>
      </c>
      <c r="AC51" s="87" t="s">
        <v>156</v>
      </c>
      <c r="AD51" s="87" t="s">
        <v>157</v>
      </c>
      <c r="AE51" s="87" t="s">
        <v>158</v>
      </c>
      <c r="AF51" s="87" t="s">
        <v>159</v>
      </c>
      <c r="AG51" s="87" t="s">
        <v>160</v>
      </c>
      <c r="AH51" s="87" t="s">
        <v>161</v>
      </c>
      <c r="AI51" s="87" t="s">
        <v>162</v>
      </c>
      <c r="AJ51" s="87">
        <v>0</v>
      </c>
      <c r="AK51" s="87">
        <v>0</v>
      </c>
      <c r="AL51" s="87" t="s">
        <v>142</v>
      </c>
      <c r="AN51" s="129">
        <f t="shared" si="0"/>
        <v>49</v>
      </c>
      <c r="AO51" s="129">
        <f t="shared" si="1"/>
        <v>12.99</v>
      </c>
      <c r="AP51" s="129">
        <f t="shared" si="1"/>
        <v>-22.5</v>
      </c>
      <c r="AQ51" s="129">
        <f t="shared" si="2"/>
        <v>-8</v>
      </c>
      <c r="AR51" s="129">
        <v>1</v>
      </c>
      <c r="AS51" s="129">
        <v>0</v>
      </c>
      <c r="AT51" s="129">
        <v>0</v>
      </c>
      <c r="AU51" s="129">
        <v>0</v>
      </c>
      <c r="AV51" s="129">
        <v>0</v>
      </c>
      <c r="AX51" s="133">
        <f t="shared" ref="AX51" si="53">IF(I51="", "", INT(I51))</f>
        <v>25</v>
      </c>
      <c r="AY51" s="87">
        <f t="shared" si="16"/>
        <v>26</v>
      </c>
      <c r="AZ51" s="87">
        <f t="shared" si="17"/>
        <v>27</v>
      </c>
      <c r="BA51" s="87">
        <f t="shared" si="18"/>
        <v>25</v>
      </c>
      <c r="BB51" s="87">
        <f t="shared" si="19"/>
        <v>25</v>
      </c>
      <c r="BC51" s="87" t="str">
        <f t="shared" si="20"/>
        <v>1c</v>
      </c>
      <c r="BD51" s="87" t="str">
        <f t="shared" si="21"/>
        <v>0</v>
      </c>
      <c r="BF51" s="87">
        <f t="shared" si="22"/>
        <v>25</v>
      </c>
      <c r="BG51" s="127" t="str">
        <f t="shared" si="23"/>
        <v>2.10E+11</v>
      </c>
      <c r="BH51" s="127" t="str">
        <f t="shared" si="24"/>
        <v>8.08E+10</v>
      </c>
      <c r="BI51" s="87" t="str">
        <f t="shared" si="25"/>
        <v>7850</v>
      </c>
      <c r="BJ51" s="87">
        <f t="shared" si="26"/>
        <v>10</v>
      </c>
      <c r="BK51" s="87">
        <f t="shared" si="27"/>
        <v>0.02</v>
      </c>
      <c r="BM51" s="129">
        <v>49</v>
      </c>
      <c r="BN51" s="129">
        <v>52</v>
      </c>
      <c r="BO51" s="129">
        <v>53</v>
      </c>
      <c r="BP51" s="129">
        <v>49</v>
      </c>
      <c r="BQ51" s="129">
        <v>49</v>
      </c>
      <c r="BR51" s="129" t="str">
        <v>1c</v>
      </c>
      <c r="BS51" s="129" t="str">
        <v>0</v>
      </c>
      <c r="BT51" s="87">
        <v>0</v>
      </c>
      <c r="BU51" s="129">
        <v>49</v>
      </c>
      <c r="BV51" s="129" t="str">
        <v>2.10E+11</v>
      </c>
      <c r="BW51" s="129" t="str">
        <v>8.08E+10</v>
      </c>
      <c r="BX51" s="129" t="str">
        <v>7850</v>
      </c>
      <c r="BY51" s="129">
        <v>10</v>
      </c>
      <c r="BZ51" s="129">
        <v>0.02</v>
      </c>
      <c r="CC51" s="87">
        <v>49</v>
      </c>
      <c r="CD51" s="87" t="s">
        <v>180</v>
      </c>
      <c r="CE51" s="87" t="s">
        <v>181</v>
      </c>
      <c r="CF51" s="87">
        <v>1</v>
      </c>
      <c r="CG51" s="87">
        <v>10</v>
      </c>
      <c r="CH51" s="87">
        <v>0.02</v>
      </c>
    </row>
    <row r="52" spans="2:86" ht="12.75">
      <c r="B52" s="87">
        <f t="shared" si="15"/>
        <v>50</v>
      </c>
      <c r="C52" s="126">
        <v>-6</v>
      </c>
      <c r="D52" s="87">
        <v>12.99</v>
      </c>
      <c r="E52" s="87">
        <v>-22.5</v>
      </c>
      <c r="F52" s="87" t="s">
        <v>142</v>
      </c>
      <c r="I52" s="87">
        <f t="shared" si="46"/>
        <v>25.2</v>
      </c>
      <c r="J52" s="126">
        <v>27</v>
      </c>
      <c r="K52" s="87">
        <v>10</v>
      </c>
      <c r="L52" s="87">
        <v>20</v>
      </c>
      <c r="M52" s="87" t="s">
        <v>154</v>
      </c>
      <c r="N52" s="87" t="s">
        <v>155</v>
      </c>
      <c r="O52" s="87">
        <v>0</v>
      </c>
      <c r="P52" s="127">
        <v>6.2710000000000001E-4</v>
      </c>
      <c r="Q52" s="87">
        <v>0</v>
      </c>
      <c r="R52" s="87">
        <v>0</v>
      </c>
      <c r="S52" s="127">
        <v>1639000000000</v>
      </c>
      <c r="T52" s="127">
        <v>1639000000000</v>
      </c>
      <c r="U52" s="127">
        <v>25330000000</v>
      </c>
      <c r="V52" s="127">
        <v>25330000000</v>
      </c>
      <c r="W52" s="87">
        <v>0</v>
      </c>
      <c r="X52" s="87">
        <v>0</v>
      </c>
      <c r="Y52" s="127">
        <v>1262000000000</v>
      </c>
      <c r="Z52" s="87">
        <v>1.5613999999999999E-2</v>
      </c>
      <c r="AA52" s="127">
        <v>131700000000</v>
      </c>
      <c r="AB52" s="87">
        <v>0.65</v>
      </c>
      <c r="AC52" s="87" t="s">
        <v>156</v>
      </c>
      <c r="AD52" s="87" t="s">
        <v>157</v>
      </c>
      <c r="AE52" s="87" t="s">
        <v>158</v>
      </c>
      <c r="AF52" s="87" t="s">
        <v>159</v>
      </c>
      <c r="AG52" s="87" t="s">
        <v>160</v>
      </c>
      <c r="AH52" s="87" t="s">
        <v>161</v>
      </c>
      <c r="AI52" s="87" t="s">
        <v>162</v>
      </c>
      <c r="AJ52" s="87">
        <v>0</v>
      </c>
      <c r="AK52" s="87">
        <v>0</v>
      </c>
      <c r="AL52" s="87" t="s">
        <v>142</v>
      </c>
      <c r="AN52" s="129">
        <f t="shared" si="0"/>
        <v>50</v>
      </c>
      <c r="AO52" s="129">
        <f t="shared" si="1"/>
        <v>12.99</v>
      </c>
      <c r="AP52" s="129">
        <f t="shared" si="1"/>
        <v>-22.5</v>
      </c>
      <c r="AQ52" s="129">
        <f t="shared" si="2"/>
        <v>-6</v>
      </c>
      <c r="AR52" s="129">
        <v>1</v>
      </c>
      <c r="AS52" s="129">
        <v>0</v>
      </c>
      <c r="AT52" s="129">
        <v>0</v>
      </c>
      <c r="AU52" s="129">
        <v>0</v>
      </c>
      <c r="AV52" s="129">
        <v>0</v>
      </c>
      <c r="AX52" s="133"/>
      <c r="AY52" s="87" t="str">
        <f t="shared" si="16"/>
        <v/>
      </c>
      <c r="AZ52" s="87" t="str">
        <f t="shared" si="17"/>
        <v/>
      </c>
      <c r="BA52" s="87" t="str">
        <f t="shared" si="18"/>
        <v/>
      </c>
      <c r="BB52" s="87" t="str">
        <f t="shared" si="19"/>
        <v/>
      </c>
      <c r="BC52" s="87" t="str">
        <f t="shared" si="20"/>
        <v/>
      </c>
      <c r="BD52" s="87" t="str">
        <f t="shared" si="21"/>
        <v/>
      </c>
      <c r="BF52" s="87" t="str">
        <f t="shared" si="22"/>
        <v/>
      </c>
      <c r="BG52" s="127" t="str">
        <f t="shared" si="23"/>
        <v/>
      </c>
      <c r="BH52" s="127" t="str">
        <f t="shared" si="24"/>
        <v/>
      </c>
      <c r="BI52" s="87" t="str">
        <f t="shared" si="25"/>
        <v/>
      </c>
      <c r="BJ52" s="87" t="str">
        <f t="shared" si="26"/>
        <v/>
      </c>
      <c r="BK52" s="87" t="str">
        <f t="shared" si="27"/>
        <v/>
      </c>
      <c r="BM52" s="129">
        <v>50</v>
      </c>
      <c r="BN52" s="129">
        <v>53</v>
      </c>
      <c r="BO52" s="129">
        <v>54</v>
      </c>
      <c r="BP52" s="129">
        <v>50</v>
      </c>
      <c r="BQ52" s="129">
        <v>50</v>
      </c>
      <c r="BR52" s="129" t="str">
        <v>1c</v>
      </c>
      <c r="BS52" s="129" t="str">
        <v>0</v>
      </c>
      <c r="BT52" s="87">
        <v>0</v>
      </c>
      <c r="BU52" s="129">
        <v>50</v>
      </c>
      <c r="BV52" s="129" t="str">
        <v>2.10E+11</v>
      </c>
      <c r="BW52" s="129" t="str">
        <v>8.08E+10</v>
      </c>
      <c r="BX52" s="129" t="str">
        <v>7850</v>
      </c>
      <c r="BY52" s="129">
        <v>10</v>
      </c>
      <c r="BZ52" s="129">
        <v>0.02</v>
      </c>
      <c r="CC52" s="87">
        <v>50</v>
      </c>
      <c r="CD52" s="87" t="s">
        <v>180</v>
      </c>
      <c r="CE52" s="87" t="s">
        <v>181</v>
      </c>
      <c r="CF52" s="87">
        <v>1</v>
      </c>
      <c r="CG52" s="87">
        <v>10</v>
      </c>
      <c r="CH52" s="87">
        <v>0.02</v>
      </c>
    </row>
    <row r="53" spans="2:86" ht="12.75">
      <c r="B53" s="87">
        <f t="shared" si="15"/>
        <v>51</v>
      </c>
      <c r="C53" s="126">
        <v>-3</v>
      </c>
      <c r="D53" s="87">
        <v>12.99</v>
      </c>
      <c r="E53" s="87">
        <v>-22.5</v>
      </c>
      <c r="F53" s="87" t="s">
        <v>142</v>
      </c>
      <c r="I53" s="87">
        <f t="shared" si="46"/>
        <v>26.1</v>
      </c>
      <c r="J53" s="126">
        <v>27</v>
      </c>
      <c r="K53" s="87">
        <v>10</v>
      </c>
      <c r="L53" s="87">
        <v>20</v>
      </c>
      <c r="M53" s="87" t="s">
        <v>154</v>
      </c>
      <c r="N53" s="87" t="s">
        <v>155</v>
      </c>
      <c r="O53" s="87">
        <v>0</v>
      </c>
      <c r="P53" s="127">
        <v>6.2710000000000001E-4</v>
      </c>
      <c r="Q53" s="87">
        <v>0</v>
      </c>
      <c r="R53" s="87">
        <v>0</v>
      </c>
      <c r="S53" s="127">
        <v>1639000000000</v>
      </c>
      <c r="T53" s="127">
        <v>1639000000000</v>
      </c>
      <c r="U53" s="127">
        <v>25330000000</v>
      </c>
      <c r="V53" s="127">
        <v>25330000000</v>
      </c>
      <c r="W53" s="87">
        <v>0</v>
      </c>
      <c r="X53" s="87">
        <v>0</v>
      </c>
      <c r="Y53" s="127">
        <v>1262000000000</v>
      </c>
      <c r="Z53" s="87">
        <v>1.5613999999999999E-2</v>
      </c>
      <c r="AA53" s="127">
        <v>131700000000</v>
      </c>
      <c r="AB53" s="87">
        <v>0.65</v>
      </c>
      <c r="AC53" s="87" t="s">
        <v>156</v>
      </c>
      <c r="AD53" s="87" t="s">
        <v>157</v>
      </c>
      <c r="AE53" s="87" t="s">
        <v>158</v>
      </c>
      <c r="AF53" s="87" t="s">
        <v>159</v>
      </c>
      <c r="AG53" s="87" t="s">
        <v>160</v>
      </c>
      <c r="AH53" s="87" t="s">
        <v>161</v>
      </c>
      <c r="AI53" s="87" t="s">
        <v>162</v>
      </c>
      <c r="AJ53" s="87">
        <v>0</v>
      </c>
      <c r="AK53" s="87">
        <v>0</v>
      </c>
      <c r="AL53" s="87" t="s">
        <v>142</v>
      </c>
      <c r="AN53" s="129">
        <f t="shared" si="0"/>
        <v>51</v>
      </c>
      <c r="AO53" s="129">
        <f t="shared" si="1"/>
        <v>12.99</v>
      </c>
      <c r="AP53" s="129">
        <f t="shared" si="1"/>
        <v>-22.5</v>
      </c>
      <c r="AQ53" s="129">
        <f t="shared" si="2"/>
        <v>-3</v>
      </c>
      <c r="AR53" s="129">
        <v>1</v>
      </c>
      <c r="AS53" s="129">
        <v>0</v>
      </c>
      <c r="AT53" s="129">
        <v>0</v>
      </c>
      <c r="AU53" s="129">
        <v>0</v>
      </c>
      <c r="AV53" s="129">
        <v>0</v>
      </c>
      <c r="AX53" s="133">
        <f t="shared" ref="AX53" si="54">IF(I53="", "", INT(I53))</f>
        <v>26</v>
      </c>
      <c r="AY53" s="87">
        <f t="shared" si="16"/>
        <v>27</v>
      </c>
      <c r="AZ53" s="87">
        <f t="shared" si="17"/>
        <v>28</v>
      </c>
      <c r="BA53" s="87">
        <f t="shared" si="18"/>
        <v>26</v>
      </c>
      <c r="BB53" s="87">
        <f t="shared" si="19"/>
        <v>26</v>
      </c>
      <c r="BC53" s="87" t="str">
        <f t="shared" si="20"/>
        <v>1c</v>
      </c>
      <c r="BD53" s="87" t="str">
        <f t="shared" si="21"/>
        <v>0</v>
      </c>
      <c r="BF53" s="87">
        <f t="shared" si="22"/>
        <v>26</v>
      </c>
      <c r="BG53" s="127" t="str">
        <f t="shared" si="23"/>
        <v>2.10E+11</v>
      </c>
      <c r="BH53" s="127" t="str">
        <f t="shared" si="24"/>
        <v>8.08E+10</v>
      </c>
      <c r="BI53" s="87" t="str">
        <f t="shared" si="25"/>
        <v>7850</v>
      </c>
      <c r="BJ53" s="87">
        <f t="shared" si="26"/>
        <v>10</v>
      </c>
      <c r="BK53" s="87">
        <f t="shared" si="27"/>
        <v>0.02</v>
      </c>
      <c r="BM53" s="129">
        <v>51</v>
      </c>
      <c r="BN53" s="129">
        <v>54</v>
      </c>
      <c r="BO53" s="129">
        <v>55</v>
      </c>
      <c r="BP53" s="129">
        <v>51</v>
      </c>
      <c r="BQ53" s="129">
        <v>51</v>
      </c>
      <c r="BR53" s="129" t="str">
        <v>1c</v>
      </c>
      <c r="BS53" s="129" t="str">
        <v>0</v>
      </c>
      <c r="BT53" s="87">
        <v>0</v>
      </c>
      <c r="BU53" s="129">
        <v>51</v>
      </c>
      <c r="BV53" s="129" t="str">
        <v>2.10E+11</v>
      </c>
      <c r="BW53" s="129" t="str">
        <v>8.08E+10</v>
      </c>
      <c r="BX53" s="129" t="str">
        <v>7850</v>
      </c>
      <c r="BY53" s="129">
        <v>10</v>
      </c>
      <c r="BZ53" s="129">
        <v>0.02</v>
      </c>
      <c r="CC53" s="87">
        <v>51</v>
      </c>
      <c r="CD53" s="87" t="s">
        <v>180</v>
      </c>
      <c r="CE53" s="87" t="s">
        <v>181</v>
      </c>
      <c r="CF53" s="87">
        <v>1</v>
      </c>
      <c r="CG53" s="87">
        <v>10</v>
      </c>
      <c r="CH53" s="87">
        <v>0.02</v>
      </c>
    </row>
    <row r="54" spans="2:86" ht="12.75">
      <c r="B54" s="87">
        <f t="shared" si="15"/>
        <v>52</v>
      </c>
      <c r="C54" s="126">
        <v>-2</v>
      </c>
      <c r="D54" s="87">
        <v>12.99</v>
      </c>
      <c r="E54" s="87">
        <v>-22.5</v>
      </c>
      <c r="F54" s="87" t="s">
        <v>142</v>
      </c>
      <c r="I54" s="87">
        <f t="shared" si="46"/>
        <v>26.2</v>
      </c>
      <c r="J54" s="126">
        <v>28</v>
      </c>
      <c r="K54" s="87">
        <v>10</v>
      </c>
      <c r="L54" s="87">
        <v>20</v>
      </c>
      <c r="M54" s="87" t="s">
        <v>154</v>
      </c>
      <c r="N54" s="87" t="s">
        <v>155</v>
      </c>
      <c r="O54" s="87">
        <v>0</v>
      </c>
      <c r="P54" s="127">
        <v>6.2710000000000001E-4</v>
      </c>
      <c r="Q54" s="87">
        <v>0</v>
      </c>
      <c r="R54" s="87">
        <v>0</v>
      </c>
      <c r="S54" s="127">
        <v>1639000000000</v>
      </c>
      <c r="T54" s="127">
        <v>1639000000000</v>
      </c>
      <c r="U54" s="127">
        <v>25330000000</v>
      </c>
      <c r="V54" s="127">
        <v>25330000000</v>
      </c>
      <c r="W54" s="87">
        <v>0</v>
      </c>
      <c r="X54" s="87">
        <v>0</v>
      </c>
      <c r="Y54" s="127">
        <v>1262000000000</v>
      </c>
      <c r="Z54" s="87">
        <v>1.5613999999999999E-2</v>
      </c>
      <c r="AA54" s="127">
        <v>131700000000</v>
      </c>
      <c r="AB54" s="87">
        <v>0.65</v>
      </c>
      <c r="AC54" s="87" t="s">
        <v>156</v>
      </c>
      <c r="AD54" s="87" t="s">
        <v>157</v>
      </c>
      <c r="AE54" s="87" t="s">
        <v>158</v>
      </c>
      <c r="AF54" s="87" t="s">
        <v>159</v>
      </c>
      <c r="AG54" s="87" t="s">
        <v>160</v>
      </c>
      <c r="AH54" s="87" t="s">
        <v>161</v>
      </c>
      <c r="AI54" s="87" t="s">
        <v>162</v>
      </c>
      <c r="AJ54" s="87">
        <v>0</v>
      </c>
      <c r="AK54" s="87">
        <v>0</v>
      </c>
      <c r="AL54" s="87" t="s">
        <v>142</v>
      </c>
      <c r="AN54" s="129">
        <f t="shared" si="0"/>
        <v>52</v>
      </c>
      <c r="AO54" s="129">
        <f t="shared" si="1"/>
        <v>12.99</v>
      </c>
      <c r="AP54" s="129">
        <f t="shared" si="1"/>
        <v>-22.5</v>
      </c>
      <c r="AQ54" s="129">
        <f t="shared" si="2"/>
        <v>-2</v>
      </c>
      <c r="AR54" s="129">
        <v>1</v>
      </c>
      <c r="AS54" s="129">
        <v>0</v>
      </c>
      <c r="AT54" s="129">
        <v>0</v>
      </c>
      <c r="AU54" s="129">
        <v>0</v>
      </c>
      <c r="AV54" s="129">
        <v>0</v>
      </c>
      <c r="AX54" s="133"/>
      <c r="AY54" s="87" t="str">
        <f t="shared" si="16"/>
        <v/>
      </c>
      <c r="AZ54" s="87" t="str">
        <f t="shared" si="17"/>
        <v/>
      </c>
      <c r="BA54" s="87" t="str">
        <f t="shared" si="18"/>
        <v/>
      </c>
      <c r="BB54" s="87" t="str">
        <f t="shared" si="19"/>
        <v/>
      </c>
      <c r="BC54" s="87" t="str">
        <f t="shared" si="20"/>
        <v/>
      </c>
      <c r="BD54" s="87" t="str">
        <f t="shared" si="21"/>
        <v/>
      </c>
      <c r="BF54" s="87" t="str">
        <f t="shared" si="22"/>
        <v/>
      </c>
      <c r="BG54" s="127" t="str">
        <f t="shared" si="23"/>
        <v/>
      </c>
      <c r="BH54" s="127" t="str">
        <f t="shared" si="24"/>
        <v/>
      </c>
      <c r="BI54" s="87" t="str">
        <f t="shared" si="25"/>
        <v/>
      </c>
      <c r="BJ54" s="87" t="str">
        <f t="shared" si="26"/>
        <v/>
      </c>
      <c r="BK54" s="87" t="str">
        <f t="shared" si="27"/>
        <v/>
      </c>
      <c r="BM54" s="129">
        <v>52</v>
      </c>
      <c r="BN54" s="129">
        <v>55</v>
      </c>
      <c r="BO54" s="129">
        <v>56</v>
      </c>
      <c r="BP54" s="129">
        <v>52</v>
      </c>
      <c r="BQ54" s="129">
        <v>52</v>
      </c>
      <c r="BR54" s="129" t="str">
        <v>1c</v>
      </c>
      <c r="BS54" s="129" t="str">
        <v>0</v>
      </c>
      <c r="BT54" s="87">
        <v>0</v>
      </c>
      <c r="BU54" s="129">
        <v>52</v>
      </c>
      <c r="BV54" s="129" t="str">
        <v>2.10E+11</v>
      </c>
      <c r="BW54" s="129" t="str">
        <v>8.08E+10</v>
      </c>
      <c r="BX54" s="129" t="str">
        <v>7850</v>
      </c>
      <c r="BY54" s="129">
        <v>10</v>
      </c>
      <c r="BZ54" s="129">
        <v>2.1000000000000001E-2</v>
      </c>
      <c r="CC54" s="87">
        <v>52</v>
      </c>
      <c r="CD54" s="87" t="s">
        <v>180</v>
      </c>
      <c r="CE54" s="87" t="s">
        <v>181</v>
      </c>
      <c r="CF54" s="87">
        <v>1</v>
      </c>
      <c r="CG54" s="87">
        <v>10</v>
      </c>
      <c r="CH54" s="87">
        <v>2.1000000000000001E-2</v>
      </c>
    </row>
    <row r="55" spans="2:86" ht="12.75">
      <c r="B55" s="87">
        <f t="shared" si="15"/>
        <v>53</v>
      </c>
      <c r="C55" s="126">
        <v>0</v>
      </c>
      <c r="D55" s="87">
        <v>12.99</v>
      </c>
      <c r="E55" s="87">
        <v>-22.5</v>
      </c>
      <c r="F55" s="87" t="s">
        <v>142</v>
      </c>
      <c r="I55" s="87">
        <f t="shared" si="46"/>
        <v>27.1</v>
      </c>
      <c r="J55" s="126">
        <v>28</v>
      </c>
      <c r="K55" s="87">
        <v>10</v>
      </c>
      <c r="L55" s="87">
        <v>20</v>
      </c>
      <c r="M55" s="87" t="s">
        <v>154</v>
      </c>
      <c r="N55" s="87" t="s">
        <v>155</v>
      </c>
      <c r="O55" s="87">
        <v>0</v>
      </c>
      <c r="P55" s="127">
        <v>6.2710000000000001E-4</v>
      </c>
      <c r="Q55" s="87">
        <v>0</v>
      </c>
      <c r="R55" s="87">
        <v>0</v>
      </c>
      <c r="S55" s="127">
        <v>1639000000000</v>
      </c>
      <c r="T55" s="127">
        <v>1639000000000</v>
      </c>
      <c r="U55" s="127">
        <v>25330000000</v>
      </c>
      <c r="V55" s="127">
        <v>25330000000</v>
      </c>
      <c r="W55" s="87">
        <v>0</v>
      </c>
      <c r="X55" s="87">
        <v>0</v>
      </c>
      <c r="Y55" s="127">
        <v>1262000000000</v>
      </c>
      <c r="Z55" s="87">
        <v>1.5613999999999999E-2</v>
      </c>
      <c r="AA55" s="127">
        <v>131700000000</v>
      </c>
      <c r="AB55" s="87">
        <v>0.65</v>
      </c>
      <c r="AC55" s="87" t="s">
        <v>156</v>
      </c>
      <c r="AD55" s="87" t="s">
        <v>157</v>
      </c>
      <c r="AE55" s="87" t="s">
        <v>158</v>
      </c>
      <c r="AF55" s="87" t="s">
        <v>159</v>
      </c>
      <c r="AG55" s="87" t="s">
        <v>160</v>
      </c>
      <c r="AH55" s="87" t="s">
        <v>161</v>
      </c>
      <c r="AI55" s="87" t="s">
        <v>162</v>
      </c>
      <c r="AJ55" s="87">
        <v>0</v>
      </c>
      <c r="AK55" s="87">
        <v>0</v>
      </c>
      <c r="AL55" s="87" t="s">
        <v>142</v>
      </c>
      <c r="AN55" s="129">
        <f t="shared" si="0"/>
        <v>53</v>
      </c>
      <c r="AO55" s="129">
        <f t="shared" si="1"/>
        <v>12.99</v>
      </c>
      <c r="AP55" s="129">
        <f t="shared" si="1"/>
        <v>-22.5</v>
      </c>
      <c r="AQ55" s="129">
        <f t="shared" si="2"/>
        <v>0</v>
      </c>
      <c r="AR55" s="129">
        <v>1</v>
      </c>
      <c r="AS55" s="129">
        <v>0</v>
      </c>
      <c r="AT55" s="129">
        <v>0</v>
      </c>
      <c r="AU55" s="129">
        <v>0</v>
      </c>
      <c r="AV55" s="129">
        <v>0</v>
      </c>
      <c r="AX55" s="133">
        <f t="shared" ref="AX55" si="55">IF(I55="", "", INT(I55))</f>
        <v>27</v>
      </c>
      <c r="AY55" s="87">
        <f t="shared" si="16"/>
        <v>28</v>
      </c>
      <c r="AZ55" s="87">
        <f t="shared" si="17"/>
        <v>29</v>
      </c>
      <c r="BA55" s="87">
        <f t="shared" si="18"/>
        <v>27</v>
      </c>
      <c r="BB55" s="87">
        <f t="shared" si="19"/>
        <v>27</v>
      </c>
      <c r="BC55" s="87" t="str">
        <f t="shared" si="20"/>
        <v>1c</v>
      </c>
      <c r="BD55" s="87" t="str">
        <f t="shared" si="21"/>
        <v>0</v>
      </c>
      <c r="BF55" s="87">
        <f t="shared" si="22"/>
        <v>27</v>
      </c>
      <c r="BG55" s="127" t="str">
        <f t="shared" si="23"/>
        <v>2.10E+11</v>
      </c>
      <c r="BH55" s="127" t="str">
        <f t="shared" si="24"/>
        <v>8.08E+10</v>
      </c>
      <c r="BI55" s="87" t="str">
        <f t="shared" si="25"/>
        <v>7850</v>
      </c>
      <c r="BJ55" s="87">
        <f t="shared" si="26"/>
        <v>10</v>
      </c>
      <c r="BK55" s="87">
        <f t="shared" si="27"/>
        <v>0.02</v>
      </c>
      <c r="BM55" s="129">
        <v>53</v>
      </c>
      <c r="BN55" s="129">
        <v>56</v>
      </c>
      <c r="BO55" s="129">
        <v>57</v>
      </c>
      <c r="BP55" s="129">
        <v>53</v>
      </c>
      <c r="BQ55" s="129">
        <v>53</v>
      </c>
      <c r="BR55" s="129" t="str">
        <v>1c</v>
      </c>
      <c r="BS55" s="129" t="str">
        <v>0</v>
      </c>
      <c r="BT55" s="87">
        <v>0</v>
      </c>
      <c r="BU55" s="129">
        <v>53</v>
      </c>
      <c r="BV55" s="129" t="str">
        <v>2.10E+11</v>
      </c>
      <c r="BW55" s="129" t="str">
        <v>8.08E+10</v>
      </c>
      <c r="BX55" s="129" t="str">
        <v>7850</v>
      </c>
      <c r="BY55" s="129">
        <v>10</v>
      </c>
      <c r="BZ55" s="129">
        <v>0.02</v>
      </c>
      <c r="CC55" s="87">
        <v>53</v>
      </c>
      <c r="CD55" s="87" t="s">
        <v>180</v>
      </c>
      <c r="CE55" s="87" t="s">
        <v>181</v>
      </c>
      <c r="CF55" s="87">
        <v>1</v>
      </c>
      <c r="CG55" s="87">
        <v>10</v>
      </c>
      <c r="CH55" s="87">
        <v>0.02</v>
      </c>
    </row>
    <row r="56" spans="2:86" ht="12.75">
      <c r="B56" s="87">
        <f t="shared" si="15"/>
        <v>54</v>
      </c>
      <c r="C56" s="126">
        <v>2</v>
      </c>
      <c r="D56" s="87">
        <v>12.99</v>
      </c>
      <c r="E56" s="87">
        <v>-22.5</v>
      </c>
      <c r="F56" s="87" t="s">
        <v>142</v>
      </c>
      <c r="I56" s="87">
        <f t="shared" si="46"/>
        <v>27.2</v>
      </c>
      <c r="J56" s="126">
        <v>29</v>
      </c>
      <c r="K56" s="87">
        <v>10</v>
      </c>
      <c r="L56" s="87">
        <v>20</v>
      </c>
      <c r="M56" s="87" t="s">
        <v>154</v>
      </c>
      <c r="N56" s="87" t="s">
        <v>155</v>
      </c>
      <c r="O56" s="87">
        <v>0</v>
      </c>
      <c r="P56" s="127">
        <v>6.2710000000000001E-4</v>
      </c>
      <c r="Q56" s="87">
        <v>0</v>
      </c>
      <c r="R56" s="87">
        <v>0</v>
      </c>
      <c r="S56" s="127">
        <v>1639000000000</v>
      </c>
      <c r="T56" s="127">
        <v>1639000000000</v>
      </c>
      <c r="U56" s="127">
        <v>25330000000</v>
      </c>
      <c r="V56" s="127">
        <v>25330000000</v>
      </c>
      <c r="W56" s="87">
        <v>0</v>
      </c>
      <c r="X56" s="87">
        <v>0</v>
      </c>
      <c r="Y56" s="127">
        <v>1262000000000</v>
      </c>
      <c r="Z56" s="87">
        <v>1.5613999999999999E-2</v>
      </c>
      <c r="AA56" s="127">
        <v>131700000000</v>
      </c>
      <c r="AB56" s="87">
        <v>0.65</v>
      </c>
      <c r="AC56" s="87" t="s">
        <v>156</v>
      </c>
      <c r="AD56" s="87" t="s">
        <v>157</v>
      </c>
      <c r="AE56" s="87" t="s">
        <v>158</v>
      </c>
      <c r="AF56" s="87" t="s">
        <v>159</v>
      </c>
      <c r="AG56" s="87" t="s">
        <v>160</v>
      </c>
      <c r="AH56" s="87" t="s">
        <v>161</v>
      </c>
      <c r="AI56" s="87" t="s">
        <v>162</v>
      </c>
      <c r="AJ56" s="87">
        <v>0</v>
      </c>
      <c r="AK56" s="87">
        <v>0</v>
      </c>
      <c r="AL56" s="87" t="s">
        <v>142</v>
      </c>
      <c r="AN56" s="129">
        <f t="shared" si="0"/>
        <v>54</v>
      </c>
      <c r="AO56" s="129">
        <f t="shared" si="1"/>
        <v>12.99</v>
      </c>
      <c r="AP56" s="129">
        <f t="shared" si="1"/>
        <v>-22.5</v>
      </c>
      <c r="AQ56" s="129">
        <f t="shared" si="2"/>
        <v>2</v>
      </c>
      <c r="AR56" s="129">
        <v>1</v>
      </c>
      <c r="AS56" s="129">
        <v>0</v>
      </c>
      <c r="AT56" s="129">
        <v>0</v>
      </c>
      <c r="AU56" s="129">
        <v>0</v>
      </c>
      <c r="AV56" s="129">
        <v>0</v>
      </c>
      <c r="AX56" s="133"/>
      <c r="AY56" s="87" t="str">
        <f t="shared" si="16"/>
        <v/>
      </c>
      <c r="AZ56" s="87" t="str">
        <f t="shared" si="17"/>
        <v/>
      </c>
      <c r="BA56" s="87" t="str">
        <f t="shared" si="18"/>
        <v/>
      </c>
      <c r="BB56" s="87" t="str">
        <f t="shared" si="19"/>
        <v/>
      </c>
      <c r="BC56" s="87" t="str">
        <f t="shared" si="20"/>
        <v/>
      </c>
      <c r="BD56" s="87" t="str">
        <f t="shared" si="21"/>
        <v/>
      </c>
      <c r="BF56" s="87" t="str">
        <f t="shared" si="22"/>
        <v/>
      </c>
      <c r="BG56" s="127" t="str">
        <f t="shared" si="23"/>
        <v/>
      </c>
      <c r="BH56" s="127" t="str">
        <f t="shared" si="24"/>
        <v/>
      </c>
      <c r="BI56" s="87" t="str">
        <f t="shared" si="25"/>
        <v/>
      </c>
      <c r="BJ56" s="87" t="str">
        <f t="shared" si="26"/>
        <v/>
      </c>
      <c r="BK56" s="87" t="str">
        <f t="shared" si="27"/>
        <v/>
      </c>
      <c r="BM56" s="129">
        <v>54</v>
      </c>
      <c r="BN56" s="129">
        <v>57</v>
      </c>
      <c r="BO56" s="129">
        <v>58</v>
      </c>
      <c r="BP56" s="129">
        <v>54</v>
      </c>
      <c r="BQ56" s="129">
        <v>54</v>
      </c>
      <c r="BR56" s="129" t="str">
        <v>1c</v>
      </c>
      <c r="BS56" s="129" t="str">
        <v>0</v>
      </c>
      <c r="BT56" s="87">
        <v>0</v>
      </c>
      <c r="BU56" s="129">
        <v>54</v>
      </c>
      <c r="BV56" s="129" t="str">
        <v>2.10E+11</v>
      </c>
      <c r="BW56" s="129" t="str">
        <v>8.08E+10</v>
      </c>
      <c r="BX56" s="129" t="str">
        <v>7850</v>
      </c>
      <c r="BY56" s="129">
        <v>10</v>
      </c>
      <c r="BZ56" s="129">
        <v>2.1000000000000001E-2</v>
      </c>
      <c r="CC56" s="87">
        <v>54</v>
      </c>
      <c r="CD56" s="87" t="s">
        <v>180</v>
      </c>
      <c r="CE56" s="87" t="s">
        <v>181</v>
      </c>
      <c r="CF56" s="87">
        <v>1</v>
      </c>
      <c r="CG56" s="87">
        <v>10</v>
      </c>
      <c r="CH56" s="87">
        <v>2.1000000000000001E-2</v>
      </c>
    </row>
    <row r="57" spans="2:86" ht="12.75">
      <c r="B57" s="87">
        <f t="shared" si="15"/>
        <v>55</v>
      </c>
      <c r="C57" s="126">
        <v>5</v>
      </c>
      <c r="D57" s="87">
        <v>12.99</v>
      </c>
      <c r="E57" s="87">
        <v>-22.5</v>
      </c>
      <c r="F57" s="87" t="s">
        <v>142</v>
      </c>
      <c r="I57" s="87">
        <f t="shared" si="46"/>
        <v>28.1</v>
      </c>
      <c r="J57" s="126">
        <v>29</v>
      </c>
      <c r="K57" s="87">
        <v>10</v>
      </c>
      <c r="L57" s="87">
        <v>20</v>
      </c>
      <c r="M57" s="87" t="s">
        <v>154</v>
      </c>
      <c r="N57" s="87" t="s">
        <v>155</v>
      </c>
      <c r="O57" s="87">
        <v>0</v>
      </c>
      <c r="P57" s="127">
        <v>6.2710000000000001E-4</v>
      </c>
      <c r="Q57" s="87">
        <v>0</v>
      </c>
      <c r="R57" s="87">
        <v>0</v>
      </c>
      <c r="S57" s="127">
        <v>1639000000000</v>
      </c>
      <c r="T57" s="127">
        <v>1639000000000</v>
      </c>
      <c r="U57" s="127">
        <v>25330000000</v>
      </c>
      <c r="V57" s="127">
        <v>25330000000</v>
      </c>
      <c r="W57" s="87">
        <v>0</v>
      </c>
      <c r="X57" s="87">
        <v>0</v>
      </c>
      <c r="Y57" s="127">
        <v>1262000000000</v>
      </c>
      <c r="Z57" s="87">
        <v>1.5613999999999999E-2</v>
      </c>
      <c r="AA57" s="127">
        <v>131700000000</v>
      </c>
      <c r="AB57" s="87">
        <v>0.65</v>
      </c>
      <c r="AC57" s="87" t="s">
        <v>156</v>
      </c>
      <c r="AD57" s="87" t="s">
        <v>157</v>
      </c>
      <c r="AE57" s="87" t="s">
        <v>158</v>
      </c>
      <c r="AF57" s="87" t="s">
        <v>159</v>
      </c>
      <c r="AG57" s="87" t="s">
        <v>160</v>
      </c>
      <c r="AH57" s="87" t="s">
        <v>161</v>
      </c>
      <c r="AI57" s="87" t="s">
        <v>162</v>
      </c>
      <c r="AJ57" s="87">
        <v>0</v>
      </c>
      <c r="AK57" s="87">
        <v>0</v>
      </c>
      <c r="AL57" s="87" t="s">
        <v>142</v>
      </c>
      <c r="AN57" s="129">
        <f t="shared" si="0"/>
        <v>55</v>
      </c>
      <c r="AO57" s="129">
        <f t="shared" si="1"/>
        <v>12.99</v>
      </c>
      <c r="AP57" s="129">
        <f t="shared" si="1"/>
        <v>-22.5</v>
      </c>
      <c r="AQ57" s="129">
        <f t="shared" si="2"/>
        <v>5</v>
      </c>
      <c r="AR57" s="129">
        <v>1</v>
      </c>
      <c r="AS57" s="129">
        <v>0</v>
      </c>
      <c r="AT57" s="129">
        <v>0</v>
      </c>
      <c r="AU57" s="129">
        <v>0</v>
      </c>
      <c r="AV57" s="129">
        <v>0</v>
      </c>
      <c r="AX57" s="133">
        <f t="shared" ref="AX57" si="56">IF(I57="", "", INT(I57))</f>
        <v>28</v>
      </c>
      <c r="AY57" s="87">
        <f t="shared" si="16"/>
        <v>29</v>
      </c>
      <c r="AZ57" s="87">
        <f t="shared" si="17"/>
        <v>30</v>
      </c>
      <c r="BA57" s="87">
        <f t="shared" si="18"/>
        <v>28</v>
      </c>
      <c r="BB57" s="87">
        <f t="shared" si="19"/>
        <v>28</v>
      </c>
      <c r="BC57" s="87" t="str">
        <f t="shared" si="20"/>
        <v>1c</v>
      </c>
      <c r="BD57" s="87" t="str">
        <f t="shared" si="21"/>
        <v>0</v>
      </c>
      <c r="BF57" s="87">
        <f t="shared" si="22"/>
        <v>28</v>
      </c>
      <c r="BG57" s="127" t="str">
        <f t="shared" si="23"/>
        <v>2.10E+11</v>
      </c>
      <c r="BH57" s="127" t="str">
        <f t="shared" si="24"/>
        <v>8.08E+10</v>
      </c>
      <c r="BI57" s="87" t="str">
        <f t="shared" si="25"/>
        <v>7850</v>
      </c>
      <c r="BJ57" s="87">
        <f t="shared" si="26"/>
        <v>10</v>
      </c>
      <c r="BK57" s="87">
        <f t="shared" si="27"/>
        <v>0.02</v>
      </c>
      <c r="BM57" s="129">
        <v>55</v>
      </c>
      <c r="BN57" s="129">
        <v>58</v>
      </c>
      <c r="BO57" s="129">
        <v>59</v>
      </c>
      <c r="BP57" s="129">
        <v>55</v>
      </c>
      <c r="BQ57" s="129">
        <v>55</v>
      </c>
      <c r="BR57" s="129" t="str">
        <v>1c</v>
      </c>
      <c r="BS57" s="129" t="str">
        <v>0</v>
      </c>
      <c r="BT57" s="87">
        <v>0</v>
      </c>
      <c r="BU57" s="129">
        <v>55</v>
      </c>
      <c r="BV57" s="129" t="str">
        <v>2.10E+11</v>
      </c>
      <c r="BW57" s="129" t="str">
        <v>8.08E+10</v>
      </c>
      <c r="BX57" s="129" t="str">
        <v>7850</v>
      </c>
      <c r="BY57" s="129">
        <v>10</v>
      </c>
      <c r="BZ57" s="129">
        <v>0.02</v>
      </c>
      <c r="CC57" s="87">
        <v>55</v>
      </c>
      <c r="CD57" s="87" t="s">
        <v>180</v>
      </c>
      <c r="CE57" s="87" t="s">
        <v>181</v>
      </c>
      <c r="CF57" s="87">
        <v>1</v>
      </c>
      <c r="CG57" s="87">
        <v>10</v>
      </c>
      <c r="CH57" s="87">
        <v>0.02</v>
      </c>
    </row>
    <row r="58" spans="2:86" ht="12.75">
      <c r="B58" s="87">
        <f t="shared" si="15"/>
        <v>56</v>
      </c>
      <c r="C58" s="126">
        <v>6</v>
      </c>
      <c r="D58" s="87">
        <v>12.99</v>
      </c>
      <c r="E58" s="87">
        <v>-22.5</v>
      </c>
      <c r="F58" s="87" t="s">
        <v>142</v>
      </c>
      <c r="I58" s="87">
        <f>I56+1</f>
        <v>28.2</v>
      </c>
      <c r="J58" s="126">
        <v>30</v>
      </c>
      <c r="K58" s="87">
        <v>10</v>
      </c>
      <c r="L58" s="87">
        <v>20</v>
      </c>
      <c r="M58" s="87" t="s">
        <v>154</v>
      </c>
      <c r="N58" s="87" t="s">
        <v>155</v>
      </c>
      <c r="O58" s="87">
        <v>0</v>
      </c>
      <c r="P58" s="127">
        <v>6.2710000000000001E-4</v>
      </c>
      <c r="Q58" s="87">
        <v>0</v>
      </c>
      <c r="R58" s="87">
        <v>0</v>
      </c>
      <c r="S58" s="127">
        <v>1639000000000</v>
      </c>
      <c r="T58" s="127">
        <v>1639000000000</v>
      </c>
      <c r="U58" s="127">
        <v>25330000000</v>
      </c>
      <c r="V58" s="127">
        <v>25330000000</v>
      </c>
      <c r="W58" s="87">
        <v>0</v>
      </c>
      <c r="X58" s="87">
        <v>0</v>
      </c>
      <c r="Y58" s="127">
        <v>1262000000000</v>
      </c>
      <c r="Z58" s="87">
        <v>1.5613999999999999E-2</v>
      </c>
      <c r="AA58" s="127">
        <v>131700000000</v>
      </c>
      <c r="AB58" s="87">
        <v>0.65</v>
      </c>
      <c r="AC58" s="87" t="s">
        <v>156</v>
      </c>
      <c r="AD58" s="87" t="s">
        <v>157</v>
      </c>
      <c r="AE58" s="87" t="s">
        <v>158</v>
      </c>
      <c r="AF58" s="87" t="s">
        <v>159</v>
      </c>
      <c r="AG58" s="87" t="s">
        <v>160</v>
      </c>
      <c r="AH58" s="87" t="s">
        <v>161</v>
      </c>
      <c r="AI58" s="87" t="s">
        <v>162</v>
      </c>
      <c r="AJ58" s="87">
        <v>0</v>
      </c>
      <c r="AK58" s="87">
        <v>0</v>
      </c>
      <c r="AL58" s="87" t="s">
        <v>142</v>
      </c>
      <c r="AN58" s="129">
        <f t="shared" si="0"/>
        <v>56</v>
      </c>
      <c r="AO58" s="129">
        <f t="shared" si="1"/>
        <v>12.99</v>
      </c>
      <c r="AP58" s="129">
        <f t="shared" si="1"/>
        <v>-22.5</v>
      </c>
      <c r="AQ58" s="129">
        <f t="shared" si="2"/>
        <v>6</v>
      </c>
      <c r="AR58" s="129">
        <v>1</v>
      </c>
      <c r="AS58" s="129">
        <v>0</v>
      </c>
      <c r="AT58" s="129">
        <v>0</v>
      </c>
      <c r="AU58" s="129">
        <v>0</v>
      </c>
      <c r="AV58" s="129">
        <v>0</v>
      </c>
      <c r="AX58" s="133"/>
      <c r="AY58" s="87" t="str">
        <f t="shared" si="16"/>
        <v/>
      </c>
      <c r="AZ58" s="87" t="str">
        <f t="shared" si="17"/>
        <v/>
      </c>
      <c r="BA58" s="87" t="str">
        <f t="shared" si="18"/>
        <v/>
      </c>
      <c r="BB58" s="87" t="str">
        <f t="shared" si="19"/>
        <v/>
      </c>
      <c r="BC58" s="87" t="str">
        <f t="shared" si="20"/>
        <v/>
      </c>
      <c r="BD58" s="87" t="str">
        <f t="shared" si="21"/>
        <v/>
      </c>
      <c r="BF58" s="87" t="str">
        <f t="shared" si="22"/>
        <v/>
      </c>
      <c r="BG58" s="127" t="str">
        <f t="shared" si="23"/>
        <v/>
      </c>
      <c r="BH58" s="127" t="str">
        <f t="shared" si="24"/>
        <v/>
      </c>
      <c r="BI58" s="87" t="str">
        <f t="shared" si="25"/>
        <v/>
      </c>
      <c r="BJ58" s="87" t="str">
        <f t="shared" si="26"/>
        <v/>
      </c>
      <c r="BK58" s="87" t="str">
        <f t="shared" si="27"/>
        <v/>
      </c>
      <c r="BM58" s="129">
        <v>56</v>
      </c>
      <c r="BN58" s="129">
        <v>59</v>
      </c>
      <c r="BO58" s="129">
        <v>60</v>
      </c>
      <c r="BP58" s="129">
        <v>56</v>
      </c>
      <c r="BQ58" s="129">
        <v>56</v>
      </c>
      <c r="BR58" s="129" t="str">
        <v>1c</v>
      </c>
      <c r="BS58" s="129" t="str">
        <v>0</v>
      </c>
      <c r="BT58" s="87">
        <v>0</v>
      </c>
      <c r="BU58" s="129">
        <v>56</v>
      </c>
      <c r="BV58" s="129" t="str">
        <v>2.10E+11</v>
      </c>
      <c r="BW58" s="129" t="str">
        <v>8.08E+10</v>
      </c>
      <c r="BX58" s="129" t="str">
        <v>7850</v>
      </c>
      <c r="BY58" s="129">
        <v>10</v>
      </c>
      <c r="BZ58" s="129">
        <v>0.02</v>
      </c>
      <c r="CC58" s="87">
        <v>56</v>
      </c>
      <c r="CD58" s="87" t="s">
        <v>180</v>
      </c>
      <c r="CE58" s="87" t="s">
        <v>181</v>
      </c>
      <c r="CF58" s="87">
        <v>1</v>
      </c>
      <c r="CG58" s="87">
        <v>10</v>
      </c>
      <c r="CH58" s="87">
        <v>0.02</v>
      </c>
    </row>
    <row r="59" spans="2:86" ht="12.75">
      <c r="B59" s="87">
        <f t="shared" si="15"/>
        <v>57</v>
      </c>
      <c r="C59" s="126">
        <v>8</v>
      </c>
      <c r="D59" s="87">
        <v>12.99</v>
      </c>
      <c r="E59" s="87">
        <v>-22.5</v>
      </c>
      <c r="F59" s="87" t="s">
        <v>142</v>
      </c>
      <c r="I59" s="87">
        <f>I57+1</f>
        <v>29.1</v>
      </c>
      <c r="J59" s="126">
        <v>31</v>
      </c>
      <c r="K59" s="87">
        <v>10</v>
      </c>
      <c r="L59" s="87">
        <v>22</v>
      </c>
      <c r="M59" s="87" t="s">
        <v>154</v>
      </c>
      <c r="N59" s="87" t="s">
        <v>155</v>
      </c>
      <c r="O59" s="87">
        <v>0</v>
      </c>
      <c r="P59" s="127">
        <v>6.8959999999999996E-4</v>
      </c>
      <c r="Q59" s="87">
        <v>0</v>
      </c>
      <c r="R59" s="87">
        <v>0</v>
      </c>
      <c r="S59" s="127">
        <v>1802000000000</v>
      </c>
      <c r="T59" s="127">
        <v>1802000000000</v>
      </c>
      <c r="U59" s="127">
        <v>27860000000</v>
      </c>
      <c r="V59" s="127">
        <v>27860000000</v>
      </c>
      <c r="W59" s="87">
        <v>0</v>
      </c>
      <c r="X59" s="87">
        <v>0</v>
      </c>
      <c r="Y59" s="127">
        <v>1387000000000</v>
      </c>
      <c r="Z59" s="87">
        <v>1.7165E-2</v>
      </c>
      <c r="AA59" s="127">
        <v>144800000000</v>
      </c>
      <c r="AB59" s="87">
        <v>0.65</v>
      </c>
      <c r="AC59" s="87" t="s">
        <v>156</v>
      </c>
      <c r="AD59" s="87" t="s">
        <v>157</v>
      </c>
      <c r="AE59" s="87" t="s">
        <v>158</v>
      </c>
      <c r="AF59" s="87" t="s">
        <v>159</v>
      </c>
      <c r="AG59" s="87" t="s">
        <v>160</v>
      </c>
      <c r="AH59" s="87" t="s">
        <v>161</v>
      </c>
      <c r="AI59" s="87" t="s">
        <v>162</v>
      </c>
      <c r="AJ59" s="87">
        <v>0</v>
      </c>
      <c r="AK59" s="87">
        <v>0</v>
      </c>
      <c r="AL59" s="87" t="s">
        <v>142</v>
      </c>
      <c r="AN59" s="129">
        <f t="shared" si="0"/>
        <v>57</v>
      </c>
      <c r="AO59" s="129">
        <f t="shared" si="1"/>
        <v>12.99</v>
      </c>
      <c r="AP59" s="129">
        <f t="shared" si="1"/>
        <v>-22.5</v>
      </c>
      <c r="AQ59" s="129">
        <f t="shared" si="2"/>
        <v>8</v>
      </c>
      <c r="AR59" s="129">
        <v>1</v>
      </c>
      <c r="AS59" s="129">
        <v>0</v>
      </c>
      <c r="AT59" s="129">
        <v>0</v>
      </c>
      <c r="AU59" s="129">
        <v>0</v>
      </c>
      <c r="AV59" s="129">
        <v>0</v>
      </c>
      <c r="AX59" s="133">
        <f t="shared" ref="AX59" si="57">IF(I59="", "", INT(I59))</f>
        <v>29</v>
      </c>
      <c r="AY59" s="87">
        <f t="shared" si="16"/>
        <v>31</v>
      </c>
      <c r="AZ59" s="87">
        <f t="shared" si="17"/>
        <v>32</v>
      </c>
      <c r="BA59" s="87">
        <f t="shared" si="18"/>
        <v>29</v>
      </c>
      <c r="BB59" s="87">
        <f t="shared" si="19"/>
        <v>29</v>
      </c>
      <c r="BC59" s="87" t="str">
        <f t="shared" si="20"/>
        <v>1c</v>
      </c>
      <c r="BD59" s="87" t="str">
        <f t="shared" si="21"/>
        <v>0</v>
      </c>
      <c r="BF59" s="87">
        <f t="shared" si="22"/>
        <v>29</v>
      </c>
      <c r="BG59" s="127" t="str">
        <f t="shared" si="23"/>
        <v>2.10E+11</v>
      </c>
      <c r="BH59" s="127" t="str">
        <f t="shared" si="24"/>
        <v>8.08E+10</v>
      </c>
      <c r="BI59" s="87" t="str">
        <f t="shared" si="25"/>
        <v>7850</v>
      </c>
      <c r="BJ59" s="87">
        <f t="shared" si="26"/>
        <v>10</v>
      </c>
      <c r="BK59" s="87">
        <f t="shared" si="27"/>
        <v>2.1999999999999999E-2</v>
      </c>
      <c r="BM59" s="129">
        <v>57</v>
      </c>
      <c r="BN59" s="129">
        <v>61</v>
      </c>
      <c r="BO59" s="129">
        <v>62</v>
      </c>
      <c r="BP59" s="129">
        <v>57</v>
      </c>
      <c r="BQ59" s="129">
        <v>57</v>
      </c>
      <c r="BR59" s="129" t="str">
        <v>1c</v>
      </c>
      <c r="BS59" s="129" t="str">
        <v>0</v>
      </c>
      <c r="BT59" s="87">
        <v>0</v>
      </c>
      <c r="BU59" s="129">
        <v>57</v>
      </c>
      <c r="BV59" s="129" t="str">
        <v>2.10E+11</v>
      </c>
      <c r="BW59" s="129" t="str">
        <v>8.08E+10</v>
      </c>
      <c r="BX59" s="129" t="str">
        <v>7850</v>
      </c>
      <c r="BY59" s="129">
        <v>1</v>
      </c>
      <c r="BZ59" s="129">
        <v>1.4999999999999999E-2</v>
      </c>
      <c r="CC59" s="87">
        <v>57</v>
      </c>
      <c r="CD59" s="87" t="s">
        <v>180</v>
      </c>
      <c r="CE59" s="87" t="s">
        <v>181</v>
      </c>
      <c r="CF59" s="87">
        <v>1</v>
      </c>
      <c r="CG59" s="87">
        <v>1</v>
      </c>
      <c r="CH59" s="87">
        <v>1.4999999999999999E-2</v>
      </c>
    </row>
    <row r="60" spans="2:86" ht="12.75">
      <c r="B60" s="87">
        <f t="shared" si="15"/>
        <v>58</v>
      </c>
      <c r="C60" s="126">
        <v>9.3000000000000007</v>
      </c>
      <c r="D60" s="87">
        <v>12.99</v>
      </c>
      <c r="E60" s="87">
        <v>-22.5</v>
      </c>
      <c r="F60" s="87" t="s">
        <v>142</v>
      </c>
      <c r="I60" s="87">
        <f t="shared" ref="I60:I61" si="58">I58+1</f>
        <v>29.2</v>
      </c>
      <c r="J60" s="126">
        <v>32</v>
      </c>
      <c r="K60" s="87">
        <v>10</v>
      </c>
      <c r="L60" s="87">
        <v>22</v>
      </c>
      <c r="M60" s="87" t="s">
        <v>154</v>
      </c>
      <c r="N60" s="87" t="s">
        <v>155</v>
      </c>
      <c r="O60" s="87">
        <v>0</v>
      </c>
      <c r="P60" s="127">
        <v>6.8959999999999996E-4</v>
      </c>
      <c r="Q60" s="87">
        <v>0</v>
      </c>
      <c r="R60" s="87">
        <v>0</v>
      </c>
      <c r="S60" s="127">
        <v>1802000000000</v>
      </c>
      <c r="T60" s="127">
        <v>1802000000000</v>
      </c>
      <c r="U60" s="127">
        <v>27860000000</v>
      </c>
      <c r="V60" s="127">
        <v>27860000000</v>
      </c>
      <c r="W60" s="87">
        <v>0</v>
      </c>
      <c r="X60" s="87">
        <v>0</v>
      </c>
      <c r="Y60" s="127">
        <v>1387000000000</v>
      </c>
      <c r="Z60" s="87">
        <v>1.7165E-2</v>
      </c>
      <c r="AA60" s="127">
        <v>144800000000</v>
      </c>
      <c r="AB60" s="87">
        <v>0.65</v>
      </c>
      <c r="AC60" s="87" t="s">
        <v>156</v>
      </c>
      <c r="AD60" s="87" t="s">
        <v>157</v>
      </c>
      <c r="AE60" s="87" t="s">
        <v>158</v>
      </c>
      <c r="AF60" s="87" t="s">
        <v>159</v>
      </c>
      <c r="AG60" s="87" t="s">
        <v>160</v>
      </c>
      <c r="AH60" s="87" t="s">
        <v>161</v>
      </c>
      <c r="AI60" s="87" t="s">
        <v>162</v>
      </c>
      <c r="AJ60" s="87">
        <v>0</v>
      </c>
      <c r="AK60" s="87">
        <v>0</v>
      </c>
      <c r="AL60" s="87" t="s">
        <v>142</v>
      </c>
      <c r="AN60" s="129">
        <f t="shared" si="0"/>
        <v>58</v>
      </c>
      <c r="AO60" s="129">
        <f t="shared" si="1"/>
        <v>12.99</v>
      </c>
      <c r="AP60" s="129">
        <f t="shared" si="1"/>
        <v>-22.5</v>
      </c>
      <c r="AQ60" s="129">
        <f t="shared" si="2"/>
        <v>9.3000000000000007</v>
      </c>
      <c r="AR60" s="129">
        <v>1</v>
      </c>
      <c r="AS60" s="129">
        <v>0</v>
      </c>
      <c r="AT60" s="129">
        <v>0</v>
      </c>
      <c r="AU60" s="129">
        <v>0</v>
      </c>
      <c r="AV60" s="129">
        <v>0</v>
      </c>
      <c r="AX60" s="133"/>
      <c r="AY60" s="87" t="str">
        <f t="shared" si="16"/>
        <v/>
      </c>
      <c r="AZ60" s="87" t="str">
        <f t="shared" si="17"/>
        <v/>
      </c>
      <c r="BA60" s="87" t="str">
        <f t="shared" si="18"/>
        <v/>
      </c>
      <c r="BB60" s="87" t="str">
        <f t="shared" si="19"/>
        <v/>
      </c>
      <c r="BC60" s="87" t="str">
        <f t="shared" si="20"/>
        <v/>
      </c>
      <c r="BD60" s="87" t="str">
        <f t="shared" si="21"/>
        <v/>
      </c>
      <c r="BF60" s="87" t="str">
        <f t="shared" si="22"/>
        <v/>
      </c>
      <c r="BG60" s="127" t="str">
        <f t="shared" si="23"/>
        <v/>
      </c>
      <c r="BH60" s="127" t="str">
        <f t="shared" si="24"/>
        <v/>
      </c>
      <c r="BI60" s="87" t="str">
        <f t="shared" si="25"/>
        <v/>
      </c>
      <c r="BJ60" s="87" t="str">
        <f t="shared" si="26"/>
        <v/>
      </c>
      <c r="BK60" s="87" t="str">
        <f t="shared" si="27"/>
        <v/>
      </c>
      <c r="BM60" s="129">
        <v>58</v>
      </c>
      <c r="BN60" s="129">
        <v>62</v>
      </c>
      <c r="BO60" s="129">
        <v>63</v>
      </c>
      <c r="BP60" s="129">
        <v>58</v>
      </c>
      <c r="BQ60" s="129">
        <v>58</v>
      </c>
      <c r="BR60" s="129" t="str">
        <v>1c</v>
      </c>
      <c r="BS60" s="129" t="str">
        <v>0</v>
      </c>
      <c r="BT60" s="87">
        <v>0</v>
      </c>
      <c r="BU60" s="129">
        <v>58</v>
      </c>
      <c r="BV60" s="129" t="str">
        <v>2.10E+11</v>
      </c>
      <c r="BW60" s="129" t="str">
        <v>8.08E+10</v>
      </c>
      <c r="BX60" s="129" t="str">
        <v>7850</v>
      </c>
      <c r="BY60" s="129">
        <v>1</v>
      </c>
      <c r="BZ60" s="129">
        <v>1.4999999999999999E-2</v>
      </c>
      <c r="CC60" s="87">
        <v>58</v>
      </c>
      <c r="CD60" s="87" t="s">
        <v>180</v>
      </c>
      <c r="CE60" s="87" t="s">
        <v>181</v>
      </c>
      <c r="CF60" s="87">
        <v>1</v>
      </c>
      <c r="CG60" s="87">
        <v>1</v>
      </c>
      <c r="CH60" s="87">
        <v>1.4999999999999999E-2</v>
      </c>
    </row>
    <row r="61" spans="2:86" ht="12.75">
      <c r="B61" s="87">
        <f t="shared" si="15"/>
        <v>59</v>
      </c>
      <c r="C61" s="126">
        <v>10</v>
      </c>
      <c r="D61" s="87">
        <v>12.99</v>
      </c>
      <c r="E61" s="87">
        <v>-22.5</v>
      </c>
      <c r="F61" s="87" t="s">
        <v>142</v>
      </c>
      <c r="I61" s="87">
        <f t="shared" si="58"/>
        <v>30.1</v>
      </c>
      <c r="J61" s="126">
        <v>32</v>
      </c>
      <c r="K61" s="87">
        <v>10</v>
      </c>
      <c r="L61" s="87">
        <v>22</v>
      </c>
      <c r="M61" s="87" t="s">
        <v>154</v>
      </c>
      <c r="N61" s="87" t="s">
        <v>155</v>
      </c>
      <c r="O61" s="87">
        <v>0</v>
      </c>
      <c r="P61" s="127">
        <v>6.8959999999999996E-4</v>
      </c>
      <c r="Q61" s="87">
        <v>0</v>
      </c>
      <c r="R61" s="87">
        <v>0</v>
      </c>
      <c r="S61" s="127">
        <v>1802000000000</v>
      </c>
      <c r="T61" s="127">
        <v>1802000000000</v>
      </c>
      <c r="U61" s="127">
        <v>27860000000</v>
      </c>
      <c r="V61" s="127">
        <v>27860000000</v>
      </c>
      <c r="W61" s="87">
        <v>0</v>
      </c>
      <c r="X61" s="87">
        <v>0</v>
      </c>
      <c r="Y61" s="127">
        <v>1387000000000</v>
      </c>
      <c r="Z61" s="87">
        <v>1.7165E-2</v>
      </c>
      <c r="AA61" s="127">
        <v>144800000000</v>
      </c>
      <c r="AB61" s="87">
        <v>0.65</v>
      </c>
      <c r="AC61" s="87" t="s">
        <v>156</v>
      </c>
      <c r="AD61" s="87" t="s">
        <v>157</v>
      </c>
      <c r="AE61" s="87" t="s">
        <v>158</v>
      </c>
      <c r="AF61" s="87" t="s">
        <v>159</v>
      </c>
      <c r="AG61" s="87" t="s">
        <v>160</v>
      </c>
      <c r="AH61" s="87" t="s">
        <v>161</v>
      </c>
      <c r="AI61" s="87" t="s">
        <v>162</v>
      </c>
      <c r="AJ61" s="87">
        <v>0</v>
      </c>
      <c r="AK61" s="87">
        <v>0</v>
      </c>
      <c r="AL61" s="87" t="s">
        <v>142</v>
      </c>
      <c r="AN61" s="129">
        <f t="shared" si="0"/>
        <v>59</v>
      </c>
      <c r="AO61" s="129">
        <f t="shared" si="1"/>
        <v>12.99</v>
      </c>
      <c r="AP61" s="129">
        <f t="shared" si="1"/>
        <v>-22.5</v>
      </c>
      <c r="AQ61" s="129">
        <f t="shared" si="2"/>
        <v>10</v>
      </c>
      <c r="AR61" s="129">
        <v>1</v>
      </c>
      <c r="AS61" s="129">
        <v>0</v>
      </c>
      <c r="AT61" s="129">
        <v>0</v>
      </c>
      <c r="AU61" s="129">
        <v>0</v>
      </c>
      <c r="AV61" s="129">
        <v>0</v>
      </c>
      <c r="AX61" s="133">
        <f t="shared" ref="AX61" si="59">IF(I61="", "", INT(I61))</f>
        <v>30</v>
      </c>
      <c r="AY61" s="87">
        <f t="shared" si="16"/>
        <v>32</v>
      </c>
      <c r="AZ61" s="87">
        <f t="shared" si="17"/>
        <v>33</v>
      </c>
      <c r="BA61" s="87">
        <f t="shared" si="18"/>
        <v>30</v>
      </c>
      <c r="BB61" s="87">
        <f t="shared" si="19"/>
        <v>30</v>
      </c>
      <c r="BC61" s="87" t="str">
        <f t="shared" si="20"/>
        <v>1c</v>
      </c>
      <c r="BD61" s="87" t="str">
        <f t="shared" si="21"/>
        <v>0</v>
      </c>
      <c r="BF61" s="87">
        <f t="shared" si="22"/>
        <v>30</v>
      </c>
      <c r="BG61" s="127" t="str">
        <f t="shared" si="23"/>
        <v>2.10E+11</v>
      </c>
      <c r="BH61" s="127" t="str">
        <f t="shared" si="24"/>
        <v>8.08E+10</v>
      </c>
      <c r="BI61" s="87" t="str">
        <f t="shared" si="25"/>
        <v>7850</v>
      </c>
      <c r="BJ61" s="87">
        <f t="shared" si="26"/>
        <v>10</v>
      </c>
      <c r="BK61" s="87">
        <f t="shared" si="27"/>
        <v>2.1999999999999999E-2</v>
      </c>
      <c r="BM61" s="129">
        <v>59</v>
      </c>
      <c r="BN61" s="129">
        <v>63</v>
      </c>
      <c r="BO61" s="129">
        <v>64</v>
      </c>
      <c r="BP61" s="129">
        <v>59</v>
      </c>
      <c r="BQ61" s="129">
        <v>59</v>
      </c>
      <c r="BR61" s="129" t="str">
        <v>1c</v>
      </c>
      <c r="BS61" s="129" t="str">
        <v>0</v>
      </c>
      <c r="BT61" s="87">
        <v>0</v>
      </c>
      <c r="BU61" s="129">
        <v>59</v>
      </c>
      <c r="BV61" s="129" t="str">
        <v>2.10E+11</v>
      </c>
      <c r="BW61" s="129" t="str">
        <v>8.08E+10</v>
      </c>
      <c r="BX61" s="129" t="str">
        <v>7850</v>
      </c>
      <c r="BY61" s="129">
        <v>1</v>
      </c>
      <c r="BZ61" s="129">
        <v>1.4999999999999999E-2</v>
      </c>
      <c r="CC61" s="87">
        <v>59</v>
      </c>
      <c r="CD61" s="87" t="s">
        <v>180</v>
      </c>
      <c r="CE61" s="87" t="s">
        <v>181</v>
      </c>
      <c r="CF61" s="87">
        <v>1</v>
      </c>
      <c r="CG61" s="87">
        <v>1</v>
      </c>
      <c r="CH61" s="87">
        <v>1.4999999999999999E-2</v>
      </c>
    </row>
    <row r="62" spans="2:86" ht="12.75">
      <c r="B62" s="87">
        <f t="shared" si="15"/>
        <v>60</v>
      </c>
      <c r="C62" s="126">
        <v>11</v>
      </c>
      <c r="D62" s="87">
        <v>12.99</v>
      </c>
      <c r="E62" s="87">
        <v>-22.5</v>
      </c>
      <c r="F62" s="87" t="s">
        <v>142</v>
      </c>
      <c r="I62" s="87">
        <f>I60+1</f>
        <v>30.2</v>
      </c>
      <c r="J62" s="126">
        <v>33</v>
      </c>
      <c r="K62" s="87">
        <v>10</v>
      </c>
      <c r="L62" s="87">
        <v>22</v>
      </c>
      <c r="M62" s="87" t="s">
        <v>154</v>
      </c>
      <c r="N62" s="87" t="s">
        <v>155</v>
      </c>
      <c r="O62" s="87">
        <v>0</v>
      </c>
      <c r="P62" s="127">
        <v>6.8959999999999996E-4</v>
      </c>
      <c r="Q62" s="87">
        <v>0</v>
      </c>
      <c r="R62" s="87">
        <v>0</v>
      </c>
      <c r="S62" s="127">
        <v>1802000000000</v>
      </c>
      <c r="T62" s="127">
        <v>1802000000000</v>
      </c>
      <c r="U62" s="127">
        <v>27860000000</v>
      </c>
      <c r="V62" s="127">
        <v>27860000000</v>
      </c>
      <c r="W62" s="87">
        <v>0</v>
      </c>
      <c r="X62" s="87">
        <v>0</v>
      </c>
      <c r="Y62" s="127">
        <v>1387000000000</v>
      </c>
      <c r="Z62" s="87">
        <v>1.7165E-2</v>
      </c>
      <c r="AA62" s="127">
        <v>144800000000</v>
      </c>
      <c r="AB62" s="87">
        <v>0.65</v>
      </c>
      <c r="AC62" s="87" t="s">
        <v>156</v>
      </c>
      <c r="AD62" s="87" t="s">
        <v>157</v>
      </c>
      <c r="AE62" s="87" t="s">
        <v>158</v>
      </c>
      <c r="AF62" s="87" t="s">
        <v>159</v>
      </c>
      <c r="AG62" s="87" t="s">
        <v>160</v>
      </c>
      <c r="AH62" s="87" t="s">
        <v>161</v>
      </c>
      <c r="AI62" s="87" t="s">
        <v>162</v>
      </c>
      <c r="AJ62" s="87">
        <v>0</v>
      </c>
      <c r="AK62" s="87">
        <v>0</v>
      </c>
      <c r="AL62" s="87" t="s">
        <v>142</v>
      </c>
      <c r="AN62" s="129">
        <f t="shared" si="0"/>
        <v>60</v>
      </c>
      <c r="AO62" s="129">
        <f t="shared" si="1"/>
        <v>12.99</v>
      </c>
      <c r="AP62" s="129">
        <f t="shared" si="1"/>
        <v>-22.5</v>
      </c>
      <c r="AQ62" s="129">
        <f t="shared" si="2"/>
        <v>11</v>
      </c>
      <c r="AR62" s="129">
        <v>1</v>
      </c>
      <c r="AS62" s="129">
        <v>0</v>
      </c>
      <c r="AT62" s="129">
        <v>0</v>
      </c>
      <c r="AU62" s="129">
        <v>0</v>
      </c>
      <c r="AV62" s="129">
        <v>0</v>
      </c>
      <c r="AX62" s="133"/>
      <c r="AY62" s="87" t="str">
        <f t="shared" si="16"/>
        <v/>
      </c>
      <c r="AZ62" s="87" t="str">
        <f t="shared" si="17"/>
        <v/>
      </c>
      <c r="BA62" s="87" t="str">
        <f t="shared" si="18"/>
        <v/>
      </c>
      <c r="BB62" s="87" t="str">
        <f t="shared" si="19"/>
        <v/>
      </c>
      <c r="BC62" s="87" t="str">
        <f t="shared" si="20"/>
        <v/>
      </c>
      <c r="BD62" s="87" t="str">
        <f t="shared" si="21"/>
        <v/>
      </c>
      <c r="BF62" s="87" t="str">
        <f t="shared" si="22"/>
        <v/>
      </c>
      <c r="BG62" s="127" t="str">
        <f t="shared" si="23"/>
        <v/>
      </c>
      <c r="BH62" s="127" t="str">
        <f t="shared" si="24"/>
        <v/>
      </c>
      <c r="BI62" s="87" t="str">
        <f t="shared" si="25"/>
        <v/>
      </c>
      <c r="BJ62" s="87" t="str">
        <f t="shared" si="26"/>
        <v/>
      </c>
      <c r="BK62" s="87" t="str">
        <f t="shared" si="27"/>
        <v/>
      </c>
      <c r="BM62" s="129">
        <v>60</v>
      </c>
      <c r="BN62" s="129">
        <v>64</v>
      </c>
      <c r="BO62" s="129">
        <v>65</v>
      </c>
      <c r="BP62" s="129">
        <v>60</v>
      </c>
      <c r="BQ62" s="129">
        <v>60</v>
      </c>
      <c r="BR62" s="129" t="str">
        <v>1c</v>
      </c>
      <c r="BS62" s="129" t="str">
        <v>0</v>
      </c>
      <c r="BT62" s="87">
        <v>0</v>
      </c>
      <c r="BU62" s="129">
        <v>60</v>
      </c>
      <c r="BV62" s="129" t="str">
        <v>2.10E+11</v>
      </c>
      <c r="BW62" s="129" t="str">
        <v>8.08E+10</v>
      </c>
      <c r="BX62" s="129" t="str">
        <v>7850</v>
      </c>
      <c r="BY62" s="129">
        <v>1</v>
      </c>
      <c r="BZ62" s="129">
        <v>1.4999999999999999E-2</v>
      </c>
      <c r="CC62" s="87">
        <v>60</v>
      </c>
      <c r="CD62" s="87" t="s">
        <v>180</v>
      </c>
      <c r="CE62" s="87" t="s">
        <v>181</v>
      </c>
      <c r="CF62" s="87">
        <v>1</v>
      </c>
      <c r="CG62" s="87">
        <v>1</v>
      </c>
      <c r="CH62" s="87">
        <v>1.4999999999999999E-2</v>
      </c>
    </row>
    <row r="63" spans="2:86" ht="12.75">
      <c r="B63" s="87">
        <f t="shared" si="15"/>
        <v>61</v>
      </c>
      <c r="C63" s="126">
        <v>9.3000000000000007</v>
      </c>
      <c r="D63" s="87">
        <v>8.66</v>
      </c>
      <c r="E63" s="87">
        <v>20</v>
      </c>
      <c r="F63" s="87" t="s">
        <v>142</v>
      </c>
      <c r="I63" s="87">
        <f>I61+1</f>
        <v>31.1</v>
      </c>
      <c r="J63" s="126">
        <v>33</v>
      </c>
      <c r="K63" s="87">
        <v>10</v>
      </c>
      <c r="L63" s="87">
        <v>22</v>
      </c>
      <c r="M63" s="87" t="s">
        <v>154</v>
      </c>
      <c r="N63" s="87" t="s">
        <v>155</v>
      </c>
      <c r="O63" s="87">
        <v>0</v>
      </c>
      <c r="P63" s="127">
        <v>6.8959999999999996E-4</v>
      </c>
      <c r="Q63" s="87">
        <v>0</v>
      </c>
      <c r="R63" s="87">
        <v>0</v>
      </c>
      <c r="S63" s="127">
        <v>1802000000000</v>
      </c>
      <c r="T63" s="127">
        <v>1802000000000</v>
      </c>
      <c r="U63" s="127">
        <v>27860000000</v>
      </c>
      <c r="V63" s="127">
        <v>27860000000</v>
      </c>
      <c r="W63" s="87">
        <v>0</v>
      </c>
      <c r="X63" s="87">
        <v>0</v>
      </c>
      <c r="Y63" s="127">
        <v>1387000000000</v>
      </c>
      <c r="Z63" s="87">
        <v>1.7165E-2</v>
      </c>
      <c r="AA63" s="127">
        <v>144800000000</v>
      </c>
      <c r="AB63" s="87">
        <v>0.65</v>
      </c>
      <c r="AC63" s="87" t="s">
        <v>156</v>
      </c>
      <c r="AD63" s="87" t="s">
        <v>157</v>
      </c>
      <c r="AE63" s="87" t="s">
        <v>158</v>
      </c>
      <c r="AF63" s="87" t="s">
        <v>159</v>
      </c>
      <c r="AG63" s="87" t="s">
        <v>160</v>
      </c>
      <c r="AH63" s="87" t="s">
        <v>161</v>
      </c>
      <c r="AI63" s="87" t="s">
        <v>162</v>
      </c>
      <c r="AJ63" s="87">
        <v>0</v>
      </c>
      <c r="AK63" s="87">
        <v>0</v>
      </c>
      <c r="AL63" s="87" t="s">
        <v>142</v>
      </c>
      <c r="AN63" s="129">
        <f t="shared" si="0"/>
        <v>61</v>
      </c>
      <c r="AO63" s="129">
        <f t="shared" si="1"/>
        <v>8.66</v>
      </c>
      <c r="AP63" s="129">
        <f t="shared" si="1"/>
        <v>20</v>
      </c>
      <c r="AQ63" s="129">
        <f t="shared" si="2"/>
        <v>9.3000000000000007</v>
      </c>
      <c r="AR63" s="129">
        <v>1</v>
      </c>
      <c r="AS63" s="129">
        <v>0</v>
      </c>
      <c r="AT63" s="129">
        <v>0</v>
      </c>
      <c r="AU63" s="129">
        <v>0</v>
      </c>
      <c r="AV63" s="129">
        <v>0</v>
      </c>
      <c r="AX63" s="133">
        <f t="shared" ref="AX63" si="60">IF(I63="", "", INT(I63))</f>
        <v>31</v>
      </c>
      <c r="AY63" s="87">
        <f t="shared" si="16"/>
        <v>33</v>
      </c>
      <c r="AZ63" s="87">
        <f t="shared" si="17"/>
        <v>34</v>
      </c>
      <c r="BA63" s="87">
        <f t="shared" si="18"/>
        <v>31</v>
      </c>
      <c r="BB63" s="87">
        <f t="shared" si="19"/>
        <v>31</v>
      </c>
      <c r="BC63" s="87" t="str">
        <f t="shared" si="20"/>
        <v>1c</v>
      </c>
      <c r="BD63" s="87" t="str">
        <f t="shared" si="21"/>
        <v>0</v>
      </c>
      <c r="BF63" s="87">
        <f t="shared" si="22"/>
        <v>31</v>
      </c>
      <c r="BG63" s="127" t="str">
        <f t="shared" si="23"/>
        <v>2.10E+11</v>
      </c>
      <c r="BH63" s="127" t="str">
        <f t="shared" si="24"/>
        <v>8.08E+10</v>
      </c>
      <c r="BI63" s="87" t="str">
        <f t="shared" si="25"/>
        <v>7850</v>
      </c>
      <c r="BJ63" s="87">
        <f t="shared" si="26"/>
        <v>10</v>
      </c>
      <c r="BK63" s="87">
        <f t="shared" si="27"/>
        <v>2.1999999999999999E-2</v>
      </c>
      <c r="BM63" s="129">
        <v>61</v>
      </c>
      <c r="BN63" s="129">
        <v>65</v>
      </c>
      <c r="BO63" s="129">
        <v>66</v>
      </c>
      <c r="BP63" s="129">
        <v>61</v>
      </c>
      <c r="BQ63" s="129">
        <v>61</v>
      </c>
      <c r="BR63" s="129" t="str">
        <v>1c</v>
      </c>
      <c r="BS63" s="129" t="str">
        <v>0</v>
      </c>
      <c r="BT63" s="87">
        <v>0</v>
      </c>
      <c r="BU63" s="129">
        <v>61</v>
      </c>
      <c r="BV63" s="129" t="str">
        <v>2.10E+11</v>
      </c>
      <c r="BW63" s="129" t="str">
        <v>8.08E+10</v>
      </c>
      <c r="BX63" s="129" t="str">
        <v>7850</v>
      </c>
      <c r="BY63" s="129">
        <v>1</v>
      </c>
      <c r="BZ63" s="129">
        <v>1.4999999999999999E-2</v>
      </c>
      <c r="CC63" s="87">
        <v>61</v>
      </c>
      <c r="CD63" s="87" t="s">
        <v>180</v>
      </c>
      <c r="CE63" s="87" t="s">
        <v>181</v>
      </c>
      <c r="CF63" s="87">
        <v>1</v>
      </c>
      <c r="CG63" s="87">
        <v>1</v>
      </c>
      <c r="CH63" s="87">
        <v>1.4999999999999999E-2</v>
      </c>
    </row>
    <row r="64" spans="2:86" ht="12.75">
      <c r="B64" s="87">
        <f t="shared" si="15"/>
        <v>62</v>
      </c>
      <c r="C64" s="126">
        <v>9.3000000000000007</v>
      </c>
      <c r="D64" s="87">
        <v>7.7080000000000002</v>
      </c>
      <c r="E64" s="87">
        <v>19.45</v>
      </c>
      <c r="F64" s="87" t="s">
        <v>142</v>
      </c>
      <c r="I64" s="87">
        <f t="shared" ref="I64:I82" si="61">I62+1</f>
        <v>31.2</v>
      </c>
      <c r="J64" s="126">
        <v>34</v>
      </c>
      <c r="K64" s="87">
        <v>10</v>
      </c>
      <c r="L64" s="87">
        <v>22</v>
      </c>
      <c r="M64" s="87" t="s">
        <v>154</v>
      </c>
      <c r="N64" s="87" t="s">
        <v>155</v>
      </c>
      <c r="O64" s="87">
        <v>0</v>
      </c>
      <c r="P64" s="127">
        <v>6.8959999999999996E-4</v>
      </c>
      <c r="Q64" s="87">
        <v>0</v>
      </c>
      <c r="R64" s="87">
        <v>0</v>
      </c>
      <c r="S64" s="127">
        <v>1802000000000</v>
      </c>
      <c r="T64" s="127">
        <v>1802000000000</v>
      </c>
      <c r="U64" s="127">
        <v>27860000000</v>
      </c>
      <c r="V64" s="127">
        <v>27860000000</v>
      </c>
      <c r="W64" s="87">
        <v>0</v>
      </c>
      <c r="X64" s="87">
        <v>0</v>
      </c>
      <c r="Y64" s="127">
        <v>1387000000000</v>
      </c>
      <c r="Z64" s="87">
        <v>1.7165E-2</v>
      </c>
      <c r="AA64" s="127">
        <v>144800000000</v>
      </c>
      <c r="AB64" s="87">
        <v>0.65</v>
      </c>
      <c r="AC64" s="87" t="s">
        <v>156</v>
      </c>
      <c r="AD64" s="87" t="s">
        <v>157</v>
      </c>
      <c r="AE64" s="87" t="s">
        <v>158</v>
      </c>
      <c r="AF64" s="87" t="s">
        <v>159</v>
      </c>
      <c r="AG64" s="87" t="s">
        <v>160</v>
      </c>
      <c r="AH64" s="87" t="s">
        <v>161</v>
      </c>
      <c r="AI64" s="87" t="s">
        <v>162</v>
      </c>
      <c r="AJ64" s="87">
        <v>0</v>
      </c>
      <c r="AK64" s="87">
        <v>0</v>
      </c>
      <c r="AL64" s="87" t="s">
        <v>142</v>
      </c>
      <c r="AN64" s="129">
        <f t="shared" si="0"/>
        <v>62</v>
      </c>
      <c r="AO64" s="129">
        <f t="shared" si="1"/>
        <v>7.7080000000000002</v>
      </c>
      <c r="AP64" s="129">
        <f t="shared" si="1"/>
        <v>19.45</v>
      </c>
      <c r="AQ64" s="129">
        <f t="shared" si="2"/>
        <v>9.3000000000000007</v>
      </c>
      <c r="AR64" s="129">
        <v>1</v>
      </c>
      <c r="AS64" s="129">
        <v>0</v>
      </c>
      <c r="AT64" s="129">
        <v>0</v>
      </c>
      <c r="AU64" s="129">
        <v>0</v>
      </c>
      <c r="AV64" s="129">
        <v>0</v>
      </c>
      <c r="AX64" s="133"/>
      <c r="AY64" s="87" t="str">
        <f t="shared" si="16"/>
        <v/>
      </c>
      <c r="AZ64" s="87" t="str">
        <f t="shared" si="17"/>
        <v/>
      </c>
      <c r="BA64" s="87" t="str">
        <f t="shared" si="18"/>
        <v/>
      </c>
      <c r="BB64" s="87" t="str">
        <f t="shared" si="19"/>
        <v/>
      </c>
      <c r="BC64" s="87" t="str">
        <f t="shared" si="20"/>
        <v/>
      </c>
      <c r="BD64" s="87" t="str">
        <f t="shared" si="21"/>
        <v/>
      </c>
      <c r="BF64" s="87" t="str">
        <f t="shared" si="22"/>
        <v/>
      </c>
      <c r="BG64" s="127" t="str">
        <f t="shared" si="23"/>
        <v/>
      </c>
      <c r="BH64" s="127" t="str">
        <f t="shared" si="24"/>
        <v/>
      </c>
      <c r="BI64" s="87" t="str">
        <f t="shared" si="25"/>
        <v/>
      </c>
      <c r="BJ64" s="87" t="str">
        <f t="shared" si="26"/>
        <v/>
      </c>
      <c r="BK64" s="87" t="str">
        <f t="shared" si="27"/>
        <v/>
      </c>
      <c r="BM64" s="129">
        <v>62</v>
      </c>
      <c r="BN64" s="129">
        <v>66</v>
      </c>
      <c r="BO64" s="129">
        <v>67</v>
      </c>
      <c r="BP64" s="129">
        <v>62</v>
      </c>
      <c r="BQ64" s="129">
        <v>62</v>
      </c>
      <c r="BR64" s="129" t="str">
        <v>1c</v>
      </c>
      <c r="BS64" s="129" t="str">
        <v>0</v>
      </c>
      <c r="BT64" s="87">
        <v>0</v>
      </c>
      <c r="BU64" s="129">
        <v>62</v>
      </c>
      <c r="BV64" s="129" t="str">
        <v>2.10E+11</v>
      </c>
      <c r="BW64" s="129" t="str">
        <v>8.08E+10</v>
      </c>
      <c r="BX64" s="129" t="str">
        <v>7850</v>
      </c>
      <c r="BY64" s="129">
        <v>1</v>
      </c>
      <c r="BZ64" s="129">
        <v>1.4999999999999999E-2</v>
      </c>
      <c r="CC64" s="87">
        <v>62</v>
      </c>
      <c r="CD64" s="87" t="s">
        <v>180</v>
      </c>
      <c r="CE64" s="87" t="s">
        <v>181</v>
      </c>
      <c r="CF64" s="87">
        <v>1</v>
      </c>
      <c r="CG64" s="87">
        <v>1</v>
      </c>
      <c r="CH64" s="87">
        <v>1.4999999999999999E-2</v>
      </c>
    </row>
    <row r="65" spans="2:86" ht="12.75">
      <c r="B65" s="87">
        <f t="shared" si="15"/>
        <v>63</v>
      </c>
      <c r="C65" s="126">
        <v>9.3000000000000007</v>
      </c>
      <c r="D65" s="87">
        <v>7.1040000000000001</v>
      </c>
      <c r="E65" s="87">
        <v>19.101500000000001</v>
      </c>
      <c r="F65" s="87" t="s">
        <v>142</v>
      </c>
      <c r="I65" s="87">
        <f t="shared" si="61"/>
        <v>32.1</v>
      </c>
      <c r="J65" s="126">
        <v>34</v>
      </c>
      <c r="K65" s="87">
        <v>10</v>
      </c>
      <c r="L65" s="87">
        <v>22</v>
      </c>
      <c r="M65" s="87" t="s">
        <v>154</v>
      </c>
      <c r="N65" s="87" t="s">
        <v>155</v>
      </c>
      <c r="O65" s="87">
        <v>0</v>
      </c>
      <c r="P65" s="127">
        <v>6.8959999999999996E-4</v>
      </c>
      <c r="Q65" s="87">
        <v>0</v>
      </c>
      <c r="R65" s="87">
        <v>0</v>
      </c>
      <c r="S65" s="127">
        <v>1802000000000</v>
      </c>
      <c r="T65" s="127">
        <v>1802000000000</v>
      </c>
      <c r="U65" s="127">
        <v>27860000000</v>
      </c>
      <c r="V65" s="127">
        <v>27860000000</v>
      </c>
      <c r="W65" s="87">
        <v>0</v>
      </c>
      <c r="X65" s="87">
        <v>0</v>
      </c>
      <c r="Y65" s="127">
        <v>1387000000000</v>
      </c>
      <c r="Z65" s="87">
        <v>1.7165E-2</v>
      </c>
      <c r="AA65" s="127">
        <v>144800000000</v>
      </c>
      <c r="AB65" s="87">
        <v>0.65</v>
      </c>
      <c r="AC65" s="87" t="s">
        <v>156</v>
      </c>
      <c r="AD65" s="87" t="s">
        <v>157</v>
      </c>
      <c r="AE65" s="87" t="s">
        <v>158</v>
      </c>
      <c r="AF65" s="87" t="s">
        <v>159</v>
      </c>
      <c r="AG65" s="87" t="s">
        <v>160</v>
      </c>
      <c r="AH65" s="87" t="s">
        <v>161</v>
      </c>
      <c r="AI65" s="87" t="s">
        <v>162</v>
      </c>
      <c r="AJ65" s="87">
        <v>0</v>
      </c>
      <c r="AK65" s="87">
        <v>0</v>
      </c>
      <c r="AL65" s="87" t="s">
        <v>142</v>
      </c>
      <c r="AN65" s="129">
        <f t="shared" si="0"/>
        <v>63</v>
      </c>
      <c r="AO65" s="129">
        <f t="shared" si="1"/>
        <v>7.1040000000000001</v>
      </c>
      <c r="AP65" s="129">
        <f t="shared" si="1"/>
        <v>19.101500000000001</v>
      </c>
      <c r="AQ65" s="129">
        <f t="shared" si="2"/>
        <v>9.3000000000000007</v>
      </c>
      <c r="AR65" s="129">
        <v>1</v>
      </c>
      <c r="AS65" s="129">
        <v>0</v>
      </c>
      <c r="AT65" s="129">
        <v>0</v>
      </c>
      <c r="AU65" s="129">
        <v>0</v>
      </c>
      <c r="AV65" s="129">
        <v>0</v>
      </c>
      <c r="AX65" s="133">
        <f t="shared" ref="AX65" si="62">IF(I65="", "", INT(I65))</f>
        <v>32</v>
      </c>
      <c r="AY65" s="87">
        <f t="shared" si="16"/>
        <v>34</v>
      </c>
      <c r="AZ65" s="87">
        <f t="shared" si="17"/>
        <v>35</v>
      </c>
      <c r="BA65" s="87">
        <f t="shared" si="18"/>
        <v>32</v>
      </c>
      <c r="BB65" s="87">
        <f t="shared" si="19"/>
        <v>32</v>
      </c>
      <c r="BC65" s="87" t="str">
        <f t="shared" si="20"/>
        <v>1c</v>
      </c>
      <c r="BD65" s="87" t="str">
        <f t="shared" si="21"/>
        <v>0</v>
      </c>
      <c r="BF65" s="87">
        <f t="shared" si="22"/>
        <v>32</v>
      </c>
      <c r="BG65" s="127" t="str">
        <f t="shared" si="23"/>
        <v>2.10E+11</v>
      </c>
      <c r="BH65" s="127" t="str">
        <f t="shared" si="24"/>
        <v>8.08E+10</v>
      </c>
      <c r="BI65" s="87" t="str">
        <f t="shared" si="25"/>
        <v>7850</v>
      </c>
      <c r="BJ65" s="87">
        <f t="shared" si="26"/>
        <v>10</v>
      </c>
      <c r="BK65" s="87">
        <f t="shared" si="27"/>
        <v>2.1999999999999999E-2</v>
      </c>
      <c r="BM65" s="129">
        <v>63</v>
      </c>
      <c r="BN65" s="129">
        <v>67</v>
      </c>
      <c r="BO65" s="129">
        <v>68</v>
      </c>
      <c r="BP65" s="129">
        <v>63</v>
      </c>
      <c r="BQ65" s="129">
        <v>63</v>
      </c>
      <c r="BR65" s="129" t="str">
        <v>1c</v>
      </c>
      <c r="BS65" s="129" t="str">
        <v>0</v>
      </c>
      <c r="BT65" s="87">
        <v>0</v>
      </c>
      <c r="BU65" s="129">
        <v>63</v>
      </c>
      <c r="BV65" s="129" t="str">
        <v>2.10E+11</v>
      </c>
      <c r="BW65" s="129" t="str">
        <v>8.08E+10</v>
      </c>
      <c r="BX65" s="129" t="str">
        <v>7850</v>
      </c>
      <c r="BY65" s="129">
        <v>1</v>
      </c>
      <c r="BZ65" s="129">
        <v>1.4999999999999999E-2</v>
      </c>
      <c r="CC65" s="87">
        <v>63</v>
      </c>
      <c r="CD65" s="87" t="s">
        <v>180</v>
      </c>
      <c r="CE65" s="87" t="s">
        <v>181</v>
      </c>
      <c r="CF65" s="87">
        <v>1</v>
      </c>
      <c r="CG65" s="87">
        <v>1</v>
      </c>
      <c r="CH65" s="87">
        <v>1.4999999999999999E-2</v>
      </c>
    </row>
    <row r="66" spans="2:86" ht="12.75">
      <c r="B66" s="87">
        <f t="shared" si="15"/>
        <v>64</v>
      </c>
      <c r="C66" s="126">
        <v>9.3000000000000007</v>
      </c>
      <c r="D66" s="87">
        <v>1.925</v>
      </c>
      <c r="E66" s="87">
        <v>16.111000000000001</v>
      </c>
      <c r="F66" s="87" t="s">
        <v>142</v>
      </c>
      <c r="I66" s="87">
        <f t="shared" si="61"/>
        <v>32.200000000000003</v>
      </c>
      <c r="J66" s="126">
        <v>35</v>
      </c>
      <c r="K66" s="87">
        <v>10</v>
      </c>
      <c r="L66" s="87">
        <v>22</v>
      </c>
      <c r="M66" s="87" t="s">
        <v>154</v>
      </c>
      <c r="N66" s="87" t="s">
        <v>155</v>
      </c>
      <c r="O66" s="87">
        <v>0</v>
      </c>
      <c r="P66" s="127">
        <v>6.8959999999999996E-4</v>
      </c>
      <c r="Q66" s="87">
        <v>0</v>
      </c>
      <c r="R66" s="87">
        <v>0</v>
      </c>
      <c r="S66" s="127">
        <v>1802000000000</v>
      </c>
      <c r="T66" s="127">
        <v>1802000000000</v>
      </c>
      <c r="U66" s="127">
        <v>27860000000</v>
      </c>
      <c r="V66" s="127">
        <v>27860000000</v>
      </c>
      <c r="W66" s="87">
        <v>0</v>
      </c>
      <c r="X66" s="87">
        <v>0</v>
      </c>
      <c r="Y66" s="127">
        <v>1387000000000</v>
      </c>
      <c r="Z66" s="87">
        <v>1.7165E-2</v>
      </c>
      <c r="AA66" s="127">
        <v>144800000000</v>
      </c>
      <c r="AB66" s="87">
        <v>0.65</v>
      </c>
      <c r="AC66" s="87" t="s">
        <v>156</v>
      </c>
      <c r="AD66" s="87" t="s">
        <v>157</v>
      </c>
      <c r="AE66" s="87" t="s">
        <v>158</v>
      </c>
      <c r="AF66" s="87" t="s">
        <v>159</v>
      </c>
      <c r="AG66" s="87" t="s">
        <v>160</v>
      </c>
      <c r="AH66" s="87" t="s">
        <v>161</v>
      </c>
      <c r="AI66" s="87" t="s">
        <v>162</v>
      </c>
      <c r="AJ66" s="87">
        <v>0</v>
      </c>
      <c r="AK66" s="87">
        <v>0</v>
      </c>
      <c r="AL66" s="87" t="s">
        <v>142</v>
      </c>
      <c r="AN66" s="129">
        <f t="shared" si="0"/>
        <v>64</v>
      </c>
      <c r="AO66" s="129">
        <f t="shared" si="1"/>
        <v>1.925</v>
      </c>
      <c r="AP66" s="129">
        <f t="shared" si="1"/>
        <v>16.111000000000001</v>
      </c>
      <c r="AQ66" s="129">
        <f t="shared" si="2"/>
        <v>9.3000000000000007</v>
      </c>
      <c r="AR66" s="129">
        <v>1</v>
      </c>
      <c r="AS66" s="129">
        <v>0</v>
      </c>
      <c r="AT66" s="129">
        <v>0</v>
      </c>
      <c r="AU66" s="129">
        <v>0</v>
      </c>
      <c r="AV66" s="129">
        <v>0</v>
      </c>
      <c r="AX66" s="133"/>
      <c r="AY66" s="87" t="str">
        <f t="shared" si="16"/>
        <v/>
      </c>
      <c r="AZ66" s="87" t="str">
        <f t="shared" si="17"/>
        <v/>
      </c>
      <c r="BA66" s="87" t="str">
        <f t="shared" si="18"/>
        <v/>
      </c>
      <c r="BB66" s="87" t="str">
        <f t="shared" si="19"/>
        <v/>
      </c>
      <c r="BC66" s="87" t="str">
        <f t="shared" si="20"/>
        <v/>
      </c>
      <c r="BD66" s="87" t="str">
        <f t="shared" si="21"/>
        <v/>
      </c>
      <c r="BF66" s="87" t="str">
        <f t="shared" si="22"/>
        <v/>
      </c>
      <c r="BG66" s="127" t="str">
        <f t="shared" si="23"/>
        <v/>
      </c>
      <c r="BH66" s="127" t="str">
        <f t="shared" si="24"/>
        <v/>
      </c>
      <c r="BI66" s="87" t="str">
        <f t="shared" si="25"/>
        <v/>
      </c>
      <c r="BJ66" s="87" t="str">
        <f t="shared" si="26"/>
        <v/>
      </c>
      <c r="BK66" s="87" t="str">
        <f t="shared" si="27"/>
        <v/>
      </c>
      <c r="BM66" s="129">
        <v>64</v>
      </c>
      <c r="BN66" s="129">
        <v>68</v>
      </c>
      <c r="BO66" s="129">
        <v>69</v>
      </c>
      <c r="BP66" s="129">
        <v>64</v>
      </c>
      <c r="BQ66" s="129">
        <v>64</v>
      </c>
      <c r="BR66" s="129" t="str">
        <v>1c</v>
      </c>
      <c r="BS66" s="129" t="str">
        <v>0</v>
      </c>
      <c r="BT66" s="87">
        <v>0</v>
      </c>
      <c r="BU66" s="129">
        <v>64</v>
      </c>
      <c r="BV66" s="129" t="str">
        <v>2.10E+11</v>
      </c>
      <c r="BW66" s="129" t="str">
        <v>8.08E+10</v>
      </c>
      <c r="BX66" s="129" t="str">
        <v>7850</v>
      </c>
      <c r="BY66" s="129">
        <v>1</v>
      </c>
      <c r="BZ66" s="129">
        <v>1.4999999999999999E-2</v>
      </c>
      <c r="CC66" s="87">
        <v>64</v>
      </c>
      <c r="CD66" s="87" t="s">
        <v>180</v>
      </c>
      <c r="CE66" s="87" t="s">
        <v>181</v>
      </c>
      <c r="CF66" s="87">
        <v>1</v>
      </c>
      <c r="CG66" s="87">
        <v>1</v>
      </c>
      <c r="CH66" s="87">
        <v>1.4999999999999999E-2</v>
      </c>
    </row>
    <row r="67" spans="2:86" ht="12.75">
      <c r="B67" s="87">
        <f t="shared" si="15"/>
        <v>65</v>
      </c>
      <c r="C67" s="126">
        <v>9.3000000000000007</v>
      </c>
      <c r="D67" s="87">
        <v>-1.4430000000000001</v>
      </c>
      <c r="E67" s="87">
        <v>14.167</v>
      </c>
      <c r="F67" s="87" t="s">
        <v>142</v>
      </c>
      <c r="I67" s="87">
        <f t="shared" si="61"/>
        <v>33.1</v>
      </c>
      <c r="J67" s="126">
        <v>35</v>
      </c>
      <c r="K67" s="87">
        <v>10</v>
      </c>
      <c r="L67" s="87">
        <v>22</v>
      </c>
      <c r="M67" s="87" t="s">
        <v>154</v>
      </c>
      <c r="N67" s="87" t="s">
        <v>155</v>
      </c>
      <c r="O67" s="87">
        <v>0</v>
      </c>
      <c r="P67" s="127">
        <v>6.8959999999999996E-4</v>
      </c>
      <c r="Q67" s="87">
        <v>0</v>
      </c>
      <c r="R67" s="87">
        <v>0</v>
      </c>
      <c r="S67" s="127">
        <v>1802000000000</v>
      </c>
      <c r="T67" s="127">
        <v>1802000000000</v>
      </c>
      <c r="U67" s="127">
        <v>27860000000</v>
      </c>
      <c r="V67" s="127">
        <v>27860000000</v>
      </c>
      <c r="W67" s="87">
        <v>0</v>
      </c>
      <c r="X67" s="87">
        <v>0</v>
      </c>
      <c r="Y67" s="127">
        <v>1387000000000</v>
      </c>
      <c r="Z67" s="87">
        <v>1.7165E-2</v>
      </c>
      <c r="AA67" s="127">
        <v>144800000000</v>
      </c>
      <c r="AB67" s="87">
        <v>0.65</v>
      </c>
      <c r="AC67" s="87" t="s">
        <v>156</v>
      </c>
      <c r="AD67" s="87" t="s">
        <v>157</v>
      </c>
      <c r="AE67" s="87" t="s">
        <v>158</v>
      </c>
      <c r="AF67" s="87" t="s">
        <v>159</v>
      </c>
      <c r="AG67" s="87" t="s">
        <v>160</v>
      </c>
      <c r="AH67" s="87" t="s">
        <v>161</v>
      </c>
      <c r="AI67" s="87" t="s">
        <v>162</v>
      </c>
      <c r="AJ67" s="87">
        <v>0</v>
      </c>
      <c r="AK67" s="87">
        <v>0</v>
      </c>
      <c r="AL67" s="87" t="s">
        <v>142</v>
      </c>
      <c r="AN67" s="129">
        <f t="shared" si="0"/>
        <v>65</v>
      </c>
      <c r="AO67" s="129">
        <f t="shared" si="1"/>
        <v>-1.4430000000000001</v>
      </c>
      <c r="AP67" s="129">
        <f t="shared" si="1"/>
        <v>14.167</v>
      </c>
      <c r="AQ67" s="129">
        <f t="shared" si="2"/>
        <v>9.3000000000000007</v>
      </c>
      <c r="AR67" s="129">
        <v>1</v>
      </c>
      <c r="AS67" s="129">
        <v>0</v>
      </c>
      <c r="AT67" s="129">
        <v>0</v>
      </c>
      <c r="AU67" s="129">
        <v>0</v>
      </c>
      <c r="AV67" s="129">
        <v>0</v>
      </c>
      <c r="AX67" s="133">
        <f t="shared" ref="AX67" si="63">IF(I67="", "", INT(I67))</f>
        <v>33</v>
      </c>
      <c r="AY67" s="87">
        <f t="shared" si="16"/>
        <v>35</v>
      </c>
      <c r="AZ67" s="87">
        <f t="shared" si="17"/>
        <v>36</v>
      </c>
      <c r="BA67" s="87">
        <f t="shared" si="18"/>
        <v>33</v>
      </c>
      <c r="BB67" s="87">
        <f t="shared" si="19"/>
        <v>33</v>
      </c>
      <c r="BC67" s="87" t="str">
        <f t="shared" si="20"/>
        <v>1c</v>
      </c>
      <c r="BD67" s="87" t="str">
        <f t="shared" si="21"/>
        <v>0</v>
      </c>
      <c r="BF67" s="87">
        <f t="shared" si="22"/>
        <v>33</v>
      </c>
      <c r="BG67" s="127" t="str">
        <f t="shared" si="23"/>
        <v>2.10E+11</v>
      </c>
      <c r="BH67" s="127" t="str">
        <f t="shared" si="24"/>
        <v>8.08E+10</v>
      </c>
      <c r="BI67" s="87" t="str">
        <f t="shared" si="25"/>
        <v>7850</v>
      </c>
      <c r="BJ67" s="87">
        <f t="shared" si="26"/>
        <v>10</v>
      </c>
      <c r="BK67" s="87">
        <f t="shared" si="27"/>
        <v>2.1999999999999999E-2</v>
      </c>
      <c r="BM67" s="129">
        <v>65</v>
      </c>
      <c r="BN67" s="129">
        <v>69</v>
      </c>
      <c r="BO67" s="129">
        <v>70</v>
      </c>
      <c r="BP67" s="129">
        <v>65</v>
      </c>
      <c r="BQ67" s="129">
        <v>65</v>
      </c>
      <c r="BR67" s="129" t="str">
        <v>1c</v>
      </c>
      <c r="BS67" s="129" t="str">
        <v>0</v>
      </c>
      <c r="BT67" s="87">
        <v>0</v>
      </c>
      <c r="BU67" s="129">
        <v>65</v>
      </c>
      <c r="BV67" s="129" t="str">
        <v>2.10E+11</v>
      </c>
      <c r="BW67" s="129" t="str">
        <v>8.08E+10</v>
      </c>
      <c r="BX67" s="129" t="str">
        <v>7850</v>
      </c>
      <c r="BY67" s="129">
        <v>1</v>
      </c>
      <c r="BZ67" s="129">
        <v>1.4999999999999999E-2</v>
      </c>
      <c r="CC67" s="87">
        <v>65</v>
      </c>
      <c r="CD67" s="87" t="s">
        <v>180</v>
      </c>
      <c r="CE67" s="87" t="s">
        <v>181</v>
      </c>
      <c r="CF67" s="87">
        <v>1</v>
      </c>
      <c r="CG67" s="87">
        <v>1</v>
      </c>
      <c r="CH67" s="87">
        <v>1.4999999999999999E-2</v>
      </c>
    </row>
    <row r="68" spans="2:86" ht="12.75">
      <c r="B68" s="87">
        <f t="shared" si="15"/>
        <v>66</v>
      </c>
      <c r="C68" s="126">
        <v>9.3000000000000007</v>
      </c>
      <c r="D68" s="87">
        <v>-4.8109999999999999</v>
      </c>
      <c r="E68" s="87">
        <v>12.222</v>
      </c>
      <c r="F68" s="87" t="s">
        <v>142</v>
      </c>
      <c r="I68" s="87">
        <f t="shared" si="61"/>
        <v>33.200000000000003</v>
      </c>
      <c r="J68" s="126">
        <v>36</v>
      </c>
      <c r="K68" s="87">
        <v>10</v>
      </c>
      <c r="L68" s="87">
        <v>22</v>
      </c>
      <c r="M68" s="87" t="s">
        <v>154</v>
      </c>
      <c r="N68" s="87" t="s">
        <v>155</v>
      </c>
      <c r="O68" s="87">
        <v>0</v>
      </c>
      <c r="P68" s="127">
        <v>6.8959999999999996E-4</v>
      </c>
      <c r="Q68" s="87">
        <v>0</v>
      </c>
      <c r="R68" s="87">
        <v>0</v>
      </c>
      <c r="S68" s="127">
        <v>1802000000000</v>
      </c>
      <c r="T68" s="127">
        <v>1802000000000</v>
      </c>
      <c r="U68" s="127">
        <v>27860000000</v>
      </c>
      <c r="V68" s="127">
        <v>27860000000</v>
      </c>
      <c r="W68" s="87">
        <v>0</v>
      </c>
      <c r="X68" s="87">
        <v>0</v>
      </c>
      <c r="Y68" s="127">
        <v>1387000000000</v>
      </c>
      <c r="Z68" s="87">
        <v>1.7165E-2</v>
      </c>
      <c r="AA68" s="127">
        <v>144800000000</v>
      </c>
      <c r="AB68" s="87">
        <v>0.65</v>
      </c>
      <c r="AC68" s="87" t="s">
        <v>156</v>
      </c>
      <c r="AD68" s="87" t="s">
        <v>157</v>
      </c>
      <c r="AE68" s="87" t="s">
        <v>158</v>
      </c>
      <c r="AF68" s="87" t="s">
        <v>159</v>
      </c>
      <c r="AG68" s="87" t="s">
        <v>160</v>
      </c>
      <c r="AH68" s="87" t="s">
        <v>161</v>
      </c>
      <c r="AI68" s="87" t="s">
        <v>162</v>
      </c>
      <c r="AJ68" s="87">
        <v>0</v>
      </c>
      <c r="AK68" s="87">
        <v>0</v>
      </c>
      <c r="AL68" s="87" t="s">
        <v>142</v>
      </c>
      <c r="AN68" s="129">
        <f t="shared" ref="AN68:AN131" si="64">B68</f>
        <v>66</v>
      </c>
      <c r="AO68" s="129">
        <f t="shared" ref="AO68:AP131" si="65">D68</f>
        <v>-4.8109999999999999</v>
      </c>
      <c r="AP68" s="129">
        <f t="shared" si="65"/>
        <v>12.222</v>
      </c>
      <c r="AQ68" s="129">
        <f t="shared" ref="AQ68:AQ131" si="66">C68</f>
        <v>9.3000000000000007</v>
      </c>
      <c r="AR68" s="129">
        <v>1</v>
      </c>
      <c r="AS68" s="129">
        <v>0</v>
      </c>
      <c r="AT68" s="129">
        <v>0</v>
      </c>
      <c r="AU68" s="129">
        <v>0</v>
      </c>
      <c r="AV68" s="129">
        <v>0</v>
      </c>
      <c r="AX68" s="133"/>
      <c r="AY68" s="87" t="str">
        <f t="shared" si="16"/>
        <v/>
      </c>
      <c r="AZ68" s="87" t="str">
        <f t="shared" si="17"/>
        <v/>
      </c>
      <c r="BA68" s="87" t="str">
        <f t="shared" si="18"/>
        <v/>
      </c>
      <c r="BB68" s="87" t="str">
        <f t="shared" si="19"/>
        <v/>
      </c>
      <c r="BC68" s="87" t="str">
        <f t="shared" si="20"/>
        <v/>
      </c>
      <c r="BD68" s="87" t="str">
        <f t="shared" si="21"/>
        <v/>
      </c>
      <c r="BF68" s="87" t="str">
        <f t="shared" si="22"/>
        <v/>
      </c>
      <c r="BG68" s="127" t="str">
        <f t="shared" si="23"/>
        <v/>
      </c>
      <c r="BH68" s="127" t="str">
        <f t="shared" si="24"/>
        <v/>
      </c>
      <c r="BI68" s="87" t="str">
        <f t="shared" si="25"/>
        <v/>
      </c>
      <c r="BJ68" s="87" t="str">
        <f t="shared" si="26"/>
        <v/>
      </c>
      <c r="BK68" s="87" t="str">
        <f t="shared" si="27"/>
        <v/>
      </c>
      <c r="BM68" s="129">
        <v>66</v>
      </c>
      <c r="BN68" s="129">
        <v>70</v>
      </c>
      <c r="BO68" s="129">
        <v>71</v>
      </c>
      <c r="BP68" s="129">
        <v>66</v>
      </c>
      <c r="BQ68" s="129">
        <v>66</v>
      </c>
      <c r="BR68" s="129" t="str">
        <v>1c</v>
      </c>
      <c r="BS68" s="129" t="str">
        <v>0</v>
      </c>
      <c r="BT68" s="87">
        <v>0</v>
      </c>
      <c r="BU68" s="129">
        <v>66</v>
      </c>
      <c r="BV68" s="129" t="str">
        <v>2.10E+11</v>
      </c>
      <c r="BW68" s="129" t="str">
        <v>8.08E+10</v>
      </c>
      <c r="BX68" s="129" t="str">
        <v>7850</v>
      </c>
      <c r="BY68" s="129">
        <v>1</v>
      </c>
      <c r="BZ68" s="129">
        <v>1.4999999999999999E-2</v>
      </c>
      <c r="CC68" s="87">
        <v>66</v>
      </c>
      <c r="CD68" s="87" t="s">
        <v>180</v>
      </c>
      <c r="CE68" s="87" t="s">
        <v>181</v>
      </c>
      <c r="CF68" s="87">
        <v>1</v>
      </c>
      <c r="CG68" s="87">
        <v>1</v>
      </c>
      <c r="CH68" s="87">
        <v>1.4999999999999999E-2</v>
      </c>
    </row>
    <row r="69" spans="2:86" ht="12.75">
      <c r="B69" s="87">
        <f t="shared" ref="B69:B132" si="67">B68+1</f>
        <v>67</v>
      </c>
      <c r="C69" s="126">
        <v>9.3000000000000007</v>
      </c>
      <c r="D69" s="87">
        <v>-6.4950000000000001</v>
      </c>
      <c r="E69" s="87">
        <v>11.25</v>
      </c>
      <c r="F69" s="87" t="s">
        <v>142</v>
      </c>
      <c r="I69" s="87">
        <f t="shared" si="61"/>
        <v>34.1</v>
      </c>
      <c r="J69" s="126">
        <v>36</v>
      </c>
      <c r="K69" s="87">
        <v>10</v>
      </c>
      <c r="L69" s="87">
        <v>20</v>
      </c>
      <c r="M69" s="87" t="s">
        <v>154</v>
      </c>
      <c r="N69" s="87" t="s">
        <v>155</v>
      </c>
      <c r="O69" s="87">
        <v>0</v>
      </c>
      <c r="P69" s="127">
        <v>6.2710000000000001E-4</v>
      </c>
      <c r="Q69" s="87">
        <v>0</v>
      </c>
      <c r="R69" s="87">
        <v>0</v>
      </c>
      <c r="S69" s="127">
        <v>1639000000000</v>
      </c>
      <c r="T69" s="127">
        <v>1639000000000</v>
      </c>
      <c r="U69" s="127">
        <v>25330000000</v>
      </c>
      <c r="V69" s="127">
        <v>25330000000</v>
      </c>
      <c r="W69" s="87">
        <v>0</v>
      </c>
      <c r="X69" s="87">
        <v>0</v>
      </c>
      <c r="Y69" s="127">
        <v>1262000000000</v>
      </c>
      <c r="Z69" s="87">
        <v>1.5613999999999999E-2</v>
      </c>
      <c r="AA69" s="127">
        <v>131700000000</v>
      </c>
      <c r="AB69" s="87">
        <v>0.65</v>
      </c>
      <c r="AC69" s="87" t="s">
        <v>156</v>
      </c>
      <c r="AD69" s="87" t="s">
        <v>157</v>
      </c>
      <c r="AE69" s="87" t="s">
        <v>158</v>
      </c>
      <c r="AF69" s="87" t="s">
        <v>159</v>
      </c>
      <c r="AG69" s="87" t="s">
        <v>160</v>
      </c>
      <c r="AH69" s="87" t="s">
        <v>161</v>
      </c>
      <c r="AI69" s="87" t="s">
        <v>162</v>
      </c>
      <c r="AJ69" s="87">
        <v>0</v>
      </c>
      <c r="AK69" s="87">
        <v>0</v>
      </c>
      <c r="AL69" s="87" t="s">
        <v>142</v>
      </c>
      <c r="AN69" s="129">
        <f t="shared" si="64"/>
        <v>67</v>
      </c>
      <c r="AO69" s="129">
        <f t="shared" si="65"/>
        <v>-6.4950000000000001</v>
      </c>
      <c r="AP69" s="129">
        <f t="shared" si="65"/>
        <v>11.25</v>
      </c>
      <c r="AQ69" s="129">
        <f t="shared" si="66"/>
        <v>9.3000000000000007</v>
      </c>
      <c r="AR69" s="129">
        <v>1</v>
      </c>
      <c r="AS69" s="129">
        <v>0</v>
      </c>
      <c r="AT69" s="129">
        <v>0</v>
      </c>
      <c r="AU69" s="129">
        <v>0</v>
      </c>
      <c r="AV69" s="129">
        <v>0</v>
      </c>
      <c r="AX69" s="133">
        <f t="shared" ref="AX69" si="68">IF(I69="", "", INT(I69))</f>
        <v>34</v>
      </c>
      <c r="AY69" s="87">
        <f t="shared" si="16"/>
        <v>36</v>
      </c>
      <c r="AZ69" s="87">
        <f t="shared" si="17"/>
        <v>37</v>
      </c>
      <c r="BA69" s="87">
        <f t="shared" si="18"/>
        <v>34</v>
      </c>
      <c r="BB69" s="87">
        <f t="shared" si="19"/>
        <v>34</v>
      </c>
      <c r="BC69" s="87" t="str">
        <f t="shared" si="20"/>
        <v>1c</v>
      </c>
      <c r="BD69" s="87" t="str">
        <f t="shared" si="21"/>
        <v>0</v>
      </c>
      <c r="BF69" s="87">
        <f t="shared" si="22"/>
        <v>34</v>
      </c>
      <c r="BG69" s="127" t="str">
        <f t="shared" si="23"/>
        <v>2.10E+11</v>
      </c>
      <c r="BH69" s="127" t="str">
        <f t="shared" si="24"/>
        <v>8.08E+10</v>
      </c>
      <c r="BI69" s="87" t="str">
        <f t="shared" si="25"/>
        <v>7850</v>
      </c>
      <c r="BJ69" s="87">
        <f t="shared" si="26"/>
        <v>10</v>
      </c>
      <c r="BK69" s="87">
        <f t="shared" si="27"/>
        <v>0.02</v>
      </c>
      <c r="BM69" s="129">
        <v>67</v>
      </c>
      <c r="BN69" s="129">
        <v>71</v>
      </c>
      <c r="BO69" s="129">
        <v>72</v>
      </c>
      <c r="BP69" s="129">
        <v>67</v>
      </c>
      <c r="BQ69" s="129">
        <v>67</v>
      </c>
      <c r="BR69" s="129" t="str">
        <v>1c</v>
      </c>
      <c r="BS69" s="129" t="str">
        <v>0</v>
      </c>
      <c r="BT69" s="87">
        <v>0</v>
      </c>
      <c r="BU69" s="129">
        <v>67</v>
      </c>
      <c r="BV69" s="129" t="str">
        <v>2.10E+11</v>
      </c>
      <c r="BW69" s="129" t="str">
        <v>8.08E+10</v>
      </c>
      <c r="BX69" s="129" t="str">
        <v>7850</v>
      </c>
      <c r="BY69" s="129">
        <v>1</v>
      </c>
      <c r="BZ69" s="129">
        <v>1.4999999999999999E-2</v>
      </c>
      <c r="CC69" s="87">
        <v>67</v>
      </c>
      <c r="CD69" s="87" t="s">
        <v>180</v>
      </c>
      <c r="CE69" s="87" t="s">
        <v>181</v>
      </c>
      <c r="CF69" s="87">
        <v>1</v>
      </c>
      <c r="CG69" s="87">
        <v>1</v>
      </c>
      <c r="CH69" s="87">
        <v>1.4999999999999999E-2</v>
      </c>
    </row>
    <row r="70" spans="2:86" ht="12.75">
      <c r="B70" s="87">
        <f t="shared" si="67"/>
        <v>68</v>
      </c>
      <c r="C70" s="126">
        <v>9.3000000000000007</v>
      </c>
      <c r="D70" s="87">
        <v>-8.1790000000000003</v>
      </c>
      <c r="E70" s="87">
        <v>10.278</v>
      </c>
      <c r="F70" s="87" t="s">
        <v>142</v>
      </c>
      <c r="I70" s="87">
        <f t="shared" si="61"/>
        <v>34.200000000000003</v>
      </c>
      <c r="J70" s="126">
        <v>37</v>
      </c>
      <c r="K70" s="87">
        <v>10</v>
      </c>
      <c r="L70" s="87">
        <v>20</v>
      </c>
      <c r="M70" s="87" t="s">
        <v>154</v>
      </c>
      <c r="N70" s="87" t="s">
        <v>155</v>
      </c>
      <c r="O70" s="87">
        <v>0</v>
      </c>
      <c r="P70" s="127">
        <v>6.2710000000000001E-4</v>
      </c>
      <c r="Q70" s="87">
        <v>0</v>
      </c>
      <c r="R70" s="87">
        <v>0</v>
      </c>
      <c r="S70" s="127">
        <v>1639000000000</v>
      </c>
      <c r="T70" s="127">
        <v>1639000000000</v>
      </c>
      <c r="U70" s="127">
        <v>25330000000</v>
      </c>
      <c r="V70" s="127">
        <v>25330000000</v>
      </c>
      <c r="W70" s="87">
        <v>0</v>
      </c>
      <c r="X70" s="87">
        <v>0</v>
      </c>
      <c r="Y70" s="127">
        <v>1262000000000</v>
      </c>
      <c r="Z70" s="87">
        <v>1.5613999999999999E-2</v>
      </c>
      <c r="AA70" s="127">
        <v>131700000000</v>
      </c>
      <c r="AB70" s="87">
        <v>0.65</v>
      </c>
      <c r="AC70" s="87" t="s">
        <v>156</v>
      </c>
      <c r="AD70" s="87" t="s">
        <v>157</v>
      </c>
      <c r="AE70" s="87" t="s">
        <v>158</v>
      </c>
      <c r="AF70" s="87" t="s">
        <v>159</v>
      </c>
      <c r="AG70" s="87" t="s">
        <v>160</v>
      </c>
      <c r="AH70" s="87" t="s">
        <v>161</v>
      </c>
      <c r="AI70" s="87" t="s">
        <v>162</v>
      </c>
      <c r="AJ70" s="87">
        <v>0</v>
      </c>
      <c r="AK70" s="87">
        <v>0</v>
      </c>
      <c r="AL70" s="87" t="s">
        <v>142</v>
      </c>
      <c r="AN70" s="129">
        <f t="shared" si="64"/>
        <v>68</v>
      </c>
      <c r="AO70" s="129">
        <f t="shared" si="65"/>
        <v>-8.1790000000000003</v>
      </c>
      <c r="AP70" s="129">
        <f t="shared" si="65"/>
        <v>10.278</v>
      </c>
      <c r="AQ70" s="129">
        <f t="shared" si="66"/>
        <v>9.3000000000000007</v>
      </c>
      <c r="AR70" s="129">
        <v>1</v>
      </c>
      <c r="AS70" s="129">
        <v>0</v>
      </c>
      <c r="AT70" s="129">
        <v>0</v>
      </c>
      <c r="AU70" s="129">
        <v>0</v>
      </c>
      <c r="AV70" s="129">
        <v>0</v>
      </c>
      <c r="AX70" s="133"/>
      <c r="AY70" s="87" t="str">
        <f t="shared" ref="AY70:AY133" si="69">IF(AX70="","",J70)</f>
        <v/>
      </c>
      <c r="AZ70" s="87" t="str">
        <f t="shared" ref="AZ70:AZ133" si="70">IF(AX70="","",J71)</f>
        <v/>
      </c>
      <c r="BA70" s="87" t="str">
        <f t="shared" ref="BA70:BA133" si="71">IF(AX70="","",AX70)</f>
        <v/>
      </c>
      <c r="BB70" s="87" t="str">
        <f t="shared" ref="BB70:BB133" si="72">IF(AX70="","",AX70)</f>
        <v/>
      </c>
      <c r="BC70" s="87" t="str">
        <f t="shared" ref="BC70:BC133" si="73">IF(AX70="","","1c")</f>
        <v/>
      </c>
      <c r="BD70" s="87" t="str">
        <f t="shared" ref="BD70:BD133" si="74">IF(AX70="","","0")</f>
        <v/>
      </c>
      <c r="BF70" s="87" t="str">
        <f t="shared" ref="BF70:BF133" si="75">IF(AX70="","",AX70)</f>
        <v/>
      </c>
      <c r="BG70" s="127" t="str">
        <f t="shared" ref="BG70:BG133" si="76">IF(AX70="","","2.10E+11")</f>
        <v/>
      </c>
      <c r="BH70" s="127" t="str">
        <f t="shared" ref="BH70:BH133" si="77">IF(AX70="","","8.08E+10")</f>
        <v/>
      </c>
      <c r="BI70" s="87" t="str">
        <f t="shared" ref="BI70:BI133" si="78">IF(AX70="","","7850")</f>
        <v/>
      </c>
      <c r="BJ70" s="87" t="str">
        <f t="shared" ref="BJ70:BJ133" si="79">IF(AX70="","",K70)</f>
        <v/>
      </c>
      <c r="BK70" s="87" t="str">
        <f t="shared" ref="BK70:BK133" si="80">IF(AX70="","",L70/1000)</f>
        <v/>
      </c>
      <c r="BM70" s="129">
        <v>68</v>
      </c>
      <c r="BN70" s="129">
        <v>72</v>
      </c>
      <c r="BO70" s="129">
        <v>73</v>
      </c>
      <c r="BP70" s="129">
        <v>68</v>
      </c>
      <c r="BQ70" s="129">
        <v>68</v>
      </c>
      <c r="BR70" s="129" t="str">
        <v>1c</v>
      </c>
      <c r="BS70" s="129" t="str">
        <v>0</v>
      </c>
      <c r="BT70" s="87">
        <v>0</v>
      </c>
      <c r="BU70" s="129">
        <v>68</v>
      </c>
      <c r="BV70" s="129" t="str">
        <v>2.10E+11</v>
      </c>
      <c r="BW70" s="129" t="str">
        <v>8.08E+10</v>
      </c>
      <c r="BX70" s="129" t="str">
        <v>7850</v>
      </c>
      <c r="BY70" s="129">
        <v>1</v>
      </c>
      <c r="BZ70" s="129">
        <v>1.4999999999999999E-2</v>
      </c>
      <c r="CC70" s="87">
        <v>68</v>
      </c>
      <c r="CD70" s="87" t="s">
        <v>180</v>
      </c>
      <c r="CE70" s="87" t="s">
        <v>181</v>
      </c>
      <c r="CF70" s="87">
        <v>1</v>
      </c>
      <c r="CG70" s="87">
        <v>1</v>
      </c>
      <c r="CH70" s="87">
        <v>1.4999999999999999E-2</v>
      </c>
    </row>
    <row r="71" spans="2:86" ht="12.75">
      <c r="B71" s="87">
        <f t="shared" si="67"/>
        <v>69</v>
      </c>
      <c r="C71" s="126">
        <v>9.3000000000000007</v>
      </c>
      <c r="D71" s="87">
        <v>-11.547000000000001</v>
      </c>
      <c r="E71" s="87">
        <v>8.3330000000000002</v>
      </c>
      <c r="F71" s="87" t="s">
        <v>142</v>
      </c>
      <c r="I71" s="87">
        <f t="shared" si="61"/>
        <v>35.1</v>
      </c>
      <c r="J71" s="126">
        <v>37</v>
      </c>
      <c r="K71" s="87">
        <v>10</v>
      </c>
      <c r="L71" s="87">
        <v>20</v>
      </c>
      <c r="M71" s="87" t="s">
        <v>154</v>
      </c>
      <c r="N71" s="87" t="s">
        <v>155</v>
      </c>
      <c r="O71" s="87">
        <v>0</v>
      </c>
      <c r="P71" s="127">
        <v>6.2710000000000001E-4</v>
      </c>
      <c r="Q71" s="87">
        <v>0</v>
      </c>
      <c r="R71" s="87">
        <v>0</v>
      </c>
      <c r="S71" s="127">
        <v>1639000000000</v>
      </c>
      <c r="T71" s="127">
        <v>1639000000000</v>
      </c>
      <c r="U71" s="127">
        <v>25330000000</v>
      </c>
      <c r="V71" s="127">
        <v>25330000000</v>
      </c>
      <c r="W71" s="87">
        <v>0</v>
      </c>
      <c r="X71" s="87">
        <v>0</v>
      </c>
      <c r="Y71" s="127">
        <v>1262000000000</v>
      </c>
      <c r="Z71" s="87">
        <v>1.5613999999999999E-2</v>
      </c>
      <c r="AA71" s="127">
        <v>131700000000</v>
      </c>
      <c r="AB71" s="87">
        <v>0.65</v>
      </c>
      <c r="AC71" s="87" t="s">
        <v>156</v>
      </c>
      <c r="AD71" s="87" t="s">
        <v>157</v>
      </c>
      <c r="AE71" s="87" t="s">
        <v>158</v>
      </c>
      <c r="AF71" s="87" t="s">
        <v>159</v>
      </c>
      <c r="AG71" s="87" t="s">
        <v>160</v>
      </c>
      <c r="AH71" s="87" t="s">
        <v>161</v>
      </c>
      <c r="AI71" s="87" t="s">
        <v>162</v>
      </c>
      <c r="AJ71" s="87">
        <v>0</v>
      </c>
      <c r="AK71" s="87">
        <v>0</v>
      </c>
      <c r="AL71" s="87" t="s">
        <v>142</v>
      </c>
      <c r="AN71" s="129">
        <f t="shared" si="64"/>
        <v>69</v>
      </c>
      <c r="AO71" s="129">
        <f t="shared" si="65"/>
        <v>-11.547000000000001</v>
      </c>
      <c r="AP71" s="129">
        <f t="shared" si="65"/>
        <v>8.3330000000000002</v>
      </c>
      <c r="AQ71" s="129">
        <f t="shared" si="66"/>
        <v>9.3000000000000007</v>
      </c>
      <c r="AR71" s="129">
        <v>1</v>
      </c>
      <c r="AS71" s="129">
        <v>0</v>
      </c>
      <c r="AT71" s="129">
        <v>0</v>
      </c>
      <c r="AU71" s="129">
        <v>0</v>
      </c>
      <c r="AV71" s="129">
        <v>0</v>
      </c>
      <c r="AX71" s="133">
        <f t="shared" ref="AX71" si="81">IF(I71="", "", INT(I71))</f>
        <v>35</v>
      </c>
      <c r="AY71" s="87">
        <f t="shared" si="69"/>
        <v>37</v>
      </c>
      <c r="AZ71" s="87">
        <f t="shared" si="70"/>
        <v>38</v>
      </c>
      <c r="BA71" s="87">
        <f t="shared" si="71"/>
        <v>35</v>
      </c>
      <c r="BB71" s="87">
        <f t="shared" si="72"/>
        <v>35</v>
      </c>
      <c r="BC71" s="87" t="str">
        <f t="shared" si="73"/>
        <v>1c</v>
      </c>
      <c r="BD71" s="87" t="str">
        <f t="shared" si="74"/>
        <v>0</v>
      </c>
      <c r="BF71" s="87">
        <f t="shared" si="75"/>
        <v>35</v>
      </c>
      <c r="BG71" s="127" t="str">
        <f t="shared" si="76"/>
        <v>2.10E+11</v>
      </c>
      <c r="BH71" s="127" t="str">
        <f t="shared" si="77"/>
        <v>8.08E+10</v>
      </c>
      <c r="BI71" s="87" t="str">
        <f t="shared" si="78"/>
        <v>7850</v>
      </c>
      <c r="BJ71" s="87">
        <f t="shared" si="79"/>
        <v>10</v>
      </c>
      <c r="BK71" s="87">
        <f t="shared" si="80"/>
        <v>0.02</v>
      </c>
      <c r="BM71" s="129">
        <v>69</v>
      </c>
      <c r="BN71" s="129">
        <v>74</v>
      </c>
      <c r="BO71" s="129">
        <v>75</v>
      </c>
      <c r="BP71" s="129">
        <v>69</v>
      </c>
      <c r="BQ71" s="129">
        <v>69</v>
      </c>
      <c r="BR71" s="129" t="str">
        <v>1c</v>
      </c>
      <c r="BS71" s="129" t="str">
        <v>0</v>
      </c>
      <c r="BT71" s="87">
        <v>0</v>
      </c>
      <c r="BU71" s="129">
        <v>69</v>
      </c>
      <c r="BV71" s="129" t="str">
        <v>2.10E+11</v>
      </c>
      <c r="BW71" s="129" t="str">
        <v>8.08E+10</v>
      </c>
      <c r="BX71" s="129" t="str">
        <v>7850</v>
      </c>
      <c r="BY71" s="129">
        <v>1</v>
      </c>
      <c r="BZ71" s="129">
        <v>1.4999999999999999E-2</v>
      </c>
      <c r="CC71" s="87">
        <v>69</v>
      </c>
      <c r="CD71" s="87" t="s">
        <v>180</v>
      </c>
      <c r="CE71" s="87" t="s">
        <v>181</v>
      </c>
      <c r="CF71" s="87">
        <v>1</v>
      </c>
      <c r="CG71" s="87">
        <v>1</v>
      </c>
      <c r="CH71" s="87">
        <v>1.4999999999999999E-2</v>
      </c>
    </row>
    <row r="72" spans="2:86" ht="12.75">
      <c r="B72" s="87">
        <f t="shared" si="67"/>
        <v>70</v>
      </c>
      <c r="C72" s="126">
        <v>9.3000000000000007</v>
      </c>
      <c r="D72" s="87">
        <v>-14.914999999999999</v>
      </c>
      <c r="E72" s="87">
        <v>6.3890000000000002</v>
      </c>
      <c r="F72" s="87" t="s">
        <v>142</v>
      </c>
      <c r="I72" s="87">
        <f t="shared" si="61"/>
        <v>35.200000000000003</v>
      </c>
      <c r="J72" s="126">
        <v>38</v>
      </c>
      <c r="K72" s="87">
        <v>10</v>
      </c>
      <c r="L72" s="87">
        <v>20</v>
      </c>
      <c r="M72" s="87" t="s">
        <v>154</v>
      </c>
      <c r="N72" s="87" t="s">
        <v>155</v>
      </c>
      <c r="O72" s="87">
        <v>0</v>
      </c>
      <c r="P72" s="127">
        <v>6.2710000000000001E-4</v>
      </c>
      <c r="Q72" s="87">
        <v>0</v>
      </c>
      <c r="R72" s="87">
        <v>0</v>
      </c>
      <c r="S72" s="127">
        <v>1639000000000</v>
      </c>
      <c r="T72" s="127">
        <v>1639000000000</v>
      </c>
      <c r="U72" s="127">
        <v>25330000000</v>
      </c>
      <c r="V72" s="127">
        <v>25330000000</v>
      </c>
      <c r="W72" s="87">
        <v>0</v>
      </c>
      <c r="X72" s="87">
        <v>0</v>
      </c>
      <c r="Y72" s="127">
        <v>1262000000000</v>
      </c>
      <c r="Z72" s="87">
        <v>1.5613999999999999E-2</v>
      </c>
      <c r="AA72" s="127">
        <v>131700000000</v>
      </c>
      <c r="AB72" s="87">
        <v>0.65</v>
      </c>
      <c r="AC72" s="87" t="s">
        <v>156</v>
      </c>
      <c r="AD72" s="87" t="s">
        <v>157</v>
      </c>
      <c r="AE72" s="87" t="s">
        <v>158</v>
      </c>
      <c r="AF72" s="87" t="s">
        <v>159</v>
      </c>
      <c r="AG72" s="87" t="s">
        <v>160</v>
      </c>
      <c r="AH72" s="87" t="s">
        <v>161</v>
      </c>
      <c r="AI72" s="87" t="s">
        <v>162</v>
      </c>
      <c r="AJ72" s="87">
        <v>0</v>
      </c>
      <c r="AK72" s="87">
        <v>0</v>
      </c>
      <c r="AL72" s="87" t="s">
        <v>142</v>
      </c>
      <c r="AN72" s="129">
        <f t="shared" si="64"/>
        <v>70</v>
      </c>
      <c r="AO72" s="129">
        <f t="shared" si="65"/>
        <v>-14.914999999999999</v>
      </c>
      <c r="AP72" s="129">
        <f t="shared" si="65"/>
        <v>6.3890000000000002</v>
      </c>
      <c r="AQ72" s="129">
        <f t="shared" si="66"/>
        <v>9.3000000000000007</v>
      </c>
      <c r="AR72" s="129">
        <v>1</v>
      </c>
      <c r="AS72" s="129">
        <v>0</v>
      </c>
      <c r="AT72" s="129">
        <v>0</v>
      </c>
      <c r="AU72" s="129">
        <v>0</v>
      </c>
      <c r="AV72" s="129">
        <v>0</v>
      </c>
      <c r="AX72" s="133"/>
      <c r="AY72" s="87" t="str">
        <f t="shared" si="69"/>
        <v/>
      </c>
      <c r="AZ72" s="87" t="str">
        <f t="shared" si="70"/>
        <v/>
      </c>
      <c r="BA72" s="87" t="str">
        <f t="shared" si="71"/>
        <v/>
      </c>
      <c r="BB72" s="87" t="str">
        <f t="shared" si="72"/>
        <v/>
      </c>
      <c r="BC72" s="87" t="str">
        <f t="shared" si="73"/>
        <v/>
      </c>
      <c r="BD72" s="87" t="str">
        <f t="shared" si="74"/>
        <v/>
      </c>
      <c r="BF72" s="87" t="str">
        <f t="shared" si="75"/>
        <v/>
      </c>
      <c r="BG72" s="127" t="str">
        <f t="shared" si="76"/>
        <v/>
      </c>
      <c r="BH72" s="127" t="str">
        <f t="shared" si="77"/>
        <v/>
      </c>
      <c r="BI72" s="87" t="str">
        <f t="shared" si="78"/>
        <v/>
      </c>
      <c r="BJ72" s="87" t="str">
        <f t="shared" si="79"/>
        <v/>
      </c>
      <c r="BK72" s="87" t="str">
        <f t="shared" si="80"/>
        <v/>
      </c>
      <c r="BM72" s="129">
        <v>70</v>
      </c>
      <c r="BN72" s="129">
        <v>75</v>
      </c>
      <c r="BO72" s="129">
        <v>76</v>
      </c>
      <c r="BP72" s="129">
        <v>70</v>
      </c>
      <c r="BQ72" s="129">
        <v>70</v>
      </c>
      <c r="BR72" s="129" t="str">
        <v>1c</v>
      </c>
      <c r="BS72" s="129" t="str">
        <v>0</v>
      </c>
      <c r="BT72" s="87">
        <v>0</v>
      </c>
      <c r="BU72" s="129">
        <v>70</v>
      </c>
      <c r="BV72" s="129" t="str">
        <v>2.10E+11</v>
      </c>
      <c r="BW72" s="129" t="str">
        <v>8.08E+10</v>
      </c>
      <c r="BX72" s="129" t="str">
        <v>7850</v>
      </c>
      <c r="BY72" s="129">
        <v>1</v>
      </c>
      <c r="BZ72" s="129">
        <v>1.4999999999999999E-2</v>
      </c>
      <c r="CC72" s="87">
        <v>70</v>
      </c>
      <c r="CD72" s="87" t="s">
        <v>180</v>
      </c>
      <c r="CE72" s="87" t="s">
        <v>181</v>
      </c>
      <c r="CF72" s="87">
        <v>1</v>
      </c>
      <c r="CG72" s="87">
        <v>1</v>
      </c>
      <c r="CH72" s="87">
        <v>1.4999999999999999E-2</v>
      </c>
    </row>
    <row r="73" spans="2:86" ht="12.75">
      <c r="B73" s="87">
        <f t="shared" si="67"/>
        <v>71</v>
      </c>
      <c r="C73" s="126">
        <v>9.3000000000000007</v>
      </c>
      <c r="D73" s="87">
        <v>-20.0943</v>
      </c>
      <c r="E73" s="87">
        <v>3.3984999999999999</v>
      </c>
      <c r="F73" s="87" t="s">
        <v>142</v>
      </c>
      <c r="I73" s="87">
        <f t="shared" si="61"/>
        <v>36.1</v>
      </c>
      <c r="J73" s="126">
        <v>38</v>
      </c>
      <c r="K73" s="87">
        <v>10</v>
      </c>
      <c r="L73" s="87">
        <v>20</v>
      </c>
      <c r="M73" s="87" t="s">
        <v>154</v>
      </c>
      <c r="N73" s="87" t="s">
        <v>155</v>
      </c>
      <c r="O73" s="87">
        <v>0</v>
      </c>
      <c r="P73" s="127">
        <v>6.2710000000000001E-4</v>
      </c>
      <c r="Q73" s="87">
        <v>0</v>
      </c>
      <c r="R73" s="87">
        <v>0</v>
      </c>
      <c r="S73" s="127">
        <v>1639000000000</v>
      </c>
      <c r="T73" s="127">
        <v>1639000000000</v>
      </c>
      <c r="U73" s="127">
        <v>25330000000</v>
      </c>
      <c r="V73" s="127">
        <v>25330000000</v>
      </c>
      <c r="W73" s="87">
        <v>0</v>
      </c>
      <c r="X73" s="87">
        <v>0</v>
      </c>
      <c r="Y73" s="127">
        <v>1262000000000</v>
      </c>
      <c r="Z73" s="87">
        <v>1.5613999999999999E-2</v>
      </c>
      <c r="AA73" s="127">
        <v>131700000000</v>
      </c>
      <c r="AB73" s="87">
        <v>0.65</v>
      </c>
      <c r="AC73" s="87" t="s">
        <v>156</v>
      </c>
      <c r="AD73" s="87" t="s">
        <v>157</v>
      </c>
      <c r="AE73" s="87" t="s">
        <v>158</v>
      </c>
      <c r="AF73" s="87" t="s">
        <v>159</v>
      </c>
      <c r="AG73" s="87" t="s">
        <v>160</v>
      </c>
      <c r="AH73" s="87" t="s">
        <v>161</v>
      </c>
      <c r="AI73" s="87" t="s">
        <v>162</v>
      </c>
      <c r="AJ73" s="87">
        <v>0</v>
      </c>
      <c r="AK73" s="87">
        <v>0</v>
      </c>
      <c r="AL73" s="87" t="s">
        <v>142</v>
      </c>
      <c r="AN73" s="129">
        <f t="shared" si="64"/>
        <v>71</v>
      </c>
      <c r="AO73" s="129">
        <f t="shared" si="65"/>
        <v>-20.0943</v>
      </c>
      <c r="AP73" s="129">
        <f t="shared" si="65"/>
        <v>3.3984999999999999</v>
      </c>
      <c r="AQ73" s="129">
        <f t="shared" si="66"/>
        <v>9.3000000000000007</v>
      </c>
      <c r="AR73" s="129">
        <v>1</v>
      </c>
      <c r="AS73" s="129">
        <v>0</v>
      </c>
      <c r="AT73" s="129">
        <v>0</v>
      </c>
      <c r="AU73" s="129">
        <v>0</v>
      </c>
      <c r="AV73" s="129">
        <v>0</v>
      </c>
      <c r="AX73" s="133">
        <f t="shared" ref="AX73" si="82">IF(I73="", "", INT(I73))</f>
        <v>36</v>
      </c>
      <c r="AY73" s="87">
        <f t="shared" si="69"/>
        <v>38</v>
      </c>
      <c r="AZ73" s="87">
        <f t="shared" si="70"/>
        <v>39</v>
      </c>
      <c r="BA73" s="87">
        <f t="shared" si="71"/>
        <v>36</v>
      </c>
      <c r="BB73" s="87">
        <f t="shared" si="72"/>
        <v>36</v>
      </c>
      <c r="BC73" s="87" t="str">
        <f t="shared" si="73"/>
        <v>1c</v>
      </c>
      <c r="BD73" s="87" t="str">
        <f t="shared" si="74"/>
        <v>0</v>
      </c>
      <c r="BF73" s="87">
        <f t="shared" si="75"/>
        <v>36</v>
      </c>
      <c r="BG73" s="127" t="str">
        <f t="shared" si="76"/>
        <v>2.10E+11</v>
      </c>
      <c r="BH73" s="127" t="str">
        <f t="shared" si="77"/>
        <v>8.08E+10</v>
      </c>
      <c r="BI73" s="87" t="str">
        <f t="shared" si="78"/>
        <v>7850</v>
      </c>
      <c r="BJ73" s="87">
        <f t="shared" si="79"/>
        <v>10</v>
      </c>
      <c r="BK73" s="87">
        <f t="shared" si="80"/>
        <v>0.02</v>
      </c>
      <c r="BM73" s="129">
        <v>71</v>
      </c>
      <c r="BN73" s="129">
        <v>76</v>
      </c>
      <c r="BO73" s="129">
        <v>77</v>
      </c>
      <c r="BP73" s="129">
        <v>71</v>
      </c>
      <c r="BQ73" s="129">
        <v>71</v>
      </c>
      <c r="BR73" s="129" t="str">
        <v>1c</v>
      </c>
      <c r="BS73" s="129" t="str">
        <v>0</v>
      </c>
      <c r="BT73" s="87">
        <v>0</v>
      </c>
      <c r="BU73" s="129">
        <v>71</v>
      </c>
      <c r="BV73" s="129" t="str">
        <v>2.10E+11</v>
      </c>
      <c r="BW73" s="129" t="str">
        <v>8.08E+10</v>
      </c>
      <c r="BX73" s="129" t="str">
        <v>7850</v>
      </c>
      <c r="BY73" s="129">
        <v>1</v>
      </c>
      <c r="BZ73" s="129">
        <v>1.4999999999999999E-2</v>
      </c>
      <c r="CC73" s="87">
        <v>71</v>
      </c>
      <c r="CD73" s="87" t="s">
        <v>180</v>
      </c>
      <c r="CE73" s="87" t="s">
        <v>181</v>
      </c>
      <c r="CF73" s="87">
        <v>1</v>
      </c>
      <c r="CG73" s="87">
        <v>1</v>
      </c>
      <c r="CH73" s="87">
        <v>1.4999999999999999E-2</v>
      </c>
    </row>
    <row r="74" spans="2:86" ht="12.75">
      <c r="B74" s="87">
        <f t="shared" si="67"/>
        <v>72</v>
      </c>
      <c r="C74" s="126">
        <v>9.3000000000000007</v>
      </c>
      <c r="D74" s="87">
        <v>-20.698</v>
      </c>
      <c r="E74" s="87">
        <v>3.05</v>
      </c>
      <c r="F74" s="87" t="s">
        <v>142</v>
      </c>
      <c r="I74" s="87">
        <f t="shared" si="61"/>
        <v>36.200000000000003</v>
      </c>
      <c r="J74" s="126">
        <v>39</v>
      </c>
      <c r="K74" s="87">
        <v>10</v>
      </c>
      <c r="L74" s="87">
        <v>20</v>
      </c>
      <c r="M74" s="87" t="s">
        <v>154</v>
      </c>
      <c r="N74" s="87" t="s">
        <v>155</v>
      </c>
      <c r="O74" s="87">
        <v>0</v>
      </c>
      <c r="P74" s="127">
        <v>6.2710000000000001E-4</v>
      </c>
      <c r="Q74" s="87">
        <v>0</v>
      </c>
      <c r="R74" s="87">
        <v>0</v>
      </c>
      <c r="S74" s="127">
        <v>1639000000000</v>
      </c>
      <c r="T74" s="127">
        <v>1639000000000</v>
      </c>
      <c r="U74" s="127">
        <v>25330000000</v>
      </c>
      <c r="V74" s="127">
        <v>25330000000</v>
      </c>
      <c r="W74" s="87">
        <v>0</v>
      </c>
      <c r="X74" s="87">
        <v>0</v>
      </c>
      <c r="Y74" s="127">
        <v>1262000000000</v>
      </c>
      <c r="Z74" s="87">
        <v>1.5613999999999999E-2</v>
      </c>
      <c r="AA74" s="127">
        <v>131700000000</v>
      </c>
      <c r="AB74" s="87">
        <v>0.65</v>
      </c>
      <c r="AC74" s="87" t="s">
        <v>156</v>
      </c>
      <c r="AD74" s="87" t="s">
        <v>157</v>
      </c>
      <c r="AE74" s="87" t="s">
        <v>158</v>
      </c>
      <c r="AF74" s="87" t="s">
        <v>159</v>
      </c>
      <c r="AG74" s="87" t="s">
        <v>160</v>
      </c>
      <c r="AH74" s="87" t="s">
        <v>161</v>
      </c>
      <c r="AI74" s="87" t="s">
        <v>162</v>
      </c>
      <c r="AJ74" s="87">
        <v>0</v>
      </c>
      <c r="AK74" s="87">
        <v>0</v>
      </c>
      <c r="AL74" s="87" t="s">
        <v>142</v>
      </c>
      <c r="AN74" s="129">
        <f t="shared" si="64"/>
        <v>72</v>
      </c>
      <c r="AO74" s="129">
        <f t="shared" si="65"/>
        <v>-20.698</v>
      </c>
      <c r="AP74" s="129">
        <f t="shared" si="65"/>
        <v>3.05</v>
      </c>
      <c r="AQ74" s="129">
        <f t="shared" si="66"/>
        <v>9.3000000000000007</v>
      </c>
      <c r="AR74" s="129">
        <v>1</v>
      </c>
      <c r="AS74" s="129">
        <v>0</v>
      </c>
      <c r="AT74" s="129">
        <v>0</v>
      </c>
      <c r="AU74" s="129">
        <v>0</v>
      </c>
      <c r="AV74" s="129">
        <v>0</v>
      </c>
      <c r="AX74" s="133"/>
      <c r="AY74" s="87" t="str">
        <f t="shared" si="69"/>
        <v/>
      </c>
      <c r="AZ74" s="87" t="str">
        <f t="shared" si="70"/>
        <v/>
      </c>
      <c r="BA74" s="87" t="str">
        <f t="shared" si="71"/>
        <v/>
      </c>
      <c r="BB74" s="87" t="str">
        <f t="shared" si="72"/>
        <v/>
      </c>
      <c r="BC74" s="87" t="str">
        <f t="shared" si="73"/>
        <v/>
      </c>
      <c r="BD74" s="87" t="str">
        <f t="shared" si="74"/>
        <v/>
      </c>
      <c r="BF74" s="87" t="str">
        <f t="shared" si="75"/>
        <v/>
      </c>
      <c r="BG74" s="127" t="str">
        <f t="shared" si="76"/>
        <v/>
      </c>
      <c r="BH74" s="127" t="str">
        <f t="shared" si="77"/>
        <v/>
      </c>
      <c r="BI74" s="87" t="str">
        <f t="shared" si="78"/>
        <v/>
      </c>
      <c r="BJ74" s="87" t="str">
        <f t="shared" si="79"/>
        <v/>
      </c>
      <c r="BK74" s="87" t="str">
        <f t="shared" si="80"/>
        <v/>
      </c>
      <c r="BM74" s="129">
        <v>72</v>
      </c>
      <c r="BN74" s="129">
        <v>77</v>
      </c>
      <c r="BO74" s="129">
        <v>78</v>
      </c>
      <c r="BP74" s="129">
        <v>72</v>
      </c>
      <c r="BQ74" s="129">
        <v>72</v>
      </c>
      <c r="BR74" s="129" t="str">
        <v>1c</v>
      </c>
      <c r="BS74" s="129" t="str">
        <v>0</v>
      </c>
      <c r="BT74" s="87">
        <v>0</v>
      </c>
      <c r="BU74" s="129">
        <v>72</v>
      </c>
      <c r="BV74" s="129" t="str">
        <v>2.10E+11</v>
      </c>
      <c r="BW74" s="129" t="str">
        <v>8.08E+10</v>
      </c>
      <c r="BX74" s="129" t="str">
        <v>7850</v>
      </c>
      <c r="BY74" s="129">
        <v>1</v>
      </c>
      <c r="BZ74" s="129">
        <v>1.4999999999999999E-2</v>
      </c>
      <c r="CC74" s="87">
        <v>72</v>
      </c>
      <c r="CD74" s="87" t="s">
        <v>180</v>
      </c>
      <c r="CE74" s="87" t="s">
        <v>181</v>
      </c>
      <c r="CF74" s="87">
        <v>1</v>
      </c>
      <c r="CG74" s="87">
        <v>1</v>
      </c>
      <c r="CH74" s="87">
        <v>1.4999999999999999E-2</v>
      </c>
    </row>
    <row r="75" spans="2:86" ht="12.75">
      <c r="B75" s="87">
        <f t="shared" si="67"/>
        <v>73</v>
      </c>
      <c r="C75" s="126">
        <v>9.3000000000000007</v>
      </c>
      <c r="D75" s="87">
        <v>-21.651</v>
      </c>
      <c r="E75" s="87">
        <v>2.5</v>
      </c>
      <c r="F75" s="87" t="s">
        <v>142</v>
      </c>
      <c r="I75" s="87">
        <f t="shared" si="61"/>
        <v>37.1</v>
      </c>
      <c r="J75" s="126">
        <v>39</v>
      </c>
      <c r="K75" s="87">
        <v>10</v>
      </c>
      <c r="L75" s="87">
        <v>20</v>
      </c>
      <c r="M75" s="87" t="s">
        <v>154</v>
      </c>
      <c r="N75" s="87" t="s">
        <v>155</v>
      </c>
      <c r="O75" s="87">
        <v>0</v>
      </c>
      <c r="P75" s="127">
        <v>6.2710000000000001E-4</v>
      </c>
      <c r="Q75" s="87">
        <v>0</v>
      </c>
      <c r="R75" s="87">
        <v>0</v>
      </c>
      <c r="S75" s="127">
        <v>1639000000000</v>
      </c>
      <c r="T75" s="127">
        <v>1639000000000</v>
      </c>
      <c r="U75" s="127">
        <v>25330000000</v>
      </c>
      <c r="V75" s="127">
        <v>25330000000</v>
      </c>
      <c r="W75" s="87">
        <v>0</v>
      </c>
      <c r="X75" s="87">
        <v>0</v>
      </c>
      <c r="Y75" s="127">
        <v>1262000000000</v>
      </c>
      <c r="Z75" s="87">
        <v>1.5613999999999999E-2</v>
      </c>
      <c r="AA75" s="127">
        <v>131700000000</v>
      </c>
      <c r="AB75" s="87">
        <v>0.65</v>
      </c>
      <c r="AC75" s="87" t="s">
        <v>156</v>
      </c>
      <c r="AD75" s="87" t="s">
        <v>157</v>
      </c>
      <c r="AE75" s="87" t="s">
        <v>158</v>
      </c>
      <c r="AF75" s="87" t="s">
        <v>159</v>
      </c>
      <c r="AG75" s="87" t="s">
        <v>160</v>
      </c>
      <c r="AH75" s="87" t="s">
        <v>161</v>
      </c>
      <c r="AI75" s="87" t="s">
        <v>162</v>
      </c>
      <c r="AJ75" s="87">
        <v>0</v>
      </c>
      <c r="AK75" s="87">
        <v>0</v>
      </c>
      <c r="AL75" s="87" t="s">
        <v>142</v>
      </c>
      <c r="AN75" s="129">
        <f t="shared" si="64"/>
        <v>73</v>
      </c>
      <c r="AO75" s="129">
        <f t="shared" si="65"/>
        <v>-21.651</v>
      </c>
      <c r="AP75" s="129">
        <f t="shared" si="65"/>
        <v>2.5</v>
      </c>
      <c r="AQ75" s="129">
        <f t="shared" si="66"/>
        <v>9.3000000000000007</v>
      </c>
      <c r="AR75" s="129">
        <v>1</v>
      </c>
      <c r="AS75" s="129">
        <v>0</v>
      </c>
      <c r="AT75" s="129">
        <v>0</v>
      </c>
      <c r="AU75" s="129">
        <v>0</v>
      </c>
      <c r="AV75" s="129">
        <v>0</v>
      </c>
      <c r="AX75" s="133">
        <f t="shared" ref="AX75" si="83">IF(I75="", "", INT(I75))</f>
        <v>37</v>
      </c>
      <c r="AY75" s="87">
        <f t="shared" si="69"/>
        <v>39</v>
      </c>
      <c r="AZ75" s="87">
        <f t="shared" si="70"/>
        <v>40</v>
      </c>
      <c r="BA75" s="87">
        <f t="shared" si="71"/>
        <v>37</v>
      </c>
      <c r="BB75" s="87">
        <f t="shared" si="72"/>
        <v>37</v>
      </c>
      <c r="BC75" s="87" t="str">
        <f t="shared" si="73"/>
        <v>1c</v>
      </c>
      <c r="BD75" s="87" t="str">
        <f t="shared" si="74"/>
        <v>0</v>
      </c>
      <c r="BF75" s="87">
        <f t="shared" si="75"/>
        <v>37</v>
      </c>
      <c r="BG75" s="127" t="str">
        <f t="shared" si="76"/>
        <v>2.10E+11</v>
      </c>
      <c r="BH75" s="127" t="str">
        <f t="shared" si="77"/>
        <v>8.08E+10</v>
      </c>
      <c r="BI75" s="87" t="str">
        <f t="shared" si="78"/>
        <v>7850</v>
      </c>
      <c r="BJ75" s="87">
        <f t="shared" si="79"/>
        <v>10</v>
      </c>
      <c r="BK75" s="87">
        <f t="shared" si="80"/>
        <v>0.02</v>
      </c>
      <c r="BM75" s="129">
        <v>73</v>
      </c>
      <c r="BN75" s="129">
        <v>78</v>
      </c>
      <c r="BO75" s="129">
        <v>79</v>
      </c>
      <c r="BP75" s="129">
        <v>73</v>
      </c>
      <c r="BQ75" s="129">
        <v>73</v>
      </c>
      <c r="BR75" s="129" t="str">
        <v>1c</v>
      </c>
      <c r="BS75" s="129" t="str">
        <v>0</v>
      </c>
      <c r="BT75" s="87">
        <v>0</v>
      </c>
      <c r="BU75" s="129">
        <v>73</v>
      </c>
      <c r="BV75" s="129" t="str">
        <v>2.10E+11</v>
      </c>
      <c r="BW75" s="129" t="str">
        <v>8.08E+10</v>
      </c>
      <c r="BX75" s="129" t="str">
        <v>7850</v>
      </c>
      <c r="BY75" s="129">
        <v>1</v>
      </c>
      <c r="BZ75" s="129">
        <v>1.4999999999999999E-2</v>
      </c>
      <c r="CC75" s="87">
        <v>73</v>
      </c>
      <c r="CD75" s="87" t="s">
        <v>180</v>
      </c>
      <c r="CE75" s="87" t="s">
        <v>181</v>
      </c>
      <c r="CF75" s="87">
        <v>1</v>
      </c>
      <c r="CG75" s="87">
        <v>1</v>
      </c>
      <c r="CH75" s="87">
        <v>1.4999999999999999E-2</v>
      </c>
    </row>
    <row r="76" spans="2:86" ht="12.75">
      <c r="B76" s="87">
        <f t="shared" si="67"/>
        <v>74</v>
      </c>
      <c r="C76" s="126">
        <v>9.3000000000000007</v>
      </c>
      <c r="D76" s="87">
        <v>-21.651</v>
      </c>
      <c r="E76" s="87">
        <v>-2.5</v>
      </c>
      <c r="F76" s="87" t="s">
        <v>142</v>
      </c>
      <c r="I76" s="87">
        <f t="shared" si="61"/>
        <v>37.200000000000003</v>
      </c>
      <c r="J76" s="126">
        <v>40</v>
      </c>
      <c r="K76" s="87">
        <v>10</v>
      </c>
      <c r="L76" s="87">
        <v>20</v>
      </c>
      <c r="M76" s="87" t="s">
        <v>154</v>
      </c>
      <c r="N76" s="87" t="s">
        <v>155</v>
      </c>
      <c r="O76" s="87">
        <v>0</v>
      </c>
      <c r="P76" s="127">
        <v>6.2710000000000001E-4</v>
      </c>
      <c r="Q76" s="87">
        <v>0</v>
      </c>
      <c r="R76" s="87">
        <v>0</v>
      </c>
      <c r="S76" s="127">
        <v>1639000000000</v>
      </c>
      <c r="T76" s="127">
        <v>1639000000000</v>
      </c>
      <c r="U76" s="127">
        <v>25330000000</v>
      </c>
      <c r="V76" s="127">
        <v>25330000000</v>
      </c>
      <c r="W76" s="87">
        <v>0</v>
      </c>
      <c r="X76" s="87">
        <v>0</v>
      </c>
      <c r="Y76" s="127">
        <v>1262000000000</v>
      </c>
      <c r="Z76" s="87">
        <v>1.5613999999999999E-2</v>
      </c>
      <c r="AA76" s="127">
        <v>131700000000</v>
      </c>
      <c r="AB76" s="87">
        <v>0.65</v>
      </c>
      <c r="AC76" s="87" t="s">
        <v>156</v>
      </c>
      <c r="AD76" s="87" t="s">
        <v>157</v>
      </c>
      <c r="AE76" s="87" t="s">
        <v>158</v>
      </c>
      <c r="AF76" s="87" t="s">
        <v>159</v>
      </c>
      <c r="AG76" s="87" t="s">
        <v>160</v>
      </c>
      <c r="AH76" s="87" t="s">
        <v>161</v>
      </c>
      <c r="AI76" s="87" t="s">
        <v>162</v>
      </c>
      <c r="AJ76" s="87">
        <v>0</v>
      </c>
      <c r="AK76" s="87">
        <v>0</v>
      </c>
      <c r="AL76" s="87" t="s">
        <v>142</v>
      </c>
      <c r="AN76" s="129">
        <f t="shared" si="64"/>
        <v>74</v>
      </c>
      <c r="AO76" s="129">
        <f t="shared" si="65"/>
        <v>-21.651</v>
      </c>
      <c r="AP76" s="129">
        <f t="shared" si="65"/>
        <v>-2.5</v>
      </c>
      <c r="AQ76" s="129">
        <f t="shared" si="66"/>
        <v>9.3000000000000007</v>
      </c>
      <c r="AR76" s="129">
        <v>1</v>
      </c>
      <c r="AS76" s="129">
        <v>0</v>
      </c>
      <c r="AT76" s="129">
        <v>0</v>
      </c>
      <c r="AU76" s="129">
        <v>0</v>
      </c>
      <c r="AV76" s="129">
        <v>0</v>
      </c>
      <c r="AX76" s="133"/>
      <c r="AY76" s="87" t="str">
        <f t="shared" si="69"/>
        <v/>
      </c>
      <c r="AZ76" s="87" t="str">
        <f t="shared" si="70"/>
        <v/>
      </c>
      <c r="BA76" s="87" t="str">
        <f t="shared" si="71"/>
        <v/>
      </c>
      <c r="BB76" s="87" t="str">
        <f t="shared" si="72"/>
        <v/>
      </c>
      <c r="BC76" s="87" t="str">
        <f t="shared" si="73"/>
        <v/>
      </c>
      <c r="BD76" s="87" t="str">
        <f t="shared" si="74"/>
        <v/>
      </c>
      <c r="BF76" s="87" t="str">
        <f t="shared" si="75"/>
        <v/>
      </c>
      <c r="BG76" s="127" t="str">
        <f t="shared" si="76"/>
        <v/>
      </c>
      <c r="BH76" s="127" t="str">
        <f t="shared" si="77"/>
        <v/>
      </c>
      <c r="BI76" s="87" t="str">
        <f t="shared" si="78"/>
        <v/>
      </c>
      <c r="BJ76" s="87" t="str">
        <f t="shared" si="79"/>
        <v/>
      </c>
      <c r="BK76" s="87" t="str">
        <f t="shared" si="80"/>
        <v/>
      </c>
      <c r="BM76" s="129">
        <v>74</v>
      </c>
      <c r="BN76" s="129">
        <v>79</v>
      </c>
      <c r="BO76" s="129">
        <v>80</v>
      </c>
      <c r="BP76" s="129">
        <v>74</v>
      </c>
      <c r="BQ76" s="129">
        <v>74</v>
      </c>
      <c r="BR76" s="129" t="str">
        <v>1c</v>
      </c>
      <c r="BS76" s="129" t="str">
        <v>0</v>
      </c>
      <c r="BT76" s="87">
        <v>0</v>
      </c>
      <c r="BU76" s="129">
        <v>74</v>
      </c>
      <c r="BV76" s="129" t="str">
        <v>2.10E+11</v>
      </c>
      <c r="BW76" s="129" t="str">
        <v>8.08E+10</v>
      </c>
      <c r="BX76" s="129" t="str">
        <v>7850</v>
      </c>
      <c r="BY76" s="129">
        <v>1</v>
      </c>
      <c r="BZ76" s="129">
        <v>1.4999999999999999E-2</v>
      </c>
      <c r="CC76" s="87">
        <v>74</v>
      </c>
      <c r="CD76" s="87" t="s">
        <v>180</v>
      </c>
      <c r="CE76" s="87" t="s">
        <v>181</v>
      </c>
      <c r="CF76" s="87">
        <v>1</v>
      </c>
      <c r="CG76" s="87">
        <v>1</v>
      </c>
      <c r="CH76" s="87">
        <v>1.4999999999999999E-2</v>
      </c>
    </row>
    <row r="77" spans="2:86" ht="12.75">
      <c r="B77" s="87">
        <f t="shared" si="67"/>
        <v>75</v>
      </c>
      <c r="C77" s="126">
        <v>9.3000000000000007</v>
      </c>
      <c r="D77" s="87">
        <v>-20.698</v>
      </c>
      <c r="E77" s="87">
        <v>-3.05</v>
      </c>
      <c r="F77" s="87" t="s">
        <v>142</v>
      </c>
      <c r="I77" s="87">
        <f t="shared" si="61"/>
        <v>38.1</v>
      </c>
      <c r="J77" s="126">
        <v>40</v>
      </c>
      <c r="K77" s="87">
        <v>10</v>
      </c>
      <c r="L77" s="87">
        <v>20</v>
      </c>
      <c r="M77" s="87" t="s">
        <v>154</v>
      </c>
      <c r="N77" s="87" t="s">
        <v>155</v>
      </c>
      <c r="O77" s="87">
        <v>0</v>
      </c>
      <c r="P77" s="127">
        <v>6.2710000000000001E-4</v>
      </c>
      <c r="Q77" s="87">
        <v>0</v>
      </c>
      <c r="R77" s="87">
        <v>0</v>
      </c>
      <c r="S77" s="127">
        <v>1639000000000</v>
      </c>
      <c r="T77" s="127">
        <v>1639000000000</v>
      </c>
      <c r="U77" s="127">
        <v>25330000000</v>
      </c>
      <c r="V77" s="127">
        <v>25330000000</v>
      </c>
      <c r="W77" s="87">
        <v>0</v>
      </c>
      <c r="X77" s="87">
        <v>0</v>
      </c>
      <c r="Y77" s="127">
        <v>1262000000000</v>
      </c>
      <c r="Z77" s="87">
        <v>1.5613999999999999E-2</v>
      </c>
      <c r="AA77" s="127">
        <v>131700000000</v>
      </c>
      <c r="AB77" s="87">
        <v>0.65</v>
      </c>
      <c r="AC77" s="87" t="s">
        <v>156</v>
      </c>
      <c r="AD77" s="87" t="s">
        <v>157</v>
      </c>
      <c r="AE77" s="87" t="s">
        <v>158</v>
      </c>
      <c r="AF77" s="87" t="s">
        <v>159</v>
      </c>
      <c r="AG77" s="87" t="s">
        <v>160</v>
      </c>
      <c r="AH77" s="87" t="s">
        <v>161</v>
      </c>
      <c r="AI77" s="87" t="s">
        <v>162</v>
      </c>
      <c r="AJ77" s="87">
        <v>0</v>
      </c>
      <c r="AK77" s="87">
        <v>0</v>
      </c>
      <c r="AL77" s="87" t="s">
        <v>142</v>
      </c>
      <c r="AN77" s="129">
        <f t="shared" si="64"/>
        <v>75</v>
      </c>
      <c r="AO77" s="129">
        <f t="shared" si="65"/>
        <v>-20.698</v>
      </c>
      <c r="AP77" s="129">
        <f t="shared" si="65"/>
        <v>-3.05</v>
      </c>
      <c r="AQ77" s="129">
        <f t="shared" si="66"/>
        <v>9.3000000000000007</v>
      </c>
      <c r="AR77" s="129">
        <v>1</v>
      </c>
      <c r="AS77" s="129">
        <v>0</v>
      </c>
      <c r="AT77" s="129">
        <v>0</v>
      </c>
      <c r="AU77" s="129">
        <v>0</v>
      </c>
      <c r="AV77" s="129">
        <v>0</v>
      </c>
      <c r="AX77" s="133">
        <f t="shared" ref="AX77" si="84">IF(I77="", "", INT(I77))</f>
        <v>38</v>
      </c>
      <c r="AY77" s="87">
        <f t="shared" si="69"/>
        <v>40</v>
      </c>
      <c r="AZ77" s="87">
        <f t="shared" si="70"/>
        <v>41</v>
      </c>
      <c r="BA77" s="87">
        <f t="shared" si="71"/>
        <v>38</v>
      </c>
      <c r="BB77" s="87">
        <f t="shared" si="72"/>
        <v>38</v>
      </c>
      <c r="BC77" s="87" t="str">
        <f t="shared" si="73"/>
        <v>1c</v>
      </c>
      <c r="BD77" s="87" t="str">
        <f t="shared" si="74"/>
        <v>0</v>
      </c>
      <c r="BF77" s="87">
        <f t="shared" si="75"/>
        <v>38</v>
      </c>
      <c r="BG77" s="127" t="str">
        <f t="shared" si="76"/>
        <v>2.10E+11</v>
      </c>
      <c r="BH77" s="127" t="str">
        <f t="shared" si="77"/>
        <v>8.08E+10</v>
      </c>
      <c r="BI77" s="87" t="str">
        <f t="shared" si="78"/>
        <v>7850</v>
      </c>
      <c r="BJ77" s="87">
        <f t="shared" si="79"/>
        <v>10</v>
      </c>
      <c r="BK77" s="87">
        <f t="shared" si="80"/>
        <v>0.02</v>
      </c>
      <c r="BM77" s="129">
        <v>75</v>
      </c>
      <c r="BN77" s="129">
        <v>80</v>
      </c>
      <c r="BO77" s="129">
        <v>81</v>
      </c>
      <c r="BP77" s="129">
        <v>75</v>
      </c>
      <c r="BQ77" s="129">
        <v>75</v>
      </c>
      <c r="BR77" s="129" t="str">
        <v>1c</v>
      </c>
      <c r="BS77" s="129" t="str">
        <v>0</v>
      </c>
      <c r="BT77" s="87">
        <v>0</v>
      </c>
      <c r="BU77" s="129">
        <v>75</v>
      </c>
      <c r="BV77" s="129" t="str">
        <v>2.10E+11</v>
      </c>
      <c r="BW77" s="129" t="str">
        <v>8.08E+10</v>
      </c>
      <c r="BX77" s="129" t="str">
        <v>7850</v>
      </c>
      <c r="BY77" s="129">
        <v>1</v>
      </c>
      <c r="BZ77" s="129">
        <v>1.4999999999999999E-2</v>
      </c>
      <c r="CC77" s="87">
        <v>75</v>
      </c>
      <c r="CD77" s="87" t="s">
        <v>180</v>
      </c>
      <c r="CE77" s="87" t="s">
        <v>181</v>
      </c>
      <c r="CF77" s="87">
        <v>1</v>
      </c>
      <c r="CG77" s="87">
        <v>1</v>
      </c>
      <c r="CH77" s="87">
        <v>1.4999999999999999E-2</v>
      </c>
    </row>
    <row r="78" spans="2:86" ht="12.75">
      <c r="B78" s="87">
        <f t="shared" si="67"/>
        <v>76</v>
      </c>
      <c r="C78" s="126">
        <v>9.3000000000000007</v>
      </c>
      <c r="D78" s="87">
        <v>-20.0943</v>
      </c>
      <c r="E78" s="87">
        <v>-3.3984999999999999</v>
      </c>
      <c r="F78" s="87" t="s">
        <v>142</v>
      </c>
      <c r="I78" s="87">
        <f t="shared" si="61"/>
        <v>38.200000000000003</v>
      </c>
      <c r="J78" s="126">
        <v>41</v>
      </c>
      <c r="K78" s="87">
        <v>10</v>
      </c>
      <c r="L78" s="87">
        <v>20</v>
      </c>
      <c r="M78" s="87" t="s">
        <v>154</v>
      </c>
      <c r="N78" s="87" t="s">
        <v>155</v>
      </c>
      <c r="O78" s="87">
        <v>0</v>
      </c>
      <c r="P78" s="127">
        <v>6.2710000000000001E-4</v>
      </c>
      <c r="Q78" s="87">
        <v>0</v>
      </c>
      <c r="R78" s="87">
        <v>0</v>
      </c>
      <c r="S78" s="127">
        <v>1639000000000</v>
      </c>
      <c r="T78" s="127">
        <v>1639000000000</v>
      </c>
      <c r="U78" s="127">
        <v>25330000000</v>
      </c>
      <c r="V78" s="127">
        <v>25330000000</v>
      </c>
      <c r="W78" s="87">
        <v>0</v>
      </c>
      <c r="X78" s="87">
        <v>0</v>
      </c>
      <c r="Y78" s="127">
        <v>1262000000000</v>
      </c>
      <c r="Z78" s="87">
        <v>1.5613999999999999E-2</v>
      </c>
      <c r="AA78" s="127">
        <v>131700000000</v>
      </c>
      <c r="AB78" s="87">
        <v>0.65</v>
      </c>
      <c r="AC78" s="87" t="s">
        <v>156</v>
      </c>
      <c r="AD78" s="87" t="s">
        <v>157</v>
      </c>
      <c r="AE78" s="87" t="s">
        <v>158</v>
      </c>
      <c r="AF78" s="87" t="s">
        <v>159</v>
      </c>
      <c r="AG78" s="87" t="s">
        <v>160</v>
      </c>
      <c r="AH78" s="87" t="s">
        <v>161</v>
      </c>
      <c r="AI78" s="87" t="s">
        <v>162</v>
      </c>
      <c r="AJ78" s="87">
        <v>0</v>
      </c>
      <c r="AK78" s="87">
        <v>0</v>
      </c>
      <c r="AL78" s="87" t="s">
        <v>142</v>
      </c>
      <c r="AN78" s="129">
        <f t="shared" si="64"/>
        <v>76</v>
      </c>
      <c r="AO78" s="129">
        <f t="shared" si="65"/>
        <v>-20.0943</v>
      </c>
      <c r="AP78" s="129">
        <f t="shared" si="65"/>
        <v>-3.3984999999999999</v>
      </c>
      <c r="AQ78" s="129">
        <f t="shared" si="66"/>
        <v>9.3000000000000007</v>
      </c>
      <c r="AR78" s="129">
        <v>1</v>
      </c>
      <c r="AS78" s="129">
        <v>0</v>
      </c>
      <c r="AT78" s="129">
        <v>0</v>
      </c>
      <c r="AU78" s="129">
        <v>0</v>
      </c>
      <c r="AV78" s="129">
        <v>0</v>
      </c>
      <c r="AX78" s="133"/>
      <c r="AY78" s="87" t="str">
        <f t="shared" si="69"/>
        <v/>
      </c>
      <c r="AZ78" s="87" t="str">
        <f t="shared" si="70"/>
        <v/>
      </c>
      <c r="BA78" s="87" t="str">
        <f t="shared" si="71"/>
        <v/>
      </c>
      <c r="BB78" s="87" t="str">
        <f t="shared" si="72"/>
        <v/>
      </c>
      <c r="BC78" s="87" t="str">
        <f t="shared" si="73"/>
        <v/>
      </c>
      <c r="BD78" s="87" t="str">
        <f t="shared" si="74"/>
        <v/>
      </c>
      <c r="BF78" s="87" t="str">
        <f t="shared" si="75"/>
        <v/>
      </c>
      <c r="BG78" s="127" t="str">
        <f t="shared" si="76"/>
        <v/>
      </c>
      <c r="BH78" s="127" t="str">
        <f t="shared" si="77"/>
        <v/>
      </c>
      <c r="BI78" s="87" t="str">
        <f t="shared" si="78"/>
        <v/>
      </c>
      <c r="BJ78" s="87" t="str">
        <f t="shared" si="79"/>
        <v/>
      </c>
      <c r="BK78" s="87" t="str">
        <f t="shared" si="80"/>
        <v/>
      </c>
      <c r="BM78" s="129">
        <v>76</v>
      </c>
      <c r="BN78" s="129">
        <v>81</v>
      </c>
      <c r="BO78" s="129">
        <v>82</v>
      </c>
      <c r="BP78" s="129">
        <v>76</v>
      </c>
      <c r="BQ78" s="129">
        <v>76</v>
      </c>
      <c r="BR78" s="129" t="str">
        <v>1c</v>
      </c>
      <c r="BS78" s="129" t="str">
        <v>0</v>
      </c>
      <c r="BT78" s="87">
        <v>0</v>
      </c>
      <c r="BU78" s="129">
        <v>76</v>
      </c>
      <c r="BV78" s="129" t="str">
        <v>2.10E+11</v>
      </c>
      <c r="BW78" s="129" t="str">
        <v>8.08E+10</v>
      </c>
      <c r="BX78" s="129" t="str">
        <v>7850</v>
      </c>
      <c r="BY78" s="129">
        <v>1</v>
      </c>
      <c r="BZ78" s="129">
        <v>1.4999999999999999E-2</v>
      </c>
      <c r="CC78" s="87">
        <v>76</v>
      </c>
      <c r="CD78" s="87" t="s">
        <v>180</v>
      </c>
      <c r="CE78" s="87" t="s">
        <v>181</v>
      </c>
      <c r="CF78" s="87">
        <v>1</v>
      </c>
      <c r="CG78" s="87">
        <v>1</v>
      </c>
      <c r="CH78" s="87">
        <v>1.4999999999999999E-2</v>
      </c>
    </row>
    <row r="79" spans="2:86" ht="12.75">
      <c r="B79" s="87">
        <f t="shared" si="67"/>
        <v>77</v>
      </c>
      <c r="C79" s="126">
        <v>9.3000000000000007</v>
      </c>
      <c r="D79" s="87">
        <v>-14.914999999999999</v>
      </c>
      <c r="E79" s="87">
        <v>-6.3890000000000002</v>
      </c>
      <c r="F79" s="87" t="s">
        <v>142</v>
      </c>
      <c r="I79" s="87">
        <f t="shared" si="61"/>
        <v>39.1</v>
      </c>
      <c r="J79" s="126">
        <v>41</v>
      </c>
      <c r="K79" s="87">
        <v>10</v>
      </c>
      <c r="L79" s="87">
        <v>20</v>
      </c>
      <c r="M79" s="87" t="s">
        <v>154</v>
      </c>
      <c r="N79" s="87" t="s">
        <v>155</v>
      </c>
      <c r="O79" s="87">
        <v>0</v>
      </c>
      <c r="P79" s="127">
        <v>6.2710000000000001E-4</v>
      </c>
      <c r="Q79" s="87">
        <v>0</v>
      </c>
      <c r="R79" s="87">
        <v>0</v>
      </c>
      <c r="S79" s="127">
        <v>1639000000000</v>
      </c>
      <c r="T79" s="127">
        <v>1639000000000</v>
      </c>
      <c r="U79" s="127">
        <v>25330000000</v>
      </c>
      <c r="V79" s="127">
        <v>25330000000</v>
      </c>
      <c r="W79" s="87">
        <v>0</v>
      </c>
      <c r="X79" s="87">
        <v>0</v>
      </c>
      <c r="Y79" s="127">
        <v>1262000000000</v>
      </c>
      <c r="Z79" s="87">
        <v>1.5613999999999999E-2</v>
      </c>
      <c r="AA79" s="127">
        <v>131700000000</v>
      </c>
      <c r="AB79" s="87">
        <v>0.65</v>
      </c>
      <c r="AC79" s="87" t="s">
        <v>156</v>
      </c>
      <c r="AD79" s="87" t="s">
        <v>157</v>
      </c>
      <c r="AE79" s="87" t="s">
        <v>158</v>
      </c>
      <c r="AF79" s="87" t="s">
        <v>159</v>
      </c>
      <c r="AG79" s="87" t="s">
        <v>160</v>
      </c>
      <c r="AH79" s="87" t="s">
        <v>161</v>
      </c>
      <c r="AI79" s="87" t="s">
        <v>162</v>
      </c>
      <c r="AJ79" s="87">
        <v>0</v>
      </c>
      <c r="AK79" s="87">
        <v>0</v>
      </c>
      <c r="AL79" s="87" t="s">
        <v>142</v>
      </c>
      <c r="AN79" s="129">
        <f t="shared" si="64"/>
        <v>77</v>
      </c>
      <c r="AO79" s="129">
        <f t="shared" si="65"/>
        <v>-14.914999999999999</v>
      </c>
      <c r="AP79" s="129">
        <f t="shared" si="65"/>
        <v>-6.3890000000000002</v>
      </c>
      <c r="AQ79" s="129">
        <f t="shared" si="66"/>
        <v>9.3000000000000007</v>
      </c>
      <c r="AR79" s="129">
        <v>1</v>
      </c>
      <c r="AS79" s="129">
        <v>0</v>
      </c>
      <c r="AT79" s="129">
        <v>0</v>
      </c>
      <c r="AU79" s="129">
        <v>0</v>
      </c>
      <c r="AV79" s="129">
        <v>0</v>
      </c>
      <c r="AX79" s="133">
        <f t="shared" ref="AX79" si="85">IF(I79="", "", INT(I79))</f>
        <v>39</v>
      </c>
      <c r="AY79" s="87">
        <f t="shared" si="69"/>
        <v>41</v>
      </c>
      <c r="AZ79" s="87">
        <f t="shared" si="70"/>
        <v>42</v>
      </c>
      <c r="BA79" s="87">
        <f t="shared" si="71"/>
        <v>39</v>
      </c>
      <c r="BB79" s="87">
        <f t="shared" si="72"/>
        <v>39</v>
      </c>
      <c r="BC79" s="87" t="str">
        <f t="shared" si="73"/>
        <v>1c</v>
      </c>
      <c r="BD79" s="87" t="str">
        <f t="shared" si="74"/>
        <v>0</v>
      </c>
      <c r="BF79" s="87">
        <f t="shared" si="75"/>
        <v>39</v>
      </c>
      <c r="BG79" s="127" t="str">
        <f t="shared" si="76"/>
        <v>2.10E+11</v>
      </c>
      <c r="BH79" s="127" t="str">
        <f t="shared" si="77"/>
        <v>8.08E+10</v>
      </c>
      <c r="BI79" s="87" t="str">
        <f t="shared" si="78"/>
        <v>7850</v>
      </c>
      <c r="BJ79" s="87">
        <f t="shared" si="79"/>
        <v>10</v>
      </c>
      <c r="BK79" s="87">
        <f t="shared" si="80"/>
        <v>0.02</v>
      </c>
      <c r="BM79" s="129">
        <v>77</v>
      </c>
      <c r="BN79" s="129">
        <v>82</v>
      </c>
      <c r="BO79" s="129">
        <v>83</v>
      </c>
      <c r="BP79" s="129">
        <v>77</v>
      </c>
      <c r="BQ79" s="129">
        <v>77</v>
      </c>
      <c r="BR79" s="129" t="str">
        <v>1c</v>
      </c>
      <c r="BS79" s="129" t="str">
        <v>0</v>
      </c>
      <c r="BT79" s="87">
        <v>0</v>
      </c>
      <c r="BU79" s="129">
        <v>77</v>
      </c>
      <c r="BV79" s="129" t="str">
        <v>2.10E+11</v>
      </c>
      <c r="BW79" s="129" t="str">
        <v>8.08E+10</v>
      </c>
      <c r="BX79" s="129" t="str">
        <v>7850</v>
      </c>
      <c r="BY79" s="129">
        <v>1</v>
      </c>
      <c r="BZ79" s="129">
        <v>1.4999999999999999E-2</v>
      </c>
      <c r="CC79" s="87">
        <v>77</v>
      </c>
      <c r="CD79" s="87" t="s">
        <v>180</v>
      </c>
      <c r="CE79" s="87" t="s">
        <v>181</v>
      </c>
      <c r="CF79" s="87">
        <v>1</v>
      </c>
      <c r="CG79" s="87">
        <v>1</v>
      </c>
      <c r="CH79" s="87">
        <v>1.4999999999999999E-2</v>
      </c>
    </row>
    <row r="80" spans="2:86" ht="12.75">
      <c r="B80" s="87">
        <f t="shared" si="67"/>
        <v>78</v>
      </c>
      <c r="C80" s="126">
        <v>9.3000000000000007</v>
      </c>
      <c r="D80" s="87">
        <v>-11.547000000000001</v>
      </c>
      <c r="E80" s="87">
        <v>-8.3330000000000002</v>
      </c>
      <c r="F80" s="87" t="s">
        <v>142</v>
      </c>
      <c r="I80" s="87">
        <f t="shared" si="61"/>
        <v>39.200000000000003</v>
      </c>
      <c r="J80" s="126">
        <v>42</v>
      </c>
      <c r="K80" s="87">
        <v>10</v>
      </c>
      <c r="L80" s="87">
        <v>20</v>
      </c>
      <c r="M80" s="87" t="s">
        <v>154</v>
      </c>
      <c r="N80" s="87" t="s">
        <v>155</v>
      </c>
      <c r="O80" s="87">
        <v>0</v>
      </c>
      <c r="P80" s="127">
        <v>6.2710000000000001E-4</v>
      </c>
      <c r="Q80" s="87">
        <v>0</v>
      </c>
      <c r="R80" s="87">
        <v>0</v>
      </c>
      <c r="S80" s="127">
        <v>1639000000000</v>
      </c>
      <c r="T80" s="127">
        <v>1639000000000</v>
      </c>
      <c r="U80" s="127">
        <v>25330000000</v>
      </c>
      <c r="V80" s="127">
        <v>25330000000</v>
      </c>
      <c r="W80" s="87">
        <v>0</v>
      </c>
      <c r="X80" s="87">
        <v>0</v>
      </c>
      <c r="Y80" s="127">
        <v>1262000000000</v>
      </c>
      <c r="Z80" s="87">
        <v>1.5613999999999999E-2</v>
      </c>
      <c r="AA80" s="127">
        <v>131700000000</v>
      </c>
      <c r="AB80" s="87">
        <v>0.65</v>
      </c>
      <c r="AC80" s="87" t="s">
        <v>156</v>
      </c>
      <c r="AD80" s="87" t="s">
        <v>157</v>
      </c>
      <c r="AE80" s="87" t="s">
        <v>158</v>
      </c>
      <c r="AF80" s="87" t="s">
        <v>159</v>
      </c>
      <c r="AG80" s="87" t="s">
        <v>160</v>
      </c>
      <c r="AH80" s="87" t="s">
        <v>161</v>
      </c>
      <c r="AI80" s="87" t="s">
        <v>162</v>
      </c>
      <c r="AJ80" s="87">
        <v>0</v>
      </c>
      <c r="AK80" s="87">
        <v>0</v>
      </c>
      <c r="AL80" s="87" t="s">
        <v>142</v>
      </c>
      <c r="AN80" s="129">
        <f t="shared" si="64"/>
        <v>78</v>
      </c>
      <c r="AO80" s="129">
        <f t="shared" si="65"/>
        <v>-11.547000000000001</v>
      </c>
      <c r="AP80" s="129">
        <f t="shared" si="65"/>
        <v>-8.3330000000000002</v>
      </c>
      <c r="AQ80" s="129">
        <f t="shared" si="66"/>
        <v>9.3000000000000007</v>
      </c>
      <c r="AR80" s="129">
        <v>1</v>
      </c>
      <c r="AS80" s="129">
        <v>0</v>
      </c>
      <c r="AT80" s="129">
        <v>0</v>
      </c>
      <c r="AU80" s="129">
        <v>0</v>
      </c>
      <c r="AV80" s="129">
        <v>0</v>
      </c>
      <c r="AX80" s="133"/>
      <c r="AY80" s="87" t="str">
        <f t="shared" si="69"/>
        <v/>
      </c>
      <c r="AZ80" s="87" t="str">
        <f t="shared" si="70"/>
        <v/>
      </c>
      <c r="BA80" s="87" t="str">
        <f t="shared" si="71"/>
        <v/>
      </c>
      <c r="BB80" s="87" t="str">
        <f t="shared" si="72"/>
        <v/>
      </c>
      <c r="BC80" s="87" t="str">
        <f t="shared" si="73"/>
        <v/>
      </c>
      <c r="BD80" s="87" t="str">
        <f t="shared" si="74"/>
        <v/>
      </c>
      <c r="BF80" s="87" t="str">
        <f t="shared" si="75"/>
        <v/>
      </c>
      <c r="BG80" s="127" t="str">
        <f t="shared" si="76"/>
        <v/>
      </c>
      <c r="BH80" s="127" t="str">
        <f t="shared" si="77"/>
        <v/>
      </c>
      <c r="BI80" s="87" t="str">
        <f t="shared" si="78"/>
        <v/>
      </c>
      <c r="BJ80" s="87" t="str">
        <f t="shared" si="79"/>
        <v/>
      </c>
      <c r="BK80" s="87" t="str">
        <f t="shared" si="80"/>
        <v/>
      </c>
      <c r="BM80" s="129">
        <v>78</v>
      </c>
      <c r="BN80" s="129">
        <v>83</v>
      </c>
      <c r="BO80" s="129">
        <v>84</v>
      </c>
      <c r="BP80" s="129">
        <v>78</v>
      </c>
      <c r="BQ80" s="129">
        <v>78</v>
      </c>
      <c r="BR80" s="129" t="str">
        <v>1c</v>
      </c>
      <c r="BS80" s="129" t="str">
        <v>0</v>
      </c>
      <c r="BT80" s="87">
        <v>0</v>
      </c>
      <c r="BU80" s="129">
        <v>78</v>
      </c>
      <c r="BV80" s="129" t="str">
        <v>2.10E+11</v>
      </c>
      <c r="BW80" s="129" t="str">
        <v>8.08E+10</v>
      </c>
      <c r="BX80" s="129" t="str">
        <v>7850</v>
      </c>
      <c r="BY80" s="129">
        <v>1</v>
      </c>
      <c r="BZ80" s="129">
        <v>1.4999999999999999E-2</v>
      </c>
      <c r="CC80" s="87">
        <v>78</v>
      </c>
      <c r="CD80" s="87" t="s">
        <v>180</v>
      </c>
      <c r="CE80" s="87" t="s">
        <v>181</v>
      </c>
      <c r="CF80" s="87">
        <v>1</v>
      </c>
      <c r="CG80" s="87">
        <v>1</v>
      </c>
      <c r="CH80" s="87">
        <v>1.4999999999999999E-2</v>
      </c>
    </row>
    <row r="81" spans="2:86" ht="12.75">
      <c r="B81" s="87">
        <f t="shared" si="67"/>
        <v>79</v>
      </c>
      <c r="C81" s="126">
        <v>9.3000000000000007</v>
      </c>
      <c r="D81" s="87">
        <v>-8.1790000000000003</v>
      </c>
      <c r="E81" s="87">
        <v>-10.278</v>
      </c>
      <c r="F81" s="87" t="s">
        <v>142</v>
      </c>
      <c r="I81" s="87">
        <f t="shared" si="61"/>
        <v>40.1</v>
      </c>
      <c r="J81" s="126">
        <v>42</v>
      </c>
      <c r="K81" s="87">
        <v>10</v>
      </c>
      <c r="L81" s="87">
        <v>20</v>
      </c>
      <c r="M81" s="87" t="s">
        <v>154</v>
      </c>
      <c r="N81" s="87" t="s">
        <v>155</v>
      </c>
      <c r="O81" s="87">
        <v>0</v>
      </c>
      <c r="P81" s="127">
        <v>6.2710000000000001E-4</v>
      </c>
      <c r="Q81" s="87">
        <v>0</v>
      </c>
      <c r="R81" s="87">
        <v>0</v>
      </c>
      <c r="S81" s="127">
        <v>1639000000000</v>
      </c>
      <c r="T81" s="127">
        <v>1639000000000</v>
      </c>
      <c r="U81" s="127">
        <v>25330000000</v>
      </c>
      <c r="V81" s="127">
        <v>25330000000</v>
      </c>
      <c r="W81" s="87">
        <v>0</v>
      </c>
      <c r="X81" s="87">
        <v>0</v>
      </c>
      <c r="Y81" s="127">
        <v>1262000000000</v>
      </c>
      <c r="Z81" s="87">
        <v>1.5613999999999999E-2</v>
      </c>
      <c r="AA81" s="127">
        <v>131700000000</v>
      </c>
      <c r="AB81" s="87">
        <v>0.65</v>
      </c>
      <c r="AC81" s="87" t="s">
        <v>156</v>
      </c>
      <c r="AD81" s="87" t="s">
        <v>157</v>
      </c>
      <c r="AE81" s="87" t="s">
        <v>158</v>
      </c>
      <c r="AF81" s="87" t="s">
        <v>159</v>
      </c>
      <c r="AG81" s="87" t="s">
        <v>160</v>
      </c>
      <c r="AH81" s="87" t="s">
        <v>161</v>
      </c>
      <c r="AI81" s="87" t="s">
        <v>162</v>
      </c>
      <c r="AJ81" s="87">
        <v>0</v>
      </c>
      <c r="AK81" s="87">
        <v>0</v>
      </c>
      <c r="AL81" s="87" t="s">
        <v>142</v>
      </c>
      <c r="AN81" s="129">
        <f t="shared" si="64"/>
        <v>79</v>
      </c>
      <c r="AO81" s="129">
        <f t="shared" si="65"/>
        <v>-8.1790000000000003</v>
      </c>
      <c r="AP81" s="129">
        <f t="shared" si="65"/>
        <v>-10.278</v>
      </c>
      <c r="AQ81" s="129">
        <f t="shared" si="66"/>
        <v>9.3000000000000007</v>
      </c>
      <c r="AR81" s="129">
        <v>1</v>
      </c>
      <c r="AS81" s="129">
        <v>0</v>
      </c>
      <c r="AT81" s="129">
        <v>0</v>
      </c>
      <c r="AU81" s="129">
        <v>0</v>
      </c>
      <c r="AV81" s="129">
        <v>0</v>
      </c>
      <c r="AX81" s="133">
        <f t="shared" ref="AX81" si="86">IF(I81="", "", INT(I81))</f>
        <v>40</v>
      </c>
      <c r="AY81" s="87">
        <f t="shared" si="69"/>
        <v>42</v>
      </c>
      <c r="AZ81" s="87">
        <f t="shared" si="70"/>
        <v>43</v>
      </c>
      <c r="BA81" s="87">
        <f t="shared" si="71"/>
        <v>40</v>
      </c>
      <c r="BB81" s="87">
        <f t="shared" si="72"/>
        <v>40</v>
      </c>
      <c r="BC81" s="87" t="str">
        <f t="shared" si="73"/>
        <v>1c</v>
      </c>
      <c r="BD81" s="87" t="str">
        <f t="shared" si="74"/>
        <v>0</v>
      </c>
      <c r="BF81" s="87">
        <f t="shared" si="75"/>
        <v>40</v>
      </c>
      <c r="BG81" s="127" t="str">
        <f t="shared" si="76"/>
        <v>2.10E+11</v>
      </c>
      <c r="BH81" s="127" t="str">
        <f t="shared" si="77"/>
        <v>8.08E+10</v>
      </c>
      <c r="BI81" s="87" t="str">
        <f t="shared" si="78"/>
        <v>7850</v>
      </c>
      <c r="BJ81" s="87">
        <f t="shared" si="79"/>
        <v>10</v>
      </c>
      <c r="BK81" s="87">
        <f t="shared" si="80"/>
        <v>0.02</v>
      </c>
      <c r="BM81" s="129">
        <v>79</v>
      </c>
      <c r="BN81" s="129">
        <v>84</v>
      </c>
      <c r="BO81" s="129">
        <v>85</v>
      </c>
      <c r="BP81" s="129">
        <v>79</v>
      </c>
      <c r="BQ81" s="129">
        <v>79</v>
      </c>
      <c r="BR81" s="129" t="str">
        <v>1c</v>
      </c>
      <c r="BS81" s="129" t="str">
        <v>0</v>
      </c>
      <c r="BT81" s="87">
        <v>0</v>
      </c>
      <c r="BU81" s="129">
        <v>79</v>
      </c>
      <c r="BV81" s="129" t="str">
        <v>2.10E+11</v>
      </c>
      <c r="BW81" s="129" t="str">
        <v>8.08E+10</v>
      </c>
      <c r="BX81" s="129" t="str">
        <v>7850</v>
      </c>
      <c r="BY81" s="129">
        <v>1</v>
      </c>
      <c r="BZ81" s="129">
        <v>1.4999999999999999E-2</v>
      </c>
      <c r="CC81" s="87">
        <v>79</v>
      </c>
      <c r="CD81" s="87" t="s">
        <v>180</v>
      </c>
      <c r="CE81" s="87" t="s">
        <v>181</v>
      </c>
      <c r="CF81" s="87">
        <v>1</v>
      </c>
      <c r="CG81" s="87">
        <v>1</v>
      </c>
      <c r="CH81" s="87">
        <v>1.4999999999999999E-2</v>
      </c>
    </row>
    <row r="82" spans="2:86" ht="12.75">
      <c r="B82" s="87">
        <f t="shared" si="67"/>
        <v>80</v>
      </c>
      <c r="C82" s="126">
        <v>9.3000000000000007</v>
      </c>
      <c r="D82" s="87">
        <v>-6.4950000000000001</v>
      </c>
      <c r="E82" s="87">
        <v>-11.25</v>
      </c>
      <c r="F82" s="87" t="s">
        <v>142</v>
      </c>
      <c r="I82" s="87">
        <f t="shared" si="61"/>
        <v>40.200000000000003</v>
      </c>
      <c r="J82" s="126">
        <v>43</v>
      </c>
      <c r="K82" s="87">
        <v>10</v>
      </c>
      <c r="L82" s="87">
        <v>20</v>
      </c>
      <c r="M82" s="87" t="s">
        <v>154</v>
      </c>
      <c r="N82" s="87" t="s">
        <v>155</v>
      </c>
      <c r="O82" s="87">
        <v>0</v>
      </c>
      <c r="P82" s="127">
        <v>6.2710000000000001E-4</v>
      </c>
      <c r="Q82" s="87">
        <v>0</v>
      </c>
      <c r="R82" s="87">
        <v>0</v>
      </c>
      <c r="S82" s="127">
        <v>1639000000000</v>
      </c>
      <c r="T82" s="127">
        <v>1639000000000</v>
      </c>
      <c r="U82" s="127">
        <v>25330000000</v>
      </c>
      <c r="V82" s="127">
        <v>25330000000</v>
      </c>
      <c r="W82" s="87">
        <v>0</v>
      </c>
      <c r="X82" s="87">
        <v>0</v>
      </c>
      <c r="Y82" s="127">
        <v>1262000000000</v>
      </c>
      <c r="Z82" s="87">
        <v>1.5613999999999999E-2</v>
      </c>
      <c r="AA82" s="127">
        <v>131700000000</v>
      </c>
      <c r="AB82" s="87">
        <v>0.65</v>
      </c>
      <c r="AC82" s="87" t="s">
        <v>156</v>
      </c>
      <c r="AD82" s="87" t="s">
        <v>157</v>
      </c>
      <c r="AE82" s="87" t="s">
        <v>158</v>
      </c>
      <c r="AF82" s="87" t="s">
        <v>159</v>
      </c>
      <c r="AG82" s="87" t="s">
        <v>160</v>
      </c>
      <c r="AH82" s="87" t="s">
        <v>161</v>
      </c>
      <c r="AI82" s="87" t="s">
        <v>162</v>
      </c>
      <c r="AJ82" s="87">
        <v>0</v>
      </c>
      <c r="AK82" s="87">
        <v>0</v>
      </c>
      <c r="AL82" s="87" t="s">
        <v>142</v>
      </c>
      <c r="AN82" s="129">
        <f t="shared" si="64"/>
        <v>80</v>
      </c>
      <c r="AO82" s="129">
        <f t="shared" si="65"/>
        <v>-6.4950000000000001</v>
      </c>
      <c r="AP82" s="129">
        <f t="shared" si="65"/>
        <v>-11.25</v>
      </c>
      <c r="AQ82" s="129">
        <f t="shared" si="66"/>
        <v>9.3000000000000007</v>
      </c>
      <c r="AR82" s="129">
        <v>1</v>
      </c>
      <c r="AS82" s="129">
        <v>0</v>
      </c>
      <c r="AT82" s="129">
        <v>0</v>
      </c>
      <c r="AU82" s="129">
        <v>0</v>
      </c>
      <c r="AV82" s="129">
        <v>0</v>
      </c>
      <c r="AX82" s="133"/>
      <c r="AY82" s="87" t="str">
        <f t="shared" si="69"/>
        <v/>
      </c>
      <c r="AZ82" s="87" t="str">
        <f t="shared" si="70"/>
        <v/>
      </c>
      <c r="BA82" s="87" t="str">
        <f t="shared" si="71"/>
        <v/>
      </c>
      <c r="BB82" s="87" t="str">
        <f t="shared" si="72"/>
        <v/>
      </c>
      <c r="BC82" s="87" t="str">
        <f t="shared" si="73"/>
        <v/>
      </c>
      <c r="BD82" s="87" t="str">
        <f t="shared" si="74"/>
        <v/>
      </c>
      <c r="BF82" s="87" t="str">
        <f t="shared" si="75"/>
        <v/>
      </c>
      <c r="BG82" s="127" t="str">
        <f t="shared" si="76"/>
        <v/>
      </c>
      <c r="BH82" s="127" t="str">
        <f t="shared" si="77"/>
        <v/>
      </c>
      <c r="BI82" s="87" t="str">
        <f t="shared" si="78"/>
        <v/>
      </c>
      <c r="BJ82" s="87" t="str">
        <f t="shared" si="79"/>
        <v/>
      </c>
      <c r="BK82" s="87" t="str">
        <f t="shared" si="80"/>
        <v/>
      </c>
      <c r="BM82" s="129">
        <v>80</v>
      </c>
      <c r="BN82" s="129">
        <v>85</v>
      </c>
      <c r="BO82" s="129">
        <v>86</v>
      </c>
      <c r="BP82" s="129">
        <v>80</v>
      </c>
      <c r="BQ82" s="129">
        <v>80</v>
      </c>
      <c r="BR82" s="129" t="str">
        <v>1c</v>
      </c>
      <c r="BS82" s="129" t="str">
        <v>0</v>
      </c>
      <c r="BT82" s="87">
        <v>0</v>
      </c>
      <c r="BU82" s="129">
        <v>80</v>
      </c>
      <c r="BV82" s="129" t="str">
        <v>2.10E+11</v>
      </c>
      <c r="BW82" s="129" t="str">
        <v>8.08E+10</v>
      </c>
      <c r="BX82" s="129" t="str">
        <v>7850</v>
      </c>
      <c r="BY82" s="129">
        <v>1</v>
      </c>
      <c r="BZ82" s="129">
        <v>1.4999999999999999E-2</v>
      </c>
      <c r="CC82" s="87">
        <v>80</v>
      </c>
      <c r="CD82" s="87" t="s">
        <v>180</v>
      </c>
      <c r="CE82" s="87" t="s">
        <v>181</v>
      </c>
      <c r="CF82" s="87">
        <v>1</v>
      </c>
      <c r="CG82" s="87">
        <v>1</v>
      </c>
      <c r="CH82" s="87">
        <v>1.4999999999999999E-2</v>
      </c>
    </row>
    <row r="83" spans="2:86" ht="12.75">
      <c r="B83" s="87">
        <f t="shared" si="67"/>
        <v>81</v>
      </c>
      <c r="C83" s="126">
        <v>9.3000000000000007</v>
      </c>
      <c r="D83" s="87">
        <v>-4.8109999999999999</v>
      </c>
      <c r="E83" s="87">
        <v>-12.222</v>
      </c>
      <c r="F83" s="87" t="s">
        <v>142</v>
      </c>
      <c r="I83" s="87">
        <f>I81+1</f>
        <v>41.1</v>
      </c>
      <c r="J83" s="126">
        <v>43</v>
      </c>
      <c r="K83" s="87">
        <v>10</v>
      </c>
      <c r="L83" s="87">
        <v>20</v>
      </c>
      <c r="M83" s="87" t="s">
        <v>154</v>
      </c>
      <c r="N83" s="87" t="s">
        <v>155</v>
      </c>
      <c r="O83" s="87">
        <v>0</v>
      </c>
      <c r="P83" s="127">
        <v>6.2710000000000001E-4</v>
      </c>
      <c r="Q83" s="87">
        <v>0</v>
      </c>
      <c r="R83" s="87">
        <v>0</v>
      </c>
      <c r="S83" s="127">
        <v>1639000000000</v>
      </c>
      <c r="T83" s="127">
        <v>1639000000000</v>
      </c>
      <c r="U83" s="127">
        <v>25330000000</v>
      </c>
      <c r="V83" s="127">
        <v>25330000000</v>
      </c>
      <c r="W83" s="87">
        <v>0</v>
      </c>
      <c r="X83" s="87">
        <v>0</v>
      </c>
      <c r="Y83" s="127">
        <v>1262000000000</v>
      </c>
      <c r="Z83" s="87">
        <v>1.5613999999999999E-2</v>
      </c>
      <c r="AA83" s="127">
        <v>131700000000</v>
      </c>
      <c r="AB83" s="87">
        <v>0.65</v>
      </c>
      <c r="AC83" s="87" t="s">
        <v>156</v>
      </c>
      <c r="AD83" s="87" t="s">
        <v>157</v>
      </c>
      <c r="AE83" s="87" t="s">
        <v>158</v>
      </c>
      <c r="AF83" s="87" t="s">
        <v>159</v>
      </c>
      <c r="AG83" s="87" t="s">
        <v>160</v>
      </c>
      <c r="AH83" s="87" t="s">
        <v>161</v>
      </c>
      <c r="AI83" s="87" t="s">
        <v>162</v>
      </c>
      <c r="AJ83" s="87">
        <v>0</v>
      </c>
      <c r="AK83" s="87">
        <v>0</v>
      </c>
      <c r="AL83" s="87" t="s">
        <v>142</v>
      </c>
      <c r="AN83" s="129">
        <f t="shared" si="64"/>
        <v>81</v>
      </c>
      <c r="AO83" s="129">
        <f t="shared" si="65"/>
        <v>-4.8109999999999999</v>
      </c>
      <c r="AP83" s="129">
        <f t="shared" si="65"/>
        <v>-12.222</v>
      </c>
      <c r="AQ83" s="129">
        <f t="shared" si="66"/>
        <v>9.3000000000000007</v>
      </c>
      <c r="AR83" s="129">
        <v>1</v>
      </c>
      <c r="AS83" s="129">
        <v>0</v>
      </c>
      <c r="AT83" s="129">
        <v>0</v>
      </c>
      <c r="AU83" s="129">
        <v>0</v>
      </c>
      <c r="AV83" s="129">
        <v>0</v>
      </c>
      <c r="AX83" s="133">
        <f t="shared" ref="AX83" si="87">IF(I83="", "", INT(I83))</f>
        <v>41</v>
      </c>
      <c r="AY83" s="87">
        <f t="shared" si="69"/>
        <v>43</v>
      </c>
      <c r="AZ83" s="87">
        <f t="shared" si="70"/>
        <v>44</v>
      </c>
      <c r="BA83" s="87">
        <f t="shared" si="71"/>
        <v>41</v>
      </c>
      <c r="BB83" s="87">
        <f t="shared" si="72"/>
        <v>41</v>
      </c>
      <c r="BC83" s="87" t="str">
        <f t="shared" si="73"/>
        <v>1c</v>
      </c>
      <c r="BD83" s="87" t="str">
        <f t="shared" si="74"/>
        <v>0</v>
      </c>
      <c r="BF83" s="87">
        <f t="shared" si="75"/>
        <v>41</v>
      </c>
      <c r="BG83" s="127" t="str">
        <f t="shared" si="76"/>
        <v>2.10E+11</v>
      </c>
      <c r="BH83" s="127" t="str">
        <f t="shared" si="77"/>
        <v>8.08E+10</v>
      </c>
      <c r="BI83" s="87" t="str">
        <f t="shared" si="78"/>
        <v>7850</v>
      </c>
      <c r="BJ83" s="87">
        <f t="shared" si="79"/>
        <v>10</v>
      </c>
      <c r="BK83" s="87">
        <f t="shared" si="80"/>
        <v>0.02</v>
      </c>
      <c r="BM83" s="129">
        <v>81</v>
      </c>
      <c r="BN83" s="129">
        <v>87</v>
      </c>
      <c r="BO83" s="129">
        <v>88</v>
      </c>
      <c r="BP83" s="129">
        <v>81</v>
      </c>
      <c r="BQ83" s="129">
        <v>81</v>
      </c>
      <c r="BR83" s="129" t="str">
        <v>1c</v>
      </c>
      <c r="BS83" s="129" t="str">
        <v>0</v>
      </c>
      <c r="BT83" s="87">
        <v>0</v>
      </c>
      <c r="BU83" s="129">
        <v>81</v>
      </c>
      <c r="BV83" s="129" t="str">
        <v>2.10E+11</v>
      </c>
      <c r="BW83" s="129" t="str">
        <v>8.08E+10</v>
      </c>
      <c r="BX83" s="129" t="str">
        <v>7850</v>
      </c>
      <c r="BY83" s="129">
        <v>1</v>
      </c>
      <c r="BZ83" s="129">
        <v>1.4999999999999999E-2</v>
      </c>
      <c r="CC83" s="87">
        <v>81</v>
      </c>
      <c r="CD83" s="87" t="s">
        <v>180</v>
      </c>
      <c r="CE83" s="87" t="s">
        <v>181</v>
      </c>
      <c r="CF83" s="87">
        <v>1</v>
      </c>
      <c r="CG83" s="87">
        <v>1</v>
      </c>
      <c r="CH83" s="87">
        <v>1.4999999999999999E-2</v>
      </c>
    </row>
    <row r="84" spans="2:86" ht="12.75">
      <c r="B84" s="87">
        <f t="shared" si="67"/>
        <v>82</v>
      </c>
      <c r="C84" s="126">
        <v>9.3000000000000007</v>
      </c>
      <c r="D84" s="87">
        <v>-1.4430000000000001</v>
      </c>
      <c r="E84" s="87">
        <v>-14.167</v>
      </c>
      <c r="F84" s="87" t="s">
        <v>142</v>
      </c>
      <c r="I84" s="87">
        <f>I82+1</f>
        <v>41.2</v>
      </c>
      <c r="J84" s="126">
        <v>44</v>
      </c>
      <c r="K84" s="87">
        <v>10</v>
      </c>
      <c r="L84" s="87">
        <v>20</v>
      </c>
      <c r="M84" s="87" t="s">
        <v>154</v>
      </c>
      <c r="N84" s="87" t="s">
        <v>155</v>
      </c>
      <c r="O84" s="87">
        <v>0</v>
      </c>
      <c r="P84" s="127">
        <v>6.2710000000000001E-4</v>
      </c>
      <c r="Q84" s="87">
        <v>0</v>
      </c>
      <c r="R84" s="87">
        <v>0</v>
      </c>
      <c r="S84" s="127">
        <v>1639000000000</v>
      </c>
      <c r="T84" s="127">
        <v>1639000000000</v>
      </c>
      <c r="U84" s="127">
        <v>25330000000</v>
      </c>
      <c r="V84" s="127">
        <v>25330000000</v>
      </c>
      <c r="W84" s="87">
        <v>0</v>
      </c>
      <c r="X84" s="87">
        <v>0</v>
      </c>
      <c r="Y84" s="127">
        <v>1262000000000</v>
      </c>
      <c r="Z84" s="87">
        <v>1.5613999999999999E-2</v>
      </c>
      <c r="AA84" s="127">
        <v>131700000000</v>
      </c>
      <c r="AB84" s="87">
        <v>0.65</v>
      </c>
      <c r="AC84" s="87" t="s">
        <v>156</v>
      </c>
      <c r="AD84" s="87" t="s">
        <v>157</v>
      </c>
      <c r="AE84" s="87" t="s">
        <v>158</v>
      </c>
      <c r="AF84" s="87" t="s">
        <v>159</v>
      </c>
      <c r="AG84" s="87" t="s">
        <v>160</v>
      </c>
      <c r="AH84" s="87" t="s">
        <v>161</v>
      </c>
      <c r="AI84" s="87" t="s">
        <v>162</v>
      </c>
      <c r="AJ84" s="87">
        <v>0</v>
      </c>
      <c r="AK84" s="87">
        <v>0</v>
      </c>
      <c r="AL84" s="87" t="s">
        <v>142</v>
      </c>
      <c r="AN84" s="129">
        <f t="shared" si="64"/>
        <v>82</v>
      </c>
      <c r="AO84" s="129">
        <f t="shared" si="65"/>
        <v>-1.4430000000000001</v>
      </c>
      <c r="AP84" s="129">
        <f t="shared" si="65"/>
        <v>-14.167</v>
      </c>
      <c r="AQ84" s="129">
        <f t="shared" si="66"/>
        <v>9.3000000000000007</v>
      </c>
      <c r="AR84" s="129">
        <v>1</v>
      </c>
      <c r="AS84" s="129">
        <v>0</v>
      </c>
      <c r="AT84" s="129">
        <v>0</v>
      </c>
      <c r="AU84" s="129">
        <v>0</v>
      </c>
      <c r="AV84" s="129">
        <v>0</v>
      </c>
      <c r="AX84" s="133"/>
      <c r="AY84" s="87" t="str">
        <f t="shared" si="69"/>
        <v/>
      </c>
      <c r="AZ84" s="87" t="str">
        <f t="shared" si="70"/>
        <v/>
      </c>
      <c r="BA84" s="87" t="str">
        <f t="shared" si="71"/>
        <v/>
      </c>
      <c r="BB84" s="87" t="str">
        <f t="shared" si="72"/>
        <v/>
      </c>
      <c r="BC84" s="87" t="str">
        <f t="shared" si="73"/>
        <v/>
      </c>
      <c r="BD84" s="87" t="str">
        <f t="shared" si="74"/>
        <v/>
      </c>
      <c r="BF84" s="87" t="str">
        <f t="shared" si="75"/>
        <v/>
      </c>
      <c r="BG84" s="127" t="str">
        <f t="shared" si="76"/>
        <v/>
      </c>
      <c r="BH84" s="127" t="str">
        <f t="shared" si="77"/>
        <v/>
      </c>
      <c r="BI84" s="87" t="str">
        <f t="shared" si="78"/>
        <v/>
      </c>
      <c r="BJ84" s="87" t="str">
        <f t="shared" si="79"/>
        <v/>
      </c>
      <c r="BK84" s="87" t="str">
        <f t="shared" si="80"/>
        <v/>
      </c>
      <c r="BM84" s="129">
        <v>82</v>
      </c>
      <c r="BN84" s="129">
        <v>88</v>
      </c>
      <c r="BO84" s="129">
        <v>89</v>
      </c>
      <c r="BP84" s="129">
        <v>82</v>
      </c>
      <c r="BQ84" s="129">
        <v>82</v>
      </c>
      <c r="BR84" s="129" t="str">
        <v>1c</v>
      </c>
      <c r="BS84" s="129" t="str">
        <v>0</v>
      </c>
      <c r="BT84" s="87">
        <v>0</v>
      </c>
      <c r="BU84" s="129">
        <v>82</v>
      </c>
      <c r="BV84" s="129" t="str">
        <v>2.10E+11</v>
      </c>
      <c r="BW84" s="129" t="str">
        <v>8.08E+10</v>
      </c>
      <c r="BX84" s="129" t="str">
        <v>7850</v>
      </c>
      <c r="BY84" s="129">
        <v>1</v>
      </c>
      <c r="BZ84" s="129">
        <v>1.4999999999999999E-2</v>
      </c>
      <c r="CC84" s="87">
        <v>82</v>
      </c>
      <c r="CD84" s="87" t="s">
        <v>180</v>
      </c>
      <c r="CE84" s="87" t="s">
        <v>181</v>
      </c>
      <c r="CF84" s="87">
        <v>1</v>
      </c>
      <c r="CG84" s="87">
        <v>1</v>
      </c>
      <c r="CH84" s="87">
        <v>1.4999999999999999E-2</v>
      </c>
    </row>
    <row r="85" spans="2:86" ht="12.75">
      <c r="B85" s="87">
        <f t="shared" si="67"/>
        <v>83</v>
      </c>
      <c r="C85" s="126">
        <v>9.3000000000000007</v>
      </c>
      <c r="D85" s="87">
        <v>1.925</v>
      </c>
      <c r="E85" s="87">
        <v>-16.111000000000001</v>
      </c>
      <c r="F85" s="87" t="s">
        <v>142</v>
      </c>
      <c r="I85" s="87">
        <f t="shared" ref="I85:I88" si="88">I83+1</f>
        <v>42.1</v>
      </c>
      <c r="J85" s="126">
        <v>44</v>
      </c>
      <c r="K85" s="87">
        <v>10</v>
      </c>
      <c r="L85" s="87">
        <v>20</v>
      </c>
      <c r="M85" s="87" t="s">
        <v>154</v>
      </c>
      <c r="N85" s="87" t="s">
        <v>155</v>
      </c>
      <c r="O85" s="87">
        <v>0</v>
      </c>
      <c r="P85" s="127">
        <v>6.2710000000000001E-4</v>
      </c>
      <c r="Q85" s="87">
        <v>0</v>
      </c>
      <c r="R85" s="87">
        <v>0</v>
      </c>
      <c r="S85" s="127">
        <v>1639000000000</v>
      </c>
      <c r="T85" s="127">
        <v>1639000000000</v>
      </c>
      <c r="U85" s="127">
        <v>25330000000</v>
      </c>
      <c r="V85" s="127">
        <v>25330000000</v>
      </c>
      <c r="W85" s="87">
        <v>0</v>
      </c>
      <c r="X85" s="87">
        <v>0</v>
      </c>
      <c r="Y85" s="127">
        <v>1262000000000</v>
      </c>
      <c r="Z85" s="87">
        <v>1.5613999999999999E-2</v>
      </c>
      <c r="AA85" s="127">
        <v>131700000000</v>
      </c>
      <c r="AB85" s="87">
        <v>0.65</v>
      </c>
      <c r="AC85" s="87" t="s">
        <v>156</v>
      </c>
      <c r="AD85" s="87" t="s">
        <v>157</v>
      </c>
      <c r="AE85" s="87" t="s">
        <v>158</v>
      </c>
      <c r="AF85" s="87" t="s">
        <v>159</v>
      </c>
      <c r="AG85" s="87" t="s">
        <v>160</v>
      </c>
      <c r="AH85" s="87" t="s">
        <v>161</v>
      </c>
      <c r="AI85" s="87" t="s">
        <v>162</v>
      </c>
      <c r="AJ85" s="87">
        <v>0</v>
      </c>
      <c r="AK85" s="87">
        <v>0</v>
      </c>
      <c r="AL85" s="87" t="s">
        <v>142</v>
      </c>
      <c r="AN85" s="129">
        <f t="shared" si="64"/>
        <v>83</v>
      </c>
      <c r="AO85" s="129">
        <f t="shared" si="65"/>
        <v>1.925</v>
      </c>
      <c r="AP85" s="129">
        <f t="shared" si="65"/>
        <v>-16.111000000000001</v>
      </c>
      <c r="AQ85" s="129">
        <f t="shared" si="66"/>
        <v>9.3000000000000007</v>
      </c>
      <c r="AR85" s="129">
        <v>1</v>
      </c>
      <c r="AS85" s="129">
        <v>0</v>
      </c>
      <c r="AT85" s="129">
        <v>0</v>
      </c>
      <c r="AU85" s="129">
        <v>0</v>
      </c>
      <c r="AV85" s="129">
        <v>0</v>
      </c>
      <c r="AX85" s="133">
        <f t="shared" ref="AX85" si="89">IF(I85="", "", INT(I85))</f>
        <v>42</v>
      </c>
      <c r="AY85" s="87">
        <f t="shared" si="69"/>
        <v>44</v>
      </c>
      <c r="AZ85" s="87">
        <f t="shared" si="70"/>
        <v>45</v>
      </c>
      <c r="BA85" s="87">
        <f t="shared" si="71"/>
        <v>42</v>
      </c>
      <c r="BB85" s="87">
        <f t="shared" si="72"/>
        <v>42</v>
      </c>
      <c r="BC85" s="87" t="str">
        <f t="shared" si="73"/>
        <v>1c</v>
      </c>
      <c r="BD85" s="87" t="str">
        <f t="shared" si="74"/>
        <v>0</v>
      </c>
      <c r="BF85" s="87">
        <f t="shared" si="75"/>
        <v>42</v>
      </c>
      <c r="BG85" s="127" t="str">
        <f t="shared" si="76"/>
        <v>2.10E+11</v>
      </c>
      <c r="BH85" s="127" t="str">
        <f t="shared" si="77"/>
        <v>8.08E+10</v>
      </c>
      <c r="BI85" s="87" t="str">
        <f t="shared" si="78"/>
        <v>7850</v>
      </c>
      <c r="BJ85" s="87">
        <f t="shared" si="79"/>
        <v>10</v>
      </c>
      <c r="BK85" s="87">
        <f t="shared" si="80"/>
        <v>0.02</v>
      </c>
      <c r="BM85" s="129">
        <v>83</v>
      </c>
      <c r="BN85" s="129">
        <v>89</v>
      </c>
      <c r="BO85" s="129">
        <v>90</v>
      </c>
      <c r="BP85" s="129">
        <v>83</v>
      </c>
      <c r="BQ85" s="129">
        <v>83</v>
      </c>
      <c r="BR85" s="129" t="str">
        <v>1c</v>
      </c>
      <c r="BS85" s="129" t="str">
        <v>0</v>
      </c>
      <c r="BT85" s="87">
        <v>0</v>
      </c>
      <c r="BU85" s="129">
        <v>83</v>
      </c>
      <c r="BV85" s="129" t="str">
        <v>2.10E+11</v>
      </c>
      <c r="BW85" s="129" t="str">
        <v>8.08E+10</v>
      </c>
      <c r="BX85" s="129" t="str">
        <v>7850</v>
      </c>
      <c r="BY85" s="129">
        <v>1</v>
      </c>
      <c r="BZ85" s="129">
        <v>1.4999999999999999E-2</v>
      </c>
      <c r="CC85" s="87">
        <v>83</v>
      </c>
      <c r="CD85" s="87" t="s">
        <v>180</v>
      </c>
      <c r="CE85" s="87" t="s">
        <v>181</v>
      </c>
      <c r="CF85" s="87">
        <v>1</v>
      </c>
      <c r="CG85" s="87">
        <v>1</v>
      </c>
      <c r="CH85" s="87">
        <v>1.4999999999999999E-2</v>
      </c>
    </row>
    <row r="86" spans="2:86" ht="12.75">
      <c r="B86" s="87">
        <f t="shared" si="67"/>
        <v>84</v>
      </c>
      <c r="C86" s="126">
        <v>9.3000000000000007</v>
      </c>
      <c r="D86" s="87">
        <v>7.1040000000000001</v>
      </c>
      <c r="E86" s="87">
        <v>-19.101500000000001</v>
      </c>
      <c r="F86" s="87" t="s">
        <v>142</v>
      </c>
      <c r="I86" s="87">
        <f t="shared" si="88"/>
        <v>42.2</v>
      </c>
      <c r="J86" s="126">
        <v>45</v>
      </c>
      <c r="K86" s="87">
        <v>10</v>
      </c>
      <c r="L86" s="87">
        <v>20</v>
      </c>
      <c r="M86" s="87" t="s">
        <v>154</v>
      </c>
      <c r="N86" s="87" t="s">
        <v>155</v>
      </c>
      <c r="O86" s="87">
        <v>0</v>
      </c>
      <c r="P86" s="127">
        <v>6.2710000000000001E-4</v>
      </c>
      <c r="Q86" s="87">
        <v>0</v>
      </c>
      <c r="R86" s="87">
        <v>0</v>
      </c>
      <c r="S86" s="127">
        <v>1639000000000</v>
      </c>
      <c r="T86" s="127">
        <v>1639000000000</v>
      </c>
      <c r="U86" s="127">
        <v>25330000000</v>
      </c>
      <c r="V86" s="127">
        <v>25330000000</v>
      </c>
      <c r="W86" s="87">
        <v>0</v>
      </c>
      <c r="X86" s="87">
        <v>0</v>
      </c>
      <c r="Y86" s="127">
        <v>1262000000000</v>
      </c>
      <c r="Z86" s="87">
        <v>1.5613999999999999E-2</v>
      </c>
      <c r="AA86" s="127">
        <v>131700000000</v>
      </c>
      <c r="AB86" s="87">
        <v>0.65</v>
      </c>
      <c r="AC86" s="87" t="s">
        <v>156</v>
      </c>
      <c r="AD86" s="87" t="s">
        <v>157</v>
      </c>
      <c r="AE86" s="87" t="s">
        <v>158</v>
      </c>
      <c r="AF86" s="87" t="s">
        <v>159</v>
      </c>
      <c r="AG86" s="87" t="s">
        <v>160</v>
      </c>
      <c r="AH86" s="87" t="s">
        <v>161</v>
      </c>
      <c r="AI86" s="87" t="s">
        <v>162</v>
      </c>
      <c r="AJ86" s="87">
        <v>0</v>
      </c>
      <c r="AK86" s="87">
        <v>0</v>
      </c>
      <c r="AL86" s="87" t="s">
        <v>142</v>
      </c>
      <c r="AN86" s="129">
        <f t="shared" si="64"/>
        <v>84</v>
      </c>
      <c r="AO86" s="129">
        <f t="shared" si="65"/>
        <v>7.1040000000000001</v>
      </c>
      <c r="AP86" s="129">
        <f t="shared" si="65"/>
        <v>-19.101500000000001</v>
      </c>
      <c r="AQ86" s="129">
        <f t="shared" si="66"/>
        <v>9.3000000000000007</v>
      </c>
      <c r="AR86" s="129">
        <v>1</v>
      </c>
      <c r="AS86" s="129">
        <v>0</v>
      </c>
      <c r="AT86" s="129">
        <v>0</v>
      </c>
      <c r="AU86" s="129">
        <v>0</v>
      </c>
      <c r="AV86" s="129">
        <v>0</v>
      </c>
      <c r="AX86" s="133"/>
      <c r="AY86" s="87" t="str">
        <f t="shared" si="69"/>
        <v/>
      </c>
      <c r="AZ86" s="87" t="str">
        <f t="shared" si="70"/>
        <v/>
      </c>
      <c r="BA86" s="87" t="str">
        <f t="shared" si="71"/>
        <v/>
      </c>
      <c r="BB86" s="87" t="str">
        <f t="shared" si="72"/>
        <v/>
      </c>
      <c r="BC86" s="87" t="str">
        <f t="shared" si="73"/>
        <v/>
      </c>
      <c r="BD86" s="87" t="str">
        <f t="shared" si="74"/>
        <v/>
      </c>
      <c r="BF86" s="87" t="str">
        <f t="shared" si="75"/>
        <v/>
      </c>
      <c r="BG86" s="127" t="str">
        <f t="shared" si="76"/>
        <v/>
      </c>
      <c r="BH86" s="127" t="str">
        <f t="shared" si="77"/>
        <v/>
      </c>
      <c r="BI86" s="87" t="str">
        <f t="shared" si="78"/>
        <v/>
      </c>
      <c r="BJ86" s="87" t="str">
        <f t="shared" si="79"/>
        <v/>
      </c>
      <c r="BK86" s="87" t="str">
        <f t="shared" si="80"/>
        <v/>
      </c>
      <c r="BM86" s="129">
        <v>84</v>
      </c>
      <c r="BN86" s="129">
        <v>90</v>
      </c>
      <c r="BO86" s="129">
        <v>91</v>
      </c>
      <c r="BP86" s="129">
        <v>84</v>
      </c>
      <c r="BQ86" s="129">
        <v>84</v>
      </c>
      <c r="BR86" s="129" t="str">
        <v>1c</v>
      </c>
      <c r="BS86" s="129" t="str">
        <v>0</v>
      </c>
      <c r="BT86" s="87">
        <v>0</v>
      </c>
      <c r="BU86" s="129">
        <v>84</v>
      </c>
      <c r="BV86" s="129" t="str">
        <v>2.10E+11</v>
      </c>
      <c r="BW86" s="129" t="str">
        <v>8.08E+10</v>
      </c>
      <c r="BX86" s="129" t="str">
        <v>7850</v>
      </c>
      <c r="BY86" s="129">
        <v>1</v>
      </c>
      <c r="BZ86" s="129">
        <v>1.4999999999999999E-2</v>
      </c>
      <c r="CC86" s="87">
        <v>84</v>
      </c>
      <c r="CD86" s="87" t="s">
        <v>180</v>
      </c>
      <c r="CE86" s="87" t="s">
        <v>181</v>
      </c>
      <c r="CF86" s="87">
        <v>1</v>
      </c>
      <c r="CG86" s="87">
        <v>1</v>
      </c>
      <c r="CH86" s="87">
        <v>1.4999999999999999E-2</v>
      </c>
    </row>
    <row r="87" spans="2:86" ht="12.75">
      <c r="B87" s="87">
        <f t="shared" si="67"/>
        <v>85</v>
      </c>
      <c r="C87" s="126">
        <v>9.3000000000000007</v>
      </c>
      <c r="D87" s="87">
        <v>7.7080000000000002</v>
      </c>
      <c r="E87" s="87">
        <v>-19.45</v>
      </c>
      <c r="F87" s="87" t="s">
        <v>142</v>
      </c>
      <c r="I87" s="87">
        <f t="shared" si="88"/>
        <v>43.1</v>
      </c>
      <c r="J87" s="126">
        <v>46</v>
      </c>
      <c r="K87" s="87">
        <v>10</v>
      </c>
      <c r="L87" s="87">
        <v>22</v>
      </c>
      <c r="M87" s="87" t="s">
        <v>154</v>
      </c>
      <c r="N87" s="87" t="s">
        <v>155</v>
      </c>
      <c r="O87" s="87">
        <v>0</v>
      </c>
      <c r="P87" s="127">
        <v>6.8959999999999996E-4</v>
      </c>
      <c r="Q87" s="87">
        <v>0</v>
      </c>
      <c r="R87" s="87">
        <v>0</v>
      </c>
      <c r="S87" s="127">
        <v>1802000000000</v>
      </c>
      <c r="T87" s="127">
        <v>1802000000000</v>
      </c>
      <c r="U87" s="127">
        <v>27860000000</v>
      </c>
      <c r="V87" s="127">
        <v>27860000000</v>
      </c>
      <c r="W87" s="87">
        <v>0</v>
      </c>
      <c r="X87" s="87">
        <v>0</v>
      </c>
      <c r="Y87" s="127">
        <v>1387000000000</v>
      </c>
      <c r="Z87" s="87">
        <v>1.7165E-2</v>
      </c>
      <c r="AA87" s="127">
        <v>144800000000</v>
      </c>
      <c r="AB87" s="87">
        <v>0.65</v>
      </c>
      <c r="AC87" s="87" t="s">
        <v>156</v>
      </c>
      <c r="AD87" s="87" t="s">
        <v>157</v>
      </c>
      <c r="AE87" s="87" t="s">
        <v>158</v>
      </c>
      <c r="AF87" s="87" t="s">
        <v>159</v>
      </c>
      <c r="AG87" s="87" t="s">
        <v>160</v>
      </c>
      <c r="AH87" s="87" t="s">
        <v>161</v>
      </c>
      <c r="AI87" s="87" t="s">
        <v>162</v>
      </c>
      <c r="AJ87" s="87">
        <v>0</v>
      </c>
      <c r="AK87" s="87">
        <v>0</v>
      </c>
      <c r="AL87" s="87" t="s">
        <v>142</v>
      </c>
      <c r="AN87" s="129">
        <f t="shared" si="64"/>
        <v>85</v>
      </c>
      <c r="AO87" s="129">
        <f t="shared" si="65"/>
        <v>7.7080000000000002</v>
      </c>
      <c r="AP87" s="129">
        <f t="shared" si="65"/>
        <v>-19.45</v>
      </c>
      <c r="AQ87" s="129">
        <f t="shared" si="66"/>
        <v>9.3000000000000007</v>
      </c>
      <c r="AR87" s="129">
        <v>1</v>
      </c>
      <c r="AS87" s="129">
        <v>0</v>
      </c>
      <c r="AT87" s="129">
        <v>0</v>
      </c>
      <c r="AU87" s="129">
        <v>0</v>
      </c>
      <c r="AV87" s="129">
        <v>0</v>
      </c>
      <c r="AX87" s="133">
        <f t="shared" ref="AX87" si="90">IF(I87="", "", INT(I87))</f>
        <v>43</v>
      </c>
      <c r="AY87" s="87">
        <f t="shared" si="69"/>
        <v>46</v>
      </c>
      <c r="AZ87" s="87">
        <f t="shared" si="70"/>
        <v>47</v>
      </c>
      <c r="BA87" s="87">
        <f t="shared" si="71"/>
        <v>43</v>
      </c>
      <c r="BB87" s="87">
        <f t="shared" si="72"/>
        <v>43</v>
      </c>
      <c r="BC87" s="87" t="str">
        <f t="shared" si="73"/>
        <v>1c</v>
      </c>
      <c r="BD87" s="87" t="str">
        <f t="shared" si="74"/>
        <v>0</v>
      </c>
      <c r="BF87" s="87">
        <f t="shared" si="75"/>
        <v>43</v>
      </c>
      <c r="BG87" s="127" t="str">
        <f t="shared" si="76"/>
        <v>2.10E+11</v>
      </c>
      <c r="BH87" s="127" t="str">
        <f t="shared" si="77"/>
        <v>8.08E+10</v>
      </c>
      <c r="BI87" s="87" t="str">
        <f t="shared" si="78"/>
        <v>7850</v>
      </c>
      <c r="BJ87" s="87">
        <f t="shared" si="79"/>
        <v>10</v>
      </c>
      <c r="BK87" s="87">
        <f t="shared" si="80"/>
        <v>2.1999999999999999E-2</v>
      </c>
      <c r="BM87" s="129">
        <v>85</v>
      </c>
      <c r="BN87" s="129">
        <v>91</v>
      </c>
      <c r="BO87" s="129">
        <v>92</v>
      </c>
      <c r="BP87" s="129">
        <v>85</v>
      </c>
      <c r="BQ87" s="129">
        <v>85</v>
      </c>
      <c r="BR87" s="129" t="str">
        <v>1c</v>
      </c>
      <c r="BS87" s="129" t="str">
        <v>0</v>
      </c>
      <c r="BT87" s="87">
        <v>0</v>
      </c>
      <c r="BU87" s="129">
        <v>85</v>
      </c>
      <c r="BV87" s="129" t="str">
        <v>2.10E+11</v>
      </c>
      <c r="BW87" s="129" t="str">
        <v>8.08E+10</v>
      </c>
      <c r="BX87" s="129" t="str">
        <v>7850</v>
      </c>
      <c r="BY87" s="129">
        <v>1</v>
      </c>
      <c r="BZ87" s="129">
        <v>1.4999999999999999E-2</v>
      </c>
      <c r="CC87" s="87">
        <v>85</v>
      </c>
      <c r="CD87" s="87" t="s">
        <v>180</v>
      </c>
      <c r="CE87" s="87" t="s">
        <v>181</v>
      </c>
      <c r="CF87" s="87">
        <v>1</v>
      </c>
      <c r="CG87" s="87">
        <v>1</v>
      </c>
      <c r="CH87" s="87">
        <v>1.4999999999999999E-2</v>
      </c>
    </row>
    <row r="88" spans="2:86" ht="12.75">
      <c r="B88" s="87">
        <f t="shared" si="67"/>
        <v>86</v>
      </c>
      <c r="C88" s="126">
        <v>9.3000000000000007</v>
      </c>
      <c r="D88" s="87">
        <v>8.66</v>
      </c>
      <c r="E88" s="87">
        <v>-20</v>
      </c>
      <c r="F88" s="87" t="s">
        <v>142</v>
      </c>
      <c r="I88" s="87">
        <f t="shared" si="88"/>
        <v>43.2</v>
      </c>
      <c r="J88" s="126">
        <v>47</v>
      </c>
      <c r="K88" s="87">
        <v>10</v>
      </c>
      <c r="L88" s="87">
        <v>22</v>
      </c>
      <c r="M88" s="87" t="s">
        <v>154</v>
      </c>
      <c r="N88" s="87" t="s">
        <v>155</v>
      </c>
      <c r="O88" s="87">
        <v>0</v>
      </c>
      <c r="P88" s="127">
        <v>6.8959999999999996E-4</v>
      </c>
      <c r="Q88" s="87">
        <v>0</v>
      </c>
      <c r="R88" s="87">
        <v>0</v>
      </c>
      <c r="S88" s="127">
        <v>1802000000000</v>
      </c>
      <c r="T88" s="127">
        <v>1802000000000</v>
      </c>
      <c r="U88" s="127">
        <v>27860000000</v>
      </c>
      <c r="V88" s="127">
        <v>27860000000</v>
      </c>
      <c r="W88" s="87">
        <v>0</v>
      </c>
      <c r="X88" s="87">
        <v>0</v>
      </c>
      <c r="Y88" s="127">
        <v>1387000000000</v>
      </c>
      <c r="Z88" s="87">
        <v>1.7165E-2</v>
      </c>
      <c r="AA88" s="127">
        <v>144800000000</v>
      </c>
      <c r="AB88" s="87">
        <v>0.65</v>
      </c>
      <c r="AC88" s="87" t="s">
        <v>156</v>
      </c>
      <c r="AD88" s="87" t="s">
        <v>157</v>
      </c>
      <c r="AE88" s="87" t="s">
        <v>158</v>
      </c>
      <c r="AF88" s="87" t="s">
        <v>159</v>
      </c>
      <c r="AG88" s="87" t="s">
        <v>160</v>
      </c>
      <c r="AH88" s="87" t="s">
        <v>161</v>
      </c>
      <c r="AI88" s="87" t="s">
        <v>162</v>
      </c>
      <c r="AJ88" s="87">
        <v>0</v>
      </c>
      <c r="AK88" s="87">
        <v>0</v>
      </c>
      <c r="AL88" s="87" t="s">
        <v>142</v>
      </c>
      <c r="AN88" s="129">
        <f t="shared" si="64"/>
        <v>86</v>
      </c>
      <c r="AO88" s="129">
        <f t="shared" si="65"/>
        <v>8.66</v>
      </c>
      <c r="AP88" s="129">
        <f t="shared" si="65"/>
        <v>-20</v>
      </c>
      <c r="AQ88" s="129">
        <f t="shared" si="66"/>
        <v>9.3000000000000007</v>
      </c>
      <c r="AR88" s="129">
        <v>1</v>
      </c>
      <c r="AS88" s="129">
        <v>0</v>
      </c>
      <c r="AT88" s="129">
        <v>0</v>
      </c>
      <c r="AU88" s="129">
        <v>0</v>
      </c>
      <c r="AV88" s="129">
        <v>0</v>
      </c>
      <c r="AX88" s="133"/>
      <c r="AY88" s="87" t="str">
        <f t="shared" si="69"/>
        <v/>
      </c>
      <c r="AZ88" s="87" t="str">
        <f t="shared" si="70"/>
        <v/>
      </c>
      <c r="BA88" s="87" t="str">
        <f t="shared" si="71"/>
        <v/>
      </c>
      <c r="BB88" s="87" t="str">
        <f t="shared" si="72"/>
        <v/>
      </c>
      <c r="BC88" s="87" t="str">
        <f t="shared" si="73"/>
        <v/>
      </c>
      <c r="BD88" s="87" t="str">
        <f t="shared" si="74"/>
        <v/>
      </c>
      <c r="BF88" s="87" t="str">
        <f t="shared" si="75"/>
        <v/>
      </c>
      <c r="BG88" s="127" t="str">
        <f t="shared" si="76"/>
        <v/>
      </c>
      <c r="BH88" s="127" t="str">
        <f t="shared" si="77"/>
        <v/>
      </c>
      <c r="BI88" s="87" t="str">
        <f t="shared" si="78"/>
        <v/>
      </c>
      <c r="BJ88" s="87" t="str">
        <f t="shared" si="79"/>
        <v/>
      </c>
      <c r="BK88" s="87" t="str">
        <f t="shared" si="80"/>
        <v/>
      </c>
      <c r="BM88" s="129">
        <v>86</v>
      </c>
      <c r="BN88" s="129">
        <v>92</v>
      </c>
      <c r="BO88" s="129">
        <v>93</v>
      </c>
      <c r="BP88" s="129">
        <v>86</v>
      </c>
      <c r="BQ88" s="129">
        <v>86</v>
      </c>
      <c r="BR88" s="129" t="str">
        <v>1c</v>
      </c>
      <c r="BS88" s="129" t="str">
        <v>0</v>
      </c>
      <c r="BT88" s="87">
        <v>0</v>
      </c>
      <c r="BU88" s="129">
        <v>86</v>
      </c>
      <c r="BV88" s="129" t="str">
        <v>2.10E+11</v>
      </c>
      <c r="BW88" s="129" t="str">
        <v>8.08E+10</v>
      </c>
      <c r="BX88" s="129" t="str">
        <v>7850</v>
      </c>
      <c r="BY88" s="129">
        <v>1</v>
      </c>
      <c r="BZ88" s="129">
        <v>1.4999999999999999E-2</v>
      </c>
      <c r="CC88" s="87">
        <v>86</v>
      </c>
      <c r="CD88" s="87" t="s">
        <v>180</v>
      </c>
      <c r="CE88" s="87" t="s">
        <v>181</v>
      </c>
      <c r="CF88" s="87">
        <v>1</v>
      </c>
      <c r="CG88" s="87">
        <v>1</v>
      </c>
      <c r="CH88" s="87">
        <v>1.4999999999999999E-2</v>
      </c>
    </row>
    <row r="89" spans="2:86" ht="12.75">
      <c r="B89" s="87">
        <f t="shared" si="67"/>
        <v>87</v>
      </c>
      <c r="C89" s="126">
        <v>9.3000000000000007</v>
      </c>
      <c r="D89" s="87">
        <v>12.99</v>
      </c>
      <c r="E89" s="87">
        <v>-17.5</v>
      </c>
      <c r="F89" s="87" t="s">
        <v>142</v>
      </c>
      <c r="I89" s="87">
        <f>I87+1</f>
        <v>44.1</v>
      </c>
      <c r="J89" s="126">
        <v>47</v>
      </c>
      <c r="K89" s="87">
        <v>10</v>
      </c>
      <c r="L89" s="87">
        <v>22</v>
      </c>
      <c r="M89" s="87" t="s">
        <v>154</v>
      </c>
      <c r="N89" s="87" t="s">
        <v>155</v>
      </c>
      <c r="O89" s="87">
        <v>0</v>
      </c>
      <c r="P89" s="127">
        <v>6.8959999999999996E-4</v>
      </c>
      <c r="Q89" s="87">
        <v>0</v>
      </c>
      <c r="R89" s="87">
        <v>0</v>
      </c>
      <c r="S89" s="127">
        <v>1802000000000</v>
      </c>
      <c r="T89" s="127">
        <v>1802000000000</v>
      </c>
      <c r="U89" s="127">
        <v>27860000000</v>
      </c>
      <c r="V89" s="127">
        <v>27860000000</v>
      </c>
      <c r="W89" s="87">
        <v>0</v>
      </c>
      <c r="X89" s="87">
        <v>0</v>
      </c>
      <c r="Y89" s="127">
        <v>1387000000000</v>
      </c>
      <c r="Z89" s="87">
        <v>1.7165E-2</v>
      </c>
      <c r="AA89" s="127">
        <v>144800000000</v>
      </c>
      <c r="AB89" s="87">
        <v>0.65</v>
      </c>
      <c r="AC89" s="87" t="s">
        <v>156</v>
      </c>
      <c r="AD89" s="87" t="s">
        <v>157</v>
      </c>
      <c r="AE89" s="87" t="s">
        <v>158</v>
      </c>
      <c r="AF89" s="87" t="s">
        <v>159</v>
      </c>
      <c r="AG89" s="87" t="s">
        <v>160</v>
      </c>
      <c r="AH89" s="87" t="s">
        <v>161</v>
      </c>
      <c r="AI89" s="87" t="s">
        <v>162</v>
      </c>
      <c r="AJ89" s="87">
        <v>0</v>
      </c>
      <c r="AK89" s="87">
        <v>0</v>
      </c>
      <c r="AL89" s="87" t="s">
        <v>142</v>
      </c>
      <c r="AN89" s="129">
        <f t="shared" si="64"/>
        <v>87</v>
      </c>
      <c r="AO89" s="129">
        <f t="shared" si="65"/>
        <v>12.99</v>
      </c>
      <c r="AP89" s="129">
        <f t="shared" si="65"/>
        <v>-17.5</v>
      </c>
      <c r="AQ89" s="129">
        <f t="shared" si="66"/>
        <v>9.3000000000000007</v>
      </c>
      <c r="AR89" s="129">
        <v>1</v>
      </c>
      <c r="AS89" s="129">
        <v>0</v>
      </c>
      <c r="AT89" s="129">
        <v>0</v>
      </c>
      <c r="AU89" s="129">
        <v>0</v>
      </c>
      <c r="AV89" s="129">
        <v>0</v>
      </c>
      <c r="AX89" s="133">
        <f t="shared" ref="AX89" si="91">IF(I89="", "", INT(I89))</f>
        <v>44</v>
      </c>
      <c r="AY89" s="87">
        <f t="shared" si="69"/>
        <v>47</v>
      </c>
      <c r="AZ89" s="87">
        <f t="shared" si="70"/>
        <v>48</v>
      </c>
      <c r="BA89" s="87">
        <f t="shared" si="71"/>
        <v>44</v>
      </c>
      <c r="BB89" s="87">
        <f t="shared" si="72"/>
        <v>44</v>
      </c>
      <c r="BC89" s="87" t="str">
        <f t="shared" si="73"/>
        <v>1c</v>
      </c>
      <c r="BD89" s="87" t="str">
        <f t="shared" si="74"/>
        <v>0</v>
      </c>
      <c r="BF89" s="87">
        <f t="shared" si="75"/>
        <v>44</v>
      </c>
      <c r="BG89" s="127" t="str">
        <f t="shared" si="76"/>
        <v>2.10E+11</v>
      </c>
      <c r="BH89" s="127" t="str">
        <f t="shared" si="77"/>
        <v>8.08E+10</v>
      </c>
      <c r="BI89" s="87" t="str">
        <f t="shared" si="78"/>
        <v>7850</v>
      </c>
      <c r="BJ89" s="87">
        <f t="shared" si="79"/>
        <v>10</v>
      </c>
      <c r="BK89" s="87">
        <f t="shared" si="80"/>
        <v>2.1999999999999999E-2</v>
      </c>
      <c r="BM89" s="129">
        <v>87</v>
      </c>
      <c r="BN89" s="129">
        <v>93</v>
      </c>
      <c r="BO89" s="129">
        <v>94</v>
      </c>
      <c r="BP89" s="129">
        <v>87</v>
      </c>
      <c r="BQ89" s="129">
        <v>87</v>
      </c>
      <c r="BR89" s="129" t="str">
        <v>1c</v>
      </c>
      <c r="BS89" s="129" t="str">
        <v>0</v>
      </c>
      <c r="BT89" s="87">
        <v>0</v>
      </c>
      <c r="BU89" s="129">
        <v>87</v>
      </c>
      <c r="BV89" s="129" t="str">
        <v>2.10E+11</v>
      </c>
      <c r="BW89" s="129" t="str">
        <v>8.08E+10</v>
      </c>
      <c r="BX89" s="129" t="str">
        <v>7850</v>
      </c>
      <c r="BY89" s="129">
        <v>1</v>
      </c>
      <c r="BZ89" s="129">
        <v>1.4999999999999999E-2</v>
      </c>
      <c r="CC89" s="87">
        <v>87</v>
      </c>
      <c r="CD89" s="87" t="s">
        <v>180</v>
      </c>
      <c r="CE89" s="87" t="s">
        <v>181</v>
      </c>
      <c r="CF89" s="87">
        <v>1</v>
      </c>
      <c r="CG89" s="87">
        <v>1</v>
      </c>
      <c r="CH89" s="87">
        <v>1.4999999999999999E-2</v>
      </c>
    </row>
    <row r="90" spans="2:86" ht="12.75">
      <c r="B90" s="87">
        <f t="shared" si="67"/>
        <v>88</v>
      </c>
      <c r="C90" s="126">
        <v>9.3000000000000007</v>
      </c>
      <c r="D90" s="87">
        <v>12.99</v>
      </c>
      <c r="E90" s="87">
        <v>-16.399999999999999</v>
      </c>
      <c r="F90" s="87" t="s">
        <v>142</v>
      </c>
      <c r="I90" s="87">
        <f>I88+1</f>
        <v>44.2</v>
      </c>
      <c r="J90" s="126">
        <v>48</v>
      </c>
      <c r="K90" s="87">
        <v>10</v>
      </c>
      <c r="L90" s="87">
        <v>22</v>
      </c>
      <c r="M90" s="87" t="s">
        <v>154</v>
      </c>
      <c r="N90" s="87" t="s">
        <v>155</v>
      </c>
      <c r="O90" s="87">
        <v>0</v>
      </c>
      <c r="P90" s="127">
        <v>6.8959999999999996E-4</v>
      </c>
      <c r="Q90" s="87">
        <v>0</v>
      </c>
      <c r="R90" s="87">
        <v>0</v>
      </c>
      <c r="S90" s="127">
        <v>1802000000000</v>
      </c>
      <c r="T90" s="127">
        <v>1802000000000</v>
      </c>
      <c r="U90" s="127">
        <v>27860000000</v>
      </c>
      <c r="V90" s="127">
        <v>27860000000</v>
      </c>
      <c r="W90" s="87">
        <v>0</v>
      </c>
      <c r="X90" s="87">
        <v>0</v>
      </c>
      <c r="Y90" s="127">
        <v>1387000000000</v>
      </c>
      <c r="Z90" s="87">
        <v>1.7165E-2</v>
      </c>
      <c r="AA90" s="127">
        <v>144800000000</v>
      </c>
      <c r="AB90" s="87">
        <v>0.65</v>
      </c>
      <c r="AC90" s="87" t="s">
        <v>156</v>
      </c>
      <c r="AD90" s="87" t="s">
        <v>157</v>
      </c>
      <c r="AE90" s="87" t="s">
        <v>158</v>
      </c>
      <c r="AF90" s="87" t="s">
        <v>159</v>
      </c>
      <c r="AG90" s="87" t="s">
        <v>160</v>
      </c>
      <c r="AH90" s="87" t="s">
        <v>161</v>
      </c>
      <c r="AI90" s="87" t="s">
        <v>162</v>
      </c>
      <c r="AJ90" s="87">
        <v>0</v>
      </c>
      <c r="AK90" s="87">
        <v>0</v>
      </c>
      <c r="AL90" s="87" t="s">
        <v>142</v>
      </c>
      <c r="AN90" s="129">
        <f t="shared" si="64"/>
        <v>88</v>
      </c>
      <c r="AO90" s="129">
        <f t="shared" si="65"/>
        <v>12.99</v>
      </c>
      <c r="AP90" s="129">
        <f t="shared" si="65"/>
        <v>-16.399999999999999</v>
      </c>
      <c r="AQ90" s="129">
        <f t="shared" si="66"/>
        <v>9.3000000000000007</v>
      </c>
      <c r="AR90" s="129">
        <v>1</v>
      </c>
      <c r="AS90" s="129">
        <v>0</v>
      </c>
      <c r="AT90" s="129">
        <v>0</v>
      </c>
      <c r="AU90" s="129">
        <v>0</v>
      </c>
      <c r="AV90" s="129">
        <v>0</v>
      </c>
      <c r="AX90" s="133"/>
      <c r="AY90" s="87" t="str">
        <f t="shared" si="69"/>
        <v/>
      </c>
      <c r="AZ90" s="87" t="str">
        <f t="shared" si="70"/>
        <v/>
      </c>
      <c r="BA90" s="87" t="str">
        <f t="shared" si="71"/>
        <v/>
      </c>
      <c r="BB90" s="87" t="str">
        <f t="shared" si="72"/>
        <v/>
      </c>
      <c r="BC90" s="87" t="str">
        <f t="shared" si="73"/>
        <v/>
      </c>
      <c r="BD90" s="87" t="str">
        <f t="shared" si="74"/>
        <v/>
      </c>
      <c r="BF90" s="87" t="str">
        <f t="shared" si="75"/>
        <v/>
      </c>
      <c r="BG90" s="127" t="str">
        <f t="shared" si="76"/>
        <v/>
      </c>
      <c r="BH90" s="127" t="str">
        <f t="shared" si="77"/>
        <v/>
      </c>
      <c r="BI90" s="87" t="str">
        <f t="shared" si="78"/>
        <v/>
      </c>
      <c r="BJ90" s="87" t="str">
        <f t="shared" si="79"/>
        <v/>
      </c>
      <c r="BK90" s="87" t="str">
        <f t="shared" si="80"/>
        <v/>
      </c>
      <c r="BM90" s="129">
        <v>88</v>
      </c>
      <c r="BN90" s="129">
        <v>94</v>
      </c>
      <c r="BO90" s="129">
        <v>95</v>
      </c>
      <c r="BP90" s="129">
        <v>88</v>
      </c>
      <c r="BQ90" s="129">
        <v>88</v>
      </c>
      <c r="BR90" s="129" t="str">
        <v>1c</v>
      </c>
      <c r="BS90" s="129" t="str">
        <v>0</v>
      </c>
      <c r="BT90" s="87">
        <v>0</v>
      </c>
      <c r="BU90" s="129">
        <v>88</v>
      </c>
      <c r="BV90" s="129" t="str">
        <v>2.10E+11</v>
      </c>
      <c r="BW90" s="129" t="str">
        <v>8.08E+10</v>
      </c>
      <c r="BX90" s="129" t="str">
        <v>7850</v>
      </c>
      <c r="BY90" s="129">
        <v>1</v>
      </c>
      <c r="BZ90" s="129">
        <v>1.4999999999999999E-2</v>
      </c>
      <c r="CC90" s="87">
        <v>88</v>
      </c>
      <c r="CD90" s="87" t="s">
        <v>180</v>
      </c>
      <c r="CE90" s="87" t="s">
        <v>181</v>
      </c>
      <c r="CF90" s="87">
        <v>1</v>
      </c>
      <c r="CG90" s="87">
        <v>1</v>
      </c>
      <c r="CH90" s="87">
        <v>1.4999999999999999E-2</v>
      </c>
    </row>
    <row r="91" spans="2:86" ht="12.75">
      <c r="B91" s="87">
        <f t="shared" si="67"/>
        <v>89</v>
      </c>
      <c r="C91" s="126">
        <v>9.3000000000000007</v>
      </c>
      <c r="D91" s="87">
        <v>12.99</v>
      </c>
      <c r="E91" s="87">
        <v>-15.7028</v>
      </c>
      <c r="F91" s="87" t="s">
        <v>142</v>
      </c>
      <c r="I91" s="87">
        <f t="shared" ref="I91:I154" si="92">I89+1</f>
        <v>45.1</v>
      </c>
      <c r="J91" s="126">
        <v>48</v>
      </c>
      <c r="K91" s="87">
        <v>10</v>
      </c>
      <c r="L91" s="87">
        <v>22</v>
      </c>
      <c r="M91" s="87" t="s">
        <v>154</v>
      </c>
      <c r="N91" s="87" t="s">
        <v>155</v>
      </c>
      <c r="O91" s="87">
        <v>0</v>
      </c>
      <c r="P91" s="127">
        <v>6.8959999999999996E-4</v>
      </c>
      <c r="Q91" s="87">
        <v>0</v>
      </c>
      <c r="R91" s="87">
        <v>0</v>
      </c>
      <c r="S91" s="127">
        <v>1802000000000</v>
      </c>
      <c r="T91" s="127">
        <v>1802000000000</v>
      </c>
      <c r="U91" s="127">
        <v>27860000000</v>
      </c>
      <c r="V91" s="127">
        <v>27860000000</v>
      </c>
      <c r="W91" s="87">
        <v>0</v>
      </c>
      <c r="X91" s="87">
        <v>0</v>
      </c>
      <c r="Y91" s="127">
        <v>1387000000000</v>
      </c>
      <c r="Z91" s="87">
        <v>1.7165E-2</v>
      </c>
      <c r="AA91" s="127">
        <v>144800000000</v>
      </c>
      <c r="AB91" s="87">
        <v>0.65</v>
      </c>
      <c r="AC91" s="87" t="s">
        <v>156</v>
      </c>
      <c r="AD91" s="87" t="s">
        <v>157</v>
      </c>
      <c r="AE91" s="87" t="s">
        <v>158</v>
      </c>
      <c r="AF91" s="87" t="s">
        <v>159</v>
      </c>
      <c r="AG91" s="87" t="s">
        <v>160</v>
      </c>
      <c r="AH91" s="87" t="s">
        <v>161</v>
      </c>
      <c r="AI91" s="87" t="s">
        <v>162</v>
      </c>
      <c r="AJ91" s="87">
        <v>0</v>
      </c>
      <c r="AK91" s="87">
        <v>0</v>
      </c>
      <c r="AL91" s="87" t="s">
        <v>142</v>
      </c>
      <c r="AN91" s="129">
        <f t="shared" si="64"/>
        <v>89</v>
      </c>
      <c r="AO91" s="129">
        <f t="shared" si="65"/>
        <v>12.99</v>
      </c>
      <c r="AP91" s="129">
        <f t="shared" si="65"/>
        <v>-15.7028</v>
      </c>
      <c r="AQ91" s="129">
        <f t="shared" si="66"/>
        <v>9.3000000000000007</v>
      </c>
      <c r="AR91" s="129">
        <v>1</v>
      </c>
      <c r="AS91" s="129">
        <v>0</v>
      </c>
      <c r="AT91" s="129">
        <v>0</v>
      </c>
      <c r="AU91" s="129">
        <v>0</v>
      </c>
      <c r="AV91" s="129">
        <v>0</v>
      </c>
      <c r="AX91" s="133">
        <f t="shared" ref="AX91" si="93">IF(I91="", "", INT(I91))</f>
        <v>45</v>
      </c>
      <c r="AY91" s="87">
        <f t="shared" si="69"/>
        <v>48</v>
      </c>
      <c r="AZ91" s="87">
        <f t="shared" si="70"/>
        <v>49</v>
      </c>
      <c r="BA91" s="87">
        <f t="shared" si="71"/>
        <v>45</v>
      </c>
      <c r="BB91" s="87">
        <f t="shared" si="72"/>
        <v>45</v>
      </c>
      <c r="BC91" s="87" t="str">
        <f t="shared" si="73"/>
        <v>1c</v>
      </c>
      <c r="BD91" s="87" t="str">
        <f t="shared" si="74"/>
        <v>0</v>
      </c>
      <c r="BF91" s="87">
        <f t="shared" si="75"/>
        <v>45</v>
      </c>
      <c r="BG91" s="127" t="str">
        <f t="shared" si="76"/>
        <v>2.10E+11</v>
      </c>
      <c r="BH91" s="127" t="str">
        <f t="shared" si="77"/>
        <v>8.08E+10</v>
      </c>
      <c r="BI91" s="87" t="str">
        <f t="shared" si="78"/>
        <v>7850</v>
      </c>
      <c r="BJ91" s="87">
        <f t="shared" si="79"/>
        <v>10</v>
      </c>
      <c r="BK91" s="87">
        <f t="shared" si="80"/>
        <v>2.1999999999999999E-2</v>
      </c>
      <c r="BM91" s="129">
        <v>89</v>
      </c>
      <c r="BN91" s="129">
        <v>95</v>
      </c>
      <c r="BO91" s="129">
        <v>96</v>
      </c>
      <c r="BP91" s="129">
        <v>89</v>
      </c>
      <c r="BQ91" s="129">
        <v>89</v>
      </c>
      <c r="BR91" s="129" t="str">
        <v>1c</v>
      </c>
      <c r="BS91" s="129" t="str">
        <v>0</v>
      </c>
      <c r="BT91" s="87">
        <v>0</v>
      </c>
      <c r="BU91" s="129">
        <v>89</v>
      </c>
      <c r="BV91" s="129" t="str">
        <v>2.10E+11</v>
      </c>
      <c r="BW91" s="129" t="str">
        <v>8.08E+10</v>
      </c>
      <c r="BX91" s="129" t="str">
        <v>7850</v>
      </c>
      <c r="BY91" s="129">
        <v>1</v>
      </c>
      <c r="BZ91" s="129">
        <v>1.4999999999999999E-2</v>
      </c>
      <c r="CC91" s="87">
        <v>89</v>
      </c>
      <c r="CD91" s="87" t="s">
        <v>180</v>
      </c>
      <c r="CE91" s="87" t="s">
        <v>181</v>
      </c>
      <c r="CF91" s="87">
        <v>1</v>
      </c>
      <c r="CG91" s="87">
        <v>1</v>
      </c>
      <c r="CH91" s="87">
        <v>1.4999999999999999E-2</v>
      </c>
    </row>
    <row r="92" spans="2:86" ht="12.75">
      <c r="B92" s="87">
        <f t="shared" si="67"/>
        <v>90</v>
      </c>
      <c r="C92" s="126">
        <v>9.3000000000000007</v>
      </c>
      <c r="D92" s="87">
        <v>12.99</v>
      </c>
      <c r="E92" s="87">
        <v>-9.7219999999999995</v>
      </c>
      <c r="F92" s="87" t="s">
        <v>142</v>
      </c>
      <c r="I92" s="87">
        <f t="shared" si="92"/>
        <v>45.2</v>
      </c>
      <c r="J92" s="126">
        <v>49</v>
      </c>
      <c r="K92" s="87">
        <v>10</v>
      </c>
      <c r="L92" s="87">
        <v>22</v>
      </c>
      <c r="M92" s="87" t="s">
        <v>154</v>
      </c>
      <c r="N92" s="87" t="s">
        <v>155</v>
      </c>
      <c r="O92" s="87">
        <v>0</v>
      </c>
      <c r="P92" s="127">
        <v>6.8959999999999996E-4</v>
      </c>
      <c r="Q92" s="87">
        <v>0</v>
      </c>
      <c r="R92" s="87">
        <v>0</v>
      </c>
      <c r="S92" s="127">
        <v>1802000000000</v>
      </c>
      <c r="T92" s="127">
        <v>1802000000000</v>
      </c>
      <c r="U92" s="127">
        <v>27860000000</v>
      </c>
      <c r="V92" s="127">
        <v>27860000000</v>
      </c>
      <c r="W92" s="87">
        <v>0</v>
      </c>
      <c r="X92" s="87">
        <v>0</v>
      </c>
      <c r="Y92" s="127">
        <v>1387000000000</v>
      </c>
      <c r="Z92" s="87">
        <v>1.7165E-2</v>
      </c>
      <c r="AA92" s="127">
        <v>144800000000</v>
      </c>
      <c r="AB92" s="87">
        <v>0.65</v>
      </c>
      <c r="AC92" s="87" t="s">
        <v>156</v>
      </c>
      <c r="AD92" s="87" t="s">
        <v>157</v>
      </c>
      <c r="AE92" s="87" t="s">
        <v>158</v>
      </c>
      <c r="AF92" s="87" t="s">
        <v>159</v>
      </c>
      <c r="AG92" s="87" t="s">
        <v>160</v>
      </c>
      <c r="AH92" s="87" t="s">
        <v>161</v>
      </c>
      <c r="AI92" s="87" t="s">
        <v>162</v>
      </c>
      <c r="AJ92" s="87">
        <v>0</v>
      </c>
      <c r="AK92" s="87">
        <v>0</v>
      </c>
      <c r="AL92" s="87" t="s">
        <v>142</v>
      </c>
      <c r="AN92" s="129">
        <f t="shared" si="64"/>
        <v>90</v>
      </c>
      <c r="AO92" s="129">
        <f t="shared" si="65"/>
        <v>12.99</v>
      </c>
      <c r="AP92" s="129">
        <f t="shared" si="65"/>
        <v>-9.7219999999999995</v>
      </c>
      <c r="AQ92" s="129">
        <f t="shared" si="66"/>
        <v>9.3000000000000007</v>
      </c>
      <c r="AR92" s="129">
        <v>1</v>
      </c>
      <c r="AS92" s="129">
        <v>0</v>
      </c>
      <c r="AT92" s="129">
        <v>0</v>
      </c>
      <c r="AU92" s="129">
        <v>0</v>
      </c>
      <c r="AV92" s="129">
        <v>0</v>
      </c>
      <c r="AX92" s="133"/>
      <c r="AY92" s="87" t="str">
        <f t="shared" si="69"/>
        <v/>
      </c>
      <c r="AZ92" s="87" t="str">
        <f t="shared" si="70"/>
        <v/>
      </c>
      <c r="BA92" s="87" t="str">
        <f t="shared" si="71"/>
        <v/>
      </c>
      <c r="BB92" s="87" t="str">
        <f t="shared" si="72"/>
        <v/>
      </c>
      <c r="BC92" s="87" t="str">
        <f t="shared" si="73"/>
        <v/>
      </c>
      <c r="BD92" s="87" t="str">
        <f t="shared" si="74"/>
        <v/>
      </c>
      <c r="BF92" s="87" t="str">
        <f t="shared" si="75"/>
        <v/>
      </c>
      <c r="BG92" s="127" t="str">
        <f t="shared" si="76"/>
        <v/>
      </c>
      <c r="BH92" s="127" t="str">
        <f t="shared" si="77"/>
        <v/>
      </c>
      <c r="BI92" s="87" t="str">
        <f t="shared" si="78"/>
        <v/>
      </c>
      <c r="BJ92" s="87" t="str">
        <f t="shared" si="79"/>
        <v/>
      </c>
      <c r="BK92" s="87" t="str">
        <f t="shared" si="80"/>
        <v/>
      </c>
      <c r="BM92" s="129">
        <v>90</v>
      </c>
      <c r="BN92" s="129">
        <v>96</v>
      </c>
      <c r="BO92" s="129">
        <v>97</v>
      </c>
      <c r="BP92" s="129">
        <v>90</v>
      </c>
      <c r="BQ92" s="129">
        <v>90</v>
      </c>
      <c r="BR92" s="129" t="str">
        <v>1c</v>
      </c>
      <c r="BS92" s="129" t="str">
        <v>0</v>
      </c>
      <c r="BT92" s="87">
        <v>0</v>
      </c>
      <c r="BU92" s="129">
        <v>90</v>
      </c>
      <c r="BV92" s="129" t="str">
        <v>2.10E+11</v>
      </c>
      <c r="BW92" s="129" t="str">
        <v>8.08E+10</v>
      </c>
      <c r="BX92" s="129" t="str">
        <v>7850</v>
      </c>
      <c r="BY92" s="129">
        <v>1</v>
      </c>
      <c r="BZ92" s="129">
        <v>1.4999999999999999E-2</v>
      </c>
      <c r="CC92" s="87">
        <v>90</v>
      </c>
      <c r="CD92" s="87" t="s">
        <v>180</v>
      </c>
      <c r="CE92" s="87" t="s">
        <v>181</v>
      </c>
      <c r="CF92" s="87">
        <v>1</v>
      </c>
      <c r="CG92" s="87">
        <v>1</v>
      </c>
      <c r="CH92" s="87">
        <v>1.4999999999999999E-2</v>
      </c>
    </row>
    <row r="93" spans="2:86" ht="12.75">
      <c r="B93" s="87">
        <f t="shared" si="67"/>
        <v>91</v>
      </c>
      <c r="C93" s="126">
        <v>9.3000000000000007</v>
      </c>
      <c r="D93" s="87">
        <v>12.99</v>
      </c>
      <c r="E93" s="87">
        <v>-5.8330000000000002</v>
      </c>
      <c r="F93" s="87" t="s">
        <v>142</v>
      </c>
      <c r="I93" s="87">
        <f t="shared" si="92"/>
        <v>46.1</v>
      </c>
      <c r="J93" s="126">
        <v>49</v>
      </c>
      <c r="K93" s="87">
        <v>10</v>
      </c>
      <c r="L93" s="87">
        <v>22</v>
      </c>
      <c r="M93" s="87" t="s">
        <v>154</v>
      </c>
      <c r="N93" s="87" t="s">
        <v>155</v>
      </c>
      <c r="O93" s="87">
        <v>0</v>
      </c>
      <c r="P93" s="127">
        <v>6.8959999999999996E-4</v>
      </c>
      <c r="Q93" s="87">
        <v>0</v>
      </c>
      <c r="R93" s="87">
        <v>0</v>
      </c>
      <c r="S93" s="127">
        <v>1802000000000</v>
      </c>
      <c r="T93" s="127">
        <v>1802000000000</v>
      </c>
      <c r="U93" s="127">
        <v>27860000000</v>
      </c>
      <c r="V93" s="127">
        <v>27860000000</v>
      </c>
      <c r="W93" s="87">
        <v>0</v>
      </c>
      <c r="X93" s="87">
        <v>0</v>
      </c>
      <c r="Y93" s="127">
        <v>1387000000000</v>
      </c>
      <c r="Z93" s="87">
        <v>1.7165E-2</v>
      </c>
      <c r="AA93" s="127">
        <v>144800000000</v>
      </c>
      <c r="AB93" s="87">
        <v>0.65</v>
      </c>
      <c r="AC93" s="87" t="s">
        <v>156</v>
      </c>
      <c r="AD93" s="87" t="s">
        <v>157</v>
      </c>
      <c r="AE93" s="87" t="s">
        <v>158</v>
      </c>
      <c r="AF93" s="87" t="s">
        <v>159</v>
      </c>
      <c r="AG93" s="87" t="s">
        <v>160</v>
      </c>
      <c r="AH93" s="87" t="s">
        <v>161</v>
      </c>
      <c r="AI93" s="87" t="s">
        <v>162</v>
      </c>
      <c r="AJ93" s="87">
        <v>0</v>
      </c>
      <c r="AK93" s="87">
        <v>0</v>
      </c>
      <c r="AL93" s="87" t="s">
        <v>142</v>
      </c>
      <c r="AN93" s="129">
        <f t="shared" si="64"/>
        <v>91</v>
      </c>
      <c r="AO93" s="129">
        <f t="shared" si="65"/>
        <v>12.99</v>
      </c>
      <c r="AP93" s="129">
        <f t="shared" si="65"/>
        <v>-5.8330000000000002</v>
      </c>
      <c r="AQ93" s="129">
        <f t="shared" si="66"/>
        <v>9.3000000000000007</v>
      </c>
      <c r="AR93" s="129">
        <v>1</v>
      </c>
      <c r="AS93" s="129">
        <v>0</v>
      </c>
      <c r="AT93" s="129">
        <v>0</v>
      </c>
      <c r="AU93" s="129">
        <v>0</v>
      </c>
      <c r="AV93" s="129">
        <v>0</v>
      </c>
      <c r="AX93" s="133">
        <f t="shared" ref="AX93" si="94">IF(I93="", "", INT(I93))</f>
        <v>46</v>
      </c>
      <c r="AY93" s="87">
        <f t="shared" si="69"/>
        <v>49</v>
      </c>
      <c r="AZ93" s="87">
        <f t="shared" si="70"/>
        <v>50</v>
      </c>
      <c r="BA93" s="87">
        <f t="shared" si="71"/>
        <v>46</v>
      </c>
      <c r="BB93" s="87">
        <f t="shared" si="72"/>
        <v>46</v>
      </c>
      <c r="BC93" s="87" t="str">
        <f t="shared" si="73"/>
        <v>1c</v>
      </c>
      <c r="BD93" s="87" t="str">
        <f t="shared" si="74"/>
        <v>0</v>
      </c>
      <c r="BF93" s="87">
        <f t="shared" si="75"/>
        <v>46</v>
      </c>
      <c r="BG93" s="127" t="str">
        <f t="shared" si="76"/>
        <v>2.10E+11</v>
      </c>
      <c r="BH93" s="127" t="str">
        <f t="shared" si="77"/>
        <v>8.08E+10</v>
      </c>
      <c r="BI93" s="87" t="str">
        <f t="shared" si="78"/>
        <v>7850</v>
      </c>
      <c r="BJ93" s="87">
        <f t="shared" si="79"/>
        <v>10</v>
      </c>
      <c r="BK93" s="87">
        <f t="shared" si="80"/>
        <v>2.1999999999999999E-2</v>
      </c>
      <c r="BM93" s="129">
        <v>91</v>
      </c>
      <c r="BN93" s="129">
        <v>97</v>
      </c>
      <c r="BO93" s="129">
        <v>98</v>
      </c>
      <c r="BP93" s="129">
        <v>91</v>
      </c>
      <c r="BQ93" s="129">
        <v>91</v>
      </c>
      <c r="BR93" s="129" t="str">
        <v>1c</v>
      </c>
      <c r="BS93" s="129" t="str">
        <v>0</v>
      </c>
      <c r="BT93" s="87">
        <v>0</v>
      </c>
      <c r="BU93" s="129">
        <v>91</v>
      </c>
      <c r="BV93" s="129" t="str">
        <v>2.10E+11</v>
      </c>
      <c r="BW93" s="129" t="str">
        <v>8.08E+10</v>
      </c>
      <c r="BX93" s="129" t="str">
        <v>7850</v>
      </c>
      <c r="BY93" s="129">
        <v>1</v>
      </c>
      <c r="BZ93" s="129">
        <v>1.4999999999999999E-2</v>
      </c>
      <c r="CC93" s="87">
        <v>91</v>
      </c>
      <c r="CD93" s="87" t="s">
        <v>180</v>
      </c>
      <c r="CE93" s="87" t="s">
        <v>181</v>
      </c>
      <c r="CF93" s="87">
        <v>1</v>
      </c>
      <c r="CG93" s="87">
        <v>1</v>
      </c>
      <c r="CH93" s="87">
        <v>1.4999999999999999E-2</v>
      </c>
    </row>
    <row r="94" spans="2:86" ht="12.75">
      <c r="B94" s="87">
        <f t="shared" si="67"/>
        <v>92</v>
      </c>
      <c r="C94" s="126">
        <v>9.3000000000000007</v>
      </c>
      <c r="D94" s="87">
        <v>12.99</v>
      </c>
      <c r="E94" s="87">
        <v>-1.944</v>
      </c>
      <c r="F94" s="87" t="s">
        <v>142</v>
      </c>
      <c r="I94" s="87">
        <f t="shared" si="92"/>
        <v>46.2</v>
      </c>
      <c r="J94" s="126">
        <v>50</v>
      </c>
      <c r="K94" s="87">
        <v>10</v>
      </c>
      <c r="L94" s="87">
        <v>22</v>
      </c>
      <c r="M94" s="87" t="s">
        <v>154</v>
      </c>
      <c r="N94" s="87" t="s">
        <v>155</v>
      </c>
      <c r="O94" s="87">
        <v>0</v>
      </c>
      <c r="P94" s="127">
        <v>6.8959999999999996E-4</v>
      </c>
      <c r="Q94" s="87">
        <v>0</v>
      </c>
      <c r="R94" s="87">
        <v>0</v>
      </c>
      <c r="S94" s="127">
        <v>1802000000000</v>
      </c>
      <c r="T94" s="127">
        <v>1802000000000</v>
      </c>
      <c r="U94" s="127">
        <v>27860000000</v>
      </c>
      <c r="V94" s="127">
        <v>27860000000</v>
      </c>
      <c r="W94" s="87">
        <v>0</v>
      </c>
      <c r="X94" s="87">
        <v>0</v>
      </c>
      <c r="Y94" s="127">
        <v>1387000000000</v>
      </c>
      <c r="Z94" s="87">
        <v>1.7165E-2</v>
      </c>
      <c r="AA94" s="127">
        <v>144800000000</v>
      </c>
      <c r="AB94" s="87">
        <v>0.65</v>
      </c>
      <c r="AC94" s="87" t="s">
        <v>156</v>
      </c>
      <c r="AD94" s="87" t="s">
        <v>157</v>
      </c>
      <c r="AE94" s="87" t="s">
        <v>158</v>
      </c>
      <c r="AF94" s="87" t="s">
        <v>159</v>
      </c>
      <c r="AG94" s="87" t="s">
        <v>160</v>
      </c>
      <c r="AH94" s="87" t="s">
        <v>161</v>
      </c>
      <c r="AI94" s="87" t="s">
        <v>162</v>
      </c>
      <c r="AJ94" s="87">
        <v>0</v>
      </c>
      <c r="AK94" s="87">
        <v>0</v>
      </c>
      <c r="AL94" s="87" t="s">
        <v>142</v>
      </c>
      <c r="AN94" s="129">
        <f t="shared" si="64"/>
        <v>92</v>
      </c>
      <c r="AO94" s="129">
        <f t="shared" si="65"/>
        <v>12.99</v>
      </c>
      <c r="AP94" s="129">
        <f t="shared" si="65"/>
        <v>-1.944</v>
      </c>
      <c r="AQ94" s="129">
        <f t="shared" si="66"/>
        <v>9.3000000000000007</v>
      </c>
      <c r="AR94" s="129">
        <v>1</v>
      </c>
      <c r="AS94" s="129">
        <v>0</v>
      </c>
      <c r="AT94" s="129">
        <v>0</v>
      </c>
      <c r="AU94" s="129">
        <v>0</v>
      </c>
      <c r="AV94" s="129">
        <v>0</v>
      </c>
      <c r="AX94" s="133"/>
      <c r="AY94" s="87" t="str">
        <f t="shared" si="69"/>
        <v/>
      </c>
      <c r="AZ94" s="87" t="str">
        <f t="shared" si="70"/>
        <v/>
      </c>
      <c r="BA94" s="87" t="str">
        <f t="shared" si="71"/>
        <v/>
      </c>
      <c r="BB94" s="87" t="str">
        <f t="shared" si="72"/>
        <v/>
      </c>
      <c r="BC94" s="87" t="str">
        <f t="shared" si="73"/>
        <v/>
      </c>
      <c r="BD94" s="87" t="str">
        <f t="shared" si="74"/>
        <v/>
      </c>
      <c r="BF94" s="87" t="str">
        <f t="shared" si="75"/>
        <v/>
      </c>
      <c r="BG94" s="127" t="str">
        <f t="shared" si="76"/>
        <v/>
      </c>
      <c r="BH94" s="127" t="str">
        <f t="shared" si="77"/>
        <v/>
      </c>
      <c r="BI94" s="87" t="str">
        <f t="shared" si="78"/>
        <v/>
      </c>
      <c r="BJ94" s="87" t="str">
        <f t="shared" si="79"/>
        <v/>
      </c>
      <c r="BK94" s="87" t="str">
        <f t="shared" si="80"/>
        <v/>
      </c>
      <c r="BM94" s="129">
        <v>92</v>
      </c>
      <c r="BN94" s="129">
        <v>98</v>
      </c>
      <c r="BO94" s="129">
        <v>99</v>
      </c>
      <c r="BP94" s="129">
        <v>92</v>
      </c>
      <c r="BQ94" s="129">
        <v>92</v>
      </c>
      <c r="BR94" s="129" t="str">
        <v>1c</v>
      </c>
      <c r="BS94" s="129" t="str">
        <v>0</v>
      </c>
      <c r="BT94" s="87">
        <v>0</v>
      </c>
      <c r="BU94" s="129">
        <v>92</v>
      </c>
      <c r="BV94" s="129" t="str">
        <v>2.10E+11</v>
      </c>
      <c r="BW94" s="129" t="str">
        <v>8.08E+10</v>
      </c>
      <c r="BX94" s="129" t="str">
        <v>7850</v>
      </c>
      <c r="BY94" s="129">
        <v>1</v>
      </c>
      <c r="BZ94" s="129">
        <v>1.4999999999999999E-2</v>
      </c>
      <c r="CC94" s="87">
        <v>92</v>
      </c>
      <c r="CD94" s="87" t="s">
        <v>180</v>
      </c>
      <c r="CE94" s="87" t="s">
        <v>181</v>
      </c>
      <c r="CF94" s="87">
        <v>1</v>
      </c>
      <c r="CG94" s="87">
        <v>1</v>
      </c>
      <c r="CH94" s="87">
        <v>1.4999999999999999E-2</v>
      </c>
    </row>
    <row r="95" spans="2:86" ht="12.75">
      <c r="B95" s="87">
        <f t="shared" si="67"/>
        <v>93</v>
      </c>
      <c r="C95" s="126">
        <v>9.3000000000000007</v>
      </c>
      <c r="D95" s="87">
        <v>12.99</v>
      </c>
      <c r="E95" s="87">
        <v>0</v>
      </c>
      <c r="F95" s="87" t="s">
        <v>142</v>
      </c>
      <c r="I95" s="87">
        <f t="shared" si="92"/>
        <v>47.1</v>
      </c>
      <c r="J95" s="126">
        <v>50</v>
      </c>
      <c r="K95" s="87">
        <v>10</v>
      </c>
      <c r="L95" s="87">
        <v>22</v>
      </c>
      <c r="M95" s="87" t="s">
        <v>154</v>
      </c>
      <c r="N95" s="87" t="s">
        <v>155</v>
      </c>
      <c r="O95" s="87">
        <v>0</v>
      </c>
      <c r="P95" s="127">
        <v>6.8959999999999996E-4</v>
      </c>
      <c r="Q95" s="87">
        <v>0</v>
      </c>
      <c r="R95" s="87">
        <v>0</v>
      </c>
      <c r="S95" s="127">
        <v>1802000000000</v>
      </c>
      <c r="T95" s="127">
        <v>1802000000000</v>
      </c>
      <c r="U95" s="127">
        <v>27860000000</v>
      </c>
      <c r="V95" s="127">
        <v>27860000000</v>
      </c>
      <c r="W95" s="87">
        <v>0</v>
      </c>
      <c r="X95" s="87">
        <v>0</v>
      </c>
      <c r="Y95" s="127">
        <v>1387000000000</v>
      </c>
      <c r="Z95" s="87">
        <v>1.7165E-2</v>
      </c>
      <c r="AA95" s="127">
        <v>144800000000</v>
      </c>
      <c r="AB95" s="87">
        <v>0.65</v>
      </c>
      <c r="AC95" s="87" t="s">
        <v>156</v>
      </c>
      <c r="AD95" s="87" t="s">
        <v>157</v>
      </c>
      <c r="AE95" s="87" t="s">
        <v>158</v>
      </c>
      <c r="AF95" s="87" t="s">
        <v>159</v>
      </c>
      <c r="AG95" s="87" t="s">
        <v>160</v>
      </c>
      <c r="AH95" s="87" t="s">
        <v>161</v>
      </c>
      <c r="AI95" s="87" t="s">
        <v>162</v>
      </c>
      <c r="AJ95" s="87">
        <v>0</v>
      </c>
      <c r="AK95" s="87">
        <v>0</v>
      </c>
      <c r="AL95" s="87" t="s">
        <v>142</v>
      </c>
      <c r="AN95" s="129">
        <f t="shared" si="64"/>
        <v>93</v>
      </c>
      <c r="AO95" s="129">
        <f t="shared" si="65"/>
        <v>12.99</v>
      </c>
      <c r="AP95" s="129">
        <f t="shared" si="65"/>
        <v>0</v>
      </c>
      <c r="AQ95" s="129">
        <f t="shared" si="66"/>
        <v>9.3000000000000007</v>
      </c>
      <c r="AR95" s="129">
        <v>1</v>
      </c>
      <c r="AS95" s="129">
        <v>0</v>
      </c>
      <c r="AT95" s="129">
        <v>0</v>
      </c>
      <c r="AU95" s="129">
        <v>0</v>
      </c>
      <c r="AV95" s="129">
        <v>0</v>
      </c>
      <c r="AX95" s="133">
        <f t="shared" ref="AX95" si="95">IF(I95="", "", INT(I95))</f>
        <v>47</v>
      </c>
      <c r="AY95" s="87">
        <f t="shared" si="69"/>
        <v>50</v>
      </c>
      <c r="AZ95" s="87">
        <f t="shared" si="70"/>
        <v>51</v>
      </c>
      <c r="BA95" s="87">
        <f t="shared" si="71"/>
        <v>47</v>
      </c>
      <c r="BB95" s="87">
        <f t="shared" si="72"/>
        <v>47</v>
      </c>
      <c r="BC95" s="87" t="str">
        <f t="shared" si="73"/>
        <v>1c</v>
      </c>
      <c r="BD95" s="87" t="str">
        <f t="shared" si="74"/>
        <v>0</v>
      </c>
      <c r="BF95" s="87">
        <f t="shared" si="75"/>
        <v>47</v>
      </c>
      <c r="BG95" s="127" t="str">
        <f t="shared" si="76"/>
        <v>2.10E+11</v>
      </c>
      <c r="BH95" s="127" t="str">
        <f t="shared" si="77"/>
        <v>8.08E+10</v>
      </c>
      <c r="BI95" s="87" t="str">
        <f t="shared" si="78"/>
        <v>7850</v>
      </c>
      <c r="BJ95" s="87">
        <f t="shared" si="79"/>
        <v>10</v>
      </c>
      <c r="BK95" s="87">
        <f t="shared" si="80"/>
        <v>2.1999999999999999E-2</v>
      </c>
      <c r="BM95" s="129">
        <v>93</v>
      </c>
      <c r="BN95" s="129">
        <v>100</v>
      </c>
      <c r="BO95" s="129">
        <v>101</v>
      </c>
      <c r="BP95" s="129">
        <v>93</v>
      </c>
      <c r="BQ95" s="129">
        <v>93</v>
      </c>
      <c r="BR95" s="129" t="str">
        <v>1c</v>
      </c>
      <c r="BS95" s="129" t="str">
        <v>0</v>
      </c>
      <c r="BT95" s="87">
        <v>0</v>
      </c>
      <c r="BU95" s="129">
        <v>93</v>
      </c>
      <c r="BV95" s="129" t="str">
        <v>2.10E+11</v>
      </c>
      <c r="BW95" s="129" t="str">
        <v>8.08E+10</v>
      </c>
      <c r="BX95" s="129" t="str">
        <v>7850</v>
      </c>
      <c r="BY95" s="129">
        <v>1.3</v>
      </c>
      <c r="BZ95" s="129">
        <v>0.02</v>
      </c>
      <c r="CC95" s="87">
        <v>93</v>
      </c>
      <c r="CD95" s="87" t="s">
        <v>180</v>
      </c>
      <c r="CE95" s="87" t="s">
        <v>181</v>
      </c>
      <c r="CF95" s="87">
        <v>1</v>
      </c>
      <c r="CG95" s="87">
        <v>1.3</v>
      </c>
      <c r="CH95" s="87">
        <v>0.02</v>
      </c>
    </row>
    <row r="96" spans="2:86" ht="12.75">
      <c r="B96" s="87">
        <f t="shared" si="67"/>
        <v>94</v>
      </c>
      <c r="C96" s="126">
        <v>9.3000000000000007</v>
      </c>
      <c r="D96" s="87">
        <v>12.99</v>
      </c>
      <c r="E96" s="87">
        <v>1.944</v>
      </c>
      <c r="F96" s="87" t="s">
        <v>142</v>
      </c>
      <c r="I96" s="87">
        <f t="shared" si="92"/>
        <v>47.2</v>
      </c>
      <c r="J96" s="126">
        <v>51</v>
      </c>
      <c r="K96" s="87">
        <v>10</v>
      </c>
      <c r="L96" s="87">
        <v>22</v>
      </c>
      <c r="M96" s="87" t="s">
        <v>154</v>
      </c>
      <c r="N96" s="87" t="s">
        <v>155</v>
      </c>
      <c r="O96" s="87">
        <v>0</v>
      </c>
      <c r="P96" s="127">
        <v>6.8959999999999996E-4</v>
      </c>
      <c r="Q96" s="87">
        <v>0</v>
      </c>
      <c r="R96" s="87">
        <v>0</v>
      </c>
      <c r="S96" s="127">
        <v>1802000000000</v>
      </c>
      <c r="T96" s="127">
        <v>1802000000000</v>
      </c>
      <c r="U96" s="127">
        <v>27860000000</v>
      </c>
      <c r="V96" s="127">
        <v>27860000000</v>
      </c>
      <c r="W96" s="87">
        <v>0</v>
      </c>
      <c r="X96" s="87">
        <v>0</v>
      </c>
      <c r="Y96" s="127">
        <v>1387000000000</v>
      </c>
      <c r="Z96" s="87">
        <v>1.7165E-2</v>
      </c>
      <c r="AA96" s="127">
        <v>144800000000</v>
      </c>
      <c r="AB96" s="87">
        <v>0.65</v>
      </c>
      <c r="AC96" s="87" t="s">
        <v>156</v>
      </c>
      <c r="AD96" s="87" t="s">
        <v>157</v>
      </c>
      <c r="AE96" s="87" t="s">
        <v>158</v>
      </c>
      <c r="AF96" s="87" t="s">
        <v>159</v>
      </c>
      <c r="AG96" s="87" t="s">
        <v>160</v>
      </c>
      <c r="AH96" s="87" t="s">
        <v>161</v>
      </c>
      <c r="AI96" s="87" t="s">
        <v>162</v>
      </c>
      <c r="AJ96" s="87">
        <v>0</v>
      </c>
      <c r="AK96" s="87">
        <v>0</v>
      </c>
      <c r="AL96" s="87" t="s">
        <v>142</v>
      </c>
      <c r="AN96" s="129">
        <f t="shared" si="64"/>
        <v>94</v>
      </c>
      <c r="AO96" s="129">
        <f t="shared" si="65"/>
        <v>12.99</v>
      </c>
      <c r="AP96" s="129">
        <f t="shared" si="65"/>
        <v>1.944</v>
      </c>
      <c r="AQ96" s="129">
        <f t="shared" si="66"/>
        <v>9.3000000000000007</v>
      </c>
      <c r="AR96" s="129">
        <v>1</v>
      </c>
      <c r="AS96" s="129">
        <v>0</v>
      </c>
      <c r="AT96" s="129">
        <v>0</v>
      </c>
      <c r="AU96" s="129">
        <v>0</v>
      </c>
      <c r="AV96" s="129">
        <v>0</v>
      </c>
      <c r="AX96" s="133"/>
      <c r="AY96" s="87" t="str">
        <f t="shared" si="69"/>
        <v/>
      </c>
      <c r="AZ96" s="87" t="str">
        <f t="shared" si="70"/>
        <v/>
      </c>
      <c r="BA96" s="87" t="str">
        <f t="shared" si="71"/>
        <v/>
      </c>
      <c r="BB96" s="87" t="str">
        <f t="shared" si="72"/>
        <v/>
      </c>
      <c r="BC96" s="87" t="str">
        <f t="shared" si="73"/>
        <v/>
      </c>
      <c r="BD96" s="87" t="str">
        <f t="shared" si="74"/>
        <v/>
      </c>
      <c r="BF96" s="87" t="str">
        <f t="shared" si="75"/>
        <v/>
      </c>
      <c r="BG96" s="127" t="str">
        <f t="shared" si="76"/>
        <v/>
      </c>
      <c r="BH96" s="127" t="str">
        <f t="shared" si="77"/>
        <v/>
      </c>
      <c r="BI96" s="87" t="str">
        <f t="shared" si="78"/>
        <v/>
      </c>
      <c r="BJ96" s="87" t="str">
        <f t="shared" si="79"/>
        <v/>
      </c>
      <c r="BK96" s="87" t="str">
        <f t="shared" si="80"/>
        <v/>
      </c>
      <c r="BM96" s="129">
        <v>94</v>
      </c>
      <c r="BN96" s="129">
        <v>101</v>
      </c>
      <c r="BO96" s="129">
        <v>102</v>
      </c>
      <c r="BP96" s="129">
        <v>94</v>
      </c>
      <c r="BQ96" s="129">
        <v>94</v>
      </c>
      <c r="BR96" s="129" t="str">
        <v>1c</v>
      </c>
      <c r="BS96" s="129" t="str">
        <v>0</v>
      </c>
      <c r="BT96" s="87">
        <v>0</v>
      </c>
      <c r="BU96" s="129">
        <v>94</v>
      </c>
      <c r="BV96" s="129" t="str">
        <v>2.10E+11</v>
      </c>
      <c r="BW96" s="129" t="str">
        <v>8.08E+10</v>
      </c>
      <c r="BX96" s="129" t="str">
        <v>7850</v>
      </c>
      <c r="BY96" s="129">
        <v>1.3</v>
      </c>
      <c r="BZ96" s="129">
        <v>0.02</v>
      </c>
      <c r="CC96" s="87">
        <v>94</v>
      </c>
      <c r="CD96" s="87" t="s">
        <v>180</v>
      </c>
      <c r="CE96" s="87" t="s">
        <v>181</v>
      </c>
      <c r="CF96" s="87">
        <v>1</v>
      </c>
      <c r="CG96" s="87">
        <v>1.3</v>
      </c>
      <c r="CH96" s="87">
        <v>0.02</v>
      </c>
    </row>
    <row r="97" spans="2:86" ht="12.75">
      <c r="B97" s="87">
        <f t="shared" si="67"/>
        <v>95</v>
      </c>
      <c r="C97" s="126">
        <v>9.3000000000000007</v>
      </c>
      <c r="D97" s="87">
        <v>12.99</v>
      </c>
      <c r="E97" s="87">
        <v>5.8330000000000002</v>
      </c>
      <c r="F97" s="87" t="s">
        <v>142</v>
      </c>
      <c r="I97" s="87">
        <f t="shared" si="92"/>
        <v>48.1</v>
      </c>
      <c r="J97" s="126">
        <v>51</v>
      </c>
      <c r="K97" s="87">
        <v>10</v>
      </c>
      <c r="L97" s="87">
        <v>20</v>
      </c>
      <c r="M97" s="87" t="s">
        <v>154</v>
      </c>
      <c r="N97" s="87" t="s">
        <v>155</v>
      </c>
      <c r="O97" s="87">
        <v>0</v>
      </c>
      <c r="P97" s="127">
        <v>6.2710000000000001E-4</v>
      </c>
      <c r="Q97" s="87">
        <v>0</v>
      </c>
      <c r="R97" s="87">
        <v>0</v>
      </c>
      <c r="S97" s="127">
        <v>1639000000000</v>
      </c>
      <c r="T97" s="127">
        <v>1639000000000</v>
      </c>
      <c r="U97" s="127">
        <v>25330000000</v>
      </c>
      <c r="V97" s="127">
        <v>25330000000</v>
      </c>
      <c r="W97" s="87">
        <v>0</v>
      </c>
      <c r="X97" s="87">
        <v>0</v>
      </c>
      <c r="Y97" s="127">
        <v>1262000000000</v>
      </c>
      <c r="Z97" s="87">
        <v>1.5613999999999999E-2</v>
      </c>
      <c r="AA97" s="127">
        <v>131700000000</v>
      </c>
      <c r="AB97" s="87">
        <v>0.65</v>
      </c>
      <c r="AC97" s="87" t="s">
        <v>156</v>
      </c>
      <c r="AD97" s="87" t="s">
        <v>157</v>
      </c>
      <c r="AE97" s="87" t="s">
        <v>158</v>
      </c>
      <c r="AF97" s="87" t="s">
        <v>159</v>
      </c>
      <c r="AG97" s="87" t="s">
        <v>160</v>
      </c>
      <c r="AH97" s="87" t="s">
        <v>161</v>
      </c>
      <c r="AI97" s="87" t="s">
        <v>162</v>
      </c>
      <c r="AJ97" s="87">
        <v>0</v>
      </c>
      <c r="AK97" s="87">
        <v>0</v>
      </c>
      <c r="AL97" s="87" t="s">
        <v>142</v>
      </c>
      <c r="AN97" s="129">
        <f t="shared" si="64"/>
        <v>95</v>
      </c>
      <c r="AO97" s="129">
        <f t="shared" si="65"/>
        <v>12.99</v>
      </c>
      <c r="AP97" s="129">
        <f t="shared" si="65"/>
        <v>5.8330000000000002</v>
      </c>
      <c r="AQ97" s="129">
        <f t="shared" si="66"/>
        <v>9.3000000000000007</v>
      </c>
      <c r="AR97" s="129">
        <v>1</v>
      </c>
      <c r="AS97" s="129">
        <v>0</v>
      </c>
      <c r="AT97" s="129">
        <v>0</v>
      </c>
      <c r="AU97" s="129">
        <v>0</v>
      </c>
      <c r="AV97" s="129">
        <v>0</v>
      </c>
      <c r="AX97" s="133">
        <f t="shared" ref="AX97" si="96">IF(I97="", "", INT(I97))</f>
        <v>48</v>
      </c>
      <c r="AY97" s="87">
        <f t="shared" si="69"/>
        <v>51</v>
      </c>
      <c r="AZ97" s="87">
        <f t="shared" si="70"/>
        <v>52</v>
      </c>
      <c r="BA97" s="87">
        <f t="shared" si="71"/>
        <v>48</v>
      </c>
      <c r="BB97" s="87">
        <f t="shared" si="72"/>
        <v>48</v>
      </c>
      <c r="BC97" s="87" t="str">
        <f t="shared" si="73"/>
        <v>1c</v>
      </c>
      <c r="BD97" s="87" t="str">
        <f t="shared" si="74"/>
        <v>0</v>
      </c>
      <c r="BF97" s="87">
        <f t="shared" si="75"/>
        <v>48</v>
      </c>
      <c r="BG97" s="127" t="str">
        <f t="shared" si="76"/>
        <v>2.10E+11</v>
      </c>
      <c r="BH97" s="127" t="str">
        <f t="shared" si="77"/>
        <v>8.08E+10</v>
      </c>
      <c r="BI97" s="87" t="str">
        <f t="shared" si="78"/>
        <v>7850</v>
      </c>
      <c r="BJ97" s="87">
        <f t="shared" si="79"/>
        <v>10</v>
      </c>
      <c r="BK97" s="87">
        <f t="shared" si="80"/>
        <v>0.02</v>
      </c>
      <c r="BM97" s="129">
        <v>95</v>
      </c>
      <c r="BN97" s="129">
        <v>102</v>
      </c>
      <c r="BO97" s="129">
        <v>103</v>
      </c>
      <c r="BP97" s="129">
        <v>95</v>
      </c>
      <c r="BQ97" s="129">
        <v>95</v>
      </c>
      <c r="BR97" s="129" t="str">
        <v>1c</v>
      </c>
      <c r="BS97" s="129" t="str">
        <v>0</v>
      </c>
      <c r="BT97" s="87">
        <v>0</v>
      </c>
      <c r="BU97" s="129">
        <v>95</v>
      </c>
      <c r="BV97" s="129" t="str">
        <v>2.10E+11</v>
      </c>
      <c r="BW97" s="129" t="str">
        <v>8.08E+10</v>
      </c>
      <c r="BX97" s="129" t="str">
        <v>7850</v>
      </c>
      <c r="BY97" s="129">
        <v>1.3</v>
      </c>
      <c r="BZ97" s="129">
        <v>0.02</v>
      </c>
      <c r="CC97" s="87">
        <v>95</v>
      </c>
      <c r="CD97" s="87" t="s">
        <v>180</v>
      </c>
      <c r="CE97" s="87" t="s">
        <v>181</v>
      </c>
      <c r="CF97" s="87">
        <v>1</v>
      </c>
      <c r="CG97" s="87">
        <v>1.3</v>
      </c>
      <c r="CH97" s="87">
        <v>0.02</v>
      </c>
    </row>
    <row r="98" spans="2:86" ht="12.75">
      <c r="B98" s="87">
        <f t="shared" si="67"/>
        <v>96</v>
      </c>
      <c r="C98" s="126">
        <v>9.3000000000000007</v>
      </c>
      <c r="D98" s="87">
        <v>12.99</v>
      </c>
      <c r="E98" s="87">
        <v>9.7219999999999995</v>
      </c>
      <c r="F98" s="87" t="s">
        <v>142</v>
      </c>
      <c r="I98" s="87">
        <f t="shared" si="92"/>
        <v>48.2</v>
      </c>
      <c r="J98" s="126">
        <v>52</v>
      </c>
      <c r="K98" s="87">
        <v>10</v>
      </c>
      <c r="L98" s="87">
        <v>20</v>
      </c>
      <c r="M98" s="87" t="s">
        <v>154</v>
      </c>
      <c r="N98" s="87" t="s">
        <v>155</v>
      </c>
      <c r="O98" s="87">
        <v>0</v>
      </c>
      <c r="P98" s="127">
        <v>6.2710000000000001E-4</v>
      </c>
      <c r="Q98" s="87">
        <v>0</v>
      </c>
      <c r="R98" s="87">
        <v>0</v>
      </c>
      <c r="S98" s="127">
        <v>1639000000000</v>
      </c>
      <c r="T98" s="127">
        <v>1639000000000</v>
      </c>
      <c r="U98" s="127">
        <v>25330000000</v>
      </c>
      <c r="V98" s="127">
        <v>25330000000</v>
      </c>
      <c r="W98" s="87">
        <v>0</v>
      </c>
      <c r="X98" s="87">
        <v>0</v>
      </c>
      <c r="Y98" s="127">
        <v>1262000000000</v>
      </c>
      <c r="Z98" s="87">
        <v>1.5613999999999999E-2</v>
      </c>
      <c r="AA98" s="127">
        <v>131700000000</v>
      </c>
      <c r="AB98" s="87">
        <v>0.65</v>
      </c>
      <c r="AC98" s="87" t="s">
        <v>156</v>
      </c>
      <c r="AD98" s="87" t="s">
        <v>157</v>
      </c>
      <c r="AE98" s="87" t="s">
        <v>158</v>
      </c>
      <c r="AF98" s="87" t="s">
        <v>159</v>
      </c>
      <c r="AG98" s="87" t="s">
        <v>160</v>
      </c>
      <c r="AH98" s="87" t="s">
        <v>161</v>
      </c>
      <c r="AI98" s="87" t="s">
        <v>162</v>
      </c>
      <c r="AJ98" s="87">
        <v>0</v>
      </c>
      <c r="AK98" s="87">
        <v>0</v>
      </c>
      <c r="AL98" s="87" t="s">
        <v>142</v>
      </c>
      <c r="AN98" s="129">
        <f t="shared" si="64"/>
        <v>96</v>
      </c>
      <c r="AO98" s="129">
        <f t="shared" si="65"/>
        <v>12.99</v>
      </c>
      <c r="AP98" s="129">
        <f t="shared" si="65"/>
        <v>9.7219999999999995</v>
      </c>
      <c r="AQ98" s="129">
        <f t="shared" si="66"/>
        <v>9.3000000000000007</v>
      </c>
      <c r="AR98" s="129">
        <v>1</v>
      </c>
      <c r="AS98" s="129">
        <v>0</v>
      </c>
      <c r="AT98" s="129">
        <v>0</v>
      </c>
      <c r="AU98" s="129">
        <v>0</v>
      </c>
      <c r="AV98" s="129">
        <v>0</v>
      </c>
      <c r="AX98" s="133"/>
      <c r="AY98" s="87" t="str">
        <f t="shared" si="69"/>
        <v/>
      </c>
      <c r="AZ98" s="87" t="str">
        <f t="shared" si="70"/>
        <v/>
      </c>
      <c r="BA98" s="87" t="str">
        <f t="shared" si="71"/>
        <v/>
      </c>
      <c r="BB98" s="87" t="str">
        <f t="shared" si="72"/>
        <v/>
      </c>
      <c r="BC98" s="87" t="str">
        <f t="shared" si="73"/>
        <v/>
      </c>
      <c r="BD98" s="87" t="str">
        <f t="shared" si="74"/>
        <v/>
      </c>
      <c r="BF98" s="87" t="str">
        <f t="shared" si="75"/>
        <v/>
      </c>
      <c r="BG98" s="127" t="str">
        <f t="shared" si="76"/>
        <v/>
      </c>
      <c r="BH98" s="127" t="str">
        <f t="shared" si="77"/>
        <v/>
      </c>
      <c r="BI98" s="87" t="str">
        <f t="shared" si="78"/>
        <v/>
      </c>
      <c r="BJ98" s="87" t="str">
        <f t="shared" si="79"/>
        <v/>
      </c>
      <c r="BK98" s="87" t="str">
        <f t="shared" si="80"/>
        <v/>
      </c>
      <c r="BM98" s="129">
        <v>96</v>
      </c>
      <c r="BN98" s="129">
        <v>103</v>
      </c>
      <c r="BO98" s="129">
        <v>104</v>
      </c>
      <c r="BP98" s="129">
        <v>96</v>
      </c>
      <c r="BQ98" s="129">
        <v>96</v>
      </c>
      <c r="BR98" s="129" t="str">
        <v>1c</v>
      </c>
      <c r="BS98" s="129" t="str">
        <v>0</v>
      </c>
      <c r="BT98" s="87">
        <v>0</v>
      </c>
      <c r="BU98" s="129">
        <v>96</v>
      </c>
      <c r="BV98" s="129" t="str">
        <v>2.10E+11</v>
      </c>
      <c r="BW98" s="129" t="str">
        <v>8.08E+10</v>
      </c>
      <c r="BX98" s="129" t="str">
        <v>7850</v>
      </c>
      <c r="BY98" s="129">
        <v>1.3</v>
      </c>
      <c r="BZ98" s="129">
        <v>0.02</v>
      </c>
      <c r="CC98" s="87">
        <v>96</v>
      </c>
      <c r="CD98" s="87" t="s">
        <v>180</v>
      </c>
      <c r="CE98" s="87" t="s">
        <v>181</v>
      </c>
      <c r="CF98" s="87">
        <v>1</v>
      </c>
      <c r="CG98" s="87">
        <v>1.3</v>
      </c>
      <c r="CH98" s="87">
        <v>0.02</v>
      </c>
    </row>
    <row r="99" spans="2:86" ht="12.75">
      <c r="B99" s="87">
        <f t="shared" si="67"/>
        <v>97</v>
      </c>
      <c r="C99" s="126">
        <v>9.3000000000000007</v>
      </c>
      <c r="D99" s="87">
        <v>12.99</v>
      </c>
      <c r="E99" s="87">
        <v>15.7028</v>
      </c>
      <c r="F99" s="87" t="s">
        <v>142</v>
      </c>
      <c r="I99" s="87">
        <f t="shared" si="92"/>
        <v>49.1</v>
      </c>
      <c r="J99" s="126">
        <v>52</v>
      </c>
      <c r="K99" s="87">
        <v>10</v>
      </c>
      <c r="L99" s="87">
        <v>20</v>
      </c>
      <c r="M99" s="87" t="s">
        <v>154</v>
      </c>
      <c r="N99" s="87" t="s">
        <v>155</v>
      </c>
      <c r="O99" s="87">
        <v>0</v>
      </c>
      <c r="P99" s="127">
        <v>6.2710000000000001E-4</v>
      </c>
      <c r="Q99" s="87">
        <v>0</v>
      </c>
      <c r="R99" s="87">
        <v>0</v>
      </c>
      <c r="S99" s="127">
        <v>1639000000000</v>
      </c>
      <c r="T99" s="127">
        <v>1639000000000</v>
      </c>
      <c r="U99" s="127">
        <v>25330000000</v>
      </c>
      <c r="V99" s="127">
        <v>25330000000</v>
      </c>
      <c r="W99" s="87">
        <v>0</v>
      </c>
      <c r="X99" s="87">
        <v>0</v>
      </c>
      <c r="Y99" s="127">
        <v>1262000000000</v>
      </c>
      <c r="Z99" s="87">
        <v>1.5613999999999999E-2</v>
      </c>
      <c r="AA99" s="127">
        <v>131700000000</v>
      </c>
      <c r="AB99" s="87">
        <v>0.65</v>
      </c>
      <c r="AC99" s="87" t="s">
        <v>156</v>
      </c>
      <c r="AD99" s="87" t="s">
        <v>157</v>
      </c>
      <c r="AE99" s="87" t="s">
        <v>158</v>
      </c>
      <c r="AF99" s="87" t="s">
        <v>159</v>
      </c>
      <c r="AG99" s="87" t="s">
        <v>160</v>
      </c>
      <c r="AH99" s="87" t="s">
        <v>161</v>
      </c>
      <c r="AI99" s="87" t="s">
        <v>162</v>
      </c>
      <c r="AJ99" s="87">
        <v>0</v>
      </c>
      <c r="AK99" s="87">
        <v>0</v>
      </c>
      <c r="AL99" s="87" t="s">
        <v>142</v>
      </c>
      <c r="AN99" s="129">
        <f t="shared" si="64"/>
        <v>97</v>
      </c>
      <c r="AO99" s="129">
        <f t="shared" si="65"/>
        <v>12.99</v>
      </c>
      <c r="AP99" s="129">
        <f t="shared" si="65"/>
        <v>15.7028</v>
      </c>
      <c r="AQ99" s="129">
        <f t="shared" si="66"/>
        <v>9.3000000000000007</v>
      </c>
      <c r="AR99" s="129">
        <v>1</v>
      </c>
      <c r="AS99" s="129">
        <v>0</v>
      </c>
      <c r="AT99" s="129">
        <v>0</v>
      </c>
      <c r="AU99" s="129">
        <v>0</v>
      </c>
      <c r="AV99" s="129">
        <v>0</v>
      </c>
      <c r="AX99" s="133">
        <f t="shared" ref="AX99" si="97">IF(I99="", "", INT(I99))</f>
        <v>49</v>
      </c>
      <c r="AY99" s="87">
        <f t="shared" si="69"/>
        <v>52</v>
      </c>
      <c r="AZ99" s="87">
        <f t="shared" si="70"/>
        <v>53</v>
      </c>
      <c r="BA99" s="87">
        <f t="shared" si="71"/>
        <v>49</v>
      </c>
      <c r="BB99" s="87">
        <f t="shared" si="72"/>
        <v>49</v>
      </c>
      <c r="BC99" s="87" t="str">
        <f t="shared" si="73"/>
        <v>1c</v>
      </c>
      <c r="BD99" s="87" t="str">
        <f t="shared" si="74"/>
        <v>0</v>
      </c>
      <c r="BF99" s="87">
        <f t="shared" si="75"/>
        <v>49</v>
      </c>
      <c r="BG99" s="127" t="str">
        <f t="shared" si="76"/>
        <v>2.10E+11</v>
      </c>
      <c r="BH99" s="127" t="str">
        <f t="shared" si="77"/>
        <v>8.08E+10</v>
      </c>
      <c r="BI99" s="87" t="str">
        <f t="shared" si="78"/>
        <v>7850</v>
      </c>
      <c r="BJ99" s="87">
        <f t="shared" si="79"/>
        <v>10</v>
      </c>
      <c r="BK99" s="87">
        <f t="shared" si="80"/>
        <v>0.02</v>
      </c>
      <c r="BM99" s="129">
        <v>97</v>
      </c>
      <c r="BN99" s="129">
        <v>104</v>
      </c>
      <c r="BO99" s="129">
        <v>105</v>
      </c>
      <c r="BP99" s="129">
        <v>97</v>
      </c>
      <c r="BQ99" s="129">
        <v>97</v>
      </c>
      <c r="BR99" s="129" t="str">
        <v>1c</v>
      </c>
      <c r="BS99" s="129" t="str">
        <v>0</v>
      </c>
      <c r="BT99" s="87">
        <v>0</v>
      </c>
      <c r="BU99" s="129">
        <v>97</v>
      </c>
      <c r="BV99" s="129" t="str">
        <v>2.10E+11</v>
      </c>
      <c r="BW99" s="129" t="str">
        <v>8.08E+10</v>
      </c>
      <c r="BX99" s="129" t="str">
        <v>7850</v>
      </c>
      <c r="BY99" s="129">
        <v>1.3</v>
      </c>
      <c r="BZ99" s="129">
        <v>0.02</v>
      </c>
      <c r="CC99" s="87">
        <v>97</v>
      </c>
      <c r="CD99" s="87" t="s">
        <v>180</v>
      </c>
      <c r="CE99" s="87" t="s">
        <v>181</v>
      </c>
      <c r="CF99" s="87">
        <v>1</v>
      </c>
      <c r="CG99" s="87">
        <v>1.3</v>
      </c>
      <c r="CH99" s="87">
        <v>0.02</v>
      </c>
    </row>
    <row r="100" spans="2:86" ht="12.75">
      <c r="B100" s="87">
        <f t="shared" si="67"/>
        <v>98</v>
      </c>
      <c r="C100" s="126">
        <v>9.3000000000000007</v>
      </c>
      <c r="D100" s="87">
        <v>12.99</v>
      </c>
      <c r="E100" s="87">
        <v>16.399999999999999</v>
      </c>
      <c r="F100" s="87" t="s">
        <v>142</v>
      </c>
      <c r="I100" s="87">
        <f t="shared" si="92"/>
        <v>49.2</v>
      </c>
      <c r="J100" s="126">
        <v>53</v>
      </c>
      <c r="K100" s="87">
        <v>10</v>
      </c>
      <c r="L100" s="87">
        <v>20</v>
      </c>
      <c r="M100" s="87" t="s">
        <v>154</v>
      </c>
      <c r="N100" s="87" t="s">
        <v>155</v>
      </c>
      <c r="O100" s="87">
        <v>0</v>
      </c>
      <c r="P100" s="127">
        <v>6.2710000000000001E-4</v>
      </c>
      <c r="Q100" s="87">
        <v>0</v>
      </c>
      <c r="R100" s="87">
        <v>0</v>
      </c>
      <c r="S100" s="127">
        <v>1639000000000</v>
      </c>
      <c r="T100" s="127">
        <v>1639000000000</v>
      </c>
      <c r="U100" s="127">
        <v>25330000000</v>
      </c>
      <c r="V100" s="127">
        <v>25330000000</v>
      </c>
      <c r="W100" s="87">
        <v>0</v>
      </c>
      <c r="X100" s="87">
        <v>0</v>
      </c>
      <c r="Y100" s="127">
        <v>1262000000000</v>
      </c>
      <c r="Z100" s="87">
        <v>1.5613999999999999E-2</v>
      </c>
      <c r="AA100" s="127">
        <v>131700000000</v>
      </c>
      <c r="AB100" s="87">
        <v>0.65</v>
      </c>
      <c r="AC100" s="87" t="s">
        <v>156</v>
      </c>
      <c r="AD100" s="87" t="s">
        <v>157</v>
      </c>
      <c r="AE100" s="87" t="s">
        <v>158</v>
      </c>
      <c r="AF100" s="87" t="s">
        <v>159</v>
      </c>
      <c r="AG100" s="87" t="s">
        <v>160</v>
      </c>
      <c r="AH100" s="87" t="s">
        <v>161</v>
      </c>
      <c r="AI100" s="87" t="s">
        <v>162</v>
      </c>
      <c r="AJ100" s="87">
        <v>0</v>
      </c>
      <c r="AK100" s="87">
        <v>0</v>
      </c>
      <c r="AL100" s="87" t="s">
        <v>142</v>
      </c>
      <c r="AN100" s="129">
        <f t="shared" si="64"/>
        <v>98</v>
      </c>
      <c r="AO100" s="129">
        <f t="shared" si="65"/>
        <v>12.99</v>
      </c>
      <c r="AP100" s="129">
        <f t="shared" si="65"/>
        <v>16.399999999999999</v>
      </c>
      <c r="AQ100" s="129">
        <f t="shared" si="66"/>
        <v>9.3000000000000007</v>
      </c>
      <c r="AR100" s="129">
        <v>1</v>
      </c>
      <c r="AS100" s="129">
        <v>0</v>
      </c>
      <c r="AT100" s="129">
        <v>0</v>
      </c>
      <c r="AU100" s="129">
        <v>0</v>
      </c>
      <c r="AV100" s="129">
        <v>0</v>
      </c>
      <c r="AX100" s="133"/>
      <c r="AY100" s="87" t="str">
        <f t="shared" si="69"/>
        <v/>
      </c>
      <c r="AZ100" s="87" t="str">
        <f t="shared" si="70"/>
        <v/>
      </c>
      <c r="BA100" s="87" t="str">
        <f t="shared" si="71"/>
        <v/>
      </c>
      <c r="BB100" s="87" t="str">
        <f t="shared" si="72"/>
        <v/>
      </c>
      <c r="BC100" s="87" t="str">
        <f t="shared" si="73"/>
        <v/>
      </c>
      <c r="BD100" s="87" t="str">
        <f t="shared" si="74"/>
        <v/>
      </c>
      <c r="BF100" s="87" t="str">
        <f t="shared" si="75"/>
        <v/>
      </c>
      <c r="BG100" s="127" t="str">
        <f t="shared" si="76"/>
        <v/>
      </c>
      <c r="BH100" s="127" t="str">
        <f t="shared" si="77"/>
        <v/>
      </c>
      <c r="BI100" s="87" t="str">
        <f t="shared" si="78"/>
        <v/>
      </c>
      <c r="BJ100" s="87" t="str">
        <f t="shared" si="79"/>
        <v/>
      </c>
      <c r="BK100" s="87" t="str">
        <f t="shared" si="80"/>
        <v/>
      </c>
      <c r="BM100" s="129">
        <v>98</v>
      </c>
      <c r="BN100" s="129">
        <v>105</v>
      </c>
      <c r="BO100" s="129">
        <v>106</v>
      </c>
      <c r="BP100" s="129">
        <v>98</v>
      </c>
      <c r="BQ100" s="129">
        <v>98</v>
      </c>
      <c r="BR100" s="129" t="str">
        <v>1c</v>
      </c>
      <c r="BS100" s="129" t="str">
        <v>0</v>
      </c>
      <c r="BT100" s="87">
        <v>0</v>
      </c>
      <c r="BU100" s="129">
        <v>98</v>
      </c>
      <c r="BV100" s="129" t="str">
        <v>2.10E+11</v>
      </c>
      <c r="BW100" s="129" t="str">
        <v>8.08E+10</v>
      </c>
      <c r="BX100" s="129" t="str">
        <v>7850</v>
      </c>
      <c r="BY100" s="129">
        <v>1.3</v>
      </c>
      <c r="BZ100" s="129">
        <v>0.02</v>
      </c>
      <c r="CC100" s="87">
        <v>98</v>
      </c>
      <c r="CD100" s="87" t="s">
        <v>180</v>
      </c>
      <c r="CE100" s="87" t="s">
        <v>181</v>
      </c>
      <c r="CF100" s="87">
        <v>1</v>
      </c>
      <c r="CG100" s="87">
        <v>1.3</v>
      </c>
      <c r="CH100" s="87">
        <v>0.02</v>
      </c>
    </row>
    <row r="101" spans="2:86" ht="12.75">
      <c r="B101" s="87">
        <f t="shared" si="67"/>
        <v>99</v>
      </c>
      <c r="C101" s="126">
        <v>9.3000000000000007</v>
      </c>
      <c r="D101" s="87">
        <v>12.99</v>
      </c>
      <c r="E101" s="87">
        <v>17.5</v>
      </c>
      <c r="F101" s="87" t="s">
        <v>142</v>
      </c>
      <c r="I101" s="87">
        <f t="shared" si="92"/>
        <v>50.1</v>
      </c>
      <c r="J101" s="126">
        <v>53</v>
      </c>
      <c r="K101" s="87">
        <v>10</v>
      </c>
      <c r="L101" s="87">
        <v>20</v>
      </c>
      <c r="M101" s="87" t="s">
        <v>154</v>
      </c>
      <c r="N101" s="87" t="s">
        <v>155</v>
      </c>
      <c r="O101" s="87">
        <v>0</v>
      </c>
      <c r="P101" s="127">
        <v>6.2710000000000001E-4</v>
      </c>
      <c r="Q101" s="87">
        <v>0</v>
      </c>
      <c r="R101" s="87">
        <v>0</v>
      </c>
      <c r="S101" s="127">
        <v>1639000000000</v>
      </c>
      <c r="T101" s="127">
        <v>1639000000000</v>
      </c>
      <c r="U101" s="127">
        <v>25330000000</v>
      </c>
      <c r="V101" s="127">
        <v>25330000000</v>
      </c>
      <c r="W101" s="87">
        <v>0</v>
      </c>
      <c r="X101" s="87">
        <v>0</v>
      </c>
      <c r="Y101" s="127">
        <v>1262000000000</v>
      </c>
      <c r="Z101" s="87">
        <v>1.5613999999999999E-2</v>
      </c>
      <c r="AA101" s="127">
        <v>131700000000</v>
      </c>
      <c r="AB101" s="87">
        <v>0.65</v>
      </c>
      <c r="AC101" s="87" t="s">
        <v>156</v>
      </c>
      <c r="AD101" s="87" t="s">
        <v>157</v>
      </c>
      <c r="AE101" s="87" t="s">
        <v>158</v>
      </c>
      <c r="AF101" s="87" t="s">
        <v>159</v>
      </c>
      <c r="AG101" s="87" t="s">
        <v>160</v>
      </c>
      <c r="AH101" s="87" t="s">
        <v>161</v>
      </c>
      <c r="AI101" s="87" t="s">
        <v>162</v>
      </c>
      <c r="AJ101" s="87">
        <v>0</v>
      </c>
      <c r="AK101" s="87">
        <v>0</v>
      </c>
      <c r="AL101" s="87" t="s">
        <v>142</v>
      </c>
      <c r="AN101" s="129">
        <f t="shared" si="64"/>
        <v>99</v>
      </c>
      <c r="AO101" s="129">
        <f t="shared" si="65"/>
        <v>12.99</v>
      </c>
      <c r="AP101" s="129">
        <f t="shared" si="65"/>
        <v>17.5</v>
      </c>
      <c r="AQ101" s="129">
        <f t="shared" si="66"/>
        <v>9.3000000000000007</v>
      </c>
      <c r="AR101" s="129">
        <v>1</v>
      </c>
      <c r="AS101" s="129">
        <v>0</v>
      </c>
      <c r="AT101" s="129">
        <v>0</v>
      </c>
      <c r="AU101" s="129">
        <v>0</v>
      </c>
      <c r="AV101" s="129">
        <v>0</v>
      </c>
      <c r="AX101" s="133">
        <f t="shared" ref="AX101" si="98">IF(I101="", "", INT(I101))</f>
        <v>50</v>
      </c>
      <c r="AY101" s="87">
        <f t="shared" si="69"/>
        <v>53</v>
      </c>
      <c r="AZ101" s="87">
        <f t="shared" si="70"/>
        <v>54</v>
      </c>
      <c r="BA101" s="87">
        <f t="shared" si="71"/>
        <v>50</v>
      </c>
      <c r="BB101" s="87">
        <f t="shared" si="72"/>
        <v>50</v>
      </c>
      <c r="BC101" s="87" t="str">
        <f t="shared" si="73"/>
        <v>1c</v>
      </c>
      <c r="BD101" s="87" t="str">
        <f t="shared" si="74"/>
        <v>0</v>
      </c>
      <c r="BF101" s="87">
        <f t="shared" si="75"/>
        <v>50</v>
      </c>
      <c r="BG101" s="127" t="str">
        <f t="shared" si="76"/>
        <v>2.10E+11</v>
      </c>
      <c r="BH101" s="127" t="str">
        <f t="shared" si="77"/>
        <v>8.08E+10</v>
      </c>
      <c r="BI101" s="87" t="str">
        <f t="shared" si="78"/>
        <v>7850</v>
      </c>
      <c r="BJ101" s="87">
        <f t="shared" si="79"/>
        <v>10</v>
      </c>
      <c r="BK101" s="87">
        <f t="shared" si="80"/>
        <v>0.02</v>
      </c>
      <c r="BM101" s="129">
        <v>99</v>
      </c>
      <c r="BN101" s="129">
        <v>107</v>
      </c>
      <c r="BO101" s="129">
        <v>108</v>
      </c>
      <c r="BP101" s="129">
        <v>99</v>
      </c>
      <c r="BQ101" s="129">
        <v>99</v>
      </c>
      <c r="BR101" s="129" t="str">
        <v>1c</v>
      </c>
      <c r="BS101" s="129" t="str">
        <v>0</v>
      </c>
      <c r="BT101" s="87">
        <v>0</v>
      </c>
      <c r="BU101" s="129">
        <v>99</v>
      </c>
      <c r="BV101" s="129" t="str">
        <v>2.10E+11</v>
      </c>
      <c r="BW101" s="129" t="str">
        <v>8.08E+10</v>
      </c>
      <c r="BX101" s="129" t="str">
        <v>7850</v>
      </c>
      <c r="BY101" s="129">
        <v>1.3</v>
      </c>
      <c r="BZ101" s="129">
        <v>0.02</v>
      </c>
      <c r="CC101" s="87">
        <v>99</v>
      </c>
      <c r="CD101" s="87" t="s">
        <v>180</v>
      </c>
      <c r="CE101" s="87" t="s">
        <v>181</v>
      </c>
      <c r="CF101" s="87">
        <v>1</v>
      </c>
      <c r="CG101" s="87">
        <v>1.3</v>
      </c>
      <c r="CH101" s="87">
        <v>0.02</v>
      </c>
    </row>
    <row r="102" spans="2:86" ht="12.75">
      <c r="B102" s="87">
        <f t="shared" si="67"/>
        <v>100</v>
      </c>
      <c r="C102" s="126">
        <v>9.3000000000000007</v>
      </c>
      <c r="D102" s="87">
        <v>10.49</v>
      </c>
      <c r="E102" s="87">
        <v>18.170000000000002</v>
      </c>
      <c r="F102" s="87" t="s">
        <v>142</v>
      </c>
      <c r="I102" s="87">
        <f t="shared" si="92"/>
        <v>50.2</v>
      </c>
      <c r="J102" s="126">
        <v>54</v>
      </c>
      <c r="K102" s="87">
        <v>10</v>
      </c>
      <c r="L102" s="87">
        <v>20</v>
      </c>
      <c r="M102" s="87" t="s">
        <v>154</v>
      </c>
      <c r="N102" s="87" t="s">
        <v>155</v>
      </c>
      <c r="O102" s="87">
        <v>0</v>
      </c>
      <c r="P102" s="127">
        <v>6.2710000000000001E-4</v>
      </c>
      <c r="Q102" s="87">
        <v>0</v>
      </c>
      <c r="R102" s="87">
        <v>0</v>
      </c>
      <c r="S102" s="127">
        <v>1639000000000</v>
      </c>
      <c r="T102" s="127">
        <v>1639000000000</v>
      </c>
      <c r="U102" s="127">
        <v>25330000000</v>
      </c>
      <c r="V102" s="127">
        <v>25330000000</v>
      </c>
      <c r="W102" s="87">
        <v>0</v>
      </c>
      <c r="X102" s="87">
        <v>0</v>
      </c>
      <c r="Y102" s="127">
        <v>1262000000000</v>
      </c>
      <c r="Z102" s="87">
        <v>1.5613999999999999E-2</v>
      </c>
      <c r="AA102" s="127">
        <v>131700000000</v>
      </c>
      <c r="AB102" s="87">
        <v>0.65</v>
      </c>
      <c r="AC102" s="87" t="s">
        <v>156</v>
      </c>
      <c r="AD102" s="87" t="s">
        <v>157</v>
      </c>
      <c r="AE102" s="87" t="s">
        <v>158</v>
      </c>
      <c r="AF102" s="87" t="s">
        <v>159</v>
      </c>
      <c r="AG102" s="87" t="s">
        <v>160</v>
      </c>
      <c r="AH102" s="87" t="s">
        <v>161</v>
      </c>
      <c r="AI102" s="87" t="s">
        <v>162</v>
      </c>
      <c r="AJ102" s="87">
        <v>0</v>
      </c>
      <c r="AK102" s="87">
        <v>0</v>
      </c>
      <c r="AL102" s="87" t="s">
        <v>142</v>
      </c>
      <c r="AN102" s="129">
        <f t="shared" si="64"/>
        <v>100</v>
      </c>
      <c r="AO102" s="129">
        <f t="shared" si="65"/>
        <v>10.49</v>
      </c>
      <c r="AP102" s="129">
        <f t="shared" si="65"/>
        <v>18.170000000000002</v>
      </c>
      <c r="AQ102" s="129">
        <f t="shared" si="66"/>
        <v>9.3000000000000007</v>
      </c>
      <c r="AR102" s="129">
        <v>1</v>
      </c>
      <c r="AS102" s="129">
        <v>0</v>
      </c>
      <c r="AT102" s="129">
        <v>0</v>
      </c>
      <c r="AU102" s="129">
        <v>0</v>
      </c>
      <c r="AV102" s="129">
        <v>0</v>
      </c>
      <c r="AX102" s="133"/>
      <c r="AY102" s="87" t="str">
        <f t="shared" si="69"/>
        <v/>
      </c>
      <c r="AZ102" s="87" t="str">
        <f t="shared" si="70"/>
        <v/>
      </c>
      <c r="BA102" s="87" t="str">
        <f t="shared" si="71"/>
        <v/>
      </c>
      <c r="BB102" s="87" t="str">
        <f t="shared" si="72"/>
        <v/>
      </c>
      <c r="BC102" s="87" t="str">
        <f t="shared" si="73"/>
        <v/>
      </c>
      <c r="BD102" s="87" t="str">
        <f t="shared" si="74"/>
        <v/>
      </c>
      <c r="BF102" s="87" t="str">
        <f t="shared" si="75"/>
        <v/>
      </c>
      <c r="BG102" s="127" t="str">
        <f t="shared" si="76"/>
        <v/>
      </c>
      <c r="BH102" s="127" t="str">
        <f t="shared" si="77"/>
        <v/>
      </c>
      <c r="BI102" s="87" t="str">
        <f t="shared" si="78"/>
        <v/>
      </c>
      <c r="BJ102" s="87" t="str">
        <f t="shared" si="79"/>
        <v/>
      </c>
      <c r="BK102" s="87" t="str">
        <f t="shared" si="80"/>
        <v/>
      </c>
      <c r="BM102" s="129">
        <v>100</v>
      </c>
      <c r="BN102" s="129">
        <v>108</v>
      </c>
      <c r="BO102" s="129">
        <v>109</v>
      </c>
      <c r="BP102" s="129">
        <v>100</v>
      </c>
      <c r="BQ102" s="129">
        <v>100</v>
      </c>
      <c r="BR102" s="129" t="str">
        <v>1c</v>
      </c>
      <c r="BS102" s="129" t="str">
        <v>0</v>
      </c>
      <c r="BT102" s="87">
        <v>0</v>
      </c>
      <c r="BU102" s="129">
        <v>100</v>
      </c>
      <c r="BV102" s="129" t="str">
        <v>2.10E+11</v>
      </c>
      <c r="BW102" s="129" t="str">
        <v>8.08E+10</v>
      </c>
      <c r="BX102" s="129" t="str">
        <v>7850</v>
      </c>
      <c r="BY102" s="129">
        <v>1.3</v>
      </c>
      <c r="BZ102" s="129">
        <v>0.02</v>
      </c>
      <c r="CC102" s="87">
        <v>100</v>
      </c>
      <c r="CD102" s="87" t="s">
        <v>180</v>
      </c>
      <c r="CE102" s="87" t="s">
        <v>181</v>
      </c>
      <c r="CF102" s="87">
        <v>1</v>
      </c>
      <c r="CG102" s="87">
        <v>1.3</v>
      </c>
      <c r="CH102" s="87">
        <v>0.02</v>
      </c>
    </row>
    <row r="103" spans="2:86" ht="12.75">
      <c r="B103" s="87">
        <f t="shared" si="67"/>
        <v>101</v>
      </c>
      <c r="C103" s="126">
        <v>9.3000000000000007</v>
      </c>
      <c r="D103" s="87">
        <v>9.94</v>
      </c>
      <c r="E103" s="87">
        <v>17.216999999999999</v>
      </c>
      <c r="F103" s="87" t="s">
        <v>142</v>
      </c>
      <c r="I103" s="87">
        <f t="shared" si="92"/>
        <v>51.1</v>
      </c>
      <c r="J103" s="126">
        <v>54</v>
      </c>
      <c r="K103" s="87">
        <v>10</v>
      </c>
      <c r="L103" s="87">
        <v>20</v>
      </c>
      <c r="M103" s="87" t="s">
        <v>154</v>
      </c>
      <c r="N103" s="87" t="s">
        <v>155</v>
      </c>
      <c r="O103" s="87">
        <v>0</v>
      </c>
      <c r="P103" s="127">
        <v>6.2710000000000001E-4</v>
      </c>
      <c r="Q103" s="87">
        <v>0</v>
      </c>
      <c r="R103" s="87">
        <v>0</v>
      </c>
      <c r="S103" s="127">
        <v>1639000000000</v>
      </c>
      <c r="T103" s="127">
        <v>1639000000000</v>
      </c>
      <c r="U103" s="127">
        <v>25330000000</v>
      </c>
      <c r="V103" s="127">
        <v>25330000000</v>
      </c>
      <c r="W103" s="87">
        <v>0</v>
      </c>
      <c r="X103" s="87">
        <v>0</v>
      </c>
      <c r="Y103" s="127">
        <v>1262000000000</v>
      </c>
      <c r="Z103" s="87">
        <v>1.5613999999999999E-2</v>
      </c>
      <c r="AA103" s="127">
        <v>131700000000</v>
      </c>
      <c r="AB103" s="87">
        <v>0.65</v>
      </c>
      <c r="AC103" s="87" t="s">
        <v>156</v>
      </c>
      <c r="AD103" s="87" t="s">
        <v>157</v>
      </c>
      <c r="AE103" s="87" t="s">
        <v>158</v>
      </c>
      <c r="AF103" s="87" t="s">
        <v>159</v>
      </c>
      <c r="AG103" s="87" t="s">
        <v>160</v>
      </c>
      <c r="AH103" s="87" t="s">
        <v>161</v>
      </c>
      <c r="AI103" s="87" t="s">
        <v>162</v>
      </c>
      <c r="AJ103" s="87">
        <v>0</v>
      </c>
      <c r="AK103" s="87">
        <v>0</v>
      </c>
      <c r="AL103" s="87" t="s">
        <v>142</v>
      </c>
      <c r="AN103" s="129">
        <f t="shared" si="64"/>
        <v>101</v>
      </c>
      <c r="AO103" s="129">
        <f t="shared" si="65"/>
        <v>9.94</v>
      </c>
      <c r="AP103" s="129">
        <f t="shared" si="65"/>
        <v>17.216999999999999</v>
      </c>
      <c r="AQ103" s="129">
        <f t="shared" si="66"/>
        <v>9.3000000000000007</v>
      </c>
      <c r="AR103" s="129">
        <v>1</v>
      </c>
      <c r="AS103" s="129">
        <v>0</v>
      </c>
      <c r="AT103" s="129">
        <v>0</v>
      </c>
      <c r="AU103" s="129">
        <v>0</v>
      </c>
      <c r="AV103" s="129">
        <v>0</v>
      </c>
      <c r="AX103" s="133">
        <f t="shared" ref="AX103" si="99">IF(I103="", "", INT(I103))</f>
        <v>51</v>
      </c>
      <c r="AY103" s="87">
        <f t="shared" si="69"/>
        <v>54</v>
      </c>
      <c r="AZ103" s="87">
        <f t="shared" si="70"/>
        <v>55</v>
      </c>
      <c r="BA103" s="87">
        <f t="shared" si="71"/>
        <v>51</v>
      </c>
      <c r="BB103" s="87">
        <f t="shared" si="72"/>
        <v>51</v>
      </c>
      <c r="BC103" s="87" t="str">
        <f t="shared" si="73"/>
        <v>1c</v>
      </c>
      <c r="BD103" s="87" t="str">
        <f t="shared" si="74"/>
        <v>0</v>
      </c>
      <c r="BF103" s="87">
        <f t="shared" si="75"/>
        <v>51</v>
      </c>
      <c r="BG103" s="127" t="str">
        <f t="shared" si="76"/>
        <v>2.10E+11</v>
      </c>
      <c r="BH103" s="127" t="str">
        <f t="shared" si="77"/>
        <v>8.08E+10</v>
      </c>
      <c r="BI103" s="87" t="str">
        <f t="shared" si="78"/>
        <v>7850</v>
      </c>
      <c r="BJ103" s="87">
        <f t="shared" si="79"/>
        <v>10</v>
      </c>
      <c r="BK103" s="87">
        <f t="shared" si="80"/>
        <v>0.02</v>
      </c>
      <c r="BM103" s="129">
        <v>101</v>
      </c>
      <c r="BN103" s="129">
        <v>109</v>
      </c>
      <c r="BO103" s="129">
        <v>110</v>
      </c>
      <c r="BP103" s="129">
        <v>101</v>
      </c>
      <c r="BQ103" s="129">
        <v>101</v>
      </c>
      <c r="BR103" s="129" t="str">
        <v>1c</v>
      </c>
      <c r="BS103" s="129" t="str">
        <v>0</v>
      </c>
      <c r="BT103" s="87">
        <v>0</v>
      </c>
      <c r="BU103" s="129">
        <v>101</v>
      </c>
      <c r="BV103" s="129" t="str">
        <v>2.10E+11</v>
      </c>
      <c r="BW103" s="129" t="str">
        <v>8.08E+10</v>
      </c>
      <c r="BX103" s="129" t="str">
        <v>7850</v>
      </c>
      <c r="BY103" s="129">
        <v>1.3</v>
      </c>
      <c r="BZ103" s="129">
        <v>0.02</v>
      </c>
      <c r="CC103" s="87">
        <v>101</v>
      </c>
      <c r="CD103" s="87" t="s">
        <v>180</v>
      </c>
      <c r="CE103" s="87" t="s">
        <v>181</v>
      </c>
      <c r="CF103" s="87">
        <v>1</v>
      </c>
      <c r="CG103" s="87">
        <v>1.3</v>
      </c>
      <c r="CH103" s="87">
        <v>0.02</v>
      </c>
    </row>
    <row r="104" spans="2:86" ht="12.75">
      <c r="B104" s="87">
        <f t="shared" si="67"/>
        <v>102</v>
      </c>
      <c r="C104" s="126">
        <v>9.3000000000000007</v>
      </c>
      <c r="D104" s="87">
        <v>8.1489999999999991</v>
      </c>
      <c r="E104" s="87">
        <v>14.115</v>
      </c>
      <c r="F104" s="87" t="s">
        <v>142</v>
      </c>
      <c r="I104" s="87">
        <f t="shared" si="92"/>
        <v>51.2</v>
      </c>
      <c r="J104" s="126">
        <v>55</v>
      </c>
      <c r="K104" s="87">
        <v>10</v>
      </c>
      <c r="L104" s="87">
        <v>20</v>
      </c>
      <c r="M104" s="87" t="s">
        <v>154</v>
      </c>
      <c r="N104" s="87" t="s">
        <v>155</v>
      </c>
      <c r="O104" s="87">
        <v>0</v>
      </c>
      <c r="P104" s="127">
        <v>6.2710000000000001E-4</v>
      </c>
      <c r="Q104" s="87">
        <v>0</v>
      </c>
      <c r="R104" s="87">
        <v>0</v>
      </c>
      <c r="S104" s="127">
        <v>1639000000000</v>
      </c>
      <c r="T104" s="127">
        <v>1639000000000</v>
      </c>
      <c r="U104" s="127">
        <v>25330000000</v>
      </c>
      <c r="V104" s="127">
        <v>25330000000</v>
      </c>
      <c r="W104" s="87">
        <v>0</v>
      </c>
      <c r="X104" s="87">
        <v>0</v>
      </c>
      <c r="Y104" s="127">
        <v>1262000000000</v>
      </c>
      <c r="Z104" s="87">
        <v>1.5613999999999999E-2</v>
      </c>
      <c r="AA104" s="127">
        <v>131700000000</v>
      </c>
      <c r="AB104" s="87">
        <v>0.65</v>
      </c>
      <c r="AC104" s="87" t="s">
        <v>156</v>
      </c>
      <c r="AD104" s="87" t="s">
        <v>157</v>
      </c>
      <c r="AE104" s="87" t="s">
        <v>158</v>
      </c>
      <c r="AF104" s="87" t="s">
        <v>159</v>
      </c>
      <c r="AG104" s="87" t="s">
        <v>160</v>
      </c>
      <c r="AH104" s="87" t="s">
        <v>161</v>
      </c>
      <c r="AI104" s="87" t="s">
        <v>162</v>
      </c>
      <c r="AJ104" s="87">
        <v>0</v>
      </c>
      <c r="AK104" s="87">
        <v>0</v>
      </c>
      <c r="AL104" s="87" t="s">
        <v>142</v>
      </c>
      <c r="AN104" s="129">
        <f t="shared" si="64"/>
        <v>102</v>
      </c>
      <c r="AO104" s="129">
        <f t="shared" si="65"/>
        <v>8.1489999999999991</v>
      </c>
      <c r="AP104" s="129">
        <f t="shared" si="65"/>
        <v>14.115</v>
      </c>
      <c r="AQ104" s="129">
        <f t="shared" si="66"/>
        <v>9.3000000000000007</v>
      </c>
      <c r="AR104" s="129">
        <v>1</v>
      </c>
      <c r="AS104" s="129">
        <v>0</v>
      </c>
      <c r="AT104" s="129">
        <v>0</v>
      </c>
      <c r="AU104" s="129">
        <v>0</v>
      </c>
      <c r="AV104" s="129">
        <v>0</v>
      </c>
      <c r="AX104" s="133"/>
      <c r="AY104" s="87" t="str">
        <f t="shared" si="69"/>
        <v/>
      </c>
      <c r="AZ104" s="87" t="str">
        <f t="shared" si="70"/>
        <v/>
      </c>
      <c r="BA104" s="87" t="str">
        <f t="shared" si="71"/>
        <v/>
      </c>
      <c r="BB104" s="87" t="str">
        <f t="shared" si="72"/>
        <v/>
      </c>
      <c r="BC104" s="87" t="str">
        <f t="shared" si="73"/>
        <v/>
      </c>
      <c r="BD104" s="87" t="str">
        <f t="shared" si="74"/>
        <v/>
      </c>
      <c r="BF104" s="87" t="str">
        <f t="shared" si="75"/>
        <v/>
      </c>
      <c r="BG104" s="127" t="str">
        <f t="shared" si="76"/>
        <v/>
      </c>
      <c r="BH104" s="127" t="str">
        <f t="shared" si="77"/>
        <v/>
      </c>
      <c r="BI104" s="87" t="str">
        <f t="shared" si="78"/>
        <v/>
      </c>
      <c r="BJ104" s="87" t="str">
        <f t="shared" si="79"/>
        <v/>
      </c>
      <c r="BK104" s="87" t="str">
        <f t="shared" si="80"/>
        <v/>
      </c>
      <c r="BM104" s="129">
        <v>102</v>
      </c>
      <c r="BN104" s="129">
        <v>110</v>
      </c>
      <c r="BO104" s="129">
        <v>111</v>
      </c>
      <c r="BP104" s="129">
        <v>102</v>
      </c>
      <c r="BQ104" s="129">
        <v>102</v>
      </c>
      <c r="BR104" s="129" t="str">
        <v>1c</v>
      </c>
      <c r="BS104" s="129" t="str">
        <v>0</v>
      </c>
      <c r="BT104" s="87">
        <v>0</v>
      </c>
      <c r="BU104" s="129">
        <v>102</v>
      </c>
      <c r="BV104" s="129" t="str">
        <v>2.10E+11</v>
      </c>
      <c r="BW104" s="129" t="str">
        <v>8.08E+10</v>
      </c>
      <c r="BX104" s="129" t="str">
        <v>7850</v>
      </c>
      <c r="BY104" s="129">
        <v>1.3</v>
      </c>
      <c r="BZ104" s="129">
        <v>0.02</v>
      </c>
      <c r="CC104" s="87">
        <v>102</v>
      </c>
      <c r="CD104" s="87" t="s">
        <v>180</v>
      </c>
      <c r="CE104" s="87" t="s">
        <v>181</v>
      </c>
      <c r="CF104" s="87">
        <v>1</v>
      </c>
      <c r="CG104" s="87">
        <v>1.3</v>
      </c>
      <c r="CH104" s="87">
        <v>0.02</v>
      </c>
    </row>
    <row r="105" spans="2:86" ht="12.75">
      <c r="B105" s="87">
        <f t="shared" si="67"/>
        <v>103</v>
      </c>
      <c r="C105" s="126">
        <v>9.3000000000000007</v>
      </c>
      <c r="D105" s="87">
        <v>5.8079999999999998</v>
      </c>
      <c r="E105" s="87">
        <v>10.058999999999999</v>
      </c>
      <c r="F105" s="87" t="s">
        <v>142</v>
      </c>
      <c r="I105" s="87">
        <f t="shared" si="92"/>
        <v>52.1</v>
      </c>
      <c r="J105" s="126">
        <v>55</v>
      </c>
      <c r="K105" s="87">
        <v>10</v>
      </c>
      <c r="L105" s="87">
        <v>21</v>
      </c>
      <c r="M105" s="87" t="s">
        <v>154</v>
      </c>
      <c r="N105" s="87" t="s">
        <v>155</v>
      </c>
      <c r="O105" s="87">
        <v>0</v>
      </c>
      <c r="P105" s="127">
        <v>6.5830000000000001E-4</v>
      </c>
      <c r="Q105" s="87">
        <v>0</v>
      </c>
      <c r="R105" s="87">
        <v>0</v>
      </c>
      <c r="S105" s="127">
        <v>1721000000000</v>
      </c>
      <c r="T105" s="127">
        <v>1721000000000</v>
      </c>
      <c r="U105" s="127">
        <v>26600000000</v>
      </c>
      <c r="V105" s="127">
        <v>26600000000</v>
      </c>
      <c r="W105" s="87">
        <v>0</v>
      </c>
      <c r="X105" s="87">
        <v>0</v>
      </c>
      <c r="Y105" s="127">
        <v>1324000000000</v>
      </c>
      <c r="Z105" s="87">
        <v>1.6389999999999998E-2</v>
      </c>
      <c r="AA105" s="127">
        <v>138300000000</v>
      </c>
      <c r="AB105" s="87">
        <v>0.65</v>
      </c>
      <c r="AC105" s="87" t="s">
        <v>156</v>
      </c>
      <c r="AD105" s="87" t="s">
        <v>157</v>
      </c>
      <c r="AE105" s="87" t="s">
        <v>158</v>
      </c>
      <c r="AF105" s="87" t="s">
        <v>159</v>
      </c>
      <c r="AG105" s="87" t="s">
        <v>160</v>
      </c>
      <c r="AH105" s="87" t="s">
        <v>161</v>
      </c>
      <c r="AI105" s="87" t="s">
        <v>162</v>
      </c>
      <c r="AJ105" s="87">
        <v>0</v>
      </c>
      <c r="AK105" s="87">
        <v>0</v>
      </c>
      <c r="AL105" s="87" t="s">
        <v>142</v>
      </c>
      <c r="AN105" s="129">
        <f t="shared" si="64"/>
        <v>103</v>
      </c>
      <c r="AO105" s="129">
        <f t="shared" si="65"/>
        <v>5.8079999999999998</v>
      </c>
      <c r="AP105" s="129">
        <f t="shared" si="65"/>
        <v>10.058999999999999</v>
      </c>
      <c r="AQ105" s="129">
        <f t="shared" si="66"/>
        <v>9.3000000000000007</v>
      </c>
      <c r="AR105" s="129">
        <v>1</v>
      </c>
      <c r="AS105" s="129">
        <v>0</v>
      </c>
      <c r="AT105" s="129">
        <v>0</v>
      </c>
      <c r="AU105" s="129">
        <v>0</v>
      </c>
      <c r="AV105" s="129">
        <v>0</v>
      </c>
      <c r="AX105" s="133">
        <f t="shared" ref="AX105" si="100">IF(I105="", "", INT(I105))</f>
        <v>52</v>
      </c>
      <c r="AY105" s="87">
        <f t="shared" si="69"/>
        <v>55</v>
      </c>
      <c r="AZ105" s="87">
        <f t="shared" si="70"/>
        <v>56</v>
      </c>
      <c r="BA105" s="87">
        <f t="shared" si="71"/>
        <v>52</v>
      </c>
      <c r="BB105" s="87">
        <f t="shared" si="72"/>
        <v>52</v>
      </c>
      <c r="BC105" s="87" t="str">
        <f t="shared" si="73"/>
        <v>1c</v>
      </c>
      <c r="BD105" s="87" t="str">
        <f t="shared" si="74"/>
        <v>0</v>
      </c>
      <c r="BF105" s="87">
        <f t="shared" si="75"/>
        <v>52</v>
      </c>
      <c r="BG105" s="127" t="str">
        <f t="shared" si="76"/>
        <v>2.10E+11</v>
      </c>
      <c r="BH105" s="127" t="str">
        <f t="shared" si="77"/>
        <v>8.08E+10</v>
      </c>
      <c r="BI105" s="87" t="str">
        <f t="shared" si="78"/>
        <v>7850</v>
      </c>
      <c r="BJ105" s="87">
        <f t="shared" si="79"/>
        <v>10</v>
      </c>
      <c r="BK105" s="87">
        <f t="shared" si="80"/>
        <v>2.1000000000000001E-2</v>
      </c>
      <c r="BM105" s="129">
        <v>103</v>
      </c>
      <c r="BN105" s="129">
        <v>111</v>
      </c>
      <c r="BO105" s="129">
        <v>112</v>
      </c>
      <c r="BP105" s="129">
        <v>103</v>
      </c>
      <c r="BQ105" s="129">
        <v>103</v>
      </c>
      <c r="BR105" s="129" t="str">
        <v>1c</v>
      </c>
      <c r="BS105" s="129" t="str">
        <v>0</v>
      </c>
      <c r="BT105" s="87">
        <v>0</v>
      </c>
      <c r="BU105" s="129">
        <v>103</v>
      </c>
      <c r="BV105" s="129" t="str">
        <v>2.10E+11</v>
      </c>
      <c r="BW105" s="129" t="str">
        <v>8.08E+10</v>
      </c>
      <c r="BX105" s="129" t="str">
        <v>7850</v>
      </c>
      <c r="BY105" s="129">
        <v>1.3</v>
      </c>
      <c r="BZ105" s="129">
        <v>0.02</v>
      </c>
      <c r="CC105" s="87">
        <v>103</v>
      </c>
      <c r="CD105" s="87" t="s">
        <v>180</v>
      </c>
      <c r="CE105" s="87" t="s">
        <v>181</v>
      </c>
      <c r="CF105" s="87">
        <v>1</v>
      </c>
      <c r="CG105" s="87">
        <v>1.3</v>
      </c>
      <c r="CH105" s="87">
        <v>0.02</v>
      </c>
    </row>
    <row r="106" spans="2:86" ht="12.75">
      <c r="B106" s="87">
        <f t="shared" si="67"/>
        <v>104</v>
      </c>
      <c r="C106" s="126">
        <v>9.3000000000000007</v>
      </c>
      <c r="D106" s="87">
        <v>3.4660000000000002</v>
      </c>
      <c r="E106" s="87">
        <v>6.0039999999999996</v>
      </c>
      <c r="F106" s="87" t="s">
        <v>142</v>
      </c>
      <c r="I106" s="87">
        <f t="shared" si="92"/>
        <v>52.2</v>
      </c>
      <c r="J106" s="126">
        <v>56</v>
      </c>
      <c r="K106" s="87">
        <v>10</v>
      </c>
      <c r="L106" s="87">
        <v>21</v>
      </c>
      <c r="M106" s="87" t="s">
        <v>154</v>
      </c>
      <c r="N106" s="87" t="s">
        <v>155</v>
      </c>
      <c r="O106" s="87">
        <v>0</v>
      </c>
      <c r="P106" s="127">
        <v>6.5830000000000001E-4</v>
      </c>
      <c r="Q106" s="87">
        <v>0</v>
      </c>
      <c r="R106" s="87">
        <v>0</v>
      </c>
      <c r="S106" s="127">
        <v>1721000000000</v>
      </c>
      <c r="T106" s="127">
        <v>1721000000000</v>
      </c>
      <c r="U106" s="127">
        <v>26600000000</v>
      </c>
      <c r="V106" s="127">
        <v>26600000000</v>
      </c>
      <c r="W106" s="87">
        <v>0</v>
      </c>
      <c r="X106" s="87">
        <v>0</v>
      </c>
      <c r="Y106" s="127">
        <v>1324000000000</v>
      </c>
      <c r="Z106" s="87">
        <v>1.6389999999999998E-2</v>
      </c>
      <c r="AA106" s="127">
        <v>138300000000</v>
      </c>
      <c r="AB106" s="87">
        <v>0.65</v>
      </c>
      <c r="AC106" s="87" t="s">
        <v>156</v>
      </c>
      <c r="AD106" s="87" t="s">
        <v>157</v>
      </c>
      <c r="AE106" s="87" t="s">
        <v>158</v>
      </c>
      <c r="AF106" s="87" t="s">
        <v>159</v>
      </c>
      <c r="AG106" s="87" t="s">
        <v>160</v>
      </c>
      <c r="AH106" s="87" t="s">
        <v>161</v>
      </c>
      <c r="AI106" s="87" t="s">
        <v>162</v>
      </c>
      <c r="AJ106" s="87">
        <v>0</v>
      </c>
      <c r="AK106" s="87">
        <v>0</v>
      </c>
      <c r="AL106" s="87" t="s">
        <v>142</v>
      </c>
      <c r="AN106" s="129">
        <f t="shared" si="64"/>
        <v>104</v>
      </c>
      <c r="AO106" s="129">
        <f t="shared" si="65"/>
        <v>3.4660000000000002</v>
      </c>
      <c r="AP106" s="129">
        <f t="shared" si="65"/>
        <v>6.0039999999999996</v>
      </c>
      <c r="AQ106" s="129">
        <f t="shared" si="66"/>
        <v>9.3000000000000007</v>
      </c>
      <c r="AR106" s="129">
        <v>1</v>
      </c>
      <c r="AS106" s="129">
        <v>0</v>
      </c>
      <c r="AT106" s="129">
        <v>0</v>
      </c>
      <c r="AU106" s="129">
        <v>0</v>
      </c>
      <c r="AV106" s="129">
        <v>0</v>
      </c>
      <c r="AX106" s="133"/>
      <c r="AY106" s="87" t="str">
        <f t="shared" si="69"/>
        <v/>
      </c>
      <c r="AZ106" s="87" t="str">
        <f t="shared" si="70"/>
        <v/>
      </c>
      <c r="BA106" s="87" t="str">
        <f t="shared" si="71"/>
        <v/>
      </c>
      <c r="BB106" s="87" t="str">
        <f t="shared" si="72"/>
        <v/>
      </c>
      <c r="BC106" s="87" t="str">
        <f t="shared" si="73"/>
        <v/>
      </c>
      <c r="BD106" s="87" t="str">
        <f t="shared" si="74"/>
        <v/>
      </c>
      <c r="BF106" s="87" t="str">
        <f t="shared" si="75"/>
        <v/>
      </c>
      <c r="BG106" s="127" t="str">
        <f t="shared" si="76"/>
        <v/>
      </c>
      <c r="BH106" s="127" t="str">
        <f t="shared" si="77"/>
        <v/>
      </c>
      <c r="BI106" s="87" t="str">
        <f t="shared" si="78"/>
        <v/>
      </c>
      <c r="BJ106" s="87" t="str">
        <f t="shared" si="79"/>
        <v/>
      </c>
      <c r="BK106" s="87" t="str">
        <f t="shared" si="80"/>
        <v/>
      </c>
      <c r="BM106" s="129">
        <v>104</v>
      </c>
      <c r="BN106" s="129">
        <v>112</v>
      </c>
      <c r="BO106" s="129">
        <v>113</v>
      </c>
      <c r="BP106" s="129">
        <v>104</v>
      </c>
      <c r="BQ106" s="129">
        <v>104</v>
      </c>
      <c r="BR106" s="129" t="str">
        <v>1c</v>
      </c>
      <c r="BS106" s="129" t="str">
        <v>0</v>
      </c>
      <c r="BT106" s="87">
        <v>0</v>
      </c>
      <c r="BU106" s="129">
        <v>104</v>
      </c>
      <c r="BV106" s="129" t="str">
        <v>2.10E+11</v>
      </c>
      <c r="BW106" s="129" t="str">
        <v>8.08E+10</v>
      </c>
      <c r="BX106" s="129" t="str">
        <v>7850</v>
      </c>
      <c r="BY106" s="129">
        <v>1.3</v>
      </c>
      <c r="BZ106" s="129">
        <v>0.02</v>
      </c>
      <c r="CC106" s="87">
        <v>104</v>
      </c>
      <c r="CD106" s="87" t="s">
        <v>180</v>
      </c>
      <c r="CE106" s="87" t="s">
        <v>181</v>
      </c>
      <c r="CF106" s="87">
        <v>1</v>
      </c>
      <c r="CG106" s="87">
        <v>1.3</v>
      </c>
      <c r="CH106" s="87">
        <v>0.02</v>
      </c>
    </row>
    <row r="107" spans="2:86" ht="12.75">
      <c r="B107" s="87">
        <f t="shared" si="67"/>
        <v>105</v>
      </c>
      <c r="C107" s="126">
        <v>9.3000000000000007</v>
      </c>
      <c r="D107" s="87">
        <v>1.97</v>
      </c>
      <c r="E107" s="87">
        <v>3.4119999999999999</v>
      </c>
      <c r="F107" s="87" t="s">
        <v>142</v>
      </c>
      <c r="I107" s="87">
        <f t="shared" si="92"/>
        <v>53.1</v>
      </c>
      <c r="J107" s="126">
        <v>56</v>
      </c>
      <c r="K107" s="87">
        <v>10</v>
      </c>
      <c r="L107" s="87">
        <v>20</v>
      </c>
      <c r="M107" s="87" t="s">
        <v>154</v>
      </c>
      <c r="N107" s="87" t="s">
        <v>155</v>
      </c>
      <c r="O107" s="87">
        <v>0</v>
      </c>
      <c r="P107" s="127">
        <v>6.2710000000000001E-4</v>
      </c>
      <c r="Q107" s="87">
        <v>0</v>
      </c>
      <c r="R107" s="87">
        <v>0</v>
      </c>
      <c r="S107" s="127">
        <v>1639000000000</v>
      </c>
      <c r="T107" s="127">
        <v>1639000000000</v>
      </c>
      <c r="U107" s="127">
        <v>25330000000</v>
      </c>
      <c r="V107" s="127">
        <v>25330000000</v>
      </c>
      <c r="W107" s="87">
        <v>0</v>
      </c>
      <c r="X107" s="87">
        <v>0</v>
      </c>
      <c r="Y107" s="127">
        <v>1262000000000</v>
      </c>
      <c r="Z107" s="87">
        <v>1.5613999999999999E-2</v>
      </c>
      <c r="AA107" s="127">
        <v>131700000000</v>
      </c>
      <c r="AB107" s="87">
        <v>0.65</v>
      </c>
      <c r="AC107" s="87" t="s">
        <v>156</v>
      </c>
      <c r="AD107" s="87" t="s">
        <v>157</v>
      </c>
      <c r="AE107" s="87" t="s">
        <v>158</v>
      </c>
      <c r="AF107" s="87" t="s">
        <v>159</v>
      </c>
      <c r="AG107" s="87" t="s">
        <v>160</v>
      </c>
      <c r="AH107" s="87" t="s">
        <v>161</v>
      </c>
      <c r="AI107" s="87" t="s">
        <v>162</v>
      </c>
      <c r="AJ107" s="87">
        <v>0</v>
      </c>
      <c r="AK107" s="87">
        <v>0</v>
      </c>
      <c r="AL107" s="87" t="s">
        <v>142</v>
      </c>
      <c r="AN107" s="129">
        <f t="shared" si="64"/>
        <v>105</v>
      </c>
      <c r="AO107" s="129">
        <f t="shared" si="65"/>
        <v>1.97</v>
      </c>
      <c r="AP107" s="129">
        <f t="shared" si="65"/>
        <v>3.4119999999999999</v>
      </c>
      <c r="AQ107" s="129">
        <f t="shared" si="66"/>
        <v>9.3000000000000007</v>
      </c>
      <c r="AR107" s="129">
        <v>1</v>
      </c>
      <c r="AS107" s="129">
        <v>0</v>
      </c>
      <c r="AT107" s="129">
        <v>0</v>
      </c>
      <c r="AU107" s="129">
        <v>0</v>
      </c>
      <c r="AV107" s="129">
        <v>0</v>
      </c>
      <c r="AX107" s="133">
        <f t="shared" ref="AX107" si="101">IF(I107="", "", INT(I107))</f>
        <v>53</v>
      </c>
      <c r="AY107" s="87">
        <f t="shared" si="69"/>
        <v>56</v>
      </c>
      <c r="AZ107" s="87">
        <f t="shared" si="70"/>
        <v>57</v>
      </c>
      <c r="BA107" s="87">
        <f t="shared" si="71"/>
        <v>53</v>
      </c>
      <c r="BB107" s="87">
        <f t="shared" si="72"/>
        <v>53</v>
      </c>
      <c r="BC107" s="87" t="str">
        <f t="shared" si="73"/>
        <v>1c</v>
      </c>
      <c r="BD107" s="87" t="str">
        <f t="shared" si="74"/>
        <v>0</v>
      </c>
      <c r="BF107" s="87">
        <f t="shared" si="75"/>
        <v>53</v>
      </c>
      <c r="BG107" s="127" t="str">
        <f t="shared" si="76"/>
        <v>2.10E+11</v>
      </c>
      <c r="BH107" s="127" t="str">
        <f t="shared" si="77"/>
        <v>8.08E+10</v>
      </c>
      <c r="BI107" s="87" t="str">
        <f t="shared" si="78"/>
        <v>7850</v>
      </c>
      <c r="BJ107" s="87">
        <f t="shared" si="79"/>
        <v>10</v>
      </c>
      <c r="BK107" s="87">
        <f t="shared" si="80"/>
        <v>0.02</v>
      </c>
      <c r="BM107" s="129">
        <v>105</v>
      </c>
      <c r="BN107" s="129">
        <v>114</v>
      </c>
      <c r="BO107" s="129">
        <v>115</v>
      </c>
      <c r="BP107" s="129">
        <v>105</v>
      </c>
      <c r="BQ107" s="129">
        <v>105</v>
      </c>
      <c r="BR107" s="129" t="str">
        <v>1c</v>
      </c>
      <c r="BS107" s="129" t="str">
        <v>0</v>
      </c>
      <c r="BT107" s="87">
        <v>0</v>
      </c>
      <c r="BU107" s="129">
        <v>105</v>
      </c>
      <c r="BV107" s="129" t="str">
        <v>2.10E+11</v>
      </c>
      <c r="BW107" s="129" t="str">
        <v>8.08E+10</v>
      </c>
      <c r="BX107" s="129" t="str">
        <v>7850</v>
      </c>
      <c r="BY107" s="129">
        <v>1.3</v>
      </c>
      <c r="BZ107" s="129">
        <v>0.02</v>
      </c>
      <c r="CC107" s="87">
        <v>105</v>
      </c>
      <c r="CD107" s="87" t="s">
        <v>180</v>
      </c>
      <c r="CE107" s="87" t="s">
        <v>181</v>
      </c>
      <c r="CF107" s="87">
        <v>1</v>
      </c>
      <c r="CG107" s="87">
        <v>1.3</v>
      </c>
      <c r="CH107" s="87">
        <v>0.02</v>
      </c>
    </row>
    <row r="108" spans="2:86" ht="12.75">
      <c r="B108" s="87">
        <f t="shared" si="67"/>
        <v>106</v>
      </c>
      <c r="C108" s="126">
        <v>9.3000000000000007</v>
      </c>
      <c r="D108" s="87">
        <v>1.25</v>
      </c>
      <c r="E108" s="87">
        <v>2.17</v>
      </c>
      <c r="F108" s="87" t="s">
        <v>142</v>
      </c>
      <c r="I108" s="87">
        <f t="shared" si="92"/>
        <v>53.2</v>
      </c>
      <c r="J108" s="126">
        <v>57</v>
      </c>
      <c r="K108" s="87">
        <v>10</v>
      </c>
      <c r="L108" s="87">
        <v>20</v>
      </c>
      <c r="M108" s="87" t="s">
        <v>154</v>
      </c>
      <c r="N108" s="87" t="s">
        <v>155</v>
      </c>
      <c r="O108" s="87">
        <v>0</v>
      </c>
      <c r="P108" s="127">
        <v>6.2710000000000001E-4</v>
      </c>
      <c r="Q108" s="87">
        <v>0</v>
      </c>
      <c r="R108" s="87">
        <v>0</v>
      </c>
      <c r="S108" s="127">
        <v>1639000000000</v>
      </c>
      <c r="T108" s="127">
        <v>1639000000000</v>
      </c>
      <c r="U108" s="127">
        <v>25330000000</v>
      </c>
      <c r="V108" s="127">
        <v>25330000000</v>
      </c>
      <c r="W108" s="87">
        <v>0</v>
      </c>
      <c r="X108" s="87">
        <v>0</v>
      </c>
      <c r="Y108" s="127">
        <v>1262000000000</v>
      </c>
      <c r="Z108" s="87">
        <v>1.5613999999999999E-2</v>
      </c>
      <c r="AA108" s="127">
        <v>131700000000</v>
      </c>
      <c r="AB108" s="87">
        <v>0.65</v>
      </c>
      <c r="AC108" s="87" t="s">
        <v>156</v>
      </c>
      <c r="AD108" s="87" t="s">
        <v>157</v>
      </c>
      <c r="AE108" s="87" t="s">
        <v>158</v>
      </c>
      <c r="AF108" s="87" t="s">
        <v>159</v>
      </c>
      <c r="AG108" s="87" t="s">
        <v>160</v>
      </c>
      <c r="AH108" s="87" t="s">
        <v>161</v>
      </c>
      <c r="AI108" s="87" t="s">
        <v>162</v>
      </c>
      <c r="AJ108" s="87">
        <v>0</v>
      </c>
      <c r="AK108" s="87">
        <v>0</v>
      </c>
      <c r="AL108" s="87" t="s">
        <v>142</v>
      </c>
      <c r="AN108" s="129">
        <f t="shared" si="64"/>
        <v>106</v>
      </c>
      <c r="AO108" s="129">
        <f t="shared" si="65"/>
        <v>1.25</v>
      </c>
      <c r="AP108" s="129">
        <f t="shared" si="65"/>
        <v>2.17</v>
      </c>
      <c r="AQ108" s="129">
        <f t="shared" si="66"/>
        <v>9.3000000000000007</v>
      </c>
      <c r="AR108" s="129">
        <v>1</v>
      </c>
      <c r="AS108" s="129">
        <v>0</v>
      </c>
      <c r="AT108" s="129">
        <v>0</v>
      </c>
      <c r="AU108" s="129">
        <v>0</v>
      </c>
      <c r="AV108" s="129">
        <v>0</v>
      </c>
      <c r="AX108" s="133"/>
      <c r="AY108" s="87" t="str">
        <f t="shared" si="69"/>
        <v/>
      </c>
      <c r="AZ108" s="87" t="str">
        <f t="shared" si="70"/>
        <v/>
      </c>
      <c r="BA108" s="87" t="str">
        <f t="shared" si="71"/>
        <v/>
      </c>
      <c r="BB108" s="87" t="str">
        <f t="shared" si="72"/>
        <v/>
      </c>
      <c r="BC108" s="87" t="str">
        <f t="shared" si="73"/>
        <v/>
      </c>
      <c r="BD108" s="87" t="str">
        <f t="shared" si="74"/>
        <v/>
      </c>
      <c r="BF108" s="87" t="str">
        <f t="shared" si="75"/>
        <v/>
      </c>
      <c r="BG108" s="127" t="str">
        <f t="shared" si="76"/>
        <v/>
      </c>
      <c r="BH108" s="127" t="str">
        <f t="shared" si="77"/>
        <v/>
      </c>
      <c r="BI108" s="87" t="str">
        <f t="shared" si="78"/>
        <v/>
      </c>
      <c r="BJ108" s="87" t="str">
        <f t="shared" si="79"/>
        <v/>
      </c>
      <c r="BK108" s="87" t="str">
        <f t="shared" si="80"/>
        <v/>
      </c>
      <c r="BM108" s="129">
        <v>106</v>
      </c>
      <c r="BN108" s="129">
        <v>115</v>
      </c>
      <c r="BO108" s="129">
        <v>116</v>
      </c>
      <c r="BP108" s="129">
        <v>106</v>
      </c>
      <c r="BQ108" s="129">
        <v>106</v>
      </c>
      <c r="BR108" s="129" t="str">
        <v>1c</v>
      </c>
      <c r="BS108" s="129" t="str">
        <v>0</v>
      </c>
      <c r="BT108" s="87">
        <v>0</v>
      </c>
      <c r="BU108" s="129">
        <v>106</v>
      </c>
      <c r="BV108" s="129" t="str">
        <v>2.10E+11</v>
      </c>
      <c r="BW108" s="129" t="str">
        <v>8.08E+10</v>
      </c>
      <c r="BX108" s="129" t="str">
        <v>7850</v>
      </c>
      <c r="BY108" s="129">
        <v>1.3</v>
      </c>
      <c r="BZ108" s="129">
        <v>0.02</v>
      </c>
      <c r="CC108" s="87">
        <v>106</v>
      </c>
      <c r="CD108" s="87" t="s">
        <v>180</v>
      </c>
      <c r="CE108" s="87" t="s">
        <v>181</v>
      </c>
      <c r="CF108" s="87">
        <v>1</v>
      </c>
      <c r="CG108" s="87">
        <v>1.3</v>
      </c>
      <c r="CH108" s="87">
        <v>0.02</v>
      </c>
    </row>
    <row r="109" spans="2:86" ht="12.75">
      <c r="B109" s="87">
        <f t="shared" si="67"/>
        <v>107</v>
      </c>
      <c r="C109" s="126">
        <v>9.3000000000000007</v>
      </c>
      <c r="D109" s="87">
        <v>-2.25</v>
      </c>
      <c r="E109" s="87">
        <v>0</v>
      </c>
      <c r="F109" s="87" t="s">
        <v>142</v>
      </c>
      <c r="I109" s="87">
        <f t="shared" si="92"/>
        <v>54.1</v>
      </c>
      <c r="J109" s="126">
        <v>57</v>
      </c>
      <c r="K109" s="87">
        <v>10</v>
      </c>
      <c r="L109" s="87">
        <v>21</v>
      </c>
      <c r="M109" s="87" t="s">
        <v>154</v>
      </c>
      <c r="N109" s="87" t="s">
        <v>155</v>
      </c>
      <c r="O109" s="87">
        <v>0</v>
      </c>
      <c r="P109" s="127">
        <v>6.5830000000000001E-4</v>
      </c>
      <c r="Q109" s="87">
        <v>0</v>
      </c>
      <c r="R109" s="87">
        <v>0</v>
      </c>
      <c r="S109" s="127">
        <v>1721000000000</v>
      </c>
      <c r="T109" s="127">
        <v>1721000000000</v>
      </c>
      <c r="U109" s="127">
        <v>26600000000</v>
      </c>
      <c r="V109" s="127">
        <v>26600000000</v>
      </c>
      <c r="W109" s="87">
        <v>0</v>
      </c>
      <c r="X109" s="87">
        <v>0</v>
      </c>
      <c r="Y109" s="127">
        <v>1324000000000</v>
      </c>
      <c r="Z109" s="87">
        <v>1.6389999999999998E-2</v>
      </c>
      <c r="AA109" s="127">
        <v>138300000000</v>
      </c>
      <c r="AB109" s="87">
        <v>0.65</v>
      </c>
      <c r="AC109" s="87" t="s">
        <v>156</v>
      </c>
      <c r="AD109" s="87" t="s">
        <v>157</v>
      </c>
      <c r="AE109" s="87" t="s">
        <v>158</v>
      </c>
      <c r="AF109" s="87" t="s">
        <v>159</v>
      </c>
      <c r="AG109" s="87" t="s">
        <v>160</v>
      </c>
      <c r="AH109" s="87" t="s">
        <v>161</v>
      </c>
      <c r="AI109" s="87" t="s">
        <v>162</v>
      </c>
      <c r="AJ109" s="87">
        <v>0</v>
      </c>
      <c r="AK109" s="87">
        <v>0</v>
      </c>
      <c r="AL109" s="87" t="s">
        <v>142</v>
      </c>
      <c r="AN109" s="129">
        <f t="shared" si="64"/>
        <v>107</v>
      </c>
      <c r="AO109" s="129">
        <f t="shared" si="65"/>
        <v>-2.25</v>
      </c>
      <c r="AP109" s="129">
        <f t="shared" si="65"/>
        <v>0</v>
      </c>
      <c r="AQ109" s="129">
        <f t="shared" si="66"/>
        <v>9.3000000000000007</v>
      </c>
      <c r="AR109" s="129">
        <v>1</v>
      </c>
      <c r="AS109" s="129">
        <v>0</v>
      </c>
      <c r="AT109" s="129">
        <v>0</v>
      </c>
      <c r="AU109" s="129">
        <v>0</v>
      </c>
      <c r="AV109" s="129">
        <v>0</v>
      </c>
      <c r="AX109" s="133">
        <f t="shared" ref="AX109" si="102">IF(I109="", "", INT(I109))</f>
        <v>54</v>
      </c>
      <c r="AY109" s="87">
        <f t="shared" si="69"/>
        <v>57</v>
      </c>
      <c r="AZ109" s="87">
        <f t="shared" si="70"/>
        <v>58</v>
      </c>
      <c r="BA109" s="87">
        <f t="shared" si="71"/>
        <v>54</v>
      </c>
      <c r="BB109" s="87">
        <f t="shared" si="72"/>
        <v>54</v>
      </c>
      <c r="BC109" s="87" t="str">
        <f t="shared" si="73"/>
        <v>1c</v>
      </c>
      <c r="BD109" s="87" t="str">
        <f t="shared" si="74"/>
        <v>0</v>
      </c>
      <c r="BF109" s="87">
        <f t="shared" si="75"/>
        <v>54</v>
      </c>
      <c r="BG109" s="127" t="str">
        <f t="shared" si="76"/>
        <v>2.10E+11</v>
      </c>
      <c r="BH109" s="127" t="str">
        <f t="shared" si="77"/>
        <v>8.08E+10</v>
      </c>
      <c r="BI109" s="87" t="str">
        <f t="shared" si="78"/>
        <v>7850</v>
      </c>
      <c r="BJ109" s="87">
        <f t="shared" si="79"/>
        <v>10</v>
      </c>
      <c r="BK109" s="87">
        <f t="shared" si="80"/>
        <v>2.1000000000000001E-2</v>
      </c>
      <c r="BM109" s="129">
        <v>107</v>
      </c>
      <c r="BN109" s="129">
        <v>116</v>
      </c>
      <c r="BO109" s="129">
        <v>117</v>
      </c>
      <c r="BP109" s="129">
        <v>107</v>
      </c>
      <c r="BQ109" s="129">
        <v>107</v>
      </c>
      <c r="BR109" s="129" t="str">
        <v>1c</v>
      </c>
      <c r="BS109" s="129" t="str">
        <v>0</v>
      </c>
      <c r="BT109" s="87">
        <v>0</v>
      </c>
      <c r="BU109" s="129">
        <v>107</v>
      </c>
      <c r="BV109" s="129" t="str">
        <v>2.10E+11</v>
      </c>
      <c r="BW109" s="129" t="str">
        <v>8.08E+10</v>
      </c>
      <c r="BX109" s="129" t="str">
        <v>7850</v>
      </c>
      <c r="BY109" s="129">
        <v>1.3</v>
      </c>
      <c r="BZ109" s="129">
        <v>0.02</v>
      </c>
      <c r="CC109" s="87">
        <v>107</v>
      </c>
      <c r="CD109" s="87" t="s">
        <v>180</v>
      </c>
      <c r="CE109" s="87" t="s">
        <v>181</v>
      </c>
      <c r="CF109" s="87">
        <v>1</v>
      </c>
      <c r="CG109" s="87">
        <v>1.3</v>
      </c>
      <c r="CH109" s="87">
        <v>0.02</v>
      </c>
    </row>
    <row r="110" spans="2:86" ht="12.75">
      <c r="B110" s="87">
        <f t="shared" si="67"/>
        <v>108</v>
      </c>
      <c r="C110" s="126">
        <v>9.3000000000000007</v>
      </c>
      <c r="D110" s="87">
        <v>-3.94</v>
      </c>
      <c r="E110" s="87">
        <v>0</v>
      </c>
      <c r="F110" s="87" t="s">
        <v>142</v>
      </c>
      <c r="I110" s="87">
        <f t="shared" si="92"/>
        <v>54.2</v>
      </c>
      <c r="J110" s="126">
        <v>58</v>
      </c>
      <c r="K110" s="87">
        <v>10</v>
      </c>
      <c r="L110" s="87">
        <v>21</v>
      </c>
      <c r="M110" s="87" t="s">
        <v>154</v>
      </c>
      <c r="N110" s="87" t="s">
        <v>155</v>
      </c>
      <c r="O110" s="87">
        <v>0</v>
      </c>
      <c r="P110" s="127">
        <v>6.5830000000000001E-4</v>
      </c>
      <c r="Q110" s="87">
        <v>0</v>
      </c>
      <c r="R110" s="87">
        <v>0</v>
      </c>
      <c r="S110" s="127">
        <v>1721000000000</v>
      </c>
      <c r="T110" s="127">
        <v>1721000000000</v>
      </c>
      <c r="U110" s="127">
        <v>26600000000</v>
      </c>
      <c r="V110" s="127">
        <v>26600000000</v>
      </c>
      <c r="W110" s="87">
        <v>0</v>
      </c>
      <c r="X110" s="87">
        <v>0</v>
      </c>
      <c r="Y110" s="127">
        <v>1324000000000</v>
      </c>
      <c r="Z110" s="87">
        <v>1.6389999999999998E-2</v>
      </c>
      <c r="AA110" s="127">
        <v>138300000000</v>
      </c>
      <c r="AB110" s="87">
        <v>0.65</v>
      </c>
      <c r="AC110" s="87" t="s">
        <v>156</v>
      </c>
      <c r="AD110" s="87" t="s">
        <v>157</v>
      </c>
      <c r="AE110" s="87" t="s">
        <v>158</v>
      </c>
      <c r="AF110" s="87" t="s">
        <v>159</v>
      </c>
      <c r="AG110" s="87" t="s">
        <v>160</v>
      </c>
      <c r="AH110" s="87" t="s">
        <v>161</v>
      </c>
      <c r="AI110" s="87" t="s">
        <v>162</v>
      </c>
      <c r="AJ110" s="87">
        <v>0</v>
      </c>
      <c r="AK110" s="87">
        <v>0</v>
      </c>
      <c r="AL110" s="87" t="s">
        <v>142</v>
      </c>
      <c r="AN110" s="129">
        <f t="shared" si="64"/>
        <v>108</v>
      </c>
      <c r="AO110" s="129">
        <f t="shared" si="65"/>
        <v>-3.94</v>
      </c>
      <c r="AP110" s="129">
        <f t="shared" si="65"/>
        <v>0</v>
      </c>
      <c r="AQ110" s="129">
        <f t="shared" si="66"/>
        <v>9.3000000000000007</v>
      </c>
      <c r="AR110" s="129">
        <v>1</v>
      </c>
      <c r="AS110" s="129">
        <v>0</v>
      </c>
      <c r="AT110" s="129">
        <v>0</v>
      </c>
      <c r="AU110" s="129">
        <v>0</v>
      </c>
      <c r="AV110" s="129">
        <v>0</v>
      </c>
      <c r="AX110" s="133"/>
      <c r="AY110" s="87" t="str">
        <f t="shared" si="69"/>
        <v/>
      </c>
      <c r="AZ110" s="87" t="str">
        <f t="shared" si="70"/>
        <v/>
      </c>
      <c r="BA110" s="87" t="str">
        <f t="shared" si="71"/>
        <v/>
      </c>
      <c r="BB110" s="87" t="str">
        <f t="shared" si="72"/>
        <v/>
      </c>
      <c r="BC110" s="87" t="str">
        <f t="shared" si="73"/>
        <v/>
      </c>
      <c r="BD110" s="87" t="str">
        <f t="shared" si="74"/>
        <v/>
      </c>
      <c r="BF110" s="87" t="str">
        <f t="shared" si="75"/>
        <v/>
      </c>
      <c r="BG110" s="127" t="str">
        <f t="shared" si="76"/>
        <v/>
      </c>
      <c r="BH110" s="127" t="str">
        <f t="shared" si="77"/>
        <v/>
      </c>
      <c r="BI110" s="87" t="str">
        <f t="shared" si="78"/>
        <v/>
      </c>
      <c r="BJ110" s="87" t="str">
        <f t="shared" si="79"/>
        <v/>
      </c>
      <c r="BK110" s="87" t="str">
        <f t="shared" si="80"/>
        <v/>
      </c>
      <c r="BM110" s="129">
        <v>108</v>
      </c>
      <c r="BN110" s="129">
        <v>117</v>
      </c>
      <c r="BO110" s="129">
        <v>118</v>
      </c>
      <c r="BP110" s="129">
        <v>108</v>
      </c>
      <c r="BQ110" s="129">
        <v>108</v>
      </c>
      <c r="BR110" s="129" t="str">
        <v>1c</v>
      </c>
      <c r="BS110" s="129" t="str">
        <v>0</v>
      </c>
      <c r="BT110" s="87">
        <v>0</v>
      </c>
      <c r="BU110" s="129">
        <v>108</v>
      </c>
      <c r="BV110" s="129" t="str">
        <v>2.10E+11</v>
      </c>
      <c r="BW110" s="129" t="str">
        <v>8.08E+10</v>
      </c>
      <c r="BX110" s="129" t="str">
        <v>7850</v>
      </c>
      <c r="BY110" s="129">
        <v>1.3</v>
      </c>
      <c r="BZ110" s="129">
        <v>0.02</v>
      </c>
      <c r="CC110" s="87">
        <v>108</v>
      </c>
      <c r="CD110" s="87" t="s">
        <v>180</v>
      </c>
      <c r="CE110" s="87" t="s">
        <v>181</v>
      </c>
      <c r="CF110" s="87">
        <v>1</v>
      </c>
      <c r="CG110" s="87">
        <v>1.3</v>
      </c>
      <c r="CH110" s="87">
        <v>0.02</v>
      </c>
    </row>
    <row r="111" spans="2:86" ht="12.75">
      <c r="B111" s="87">
        <f t="shared" si="67"/>
        <v>109</v>
      </c>
      <c r="C111" s="126">
        <v>9.3000000000000007</v>
      </c>
      <c r="D111" s="87">
        <v>-6.9329999999999998</v>
      </c>
      <c r="E111" s="87">
        <v>0</v>
      </c>
      <c r="F111" s="87" t="s">
        <v>142</v>
      </c>
      <c r="I111" s="87">
        <f t="shared" si="92"/>
        <v>55.1</v>
      </c>
      <c r="J111" s="126">
        <v>58</v>
      </c>
      <c r="K111" s="87">
        <v>10</v>
      </c>
      <c r="L111" s="87">
        <v>20</v>
      </c>
      <c r="M111" s="87" t="s">
        <v>154</v>
      </c>
      <c r="N111" s="87" t="s">
        <v>155</v>
      </c>
      <c r="O111" s="87">
        <v>0</v>
      </c>
      <c r="P111" s="127">
        <v>6.2710000000000001E-4</v>
      </c>
      <c r="Q111" s="87">
        <v>0</v>
      </c>
      <c r="R111" s="87">
        <v>0</v>
      </c>
      <c r="S111" s="127">
        <v>1639000000000</v>
      </c>
      <c r="T111" s="127">
        <v>1639000000000</v>
      </c>
      <c r="U111" s="127">
        <v>25330000000</v>
      </c>
      <c r="V111" s="127">
        <v>25330000000</v>
      </c>
      <c r="W111" s="87">
        <v>0</v>
      </c>
      <c r="X111" s="87">
        <v>0</v>
      </c>
      <c r="Y111" s="127">
        <v>1262000000000</v>
      </c>
      <c r="Z111" s="87">
        <v>1.5613999999999999E-2</v>
      </c>
      <c r="AA111" s="127">
        <v>131700000000</v>
      </c>
      <c r="AB111" s="87">
        <v>0.65</v>
      </c>
      <c r="AC111" s="87" t="s">
        <v>156</v>
      </c>
      <c r="AD111" s="87" t="s">
        <v>157</v>
      </c>
      <c r="AE111" s="87" t="s">
        <v>158</v>
      </c>
      <c r="AF111" s="87" t="s">
        <v>159</v>
      </c>
      <c r="AG111" s="87" t="s">
        <v>160</v>
      </c>
      <c r="AH111" s="87" t="s">
        <v>161</v>
      </c>
      <c r="AI111" s="87" t="s">
        <v>162</v>
      </c>
      <c r="AJ111" s="87">
        <v>0</v>
      </c>
      <c r="AK111" s="87">
        <v>0</v>
      </c>
      <c r="AL111" s="87" t="s">
        <v>142</v>
      </c>
      <c r="AN111" s="129">
        <f t="shared" si="64"/>
        <v>109</v>
      </c>
      <c r="AO111" s="129">
        <f t="shared" si="65"/>
        <v>-6.9329999999999998</v>
      </c>
      <c r="AP111" s="129">
        <f t="shared" si="65"/>
        <v>0</v>
      </c>
      <c r="AQ111" s="129">
        <f t="shared" si="66"/>
        <v>9.3000000000000007</v>
      </c>
      <c r="AR111" s="129">
        <v>1</v>
      </c>
      <c r="AS111" s="129">
        <v>0</v>
      </c>
      <c r="AT111" s="129">
        <v>0</v>
      </c>
      <c r="AU111" s="129">
        <v>0</v>
      </c>
      <c r="AV111" s="129">
        <v>0</v>
      </c>
      <c r="AX111" s="133">
        <f t="shared" ref="AX111" si="103">IF(I111="", "", INT(I111))</f>
        <v>55</v>
      </c>
      <c r="AY111" s="87">
        <f t="shared" si="69"/>
        <v>58</v>
      </c>
      <c r="AZ111" s="87">
        <f t="shared" si="70"/>
        <v>59</v>
      </c>
      <c r="BA111" s="87">
        <f t="shared" si="71"/>
        <v>55</v>
      </c>
      <c r="BB111" s="87">
        <f t="shared" si="72"/>
        <v>55</v>
      </c>
      <c r="BC111" s="87" t="str">
        <f t="shared" si="73"/>
        <v>1c</v>
      </c>
      <c r="BD111" s="87" t="str">
        <f t="shared" si="74"/>
        <v>0</v>
      </c>
      <c r="BF111" s="87">
        <f t="shared" si="75"/>
        <v>55</v>
      </c>
      <c r="BG111" s="127" t="str">
        <f t="shared" si="76"/>
        <v>2.10E+11</v>
      </c>
      <c r="BH111" s="127" t="str">
        <f t="shared" si="77"/>
        <v>8.08E+10</v>
      </c>
      <c r="BI111" s="87" t="str">
        <f t="shared" si="78"/>
        <v>7850</v>
      </c>
      <c r="BJ111" s="87">
        <f t="shared" si="79"/>
        <v>10</v>
      </c>
      <c r="BK111" s="87">
        <f t="shared" si="80"/>
        <v>0.02</v>
      </c>
      <c r="BM111" s="129">
        <v>109</v>
      </c>
      <c r="BN111" s="129">
        <v>118</v>
      </c>
      <c r="BO111" s="129">
        <v>119</v>
      </c>
      <c r="BP111" s="129">
        <v>109</v>
      </c>
      <c r="BQ111" s="129">
        <v>109</v>
      </c>
      <c r="BR111" s="129" t="str">
        <v>1c</v>
      </c>
      <c r="BS111" s="129" t="str">
        <v>0</v>
      </c>
      <c r="BT111" s="87">
        <v>0</v>
      </c>
      <c r="BU111" s="129">
        <v>109</v>
      </c>
      <c r="BV111" s="129" t="str">
        <v>2.10E+11</v>
      </c>
      <c r="BW111" s="129" t="str">
        <v>8.08E+10</v>
      </c>
      <c r="BX111" s="129" t="str">
        <v>7850</v>
      </c>
      <c r="BY111" s="129">
        <v>1.3</v>
      </c>
      <c r="BZ111" s="129">
        <v>0.02</v>
      </c>
      <c r="CC111" s="87">
        <v>109</v>
      </c>
      <c r="CD111" s="87" t="s">
        <v>180</v>
      </c>
      <c r="CE111" s="87" t="s">
        <v>181</v>
      </c>
      <c r="CF111" s="87">
        <v>1</v>
      </c>
      <c r="CG111" s="87">
        <v>1.3</v>
      </c>
      <c r="CH111" s="87">
        <v>0.02</v>
      </c>
    </row>
    <row r="112" spans="2:86" ht="12.75">
      <c r="B112" s="87">
        <f t="shared" si="67"/>
        <v>110</v>
      </c>
      <c r="C112" s="126">
        <v>9.3000000000000007</v>
      </c>
      <c r="D112" s="87">
        <v>-11.615</v>
      </c>
      <c r="E112" s="87">
        <v>0</v>
      </c>
      <c r="F112" s="87" t="s">
        <v>142</v>
      </c>
      <c r="I112" s="87">
        <f t="shared" si="92"/>
        <v>55.2</v>
      </c>
      <c r="J112" s="126">
        <v>59</v>
      </c>
      <c r="K112" s="87">
        <v>10</v>
      </c>
      <c r="L112" s="87">
        <v>20</v>
      </c>
      <c r="M112" s="87" t="s">
        <v>154</v>
      </c>
      <c r="N112" s="87" t="s">
        <v>155</v>
      </c>
      <c r="O112" s="87">
        <v>0</v>
      </c>
      <c r="P112" s="127">
        <v>6.2710000000000001E-4</v>
      </c>
      <c r="Q112" s="87">
        <v>0</v>
      </c>
      <c r="R112" s="87">
        <v>0</v>
      </c>
      <c r="S112" s="127">
        <v>1639000000000</v>
      </c>
      <c r="T112" s="127">
        <v>1639000000000</v>
      </c>
      <c r="U112" s="127">
        <v>25330000000</v>
      </c>
      <c r="V112" s="127">
        <v>25330000000</v>
      </c>
      <c r="W112" s="87">
        <v>0</v>
      </c>
      <c r="X112" s="87">
        <v>0</v>
      </c>
      <c r="Y112" s="127">
        <v>1262000000000</v>
      </c>
      <c r="Z112" s="87">
        <v>1.5613999999999999E-2</v>
      </c>
      <c r="AA112" s="127">
        <v>131700000000</v>
      </c>
      <c r="AB112" s="87">
        <v>0.65</v>
      </c>
      <c r="AC112" s="87" t="s">
        <v>156</v>
      </c>
      <c r="AD112" s="87" t="s">
        <v>157</v>
      </c>
      <c r="AE112" s="87" t="s">
        <v>158</v>
      </c>
      <c r="AF112" s="87" t="s">
        <v>159</v>
      </c>
      <c r="AG112" s="87" t="s">
        <v>160</v>
      </c>
      <c r="AH112" s="87" t="s">
        <v>161</v>
      </c>
      <c r="AI112" s="87" t="s">
        <v>162</v>
      </c>
      <c r="AJ112" s="87">
        <v>0</v>
      </c>
      <c r="AK112" s="87">
        <v>0</v>
      </c>
      <c r="AL112" s="87" t="s">
        <v>142</v>
      </c>
      <c r="AN112" s="129">
        <f t="shared" si="64"/>
        <v>110</v>
      </c>
      <c r="AO112" s="129">
        <f t="shared" si="65"/>
        <v>-11.615</v>
      </c>
      <c r="AP112" s="129">
        <f t="shared" si="65"/>
        <v>0</v>
      </c>
      <c r="AQ112" s="129">
        <f t="shared" si="66"/>
        <v>9.3000000000000007</v>
      </c>
      <c r="AR112" s="129">
        <v>1</v>
      </c>
      <c r="AS112" s="129">
        <v>0</v>
      </c>
      <c r="AT112" s="129">
        <v>0</v>
      </c>
      <c r="AU112" s="129">
        <v>0</v>
      </c>
      <c r="AV112" s="129">
        <v>0</v>
      </c>
      <c r="AX112" s="133"/>
      <c r="AY112" s="87" t="str">
        <f t="shared" si="69"/>
        <v/>
      </c>
      <c r="AZ112" s="87" t="str">
        <f t="shared" si="70"/>
        <v/>
      </c>
      <c r="BA112" s="87" t="str">
        <f t="shared" si="71"/>
        <v/>
      </c>
      <c r="BB112" s="87" t="str">
        <f t="shared" si="72"/>
        <v/>
      </c>
      <c r="BC112" s="87" t="str">
        <f t="shared" si="73"/>
        <v/>
      </c>
      <c r="BD112" s="87" t="str">
        <f t="shared" si="74"/>
        <v/>
      </c>
      <c r="BF112" s="87" t="str">
        <f t="shared" si="75"/>
        <v/>
      </c>
      <c r="BG112" s="127" t="str">
        <f t="shared" si="76"/>
        <v/>
      </c>
      <c r="BH112" s="127" t="str">
        <f t="shared" si="77"/>
        <v/>
      </c>
      <c r="BI112" s="87" t="str">
        <f t="shared" si="78"/>
        <v/>
      </c>
      <c r="BJ112" s="87" t="str">
        <f t="shared" si="79"/>
        <v/>
      </c>
      <c r="BK112" s="87" t="str">
        <f t="shared" si="80"/>
        <v/>
      </c>
      <c r="BM112" s="129">
        <v>110</v>
      </c>
      <c r="BN112" s="129">
        <v>119</v>
      </c>
      <c r="BO112" s="129">
        <v>120</v>
      </c>
      <c r="BP112" s="129">
        <v>110</v>
      </c>
      <c r="BQ112" s="129">
        <v>110</v>
      </c>
      <c r="BR112" s="129" t="str">
        <v>1c</v>
      </c>
      <c r="BS112" s="129" t="str">
        <v>0</v>
      </c>
      <c r="BT112" s="87">
        <v>0</v>
      </c>
      <c r="BU112" s="129">
        <v>110</v>
      </c>
      <c r="BV112" s="129" t="str">
        <v>2.10E+11</v>
      </c>
      <c r="BW112" s="129" t="str">
        <v>8.08E+10</v>
      </c>
      <c r="BX112" s="129" t="str">
        <v>7850</v>
      </c>
      <c r="BY112" s="129">
        <v>1.3</v>
      </c>
      <c r="BZ112" s="129">
        <v>0.02</v>
      </c>
      <c r="CC112" s="87">
        <v>110</v>
      </c>
      <c r="CD112" s="87" t="s">
        <v>180</v>
      </c>
      <c r="CE112" s="87" t="s">
        <v>181</v>
      </c>
      <c r="CF112" s="87">
        <v>1</v>
      </c>
      <c r="CG112" s="87">
        <v>1.3</v>
      </c>
      <c r="CH112" s="87">
        <v>0.02</v>
      </c>
    </row>
    <row r="113" spans="2:86" ht="12.75">
      <c r="B113" s="87">
        <f t="shared" si="67"/>
        <v>111</v>
      </c>
      <c r="C113" s="126">
        <v>9.3000000000000007</v>
      </c>
      <c r="D113" s="87">
        <v>-16.297999999999998</v>
      </c>
      <c r="E113" s="87">
        <v>0</v>
      </c>
      <c r="F113" s="87" t="s">
        <v>142</v>
      </c>
      <c r="I113" s="87">
        <f t="shared" si="92"/>
        <v>56.1</v>
      </c>
      <c r="J113" s="126">
        <v>59</v>
      </c>
      <c r="K113" s="87">
        <v>10</v>
      </c>
      <c r="L113" s="87">
        <v>20</v>
      </c>
      <c r="M113" s="87" t="s">
        <v>154</v>
      </c>
      <c r="N113" s="87" t="s">
        <v>155</v>
      </c>
      <c r="O113" s="87">
        <v>0</v>
      </c>
      <c r="P113" s="127">
        <v>6.2710000000000001E-4</v>
      </c>
      <c r="Q113" s="87">
        <v>0</v>
      </c>
      <c r="R113" s="87">
        <v>0</v>
      </c>
      <c r="S113" s="127">
        <v>1639000000000</v>
      </c>
      <c r="T113" s="127">
        <v>1639000000000</v>
      </c>
      <c r="U113" s="127">
        <v>25330000000</v>
      </c>
      <c r="V113" s="127">
        <v>25330000000</v>
      </c>
      <c r="W113" s="87">
        <v>0</v>
      </c>
      <c r="X113" s="87">
        <v>0</v>
      </c>
      <c r="Y113" s="127">
        <v>1262000000000</v>
      </c>
      <c r="Z113" s="87">
        <v>1.5613999999999999E-2</v>
      </c>
      <c r="AA113" s="127">
        <v>131700000000</v>
      </c>
      <c r="AB113" s="87">
        <v>0.65</v>
      </c>
      <c r="AC113" s="87" t="s">
        <v>156</v>
      </c>
      <c r="AD113" s="87" t="s">
        <v>157</v>
      </c>
      <c r="AE113" s="87" t="s">
        <v>158</v>
      </c>
      <c r="AF113" s="87" t="s">
        <v>159</v>
      </c>
      <c r="AG113" s="87" t="s">
        <v>160</v>
      </c>
      <c r="AH113" s="87" t="s">
        <v>161</v>
      </c>
      <c r="AI113" s="87" t="s">
        <v>162</v>
      </c>
      <c r="AJ113" s="87">
        <v>0</v>
      </c>
      <c r="AK113" s="87">
        <v>0</v>
      </c>
      <c r="AL113" s="87" t="s">
        <v>142</v>
      </c>
      <c r="AN113" s="129">
        <f t="shared" si="64"/>
        <v>111</v>
      </c>
      <c r="AO113" s="129">
        <f t="shared" si="65"/>
        <v>-16.297999999999998</v>
      </c>
      <c r="AP113" s="129">
        <f t="shared" si="65"/>
        <v>0</v>
      </c>
      <c r="AQ113" s="129">
        <f t="shared" si="66"/>
        <v>9.3000000000000007</v>
      </c>
      <c r="AR113" s="129">
        <v>1</v>
      </c>
      <c r="AS113" s="129">
        <v>0</v>
      </c>
      <c r="AT113" s="129">
        <v>0</v>
      </c>
      <c r="AU113" s="129">
        <v>0</v>
      </c>
      <c r="AV113" s="129">
        <v>0</v>
      </c>
      <c r="AX113" s="133">
        <f t="shared" ref="AX113" si="104">IF(I113="", "", INT(I113))</f>
        <v>56</v>
      </c>
      <c r="AY113" s="87">
        <f t="shared" si="69"/>
        <v>59</v>
      </c>
      <c r="AZ113" s="87">
        <f t="shared" si="70"/>
        <v>60</v>
      </c>
      <c r="BA113" s="87">
        <f t="shared" si="71"/>
        <v>56</v>
      </c>
      <c r="BB113" s="87">
        <f t="shared" si="72"/>
        <v>56</v>
      </c>
      <c r="BC113" s="87" t="str">
        <f t="shared" si="73"/>
        <v>1c</v>
      </c>
      <c r="BD113" s="87" t="str">
        <f t="shared" si="74"/>
        <v>0</v>
      </c>
      <c r="BF113" s="87">
        <f t="shared" si="75"/>
        <v>56</v>
      </c>
      <c r="BG113" s="127" t="str">
        <f t="shared" si="76"/>
        <v>2.10E+11</v>
      </c>
      <c r="BH113" s="127" t="str">
        <f t="shared" si="77"/>
        <v>8.08E+10</v>
      </c>
      <c r="BI113" s="87" t="str">
        <f t="shared" si="78"/>
        <v>7850</v>
      </c>
      <c r="BJ113" s="87">
        <f t="shared" si="79"/>
        <v>10</v>
      </c>
      <c r="BK113" s="87">
        <f t="shared" si="80"/>
        <v>0.02</v>
      </c>
      <c r="BM113" s="129">
        <v>111</v>
      </c>
      <c r="BN113" s="129">
        <v>28</v>
      </c>
      <c r="BO113" s="129">
        <v>61</v>
      </c>
      <c r="BP113" s="129">
        <v>111</v>
      </c>
      <c r="BQ113" s="129">
        <v>111</v>
      </c>
      <c r="BR113" s="129" t="str">
        <v>1c</v>
      </c>
      <c r="BS113" s="129" t="str">
        <v>0</v>
      </c>
      <c r="BT113" s="87">
        <v>0</v>
      </c>
      <c r="BU113" s="129">
        <v>111</v>
      </c>
      <c r="BV113" s="129" t="str">
        <v>2.10E+11</v>
      </c>
      <c r="BW113" s="129" t="str">
        <v>8.08E+10</v>
      </c>
      <c r="BX113" s="129" t="str">
        <v>7850</v>
      </c>
      <c r="BY113" s="129">
        <v>1</v>
      </c>
      <c r="BZ113" s="129">
        <v>1.4999999999999999E-2</v>
      </c>
      <c r="CC113" s="87">
        <v>111</v>
      </c>
      <c r="CD113" s="87" t="s">
        <v>180</v>
      </c>
      <c r="CE113" s="87" t="s">
        <v>181</v>
      </c>
      <c r="CF113" s="87">
        <v>1</v>
      </c>
      <c r="CG113" s="87">
        <v>1</v>
      </c>
      <c r="CH113" s="87">
        <v>1.4999999999999999E-2</v>
      </c>
    </row>
    <row r="114" spans="2:86" ht="12.75">
      <c r="B114" s="87">
        <f t="shared" si="67"/>
        <v>112</v>
      </c>
      <c r="C114" s="126">
        <v>9.3000000000000007</v>
      </c>
      <c r="D114" s="87">
        <v>-19.881</v>
      </c>
      <c r="E114" s="87">
        <v>0</v>
      </c>
      <c r="F114" s="87" t="s">
        <v>142</v>
      </c>
      <c r="I114" s="87">
        <f t="shared" si="92"/>
        <v>56.2</v>
      </c>
      <c r="J114" s="126">
        <v>60</v>
      </c>
      <c r="K114" s="87">
        <v>10</v>
      </c>
      <c r="L114" s="87">
        <v>20</v>
      </c>
      <c r="M114" s="87" t="s">
        <v>154</v>
      </c>
      <c r="N114" s="87" t="s">
        <v>155</v>
      </c>
      <c r="O114" s="87">
        <v>0</v>
      </c>
      <c r="P114" s="127">
        <v>6.2710000000000001E-4</v>
      </c>
      <c r="Q114" s="87">
        <v>0</v>
      </c>
      <c r="R114" s="87">
        <v>0</v>
      </c>
      <c r="S114" s="127">
        <v>1639000000000</v>
      </c>
      <c r="T114" s="127">
        <v>1639000000000</v>
      </c>
      <c r="U114" s="127">
        <v>25330000000</v>
      </c>
      <c r="V114" s="127">
        <v>25330000000</v>
      </c>
      <c r="W114" s="87">
        <v>0</v>
      </c>
      <c r="X114" s="87">
        <v>0</v>
      </c>
      <c r="Y114" s="127">
        <v>1262000000000</v>
      </c>
      <c r="Z114" s="87">
        <v>1.5613999999999999E-2</v>
      </c>
      <c r="AA114" s="127">
        <v>131700000000</v>
      </c>
      <c r="AB114" s="87">
        <v>0.65</v>
      </c>
      <c r="AC114" s="87" t="s">
        <v>156</v>
      </c>
      <c r="AD114" s="87" t="s">
        <v>157</v>
      </c>
      <c r="AE114" s="87" t="s">
        <v>158</v>
      </c>
      <c r="AF114" s="87" t="s">
        <v>159</v>
      </c>
      <c r="AG114" s="87" t="s">
        <v>160</v>
      </c>
      <c r="AH114" s="87" t="s">
        <v>161</v>
      </c>
      <c r="AI114" s="87" t="s">
        <v>162</v>
      </c>
      <c r="AJ114" s="87">
        <v>0</v>
      </c>
      <c r="AK114" s="87">
        <v>0</v>
      </c>
      <c r="AL114" s="87" t="s">
        <v>142</v>
      </c>
      <c r="AN114" s="129">
        <f t="shared" si="64"/>
        <v>112</v>
      </c>
      <c r="AO114" s="129">
        <f t="shared" si="65"/>
        <v>-19.881</v>
      </c>
      <c r="AP114" s="129">
        <f t="shared" si="65"/>
        <v>0</v>
      </c>
      <c r="AQ114" s="129">
        <f t="shared" si="66"/>
        <v>9.3000000000000007</v>
      </c>
      <c r="AR114" s="129">
        <v>1</v>
      </c>
      <c r="AS114" s="129">
        <v>0</v>
      </c>
      <c r="AT114" s="129">
        <v>0</v>
      </c>
      <c r="AU114" s="129">
        <v>0</v>
      </c>
      <c r="AV114" s="129">
        <v>0</v>
      </c>
      <c r="AX114" s="133"/>
      <c r="AY114" s="87" t="str">
        <f t="shared" si="69"/>
        <v/>
      </c>
      <c r="AZ114" s="87" t="str">
        <f t="shared" si="70"/>
        <v/>
      </c>
      <c r="BA114" s="87" t="str">
        <f t="shared" si="71"/>
        <v/>
      </c>
      <c r="BB114" s="87" t="str">
        <f t="shared" si="72"/>
        <v/>
      </c>
      <c r="BC114" s="87" t="str">
        <f t="shared" si="73"/>
        <v/>
      </c>
      <c r="BD114" s="87" t="str">
        <f t="shared" si="74"/>
        <v/>
      </c>
      <c r="BF114" s="87" t="str">
        <f t="shared" si="75"/>
        <v/>
      </c>
      <c r="BG114" s="127" t="str">
        <f t="shared" si="76"/>
        <v/>
      </c>
      <c r="BH114" s="127" t="str">
        <f t="shared" si="77"/>
        <v/>
      </c>
      <c r="BI114" s="87" t="str">
        <f t="shared" si="78"/>
        <v/>
      </c>
      <c r="BJ114" s="87" t="str">
        <f t="shared" si="79"/>
        <v/>
      </c>
      <c r="BK114" s="87" t="str">
        <f t="shared" si="80"/>
        <v/>
      </c>
      <c r="BM114" s="129">
        <v>112</v>
      </c>
      <c r="BN114" s="129">
        <v>28</v>
      </c>
      <c r="BO114" s="129">
        <v>99</v>
      </c>
      <c r="BP114" s="129">
        <v>112</v>
      </c>
      <c r="BQ114" s="129">
        <v>112</v>
      </c>
      <c r="BR114" s="129" t="str">
        <v>1c</v>
      </c>
      <c r="BS114" s="129" t="str">
        <v>0</v>
      </c>
      <c r="BT114" s="87">
        <v>0</v>
      </c>
      <c r="BU114" s="129">
        <v>112</v>
      </c>
      <c r="BV114" s="129" t="str">
        <v>2.10E+11</v>
      </c>
      <c r="BW114" s="129" t="str">
        <v>8.08E+10</v>
      </c>
      <c r="BX114" s="129" t="str">
        <v>7850</v>
      </c>
      <c r="BY114" s="129">
        <v>1</v>
      </c>
      <c r="BZ114" s="129">
        <v>1.4999999999999999E-2</v>
      </c>
      <c r="CC114" s="87">
        <v>112</v>
      </c>
      <c r="CD114" s="87" t="s">
        <v>180</v>
      </c>
      <c r="CE114" s="87" t="s">
        <v>181</v>
      </c>
      <c r="CF114" s="87">
        <v>1</v>
      </c>
      <c r="CG114" s="87">
        <v>1</v>
      </c>
      <c r="CH114" s="87">
        <v>1.4999999999999999E-2</v>
      </c>
    </row>
    <row r="115" spans="2:86" ht="12.75">
      <c r="B115" s="87">
        <f t="shared" si="67"/>
        <v>113</v>
      </c>
      <c r="C115" s="126">
        <v>9.3000000000000007</v>
      </c>
      <c r="D115" s="87">
        <v>-20.981000000000002</v>
      </c>
      <c r="E115" s="87">
        <v>0</v>
      </c>
      <c r="F115" s="87" t="s">
        <v>142</v>
      </c>
      <c r="I115" s="87">
        <f t="shared" si="92"/>
        <v>57.1</v>
      </c>
      <c r="J115" s="126">
        <v>61</v>
      </c>
      <c r="K115" s="87">
        <v>1</v>
      </c>
      <c r="L115" s="87">
        <v>15</v>
      </c>
      <c r="M115" s="87" t="s">
        <v>154</v>
      </c>
      <c r="N115" s="87" t="s">
        <v>155</v>
      </c>
      <c r="O115" s="87">
        <v>0</v>
      </c>
      <c r="P115" s="127">
        <v>4.6419999999999999E-5</v>
      </c>
      <c r="Q115" s="87">
        <v>0</v>
      </c>
      <c r="R115" s="87">
        <v>0</v>
      </c>
      <c r="S115" s="127">
        <v>1182000000</v>
      </c>
      <c r="T115" s="127">
        <v>1182000000</v>
      </c>
      <c r="U115" s="127">
        <v>1875000000</v>
      </c>
      <c r="V115" s="127">
        <v>1875000000</v>
      </c>
      <c r="W115" s="87">
        <v>0</v>
      </c>
      <c r="X115" s="87">
        <v>0</v>
      </c>
      <c r="Y115" s="127">
        <v>909900000</v>
      </c>
      <c r="Z115" s="127">
        <v>1.1260000000000001E-5</v>
      </c>
      <c r="AA115" s="127">
        <v>9748000000</v>
      </c>
      <c r="AB115" s="87">
        <v>0.65</v>
      </c>
      <c r="AC115" s="87" t="s">
        <v>156</v>
      </c>
      <c r="AD115" s="87" t="s">
        <v>157</v>
      </c>
      <c r="AE115" s="87" t="s">
        <v>158</v>
      </c>
      <c r="AF115" s="87" t="s">
        <v>159</v>
      </c>
      <c r="AG115" s="87" t="s">
        <v>160</v>
      </c>
      <c r="AH115" s="87" t="s">
        <v>161</v>
      </c>
      <c r="AI115" s="87" t="s">
        <v>162</v>
      </c>
      <c r="AJ115" s="87">
        <v>0</v>
      </c>
      <c r="AK115" s="87">
        <v>0</v>
      </c>
      <c r="AL115" s="87" t="s">
        <v>142</v>
      </c>
      <c r="AN115" s="129">
        <f t="shared" si="64"/>
        <v>113</v>
      </c>
      <c r="AO115" s="129">
        <f t="shared" si="65"/>
        <v>-20.981000000000002</v>
      </c>
      <c r="AP115" s="129">
        <f t="shared" si="65"/>
        <v>0</v>
      </c>
      <c r="AQ115" s="129">
        <f t="shared" si="66"/>
        <v>9.3000000000000007</v>
      </c>
      <c r="AR115" s="129">
        <v>1</v>
      </c>
      <c r="AS115" s="129">
        <v>0</v>
      </c>
      <c r="AT115" s="129">
        <v>0</v>
      </c>
      <c r="AU115" s="129">
        <v>0</v>
      </c>
      <c r="AV115" s="129">
        <v>0</v>
      </c>
      <c r="AX115" s="133">
        <f t="shared" ref="AX115" si="105">IF(I115="", "", INT(I115))</f>
        <v>57</v>
      </c>
      <c r="AY115" s="87">
        <f t="shared" si="69"/>
        <v>61</v>
      </c>
      <c r="AZ115" s="87">
        <f t="shared" si="70"/>
        <v>62</v>
      </c>
      <c r="BA115" s="87">
        <f t="shared" si="71"/>
        <v>57</v>
      </c>
      <c r="BB115" s="87">
        <f t="shared" si="72"/>
        <v>57</v>
      </c>
      <c r="BC115" s="87" t="str">
        <f t="shared" si="73"/>
        <v>1c</v>
      </c>
      <c r="BD115" s="87" t="str">
        <f t="shared" si="74"/>
        <v>0</v>
      </c>
      <c r="BF115" s="87">
        <f t="shared" si="75"/>
        <v>57</v>
      </c>
      <c r="BG115" s="127" t="str">
        <f t="shared" si="76"/>
        <v>2.10E+11</v>
      </c>
      <c r="BH115" s="127" t="str">
        <f t="shared" si="77"/>
        <v>8.08E+10</v>
      </c>
      <c r="BI115" s="87" t="str">
        <f t="shared" si="78"/>
        <v>7850</v>
      </c>
      <c r="BJ115" s="87">
        <f t="shared" si="79"/>
        <v>1</v>
      </c>
      <c r="BK115" s="87">
        <f t="shared" si="80"/>
        <v>1.4999999999999999E-2</v>
      </c>
      <c r="BM115" s="129">
        <v>113</v>
      </c>
      <c r="BN115" s="129">
        <v>28</v>
      </c>
      <c r="BO115" s="129">
        <v>100</v>
      </c>
      <c r="BP115" s="129">
        <v>113</v>
      </c>
      <c r="BQ115" s="129">
        <v>113</v>
      </c>
      <c r="BR115" s="129" t="str">
        <v>1c</v>
      </c>
      <c r="BS115" s="129" t="str">
        <v>0</v>
      </c>
      <c r="BT115" s="87">
        <v>0</v>
      </c>
      <c r="BU115" s="129">
        <v>113</v>
      </c>
      <c r="BV115" s="129" t="str">
        <v>2.10E+11</v>
      </c>
      <c r="BW115" s="129" t="str">
        <v>8.08E+10</v>
      </c>
      <c r="BX115" s="129" t="str">
        <v>7850</v>
      </c>
      <c r="BY115" s="129">
        <v>1</v>
      </c>
      <c r="BZ115" s="129">
        <v>1.4999999999999999E-2</v>
      </c>
      <c r="CC115" s="87">
        <v>113</v>
      </c>
      <c r="CD115" s="87" t="s">
        <v>180</v>
      </c>
      <c r="CE115" s="87" t="s">
        <v>181</v>
      </c>
      <c r="CF115" s="87">
        <v>1</v>
      </c>
      <c r="CG115" s="87">
        <v>1</v>
      </c>
      <c r="CH115" s="87">
        <v>1.4999999999999999E-2</v>
      </c>
    </row>
    <row r="116" spans="2:86" ht="12.75">
      <c r="B116" s="87">
        <f t="shared" si="67"/>
        <v>114</v>
      </c>
      <c r="C116" s="126">
        <v>9.3000000000000007</v>
      </c>
      <c r="D116" s="87">
        <v>1.25</v>
      </c>
      <c r="E116" s="87">
        <v>-2.17</v>
      </c>
      <c r="F116" s="87" t="s">
        <v>142</v>
      </c>
      <c r="I116" s="87">
        <f t="shared" si="92"/>
        <v>57.2</v>
      </c>
      <c r="J116" s="126">
        <v>62</v>
      </c>
      <c r="K116" s="87">
        <v>1</v>
      </c>
      <c r="L116" s="87">
        <v>15</v>
      </c>
      <c r="M116" s="87" t="s">
        <v>154</v>
      </c>
      <c r="N116" s="87" t="s">
        <v>155</v>
      </c>
      <c r="O116" s="87">
        <v>0</v>
      </c>
      <c r="P116" s="127">
        <v>4.6419999999999999E-5</v>
      </c>
      <c r="Q116" s="87">
        <v>0</v>
      </c>
      <c r="R116" s="87">
        <v>0</v>
      </c>
      <c r="S116" s="127">
        <v>1182000000</v>
      </c>
      <c r="T116" s="127">
        <v>1182000000</v>
      </c>
      <c r="U116" s="127">
        <v>1875000000</v>
      </c>
      <c r="V116" s="127">
        <v>1875000000</v>
      </c>
      <c r="W116" s="87">
        <v>0</v>
      </c>
      <c r="X116" s="87">
        <v>0</v>
      </c>
      <c r="Y116" s="127">
        <v>909900000</v>
      </c>
      <c r="Z116" s="127">
        <v>1.1260000000000001E-5</v>
      </c>
      <c r="AA116" s="127">
        <v>9748000000</v>
      </c>
      <c r="AB116" s="87">
        <v>0.65</v>
      </c>
      <c r="AC116" s="87" t="s">
        <v>156</v>
      </c>
      <c r="AD116" s="87" t="s">
        <v>157</v>
      </c>
      <c r="AE116" s="87" t="s">
        <v>158</v>
      </c>
      <c r="AF116" s="87" t="s">
        <v>159</v>
      </c>
      <c r="AG116" s="87" t="s">
        <v>160</v>
      </c>
      <c r="AH116" s="87" t="s">
        <v>161</v>
      </c>
      <c r="AI116" s="87" t="s">
        <v>162</v>
      </c>
      <c r="AJ116" s="87">
        <v>0</v>
      </c>
      <c r="AK116" s="87">
        <v>0</v>
      </c>
      <c r="AL116" s="87" t="s">
        <v>142</v>
      </c>
      <c r="AN116" s="129">
        <f t="shared" si="64"/>
        <v>114</v>
      </c>
      <c r="AO116" s="129">
        <f t="shared" si="65"/>
        <v>1.25</v>
      </c>
      <c r="AP116" s="129">
        <f t="shared" si="65"/>
        <v>-2.17</v>
      </c>
      <c r="AQ116" s="129">
        <f t="shared" si="66"/>
        <v>9.3000000000000007</v>
      </c>
      <c r="AR116" s="129">
        <v>1</v>
      </c>
      <c r="AS116" s="129">
        <v>0</v>
      </c>
      <c r="AT116" s="129">
        <v>0</v>
      </c>
      <c r="AU116" s="129">
        <v>0</v>
      </c>
      <c r="AV116" s="129">
        <v>0</v>
      </c>
      <c r="AX116" s="133"/>
      <c r="AY116" s="87" t="str">
        <f t="shared" si="69"/>
        <v/>
      </c>
      <c r="AZ116" s="87" t="str">
        <f t="shared" si="70"/>
        <v/>
      </c>
      <c r="BA116" s="87" t="str">
        <f t="shared" si="71"/>
        <v/>
      </c>
      <c r="BB116" s="87" t="str">
        <f t="shared" si="72"/>
        <v/>
      </c>
      <c r="BC116" s="87" t="str">
        <f t="shared" si="73"/>
        <v/>
      </c>
      <c r="BD116" s="87" t="str">
        <f t="shared" si="74"/>
        <v/>
      </c>
      <c r="BF116" s="87" t="str">
        <f t="shared" si="75"/>
        <v/>
      </c>
      <c r="BG116" s="127" t="str">
        <f t="shared" si="76"/>
        <v/>
      </c>
      <c r="BH116" s="127" t="str">
        <f t="shared" si="77"/>
        <v/>
      </c>
      <c r="BI116" s="87" t="str">
        <f t="shared" si="78"/>
        <v/>
      </c>
      <c r="BJ116" s="87" t="str">
        <f t="shared" si="79"/>
        <v/>
      </c>
      <c r="BK116" s="87" t="str">
        <f t="shared" si="80"/>
        <v/>
      </c>
      <c r="BM116" s="129">
        <v>114</v>
      </c>
      <c r="BN116" s="129">
        <v>43</v>
      </c>
      <c r="BO116" s="129">
        <v>73</v>
      </c>
      <c r="BP116" s="129">
        <v>114</v>
      </c>
      <c r="BQ116" s="129">
        <v>114</v>
      </c>
      <c r="BR116" s="129" t="str">
        <v>1c</v>
      </c>
      <c r="BS116" s="129" t="str">
        <v>0</v>
      </c>
      <c r="BT116" s="87">
        <v>0</v>
      </c>
      <c r="BU116" s="129">
        <v>114</v>
      </c>
      <c r="BV116" s="129" t="str">
        <v>2.10E+11</v>
      </c>
      <c r="BW116" s="129" t="str">
        <v>8.08E+10</v>
      </c>
      <c r="BX116" s="129" t="str">
        <v>7850</v>
      </c>
      <c r="BY116" s="129">
        <v>1</v>
      </c>
      <c r="BZ116" s="129">
        <v>1.4999999999999999E-2</v>
      </c>
      <c r="CC116" s="87">
        <v>114</v>
      </c>
      <c r="CD116" s="87" t="s">
        <v>180</v>
      </c>
      <c r="CE116" s="87" t="s">
        <v>181</v>
      </c>
      <c r="CF116" s="87">
        <v>1</v>
      </c>
      <c r="CG116" s="87">
        <v>1</v>
      </c>
      <c r="CH116" s="87">
        <v>1.4999999999999999E-2</v>
      </c>
    </row>
    <row r="117" spans="2:86" ht="12.75">
      <c r="B117" s="87">
        <f t="shared" si="67"/>
        <v>115</v>
      </c>
      <c r="C117" s="126">
        <v>9.3000000000000007</v>
      </c>
      <c r="D117" s="87">
        <v>1.97</v>
      </c>
      <c r="E117" s="87">
        <v>-3.4119999999999999</v>
      </c>
      <c r="F117" s="87" t="s">
        <v>142</v>
      </c>
      <c r="I117" s="87">
        <f t="shared" si="92"/>
        <v>58.1</v>
      </c>
      <c r="J117" s="126">
        <v>62</v>
      </c>
      <c r="K117" s="87">
        <v>1</v>
      </c>
      <c r="L117" s="87">
        <v>15</v>
      </c>
      <c r="M117" s="87" t="s">
        <v>154</v>
      </c>
      <c r="N117" s="87" t="s">
        <v>155</v>
      </c>
      <c r="O117" s="87">
        <v>0</v>
      </c>
      <c r="P117" s="127">
        <v>4.6419999999999999E-5</v>
      </c>
      <c r="Q117" s="87">
        <v>0</v>
      </c>
      <c r="R117" s="87">
        <v>0</v>
      </c>
      <c r="S117" s="127">
        <v>1182000000</v>
      </c>
      <c r="T117" s="127">
        <v>1182000000</v>
      </c>
      <c r="U117" s="127">
        <v>1875000000</v>
      </c>
      <c r="V117" s="127">
        <v>1875000000</v>
      </c>
      <c r="W117" s="87">
        <v>0</v>
      </c>
      <c r="X117" s="87">
        <v>0</v>
      </c>
      <c r="Y117" s="127">
        <v>909900000</v>
      </c>
      <c r="Z117" s="127">
        <v>1.1260000000000001E-5</v>
      </c>
      <c r="AA117" s="127">
        <v>9748000000</v>
      </c>
      <c r="AB117" s="87">
        <v>0.65</v>
      </c>
      <c r="AC117" s="87" t="s">
        <v>156</v>
      </c>
      <c r="AD117" s="87" t="s">
        <v>157</v>
      </c>
      <c r="AE117" s="87" t="s">
        <v>158</v>
      </c>
      <c r="AF117" s="87" t="s">
        <v>159</v>
      </c>
      <c r="AG117" s="87" t="s">
        <v>160</v>
      </c>
      <c r="AH117" s="87" t="s">
        <v>161</v>
      </c>
      <c r="AI117" s="87" t="s">
        <v>162</v>
      </c>
      <c r="AJ117" s="87">
        <v>0</v>
      </c>
      <c r="AK117" s="87">
        <v>0</v>
      </c>
      <c r="AL117" s="87" t="s">
        <v>142</v>
      </c>
      <c r="AN117" s="129">
        <f t="shared" si="64"/>
        <v>115</v>
      </c>
      <c r="AO117" s="129">
        <f t="shared" si="65"/>
        <v>1.97</v>
      </c>
      <c r="AP117" s="129">
        <f t="shared" si="65"/>
        <v>-3.4119999999999999</v>
      </c>
      <c r="AQ117" s="129">
        <f t="shared" si="66"/>
        <v>9.3000000000000007</v>
      </c>
      <c r="AR117" s="129">
        <v>1</v>
      </c>
      <c r="AS117" s="129">
        <v>0</v>
      </c>
      <c r="AT117" s="129">
        <v>0</v>
      </c>
      <c r="AU117" s="129">
        <v>0</v>
      </c>
      <c r="AV117" s="129">
        <v>0</v>
      </c>
      <c r="AX117" s="133">
        <f t="shared" ref="AX117" si="106">IF(I117="", "", INT(I117))</f>
        <v>58</v>
      </c>
      <c r="AY117" s="87">
        <f t="shared" si="69"/>
        <v>62</v>
      </c>
      <c r="AZ117" s="87">
        <f t="shared" si="70"/>
        <v>63</v>
      </c>
      <c r="BA117" s="87">
        <f t="shared" si="71"/>
        <v>58</v>
      </c>
      <c r="BB117" s="87">
        <f t="shared" si="72"/>
        <v>58</v>
      </c>
      <c r="BC117" s="87" t="str">
        <f t="shared" si="73"/>
        <v>1c</v>
      </c>
      <c r="BD117" s="87" t="str">
        <f t="shared" si="74"/>
        <v>0</v>
      </c>
      <c r="BF117" s="87">
        <f t="shared" si="75"/>
        <v>58</v>
      </c>
      <c r="BG117" s="127" t="str">
        <f t="shared" si="76"/>
        <v>2.10E+11</v>
      </c>
      <c r="BH117" s="127" t="str">
        <f t="shared" si="77"/>
        <v>8.08E+10</v>
      </c>
      <c r="BI117" s="87" t="str">
        <f t="shared" si="78"/>
        <v>7850</v>
      </c>
      <c r="BJ117" s="87">
        <f t="shared" si="79"/>
        <v>1</v>
      </c>
      <c r="BK117" s="87">
        <f t="shared" si="80"/>
        <v>1.4999999999999999E-2</v>
      </c>
      <c r="BM117" s="129">
        <v>115</v>
      </c>
      <c r="BN117" s="129">
        <v>43</v>
      </c>
      <c r="BO117" s="129">
        <v>74</v>
      </c>
      <c r="BP117" s="129">
        <v>115</v>
      </c>
      <c r="BQ117" s="129">
        <v>115</v>
      </c>
      <c r="BR117" s="129" t="str">
        <v>1c</v>
      </c>
      <c r="BS117" s="129" t="str">
        <v>0</v>
      </c>
      <c r="BT117" s="87">
        <v>0</v>
      </c>
      <c r="BU117" s="129">
        <v>115</v>
      </c>
      <c r="BV117" s="129" t="str">
        <v>2.10E+11</v>
      </c>
      <c r="BW117" s="129" t="str">
        <v>8.08E+10</v>
      </c>
      <c r="BX117" s="129" t="str">
        <v>7850</v>
      </c>
      <c r="BY117" s="129">
        <v>1</v>
      </c>
      <c r="BZ117" s="129">
        <v>1.4999999999999999E-2</v>
      </c>
      <c r="CC117" s="87">
        <v>115</v>
      </c>
      <c r="CD117" s="87" t="s">
        <v>180</v>
      </c>
      <c r="CE117" s="87" t="s">
        <v>181</v>
      </c>
      <c r="CF117" s="87">
        <v>1</v>
      </c>
      <c r="CG117" s="87">
        <v>1</v>
      </c>
      <c r="CH117" s="87">
        <v>1.4999999999999999E-2</v>
      </c>
    </row>
    <row r="118" spans="2:86" ht="12.75">
      <c r="B118" s="87">
        <f t="shared" si="67"/>
        <v>116</v>
      </c>
      <c r="C118" s="126">
        <v>9.3000000000000007</v>
      </c>
      <c r="D118" s="87">
        <v>3.4660000000000002</v>
      </c>
      <c r="E118" s="87">
        <v>-6.0039999999999996</v>
      </c>
      <c r="F118" s="87" t="s">
        <v>142</v>
      </c>
      <c r="I118" s="87">
        <f t="shared" si="92"/>
        <v>58.2</v>
      </c>
      <c r="J118" s="126">
        <v>63</v>
      </c>
      <c r="K118" s="87">
        <v>1</v>
      </c>
      <c r="L118" s="87">
        <v>15</v>
      </c>
      <c r="M118" s="87" t="s">
        <v>154</v>
      </c>
      <c r="N118" s="87" t="s">
        <v>155</v>
      </c>
      <c r="O118" s="87">
        <v>0</v>
      </c>
      <c r="P118" s="127">
        <v>4.6419999999999999E-5</v>
      </c>
      <c r="Q118" s="87">
        <v>0</v>
      </c>
      <c r="R118" s="87">
        <v>0</v>
      </c>
      <c r="S118" s="127">
        <v>1182000000</v>
      </c>
      <c r="T118" s="127">
        <v>1182000000</v>
      </c>
      <c r="U118" s="127">
        <v>1875000000</v>
      </c>
      <c r="V118" s="127">
        <v>1875000000</v>
      </c>
      <c r="W118" s="87">
        <v>0</v>
      </c>
      <c r="X118" s="87">
        <v>0</v>
      </c>
      <c r="Y118" s="127">
        <v>909900000</v>
      </c>
      <c r="Z118" s="127">
        <v>1.1260000000000001E-5</v>
      </c>
      <c r="AA118" s="127">
        <v>9748000000</v>
      </c>
      <c r="AB118" s="87">
        <v>0.65</v>
      </c>
      <c r="AC118" s="87" t="s">
        <v>156</v>
      </c>
      <c r="AD118" s="87" t="s">
        <v>157</v>
      </c>
      <c r="AE118" s="87" t="s">
        <v>158</v>
      </c>
      <c r="AF118" s="87" t="s">
        <v>159</v>
      </c>
      <c r="AG118" s="87" t="s">
        <v>160</v>
      </c>
      <c r="AH118" s="87" t="s">
        <v>161</v>
      </c>
      <c r="AI118" s="87" t="s">
        <v>162</v>
      </c>
      <c r="AJ118" s="87">
        <v>0</v>
      </c>
      <c r="AK118" s="87">
        <v>0</v>
      </c>
      <c r="AL118" s="87" t="s">
        <v>142</v>
      </c>
      <c r="AN118" s="129">
        <f t="shared" si="64"/>
        <v>116</v>
      </c>
      <c r="AO118" s="129">
        <f t="shared" si="65"/>
        <v>3.4660000000000002</v>
      </c>
      <c r="AP118" s="129">
        <f t="shared" si="65"/>
        <v>-6.0039999999999996</v>
      </c>
      <c r="AQ118" s="129">
        <f t="shared" si="66"/>
        <v>9.3000000000000007</v>
      </c>
      <c r="AR118" s="129">
        <v>1</v>
      </c>
      <c r="AS118" s="129">
        <v>0</v>
      </c>
      <c r="AT118" s="129">
        <v>0</v>
      </c>
      <c r="AU118" s="129">
        <v>0</v>
      </c>
      <c r="AV118" s="129">
        <v>0</v>
      </c>
      <c r="AX118" s="133"/>
      <c r="AY118" s="87" t="str">
        <f t="shared" si="69"/>
        <v/>
      </c>
      <c r="AZ118" s="87" t="str">
        <f t="shared" si="70"/>
        <v/>
      </c>
      <c r="BA118" s="87" t="str">
        <f t="shared" si="71"/>
        <v/>
      </c>
      <c r="BB118" s="87" t="str">
        <f t="shared" si="72"/>
        <v/>
      </c>
      <c r="BC118" s="87" t="str">
        <f t="shared" si="73"/>
        <v/>
      </c>
      <c r="BD118" s="87" t="str">
        <f t="shared" si="74"/>
        <v/>
      </c>
      <c r="BF118" s="87" t="str">
        <f t="shared" si="75"/>
        <v/>
      </c>
      <c r="BG118" s="127" t="str">
        <f t="shared" si="76"/>
        <v/>
      </c>
      <c r="BH118" s="127" t="str">
        <f t="shared" si="77"/>
        <v/>
      </c>
      <c r="BI118" s="87" t="str">
        <f t="shared" si="78"/>
        <v/>
      </c>
      <c r="BJ118" s="87" t="str">
        <f t="shared" si="79"/>
        <v/>
      </c>
      <c r="BK118" s="87" t="str">
        <f t="shared" si="80"/>
        <v/>
      </c>
      <c r="BM118" s="129">
        <v>116</v>
      </c>
      <c r="BN118" s="129">
        <v>43</v>
      </c>
      <c r="BO118" s="129">
        <v>113</v>
      </c>
      <c r="BP118" s="129">
        <v>116</v>
      </c>
      <c r="BQ118" s="129">
        <v>116</v>
      </c>
      <c r="BR118" s="129" t="str">
        <v>1c</v>
      </c>
      <c r="BS118" s="129" t="str">
        <v>0</v>
      </c>
      <c r="BT118" s="87">
        <v>0</v>
      </c>
      <c r="BU118" s="129">
        <v>116</v>
      </c>
      <c r="BV118" s="129" t="str">
        <v>2.10E+11</v>
      </c>
      <c r="BW118" s="129" t="str">
        <v>8.08E+10</v>
      </c>
      <c r="BX118" s="129" t="str">
        <v>7850</v>
      </c>
      <c r="BY118" s="129">
        <v>1</v>
      </c>
      <c r="BZ118" s="129">
        <v>1.4999999999999999E-2</v>
      </c>
      <c r="CC118" s="87">
        <v>116</v>
      </c>
      <c r="CD118" s="87" t="s">
        <v>180</v>
      </c>
      <c r="CE118" s="87" t="s">
        <v>181</v>
      </c>
      <c r="CF118" s="87">
        <v>1</v>
      </c>
      <c r="CG118" s="87">
        <v>1</v>
      </c>
      <c r="CH118" s="87">
        <v>1.4999999999999999E-2</v>
      </c>
    </row>
    <row r="119" spans="2:86" ht="12.75">
      <c r="B119" s="87">
        <f t="shared" si="67"/>
        <v>117</v>
      </c>
      <c r="C119" s="126">
        <v>9.3000000000000007</v>
      </c>
      <c r="D119" s="87">
        <v>5.8079999999999998</v>
      </c>
      <c r="E119" s="87">
        <v>-10.058999999999999</v>
      </c>
      <c r="F119" s="87" t="s">
        <v>142</v>
      </c>
      <c r="I119" s="87">
        <f t="shared" si="92"/>
        <v>59.1</v>
      </c>
      <c r="J119" s="126">
        <v>63</v>
      </c>
      <c r="K119" s="87">
        <v>1</v>
      </c>
      <c r="L119" s="87">
        <v>15</v>
      </c>
      <c r="M119" s="87" t="s">
        <v>154</v>
      </c>
      <c r="N119" s="87" t="s">
        <v>155</v>
      </c>
      <c r="O119" s="87">
        <v>0</v>
      </c>
      <c r="P119" s="127">
        <v>4.6419999999999999E-5</v>
      </c>
      <c r="Q119" s="87">
        <v>0</v>
      </c>
      <c r="R119" s="87">
        <v>0</v>
      </c>
      <c r="S119" s="127">
        <v>1182000000</v>
      </c>
      <c r="T119" s="127">
        <v>1182000000</v>
      </c>
      <c r="U119" s="127">
        <v>1875000000</v>
      </c>
      <c r="V119" s="127">
        <v>1875000000</v>
      </c>
      <c r="W119" s="87">
        <v>0</v>
      </c>
      <c r="X119" s="87">
        <v>0</v>
      </c>
      <c r="Y119" s="127">
        <v>909900000</v>
      </c>
      <c r="Z119" s="127">
        <v>1.1260000000000001E-5</v>
      </c>
      <c r="AA119" s="127">
        <v>9748000000</v>
      </c>
      <c r="AB119" s="87">
        <v>0.65</v>
      </c>
      <c r="AC119" s="87" t="s">
        <v>156</v>
      </c>
      <c r="AD119" s="87" t="s">
        <v>157</v>
      </c>
      <c r="AE119" s="87" t="s">
        <v>158</v>
      </c>
      <c r="AF119" s="87" t="s">
        <v>159</v>
      </c>
      <c r="AG119" s="87" t="s">
        <v>160</v>
      </c>
      <c r="AH119" s="87" t="s">
        <v>161</v>
      </c>
      <c r="AI119" s="87" t="s">
        <v>162</v>
      </c>
      <c r="AJ119" s="87">
        <v>0</v>
      </c>
      <c r="AK119" s="87">
        <v>0</v>
      </c>
      <c r="AL119" s="87" t="s">
        <v>142</v>
      </c>
      <c r="AN119" s="129">
        <f t="shared" si="64"/>
        <v>117</v>
      </c>
      <c r="AO119" s="129">
        <f t="shared" si="65"/>
        <v>5.8079999999999998</v>
      </c>
      <c r="AP119" s="129">
        <f t="shared" si="65"/>
        <v>-10.058999999999999</v>
      </c>
      <c r="AQ119" s="129">
        <f t="shared" si="66"/>
        <v>9.3000000000000007</v>
      </c>
      <c r="AR119" s="129">
        <v>1</v>
      </c>
      <c r="AS119" s="129">
        <v>0</v>
      </c>
      <c r="AT119" s="129">
        <v>0</v>
      </c>
      <c r="AU119" s="129">
        <v>0</v>
      </c>
      <c r="AV119" s="129">
        <v>0</v>
      </c>
      <c r="AX119" s="133">
        <f t="shared" ref="AX119" si="107">IF(I119="", "", INT(I119))</f>
        <v>59</v>
      </c>
      <c r="AY119" s="87">
        <f t="shared" si="69"/>
        <v>63</v>
      </c>
      <c r="AZ119" s="87">
        <f t="shared" si="70"/>
        <v>64</v>
      </c>
      <c r="BA119" s="87">
        <f t="shared" si="71"/>
        <v>59</v>
      </c>
      <c r="BB119" s="87">
        <f t="shared" si="72"/>
        <v>59</v>
      </c>
      <c r="BC119" s="87" t="str">
        <f t="shared" si="73"/>
        <v>1c</v>
      </c>
      <c r="BD119" s="87" t="str">
        <f t="shared" si="74"/>
        <v>0</v>
      </c>
      <c r="BF119" s="87">
        <f t="shared" si="75"/>
        <v>59</v>
      </c>
      <c r="BG119" s="127" t="str">
        <f t="shared" si="76"/>
        <v>2.10E+11</v>
      </c>
      <c r="BH119" s="127" t="str">
        <f t="shared" si="77"/>
        <v>8.08E+10</v>
      </c>
      <c r="BI119" s="87" t="str">
        <f t="shared" si="78"/>
        <v>7850</v>
      </c>
      <c r="BJ119" s="87">
        <f t="shared" si="79"/>
        <v>1</v>
      </c>
      <c r="BK119" s="87">
        <f t="shared" si="80"/>
        <v>1.4999999999999999E-2</v>
      </c>
      <c r="BM119" s="129">
        <v>117</v>
      </c>
      <c r="BN119" s="129">
        <v>58</v>
      </c>
      <c r="BO119" s="129">
        <v>87</v>
      </c>
      <c r="BP119" s="129">
        <v>117</v>
      </c>
      <c r="BQ119" s="129">
        <v>117</v>
      </c>
      <c r="BR119" s="129" t="str">
        <v>1c</v>
      </c>
      <c r="BS119" s="129" t="str">
        <v>0</v>
      </c>
      <c r="BT119" s="87">
        <v>0</v>
      </c>
      <c r="BU119" s="129">
        <v>117</v>
      </c>
      <c r="BV119" s="129" t="str">
        <v>2.10E+11</v>
      </c>
      <c r="BW119" s="129" t="str">
        <v>8.08E+10</v>
      </c>
      <c r="BX119" s="129" t="str">
        <v>7850</v>
      </c>
      <c r="BY119" s="129">
        <v>1</v>
      </c>
      <c r="BZ119" s="129">
        <v>1.4999999999999999E-2</v>
      </c>
      <c r="CC119" s="87">
        <v>117</v>
      </c>
      <c r="CD119" s="87" t="s">
        <v>180</v>
      </c>
      <c r="CE119" s="87" t="s">
        <v>181</v>
      </c>
      <c r="CF119" s="87">
        <v>1</v>
      </c>
      <c r="CG119" s="87">
        <v>1</v>
      </c>
      <c r="CH119" s="87">
        <v>1.4999999999999999E-2</v>
      </c>
    </row>
    <row r="120" spans="2:86" ht="12.75">
      <c r="B120" s="87">
        <f t="shared" si="67"/>
        <v>118</v>
      </c>
      <c r="C120" s="126">
        <v>9.3000000000000007</v>
      </c>
      <c r="D120" s="87">
        <v>8.1489999999999991</v>
      </c>
      <c r="E120" s="87">
        <v>-14.115</v>
      </c>
      <c r="F120" s="87" t="s">
        <v>142</v>
      </c>
      <c r="I120" s="87">
        <f t="shared" si="92"/>
        <v>59.2</v>
      </c>
      <c r="J120" s="126">
        <v>64</v>
      </c>
      <c r="K120" s="87">
        <v>1</v>
      </c>
      <c r="L120" s="87">
        <v>15</v>
      </c>
      <c r="M120" s="87" t="s">
        <v>154</v>
      </c>
      <c r="N120" s="87" t="s">
        <v>155</v>
      </c>
      <c r="O120" s="87">
        <v>0</v>
      </c>
      <c r="P120" s="127">
        <v>4.6419999999999999E-5</v>
      </c>
      <c r="Q120" s="87">
        <v>0</v>
      </c>
      <c r="R120" s="87">
        <v>0</v>
      </c>
      <c r="S120" s="127">
        <v>1182000000</v>
      </c>
      <c r="T120" s="127">
        <v>1182000000</v>
      </c>
      <c r="U120" s="127">
        <v>1875000000</v>
      </c>
      <c r="V120" s="127">
        <v>1875000000</v>
      </c>
      <c r="W120" s="87">
        <v>0</v>
      </c>
      <c r="X120" s="87">
        <v>0</v>
      </c>
      <c r="Y120" s="127">
        <v>909900000</v>
      </c>
      <c r="Z120" s="127">
        <v>1.1260000000000001E-5</v>
      </c>
      <c r="AA120" s="127">
        <v>9748000000</v>
      </c>
      <c r="AB120" s="87">
        <v>0.65</v>
      </c>
      <c r="AC120" s="87" t="s">
        <v>156</v>
      </c>
      <c r="AD120" s="87" t="s">
        <v>157</v>
      </c>
      <c r="AE120" s="87" t="s">
        <v>158</v>
      </c>
      <c r="AF120" s="87" t="s">
        <v>159</v>
      </c>
      <c r="AG120" s="87" t="s">
        <v>160</v>
      </c>
      <c r="AH120" s="87" t="s">
        <v>161</v>
      </c>
      <c r="AI120" s="87" t="s">
        <v>162</v>
      </c>
      <c r="AJ120" s="87">
        <v>0</v>
      </c>
      <c r="AK120" s="87">
        <v>0</v>
      </c>
      <c r="AL120" s="87" t="s">
        <v>142</v>
      </c>
      <c r="AN120" s="129">
        <f t="shared" si="64"/>
        <v>118</v>
      </c>
      <c r="AO120" s="129">
        <f t="shared" si="65"/>
        <v>8.1489999999999991</v>
      </c>
      <c r="AP120" s="129">
        <f t="shared" si="65"/>
        <v>-14.115</v>
      </c>
      <c r="AQ120" s="129">
        <f t="shared" si="66"/>
        <v>9.3000000000000007</v>
      </c>
      <c r="AR120" s="129">
        <v>1</v>
      </c>
      <c r="AS120" s="129">
        <v>0</v>
      </c>
      <c r="AT120" s="129">
        <v>0</v>
      </c>
      <c r="AU120" s="129">
        <v>0</v>
      </c>
      <c r="AV120" s="129">
        <v>0</v>
      </c>
      <c r="AX120" s="133"/>
      <c r="AY120" s="87" t="str">
        <f t="shared" si="69"/>
        <v/>
      </c>
      <c r="AZ120" s="87" t="str">
        <f t="shared" si="70"/>
        <v/>
      </c>
      <c r="BA120" s="87" t="str">
        <f t="shared" si="71"/>
        <v/>
      </c>
      <c r="BB120" s="87" t="str">
        <f t="shared" si="72"/>
        <v/>
      </c>
      <c r="BC120" s="87" t="str">
        <f t="shared" si="73"/>
        <v/>
      </c>
      <c r="BD120" s="87" t="str">
        <f t="shared" si="74"/>
        <v/>
      </c>
      <c r="BF120" s="87" t="str">
        <f t="shared" si="75"/>
        <v/>
      </c>
      <c r="BG120" s="127" t="str">
        <f t="shared" si="76"/>
        <v/>
      </c>
      <c r="BH120" s="127" t="str">
        <f t="shared" si="77"/>
        <v/>
      </c>
      <c r="BI120" s="87" t="str">
        <f t="shared" si="78"/>
        <v/>
      </c>
      <c r="BJ120" s="87" t="str">
        <f t="shared" si="79"/>
        <v/>
      </c>
      <c r="BK120" s="87" t="str">
        <f t="shared" si="80"/>
        <v/>
      </c>
      <c r="BM120" s="129">
        <v>118</v>
      </c>
      <c r="BN120" s="129">
        <v>58</v>
      </c>
      <c r="BO120" s="129">
        <v>120</v>
      </c>
      <c r="BP120" s="129">
        <v>118</v>
      </c>
      <c r="BQ120" s="129">
        <v>118</v>
      </c>
      <c r="BR120" s="129" t="str">
        <v>1c</v>
      </c>
      <c r="BS120" s="129" t="str">
        <v>0</v>
      </c>
      <c r="BT120" s="87">
        <v>0</v>
      </c>
      <c r="BU120" s="129">
        <v>118</v>
      </c>
      <c r="BV120" s="129" t="str">
        <v>2.10E+11</v>
      </c>
      <c r="BW120" s="129" t="str">
        <v>8.08E+10</v>
      </c>
      <c r="BX120" s="129" t="str">
        <v>7850</v>
      </c>
      <c r="BY120" s="129">
        <v>1</v>
      </c>
      <c r="BZ120" s="129">
        <v>1.4999999999999999E-2</v>
      </c>
      <c r="CC120" s="87">
        <v>118</v>
      </c>
      <c r="CD120" s="87" t="s">
        <v>180</v>
      </c>
      <c r="CE120" s="87" t="s">
        <v>181</v>
      </c>
      <c r="CF120" s="87">
        <v>1</v>
      </c>
      <c r="CG120" s="87">
        <v>1</v>
      </c>
      <c r="CH120" s="87">
        <v>1.4999999999999999E-2</v>
      </c>
    </row>
    <row r="121" spans="2:86" ht="12.75">
      <c r="B121" s="87">
        <f t="shared" si="67"/>
        <v>119</v>
      </c>
      <c r="C121" s="126">
        <v>9.3000000000000007</v>
      </c>
      <c r="D121" s="87">
        <v>9.94</v>
      </c>
      <c r="E121" s="87">
        <v>-17.216999999999999</v>
      </c>
      <c r="F121" s="87" t="s">
        <v>142</v>
      </c>
      <c r="I121" s="87">
        <f t="shared" si="92"/>
        <v>60.1</v>
      </c>
      <c r="J121" s="126">
        <v>64</v>
      </c>
      <c r="K121" s="87">
        <v>1</v>
      </c>
      <c r="L121" s="87">
        <v>15</v>
      </c>
      <c r="M121" s="87" t="s">
        <v>154</v>
      </c>
      <c r="N121" s="87" t="s">
        <v>155</v>
      </c>
      <c r="O121" s="87">
        <v>0</v>
      </c>
      <c r="P121" s="127">
        <v>4.6419999999999999E-5</v>
      </c>
      <c r="Q121" s="87">
        <v>0</v>
      </c>
      <c r="R121" s="87">
        <v>0</v>
      </c>
      <c r="S121" s="127">
        <v>1182000000</v>
      </c>
      <c r="T121" s="127">
        <v>1182000000</v>
      </c>
      <c r="U121" s="127">
        <v>1875000000</v>
      </c>
      <c r="V121" s="127">
        <v>1875000000</v>
      </c>
      <c r="W121" s="87">
        <v>0</v>
      </c>
      <c r="X121" s="87">
        <v>0</v>
      </c>
      <c r="Y121" s="127">
        <v>909900000</v>
      </c>
      <c r="Z121" s="127">
        <v>1.1260000000000001E-5</v>
      </c>
      <c r="AA121" s="127">
        <v>9748000000</v>
      </c>
      <c r="AB121" s="87">
        <v>0.65</v>
      </c>
      <c r="AC121" s="87" t="s">
        <v>156</v>
      </c>
      <c r="AD121" s="87" t="s">
        <v>157</v>
      </c>
      <c r="AE121" s="87" t="s">
        <v>158</v>
      </c>
      <c r="AF121" s="87" t="s">
        <v>159</v>
      </c>
      <c r="AG121" s="87" t="s">
        <v>160</v>
      </c>
      <c r="AH121" s="87" t="s">
        <v>161</v>
      </c>
      <c r="AI121" s="87" t="s">
        <v>162</v>
      </c>
      <c r="AJ121" s="87">
        <v>0</v>
      </c>
      <c r="AK121" s="87">
        <v>0</v>
      </c>
      <c r="AL121" s="87" t="s">
        <v>142</v>
      </c>
      <c r="AN121" s="129">
        <f t="shared" si="64"/>
        <v>119</v>
      </c>
      <c r="AO121" s="129">
        <f t="shared" si="65"/>
        <v>9.94</v>
      </c>
      <c r="AP121" s="129">
        <f t="shared" si="65"/>
        <v>-17.216999999999999</v>
      </c>
      <c r="AQ121" s="129">
        <f t="shared" si="66"/>
        <v>9.3000000000000007</v>
      </c>
      <c r="AR121" s="129">
        <v>1</v>
      </c>
      <c r="AS121" s="129">
        <v>0</v>
      </c>
      <c r="AT121" s="129">
        <v>0</v>
      </c>
      <c r="AU121" s="129">
        <v>0</v>
      </c>
      <c r="AV121" s="129">
        <v>0</v>
      </c>
      <c r="AX121" s="133">
        <f t="shared" ref="AX121" si="108">IF(I121="", "", INT(I121))</f>
        <v>60</v>
      </c>
      <c r="AY121" s="87">
        <f t="shared" si="69"/>
        <v>64</v>
      </c>
      <c r="AZ121" s="87">
        <f t="shared" si="70"/>
        <v>65</v>
      </c>
      <c r="BA121" s="87">
        <f t="shared" si="71"/>
        <v>60</v>
      </c>
      <c r="BB121" s="87">
        <f t="shared" si="72"/>
        <v>60</v>
      </c>
      <c r="BC121" s="87" t="str">
        <f t="shared" si="73"/>
        <v>1c</v>
      </c>
      <c r="BD121" s="87" t="str">
        <f t="shared" si="74"/>
        <v>0</v>
      </c>
      <c r="BF121" s="87">
        <f t="shared" si="75"/>
        <v>60</v>
      </c>
      <c r="BG121" s="127" t="str">
        <f t="shared" si="76"/>
        <v>2.10E+11</v>
      </c>
      <c r="BH121" s="127" t="str">
        <f t="shared" si="77"/>
        <v>8.08E+10</v>
      </c>
      <c r="BI121" s="87" t="str">
        <f t="shared" si="78"/>
        <v>7850</v>
      </c>
      <c r="BJ121" s="87">
        <f t="shared" si="79"/>
        <v>1</v>
      </c>
      <c r="BK121" s="87">
        <f t="shared" si="80"/>
        <v>1.4999999999999999E-2</v>
      </c>
      <c r="BM121" s="129">
        <v>119</v>
      </c>
      <c r="BN121" s="129">
        <v>13</v>
      </c>
      <c r="BO121" s="129">
        <v>106</v>
      </c>
      <c r="BP121" s="129">
        <v>119</v>
      </c>
      <c r="BQ121" s="129">
        <v>119</v>
      </c>
      <c r="BR121" s="129" t="str">
        <v>1c</v>
      </c>
      <c r="BS121" s="129" t="str">
        <v>0</v>
      </c>
      <c r="BT121" s="87">
        <v>0</v>
      </c>
      <c r="BU121" s="129">
        <v>119</v>
      </c>
      <c r="BV121" s="129" t="str">
        <v>2.10E+11</v>
      </c>
      <c r="BW121" s="129" t="str">
        <v>8.08E+10</v>
      </c>
      <c r="BX121" s="129" t="str">
        <v>7850</v>
      </c>
      <c r="BY121" s="129">
        <v>1.3</v>
      </c>
      <c r="BZ121" s="129">
        <v>0.02</v>
      </c>
      <c r="CC121" s="87">
        <v>119</v>
      </c>
      <c r="CD121" s="87" t="s">
        <v>180</v>
      </c>
      <c r="CE121" s="87" t="s">
        <v>181</v>
      </c>
      <c r="CF121" s="87">
        <v>1</v>
      </c>
      <c r="CG121" s="87">
        <v>1.3</v>
      </c>
      <c r="CH121" s="87">
        <v>0.02</v>
      </c>
    </row>
    <row r="122" spans="2:86" ht="12.75">
      <c r="B122" s="87">
        <f t="shared" si="67"/>
        <v>120</v>
      </c>
      <c r="C122" s="126">
        <v>9.3000000000000007</v>
      </c>
      <c r="D122" s="87">
        <v>10.49</v>
      </c>
      <c r="E122" s="87">
        <v>-18.170000000000002</v>
      </c>
      <c r="F122" s="87" t="s">
        <v>142</v>
      </c>
      <c r="I122" s="87">
        <f t="shared" si="92"/>
        <v>60.2</v>
      </c>
      <c r="J122" s="126">
        <v>65</v>
      </c>
      <c r="K122" s="87">
        <v>1</v>
      </c>
      <c r="L122" s="87">
        <v>15</v>
      </c>
      <c r="M122" s="87" t="s">
        <v>154</v>
      </c>
      <c r="N122" s="87" t="s">
        <v>155</v>
      </c>
      <c r="O122" s="87">
        <v>0</v>
      </c>
      <c r="P122" s="127">
        <v>4.6419999999999999E-5</v>
      </c>
      <c r="Q122" s="87">
        <v>0</v>
      </c>
      <c r="R122" s="87">
        <v>0</v>
      </c>
      <c r="S122" s="127">
        <v>1182000000</v>
      </c>
      <c r="T122" s="127">
        <v>1182000000</v>
      </c>
      <c r="U122" s="127">
        <v>1875000000</v>
      </c>
      <c r="V122" s="127">
        <v>1875000000</v>
      </c>
      <c r="W122" s="87">
        <v>0</v>
      </c>
      <c r="X122" s="87">
        <v>0</v>
      </c>
      <c r="Y122" s="127">
        <v>909900000</v>
      </c>
      <c r="Z122" s="127">
        <v>1.1260000000000001E-5</v>
      </c>
      <c r="AA122" s="127">
        <v>9748000000</v>
      </c>
      <c r="AB122" s="87">
        <v>0.65</v>
      </c>
      <c r="AC122" s="87" t="s">
        <v>156</v>
      </c>
      <c r="AD122" s="87" t="s">
        <v>157</v>
      </c>
      <c r="AE122" s="87" t="s">
        <v>158</v>
      </c>
      <c r="AF122" s="87" t="s">
        <v>159</v>
      </c>
      <c r="AG122" s="87" t="s">
        <v>160</v>
      </c>
      <c r="AH122" s="87" t="s">
        <v>161</v>
      </c>
      <c r="AI122" s="87" t="s">
        <v>162</v>
      </c>
      <c r="AJ122" s="87">
        <v>0</v>
      </c>
      <c r="AK122" s="87">
        <v>0</v>
      </c>
      <c r="AL122" s="87" t="s">
        <v>142</v>
      </c>
      <c r="AN122" s="129">
        <f t="shared" si="64"/>
        <v>120</v>
      </c>
      <c r="AO122" s="129">
        <f t="shared" si="65"/>
        <v>10.49</v>
      </c>
      <c r="AP122" s="129">
        <f t="shared" si="65"/>
        <v>-18.170000000000002</v>
      </c>
      <c r="AQ122" s="129">
        <f t="shared" si="66"/>
        <v>9.3000000000000007</v>
      </c>
      <c r="AR122" s="129">
        <v>1</v>
      </c>
      <c r="AS122" s="129">
        <v>0</v>
      </c>
      <c r="AT122" s="129">
        <v>0</v>
      </c>
      <c r="AU122" s="129">
        <v>0</v>
      </c>
      <c r="AV122" s="129">
        <v>0</v>
      </c>
      <c r="AX122" s="133"/>
      <c r="AY122" s="87" t="str">
        <f t="shared" si="69"/>
        <v/>
      </c>
      <c r="AZ122" s="87" t="str">
        <f t="shared" si="70"/>
        <v/>
      </c>
      <c r="BA122" s="87" t="str">
        <f t="shared" si="71"/>
        <v/>
      </c>
      <c r="BB122" s="87" t="str">
        <f t="shared" si="72"/>
        <v/>
      </c>
      <c r="BC122" s="87" t="str">
        <f t="shared" si="73"/>
        <v/>
      </c>
      <c r="BD122" s="87" t="str">
        <f t="shared" si="74"/>
        <v/>
      </c>
      <c r="BF122" s="87" t="str">
        <f t="shared" si="75"/>
        <v/>
      </c>
      <c r="BG122" s="127" t="str">
        <f t="shared" si="76"/>
        <v/>
      </c>
      <c r="BH122" s="127" t="str">
        <f t="shared" si="77"/>
        <v/>
      </c>
      <c r="BI122" s="87" t="str">
        <f t="shared" si="78"/>
        <v/>
      </c>
      <c r="BJ122" s="87" t="str">
        <f t="shared" si="79"/>
        <v/>
      </c>
      <c r="BK122" s="87" t="str">
        <f t="shared" si="80"/>
        <v/>
      </c>
      <c r="BM122" s="129">
        <v>120</v>
      </c>
      <c r="BN122" s="129">
        <v>13</v>
      </c>
      <c r="BO122" s="129">
        <v>107</v>
      </c>
      <c r="BP122" s="129">
        <v>120</v>
      </c>
      <c r="BQ122" s="129">
        <v>120</v>
      </c>
      <c r="BR122" s="129" t="str">
        <v>1c</v>
      </c>
      <c r="BS122" s="129" t="str">
        <v>0</v>
      </c>
      <c r="BT122" s="87">
        <v>0</v>
      </c>
      <c r="BU122" s="129">
        <v>120</v>
      </c>
      <c r="BV122" s="129" t="str">
        <v>2.10E+11</v>
      </c>
      <c r="BW122" s="129" t="str">
        <v>8.08E+10</v>
      </c>
      <c r="BX122" s="129" t="str">
        <v>7850</v>
      </c>
      <c r="BY122" s="129">
        <v>1.3</v>
      </c>
      <c r="BZ122" s="129">
        <v>0.02</v>
      </c>
      <c r="CC122" s="87">
        <v>120</v>
      </c>
      <c r="CD122" s="87" t="s">
        <v>180</v>
      </c>
      <c r="CE122" s="87" t="s">
        <v>181</v>
      </c>
      <c r="CF122" s="87">
        <v>1</v>
      </c>
      <c r="CG122" s="87">
        <v>1.3</v>
      </c>
      <c r="CH122" s="87">
        <v>0.02</v>
      </c>
    </row>
    <row r="123" spans="2:86" ht="12.75">
      <c r="B123" s="87">
        <f t="shared" si="67"/>
        <v>121</v>
      </c>
      <c r="C123" s="126">
        <v>-12</v>
      </c>
      <c r="D123" s="87">
        <v>8.66</v>
      </c>
      <c r="E123" s="87">
        <v>20</v>
      </c>
      <c r="F123" s="87" t="s">
        <v>142</v>
      </c>
      <c r="I123" s="87">
        <f t="shared" si="92"/>
        <v>61.1</v>
      </c>
      <c r="J123" s="126">
        <v>65</v>
      </c>
      <c r="K123" s="87">
        <v>1</v>
      </c>
      <c r="L123" s="87">
        <v>15</v>
      </c>
      <c r="M123" s="87" t="s">
        <v>154</v>
      </c>
      <c r="N123" s="87" t="s">
        <v>155</v>
      </c>
      <c r="O123" s="87">
        <v>0</v>
      </c>
      <c r="P123" s="127">
        <v>4.6419999999999999E-5</v>
      </c>
      <c r="Q123" s="87">
        <v>0</v>
      </c>
      <c r="R123" s="87">
        <v>0</v>
      </c>
      <c r="S123" s="127">
        <v>1182000000</v>
      </c>
      <c r="T123" s="127">
        <v>1182000000</v>
      </c>
      <c r="U123" s="127">
        <v>1875000000</v>
      </c>
      <c r="V123" s="127">
        <v>1875000000</v>
      </c>
      <c r="W123" s="87">
        <v>0</v>
      </c>
      <c r="X123" s="87">
        <v>0</v>
      </c>
      <c r="Y123" s="127">
        <v>909900000</v>
      </c>
      <c r="Z123" s="127">
        <v>1.1260000000000001E-5</v>
      </c>
      <c r="AA123" s="127">
        <v>9748000000</v>
      </c>
      <c r="AB123" s="87">
        <v>0.65</v>
      </c>
      <c r="AC123" s="87" t="s">
        <v>156</v>
      </c>
      <c r="AD123" s="87" t="s">
        <v>157</v>
      </c>
      <c r="AE123" s="87" t="s">
        <v>158</v>
      </c>
      <c r="AF123" s="87" t="s">
        <v>159</v>
      </c>
      <c r="AG123" s="87" t="s">
        <v>160</v>
      </c>
      <c r="AH123" s="87" t="s">
        <v>161</v>
      </c>
      <c r="AI123" s="87" t="s">
        <v>162</v>
      </c>
      <c r="AJ123" s="87">
        <v>0</v>
      </c>
      <c r="AK123" s="87">
        <v>0</v>
      </c>
      <c r="AL123" s="87" t="s">
        <v>142</v>
      </c>
      <c r="AN123" s="129">
        <f t="shared" si="64"/>
        <v>121</v>
      </c>
      <c r="AO123" s="129">
        <f t="shared" si="65"/>
        <v>8.66</v>
      </c>
      <c r="AP123" s="129">
        <f t="shared" si="65"/>
        <v>20</v>
      </c>
      <c r="AQ123" s="129">
        <f t="shared" si="66"/>
        <v>-12</v>
      </c>
      <c r="AR123" s="129">
        <v>1</v>
      </c>
      <c r="AS123" s="129">
        <v>0</v>
      </c>
      <c r="AT123" s="129">
        <v>0</v>
      </c>
      <c r="AU123" s="129">
        <v>0</v>
      </c>
      <c r="AV123" s="129">
        <v>0</v>
      </c>
      <c r="AX123" s="133">
        <f t="shared" ref="AX123" si="109">IF(I123="", "", INT(I123))</f>
        <v>61</v>
      </c>
      <c r="AY123" s="87">
        <f t="shared" si="69"/>
        <v>65</v>
      </c>
      <c r="AZ123" s="87">
        <f t="shared" si="70"/>
        <v>66</v>
      </c>
      <c r="BA123" s="87">
        <f t="shared" si="71"/>
        <v>61</v>
      </c>
      <c r="BB123" s="87">
        <f t="shared" si="72"/>
        <v>61</v>
      </c>
      <c r="BC123" s="87" t="str">
        <f t="shared" si="73"/>
        <v>1c</v>
      </c>
      <c r="BD123" s="87" t="str">
        <f t="shared" si="74"/>
        <v>0</v>
      </c>
      <c r="BF123" s="87">
        <f t="shared" si="75"/>
        <v>61</v>
      </c>
      <c r="BG123" s="127" t="str">
        <f t="shared" si="76"/>
        <v>2.10E+11</v>
      </c>
      <c r="BH123" s="127" t="str">
        <f t="shared" si="77"/>
        <v>8.08E+10</v>
      </c>
      <c r="BI123" s="87" t="str">
        <f t="shared" si="78"/>
        <v>7850</v>
      </c>
      <c r="BJ123" s="87">
        <f t="shared" si="79"/>
        <v>1</v>
      </c>
      <c r="BK123" s="87">
        <f t="shared" si="80"/>
        <v>1.4999999999999999E-2</v>
      </c>
      <c r="BM123" s="129">
        <v>121</v>
      </c>
      <c r="BN123" s="129">
        <v>13</v>
      </c>
      <c r="BO123" s="129">
        <v>114</v>
      </c>
      <c r="BP123" s="129">
        <v>121</v>
      </c>
      <c r="BQ123" s="129">
        <v>121</v>
      </c>
      <c r="BR123" s="129" t="str">
        <v>1c</v>
      </c>
      <c r="BS123" s="129" t="str">
        <v>0</v>
      </c>
      <c r="BT123" s="87">
        <v>0</v>
      </c>
      <c r="BU123" s="129">
        <v>121</v>
      </c>
      <c r="BV123" s="129" t="str">
        <v>2.10E+11</v>
      </c>
      <c r="BW123" s="129" t="str">
        <v>8.08E+10</v>
      </c>
      <c r="BX123" s="129" t="str">
        <v>7850</v>
      </c>
      <c r="BY123" s="129">
        <v>1.3</v>
      </c>
      <c r="BZ123" s="129">
        <v>0.02</v>
      </c>
      <c r="CC123" s="87">
        <v>121</v>
      </c>
      <c r="CD123" s="87" t="s">
        <v>180</v>
      </c>
      <c r="CE123" s="87" t="s">
        <v>181</v>
      </c>
      <c r="CF123" s="87">
        <v>1</v>
      </c>
      <c r="CG123" s="87">
        <v>1.3</v>
      </c>
      <c r="CH123" s="87">
        <v>0.02</v>
      </c>
    </row>
    <row r="124" spans="2:86" ht="12.75">
      <c r="B124" s="87">
        <f t="shared" si="67"/>
        <v>122</v>
      </c>
      <c r="C124" s="126">
        <v>-12</v>
      </c>
      <c r="D124" s="87">
        <v>7.7080000000000002</v>
      </c>
      <c r="E124" s="87">
        <v>19.45</v>
      </c>
      <c r="F124" s="87" t="s">
        <v>142</v>
      </c>
      <c r="I124" s="87">
        <f t="shared" si="92"/>
        <v>61.2</v>
      </c>
      <c r="J124" s="126">
        <v>66</v>
      </c>
      <c r="K124" s="87">
        <v>1</v>
      </c>
      <c r="L124" s="87">
        <v>15</v>
      </c>
      <c r="M124" s="87" t="s">
        <v>154</v>
      </c>
      <c r="N124" s="87" t="s">
        <v>155</v>
      </c>
      <c r="O124" s="87">
        <v>0</v>
      </c>
      <c r="P124" s="127">
        <v>4.6419999999999999E-5</v>
      </c>
      <c r="Q124" s="87">
        <v>0</v>
      </c>
      <c r="R124" s="87">
        <v>0</v>
      </c>
      <c r="S124" s="127">
        <v>1182000000</v>
      </c>
      <c r="T124" s="127">
        <v>1182000000</v>
      </c>
      <c r="U124" s="127">
        <v>1875000000</v>
      </c>
      <c r="V124" s="127">
        <v>1875000000</v>
      </c>
      <c r="W124" s="87">
        <v>0</v>
      </c>
      <c r="X124" s="87">
        <v>0</v>
      </c>
      <c r="Y124" s="127">
        <v>909900000</v>
      </c>
      <c r="Z124" s="127">
        <v>1.1260000000000001E-5</v>
      </c>
      <c r="AA124" s="127">
        <v>9748000000</v>
      </c>
      <c r="AB124" s="87">
        <v>0.65</v>
      </c>
      <c r="AC124" s="87" t="s">
        <v>156</v>
      </c>
      <c r="AD124" s="87" t="s">
        <v>157</v>
      </c>
      <c r="AE124" s="87" t="s">
        <v>158</v>
      </c>
      <c r="AF124" s="87" t="s">
        <v>159</v>
      </c>
      <c r="AG124" s="87" t="s">
        <v>160</v>
      </c>
      <c r="AH124" s="87" t="s">
        <v>161</v>
      </c>
      <c r="AI124" s="87" t="s">
        <v>162</v>
      </c>
      <c r="AJ124" s="87">
        <v>0</v>
      </c>
      <c r="AK124" s="87">
        <v>0</v>
      </c>
      <c r="AL124" s="87" t="s">
        <v>142</v>
      </c>
      <c r="AN124" s="129">
        <f t="shared" si="64"/>
        <v>122</v>
      </c>
      <c r="AO124" s="129">
        <f t="shared" si="65"/>
        <v>7.7080000000000002</v>
      </c>
      <c r="AP124" s="129">
        <f t="shared" si="65"/>
        <v>19.45</v>
      </c>
      <c r="AQ124" s="129">
        <f t="shared" si="66"/>
        <v>-12</v>
      </c>
      <c r="AR124" s="129">
        <v>1</v>
      </c>
      <c r="AS124" s="129">
        <v>0</v>
      </c>
      <c r="AT124" s="129">
        <v>0</v>
      </c>
      <c r="AU124" s="129">
        <v>0</v>
      </c>
      <c r="AV124" s="129">
        <v>0</v>
      </c>
      <c r="AX124" s="133"/>
      <c r="AY124" s="87" t="str">
        <f t="shared" si="69"/>
        <v/>
      </c>
      <c r="AZ124" s="87" t="str">
        <f t="shared" si="70"/>
        <v/>
      </c>
      <c r="BA124" s="87" t="str">
        <f t="shared" si="71"/>
        <v/>
      </c>
      <c r="BB124" s="87" t="str">
        <f t="shared" si="72"/>
        <v/>
      </c>
      <c r="BC124" s="87" t="str">
        <f t="shared" si="73"/>
        <v/>
      </c>
      <c r="BD124" s="87" t="str">
        <f t="shared" si="74"/>
        <v/>
      </c>
      <c r="BF124" s="87" t="str">
        <f t="shared" si="75"/>
        <v/>
      </c>
      <c r="BG124" s="127" t="str">
        <f t="shared" si="76"/>
        <v/>
      </c>
      <c r="BH124" s="127" t="str">
        <f t="shared" si="77"/>
        <v/>
      </c>
      <c r="BI124" s="87" t="str">
        <f t="shared" si="78"/>
        <v/>
      </c>
      <c r="BJ124" s="87" t="str">
        <f t="shared" si="79"/>
        <v/>
      </c>
      <c r="BK124" s="87" t="str">
        <f t="shared" si="80"/>
        <v/>
      </c>
      <c r="BM124" s="129">
        <v>122</v>
      </c>
      <c r="BN124" s="129">
        <v>17</v>
      </c>
      <c r="BO124" s="129">
        <v>121</v>
      </c>
      <c r="BP124" s="129">
        <v>122</v>
      </c>
      <c r="BQ124" s="129">
        <v>122</v>
      </c>
      <c r="BR124" s="129" t="str">
        <v>1c</v>
      </c>
      <c r="BS124" s="129" t="str">
        <v>0</v>
      </c>
      <c r="BT124" s="87">
        <v>0</v>
      </c>
      <c r="BU124" s="129">
        <v>122</v>
      </c>
      <c r="BV124" s="129" t="str">
        <v>2.10E+11</v>
      </c>
      <c r="BW124" s="129" t="str">
        <v>8.08E+10</v>
      </c>
      <c r="BX124" s="129" t="str">
        <v>7850</v>
      </c>
      <c r="BY124" s="129">
        <v>1</v>
      </c>
      <c r="BZ124" s="129">
        <v>0.02</v>
      </c>
      <c r="CC124" s="87">
        <v>122</v>
      </c>
      <c r="CD124" s="87" t="s">
        <v>180</v>
      </c>
      <c r="CE124" s="87" t="s">
        <v>181</v>
      </c>
      <c r="CF124" s="87">
        <v>1</v>
      </c>
      <c r="CG124" s="87">
        <v>1</v>
      </c>
      <c r="CH124" s="87">
        <v>0.02</v>
      </c>
    </row>
    <row r="125" spans="2:86" ht="12.75">
      <c r="B125" s="87">
        <f t="shared" si="67"/>
        <v>123</v>
      </c>
      <c r="C125" s="126">
        <v>-12</v>
      </c>
      <c r="D125" s="87">
        <v>5.2919999999999998</v>
      </c>
      <c r="E125" s="87">
        <v>18.056000000000001</v>
      </c>
      <c r="F125" s="87" t="s">
        <v>142</v>
      </c>
      <c r="I125" s="87">
        <f t="shared" si="92"/>
        <v>62.1</v>
      </c>
      <c r="J125" s="126">
        <v>66</v>
      </c>
      <c r="K125" s="87">
        <v>1</v>
      </c>
      <c r="L125" s="87">
        <v>15</v>
      </c>
      <c r="M125" s="87" t="s">
        <v>154</v>
      </c>
      <c r="N125" s="87" t="s">
        <v>155</v>
      </c>
      <c r="O125" s="87">
        <v>0</v>
      </c>
      <c r="P125" s="127">
        <v>4.6419999999999999E-5</v>
      </c>
      <c r="Q125" s="87">
        <v>0</v>
      </c>
      <c r="R125" s="87">
        <v>0</v>
      </c>
      <c r="S125" s="127">
        <v>1182000000</v>
      </c>
      <c r="T125" s="127">
        <v>1182000000</v>
      </c>
      <c r="U125" s="127">
        <v>1875000000</v>
      </c>
      <c r="V125" s="127">
        <v>1875000000</v>
      </c>
      <c r="W125" s="87">
        <v>0</v>
      </c>
      <c r="X125" s="87">
        <v>0</v>
      </c>
      <c r="Y125" s="127">
        <v>909900000</v>
      </c>
      <c r="Z125" s="127">
        <v>1.1260000000000001E-5</v>
      </c>
      <c r="AA125" s="127">
        <v>9748000000</v>
      </c>
      <c r="AB125" s="87">
        <v>0.65</v>
      </c>
      <c r="AC125" s="87" t="s">
        <v>156</v>
      </c>
      <c r="AD125" s="87" t="s">
        <v>157</v>
      </c>
      <c r="AE125" s="87" t="s">
        <v>158</v>
      </c>
      <c r="AF125" s="87" t="s">
        <v>159</v>
      </c>
      <c r="AG125" s="87" t="s">
        <v>160</v>
      </c>
      <c r="AH125" s="87" t="s">
        <v>161</v>
      </c>
      <c r="AI125" s="87" t="s">
        <v>162</v>
      </c>
      <c r="AJ125" s="87">
        <v>0</v>
      </c>
      <c r="AK125" s="87">
        <v>0</v>
      </c>
      <c r="AL125" s="87" t="s">
        <v>142</v>
      </c>
      <c r="AN125" s="129">
        <f t="shared" si="64"/>
        <v>123</v>
      </c>
      <c r="AO125" s="129">
        <f t="shared" si="65"/>
        <v>5.2919999999999998</v>
      </c>
      <c r="AP125" s="129">
        <f t="shared" si="65"/>
        <v>18.056000000000001</v>
      </c>
      <c r="AQ125" s="129">
        <f t="shared" si="66"/>
        <v>-12</v>
      </c>
      <c r="AR125" s="129">
        <v>1</v>
      </c>
      <c r="AS125" s="129">
        <v>0</v>
      </c>
      <c r="AT125" s="129">
        <v>0</v>
      </c>
      <c r="AU125" s="129">
        <v>0</v>
      </c>
      <c r="AV125" s="129">
        <v>0</v>
      </c>
      <c r="AX125" s="133">
        <f t="shared" ref="AX125" si="110">IF(I125="", "", INT(I125))</f>
        <v>62</v>
      </c>
      <c r="AY125" s="87">
        <f t="shared" si="69"/>
        <v>66</v>
      </c>
      <c r="AZ125" s="87">
        <f t="shared" si="70"/>
        <v>67</v>
      </c>
      <c r="BA125" s="87">
        <f t="shared" si="71"/>
        <v>62</v>
      </c>
      <c r="BB125" s="87">
        <f t="shared" si="72"/>
        <v>62</v>
      </c>
      <c r="BC125" s="87" t="str">
        <f t="shared" si="73"/>
        <v>1c</v>
      </c>
      <c r="BD125" s="87" t="str">
        <f t="shared" si="74"/>
        <v>0</v>
      </c>
      <c r="BF125" s="87">
        <f t="shared" si="75"/>
        <v>62</v>
      </c>
      <c r="BG125" s="127" t="str">
        <f t="shared" si="76"/>
        <v>2.10E+11</v>
      </c>
      <c r="BH125" s="127" t="str">
        <f t="shared" si="77"/>
        <v>8.08E+10</v>
      </c>
      <c r="BI125" s="87" t="str">
        <f t="shared" si="78"/>
        <v>7850</v>
      </c>
      <c r="BJ125" s="87">
        <f t="shared" si="79"/>
        <v>1</v>
      </c>
      <c r="BK125" s="87">
        <f t="shared" si="80"/>
        <v>1.4999999999999999E-2</v>
      </c>
      <c r="BM125" s="129">
        <v>123</v>
      </c>
      <c r="BN125" s="129">
        <v>121</v>
      </c>
      <c r="BO125" s="129">
        <v>122</v>
      </c>
      <c r="BP125" s="129">
        <v>123</v>
      </c>
      <c r="BQ125" s="129">
        <v>123</v>
      </c>
      <c r="BR125" s="129" t="str">
        <v>1c</v>
      </c>
      <c r="BS125" s="129" t="str">
        <v>0</v>
      </c>
      <c r="BT125" s="87">
        <v>0</v>
      </c>
      <c r="BU125" s="129">
        <v>123</v>
      </c>
      <c r="BV125" s="129" t="str">
        <v>2.10E+11</v>
      </c>
      <c r="BW125" s="129" t="str">
        <v>8.08E+10</v>
      </c>
      <c r="BX125" s="129" t="str">
        <v>7850</v>
      </c>
      <c r="BY125" s="129">
        <v>1</v>
      </c>
      <c r="BZ125" s="129">
        <v>0.02</v>
      </c>
      <c r="CC125" s="87">
        <v>123</v>
      </c>
      <c r="CD125" s="87" t="s">
        <v>180</v>
      </c>
      <c r="CE125" s="87" t="s">
        <v>181</v>
      </c>
      <c r="CF125" s="87">
        <v>1</v>
      </c>
      <c r="CG125" s="87">
        <v>1</v>
      </c>
      <c r="CH125" s="87">
        <v>0.02</v>
      </c>
    </row>
    <row r="126" spans="2:86" ht="12.75">
      <c r="B126" s="87">
        <f t="shared" si="67"/>
        <v>124</v>
      </c>
      <c r="C126" s="126">
        <v>-12</v>
      </c>
      <c r="D126" s="87">
        <v>1.925</v>
      </c>
      <c r="E126" s="87">
        <v>16.111000000000001</v>
      </c>
      <c r="F126" s="87" t="s">
        <v>142</v>
      </c>
      <c r="I126" s="87">
        <f t="shared" si="92"/>
        <v>62.2</v>
      </c>
      <c r="J126" s="126">
        <v>67</v>
      </c>
      <c r="K126" s="87">
        <v>1</v>
      </c>
      <c r="L126" s="87">
        <v>15</v>
      </c>
      <c r="M126" s="87" t="s">
        <v>154</v>
      </c>
      <c r="N126" s="87" t="s">
        <v>155</v>
      </c>
      <c r="O126" s="87">
        <v>0</v>
      </c>
      <c r="P126" s="127">
        <v>4.6419999999999999E-5</v>
      </c>
      <c r="Q126" s="87">
        <v>0</v>
      </c>
      <c r="R126" s="87">
        <v>0</v>
      </c>
      <c r="S126" s="127">
        <v>1182000000</v>
      </c>
      <c r="T126" s="127">
        <v>1182000000</v>
      </c>
      <c r="U126" s="127">
        <v>1875000000</v>
      </c>
      <c r="V126" s="127">
        <v>1875000000</v>
      </c>
      <c r="W126" s="87">
        <v>0</v>
      </c>
      <c r="X126" s="87">
        <v>0</v>
      </c>
      <c r="Y126" s="127">
        <v>909900000</v>
      </c>
      <c r="Z126" s="127">
        <v>1.1260000000000001E-5</v>
      </c>
      <c r="AA126" s="127">
        <v>9748000000</v>
      </c>
      <c r="AB126" s="87">
        <v>0.65</v>
      </c>
      <c r="AC126" s="87" t="s">
        <v>156</v>
      </c>
      <c r="AD126" s="87" t="s">
        <v>157</v>
      </c>
      <c r="AE126" s="87" t="s">
        <v>158</v>
      </c>
      <c r="AF126" s="87" t="s">
        <v>159</v>
      </c>
      <c r="AG126" s="87" t="s">
        <v>160</v>
      </c>
      <c r="AH126" s="87" t="s">
        <v>161</v>
      </c>
      <c r="AI126" s="87" t="s">
        <v>162</v>
      </c>
      <c r="AJ126" s="87">
        <v>0</v>
      </c>
      <c r="AK126" s="87">
        <v>0</v>
      </c>
      <c r="AL126" s="87" t="s">
        <v>142</v>
      </c>
      <c r="AN126" s="129">
        <f t="shared" si="64"/>
        <v>124</v>
      </c>
      <c r="AO126" s="129">
        <f t="shared" si="65"/>
        <v>1.925</v>
      </c>
      <c r="AP126" s="129">
        <f t="shared" si="65"/>
        <v>16.111000000000001</v>
      </c>
      <c r="AQ126" s="129">
        <f t="shared" si="66"/>
        <v>-12</v>
      </c>
      <c r="AR126" s="129">
        <v>1</v>
      </c>
      <c r="AS126" s="129">
        <v>0</v>
      </c>
      <c r="AT126" s="129">
        <v>0</v>
      </c>
      <c r="AU126" s="129">
        <v>0</v>
      </c>
      <c r="AV126" s="129">
        <v>0</v>
      </c>
      <c r="AX126" s="133"/>
      <c r="AY126" s="87" t="str">
        <f t="shared" si="69"/>
        <v/>
      </c>
      <c r="AZ126" s="87" t="str">
        <f t="shared" si="70"/>
        <v/>
      </c>
      <c r="BA126" s="87" t="str">
        <f t="shared" si="71"/>
        <v/>
      </c>
      <c r="BB126" s="87" t="str">
        <f t="shared" si="72"/>
        <v/>
      </c>
      <c r="BC126" s="87" t="str">
        <f t="shared" si="73"/>
        <v/>
      </c>
      <c r="BD126" s="87" t="str">
        <f t="shared" si="74"/>
        <v/>
      </c>
      <c r="BF126" s="87" t="str">
        <f t="shared" si="75"/>
        <v/>
      </c>
      <c r="BG126" s="127" t="str">
        <f t="shared" si="76"/>
        <v/>
      </c>
      <c r="BH126" s="127" t="str">
        <f t="shared" si="77"/>
        <v/>
      </c>
      <c r="BI126" s="87" t="str">
        <f t="shared" si="78"/>
        <v/>
      </c>
      <c r="BJ126" s="87" t="str">
        <f t="shared" si="79"/>
        <v/>
      </c>
      <c r="BK126" s="87" t="str">
        <f t="shared" si="80"/>
        <v/>
      </c>
      <c r="BM126" s="129">
        <v>124</v>
      </c>
      <c r="BN126" s="129">
        <v>122</v>
      </c>
      <c r="BO126" s="129">
        <v>123</v>
      </c>
      <c r="BP126" s="129">
        <v>124</v>
      </c>
      <c r="BQ126" s="129">
        <v>124</v>
      </c>
      <c r="BR126" s="129" t="str">
        <v>1c</v>
      </c>
      <c r="BS126" s="129" t="str">
        <v>0</v>
      </c>
      <c r="BT126" s="87">
        <v>0</v>
      </c>
      <c r="BU126" s="129">
        <v>124</v>
      </c>
      <c r="BV126" s="129" t="str">
        <v>2.10E+11</v>
      </c>
      <c r="BW126" s="129" t="str">
        <v>8.08E+10</v>
      </c>
      <c r="BX126" s="129" t="str">
        <v>7850</v>
      </c>
      <c r="BY126" s="129">
        <v>1</v>
      </c>
      <c r="BZ126" s="129">
        <v>0.02</v>
      </c>
      <c r="CC126" s="87">
        <v>124</v>
      </c>
      <c r="CD126" s="87" t="s">
        <v>180</v>
      </c>
      <c r="CE126" s="87" t="s">
        <v>181</v>
      </c>
      <c r="CF126" s="87">
        <v>1</v>
      </c>
      <c r="CG126" s="87">
        <v>1</v>
      </c>
      <c r="CH126" s="87">
        <v>0.02</v>
      </c>
    </row>
    <row r="127" spans="2:86" ht="12.75">
      <c r="B127" s="87">
        <f t="shared" si="67"/>
        <v>125</v>
      </c>
      <c r="C127" s="126">
        <v>-12</v>
      </c>
      <c r="D127" s="87">
        <v>-1.4430000000000001</v>
      </c>
      <c r="E127" s="87">
        <v>14.167</v>
      </c>
      <c r="F127" s="87" t="s">
        <v>142</v>
      </c>
      <c r="I127" s="87">
        <f t="shared" si="92"/>
        <v>63.1</v>
      </c>
      <c r="J127" s="126">
        <v>67</v>
      </c>
      <c r="K127" s="87">
        <v>1</v>
      </c>
      <c r="L127" s="87">
        <v>15</v>
      </c>
      <c r="M127" s="87" t="s">
        <v>154</v>
      </c>
      <c r="N127" s="87" t="s">
        <v>155</v>
      </c>
      <c r="O127" s="87">
        <v>0</v>
      </c>
      <c r="P127" s="127">
        <v>4.6419999999999999E-5</v>
      </c>
      <c r="Q127" s="87">
        <v>0</v>
      </c>
      <c r="R127" s="87">
        <v>0</v>
      </c>
      <c r="S127" s="127">
        <v>1182000000</v>
      </c>
      <c r="T127" s="127">
        <v>1182000000</v>
      </c>
      <c r="U127" s="127">
        <v>1875000000</v>
      </c>
      <c r="V127" s="127">
        <v>1875000000</v>
      </c>
      <c r="W127" s="87">
        <v>0</v>
      </c>
      <c r="X127" s="87">
        <v>0</v>
      </c>
      <c r="Y127" s="127">
        <v>909900000</v>
      </c>
      <c r="Z127" s="127">
        <v>1.1260000000000001E-5</v>
      </c>
      <c r="AA127" s="127">
        <v>9748000000</v>
      </c>
      <c r="AB127" s="87">
        <v>0.65</v>
      </c>
      <c r="AC127" s="87" t="s">
        <v>156</v>
      </c>
      <c r="AD127" s="87" t="s">
        <v>157</v>
      </c>
      <c r="AE127" s="87" t="s">
        <v>158</v>
      </c>
      <c r="AF127" s="87" t="s">
        <v>159</v>
      </c>
      <c r="AG127" s="87" t="s">
        <v>160</v>
      </c>
      <c r="AH127" s="87" t="s">
        <v>161</v>
      </c>
      <c r="AI127" s="87" t="s">
        <v>162</v>
      </c>
      <c r="AJ127" s="87">
        <v>0</v>
      </c>
      <c r="AK127" s="87">
        <v>0</v>
      </c>
      <c r="AL127" s="87" t="s">
        <v>142</v>
      </c>
      <c r="AN127" s="129">
        <f t="shared" si="64"/>
        <v>125</v>
      </c>
      <c r="AO127" s="129">
        <f t="shared" si="65"/>
        <v>-1.4430000000000001</v>
      </c>
      <c r="AP127" s="129">
        <f t="shared" si="65"/>
        <v>14.167</v>
      </c>
      <c r="AQ127" s="129">
        <f t="shared" si="66"/>
        <v>-12</v>
      </c>
      <c r="AR127" s="129">
        <v>1</v>
      </c>
      <c r="AS127" s="129">
        <v>0</v>
      </c>
      <c r="AT127" s="129">
        <v>0</v>
      </c>
      <c r="AU127" s="129">
        <v>0</v>
      </c>
      <c r="AV127" s="129">
        <v>0</v>
      </c>
      <c r="AX127" s="133">
        <f t="shared" ref="AX127" si="111">IF(I127="", "", INT(I127))</f>
        <v>63</v>
      </c>
      <c r="AY127" s="87">
        <f t="shared" si="69"/>
        <v>67</v>
      </c>
      <c r="AZ127" s="87">
        <f t="shared" si="70"/>
        <v>68</v>
      </c>
      <c r="BA127" s="87">
        <f t="shared" si="71"/>
        <v>63</v>
      </c>
      <c r="BB127" s="87">
        <f t="shared" si="72"/>
        <v>63</v>
      </c>
      <c r="BC127" s="87" t="str">
        <f t="shared" si="73"/>
        <v>1c</v>
      </c>
      <c r="BD127" s="87" t="str">
        <f t="shared" si="74"/>
        <v>0</v>
      </c>
      <c r="BF127" s="87">
        <f t="shared" si="75"/>
        <v>63</v>
      </c>
      <c r="BG127" s="127" t="str">
        <f t="shared" si="76"/>
        <v>2.10E+11</v>
      </c>
      <c r="BH127" s="127" t="str">
        <f t="shared" si="77"/>
        <v>8.08E+10</v>
      </c>
      <c r="BI127" s="87" t="str">
        <f t="shared" si="78"/>
        <v>7850</v>
      </c>
      <c r="BJ127" s="87">
        <f t="shared" si="79"/>
        <v>1</v>
      </c>
      <c r="BK127" s="87">
        <f t="shared" si="80"/>
        <v>1.4999999999999999E-2</v>
      </c>
      <c r="BM127" s="129">
        <v>125</v>
      </c>
      <c r="BN127" s="129">
        <v>123</v>
      </c>
      <c r="BO127" s="129">
        <v>124</v>
      </c>
      <c r="BP127" s="129">
        <v>125</v>
      </c>
      <c r="BQ127" s="129">
        <v>125</v>
      </c>
      <c r="BR127" s="129" t="str">
        <v>1c</v>
      </c>
      <c r="BS127" s="129" t="str">
        <v>0</v>
      </c>
      <c r="BT127" s="87">
        <v>0</v>
      </c>
      <c r="BU127" s="129">
        <v>125</v>
      </c>
      <c r="BV127" s="129" t="str">
        <v>2.10E+11</v>
      </c>
      <c r="BW127" s="129" t="str">
        <v>8.08E+10</v>
      </c>
      <c r="BX127" s="129" t="str">
        <v>7850</v>
      </c>
      <c r="BY127" s="129">
        <v>1</v>
      </c>
      <c r="BZ127" s="129">
        <v>0.02</v>
      </c>
      <c r="CC127" s="87">
        <v>125</v>
      </c>
      <c r="CD127" s="87" t="s">
        <v>180</v>
      </c>
      <c r="CE127" s="87" t="s">
        <v>181</v>
      </c>
      <c r="CF127" s="87">
        <v>1</v>
      </c>
      <c r="CG127" s="87">
        <v>1</v>
      </c>
      <c r="CH127" s="87">
        <v>0.02</v>
      </c>
    </row>
    <row r="128" spans="2:86" ht="12.75">
      <c r="B128" s="87">
        <f t="shared" si="67"/>
        <v>126</v>
      </c>
      <c r="C128" s="126">
        <v>-12</v>
      </c>
      <c r="D128" s="87">
        <v>-6.0739999999999998</v>
      </c>
      <c r="E128" s="87">
        <v>11.493</v>
      </c>
      <c r="F128" s="87" t="s">
        <v>142</v>
      </c>
      <c r="I128" s="87">
        <f t="shared" si="92"/>
        <v>63.2</v>
      </c>
      <c r="J128" s="126">
        <v>68</v>
      </c>
      <c r="K128" s="87">
        <v>1</v>
      </c>
      <c r="L128" s="87">
        <v>15</v>
      </c>
      <c r="M128" s="87" t="s">
        <v>154</v>
      </c>
      <c r="N128" s="87" t="s">
        <v>155</v>
      </c>
      <c r="O128" s="87">
        <v>0</v>
      </c>
      <c r="P128" s="127">
        <v>4.6419999999999999E-5</v>
      </c>
      <c r="Q128" s="87">
        <v>0</v>
      </c>
      <c r="R128" s="87">
        <v>0</v>
      </c>
      <c r="S128" s="127">
        <v>1182000000</v>
      </c>
      <c r="T128" s="127">
        <v>1182000000</v>
      </c>
      <c r="U128" s="127">
        <v>1875000000</v>
      </c>
      <c r="V128" s="127">
        <v>1875000000</v>
      </c>
      <c r="W128" s="87">
        <v>0</v>
      </c>
      <c r="X128" s="87">
        <v>0</v>
      </c>
      <c r="Y128" s="127">
        <v>909900000</v>
      </c>
      <c r="Z128" s="127">
        <v>1.1260000000000001E-5</v>
      </c>
      <c r="AA128" s="127">
        <v>9748000000</v>
      </c>
      <c r="AB128" s="87">
        <v>0.65</v>
      </c>
      <c r="AC128" s="87" t="s">
        <v>156</v>
      </c>
      <c r="AD128" s="87" t="s">
        <v>157</v>
      </c>
      <c r="AE128" s="87" t="s">
        <v>158</v>
      </c>
      <c r="AF128" s="87" t="s">
        <v>159</v>
      </c>
      <c r="AG128" s="87" t="s">
        <v>160</v>
      </c>
      <c r="AH128" s="87" t="s">
        <v>161</v>
      </c>
      <c r="AI128" s="87" t="s">
        <v>162</v>
      </c>
      <c r="AJ128" s="87">
        <v>0</v>
      </c>
      <c r="AK128" s="87">
        <v>0</v>
      </c>
      <c r="AL128" s="87" t="s">
        <v>142</v>
      </c>
      <c r="AN128" s="129">
        <f t="shared" si="64"/>
        <v>126</v>
      </c>
      <c r="AO128" s="129">
        <f t="shared" si="65"/>
        <v>-6.0739999999999998</v>
      </c>
      <c r="AP128" s="129">
        <f t="shared" si="65"/>
        <v>11.493</v>
      </c>
      <c r="AQ128" s="129">
        <f t="shared" si="66"/>
        <v>-12</v>
      </c>
      <c r="AR128" s="129">
        <v>1</v>
      </c>
      <c r="AS128" s="129">
        <v>0</v>
      </c>
      <c r="AT128" s="129">
        <v>0</v>
      </c>
      <c r="AU128" s="129">
        <v>0</v>
      </c>
      <c r="AV128" s="129">
        <v>0</v>
      </c>
      <c r="AX128" s="133"/>
      <c r="AY128" s="87" t="str">
        <f t="shared" si="69"/>
        <v/>
      </c>
      <c r="AZ128" s="87" t="str">
        <f t="shared" si="70"/>
        <v/>
      </c>
      <c r="BA128" s="87" t="str">
        <f t="shared" si="71"/>
        <v/>
      </c>
      <c r="BB128" s="87" t="str">
        <f t="shared" si="72"/>
        <v/>
      </c>
      <c r="BC128" s="87" t="str">
        <f t="shared" si="73"/>
        <v/>
      </c>
      <c r="BD128" s="87" t="str">
        <f t="shared" si="74"/>
        <v/>
      </c>
      <c r="BF128" s="87" t="str">
        <f t="shared" si="75"/>
        <v/>
      </c>
      <c r="BG128" s="127" t="str">
        <f t="shared" si="76"/>
        <v/>
      </c>
      <c r="BH128" s="127" t="str">
        <f t="shared" si="77"/>
        <v/>
      </c>
      <c r="BI128" s="87" t="str">
        <f t="shared" si="78"/>
        <v/>
      </c>
      <c r="BJ128" s="87" t="str">
        <f t="shared" si="79"/>
        <v/>
      </c>
      <c r="BK128" s="87" t="str">
        <f t="shared" si="80"/>
        <v/>
      </c>
      <c r="BM128" s="129">
        <v>126</v>
      </c>
      <c r="BN128" s="129">
        <v>124</v>
      </c>
      <c r="BO128" s="129">
        <v>125</v>
      </c>
      <c r="BP128" s="129">
        <v>126</v>
      </c>
      <c r="BQ128" s="129">
        <v>126</v>
      </c>
      <c r="BR128" s="129" t="str">
        <v>1c</v>
      </c>
      <c r="BS128" s="129" t="str">
        <v>0</v>
      </c>
      <c r="BT128" s="87">
        <v>0</v>
      </c>
      <c r="BU128" s="129">
        <v>126</v>
      </c>
      <c r="BV128" s="129" t="str">
        <v>2.10E+11</v>
      </c>
      <c r="BW128" s="129" t="str">
        <v>8.08E+10</v>
      </c>
      <c r="BX128" s="129" t="str">
        <v>7850</v>
      </c>
      <c r="BY128" s="129">
        <v>1</v>
      </c>
      <c r="BZ128" s="129">
        <v>0.02</v>
      </c>
      <c r="CC128" s="87">
        <v>126</v>
      </c>
      <c r="CD128" s="87" t="s">
        <v>180</v>
      </c>
      <c r="CE128" s="87" t="s">
        <v>181</v>
      </c>
      <c r="CF128" s="87">
        <v>1</v>
      </c>
      <c r="CG128" s="87">
        <v>1</v>
      </c>
      <c r="CH128" s="87">
        <v>0.02</v>
      </c>
    </row>
    <row r="129" spans="2:86" ht="12.75">
      <c r="B129" s="87">
        <f t="shared" si="67"/>
        <v>127</v>
      </c>
      <c r="C129" s="126">
        <v>-12</v>
      </c>
      <c r="D129" s="87">
        <v>-6.4950000000000001</v>
      </c>
      <c r="E129" s="87">
        <v>11.25</v>
      </c>
      <c r="F129" s="87" t="s">
        <v>142</v>
      </c>
      <c r="I129" s="87">
        <f t="shared" si="92"/>
        <v>64.099999999999994</v>
      </c>
      <c r="J129" s="126">
        <v>68</v>
      </c>
      <c r="K129" s="87">
        <v>1</v>
      </c>
      <c r="L129" s="87">
        <v>15</v>
      </c>
      <c r="M129" s="87" t="s">
        <v>154</v>
      </c>
      <c r="N129" s="87" t="s">
        <v>155</v>
      </c>
      <c r="O129" s="87">
        <v>0</v>
      </c>
      <c r="P129" s="127">
        <v>4.6419999999999999E-5</v>
      </c>
      <c r="Q129" s="87">
        <v>0</v>
      </c>
      <c r="R129" s="87">
        <v>0</v>
      </c>
      <c r="S129" s="127">
        <v>1182000000</v>
      </c>
      <c r="T129" s="127">
        <v>1182000000</v>
      </c>
      <c r="U129" s="127">
        <v>1875000000</v>
      </c>
      <c r="V129" s="127">
        <v>1875000000</v>
      </c>
      <c r="W129" s="87">
        <v>0</v>
      </c>
      <c r="X129" s="87">
        <v>0</v>
      </c>
      <c r="Y129" s="127">
        <v>909900000</v>
      </c>
      <c r="Z129" s="127">
        <v>1.1260000000000001E-5</v>
      </c>
      <c r="AA129" s="127">
        <v>9748000000</v>
      </c>
      <c r="AB129" s="87">
        <v>0.65</v>
      </c>
      <c r="AC129" s="87" t="s">
        <v>156</v>
      </c>
      <c r="AD129" s="87" t="s">
        <v>157</v>
      </c>
      <c r="AE129" s="87" t="s">
        <v>158</v>
      </c>
      <c r="AF129" s="87" t="s">
        <v>159</v>
      </c>
      <c r="AG129" s="87" t="s">
        <v>160</v>
      </c>
      <c r="AH129" s="87" t="s">
        <v>161</v>
      </c>
      <c r="AI129" s="87" t="s">
        <v>162</v>
      </c>
      <c r="AJ129" s="87">
        <v>0</v>
      </c>
      <c r="AK129" s="87">
        <v>0</v>
      </c>
      <c r="AL129" s="87" t="s">
        <v>142</v>
      </c>
      <c r="AN129" s="129">
        <f t="shared" si="64"/>
        <v>127</v>
      </c>
      <c r="AO129" s="129">
        <f t="shared" si="65"/>
        <v>-6.4950000000000001</v>
      </c>
      <c r="AP129" s="129">
        <f t="shared" si="65"/>
        <v>11.25</v>
      </c>
      <c r="AQ129" s="129">
        <f t="shared" si="66"/>
        <v>-12</v>
      </c>
      <c r="AR129" s="129">
        <v>1</v>
      </c>
      <c r="AS129" s="129">
        <v>0</v>
      </c>
      <c r="AT129" s="129">
        <v>0</v>
      </c>
      <c r="AU129" s="129">
        <v>0</v>
      </c>
      <c r="AV129" s="129">
        <v>0</v>
      </c>
      <c r="AX129" s="133">
        <f t="shared" ref="AX129" si="112">IF(I129="", "", INT(I129))</f>
        <v>64</v>
      </c>
      <c r="AY129" s="87">
        <f t="shared" si="69"/>
        <v>68</v>
      </c>
      <c r="AZ129" s="87">
        <f t="shared" si="70"/>
        <v>69</v>
      </c>
      <c r="BA129" s="87">
        <f t="shared" si="71"/>
        <v>64</v>
      </c>
      <c r="BB129" s="87">
        <f t="shared" si="72"/>
        <v>64</v>
      </c>
      <c r="BC129" s="87" t="str">
        <f t="shared" si="73"/>
        <v>1c</v>
      </c>
      <c r="BD129" s="87" t="str">
        <f t="shared" si="74"/>
        <v>0</v>
      </c>
      <c r="BF129" s="87">
        <f t="shared" si="75"/>
        <v>64</v>
      </c>
      <c r="BG129" s="127" t="str">
        <f t="shared" si="76"/>
        <v>2.10E+11</v>
      </c>
      <c r="BH129" s="127" t="str">
        <f t="shared" si="77"/>
        <v>8.08E+10</v>
      </c>
      <c r="BI129" s="87" t="str">
        <f t="shared" si="78"/>
        <v>7850</v>
      </c>
      <c r="BJ129" s="87">
        <f t="shared" si="79"/>
        <v>1</v>
      </c>
      <c r="BK129" s="87">
        <f t="shared" si="80"/>
        <v>1.4999999999999999E-2</v>
      </c>
      <c r="BM129" s="129">
        <v>127</v>
      </c>
      <c r="BN129" s="129">
        <v>125</v>
      </c>
      <c r="BO129" s="129">
        <v>126</v>
      </c>
      <c r="BP129" s="129">
        <v>127</v>
      </c>
      <c r="BQ129" s="129">
        <v>127</v>
      </c>
      <c r="BR129" s="129" t="str">
        <v>1c</v>
      </c>
      <c r="BS129" s="129" t="str">
        <v>0</v>
      </c>
      <c r="BT129" s="87">
        <v>0</v>
      </c>
      <c r="BU129" s="129">
        <v>127</v>
      </c>
      <c r="BV129" s="129" t="str">
        <v>2.10E+11</v>
      </c>
      <c r="BW129" s="129" t="str">
        <v>8.08E+10</v>
      </c>
      <c r="BX129" s="129" t="str">
        <v>7850</v>
      </c>
      <c r="BY129" s="129">
        <v>1</v>
      </c>
      <c r="BZ129" s="129">
        <v>0.02</v>
      </c>
      <c r="CC129" s="87">
        <v>127</v>
      </c>
      <c r="CD129" s="87" t="s">
        <v>180</v>
      </c>
      <c r="CE129" s="87" t="s">
        <v>181</v>
      </c>
      <c r="CF129" s="87">
        <v>1</v>
      </c>
      <c r="CG129" s="87">
        <v>1</v>
      </c>
      <c r="CH129" s="87">
        <v>0.02</v>
      </c>
    </row>
    <row r="130" spans="2:86" ht="12.75">
      <c r="B130" s="87">
        <f t="shared" si="67"/>
        <v>128</v>
      </c>
      <c r="C130" s="126">
        <v>-12</v>
      </c>
      <c r="D130" s="87">
        <v>-6.9160000000000004</v>
      </c>
      <c r="E130" s="87">
        <v>11.007</v>
      </c>
      <c r="F130" s="87" t="s">
        <v>142</v>
      </c>
      <c r="I130" s="87">
        <f t="shared" si="92"/>
        <v>64.2</v>
      </c>
      <c r="J130" s="126">
        <v>69</v>
      </c>
      <c r="K130" s="87">
        <v>1</v>
      </c>
      <c r="L130" s="87">
        <v>15</v>
      </c>
      <c r="M130" s="87" t="s">
        <v>154</v>
      </c>
      <c r="N130" s="87" t="s">
        <v>155</v>
      </c>
      <c r="O130" s="87">
        <v>0</v>
      </c>
      <c r="P130" s="127">
        <v>4.6419999999999999E-5</v>
      </c>
      <c r="Q130" s="87">
        <v>0</v>
      </c>
      <c r="R130" s="87">
        <v>0</v>
      </c>
      <c r="S130" s="127">
        <v>1182000000</v>
      </c>
      <c r="T130" s="127">
        <v>1182000000</v>
      </c>
      <c r="U130" s="127">
        <v>1875000000</v>
      </c>
      <c r="V130" s="127">
        <v>1875000000</v>
      </c>
      <c r="W130" s="87">
        <v>0</v>
      </c>
      <c r="X130" s="87">
        <v>0</v>
      </c>
      <c r="Y130" s="127">
        <v>909900000</v>
      </c>
      <c r="Z130" s="127">
        <v>1.1260000000000001E-5</v>
      </c>
      <c r="AA130" s="127">
        <v>9748000000</v>
      </c>
      <c r="AB130" s="87">
        <v>0.65</v>
      </c>
      <c r="AC130" s="87" t="s">
        <v>156</v>
      </c>
      <c r="AD130" s="87" t="s">
        <v>157</v>
      </c>
      <c r="AE130" s="87" t="s">
        <v>158</v>
      </c>
      <c r="AF130" s="87" t="s">
        <v>159</v>
      </c>
      <c r="AG130" s="87" t="s">
        <v>160</v>
      </c>
      <c r="AH130" s="87" t="s">
        <v>161</v>
      </c>
      <c r="AI130" s="87" t="s">
        <v>162</v>
      </c>
      <c r="AJ130" s="87">
        <v>0</v>
      </c>
      <c r="AK130" s="87">
        <v>0</v>
      </c>
      <c r="AL130" s="87" t="s">
        <v>142</v>
      </c>
      <c r="AN130" s="129">
        <f t="shared" si="64"/>
        <v>128</v>
      </c>
      <c r="AO130" s="129">
        <f t="shared" si="65"/>
        <v>-6.9160000000000004</v>
      </c>
      <c r="AP130" s="129">
        <f t="shared" si="65"/>
        <v>11.007</v>
      </c>
      <c r="AQ130" s="129">
        <f t="shared" si="66"/>
        <v>-12</v>
      </c>
      <c r="AR130" s="129">
        <v>1</v>
      </c>
      <c r="AS130" s="129">
        <v>0</v>
      </c>
      <c r="AT130" s="129">
        <v>0</v>
      </c>
      <c r="AU130" s="129">
        <v>0</v>
      </c>
      <c r="AV130" s="129">
        <v>0</v>
      </c>
      <c r="AX130" s="133"/>
      <c r="AY130" s="87" t="str">
        <f t="shared" si="69"/>
        <v/>
      </c>
      <c r="AZ130" s="87" t="str">
        <f t="shared" si="70"/>
        <v/>
      </c>
      <c r="BA130" s="87" t="str">
        <f t="shared" si="71"/>
        <v/>
      </c>
      <c r="BB130" s="87" t="str">
        <f t="shared" si="72"/>
        <v/>
      </c>
      <c r="BC130" s="87" t="str">
        <f t="shared" si="73"/>
        <v/>
      </c>
      <c r="BD130" s="87" t="str">
        <f t="shared" si="74"/>
        <v/>
      </c>
      <c r="BF130" s="87" t="str">
        <f t="shared" si="75"/>
        <v/>
      </c>
      <c r="BG130" s="127" t="str">
        <f t="shared" si="76"/>
        <v/>
      </c>
      <c r="BH130" s="127" t="str">
        <f t="shared" si="77"/>
        <v/>
      </c>
      <c r="BI130" s="87" t="str">
        <f t="shared" si="78"/>
        <v/>
      </c>
      <c r="BJ130" s="87" t="str">
        <f t="shared" si="79"/>
        <v/>
      </c>
      <c r="BK130" s="87" t="str">
        <f t="shared" si="80"/>
        <v/>
      </c>
      <c r="BM130" s="129">
        <v>128</v>
      </c>
      <c r="BN130" s="129">
        <v>126</v>
      </c>
      <c r="BO130" s="129">
        <v>127</v>
      </c>
      <c r="BP130" s="129">
        <v>128</v>
      </c>
      <c r="BQ130" s="129">
        <v>128</v>
      </c>
      <c r="BR130" s="129" t="str">
        <v>1c</v>
      </c>
      <c r="BS130" s="129" t="str">
        <v>0</v>
      </c>
      <c r="BT130" s="87">
        <v>0</v>
      </c>
      <c r="BU130" s="129">
        <v>128</v>
      </c>
      <c r="BV130" s="129" t="str">
        <v>2.10E+11</v>
      </c>
      <c r="BW130" s="129" t="str">
        <v>8.08E+10</v>
      </c>
      <c r="BX130" s="129" t="str">
        <v>7850</v>
      </c>
      <c r="BY130" s="129">
        <v>1</v>
      </c>
      <c r="BZ130" s="129">
        <v>0.02</v>
      </c>
      <c r="CC130" s="87">
        <v>128</v>
      </c>
      <c r="CD130" s="87" t="s">
        <v>180</v>
      </c>
      <c r="CE130" s="87" t="s">
        <v>181</v>
      </c>
      <c r="CF130" s="87">
        <v>1</v>
      </c>
      <c r="CG130" s="87">
        <v>1</v>
      </c>
      <c r="CH130" s="87">
        <v>0.02</v>
      </c>
    </row>
    <row r="131" spans="2:86" ht="12.75">
      <c r="B131" s="87">
        <f t="shared" si="67"/>
        <v>129</v>
      </c>
      <c r="C131" s="126">
        <v>-12</v>
      </c>
      <c r="D131" s="87">
        <v>-11.547000000000001</v>
      </c>
      <c r="E131" s="87">
        <v>8.3330000000000002</v>
      </c>
      <c r="F131" s="87" t="s">
        <v>142</v>
      </c>
      <c r="I131" s="87">
        <f t="shared" si="92"/>
        <v>65.099999999999994</v>
      </c>
      <c r="J131" s="126">
        <v>69</v>
      </c>
      <c r="K131" s="87">
        <v>1</v>
      </c>
      <c r="L131" s="87">
        <v>15</v>
      </c>
      <c r="M131" s="87" t="s">
        <v>154</v>
      </c>
      <c r="N131" s="87" t="s">
        <v>155</v>
      </c>
      <c r="O131" s="87">
        <v>0</v>
      </c>
      <c r="P131" s="127">
        <v>4.6419999999999999E-5</v>
      </c>
      <c r="Q131" s="87">
        <v>0</v>
      </c>
      <c r="R131" s="87">
        <v>0</v>
      </c>
      <c r="S131" s="127">
        <v>1182000000</v>
      </c>
      <c r="T131" s="127">
        <v>1182000000</v>
      </c>
      <c r="U131" s="127">
        <v>1875000000</v>
      </c>
      <c r="V131" s="127">
        <v>1875000000</v>
      </c>
      <c r="W131" s="87">
        <v>0</v>
      </c>
      <c r="X131" s="87">
        <v>0</v>
      </c>
      <c r="Y131" s="127">
        <v>909900000</v>
      </c>
      <c r="Z131" s="127">
        <v>1.1260000000000001E-5</v>
      </c>
      <c r="AA131" s="127">
        <v>9748000000</v>
      </c>
      <c r="AB131" s="87">
        <v>0.65</v>
      </c>
      <c r="AC131" s="87" t="s">
        <v>156</v>
      </c>
      <c r="AD131" s="87" t="s">
        <v>157</v>
      </c>
      <c r="AE131" s="87" t="s">
        <v>158</v>
      </c>
      <c r="AF131" s="87" t="s">
        <v>159</v>
      </c>
      <c r="AG131" s="87" t="s">
        <v>160</v>
      </c>
      <c r="AH131" s="87" t="s">
        <v>161</v>
      </c>
      <c r="AI131" s="87" t="s">
        <v>162</v>
      </c>
      <c r="AJ131" s="87">
        <v>0</v>
      </c>
      <c r="AK131" s="87">
        <v>0</v>
      </c>
      <c r="AL131" s="87" t="s">
        <v>142</v>
      </c>
      <c r="AN131" s="129">
        <f t="shared" si="64"/>
        <v>129</v>
      </c>
      <c r="AO131" s="129">
        <f t="shared" si="65"/>
        <v>-11.547000000000001</v>
      </c>
      <c r="AP131" s="129">
        <f t="shared" si="65"/>
        <v>8.3330000000000002</v>
      </c>
      <c r="AQ131" s="129">
        <f t="shared" si="66"/>
        <v>-12</v>
      </c>
      <c r="AR131" s="129">
        <v>1</v>
      </c>
      <c r="AS131" s="129">
        <v>0</v>
      </c>
      <c r="AT131" s="129">
        <v>0</v>
      </c>
      <c r="AU131" s="129">
        <v>0</v>
      </c>
      <c r="AV131" s="129">
        <v>0</v>
      </c>
      <c r="AX131" s="133">
        <f t="shared" ref="AX131" si="113">IF(I131="", "", INT(I131))</f>
        <v>65</v>
      </c>
      <c r="AY131" s="87">
        <f t="shared" si="69"/>
        <v>69</v>
      </c>
      <c r="AZ131" s="87">
        <f t="shared" si="70"/>
        <v>70</v>
      </c>
      <c r="BA131" s="87">
        <f t="shared" si="71"/>
        <v>65</v>
      </c>
      <c r="BB131" s="87">
        <f t="shared" si="72"/>
        <v>65</v>
      </c>
      <c r="BC131" s="87" t="str">
        <f t="shared" si="73"/>
        <v>1c</v>
      </c>
      <c r="BD131" s="87" t="str">
        <f t="shared" si="74"/>
        <v>0</v>
      </c>
      <c r="BF131" s="87">
        <f t="shared" si="75"/>
        <v>65</v>
      </c>
      <c r="BG131" s="127" t="str">
        <f t="shared" si="76"/>
        <v>2.10E+11</v>
      </c>
      <c r="BH131" s="127" t="str">
        <f t="shared" si="77"/>
        <v>8.08E+10</v>
      </c>
      <c r="BI131" s="87" t="str">
        <f t="shared" si="78"/>
        <v>7850</v>
      </c>
      <c r="BJ131" s="87">
        <f t="shared" si="79"/>
        <v>1</v>
      </c>
      <c r="BK131" s="87">
        <f t="shared" si="80"/>
        <v>1.4999999999999999E-2</v>
      </c>
      <c r="BM131" s="129">
        <v>129</v>
      </c>
      <c r="BN131" s="129">
        <v>127</v>
      </c>
      <c r="BO131" s="129">
        <v>128</v>
      </c>
      <c r="BP131" s="129">
        <v>129</v>
      </c>
      <c r="BQ131" s="129">
        <v>129</v>
      </c>
      <c r="BR131" s="129" t="str">
        <v>1c</v>
      </c>
      <c r="BS131" s="129" t="str">
        <v>0</v>
      </c>
      <c r="BT131" s="87">
        <v>0</v>
      </c>
      <c r="BU131" s="129">
        <v>129</v>
      </c>
      <c r="BV131" s="129" t="str">
        <v>2.10E+11</v>
      </c>
      <c r="BW131" s="129" t="str">
        <v>8.08E+10</v>
      </c>
      <c r="BX131" s="129" t="str">
        <v>7850</v>
      </c>
      <c r="BY131" s="129">
        <v>1</v>
      </c>
      <c r="BZ131" s="129">
        <v>0.02</v>
      </c>
      <c r="CC131" s="87">
        <v>129</v>
      </c>
      <c r="CD131" s="87" t="s">
        <v>180</v>
      </c>
      <c r="CE131" s="87" t="s">
        <v>181</v>
      </c>
      <c r="CF131" s="87">
        <v>1</v>
      </c>
      <c r="CG131" s="87">
        <v>1</v>
      </c>
      <c r="CH131" s="87">
        <v>0.02</v>
      </c>
    </row>
    <row r="132" spans="2:86" ht="12.75">
      <c r="B132" s="87">
        <f t="shared" si="67"/>
        <v>130</v>
      </c>
      <c r="C132" s="126">
        <v>-12</v>
      </c>
      <c r="D132" s="87">
        <v>-14.914999999999999</v>
      </c>
      <c r="E132" s="87">
        <v>6.3890000000000002</v>
      </c>
      <c r="F132" s="87" t="s">
        <v>142</v>
      </c>
      <c r="I132" s="87">
        <f t="shared" si="92"/>
        <v>65.2</v>
      </c>
      <c r="J132" s="126">
        <v>70</v>
      </c>
      <c r="K132" s="87">
        <v>1</v>
      </c>
      <c r="L132" s="87">
        <v>15</v>
      </c>
      <c r="M132" s="87" t="s">
        <v>154</v>
      </c>
      <c r="N132" s="87" t="s">
        <v>155</v>
      </c>
      <c r="O132" s="87">
        <v>0</v>
      </c>
      <c r="P132" s="127">
        <v>4.6419999999999999E-5</v>
      </c>
      <c r="Q132" s="87">
        <v>0</v>
      </c>
      <c r="R132" s="87">
        <v>0</v>
      </c>
      <c r="S132" s="127">
        <v>1182000000</v>
      </c>
      <c r="T132" s="127">
        <v>1182000000</v>
      </c>
      <c r="U132" s="127">
        <v>1875000000</v>
      </c>
      <c r="V132" s="127">
        <v>1875000000</v>
      </c>
      <c r="W132" s="87">
        <v>0</v>
      </c>
      <c r="X132" s="87">
        <v>0</v>
      </c>
      <c r="Y132" s="127">
        <v>909900000</v>
      </c>
      <c r="Z132" s="127">
        <v>1.1260000000000001E-5</v>
      </c>
      <c r="AA132" s="127">
        <v>9748000000</v>
      </c>
      <c r="AB132" s="87">
        <v>0.65</v>
      </c>
      <c r="AC132" s="87" t="s">
        <v>156</v>
      </c>
      <c r="AD132" s="87" t="s">
        <v>157</v>
      </c>
      <c r="AE132" s="87" t="s">
        <v>158</v>
      </c>
      <c r="AF132" s="87" t="s">
        <v>159</v>
      </c>
      <c r="AG132" s="87" t="s">
        <v>160</v>
      </c>
      <c r="AH132" s="87" t="s">
        <v>161</v>
      </c>
      <c r="AI132" s="87" t="s">
        <v>162</v>
      </c>
      <c r="AJ132" s="87">
        <v>0</v>
      </c>
      <c r="AK132" s="87">
        <v>0</v>
      </c>
      <c r="AL132" s="87" t="s">
        <v>142</v>
      </c>
      <c r="AN132" s="129">
        <f t="shared" ref="AN132:AN195" si="114">B132</f>
        <v>130</v>
      </c>
      <c r="AO132" s="129">
        <f t="shared" ref="AO132:AP195" si="115">D132</f>
        <v>-14.914999999999999</v>
      </c>
      <c r="AP132" s="129">
        <f t="shared" si="115"/>
        <v>6.3890000000000002</v>
      </c>
      <c r="AQ132" s="129">
        <f t="shared" ref="AQ132:AQ195" si="116">C132</f>
        <v>-12</v>
      </c>
      <c r="AR132" s="129">
        <v>1</v>
      </c>
      <c r="AS132" s="129">
        <v>0</v>
      </c>
      <c r="AT132" s="129">
        <v>0</v>
      </c>
      <c r="AU132" s="129">
        <v>0</v>
      </c>
      <c r="AV132" s="129">
        <v>0</v>
      </c>
      <c r="AX132" s="133"/>
      <c r="AY132" s="87" t="str">
        <f t="shared" si="69"/>
        <v/>
      </c>
      <c r="AZ132" s="87" t="str">
        <f t="shared" si="70"/>
        <v/>
      </c>
      <c r="BA132" s="87" t="str">
        <f t="shared" si="71"/>
        <v/>
      </c>
      <c r="BB132" s="87" t="str">
        <f t="shared" si="72"/>
        <v/>
      </c>
      <c r="BC132" s="87" t="str">
        <f t="shared" si="73"/>
        <v/>
      </c>
      <c r="BD132" s="87" t="str">
        <f t="shared" si="74"/>
        <v/>
      </c>
      <c r="BF132" s="87" t="str">
        <f t="shared" si="75"/>
        <v/>
      </c>
      <c r="BG132" s="127" t="str">
        <f t="shared" si="76"/>
        <v/>
      </c>
      <c r="BH132" s="127" t="str">
        <f t="shared" si="77"/>
        <v/>
      </c>
      <c r="BI132" s="87" t="str">
        <f t="shared" si="78"/>
        <v/>
      </c>
      <c r="BJ132" s="87" t="str">
        <f t="shared" si="79"/>
        <v/>
      </c>
      <c r="BK132" s="87" t="str">
        <f t="shared" si="80"/>
        <v/>
      </c>
      <c r="BM132" s="129">
        <v>130</v>
      </c>
      <c r="BN132" s="129">
        <v>128</v>
      </c>
      <c r="BO132" s="129">
        <v>129</v>
      </c>
      <c r="BP132" s="129">
        <v>130</v>
      </c>
      <c r="BQ132" s="129">
        <v>130</v>
      </c>
      <c r="BR132" s="129" t="str">
        <v>1c</v>
      </c>
      <c r="BS132" s="129" t="str">
        <v>0</v>
      </c>
      <c r="BT132" s="87">
        <v>0</v>
      </c>
      <c r="BU132" s="129">
        <v>130</v>
      </c>
      <c r="BV132" s="129" t="str">
        <v>2.10E+11</v>
      </c>
      <c r="BW132" s="129" t="str">
        <v>8.08E+10</v>
      </c>
      <c r="BX132" s="129" t="str">
        <v>7850</v>
      </c>
      <c r="BY132" s="129">
        <v>1</v>
      </c>
      <c r="BZ132" s="129">
        <v>0.02</v>
      </c>
      <c r="CC132" s="87">
        <v>130</v>
      </c>
      <c r="CD132" s="87" t="s">
        <v>180</v>
      </c>
      <c r="CE132" s="87" t="s">
        <v>181</v>
      </c>
      <c r="CF132" s="87">
        <v>1</v>
      </c>
      <c r="CG132" s="87">
        <v>1</v>
      </c>
      <c r="CH132" s="87">
        <v>0.02</v>
      </c>
    </row>
    <row r="133" spans="2:86" ht="12.75">
      <c r="B133" s="87">
        <f t="shared" ref="B133:B196" si="117">B132+1</f>
        <v>131</v>
      </c>
      <c r="C133" s="126">
        <v>-12</v>
      </c>
      <c r="D133" s="87">
        <v>-18.283000000000001</v>
      </c>
      <c r="E133" s="87">
        <v>4.444</v>
      </c>
      <c r="F133" s="87" t="s">
        <v>142</v>
      </c>
      <c r="I133" s="87">
        <f t="shared" si="92"/>
        <v>66.099999999999994</v>
      </c>
      <c r="J133" s="126">
        <v>70</v>
      </c>
      <c r="K133" s="87">
        <v>1</v>
      </c>
      <c r="L133" s="87">
        <v>15</v>
      </c>
      <c r="M133" s="87" t="s">
        <v>154</v>
      </c>
      <c r="N133" s="87" t="s">
        <v>155</v>
      </c>
      <c r="O133" s="87">
        <v>0</v>
      </c>
      <c r="P133" s="127">
        <v>4.6419999999999999E-5</v>
      </c>
      <c r="Q133" s="87">
        <v>0</v>
      </c>
      <c r="R133" s="87">
        <v>0</v>
      </c>
      <c r="S133" s="127">
        <v>1182000000</v>
      </c>
      <c r="T133" s="127">
        <v>1182000000</v>
      </c>
      <c r="U133" s="127">
        <v>1875000000</v>
      </c>
      <c r="V133" s="127">
        <v>1875000000</v>
      </c>
      <c r="W133" s="87">
        <v>0</v>
      </c>
      <c r="X133" s="87">
        <v>0</v>
      </c>
      <c r="Y133" s="127">
        <v>909900000</v>
      </c>
      <c r="Z133" s="127">
        <v>1.1260000000000001E-5</v>
      </c>
      <c r="AA133" s="127">
        <v>9748000000</v>
      </c>
      <c r="AB133" s="87">
        <v>0.65</v>
      </c>
      <c r="AC133" s="87" t="s">
        <v>156</v>
      </c>
      <c r="AD133" s="87" t="s">
        <v>157</v>
      </c>
      <c r="AE133" s="87" t="s">
        <v>158</v>
      </c>
      <c r="AF133" s="87" t="s">
        <v>159</v>
      </c>
      <c r="AG133" s="87" t="s">
        <v>160</v>
      </c>
      <c r="AH133" s="87" t="s">
        <v>161</v>
      </c>
      <c r="AI133" s="87" t="s">
        <v>162</v>
      </c>
      <c r="AJ133" s="87">
        <v>0</v>
      </c>
      <c r="AK133" s="87">
        <v>0</v>
      </c>
      <c r="AL133" s="87" t="s">
        <v>142</v>
      </c>
      <c r="AN133" s="129">
        <f t="shared" si="114"/>
        <v>131</v>
      </c>
      <c r="AO133" s="129">
        <f t="shared" si="115"/>
        <v>-18.283000000000001</v>
      </c>
      <c r="AP133" s="129">
        <f t="shared" si="115"/>
        <v>4.444</v>
      </c>
      <c r="AQ133" s="129">
        <f t="shared" si="116"/>
        <v>-12</v>
      </c>
      <c r="AR133" s="129">
        <v>1</v>
      </c>
      <c r="AS133" s="129">
        <v>0</v>
      </c>
      <c r="AT133" s="129">
        <v>0</v>
      </c>
      <c r="AU133" s="129">
        <v>0</v>
      </c>
      <c r="AV133" s="129">
        <v>0</v>
      </c>
      <c r="AX133" s="133">
        <f t="shared" ref="AX133" si="118">IF(I133="", "", INT(I133))</f>
        <v>66</v>
      </c>
      <c r="AY133" s="87">
        <f t="shared" si="69"/>
        <v>70</v>
      </c>
      <c r="AZ133" s="87">
        <f t="shared" si="70"/>
        <v>71</v>
      </c>
      <c r="BA133" s="87">
        <f t="shared" si="71"/>
        <v>66</v>
      </c>
      <c r="BB133" s="87">
        <f t="shared" si="72"/>
        <v>66</v>
      </c>
      <c r="BC133" s="87" t="str">
        <f t="shared" si="73"/>
        <v>1c</v>
      </c>
      <c r="BD133" s="87" t="str">
        <f t="shared" si="74"/>
        <v>0</v>
      </c>
      <c r="BF133" s="87">
        <f t="shared" si="75"/>
        <v>66</v>
      </c>
      <c r="BG133" s="127" t="str">
        <f t="shared" si="76"/>
        <v>2.10E+11</v>
      </c>
      <c r="BH133" s="127" t="str">
        <f t="shared" si="77"/>
        <v>8.08E+10</v>
      </c>
      <c r="BI133" s="87" t="str">
        <f t="shared" si="78"/>
        <v>7850</v>
      </c>
      <c r="BJ133" s="87">
        <f t="shared" si="79"/>
        <v>1</v>
      </c>
      <c r="BK133" s="87">
        <f t="shared" si="80"/>
        <v>1.4999999999999999E-2</v>
      </c>
      <c r="BM133" s="129">
        <v>131</v>
      </c>
      <c r="BN133" s="129">
        <v>129</v>
      </c>
      <c r="BO133" s="129">
        <v>130</v>
      </c>
      <c r="BP133" s="129">
        <v>131</v>
      </c>
      <c r="BQ133" s="129">
        <v>131</v>
      </c>
      <c r="BR133" s="129" t="str">
        <v>1c</v>
      </c>
      <c r="BS133" s="129" t="str">
        <v>0</v>
      </c>
      <c r="BT133" s="87">
        <v>0</v>
      </c>
      <c r="BU133" s="129">
        <v>131</v>
      </c>
      <c r="BV133" s="129" t="str">
        <v>2.10E+11</v>
      </c>
      <c r="BW133" s="129" t="str">
        <v>8.08E+10</v>
      </c>
      <c r="BX133" s="129" t="str">
        <v>7850</v>
      </c>
      <c r="BY133" s="129">
        <v>1</v>
      </c>
      <c r="BZ133" s="129">
        <v>0.02</v>
      </c>
      <c r="CC133" s="87">
        <v>131</v>
      </c>
      <c r="CD133" s="87" t="s">
        <v>180</v>
      </c>
      <c r="CE133" s="87" t="s">
        <v>181</v>
      </c>
      <c r="CF133" s="87">
        <v>1</v>
      </c>
      <c r="CG133" s="87">
        <v>1</v>
      </c>
      <c r="CH133" s="87">
        <v>0.02</v>
      </c>
    </row>
    <row r="134" spans="2:86" ht="12.75">
      <c r="B134" s="87">
        <f t="shared" si="117"/>
        <v>132</v>
      </c>
      <c r="C134" s="126">
        <v>-12</v>
      </c>
      <c r="D134" s="87">
        <v>-20.698</v>
      </c>
      <c r="E134" s="87">
        <v>3.05</v>
      </c>
      <c r="F134" s="87" t="s">
        <v>142</v>
      </c>
      <c r="I134" s="87">
        <f t="shared" si="92"/>
        <v>66.2</v>
      </c>
      <c r="J134" s="126">
        <v>71</v>
      </c>
      <c r="K134" s="87">
        <v>1</v>
      </c>
      <c r="L134" s="87">
        <v>15</v>
      </c>
      <c r="M134" s="87" t="s">
        <v>154</v>
      </c>
      <c r="N134" s="87" t="s">
        <v>155</v>
      </c>
      <c r="O134" s="87">
        <v>0</v>
      </c>
      <c r="P134" s="127">
        <v>4.6419999999999999E-5</v>
      </c>
      <c r="Q134" s="87">
        <v>0</v>
      </c>
      <c r="R134" s="87">
        <v>0</v>
      </c>
      <c r="S134" s="127">
        <v>1182000000</v>
      </c>
      <c r="T134" s="127">
        <v>1182000000</v>
      </c>
      <c r="U134" s="127">
        <v>1875000000</v>
      </c>
      <c r="V134" s="127">
        <v>1875000000</v>
      </c>
      <c r="W134" s="87">
        <v>0</v>
      </c>
      <c r="X134" s="87">
        <v>0</v>
      </c>
      <c r="Y134" s="127">
        <v>909900000</v>
      </c>
      <c r="Z134" s="127">
        <v>1.1260000000000001E-5</v>
      </c>
      <c r="AA134" s="127">
        <v>9748000000</v>
      </c>
      <c r="AB134" s="87">
        <v>0.65</v>
      </c>
      <c r="AC134" s="87" t="s">
        <v>156</v>
      </c>
      <c r="AD134" s="87" t="s">
        <v>157</v>
      </c>
      <c r="AE134" s="87" t="s">
        <v>158</v>
      </c>
      <c r="AF134" s="87" t="s">
        <v>159</v>
      </c>
      <c r="AG134" s="87" t="s">
        <v>160</v>
      </c>
      <c r="AH134" s="87" t="s">
        <v>161</v>
      </c>
      <c r="AI134" s="87" t="s">
        <v>162</v>
      </c>
      <c r="AJ134" s="87">
        <v>0</v>
      </c>
      <c r="AK134" s="87">
        <v>0</v>
      </c>
      <c r="AL134" s="87" t="s">
        <v>142</v>
      </c>
      <c r="AN134" s="129">
        <f t="shared" si="114"/>
        <v>132</v>
      </c>
      <c r="AO134" s="129">
        <f t="shared" si="115"/>
        <v>-20.698</v>
      </c>
      <c r="AP134" s="129">
        <f t="shared" si="115"/>
        <v>3.05</v>
      </c>
      <c r="AQ134" s="129">
        <f t="shared" si="116"/>
        <v>-12</v>
      </c>
      <c r="AR134" s="129">
        <v>1</v>
      </c>
      <c r="AS134" s="129">
        <v>0</v>
      </c>
      <c r="AT134" s="129">
        <v>0</v>
      </c>
      <c r="AU134" s="129">
        <v>0</v>
      </c>
      <c r="AV134" s="129">
        <v>0</v>
      </c>
      <c r="AX134" s="133"/>
      <c r="AY134" s="87" t="str">
        <f t="shared" ref="AY134:AY197" si="119">IF(AX134="","",J134)</f>
        <v/>
      </c>
      <c r="AZ134" s="87" t="str">
        <f t="shared" ref="AZ134:AZ197" si="120">IF(AX134="","",J135)</f>
        <v/>
      </c>
      <c r="BA134" s="87" t="str">
        <f t="shared" ref="BA134:BA197" si="121">IF(AX134="","",AX134)</f>
        <v/>
      </c>
      <c r="BB134" s="87" t="str">
        <f t="shared" ref="BB134:BB197" si="122">IF(AX134="","",AX134)</f>
        <v/>
      </c>
      <c r="BC134" s="87" t="str">
        <f t="shared" ref="BC134:BC197" si="123">IF(AX134="","","1c")</f>
        <v/>
      </c>
      <c r="BD134" s="87" t="str">
        <f t="shared" ref="BD134:BD197" si="124">IF(AX134="","","0")</f>
        <v/>
      </c>
      <c r="BF134" s="87" t="str">
        <f t="shared" ref="BF134:BF197" si="125">IF(AX134="","",AX134)</f>
        <v/>
      </c>
      <c r="BG134" s="127" t="str">
        <f t="shared" ref="BG134:BG197" si="126">IF(AX134="","","2.10E+11")</f>
        <v/>
      </c>
      <c r="BH134" s="127" t="str">
        <f t="shared" ref="BH134:BH197" si="127">IF(AX134="","","8.08E+10")</f>
        <v/>
      </c>
      <c r="BI134" s="87" t="str">
        <f t="shared" ref="BI134:BI197" si="128">IF(AX134="","","7850")</f>
        <v/>
      </c>
      <c r="BJ134" s="87" t="str">
        <f t="shared" ref="BJ134:BJ197" si="129">IF(AX134="","",K134)</f>
        <v/>
      </c>
      <c r="BK134" s="87" t="str">
        <f t="shared" ref="BK134:BK197" si="130">IF(AX134="","",L134/1000)</f>
        <v/>
      </c>
      <c r="BM134" s="129">
        <v>132</v>
      </c>
      <c r="BN134" s="129">
        <v>130</v>
      </c>
      <c r="BO134" s="129">
        <v>131</v>
      </c>
      <c r="BP134" s="129">
        <v>132</v>
      </c>
      <c r="BQ134" s="129">
        <v>132</v>
      </c>
      <c r="BR134" s="129" t="str">
        <v>1c</v>
      </c>
      <c r="BS134" s="129" t="str">
        <v>0</v>
      </c>
      <c r="BT134" s="87">
        <v>0</v>
      </c>
      <c r="BU134" s="129">
        <v>132</v>
      </c>
      <c r="BV134" s="129" t="str">
        <v>2.10E+11</v>
      </c>
      <c r="BW134" s="129" t="str">
        <v>8.08E+10</v>
      </c>
      <c r="BX134" s="129" t="str">
        <v>7850</v>
      </c>
      <c r="BY134" s="129">
        <v>1</v>
      </c>
      <c r="BZ134" s="129">
        <v>0.02</v>
      </c>
      <c r="CC134" s="87">
        <v>132</v>
      </c>
      <c r="CD134" s="87" t="s">
        <v>180</v>
      </c>
      <c r="CE134" s="87" t="s">
        <v>181</v>
      </c>
      <c r="CF134" s="87">
        <v>1</v>
      </c>
      <c r="CG134" s="87">
        <v>1</v>
      </c>
      <c r="CH134" s="87">
        <v>0.02</v>
      </c>
    </row>
    <row r="135" spans="2:86" ht="12.75">
      <c r="B135" s="87">
        <f t="shared" si="117"/>
        <v>133</v>
      </c>
      <c r="C135" s="126">
        <v>-12</v>
      </c>
      <c r="D135" s="87">
        <v>-21.651</v>
      </c>
      <c r="E135" s="87">
        <v>2.5</v>
      </c>
      <c r="F135" s="87" t="s">
        <v>142</v>
      </c>
      <c r="I135" s="87">
        <f t="shared" si="92"/>
        <v>67.099999999999994</v>
      </c>
      <c r="J135" s="126">
        <v>71</v>
      </c>
      <c r="K135" s="87">
        <v>1</v>
      </c>
      <c r="L135" s="87">
        <v>15</v>
      </c>
      <c r="M135" s="87" t="s">
        <v>154</v>
      </c>
      <c r="N135" s="87" t="s">
        <v>155</v>
      </c>
      <c r="O135" s="87">
        <v>0</v>
      </c>
      <c r="P135" s="127">
        <v>4.6419999999999999E-5</v>
      </c>
      <c r="Q135" s="87">
        <v>0</v>
      </c>
      <c r="R135" s="87">
        <v>0</v>
      </c>
      <c r="S135" s="127">
        <v>1182000000</v>
      </c>
      <c r="T135" s="127">
        <v>1182000000</v>
      </c>
      <c r="U135" s="127">
        <v>1875000000</v>
      </c>
      <c r="V135" s="127">
        <v>1875000000</v>
      </c>
      <c r="W135" s="87">
        <v>0</v>
      </c>
      <c r="X135" s="87">
        <v>0</v>
      </c>
      <c r="Y135" s="127">
        <v>909900000</v>
      </c>
      <c r="Z135" s="127">
        <v>1.1260000000000001E-5</v>
      </c>
      <c r="AA135" s="127">
        <v>9748000000</v>
      </c>
      <c r="AB135" s="87">
        <v>0.65</v>
      </c>
      <c r="AC135" s="87" t="s">
        <v>156</v>
      </c>
      <c r="AD135" s="87" t="s">
        <v>157</v>
      </c>
      <c r="AE135" s="87" t="s">
        <v>158</v>
      </c>
      <c r="AF135" s="87" t="s">
        <v>159</v>
      </c>
      <c r="AG135" s="87" t="s">
        <v>160</v>
      </c>
      <c r="AH135" s="87" t="s">
        <v>161</v>
      </c>
      <c r="AI135" s="87" t="s">
        <v>162</v>
      </c>
      <c r="AJ135" s="87">
        <v>0</v>
      </c>
      <c r="AK135" s="87">
        <v>0</v>
      </c>
      <c r="AL135" s="87" t="s">
        <v>142</v>
      </c>
      <c r="AN135" s="129">
        <f t="shared" si="114"/>
        <v>133</v>
      </c>
      <c r="AO135" s="129">
        <f t="shared" si="115"/>
        <v>-21.651</v>
      </c>
      <c r="AP135" s="129">
        <f t="shared" si="115"/>
        <v>2.5</v>
      </c>
      <c r="AQ135" s="129">
        <f t="shared" si="116"/>
        <v>-12</v>
      </c>
      <c r="AR135" s="129">
        <v>1</v>
      </c>
      <c r="AS135" s="129">
        <v>0</v>
      </c>
      <c r="AT135" s="129">
        <v>0</v>
      </c>
      <c r="AU135" s="129">
        <v>0</v>
      </c>
      <c r="AV135" s="129">
        <v>0</v>
      </c>
      <c r="AX135" s="133">
        <f t="shared" ref="AX135" si="131">IF(I135="", "", INT(I135))</f>
        <v>67</v>
      </c>
      <c r="AY135" s="87">
        <f t="shared" si="119"/>
        <v>71</v>
      </c>
      <c r="AZ135" s="87">
        <f t="shared" si="120"/>
        <v>72</v>
      </c>
      <c r="BA135" s="87">
        <f t="shared" si="121"/>
        <v>67</v>
      </c>
      <c r="BB135" s="87">
        <f t="shared" si="122"/>
        <v>67</v>
      </c>
      <c r="BC135" s="87" t="str">
        <f t="shared" si="123"/>
        <v>1c</v>
      </c>
      <c r="BD135" s="87" t="str">
        <f t="shared" si="124"/>
        <v>0</v>
      </c>
      <c r="BF135" s="87">
        <f t="shared" si="125"/>
        <v>67</v>
      </c>
      <c r="BG135" s="127" t="str">
        <f t="shared" si="126"/>
        <v>2.10E+11</v>
      </c>
      <c r="BH135" s="127" t="str">
        <f t="shared" si="127"/>
        <v>8.08E+10</v>
      </c>
      <c r="BI135" s="87" t="str">
        <f t="shared" si="128"/>
        <v>7850</v>
      </c>
      <c r="BJ135" s="87">
        <f t="shared" si="129"/>
        <v>1</v>
      </c>
      <c r="BK135" s="87">
        <f t="shared" si="130"/>
        <v>1.4999999999999999E-2</v>
      </c>
      <c r="BM135" s="129">
        <v>133</v>
      </c>
      <c r="BN135" s="129">
        <v>131</v>
      </c>
      <c r="BO135" s="129">
        <v>132</v>
      </c>
      <c r="BP135" s="129">
        <v>133</v>
      </c>
      <c r="BQ135" s="129">
        <v>133</v>
      </c>
      <c r="BR135" s="129" t="str">
        <v>1c</v>
      </c>
      <c r="BS135" s="129" t="str">
        <v>0</v>
      </c>
      <c r="BT135" s="87">
        <v>0</v>
      </c>
      <c r="BU135" s="129">
        <v>133</v>
      </c>
      <c r="BV135" s="129" t="str">
        <v>2.10E+11</v>
      </c>
      <c r="BW135" s="129" t="str">
        <v>8.08E+10</v>
      </c>
      <c r="BX135" s="129" t="str">
        <v>7850</v>
      </c>
      <c r="BY135" s="129">
        <v>1</v>
      </c>
      <c r="BZ135" s="129">
        <v>0.02</v>
      </c>
      <c r="CC135" s="87">
        <v>133</v>
      </c>
      <c r="CD135" s="87" t="s">
        <v>180</v>
      </c>
      <c r="CE135" s="87" t="s">
        <v>181</v>
      </c>
      <c r="CF135" s="87">
        <v>1</v>
      </c>
      <c r="CG135" s="87">
        <v>1</v>
      </c>
      <c r="CH135" s="87">
        <v>0.02</v>
      </c>
    </row>
    <row r="136" spans="2:86" ht="12.75">
      <c r="B136" s="87">
        <f t="shared" si="117"/>
        <v>134</v>
      </c>
      <c r="C136" s="126">
        <v>-12</v>
      </c>
      <c r="D136" s="87">
        <v>-21.651</v>
      </c>
      <c r="E136" s="87">
        <v>-2.5</v>
      </c>
      <c r="F136" s="87" t="s">
        <v>142</v>
      </c>
      <c r="I136" s="87">
        <f t="shared" si="92"/>
        <v>67.2</v>
      </c>
      <c r="J136" s="126">
        <v>72</v>
      </c>
      <c r="K136" s="87">
        <v>1</v>
      </c>
      <c r="L136" s="87">
        <v>15</v>
      </c>
      <c r="M136" s="87" t="s">
        <v>154</v>
      </c>
      <c r="N136" s="87" t="s">
        <v>155</v>
      </c>
      <c r="O136" s="87">
        <v>0</v>
      </c>
      <c r="P136" s="127">
        <v>4.6419999999999999E-5</v>
      </c>
      <c r="Q136" s="87">
        <v>0</v>
      </c>
      <c r="R136" s="87">
        <v>0</v>
      </c>
      <c r="S136" s="127">
        <v>1182000000</v>
      </c>
      <c r="T136" s="127">
        <v>1182000000</v>
      </c>
      <c r="U136" s="127">
        <v>1875000000</v>
      </c>
      <c r="V136" s="127">
        <v>1875000000</v>
      </c>
      <c r="W136" s="87">
        <v>0</v>
      </c>
      <c r="X136" s="87">
        <v>0</v>
      </c>
      <c r="Y136" s="127">
        <v>909900000</v>
      </c>
      <c r="Z136" s="127">
        <v>1.1260000000000001E-5</v>
      </c>
      <c r="AA136" s="127">
        <v>9748000000</v>
      </c>
      <c r="AB136" s="87">
        <v>0.65</v>
      </c>
      <c r="AC136" s="87" t="s">
        <v>156</v>
      </c>
      <c r="AD136" s="87" t="s">
        <v>157</v>
      </c>
      <c r="AE136" s="87" t="s">
        <v>158</v>
      </c>
      <c r="AF136" s="87" t="s">
        <v>159</v>
      </c>
      <c r="AG136" s="87" t="s">
        <v>160</v>
      </c>
      <c r="AH136" s="87" t="s">
        <v>161</v>
      </c>
      <c r="AI136" s="87" t="s">
        <v>162</v>
      </c>
      <c r="AJ136" s="87">
        <v>0</v>
      </c>
      <c r="AK136" s="87">
        <v>0</v>
      </c>
      <c r="AL136" s="87" t="s">
        <v>142</v>
      </c>
      <c r="AN136" s="129">
        <f t="shared" si="114"/>
        <v>134</v>
      </c>
      <c r="AO136" s="129">
        <f t="shared" si="115"/>
        <v>-21.651</v>
      </c>
      <c r="AP136" s="129">
        <f t="shared" si="115"/>
        <v>-2.5</v>
      </c>
      <c r="AQ136" s="129">
        <f t="shared" si="116"/>
        <v>-12</v>
      </c>
      <c r="AR136" s="129">
        <v>1</v>
      </c>
      <c r="AS136" s="129">
        <v>0</v>
      </c>
      <c r="AT136" s="129">
        <v>0</v>
      </c>
      <c r="AU136" s="129">
        <v>0</v>
      </c>
      <c r="AV136" s="129">
        <v>0</v>
      </c>
      <c r="AX136" s="133"/>
      <c r="AY136" s="87" t="str">
        <f t="shared" si="119"/>
        <v/>
      </c>
      <c r="AZ136" s="87" t="str">
        <f t="shared" si="120"/>
        <v/>
      </c>
      <c r="BA136" s="87" t="str">
        <f t="shared" si="121"/>
        <v/>
      </c>
      <c r="BB136" s="87" t="str">
        <f t="shared" si="122"/>
        <v/>
      </c>
      <c r="BC136" s="87" t="str">
        <f t="shared" si="123"/>
        <v/>
      </c>
      <c r="BD136" s="87" t="str">
        <f t="shared" si="124"/>
        <v/>
      </c>
      <c r="BF136" s="87" t="str">
        <f t="shared" si="125"/>
        <v/>
      </c>
      <c r="BG136" s="127" t="str">
        <f t="shared" si="126"/>
        <v/>
      </c>
      <c r="BH136" s="127" t="str">
        <f t="shared" si="127"/>
        <v/>
      </c>
      <c r="BI136" s="87" t="str">
        <f t="shared" si="128"/>
        <v/>
      </c>
      <c r="BJ136" s="87" t="str">
        <f t="shared" si="129"/>
        <v/>
      </c>
      <c r="BK136" s="87" t="str">
        <f t="shared" si="130"/>
        <v/>
      </c>
      <c r="BM136" s="129">
        <v>134</v>
      </c>
      <c r="BN136" s="129">
        <v>132</v>
      </c>
      <c r="BO136" s="129">
        <v>133</v>
      </c>
      <c r="BP136" s="129">
        <v>134</v>
      </c>
      <c r="BQ136" s="129">
        <v>134</v>
      </c>
      <c r="BR136" s="129" t="str">
        <v>1c</v>
      </c>
      <c r="BS136" s="129" t="str">
        <v>0</v>
      </c>
      <c r="BT136" s="87">
        <v>0</v>
      </c>
      <c r="BU136" s="129">
        <v>134</v>
      </c>
      <c r="BV136" s="129" t="str">
        <v>2.10E+11</v>
      </c>
      <c r="BW136" s="129" t="str">
        <v>8.08E+10</v>
      </c>
      <c r="BX136" s="129" t="str">
        <v>7850</v>
      </c>
      <c r="BY136" s="129">
        <v>1</v>
      </c>
      <c r="BZ136" s="129">
        <v>0.02</v>
      </c>
      <c r="CC136" s="87">
        <v>134</v>
      </c>
      <c r="CD136" s="87" t="s">
        <v>180</v>
      </c>
      <c r="CE136" s="87" t="s">
        <v>181</v>
      </c>
      <c r="CF136" s="87">
        <v>1</v>
      </c>
      <c r="CG136" s="87">
        <v>1</v>
      </c>
      <c r="CH136" s="87">
        <v>0.02</v>
      </c>
    </row>
    <row r="137" spans="2:86" ht="12.75">
      <c r="B137" s="87">
        <f t="shared" si="117"/>
        <v>135</v>
      </c>
      <c r="C137" s="126">
        <v>-12</v>
      </c>
      <c r="D137" s="87">
        <v>-20.698</v>
      </c>
      <c r="E137" s="87">
        <v>-3.05</v>
      </c>
      <c r="F137" s="87" t="s">
        <v>142</v>
      </c>
      <c r="I137" s="87">
        <f t="shared" si="92"/>
        <v>68.099999999999994</v>
      </c>
      <c r="J137" s="126">
        <v>72</v>
      </c>
      <c r="K137" s="87">
        <v>1</v>
      </c>
      <c r="L137" s="87">
        <v>15</v>
      </c>
      <c r="M137" s="87" t="s">
        <v>154</v>
      </c>
      <c r="N137" s="87" t="s">
        <v>155</v>
      </c>
      <c r="O137" s="87">
        <v>0</v>
      </c>
      <c r="P137" s="127">
        <v>4.6419999999999999E-5</v>
      </c>
      <c r="Q137" s="87">
        <v>0</v>
      </c>
      <c r="R137" s="87">
        <v>0</v>
      </c>
      <c r="S137" s="127">
        <v>1182000000</v>
      </c>
      <c r="T137" s="127">
        <v>1182000000</v>
      </c>
      <c r="U137" s="127">
        <v>1875000000</v>
      </c>
      <c r="V137" s="127">
        <v>1875000000</v>
      </c>
      <c r="W137" s="87">
        <v>0</v>
      </c>
      <c r="X137" s="87">
        <v>0</v>
      </c>
      <c r="Y137" s="127">
        <v>909900000</v>
      </c>
      <c r="Z137" s="127">
        <v>1.1260000000000001E-5</v>
      </c>
      <c r="AA137" s="127">
        <v>9748000000</v>
      </c>
      <c r="AB137" s="87">
        <v>0.65</v>
      </c>
      <c r="AC137" s="87" t="s">
        <v>156</v>
      </c>
      <c r="AD137" s="87" t="s">
        <v>157</v>
      </c>
      <c r="AE137" s="87" t="s">
        <v>158</v>
      </c>
      <c r="AF137" s="87" t="s">
        <v>159</v>
      </c>
      <c r="AG137" s="87" t="s">
        <v>160</v>
      </c>
      <c r="AH137" s="87" t="s">
        <v>161</v>
      </c>
      <c r="AI137" s="87" t="s">
        <v>162</v>
      </c>
      <c r="AJ137" s="87">
        <v>0</v>
      </c>
      <c r="AK137" s="87">
        <v>0</v>
      </c>
      <c r="AL137" s="87" t="s">
        <v>142</v>
      </c>
      <c r="AN137" s="129">
        <f t="shared" si="114"/>
        <v>135</v>
      </c>
      <c r="AO137" s="129">
        <f t="shared" si="115"/>
        <v>-20.698</v>
      </c>
      <c r="AP137" s="129">
        <f t="shared" si="115"/>
        <v>-3.05</v>
      </c>
      <c r="AQ137" s="129">
        <f t="shared" si="116"/>
        <v>-12</v>
      </c>
      <c r="AR137" s="129">
        <v>1</v>
      </c>
      <c r="AS137" s="129">
        <v>0</v>
      </c>
      <c r="AT137" s="129">
        <v>0</v>
      </c>
      <c r="AU137" s="129">
        <v>0</v>
      </c>
      <c r="AV137" s="129">
        <v>0</v>
      </c>
      <c r="AX137" s="133">
        <f t="shared" ref="AX137" si="132">IF(I137="", "", INT(I137))</f>
        <v>68</v>
      </c>
      <c r="AY137" s="87">
        <f t="shared" si="119"/>
        <v>72</v>
      </c>
      <c r="AZ137" s="87">
        <f t="shared" si="120"/>
        <v>73</v>
      </c>
      <c r="BA137" s="87">
        <f t="shared" si="121"/>
        <v>68</v>
      </c>
      <c r="BB137" s="87">
        <f t="shared" si="122"/>
        <v>68</v>
      </c>
      <c r="BC137" s="87" t="str">
        <f t="shared" si="123"/>
        <v>1c</v>
      </c>
      <c r="BD137" s="87" t="str">
        <f t="shared" si="124"/>
        <v>0</v>
      </c>
      <c r="BF137" s="87">
        <f t="shared" si="125"/>
        <v>68</v>
      </c>
      <c r="BG137" s="127" t="str">
        <f t="shared" si="126"/>
        <v>2.10E+11</v>
      </c>
      <c r="BH137" s="127" t="str">
        <f t="shared" si="127"/>
        <v>8.08E+10</v>
      </c>
      <c r="BI137" s="87" t="str">
        <f t="shared" si="128"/>
        <v>7850</v>
      </c>
      <c r="BJ137" s="87">
        <f t="shared" si="129"/>
        <v>1</v>
      </c>
      <c r="BK137" s="87">
        <f t="shared" si="130"/>
        <v>1.4999999999999999E-2</v>
      </c>
      <c r="BM137" s="129">
        <v>135</v>
      </c>
      <c r="BN137" s="129">
        <v>133</v>
      </c>
      <c r="BO137" s="129">
        <v>32</v>
      </c>
      <c r="BP137" s="129">
        <v>135</v>
      </c>
      <c r="BQ137" s="129">
        <v>135</v>
      </c>
      <c r="BR137" s="129" t="str">
        <v>1c</v>
      </c>
      <c r="BS137" s="129" t="str">
        <v>0</v>
      </c>
      <c r="BT137" s="87">
        <v>0</v>
      </c>
      <c r="BU137" s="129">
        <v>135</v>
      </c>
      <c r="BV137" s="129" t="str">
        <v>2.10E+11</v>
      </c>
      <c r="BW137" s="129" t="str">
        <v>8.08E+10</v>
      </c>
      <c r="BX137" s="129" t="str">
        <v>7850</v>
      </c>
      <c r="BY137" s="129">
        <v>1</v>
      </c>
      <c r="BZ137" s="129">
        <v>0.02</v>
      </c>
      <c r="CC137" s="87">
        <v>135</v>
      </c>
      <c r="CD137" s="87" t="s">
        <v>180</v>
      </c>
      <c r="CE137" s="87" t="s">
        <v>181</v>
      </c>
      <c r="CF137" s="87">
        <v>1</v>
      </c>
      <c r="CG137" s="87">
        <v>1</v>
      </c>
      <c r="CH137" s="87">
        <v>0.02</v>
      </c>
    </row>
    <row r="138" spans="2:86" ht="12.75">
      <c r="B138" s="87">
        <f t="shared" si="117"/>
        <v>136</v>
      </c>
      <c r="C138" s="126">
        <v>-12</v>
      </c>
      <c r="D138" s="87">
        <v>-18.283000000000001</v>
      </c>
      <c r="E138" s="87">
        <v>-4.444</v>
      </c>
      <c r="F138" s="87" t="s">
        <v>142</v>
      </c>
      <c r="I138" s="87">
        <f t="shared" si="92"/>
        <v>68.2</v>
      </c>
      <c r="J138" s="126">
        <v>73</v>
      </c>
      <c r="K138" s="87">
        <v>1</v>
      </c>
      <c r="L138" s="87">
        <v>15</v>
      </c>
      <c r="M138" s="87" t="s">
        <v>154</v>
      </c>
      <c r="N138" s="87" t="s">
        <v>155</v>
      </c>
      <c r="O138" s="87">
        <v>0</v>
      </c>
      <c r="P138" s="127">
        <v>4.6419999999999999E-5</v>
      </c>
      <c r="Q138" s="87">
        <v>0</v>
      </c>
      <c r="R138" s="87">
        <v>0</v>
      </c>
      <c r="S138" s="127">
        <v>1182000000</v>
      </c>
      <c r="T138" s="127">
        <v>1182000000</v>
      </c>
      <c r="U138" s="127">
        <v>1875000000</v>
      </c>
      <c r="V138" s="127">
        <v>1875000000</v>
      </c>
      <c r="W138" s="87">
        <v>0</v>
      </c>
      <c r="X138" s="87">
        <v>0</v>
      </c>
      <c r="Y138" s="127">
        <v>909900000</v>
      </c>
      <c r="Z138" s="127">
        <v>1.1260000000000001E-5</v>
      </c>
      <c r="AA138" s="127">
        <v>9748000000</v>
      </c>
      <c r="AB138" s="87">
        <v>0.65</v>
      </c>
      <c r="AC138" s="87" t="s">
        <v>156</v>
      </c>
      <c r="AD138" s="87" t="s">
        <v>157</v>
      </c>
      <c r="AE138" s="87" t="s">
        <v>158</v>
      </c>
      <c r="AF138" s="87" t="s">
        <v>159</v>
      </c>
      <c r="AG138" s="87" t="s">
        <v>160</v>
      </c>
      <c r="AH138" s="87" t="s">
        <v>161</v>
      </c>
      <c r="AI138" s="87" t="s">
        <v>162</v>
      </c>
      <c r="AJ138" s="87">
        <v>0</v>
      </c>
      <c r="AK138" s="87">
        <v>0</v>
      </c>
      <c r="AL138" s="87" t="s">
        <v>142</v>
      </c>
      <c r="AN138" s="129">
        <f t="shared" si="114"/>
        <v>136</v>
      </c>
      <c r="AO138" s="129">
        <f t="shared" si="115"/>
        <v>-18.283000000000001</v>
      </c>
      <c r="AP138" s="129">
        <f t="shared" si="115"/>
        <v>-4.444</v>
      </c>
      <c r="AQ138" s="129">
        <f t="shared" si="116"/>
        <v>-12</v>
      </c>
      <c r="AR138" s="129">
        <v>1</v>
      </c>
      <c r="AS138" s="129">
        <v>0</v>
      </c>
      <c r="AT138" s="129">
        <v>0</v>
      </c>
      <c r="AU138" s="129">
        <v>0</v>
      </c>
      <c r="AV138" s="129">
        <v>0</v>
      </c>
      <c r="AX138" s="133"/>
      <c r="AY138" s="87" t="str">
        <f t="shared" si="119"/>
        <v/>
      </c>
      <c r="AZ138" s="87" t="str">
        <f t="shared" si="120"/>
        <v/>
      </c>
      <c r="BA138" s="87" t="str">
        <f t="shared" si="121"/>
        <v/>
      </c>
      <c r="BB138" s="87" t="str">
        <f t="shared" si="122"/>
        <v/>
      </c>
      <c r="BC138" s="87" t="str">
        <f t="shared" si="123"/>
        <v/>
      </c>
      <c r="BD138" s="87" t="str">
        <f t="shared" si="124"/>
        <v/>
      </c>
      <c r="BF138" s="87" t="str">
        <f t="shared" si="125"/>
        <v/>
      </c>
      <c r="BG138" s="127" t="str">
        <f t="shared" si="126"/>
        <v/>
      </c>
      <c r="BH138" s="127" t="str">
        <f t="shared" si="127"/>
        <v/>
      </c>
      <c r="BI138" s="87" t="str">
        <f t="shared" si="128"/>
        <v/>
      </c>
      <c r="BJ138" s="87" t="str">
        <f t="shared" si="129"/>
        <v/>
      </c>
      <c r="BK138" s="87" t="str">
        <f t="shared" si="130"/>
        <v/>
      </c>
      <c r="BM138" s="129">
        <v>136</v>
      </c>
      <c r="BN138" s="129">
        <v>47</v>
      </c>
      <c r="BO138" s="129">
        <v>147</v>
      </c>
      <c r="BP138" s="129">
        <v>136</v>
      </c>
      <c r="BQ138" s="129">
        <v>136</v>
      </c>
      <c r="BR138" s="129" t="str">
        <v>1c</v>
      </c>
      <c r="BS138" s="129" t="str">
        <v>0</v>
      </c>
      <c r="BT138" s="87">
        <v>0</v>
      </c>
      <c r="BU138" s="129">
        <v>136</v>
      </c>
      <c r="BV138" s="129" t="str">
        <v>2.10E+11</v>
      </c>
      <c r="BW138" s="129" t="str">
        <v>8.08E+10</v>
      </c>
      <c r="BX138" s="129" t="str">
        <v>7850</v>
      </c>
      <c r="BY138" s="129">
        <v>1</v>
      </c>
      <c r="BZ138" s="129">
        <v>0.02</v>
      </c>
      <c r="CC138" s="87">
        <v>136</v>
      </c>
      <c r="CD138" s="87" t="s">
        <v>180</v>
      </c>
      <c r="CE138" s="87" t="s">
        <v>181</v>
      </c>
      <c r="CF138" s="87">
        <v>1</v>
      </c>
      <c r="CG138" s="87">
        <v>1</v>
      </c>
      <c r="CH138" s="87">
        <v>0.02</v>
      </c>
    </row>
    <row r="139" spans="2:86" ht="12.75">
      <c r="B139" s="87">
        <f t="shared" si="117"/>
        <v>137</v>
      </c>
      <c r="C139" s="126">
        <v>-12</v>
      </c>
      <c r="D139" s="87">
        <v>-14.914999999999999</v>
      </c>
      <c r="E139" s="87">
        <v>-6.3890000000000002</v>
      </c>
      <c r="F139" s="87" t="s">
        <v>142</v>
      </c>
      <c r="I139" s="87">
        <f t="shared" si="92"/>
        <v>69.099999999999994</v>
      </c>
      <c r="J139" s="126">
        <v>74</v>
      </c>
      <c r="K139" s="87">
        <v>1</v>
      </c>
      <c r="L139" s="87">
        <v>15</v>
      </c>
      <c r="M139" s="87" t="s">
        <v>154</v>
      </c>
      <c r="N139" s="87" t="s">
        <v>155</v>
      </c>
      <c r="O139" s="87">
        <v>0</v>
      </c>
      <c r="P139" s="127">
        <v>4.6419999999999999E-5</v>
      </c>
      <c r="Q139" s="87">
        <v>0</v>
      </c>
      <c r="R139" s="87">
        <v>0</v>
      </c>
      <c r="S139" s="127">
        <v>1182000000</v>
      </c>
      <c r="T139" s="127">
        <v>1182000000</v>
      </c>
      <c r="U139" s="127">
        <v>1875000000</v>
      </c>
      <c r="V139" s="127">
        <v>1875000000</v>
      </c>
      <c r="W139" s="87">
        <v>0</v>
      </c>
      <c r="X139" s="87">
        <v>0</v>
      </c>
      <c r="Y139" s="127">
        <v>909900000</v>
      </c>
      <c r="Z139" s="127">
        <v>1.1260000000000001E-5</v>
      </c>
      <c r="AA139" s="127">
        <v>9748000000</v>
      </c>
      <c r="AB139" s="87">
        <v>0.65</v>
      </c>
      <c r="AC139" s="87" t="s">
        <v>156</v>
      </c>
      <c r="AD139" s="87" t="s">
        <v>157</v>
      </c>
      <c r="AE139" s="87" t="s">
        <v>158</v>
      </c>
      <c r="AF139" s="87" t="s">
        <v>159</v>
      </c>
      <c r="AG139" s="87" t="s">
        <v>160</v>
      </c>
      <c r="AH139" s="87" t="s">
        <v>161</v>
      </c>
      <c r="AI139" s="87" t="s">
        <v>162</v>
      </c>
      <c r="AJ139" s="87">
        <v>0</v>
      </c>
      <c r="AK139" s="87">
        <v>0</v>
      </c>
      <c r="AL139" s="87" t="s">
        <v>142</v>
      </c>
      <c r="AN139" s="129">
        <f t="shared" si="114"/>
        <v>137</v>
      </c>
      <c r="AO139" s="129">
        <f t="shared" si="115"/>
        <v>-14.914999999999999</v>
      </c>
      <c r="AP139" s="129">
        <f t="shared" si="115"/>
        <v>-6.3890000000000002</v>
      </c>
      <c r="AQ139" s="129">
        <f t="shared" si="116"/>
        <v>-12</v>
      </c>
      <c r="AR139" s="129">
        <v>1</v>
      </c>
      <c r="AS139" s="129">
        <v>0</v>
      </c>
      <c r="AT139" s="129">
        <v>0</v>
      </c>
      <c r="AU139" s="129">
        <v>0</v>
      </c>
      <c r="AV139" s="129">
        <v>0</v>
      </c>
      <c r="AX139" s="133">
        <f t="shared" ref="AX139" si="133">IF(I139="", "", INT(I139))</f>
        <v>69</v>
      </c>
      <c r="AY139" s="87">
        <f t="shared" si="119"/>
        <v>74</v>
      </c>
      <c r="AZ139" s="87">
        <f t="shared" si="120"/>
        <v>75</v>
      </c>
      <c r="BA139" s="87">
        <f t="shared" si="121"/>
        <v>69</v>
      </c>
      <c r="BB139" s="87">
        <f t="shared" si="122"/>
        <v>69</v>
      </c>
      <c r="BC139" s="87" t="str">
        <f t="shared" si="123"/>
        <v>1c</v>
      </c>
      <c r="BD139" s="87" t="str">
        <f t="shared" si="124"/>
        <v>0</v>
      </c>
      <c r="BF139" s="87">
        <f t="shared" si="125"/>
        <v>69</v>
      </c>
      <c r="BG139" s="127" t="str">
        <f t="shared" si="126"/>
        <v>2.10E+11</v>
      </c>
      <c r="BH139" s="127" t="str">
        <f t="shared" si="127"/>
        <v>8.08E+10</v>
      </c>
      <c r="BI139" s="87" t="str">
        <f t="shared" si="128"/>
        <v>7850</v>
      </c>
      <c r="BJ139" s="87">
        <f t="shared" si="129"/>
        <v>1</v>
      </c>
      <c r="BK139" s="87">
        <f t="shared" si="130"/>
        <v>1.4999999999999999E-2</v>
      </c>
      <c r="BM139" s="129">
        <v>137</v>
      </c>
      <c r="BN139" s="129">
        <v>147</v>
      </c>
      <c r="BO139" s="129">
        <v>148</v>
      </c>
      <c r="BP139" s="129">
        <v>137</v>
      </c>
      <c r="BQ139" s="129">
        <v>137</v>
      </c>
      <c r="BR139" s="129" t="str">
        <v>1c</v>
      </c>
      <c r="BS139" s="129" t="str">
        <v>0</v>
      </c>
      <c r="BT139" s="87">
        <v>0</v>
      </c>
      <c r="BU139" s="129">
        <v>137</v>
      </c>
      <c r="BV139" s="129" t="str">
        <v>2.10E+11</v>
      </c>
      <c r="BW139" s="129" t="str">
        <v>8.08E+10</v>
      </c>
      <c r="BX139" s="129" t="str">
        <v>7850</v>
      </c>
      <c r="BY139" s="129">
        <v>1</v>
      </c>
      <c r="BZ139" s="129">
        <v>0.02</v>
      </c>
      <c r="CC139" s="87">
        <v>137</v>
      </c>
      <c r="CD139" s="87" t="s">
        <v>180</v>
      </c>
      <c r="CE139" s="87" t="s">
        <v>181</v>
      </c>
      <c r="CF139" s="87">
        <v>1</v>
      </c>
      <c r="CG139" s="87">
        <v>1</v>
      </c>
      <c r="CH139" s="87">
        <v>0.02</v>
      </c>
    </row>
    <row r="140" spans="2:86" ht="12.75">
      <c r="B140" s="87">
        <f t="shared" si="117"/>
        <v>138</v>
      </c>
      <c r="C140" s="126">
        <v>-12</v>
      </c>
      <c r="D140" s="87">
        <v>-11.547000000000001</v>
      </c>
      <c r="E140" s="87">
        <v>-8.3330000000000002</v>
      </c>
      <c r="F140" s="87" t="s">
        <v>142</v>
      </c>
      <c r="I140" s="87">
        <f t="shared" si="92"/>
        <v>69.2</v>
      </c>
      <c r="J140" s="126">
        <v>75</v>
      </c>
      <c r="K140" s="87">
        <v>1</v>
      </c>
      <c r="L140" s="87">
        <v>15</v>
      </c>
      <c r="M140" s="87" t="s">
        <v>154</v>
      </c>
      <c r="N140" s="87" t="s">
        <v>155</v>
      </c>
      <c r="O140" s="87">
        <v>0</v>
      </c>
      <c r="P140" s="127">
        <v>4.6419999999999999E-5</v>
      </c>
      <c r="Q140" s="87">
        <v>0</v>
      </c>
      <c r="R140" s="87">
        <v>0</v>
      </c>
      <c r="S140" s="127">
        <v>1182000000</v>
      </c>
      <c r="T140" s="127">
        <v>1182000000</v>
      </c>
      <c r="U140" s="127">
        <v>1875000000</v>
      </c>
      <c r="V140" s="127">
        <v>1875000000</v>
      </c>
      <c r="W140" s="87">
        <v>0</v>
      </c>
      <c r="X140" s="87">
        <v>0</v>
      </c>
      <c r="Y140" s="127">
        <v>909900000</v>
      </c>
      <c r="Z140" s="127">
        <v>1.1260000000000001E-5</v>
      </c>
      <c r="AA140" s="127">
        <v>9748000000</v>
      </c>
      <c r="AB140" s="87">
        <v>0.65</v>
      </c>
      <c r="AC140" s="87" t="s">
        <v>156</v>
      </c>
      <c r="AD140" s="87" t="s">
        <v>157</v>
      </c>
      <c r="AE140" s="87" t="s">
        <v>158</v>
      </c>
      <c r="AF140" s="87" t="s">
        <v>159</v>
      </c>
      <c r="AG140" s="87" t="s">
        <v>160</v>
      </c>
      <c r="AH140" s="87" t="s">
        <v>161</v>
      </c>
      <c r="AI140" s="87" t="s">
        <v>162</v>
      </c>
      <c r="AJ140" s="87">
        <v>0</v>
      </c>
      <c r="AK140" s="87">
        <v>0</v>
      </c>
      <c r="AL140" s="87" t="s">
        <v>142</v>
      </c>
      <c r="AN140" s="129">
        <f t="shared" si="114"/>
        <v>138</v>
      </c>
      <c r="AO140" s="129">
        <f t="shared" si="115"/>
        <v>-11.547000000000001</v>
      </c>
      <c r="AP140" s="129">
        <f t="shared" si="115"/>
        <v>-8.3330000000000002</v>
      </c>
      <c r="AQ140" s="129">
        <f t="shared" si="116"/>
        <v>-12</v>
      </c>
      <c r="AR140" s="129">
        <v>1</v>
      </c>
      <c r="AS140" s="129">
        <v>0</v>
      </c>
      <c r="AT140" s="129">
        <v>0</v>
      </c>
      <c r="AU140" s="129">
        <v>0</v>
      </c>
      <c r="AV140" s="129">
        <v>0</v>
      </c>
      <c r="AX140" s="133"/>
      <c r="AY140" s="87" t="str">
        <f t="shared" si="119"/>
        <v/>
      </c>
      <c r="AZ140" s="87" t="str">
        <f t="shared" si="120"/>
        <v/>
      </c>
      <c r="BA140" s="87" t="str">
        <f t="shared" si="121"/>
        <v/>
      </c>
      <c r="BB140" s="87" t="str">
        <f t="shared" si="122"/>
        <v/>
      </c>
      <c r="BC140" s="87" t="str">
        <f t="shared" si="123"/>
        <v/>
      </c>
      <c r="BD140" s="87" t="str">
        <f t="shared" si="124"/>
        <v/>
      </c>
      <c r="BF140" s="87" t="str">
        <f t="shared" si="125"/>
        <v/>
      </c>
      <c r="BG140" s="127" t="str">
        <f t="shared" si="126"/>
        <v/>
      </c>
      <c r="BH140" s="127" t="str">
        <f t="shared" si="127"/>
        <v/>
      </c>
      <c r="BI140" s="87" t="str">
        <f t="shared" si="128"/>
        <v/>
      </c>
      <c r="BJ140" s="87" t="str">
        <f t="shared" si="129"/>
        <v/>
      </c>
      <c r="BK140" s="87" t="str">
        <f t="shared" si="130"/>
        <v/>
      </c>
      <c r="BM140" s="129">
        <v>138</v>
      </c>
      <c r="BN140" s="129">
        <v>148</v>
      </c>
      <c r="BO140" s="129">
        <v>149</v>
      </c>
      <c r="BP140" s="129">
        <v>138</v>
      </c>
      <c r="BQ140" s="129">
        <v>138</v>
      </c>
      <c r="BR140" s="129" t="str">
        <v>1c</v>
      </c>
      <c r="BS140" s="129" t="str">
        <v>0</v>
      </c>
      <c r="BT140" s="87">
        <v>0</v>
      </c>
      <c r="BU140" s="129">
        <v>138</v>
      </c>
      <c r="BV140" s="129" t="str">
        <v>2.10E+11</v>
      </c>
      <c r="BW140" s="129" t="str">
        <v>8.08E+10</v>
      </c>
      <c r="BX140" s="129" t="str">
        <v>7850</v>
      </c>
      <c r="BY140" s="129">
        <v>1</v>
      </c>
      <c r="BZ140" s="129">
        <v>0.02</v>
      </c>
      <c r="CC140" s="87">
        <v>138</v>
      </c>
      <c r="CD140" s="87" t="s">
        <v>180</v>
      </c>
      <c r="CE140" s="87" t="s">
        <v>181</v>
      </c>
      <c r="CF140" s="87">
        <v>1</v>
      </c>
      <c r="CG140" s="87">
        <v>1</v>
      </c>
      <c r="CH140" s="87">
        <v>0.02</v>
      </c>
    </row>
    <row r="141" spans="2:86" ht="12.75">
      <c r="B141" s="87">
        <f t="shared" si="117"/>
        <v>139</v>
      </c>
      <c r="C141" s="126">
        <v>-12</v>
      </c>
      <c r="D141" s="87">
        <v>-6.9160000000000004</v>
      </c>
      <c r="E141" s="87">
        <v>-11.007</v>
      </c>
      <c r="F141" s="87" t="s">
        <v>142</v>
      </c>
      <c r="I141" s="87">
        <f t="shared" si="92"/>
        <v>70.099999999999994</v>
      </c>
      <c r="J141" s="126">
        <v>75</v>
      </c>
      <c r="K141" s="87">
        <v>1</v>
      </c>
      <c r="L141" s="87">
        <v>15</v>
      </c>
      <c r="M141" s="87" t="s">
        <v>154</v>
      </c>
      <c r="N141" s="87" t="s">
        <v>155</v>
      </c>
      <c r="O141" s="87">
        <v>0</v>
      </c>
      <c r="P141" s="127">
        <v>4.6419999999999999E-5</v>
      </c>
      <c r="Q141" s="87">
        <v>0</v>
      </c>
      <c r="R141" s="87">
        <v>0</v>
      </c>
      <c r="S141" s="127">
        <v>1182000000</v>
      </c>
      <c r="T141" s="127">
        <v>1182000000</v>
      </c>
      <c r="U141" s="127">
        <v>1875000000</v>
      </c>
      <c r="V141" s="127">
        <v>1875000000</v>
      </c>
      <c r="W141" s="87">
        <v>0</v>
      </c>
      <c r="X141" s="87">
        <v>0</v>
      </c>
      <c r="Y141" s="127">
        <v>909900000</v>
      </c>
      <c r="Z141" s="127">
        <v>1.1260000000000001E-5</v>
      </c>
      <c r="AA141" s="127">
        <v>9748000000</v>
      </c>
      <c r="AB141" s="87">
        <v>0.65</v>
      </c>
      <c r="AC141" s="87" t="s">
        <v>156</v>
      </c>
      <c r="AD141" s="87" t="s">
        <v>157</v>
      </c>
      <c r="AE141" s="87" t="s">
        <v>158</v>
      </c>
      <c r="AF141" s="87" t="s">
        <v>159</v>
      </c>
      <c r="AG141" s="87" t="s">
        <v>160</v>
      </c>
      <c r="AH141" s="87" t="s">
        <v>161</v>
      </c>
      <c r="AI141" s="87" t="s">
        <v>162</v>
      </c>
      <c r="AJ141" s="87">
        <v>0</v>
      </c>
      <c r="AK141" s="87">
        <v>0</v>
      </c>
      <c r="AL141" s="87" t="s">
        <v>142</v>
      </c>
      <c r="AN141" s="129">
        <f t="shared" si="114"/>
        <v>139</v>
      </c>
      <c r="AO141" s="129">
        <f t="shared" si="115"/>
        <v>-6.9160000000000004</v>
      </c>
      <c r="AP141" s="129">
        <f t="shared" si="115"/>
        <v>-11.007</v>
      </c>
      <c r="AQ141" s="129">
        <f t="shared" si="116"/>
        <v>-12</v>
      </c>
      <c r="AR141" s="129">
        <v>1</v>
      </c>
      <c r="AS141" s="129">
        <v>0</v>
      </c>
      <c r="AT141" s="129">
        <v>0</v>
      </c>
      <c r="AU141" s="129">
        <v>0</v>
      </c>
      <c r="AV141" s="129">
        <v>0</v>
      </c>
      <c r="AX141" s="133">
        <f t="shared" ref="AX141" si="134">IF(I141="", "", INT(I141))</f>
        <v>70</v>
      </c>
      <c r="AY141" s="87">
        <f t="shared" si="119"/>
        <v>75</v>
      </c>
      <c r="AZ141" s="87">
        <f t="shared" si="120"/>
        <v>76</v>
      </c>
      <c r="BA141" s="87">
        <f t="shared" si="121"/>
        <v>70</v>
      </c>
      <c r="BB141" s="87">
        <f t="shared" si="122"/>
        <v>70</v>
      </c>
      <c r="BC141" s="87" t="str">
        <f t="shared" si="123"/>
        <v>1c</v>
      </c>
      <c r="BD141" s="87" t="str">
        <f t="shared" si="124"/>
        <v>0</v>
      </c>
      <c r="BF141" s="87">
        <f t="shared" si="125"/>
        <v>70</v>
      </c>
      <c r="BG141" s="127" t="str">
        <f t="shared" si="126"/>
        <v>2.10E+11</v>
      </c>
      <c r="BH141" s="127" t="str">
        <f t="shared" si="127"/>
        <v>8.08E+10</v>
      </c>
      <c r="BI141" s="87" t="str">
        <f t="shared" si="128"/>
        <v>7850</v>
      </c>
      <c r="BJ141" s="87">
        <f t="shared" si="129"/>
        <v>1</v>
      </c>
      <c r="BK141" s="87">
        <f t="shared" si="130"/>
        <v>1.4999999999999999E-2</v>
      </c>
      <c r="BM141" s="129">
        <v>139</v>
      </c>
      <c r="BN141" s="129">
        <v>149</v>
      </c>
      <c r="BO141" s="129">
        <v>150</v>
      </c>
      <c r="BP141" s="129">
        <v>139</v>
      </c>
      <c r="BQ141" s="129">
        <v>139</v>
      </c>
      <c r="BR141" s="129" t="str">
        <v>1c</v>
      </c>
      <c r="BS141" s="129" t="str">
        <v>0</v>
      </c>
      <c r="BT141" s="87">
        <v>0</v>
      </c>
      <c r="BU141" s="129">
        <v>139</v>
      </c>
      <c r="BV141" s="129" t="str">
        <v>2.10E+11</v>
      </c>
      <c r="BW141" s="129" t="str">
        <v>8.08E+10</v>
      </c>
      <c r="BX141" s="129" t="str">
        <v>7850</v>
      </c>
      <c r="BY141" s="129">
        <v>1</v>
      </c>
      <c r="BZ141" s="129">
        <v>0.02</v>
      </c>
      <c r="CC141" s="87">
        <v>139</v>
      </c>
      <c r="CD141" s="87" t="s">
        <v>180</v>
      </c>
      <c r="CE141" s="87" t="s">
        <v>181</v>
      </c>
      <c r="CF141" s="87">
        <v>1</v>
      </c>
      <c r="CG141" s="87">
        <v>1</v>
      </c>
      <c r="CH141" s="87">
        <v>0.02</v>
      </c>
    </row>
    <row r="142" spans="2:86" ht="12.75">
      <c r="B142" s="87">
        <f t="shared" si="117"/>
        <v>140</v>
      </c>
      <c r="C142" s="126">
        <v>-12</v>
      </c>
      <c r="D142" s="87">
        <v>-6.4950000000000001</v>
      </c>
      <c r="E142" s="87">
        <v>-11.25</v>
      </c>
      <c r="F142" s="87" t="s">
        <v>142</v>
      </c>
      <c r="I142" s="87">
        <f t="shared" si="92"/>
        <v>70.2</v>
      </c>
      <c r="J142" s="126">
        <v>76</v>
      </c>
      <c r="K142" s="87">
        <v>1</v>
      </c>
      <c r="L142" s="87">
        <v>15</v>
      </c>
      <c r="M142" s="87" t="s">
        <v>154</v>
      </c>
      <c r="N142" s="87" t="s">
        <v>155</v>
      </c>
      <c r="O142" s="87">
        <v>0</v>
      </c>
      <c r="P142" s="127">
        <v>4.6419999999999999E-5</v>
      </c>
      <c r="Q142" s="87">
        <v>0</v>
      </c>
      <c r="R142" s="87">
        <v>0</v>
      </c>
      <c r="S142" s="127">
        <v>1182000000</v>
      </c>
      <c r="T142" s="127">
        <v>1182000000</v>
      </c>
      <c r="U142" s="127">
        <v>1875000000</v>
      </c>
      <c r="V142" s="127">
        <v>1875000000</v>
      </c>
      <c r="W142" s="87">
        <v>0</v>
      </c>
      <c r="X142" s="87">
        <v>0</v>
      </c>
      <c r="Y142" s="127">
        <v>909900000</v>
      </c>
      <c r="Z142" s="127">
        <v>1.1260000000000001E-5</v>
      </c>
      <c r="AA142" s="127">
        <v>9748000000</v>
      </c>
      <c r="AB142" s="87">
        <v>0.65</v>
      </c>
      <c r="AC142" s="87" t="s">
        <v>156</v>
      </c>
      <c r="AD142" s="87" t="s">
        <v>157</v>
      </c>
      <c r="AE142" s="87" t="s">
        <v>158</v>
      </c>
      <c r="AF142" s="87" t="s">
        <v>159</v>
      </c>
      <c r="AG142" s="87" t="s">
        <v>160</v>
      </c>
      <c r="AH142" s="87" t="s">
        <v>161</v>
      </c>
      <c r="AI142" s="87" t="s">
        <v>162</v>
      </c>
      <c r="AJ142" s="87">
        <v>0</v>
      </c>
      <c r="AK142" s="87">
        <v>0</v>
      </c>
      <c r="AL142" s="87" t="s">
        <v>142</v>
      </c>
      <c r="AN142" s="129">
        <f t="shared" si="114"/>
        <v>140</v>
      </c>
      <c r="AO142" s="129">
        <f t="shared" si="115"/>
        <v>-6.4950000000000001</v>
      </c>
      <c r="AP142" s="129">
        <f t="shared" si="115"/>
        <v>-11.25</v>
      </c>
      <c r="AQ142" s="129">
        <f t="shared" si="116"/>
        <v>-12</v>
      </c>
      <c r="AR142" s="129">
        <v>1</v>
      </c>
      <c r="AS142" s="129">
        <v>0</v>
      </c>
      <c r="AT142" s="129">
        <v>0</v>
      </c>
      <c r="AU142" s="129">
        <v>0</v>
      </c>
      <c r="AV142" s="129">
        <v>0</v>
      </c>
      <c r="AX142" s="133"/>
      <c r="AY142" s="87" t="str">
        <f t="shared" si="119"/>
        <v/>
      </c>
      <c r="AZ142" s="87" t="str">
        <f t="shared" si="120"/>
        <v/>
      </c>
      <c r="BA142" s="87" t="str">
        <f t="shared" si="121"/>
        <v/>
      </c>
      <c r="BB142" s="87" t="str">
        <f t="shared" si="122"/>
        <v/>
      </c>
      <c r="BC142" s="87" t="str">
        <f t="shared" si="123"/>
        <v/>
      </c>
      <c r="BD142" s="87" t="str">
        <f t="shared" si="124"/>
        <v/>
      </c>
      <c r="BF142" s="87" t="str">
        <f t="shared" si="125"/>
        <v/>
      </c>
      <c r="BG142" s="127" t="str">
        <f t="shared" si="126"/>
        <v/>
      </c>
      <c r="BH142" s="127" t="str">
        <f t="shared" si="127"/>
        <v/>
      </c>
      <c r="BI142" s="87" t="str">
        <f t="shared" si="128"/>
        <v/>
      </c>
      <c r="BJ142" s="87" t="str">
        <f t="shared" si="129"/>
        <v/>
      </c>
      <c r="BK142" s="87" t="str">
        <f t="shared" si="130"/>
        <v/>
      </c>
      <c r="BM142" s="129">
        <v>140</v>
      </c>
      <c r="BN142" s="129">
        <v>150</v>
      </c>
      <c r="BO142" s="129">
        <v>151</v>
      </c>
      <c r="BP142" s="129">
        <v>140</v>
      </c>
      <c r="BQ142" s="129">
        <v>140</v>
      </c>
      <c r="BR142" s="129" t="str">
        <v>1c</v>
      </c>
      <c r="BS142" s="129" t="str">
        <v>0</v>
      </c>
      <c r="BT142" s="87">
        <v>0</v>
      </c>
      <c r="BU142" s="129">
        <v>140</v>
      </c>
      <c r="BV142" s="129" t="str">
        <v>2.10E+11</v>
      </c>
      <c r="BW142" s="129" t="str">
        <v>8.08E+10</v>
      </c>
      <c r="BX142" s="129" t="str">
        <v>7850</v>
      </c>
      <c r="BY142" s="129">
        <v>1</v>
      </c>
      <c r="BZ142" s="129">
        <v>0.02</v>
      </c>
      <c r="CC142" s="87">
        <v>140</v>
      </c>
      <c r="CD142" s="87" t="s">
        <v>180</v>
      </c>
      <c r="CE142" s="87" t="s">
        <v>181</v>
      </c>
      <c r="CF142" s="87">
        <v>1</v>
      </c>
      <c r="CG142" s="87">
        <v>1</v>
      </c>
      <c r="CH142" s="87">
        <v>0.02</v>
      </c>
    </row>
    <row r="143" spans="2:86" ht="12.75">
      <c r="B143" s="87">
        <f t="shared" si="117"/>
        <v>141</v>
      </c>
      <c r="C143" s="126">
        <v>-12</v>
      </c>
      <c r="D143" s="87">
        <v>-6.0739999999999998</v>
      </c>
      <c r="E143" s="87">
        <v>-11.493</v>
      </c>
      <c r="F143" s="87" t="s">
        <v>142</v>
      </c>
      <c r="I143" s="87">
        <f t="shared" si="92"/>
        <v>71.099999999999994</v>
      </c>
      <c r="J143" s="126">
        <v>76</v>
      </c>
      <c r="K143" s="87">
        <v>1</v>
      </c>
      <c r="L143" s="87">
        <v>15</v>
      </c>
      <c r="M143" s="87" t="s">
        <v>154</v>
      </c>
      <c r="N143" s="87" t="s">
        <v>155</v>
      </c>
      <c r="O143" s="87">
        <v>0</v>
      </c>
      <c r="P143" s="127">
        <v>4.6419999999999999E-5</v>
      </c>
      <c r="Q143" s="87">
        <v>0</v>
      </c>
      <c r="R143" s="87">
        <v>0</v>
      </c>
      <c r="S143" s="127">
        <v>1182000000</v>
      </c>
      <c r="T143" s="127">
        <v>1182000000</v>
      </c>
      <c r="U143" s="127">
        <v>1875000000</v>
      </c>
      <c r="V143" s="127">
        <v>1875000000</v>
      </c>
      <c r="W143" s="87">
        <v>0</v>
      </c>
      <c r="X143" s="87">
        <v>0</v>
      </c>
      <c r="Y143" s="127">
        <v>909900000</v>
      </c>
      <c r="Z143" s="127">
        <v>1.1260000000000001E-5</v>
      </c>
      <c r="AA143" s="127">
        <v>9748000000</v>
      </c>
      <c r="AB143" s="87">
        <v>0.65</v>
      </c>
      <c r="AC143" s="87" t="s">
        <v>156</v>
      </c>
      <c r="AD143" s="87" t="s">
        <v>157</v>
      </c>
      <c r="AE143" s="87" t="s">
        <v>158</v>
      </c>
      <c r="AF143" s="87" t="s">
        <v>159</v>
      </c>
      <c r="AG143" s="87" t="s">
        <v>160</v>
      </c>
      <c r="AH143" s="87" t="s">
        <v>161</v>
      </c>
      <c r="AI143" s="87" t="s">
        <v>162</v>
      </c>
      <c r="AJ143" s="87">
        <v>0</v>
      </c>
      <c r="AK143" s="87">
        <v>0</v>
      </c>
      <c r="AL143" s="87" t="s">
        <v>142</v>
      </c>
      <c r="AN143" s="129">
        <f t="shared" si="114"/>
        <v>141</v>
      </c>
      <c r="AO143" s="129">
        <f t="shared" si="115"/>
        <v>-6.0739999999999998</v>
      </c>
      <c r="AP143" s="129">
        <f t="shared" si="115"/>
        <v>-11.493</v>
      </c>
      <c r="AQ143" s="129">
        <f t="shared" si="116"/>
        <v>-12</v>
      </c>
      <c r="AR143" s="129">
        <v>1</v>
      </c>
      <c r="AS143" s="129">
        <v>0</v>
      </c>
      <c r="AT143" s="129">
        <v>0</v>
      </c>
      <c r="AU143" s="129">
        <v>0</v>
      </c>
      <c r="AV143" s="129">
        <v>0</v>
      </c>
      <c r="AX143" s="133">
        <f t="shared" ref="AX143" si="135">IF(I143="", "", INT(I143))</f>
        <v>71</v>
      </c>
      <c r="AY143" s="87">
        <f t="shared" si="119"/>
        <v>76</v>
      </c>
      <c r="AZ143" s="87">
        <f t="shared" si="120"/>
        <v>77</v>
      </c>
      <c r="BA143" s="87">
        <f t="shared" si="121"/>
        <v>71</v>
      </c>
      <c r="BB143" s="87">
        <f t="shared" si="122"/>
        <v>71</v>
      </c>
      <c r="BC143" s="87" t="str">
        <f t="shared" si="123"/>
        <v>1c</v>
      </c>
      <c r="BD143" s="87" t="str">
        <f t="shared" si="124"/>
        <v>0</v>
      </c>
      <c r="BF143" s="87">
        <f t="shared" si="125"/>
        <v>71</v>
      </c>
      <c r="BG143" s="127" t="str">
        <f t="shared" si="126"/>
        <v>2.10E+11</v>
      </c>
      <c r="BH143" s="127" t="str">
        <f t="shared" si="127"/>
        <v>8.08E+10</v>
      </c>
      <c r="BI143" s="87" t="str">
        <f t="shared" si="128"/>
        <v>7850</v>
      </c>
      <c r="BJ143" s="87">
        <f t="shared" si="129"/>
        <v>1</v>
      </c>
      <c r="BK143" s="87">
        <f t="shared" si="130"/>
        <v>1.4999999999999999E-2</v>
      </c>
      <c r="BM143" s="129">
        <v>141</v>
      </c>
      <c r="BN143" s="129">
        <v>151</v>
      </c>
      <c r="BO143" s="129">
        <v>152</v>
      </c>
      <c r="BP143" s="129">
        <v>141</v>
      </c>
      <c r="BQ143" s="129">
        <v>141</v>
      </c>
      <c r="BR143" s="129" t="str">
        <v>1c</v>
      </c>
      <c r="BS143" s="129" t="str">
        <v>0</v>
      </c>
      <c r="BT143" s="87">
        <v>0</v>
      </c>
      <c r="BU143" s="129">
        <v>141</v>
      </c>
      <c r="BV143" s="129" t="str">
        <v>2.10E+11</v>
      </c>
      <c r="BW143" s="129" t="str">
        <v>8.08E+10</v>
      </c>
      <c r="BX143" s="129" t="str">
        <v>7850</v>
      </c>
      <c r="BY143" s="129">
        <v>1</v>
      </c>
      <c r="BZ143" s="129">
        <v>0.02</v>
      </c>
      <c r="CC143" s="87">
        <v>141</v>
      </c>
      <c r="CD143" s="87" t="s">
        <v>180</v>
      </c>
      <c r="CE143" s="87" t="s">
        <v>181</v>
      </c>
      <c r="CF143" s="87">
        <v>1</v>
      </c>
      <c r="CG143" s="87">
        <v>1</v>
      </c>
      <c r="CH143" s="87">
        <v>0.02</v>
      </c>
    </row>
    <row r="144" spans="2:86" ht="12.75">
      <c r="B144" s="87">
        <f t="shared" si="117"/>
        <v>142</v>
      </c>
      <c r="C144" s="126">
        <v>-12</v>
      </c>
      <c r="D144" s="87">
        <v>-1.4430000000000001</v>
      </c>
      <c r="E144" s="87">
        <v>-14.167</v>
      </c>
      <c r="F144" s="87" t="s">
        <v>142</v>
      </c>
      <c r="I144" s="87">
        <f t="shared" si="92"/>
        <v>71.2</v>
      </c>
      <c r="J144" s="126">
        <v>77</v>
      </c>
      <c r="K144" s="87">
        <v>1</v>
      </c>
      <c r="L144" s="87">
        <v>15</v>
      </c>
      <c r="M144" s="87" t="s">
        <v>154</v>
      </c>
      <c r="N144" s="87" t="s">
        <v>155</v>
      </c>
      <c r="O144" s="87">
        <v>0</v>
      </c>
      <c r="P144" s="127">
        <v>4.6419999999999999E-5</v>
      </c>
      <c r="Q144" s="87">
        <v>0</v>
      </c>
      <c r="R144" s="87">
        <v>0</v>
      </c>
      <c r="S144" s="127">
        <v>1182000000</v>
      </c>
      <c r="T144" s="127">
        <v>1182000000</v>
      </c>
      <c r="U144" s="127">
        <v>1875000000</v>
      </c>
      <c r="V144" s="127">
        <v>1875000000</v>
      </c>
      <c r="W144" s="87">
        <v>0</v>
      </c>
      <c r="X144" s="87">
        <v>0</v>
      </c>
      <c r="Y144" s="127">
        <v>909900000</v>
      </c>
      <c r="Z144" s="127">
        <v>1.1260000000000001E-5</v>
      </c>
      <c r="AA144" s="127">
        <v>9748000000</v>
      </c>
      <c r="AB144" s="87">
        <v>0.65</v>
      </c>
      <c r="AC144" s="87" t="s">
        <v>156</v>
      </c>
      <c r="AD144" s="87" t="s">
        <v>157</v>
      </c>
      <c r="AE144" s="87" t="s">
        <v>158</v>
      </c>
      <c r="AF144" s="87" t="s">
        <v>159</v>
      </c>
      <c r="AG144" s="87" t="s">
        <v>160</v>
      </c>
      <c r="AH144" s="87" t="s">
        <v>161</v>
      </c>
      <c r="AI144" s="87" t="s">
        <v>162</v>
      </c>
      <c r="AJ144" s="87">
        <v>0</v>
      </c>
      <c r="AK144" s="87">
        <v>0</v>
      </c>
      <c r="AL144" s="87" t="s">
        <v>142</v>
      </c>
      <c r="AN144" s="129">
        <f t="shared" si="114"/>
        <v>142</v>
      </c>
      <c r="AO144" s="129">
        <f t="shared" si="115"/>
        <v>-1.4430000000000001</v>
      </c>
      <c r="AP144" s="129">
        <f t="shared" si="115"/>
        <v>-14.167</v>
      </c>
      <c r="AQ144" s="129">
        <f t="shared" si="116"/>
        <v>-12</v>
      </c>
      <c r="AR144" s="129">
        <v>1</v>
      </c>
      <c r="AS144" s="129">
        <v>0</v>
      </c>
      <c r="AT144" s="129">
        <v>0</v>
      </c>
      <c r="AU144" s="129">
        <v>0</v>
      </c>
      <c r="AV144" s="129">
        <v>0</v>
      </c>
      <c r="AX144" s="133"/>
      <c r="AY144" s="87" t="str">
        <f t="shared" si="119"/>
        <v/>
      </c>
      <c r="AZ144" s="87" t="str">
        <f t="shared" si="120"/>
        <v/>
      </c>
      <c r="BA144" s="87" t="str">
        <f t="shared" si="121"/>
        <v/>
      </c>
      <c r="BB144" s="87" t="str">
        <f t="shared" si="122"/>
        <v/>
      </c>
      <c r="BC144" s="87" t="str">
        <f t="shared" si="123"/>
        <v/>
      </c>
      <c r="BD144" s="87" t="str">
        <f t="shared" si="124"/>
        <v/>
      </c>
      <c r="BF144" s="87" t="str">
        <f t="shared" si="125"/>
        <v/>
      </c>
      <c r="BG144" s="127" t="str">
        <f t="shared" si="126"/>
        <v/>
      </c>
      <c r="BH144" s="127" t="str">
        <f t="shared" si="127"/>
        <v/>
      </c>
      <c r="BI144" s="87" t="str">
        <f t="shared" si="128"/>
        <v/>
      </c>
      <c r="BJ144" s="87" t="str">
        <f t="shared" si="129"/>
        <v/>
      </c>
      <c r="BK144" s="87" t="str">
        <f t="shared" si="130"/>
        <v/>
      </c>
      <c r="BM144" s="129">
        <v>142</v>
      </c>
      <c r="BN144" s="129">
        <v>152</v>
      </c>
      <c r="BO144" s="129">
        <v>153</v>
      </c>
      <c r="BP144" s="129">
        <v>142</v>
      </c>
      <c r="BQ144" s="129">
        <v>142</v>
      </c>
      <c r="BR144" s="129" t="str">
        <v>1c</v>
      </c>
      <c r="BS144" s="129" t="str">
        <v>0</v>
      </c>
      <c r="BT144" s="87">
        <v>0</v>
      </c>
      <c r="BU144" s="129">
        <v>142</v>
      </c>
      <c r="BV144" s="129" t="str">
        <v>2.10E+11</v>
      </c>
      <c r="BW144" s="129" t="str">
        <v>8.08E+10</v>
      </c>
      <c r="BX144" s="129" t="str">
        <v>7850</v>
      </c>
      <c r="BY144" s="129">
        <v>1</v>
      </c>
      <c r="BZ144" s="129">
        <v>0.02</v>
      </c>
      <c r="CC144" s="87">
        <v>142</v>
      </c>
      <c r="CD144" s="87" t="s">
        <v>180</v>
      </c>
      <c r="CE144" s="87" t="s">
        <v>181</v>
      </c>
      <c r="CF144" s="87">
        <v>1</v>
      </c>
      <c r="CG144" s="87">
        <v>1</v>
      </c>
      <c r="CH144" s="87">
        <v>0.02</v>
      </c>
    </row>
    <row r="145" spans="2:86" ht="12.75">
      <c r="B145" s="87">
        <f t="shared" si="117"/>
        <v>143</v>
      </c>
      <c r="C145" s="126">
        <v>-12</v>
      </c>
      <c r="D145" s="87">
        <v>1.925</v>
      </c>
      <c r="E145" s="87">
        <v>-16.111000000000001</v>
      </c>
      <c r="F145" s="87" t="s">
        <v>142</v>
      </c>
      <c r="I145" s="87">
        <f t="shared" si="92"/>
        <v>72.099999999999994</v>
      </c>
      <c r="J145" s="126">
        <v>77</v>
      </c>
      <c r="K145" s="87">
        <v>1</v>
      </c>
      <c r="L145" s="87">
        <v>15</v>
      </c>
      <c r="M145" s="87" t="s">
        <v>154</v>
      </c>
      <c r="N145" s="87" t="s">
        <v>155</v>
      </c>
      <c r="O145" s="87">
        <v>0</v>
      </c>
      <c r="P145" s="127">
        <v>4.6419999999999999E-5</v>
      </c>
      <c r="Q145" s="87">
        <v>0</v>
      </c>
      <c r="R145" s="87">
        <v>0</v>
      </c>
      <c r="S145" s="127">
        <v>1182000000</v>
      </c>
      <c r="T145" s="127">
        <v>1182000000</v>
      </c>
      <c r="U145" s="127">
        <v>1875000000</v>
      </c>
      <c r="V145" s="127">
        <v>1875000000</v>
      </c>
      <c r="W145" s="87">
        <v>0</v>
      </c>
      <c r="X145" s="87">
        <v>0</v>
      </c>
      <c r="Y145" s="127">
        <v>909900000</v>
      </c>
      <c r="Z145" s="127">
        <v>1.1260000000000001E-5</v>
      </c>
      <c r="AA145" s="127">
        <v>9748000000</v>
      </c>
      <c r="AB145" s="87">
        <v>0.65</v>
      </c>
      <c r="AC145" s="87" t="s">
        <v>156</v>
      </c>
      <c r="AD145" s="87" t="s">
        <v>157</v>
      </c>
      <c r="AE145" s="87" t="s">
        <v>158</v>
      </c>
      <c r="AF145" s="87" t="s">
        <v>159</v>
      </c>
      <c r="AG145" s="87" t="s">
        <v>160</v>
      </c>
      <c r="AH145" s="87" t="s">
        <v>161</v>
      </c>
      <c r="AI145" s="87" t="s">
        <v>162</v>
      </c>
      <c r="AJ145" s="87">
        <v>0</v>
      </c>
      <c r="AK145" s="87">
        <v>0</v>
      </c>
      <c r="AL145" s="87" t="s">
        <v>142</v>
      </c>
      <c r="AN145" s="129">
        <f t="shared" si="114"/>
        <v>143</v>
      </c>
      <c r="AO145" s="129">
        <f t="shared" si="115"/>
        <v>1.925</v>
      </c>
      <c r="AP145" s="129">
        <f t="shared" si="115"/>
        <v>-16.111000000000001</v>
      </c>
      <c r="AQ145" s="129">
        <f t="shared" si="116"/>
        <v>-12</v>
      </c>
      <c r="AR145" s="129">
        <v>1</v>
      </c>
      <c r="AS145" s="129">
        <v>0</v>
      </c>
      <c r="AT145" s="129">
        <v>0</v>
      </c>
      <c r="AU145" s="129">
        <v>0</v>
      </c>
      <c r="AV145" s="129">
        <v>0</v>
      </c>
      <c r="AX145" s="133">
        <f t="shared" ref="AX145" si="136">IF(I145="", "", INT(I145))</f>
        <v>72</v>
      </c>
      <c r="AY145" s="87">
        <f t="shared" si="119"/>
        <v>77</v>
      </c>
      <c r="AZ145" s="87">
        <f t="shared" si="120"/>
        <v>78</v>
      </c>
      <c r="BA145" s="87">
        <f t="shared" si="121"/>
        <v>72</v>
      </c>
      <c r="BB145" s="87">
        <f t="shared" si="122"/>
        <v>72</v>
      </c>
      <c r="BC145" s="87" t="str">
        <f t="shared" si="123"/>
        <v>1c</v>
      </c>
      <c r="BD145" s="87" t="str">
        <f t="shared" si="124"/>
        <v>0</v>
      </c>
      <c r="BF145" s="87">
        <f t="shared" si="125"/>
        <v>72</v>
      </c>
      <c r="BG145" s="127" t="str">
        <f t="shared" si="126"/>
        <v>2.10E+11</v>
      </c>
      <c r="BH145" s="127" t="str">
        <f t="shared" si="127"/>
        <v>8.08E+10</v>
      </c>
      <c r="BI145" s="87" t="str">
        <f t="shared" si="128"/>
        <v>7850</v>
      </c>
      <c r="BJ145" s="87">
        <f t="shared" si="129"/>
        <v>1</v>
      </c>
      <c r="BK145" s="87">
        <f t="shared" si="130"/>
        <v>1.4999999999999999E-2</v>
      </c>
      <c r="BM145" s="129">
        <v>143</v>
      </c>
      <c r="BN145" s="129">
        <v>153</v>
      </c>
      <c r="BO145" s="129">
        <v>154</v>
      </c>
      <c r="BP145" s="129">
        <v>143</v>
      </c>
      <c r="BQ145" s="129">
        <v>143</v>
      </c>
      <c r="BR145" s="129" t="str">
        <v>1c</v>
      </c>
      <c r="BS145" s="129" t="str">
        <v>0</v>
      </c>
      <c r="BT145" s="87">
        <v>0</v>
      </c>
      <c r="BU145" s="129">
        <v>143</v>
      </c>
      <c r="BV145" s="129" t="str">
        <v>2.10E+11</v>
      </c>
      <c r="BW145" s="129" t="str">
        <v>8.08E+10</v>
      </c>
      <c r="BX145" s="129" t="str">
        <v>7850</v>
      </c>
      <c r="BY145" s="129">
        <v>1</v>
      </c>
      <c r="BZ145" s="129">
        <v>0.02</v>
      </c>
      <c r="CC145" s="87">
        <v>143</v>
      </c>
      <c r="CD145" s="87" t="s">
        <v>180</v>
      </c>
      <c r="CE145" s="87" t="s">
        <v>181</v>
      </c>
      <c r="CF145" s="87">
        <v>1</v>
      </c>
      <c r="CG145" s="87">
        <v>1</v>
      </c>
      <c r="CH145" s="87">
        <v>0.02</v>
      </c>
    </row>
    <row r="146" spans="2:86" ht="12.75">
      <c r="B146" s="87">
        <f t="shared" si="117"/>
        <v>144</v>
      </c>
      <c r="C146" s="126">
        <v>-12</v>
      </c>
      <c r="D146" s="87">
        <v>5.2919999999999998</v>
      </c>
      <c r="E146" s="87">
        <v>-18.056000000000001</v>
      </c>
      <c r="F146" s="87" t="s">
        <v>142</v>
      </c>
      <c r="I146" s="87">
        <f t="shared" si="92"/>
        <v>72.2</v>
      </c>
      <c r="J146" s="126">
        <v>78</v>
      </c>
      <c r="K146" s="87">
        <v>1</v>
      </c>
      <c r="L146" s="87">
        <v>15</v>
      </c>
      <c r="M146" s="87" t="s">
        <v>154</v>
      </c>
      <c r="N146" s="87" t="s">
        <v>155</v>
      </c>
      <c r="O146" s="87">
        <v>0</v>
      </c>
      <c r="P146" s="127">
        <v>4.6419999999999999E-5</v>
      </c>
      <c r="Q146" s="87">
        <v>0</v>
      </c>
      <c r="R146" s="87">
        <v>0</v>
      </c>
      <c r="S146" s="127">
        <v>1182000000</v>
      </c>
      <c r="T146" s="127">
        <v>1182000000</v>
      </c>
      <c r="U146" s="127">
        <v>1875000000</v>
      </c>
      <c r="V146" s="127">
        <v>1875000000</v>
      </c>
      <c r="W146" s="87">
        <v>0</v>
      </c>
      <c r="X146" s="87">
        <v>0</v>
      </c>
      <c r="Y146" s="127">
        <v>909900000</v>
      </c>
      <c r="Z146" s="127">
        <v>1.1260000000000001E-5</v>
      </c>
      <c r="AA146" s="127">
        <v>9748000000</v>
      </c>
      <c r="AB146" s="87">
        <v>0.65</v>
      </c>
      <c r="AC146" s="87" t="s">
        <v>156</v>
      </c>
      <c r="AD146" s="87" t="s">
        <v>157</v>
      </c>
      <c r="AE146" s="87" t="s">
        <v>158</v>
      </c>
      <c r="AF146" s="87" t="s">
        <v>159</v>
      </c>
      <c r="AG146" s="87" t="s">
        <v>160</v>
      </c>
      <c r="AH146" s="87" t="s">
        <v>161</v>
      </c>
      <c r="AI146" s="87" t="s">
        <v>162</v>
      </c>
      <c r="AJ146" s="87">
        <v>0</v>
      </c>
      <c r="AK146" s="87">
        <v>0</v>
      </c>
      <c r="AL146" s="87" t="s">
        <v>142</v>
      </c>
      <c r="AN146" s="129">
        <f t="shared" si="114"/>
        <v>144</v>
      </c>
      <c r="AO146" s="129">
        <f t="shared" si="115"/>
        <v>5.2919999999999998</v>
      </c>
      <c r="AP146" s="129">
        <f t="shared" si="115"/>
        <v>-18.056000000000001</v>
      </c>
      <c r="AQ146" s="129">
        <f t="shared" si="116"/>
        <v>-12</v>
      </c>
      <c r="AR146" s="129">
        <v>1</v>
      </c>
      <c r="AS146" s="129">
        <v>0</v>
      </c>
      <c r="AT146" s="129">
        <v>0</v>
      </c>
      <c r="AU146" s="129">
        <v>0</v>
      </c>
      <c r="AV146" s="129">
        <v>0</v>
      </c>
      <c r="AX146" s="133"/>
      <c r="AY146" s="87" t="str">
        <f t="shared" si="119"/>
        <v/>
      </c>
      <c r="AZ146" s="87" t="str">
        <f t="shared" si="120"/>
        <v/>
      </c>
      <c r="BA146" s="87" t="str">
        <f t="shared" si="121"/>
        <v/>
      </c>
      <c r="BB146" s="87" t="str">
        <f t="shared" si="122"/>
        <v/>
      </c>
      <c r="BC146" s="87" t="str">
        <f t="shared" si="123"/>
        <v/>
      </c>
      <c r="BD146" s="87" t="str">
        <f t="shared" si="124"/>
        <v/>
      </c>
      <c r="BF146" s="87" t="str">
        <f t="shared" si="125"/>
        <v/>
      </c>
      <c r="BG146" s="127" t="str">
        <f t="shared" si="126"/>
        <v/>
      </c>
      <c r="BH146" s="127" t="str">
        <f t="shared" si="127"/>
        <v/>
      </c>
      <c r="BI146" s="87" t="str">
        <f t="shared" si="128"/>
        <v/>
      </c>
      <c r="BJ146" s="87" t="str">
        <f t="shared" si="129"/>
        <v/>
      </c>
      <c r="BK146" s="87" t="str">
        <f t="shared" si="130"/>
        <v/>
      </c>
      <c r="BM146" s="129">
        <v>144</v>
      </c>
      <c r="BN146" s="129">
        <v>154</v>
      </c>
      <c r="BO146" s="129">
        <v>155</v>
      </c>
      <c r="BP146" s="129">
        <v>144</v>
      </c>
      <c r="BQ146" s="129">
        <v>144</v>
      </c>
      <c r="BR146" s="129" t="str">
        <v>1c</v>
      </c>
      <c r="BS146" s="129" t="str">
        <v>0</v>
      </c>
      <c r="BT146" s="87">
        <v>0</v>
      </c>
      <c r="BU146" s="129">
        <v>144</v>
      </c>
      <c r="BV146" s="129" t="str">
        <v>2.10E+11</v>
      </c>
      <c r="BW146" s="129" t="str">
        <v>8.08E+10</v>
      </c>
      <c r="BX146" s="129" t="str">
        <v>7850</v>
      </c>
      <c r="BY146" s="129">
        <v>1</v>
      </c>
      <c r="BZ146" s="129">
        <v>0.02</v>
      </c>
      <c r="CC146" s="87">
        <v>144</v>
      </c>
      <c r="CD146" s="87" t="s">
        <v>180</v>
      </c>
      <c r="CE146" s="87" t="s">
        <v>181</v>
      </c>
      <c r="CF146" s="87">
        <v>1</v>
      </c>
      <c r="CG146" s="87">
        <v>1</v>
      </c>
      <c r="CH146" s="87">
        <v>0.02</v>
      </c>
    </row>
    <row r="147" spans="2:86" ht="12.75">
      <c r="B147" s="87">
        <f t="shared" si="117"/>
        <v>145</v>
      </c>
      <c r="C147" s="126">
        <v>-12</v>
      </c>
      <c r="D147" s="87">
        <v>7.7080000000000002</v>
      </c>
      <c r="E147" s="87">
        <v>-19.45</v>
      </c>
      <c r="F147" s="87" t="s">
        <v>142</v>
      </c>
      <c r="I147" s="87">
        <f t="shared" si="92"/>
        <v>73.099999999999994</v>
      </c>
      <c r="J147" s="126">
        <v>78</v>
      </c>
      <c r="K147" s="87">
        <v>1</v>
      </c>
      <c r="L147" s="87">
        <v>15</v>
      </c>
      <c r="M147" s="87" t="s">
        <v>154</v>
      </c>
      <c r="N147" s="87" t="s">
        <v>155</v>
      </c>
      <c r="O147" s="87">
        <v>0</v>
      </c>
      <c r="P147" s="127">
        <v>4.6419999999999999E-5</v>
      </c>
      <c r="Q147" s="87">
        <v>0</v>
      </c>
      <c r="R147" s="87">
        <v>0</v>
      </c>
      <c r="S147" s="127">
        <v>1182000000</v>
      </c>
      <c r="T147" s="127">
        <v>1182000000</v>
      </c>
      <c r="U147" s="127">
        <v>1875000000</v>
      </c>
      <c r="V147" s="127">
        <v>1875000000</v>
      </c>
      <c r="W147" s="87">
        <v>0</v>
      </c>
      <c r="X147" s="87">
        <v>0</v>
      </c>
      <c r="Y147" s="127">
        <v>909900000</v>
      </c>
      <c r="Z147" s="127">
        <v>1.1260000000000001E-5</v>
      </c>
      <c r="AA147" s="127">
        <v>9748000000</v>
      </c>
      <c r="AB147" s="87">
        <v>0.65</v>
      </c>
      <c r="AC147" s="87" t="s">
        <v>156</v>
      </c>
      <c r="AD147" s="87" t="s">
        <v>157</v>
      </c>
      <c r="AE147" s="87" t="s">
        <v>158</v>
      </c>
      <c r="AF147" s="87" t="s">
        <v>159</v>
      </c>
      <c r="AG147" s="87" t="s">
        <v>160</v>
      </c>
      <c r="AH147" s="87" t="s">
        <v>161</v>
      </c>
      <c r="AI147" s="87" t="s">
        <v>162</v>
      </c>
      <c r="AJ147" s="87">
        <v>0</v>
      </c>
      <c r="AK147" s="87">
        <v>0</v>
      </c>
      <c r="AL147" s="87" t="s">
        <v>142</v>
      </c>
      <c r="AN147" s="129">
        <f t="shared" si="114"/>
        <v>145</v>
      </c>
      <c r="AO147" s="129">
        <f t="shared" si="115"/>
        <v>7.7080000000000002</v>
      </c>
      <c r="AP147" s="129">
        <f t="shared" si="115"/>
        <v>-19.45</v>
      </c>
      <c r="AQ147" s="129">
        <f t="shared" si="116"/>
        <v>-12</v>
      </c>
      <c r="AR147" s="129">
        <v>1</v>
      </c>
      <c r="AS147" s="129">
        <v>0</v>
      </c>
      <c r="AT147" s="129">
        <v>0</v>
      </c>
      <c r="AU147" s="129">
        <v>0</v>
      </c>
      <c r="AV147" s="129">
        <v>0</v>
      </c>
      <c r="AX147" s="133">
        <f t="shared" ref="AX147" si="137">IF(I147="", "", INT(I147))</f>
        <v>73</v>
      </c>
      <c r="AY147" s="87">
        <f t="shared" si="119"/>
        <v>78</v>
      </c>
      <c r="AZ147" s="87">
        <f t="shared" si="120"/>
        <v>79</v>
      </c>
      <c r="BA147" s="87">
        <f t="shared" si="121"/>
        <v>73</v>
      </c>
      <c r="BB147" s="87">
        <f t="shared" si="122"/>
        <v>73</v>
      </c>
      <c r="BC147" s="87" t="str">
        <f t="shared" si="123"/>
        <v>1c</v>
      </c>
      <c r="BD147" s="87" t="str">
        <f t="shared" si="124"/>
        <v>0</v>
      </c>
      <c r="BF147" s="87">
        <f t="shared" si="125"/>
        <v>73</v>
      </c>
      <c r="BG147" s="127" t="str">
        <f t="shared" si="126"/>
        <v>2.10E+11</v>
      </c>
      <c r="BH147" s="127" t="str">
        <f t="shared" si="127"/>
        <v>8.08E+10</v>
      </c>
      <c r="BI147" s="87" t="str">
        <f t="shared" si="128"/>
        <v>7850</v>
      </c>
      <c r="BJ147" s="87">
        <f t="shared" si="129"/>
        <v>1</v>
      </c>
      <c r="BK147" s="87">
        <f t="shared" si="130"/>
        <v>1.4999999999999999E-2</v>
      </c>
      <c r="BM147" s="129">
        <v>145</v>
      </c>
      <c r="BN147" s="129">
        <v>155</v>
      </c>
      <c r="BO147" s="129">
        <v>156</v>
      </c>
      <c r="BP147" s="129">
        <v>145</v>
      </c>
      <c r="BQ147" s="129">
        <v>145</v>
      </c>
      <c r="BR147" s="129" t="str">
        <v>1c</v>
      </c>
      <c r="BS147" s="129" t="str">
        <v>0</v>
      </c>
      <c r="BT147" s="87">
        <v>0</v>
      </c>
      <c r="BU147" s="129">
        <v>145</v>
      </c>
      <c r="BV147" s="129" t="str">
        <v>2.10E+11</v>
      </c>
      <c r="BW147" s="129" t="str">
        <v>8.08E+10</v>
      </c>
      <c r="BX147" s="129" t="str">
        <v>7850</v>
      </c>
      <c r="BY147" s="129">
        <v>1</v>
      </c>
      <c r="BZ147" s="129">
        <v>0.02</v>
      </c>
      <c r="CC147" s="87">
        <v>145</v>
      </c>
      <c r="CD147" s="87" t="s">
        <v>180</v>
      </c>
      <c r="CE147" s="87" t="s">
        <v>181</v>
      </c>
      <c r="CF147" s="87">
        <v>1</v>
      </c>
      <c r="CG147" s="87">
        <v>1</v>
      </c>
      <c r="CH147" s="87">
        <v>0.02</v>
      </c>
    </row>
    <row r="148" spans="2:86" ht="12.75">
      <c r="B148" s="87">
        <f t="shared" si="117"/>
        <v>146</v>
      </c>
      <c r="C148" s="126">
        <v>-12</v>
      </c>
      <c r="D148" s="87">
        <v>8.66</v>
      </c>
      <c r="E148" s="87">
        <v>-20</v>
      </c>
      <c r="F148" s="87" t="s">
        <v>142</v>
      </c>
      <c r="I148" s="87">
        <f t="shared" si="92"/>
        <v>73.2</v>
      </c>
      <c r="J148" s="126">
        <v>79</v>
      </c>
      <c r="K148" s="87">
        <v>1</v>
      </c>
      <c r="L148" s="87">
        <v>15</v>
      </c>
      <c r="M148" s="87" t="s">
        <v>154</v>
      </c>
      <c r="N148" s="87" t="s">
        <v>155</v>
      </c>
      <c r="O148" s="87">
        <v>0</v>
      </c>
      <c r="P148" s="127">
        <v>4.6419999999999999E-5</v>
      </c>
      <c r="Q148" s="87">
        <v>0</v>
      </c>
      <c r="R148" s="87">
        <v>0</v>
      </c>
      <c r="S148" s="127">
        <v>1182000000</v>
      </c>
      <c r="T148" s="127">
        <v>1182000000</v>
      </c>
      <c r="U148" s="127">
        <v>1875000000</v>
      </c>
      <c r="V148" s="127">
        <v>1875000000</v>
      </c>
      <c r="W148" s="87">
        <v>0</v>
      </c>
      <c r="X148" s="87">
        <v>0</v>
      </c>
      <c r="Y148" s="127">
        <v>909900000</v>
      </c>
      <c r="Z148" s="127">
        <v>1.1260000000000001E-5</v>
      </c>
      <c r="AA148" s="127">
        <v>9748000000</v>
      </c>
      <c r="AB148" s="87">
        <v>0.65</v>
      </c>
      <c r="AC148" s="87" t="s">
        <v>156</v>
      </c>
      <c r="AD148" s="87" t="s">
        <v>157</v>
      </c>
      <c r="AE148" s="87" t="s">
        <v>158</v>
      </c>
      <c r="AF148" s="87" t="s">
        <v>159</v>
      </c>
      <c r="AG148" s="87" t="s">
        <v>160</v>
      </c>
      <c r="AH148" s="87" t="s">
        <v>161</v>
      </c>
      <c r="AI148" s="87" t="s">
        <v>162</v>
      </c>
      <c r="AJ148" s="87">
        <v>0</v>
      </c>
      <c r="AK148" s="87">
        <v>0</v>
      </c>
      <c r="AL148" s="87" t="s">
        <v>142</v>
      </c>
      <c r="AN148" s="129">
        <f t="shared" si="114"/>
        <v>146</v>
      </c>
      <c r="AO148" s="129">
        <f t="shared" si="115"/>
        <v>8.66</v>
      </c>
      <c r="AP148" s="129">
        <f t="shared" si="115"/>
        <v>-20</v>
      </c>
      <c r="AQ148" s="129">
        <f t="shared" si="116"/>
        <v>-12</v>
      </c>
      <c r="AR148" s="129">
        <v>1</v>
      </c>
      <c r="AS148" s="129">
        <v>0</v>
      </c>
      <c r="AT148" s="129">
        <v>0</v>
      </c>
      <c r="AU148" s="129">
        <v>0</v>
      </c>
      <c r="AV148" s="129">
        <v>0</v>
      </c>
      <c r="AX148" s="133"/>
      <c r="AY148" s="87" t="str">
        <f t="shared" si="119"/>
        <v/>
      </c>
      <c r="AZ148" s="87" t="str">
        <f t="shared" si="120"/>
        <v/>
      </c>
      <c r="BA148" s="87" t="str">
        <f t="shared" si="121"/>
        <v/>
      </c>
      <c r="BB148" s="87" t="str">
        <f t="shared" si="122"/>
        <v/>
      </c>
      <c r="BC148" s="87" t="str">
        <f t="shared" si="123"/>
        <v/>
      </c>
      <c r="BD148" s="87" t="str">
        <f t="shared" si="124"/>
        <v/>
      </c>
      <c r="BF148" s="87" t="str">
        <f t="shared" si="125"/>
        <v/>
      </c>
      <c r="BG148" s="127" t="str">
        <f t="shared" si="126"/>
        <v/>
      </c>
      <c r="BH148" s="127" t="str">
        <f t="shared" si="127"/>
        <v/>
      </c>
      <c r="BI148" s="87" t="str">
        <f t="shared" si="128"/>
        <v/>
      </c>
      <c r="BJ148" s="87" t="str">
        <f t="shared" si="129"/>
        <v/>
      </c>
      <c r="BK148" s="87" t="str">
        <f t="shared" si="130"/>
        <v/>
      </c>
      <c r="BM148" s="129">
        <v>146</v>
      </c>
      <c r="BN148" s="129">
        <v>156</v>
      </c>
      <c r="BO148" s="129">
        <v>157</v>
      </c>
      <c r="BP148" s="129">
        <v>146</v>
      </c>
      <c r="BQ148" s="129">
        <v>146</v>
      </c>
      <c r="BR148" s="129" t="str">
        <v>1c</v>
      </c>
      <c r="BS148" s="129" t="str">
        <v>0</v>
      </c>
      <c r="BT148" s="87">
        <v>0</v>
      </c>
      <c r="BU148" s="129">
        <v>146</v>
      </c>
      <c r="BV148" s="129" t="str">
        <v>2.10E+11</v>
      </c>
      <c r="BW148" s="129" t="str">
        <v>8.08E+10</v>
      </c>
      <c r="BX148" s="129" t="str">
        <v>7850</v>
      </c>
      <c r="BY148" s="129">
        <v>1</v>
      </c>
      <c r="BZ148" s="129">
        <v>0.02</v>
      </c>
      <c r="CC148" s="87">
        <v>146</v>
      </c>
      <c r="CD148" s="87" t="s">
        <v>180</v>
      </c>
      <c r="CE148" s="87" t="s">
        <v>181</v>
      </c>
      <c r="CF148" s="87">
        <v>1</v>
      </c>
      <c r="CG148" s="87">
        <v>1</v>
      </c>
      <c r="CH148" s="87">
        <v>0.02</v>
      </c>
    </row>
    <row r="149" spans="2:86" ht="12.75">
      <c r="B149" s="87">
        <f t="shared" si="117"/>
        <v>147</v>
      </c>
      <c r="C149" s="126">
        <v>-12</v>
      </c>
      <c r="D149" s="87">
        <v>12.99</v>
      </c>
      <c r="E149" s="87">
        <v>-17.5</v>
      </c>
      <c r="F149" s="87" t="s">
        <v>142</v>
      </c>
      <c r="I149" s="87">
        <f t="shared" si="92"/>
        <v>74.099999999999994</v>
      </c>
      <c r="J149" s="126">
        <v>79</v>
      </c>
      <c r="K149" s="87">
        <v>1</v>
      </c>
      <c r="L149" s="87">
        <v>15</v>
      </c>
      <c r="M149" s="87" t="s">
        <v>154</v>
      </c>
      <c r="N149" s="87" t="s">
        <v>155</v>
      </c>
      <c r="O149" s="87">
        <v>0</v>
      </c>
      <c r="P149" s="127">
        <v>4.6419999999999999E-5</v>
      </c>
      <c r="Q149" s="87">
        <v>0</v>
      </c>
      <c r="R149" s="87">
        <v>0</v>
      </c>
      <c r="S149" s="127">
        <v>1182000000</v>
      </c>
      <c r="T149" s="127">
        <v>1182000000</v>
      </c>
      <c r="U149" s="127">
        <v>1875000000</v>
      </c>
      <c r="V149" s="127">
        <v>1875000000</v>
      </c>
      <c r="W149" s="87">
        <v>0</v>
      </c>
      <c r="X149" s="87">
        <v>0</v>
      </c>
      <c r="Y149" s="127">
        <v>909900000</v>
      </c>
      <c r="Z149" s="127">
        <v>1.1260000000000001E-5</v>
      </c>
      <c r="AA149" s="127">
        <v>9748000000</v>
      </c>
      <c r="AB149" s="87">
        <v>0.65</v>
      </c>
      <c r="AC149" s="87" t="s">
        <v>156</v>
      </c>
      <c r="AD149" s="87" t="s">
        <v>157</v>
      </c>
      <c r="AE149" s="87" t="s">
        <v>158</v>
      </c>
      <c r="AF149" s="87" t="s">
        <v>159</v>
      </c>
      <c r="AG149" s="87" t="s">
        <v>160</v>
      </c>
      <c r="AH149" s="87" t="s">
        <v>161</v>
      </c>
      <c r="AI149" s="87" t="s">
        <v>162</v>
      </c>
      <c r="AJ149" s="87">
        <v>0</v>
      </c>
      <c r="AK149" s="87">
        <v>0</v>
      </c>
      <c r="AL149" s="87" t="s">
        <v>142</v>
      </c>
      <c r="AN149" s="129">
        <f t="shared" si="114"/>
        <v>147</v>
      </c>
      <c r="AO149" s="129">
        <f t="shared" si="115"/>
        <v>12.99</v>
      </c>
      <c r="AP149" s="129">
        <f t="shared" si="115"/>
        <v>-17.5</v>
      </c>
      <c r="AQ149" s="129">
        <f t="shared" si="116"/>
        <v>-12</v>
      </c>
      <c r="AR149" s="129">
        <v>1</v>
      </c>
      <c r="AS149" s="129">
        <v>0</v>
      </c>
      <c r="AT149" s="129">
        <v>0</v>
      </c>
      <c r="AU149" s="129">
        <v>0</v>
      </c>
      <c r="AV149" s="129">
        <v>0</v>
      </c>
      <c r="AX149" s="133">
        <f t="shared" ref="AX149" si="138">IF(I149="", "", INT(I149))</f>
        <v>74</v>
      </c>
      <c r="AY149" s="87">
        <f t="shared" si="119"/>
        <v>79</v>
      </c>
      <c r="AZ149" s="87">
        <f t="shared" si="120"/>
        <v>80</v>
      </c>
      <c r="BA149" s="87">
        <f t="shared" si="121"/>
        <v>74</v>
      </c>
      <c r="BB149" s="87">
        <f t="shared" si="122"/>
        <v>74</v>
      </c>
      <c r="BC149" s="87" t="str">
        <f t="shared" si="123"/>
        <v>1c</v>
      </c>
      <c r="BD149" s="87" t="str">
        <f t="shared" si="124"/>
        <v>0</v>
      </c>
      <c r="BF149" s="87">
        <f t="shared" si="125"/>
        <v>74</v>
      </c>
      <c r="BG149" s="127" t="str">
        <f t="shared" si="126"/>
        <v>2.10E+11</v>
      </c>
      <c r="BH149" s="127" t="str">
        <f t="shared" si="127"/>
        <v>8.08E+10</v>
      </c>
      <c r="BI149" s="87" t="str">
        <f t="shared" si="128"/>
        <v>7850</v>
      </c>
      <c r="BJ149" s="87">
        <f t="shared" si="129"/>
        <v>1</v>
      </c>
      <c r="BK149" s="87">
        <f t="shared" si="130"/>
        <v>1.4999999999999999E-2</v>
      </c>
      <c r="BM149" s="129">
        <v>147</v>
      </c>
      <c r="BN149" s="129">
        <v>157</v>
      </c>
      <c r="BO149" s="129">
        <v>158</v>
      </c>
      <c r="BP149" s="129">
        <v>147</v>
      </c>
      <c r="BQ149" s="129">
        <v>147</v>
      </c>
      <c r="BR149" s="129" t="str">
        <v>1c</v>
      </c>
      <c r="BS149" s="129" t="str">
        <v>0</v>
      </c>
      <c r="BT149" s="87">
        <v>0</v>
      </c>
      <c r="BU149" s="129">
        <v>147</v>
      </c>
      <c r="BV149" s="129" t="str">
        <v>2.10E+11</v>
      </c>
      <c r="BW149" s="129" t="str">
        <v>8.08E+10</v>
      </c>
      <c r="BX149" s="129" t="str">
        <v>7850</v>
      </c>
      <c r="BY149" s="129">
        <v>1</v>
      </c>
      <c r="BZ149" s="129">
        <v>0.02</v>
      </c>
      <c r="CC149" s="87">
        <v>147</v>
      </c>
      <c r="CD149" s="87" t="s">
        <v>180</v>
      </c>
      <c r="CE149" s="87" t="s">
        <v>181</v>
      </c>
      <c r="CF149" s="87">
        <v>1</v>
      </c>
      <c r="CG149" s="87">
        <v>1</v>
      </c>
      <c r="CH149" s="87">
        <v>0.02</v>
      </c>
    </row>
    <row r="150" spans="2:86" ht="12.75">
      <c r="B150" s="87">
        <f t="shared" si="117"/>
        <v>148</v>
      </c>
      <c r="C150" s="126">
        <v>-12</v>
      </c>
      <c r="D150" s="87">
        <v>12.99</v>
      </c>
      <c r="E150" s="87">
        <v>-16.399999999999999</v>
      </c>
      <c r="F150" s="87" t="s">
        <v>142</v>
      </c>
      <c r="I150" s="87">
        <f t="shared" si="92"/>
        <v>74.2</v>
      </c>
      <c r="J150" s="126">
        <v>80</v>
      </c>
      <c r="K150" s="87">
        <v>1</v>
      </c>
      <c r="L150" s="87">
        <v>15</v>
      </c>
      <c r="M150" s="87" t="s">
        <v>154</v>
      </c>
      <c r="N150" s="87" t="s">
        <v>155</v>
      </c>
      <c r="O150" s="87">
        <v>0</v>
      </c>
      <c r="P150" s="127">
        <v>4.6419999999999999E-5</v>
      </c>
      <c r="Q150" s="87">
        <v>0</v>
      </c>
      <c r="R150" s="87">
        <v>0</v>
      </c>
      <c r="S150" s="127">
        <v>1182000000</v>
      </c>
      <c r="T150" s="127">
        <v>1182000000</v>
      </c>
      <c r="U150" s="127">
        <v>1875000000</v>
      </c>
      <c r="V150" s="127">
        <v>1875000000</v>
      </c>
      <c r="W150" s="87">
        <v>0</v>
      </c>
      <c r="X150" s="87">
        <v>0</v>
      </c>
      <c r="Y150" s="127">
        <v>909900000</v>
      </c>
      <c r="Z150" s="127">
        <v>1.1260000000000001E-5</v>
      </c>
      <c r="AA150" s="127">
        <v>9748000000</v>
      </c>
      <c r="AB150" s="87">
        <v>0.65</v>
      </c>
      <c r="AC150" s="87" t="s">
        <v>156</v>
      </c>
      <c r="AD150" s="87" t="s">
        <v>157</v>
      </c>
      <c r="AE150" s="87" t="s">
        <v>158</v>
      </c>
      <c r="AF150" s="87" t="s">
        <v>159</v>
      </c>
      <c r="AG150" s="87" t="s">
        <v>160</v>
      </c>
      <c r="AH150" s="87" t="s">
        <v>161</v>
      </c>
      <c r="AI150" s="87" t="s">
        <v>162</v>
      </c>
      <c r="AJ150" s="87">
        <v>0</v>
      </c>
      <c r="AK150" s="87">
        <v>0</v>
      </c>
      <c r="AL150" s="87" t="s">
        <v>142</v>
      </c>
      <c r="AN150" s="129">
        <f t="shared" si="114"/>
        <v>148</v>
      </c>
      <c r="AO150" s="129">
        <f t="shared" si="115"/>
        <v>12.99</v>
      </c>
      <c r="AP150" s="129">
        <f t="shared" si="115"/>
        <v>-16.399999999999999</v>
      </c>
      <c r="AQ150" s="129">
        <f t="shared" si="116"/>
        <v>-12</v>
      </c>
      <c r="AR150" s="129">
        <v>1</v>
      </c>
      <c r="AS150" s="129">
        <v>0</v>
      </c>
      <c r="AT150" s="129">
        <v>0</v>
      </c>
      <c r="AU150" s="129">
        <v>0</v>
      </c>
      <c r="AV150" s="129">
        <v>0</v>
      </c>
      <c r="AX150" s="133"/>
      <c r="AY150" s="87" t="str">
        <f t="shared" si="119"/>
        <v/>
      </c>
      <c r="AZ150" s="87" t="str">
        <f t="shared" si="120"/>
        <v/>
      </c>
      <c r="BA150" s="87" t="str">
        <f t="shared" si="121"/>
        <v/>
      </c>
      <c r="BB150" s="87" t="str">
        <f t="shared" si="122"/>
        <v/>
      </c>
      <c r="BC150" s="87" t="str">
        <f t="shared" si="123"/>
        <v/>
      </c>
      <c r="BD150" s="87" t="str">
        <f t="shared" si="124"/>
        <v/>
      </c>
      <c r="BF150" s="87" t="str">
        <f t="shared" si="125"/>
        <v/>
      </c>
      <c r="BG150" s="127" t="str">
        <f t="shared" si="126"/>
        <v/>
      </c>
      <c r="BH150" s="127" t="str">
        <f t="shared" si="127"/>
        <v/>
      </c>
      <c r="BI150" s="87" t="str">
        <f t="shared" si="128"/>
        <v/>
      </c>
      <c r="BJ150" s="87" t="str">
        <f t="shared" si="129"/>
        <v/>
      </c>
      <c r="BK150" s="87" t="str">
        <f t="shared" si="130"/>
        <v/>
      </c>
      <c r="BM150" s="129">
        <v>148</v>
      </c>
      <c r="BN150" s="129">
        <v>158</v>
      </c>
      <c r="BO150" s="129">
        <v>159</v>
      </c>
      <c r="BP150" s="129">
        <v>148</v>
      </c>
      <c r="BQ150" s="129">
        <v>148</v>
      </c>
      <c r="BR150" s="129" t="str">
        <v>1c</v>
      </c>
      <c r="BS150" s="129" t="str">
        <v>0</v>
      </c>
      <c r="BT150" s="87">
        <v>0</v>
      </c>
      <c r="BU150" s="129">
        <v>148</v>
      </c>
      <c r="BV150" s="129" t="str">
        <v>2.10E+11</v>
      </c>
      <c r="BW150" s="129" t="str">
        <v>8.08E+10</v>
      </c>
      <c r="BX150" s="129" t="str">
        <v>7850</v>
      </c>
      <c r="BY150" s="129">
        <v>1</v>
      </c>
      <c r="BZ150" s="129">
        <v>0.02</v>
      </c>
      <c r="CC150" s="87">
        <v>148</v>
      </c>
      <c r="CD150" s="87" t="s">
        <v>180</v>
      </c>
      <c r="CE150" s="87" t="s">
        <v>181</v>
      </c>
      <c r="CF150" s="87">
        <v>1</v>
      </c>
      <c r="CG150" s="87">
        <v>1</v>
      </c>
      <c r="CH150" s="87">
        <v>0.02</v>
      </c>
    </row>
    <row r="151" spans="2:86" ht="12.75">
      <c r="B151" s="87">
        <f t="shared" si="117"/>
        <v>149</v>
      </c>
      <c r="C151" s="126">
        <v>-12</v>
      </c>
      <c r="D151" s="87">
        <v>12.99</v>
      </c>
      <c r="E151" s="87">
        <v>-13.611000000000001</v>
      </c>
      <c r="F151" s="87" t="s">
        <v>142</v>
      </c>
      <c r="I151" s="87">
        <f t="shared" si="92"/>
        <v>75.099999999999994</v>
      </c>
      <c r="J151" s="126">
        <v>80</v>
      </c>
      <c r="K151" s="87">
        <v>1</v>
      </c>
      <c r="L151" s="87">
        <v>15</v>
      </c>
      <c r="M151" s="87" t="s">
        <v>154</v>
      </c>
      <c r="N151" s="87" t="s">
        <v>155</v>
      </c>
      <c r="O151" s="87">
        <v>0</v>
      </c>
      <c r="P151" s="127">
        <v>4.6419999999999999E-5</v>
      </c>
      <c r="Q151" s="87">
        <v>0</v>
      </c>
      <c r="R151" s="87">
        <v>0</v>
      </c>
      <c r="S151" s="127">
        <v>1182000000</v>
      </c>
      <c r="T151" s="127">
        <v>1182000000</v>
      </c>
      <c r="U151" s="127">
        <v>1875000000</v>
      </c>
      <c r="V151" s="127">
        <v>1875000000</v>
      </c>
      <c r="W151" s="87">
        <v>0</v>
      </c>
      <c r="X151" s="87">
        <v>0</v>
      </c>
      <c r="Y151" s="127">
        <v>909900000</v>
      </c>
      <c r="Z151" s="127">
        <v>1.1260000000000001E-5</v>
      </c>
      <c r="AA151" s="127">
        <v>9748000000</v>
      </c>
      <c r="AB151" s="87">
        <v>0.65</v>
      </c>
      <c r="AC151" s="87" t="s">
        <v>156</v>
      </c>
      <c r="AD151" s="87" t="s">
        <v>157</v>
      </c>
      <c r="AE151" s="87" t="s">
        <v>158</v>
      </c>
      <c r="AF151" s="87" t="s">
        <v>159</v>
      </c>
      <c r="AG151" s="87" t="s">
        <v>160</v>
      </c>
      <c r="AH151" s="87" t="s">
        <v>161</v>
      </c>
      <c r="AI151" s="87" t="s">
        <v>162</v>
      </c>
      <c r="AJ151" s="87">
        <v>0</v>
      </c>
      <c r="AK151" s="87">
        <v>0</v>
      </c>
      <c r="AL151" s="87" t="s">
        <v>142</v>
      </c>
      <c r="AN151" s="129">
        <f t="shared" si="114"/>
        <v>149</v>
      </c>
      <c r="AO151" s="129">
        <f t="shared" si="115"/>
        <v>12.99</v>
      </c>
      <c r="AP151" s="129">
        <f t="shared" si="115"/>
        <v>-13.611000000000001</v>
      </c>
      <c r="AQ151" s="129">
        <f t="shared" si="116"/>
        <v>-12</v>
      </c>
      <c r="AR151" s="129">
        <v>1</v>
      </c>
      <c r="AS151" s="129">
        <v>0</v>
      </c>
      <c r="AT151" s="129">
        <v>0</v>
      </c>
      <c r="AU151" s="129">
        <v>0</v>
      </c>
      <c r="AV151" s="129">
        <v>0</v>
      </c>
      <c r="AX151" s="133">
        <f t="shared" ref="AX151" si="139">IF(I151="", "", INT(I151))</f>
        <v>75</v>
      </c>
      <c r="AY151" s="87">
        <f t="shared" si="119"/>
        <v>80</v>
      </c>
      <c r="AZ151" s="87">
        <f t="shared" si="120"/>
        <v>81</v>
      </c>
      <c r="BA151" s="87">
        <f t="shared" si="121"/>
        <v>75</v>
      </c>
      <c r="BB151" s="87">
        <f t="shared" si="122"/>
        <v>75</v>
      </c>
      <c r="BC151" s="87" t="str">
        <f t="shared" si="123"/>
        <v>1c</v>
      </c>
      <c r="BD151" s="87" t="str">
        <f t="shared" si="124"/>
        <v>0</v>
      </c>
      <c r="BF151" s="87">
        <f t="shared" si="125"/>
        <v>75</v>
      </c>
      <c r="BG151" s="127" t="str">
        <f t="shared" si="126"/>
        <v>2.10E+11</v>
      </c>
      <c r="BH151" s="127" t="str">
        <f t="shared" si="127"/>
        <v>8.08E+10</v>
      </c>
      <c r="BI151" s="87" t="str">
        <f t="shared" si="128"/>
        <v>7850</v>
      </c>
      <c r="BJ151" s="87">
        <f t="shared" si="129"/>
        <v>1</v>
      </c>
      <c r="BK151" s="87">
        <f t="shared" si="130"/>
        <v>1.4999999999999999E-2</v>
      </c>
      <c r="BM151" s="129">
        <v>149</v>
      </c>
      <c r="BN151" s="129">
        <v>159</v>
      </c>
      <c r="BO151" s="129">
        <v>17</v>
      </c>
      <c r="BP151" s="129">
        <v>149</v>
      </c>
      <c r="BQ151" s="129">
        <v>149</v>
      </c>
      <c r="BR151" s="129" t="str">
        <v>1c</v>
      </c>
      <c r="BS151" s="129" t="str">
        <v>0</v>
      </c>
      <c r="BT151" s="87">
        <v>0</v>
      </c>
      <c r="BU151" s="129">
        <v>149</v>
      </c>
      <c r="BV151" s="129" t="str">
        <v>2.10E+11</v>
      </c>
      <c r="BW151" s="129" t="str">
        <v>8.08E+10</v>
      </c>
      <c r="BX151" s="129" t="str">
        <v>7850</v>
      </c>
      <c r="BY151" s="129">
        <v>1</v>
      </c>
      <c r="BZ151" s="129">
        <v>0.02</v>
      </c>
      <c r="CC151" s="87">
        <v>149</v>
      </c>
      <c r="CD151" s="87" t="s">
        <v>180</v>
      </c>
      <c r="CE151" s="87" t="s">
        <v>181</v>
      </c>
      <c r="CF151" s="87">
        <v>1</v>
      </c>
      <c r="CG151" s="87">
        <v>1</v>
      </c>
      <c r="CH151" s="87">
        <v>0.02</v>
      </c>
    </row>
    <row r="152" spans="2:86" ht="12.75">
      <c r="B152" s="87">
        <f t="shared" si="117"/>
        <v>150</v>
      </c>
      <c r="C152" s="126">
        <v>-12</v>
      </c>
      <c r="D152" s="87">
        <v>12.99</v>
      </c>
      <c r="E152" s="87">
        <v>-9.7219999999999995</v>
      </c>
      <c r="F152" s="87" t="s">
        <v>142</v>
      </c>
      <c r="I152" s="87">
        <f t="shared" si="92"/>
        <v>75.2</v>
      </c>
      <c r="J152" s="126">
        <v>81</v>
      </c>
      <c r="K152" s="87">
        <v>1</v>
      </c>
      <c r="L152" s="87">
        <v>15</v>
      </c>
      <c r="M152" s="87" t="s">
        <v>154</v>
      </c>
      <c r="N152" s="87" t="s">
        <v>155</v>
      </c>
      <c r="O152" s="87">
        <v>0</v>
      </c>
      <c r="P152" s="127">
        <v>4.6419999999999999E-5</v>
      </c>
      <c r="Q152" s="87">
        <v>0</v>
      </c>
      <c r="R152" s="87">
        <v>0</v>
      </c>
      <c r="S152" s="127">
        <v>1182000000</v>
      </c>
      <c r="T152" s="127">
        <v>1182000000</v>
      </c>
      <c r="U152" s="127">
        <v>1875000000</v>
      </c>
      <c r="V152" s="127">
        <v>1875000000</v>
      </c>
      <c r="W152" s="87">
        <v>0</v>
      </c>
      <c r="X152" s="87">
        <v>0</v>
      </c>
      <c r="Y152" s="127">
        <v>909900000</v>
      </c>
      <c r="Z152" s="127">
        <v>1.1260000000000001E-5</v>
      </c>
      <c r="AA152" s="127">
        <v>9748000000</v>
      </c>
      <c r="AB152" s="87">
        <v>0.65</v>
      </c>
      <c r="AC152" s="87" t="s">
        <v>156</v>
      </c>
      <c r="AD152" s="87" t="s">
        <v>157</v>
      </c>
      <c r="AE152" s="87" t="s">
        <v>158</v>
      </c>
      <c r="AF152" s="87" t="s">
        <v>159</v>
      </c>
      <c r="AG152" s="87" t="s">
        <v>160</v>
      </c>
      <c r="AH152" s="87" t="s">
        <v>161</v>
      </c>
      <c r="AI152" s="87" t="s">
        <v>162</v>
      </c>
      <c r="AJ152" s="87">
        <v>0</v>
      </c>
      <c r="AK152" s="87">
        <v>0</v>
      </c>
      <c r="AL152" s="87" t="s">
        <v>142</v>
      </c>
      <c r="AN152" s="129">
        <f t="shared" si="114"/>
        <v>150</v>
      </c>
      <c r="AO152" s="129">
        <f t="shared" si="115"/>
        <v>12.99</v>
      </c>
      <c r="AP152" s="129">
        <f t="shared" si="115"/>
        <v>-9.7219999999999995</v>
      </c>
      <c r="AQ152" s="129">
        <f t="shared" si="116"/>
        <v>-12</v>
      </c>
      <c r="AR152" s="129">
        <v>1</v>
      </c>
      <c r="AS152" s="129">
        <v>0</v>
      </c>
      <c r="AT152" s="129">
        <v>0</v>
      </c>
      <c r="AU152" s="129">
        <v>0</v>
      </c>
      <c r="AV152" s="129">
        <v>0</v>
      </c>
      <c r="AX152" s="133"/>
      <c r="AY152" s="87" t="str">
        <f t="shared" si="119"/>
        <v/>
      </c>
      <c r="AZ152" s="87" t="str">
        <f t="shared" si="120"/>
        <v/>
      </c>
      <c r="BA152" s="87" t="str">
        <f t="shared" si="121"/>
        <v/>
      </c>
      <c r="BB152" s="87" t="str">
        <f t="shared" si="122"/>
        <v/>
      </c>
      <c r="BC152" s="87" t="str">
        <f t="shared" si="123"/>
        <v/>
      </c>
      <c r="BD152" s="87" t="str">
        <f t="shared" si="124"/>
        <v/>
      </c>
      <c r="BF152" s="87" t="str">
        <f t="shared" si="125"/>
        <v/>
      </c>
      <c r="BG152" s="127" t="str">
        <f t="shared" si="126"/>
        <v/>
      </c>
      <c r="BH152" s="127" t="str">
        <f t="shared" si="127"/>
        <v/>
      </c>
      <c r="BI152" s="87" t="str">
        <f t="shared" si="128"/>
        <v/>
      </c>
      <c r="BJ152" s="87" t="str">
        <f t="shared" si="129"/>
        <v/>
      </c>
      <c r="BK152" s="87" t="str">
        <f t="shared" si="130"/>
        <v/>
      </c>
      <c r="BM152" s="129">
        <v>150</v>
      </c>
      <c r="BN152" s="129">
        <v>17</v>
      </c>
      <c r="BO152" s="129">
        <v>160</v>
      </c>
      <c r="BP152" s="129">
        <v>150</v>
      </c>
      <c r="BQ152" s="129">
        <v>150</v>
      </c>
      <c r="BR152" s="129" t="str">
        <v>1c</v>
      </c>
      <c r="BS152" s="129" t="str">
        <v>0</v>
      </c>
      <c r="BT152" s="87">
        <v>0</v>
      </c>
      <c r="BU152" s="129">
        <v>150</v>
      </c>
      <c r="BV152" s="129" t="str">
        <v>2.10E+11</v>
      </c>
      <c r="BW152" s="129" t="str">
        <v>8.08E+10</v>
      </c>
      <c r="BX152" s="129" t="str">
        <v>7850</v>
      </c>
      <c r="BY152" s="129">
        <v>1.3</v>
      </c>
      <c r="BZ152" s="129">
        <v>0.02</v>
      </c>
      <c r="CC152" s="87">
        <v>150</v>
      </c>
      <c r="CD152" s="87" t="s">
        <v>180</v>
      </c>
      <c r="CE152" s="87" t="s">
        <v>181</v>
      </c>
      <c r="CF152" s="87">
        <v>1</v>
      </c>
      <c r="CG152" s="87">
        <v>1.3</v>
      </c>
      <c r="CH152" s="87">
        <v>0.02</v>
      </c>
    </row>
    <row r="153" spans="2:86" ht="12.75">
      <c r="B153" s="87">
        <f t="shared" si="117"/>
        <v>151</v>
      </c>
      <c r="C153" s="126">
        <v>-12</v>
      </c>
      <c r="D153" s="87">
        <v>12.99</v>
      </c>
      <c r="E153" s="87">
        <v>-5.8330000000000002</v>
      </c>
      <c r="F153" s="87" t="s">
        <v>142</v>
      </c>
      <c r="I153" s="87">
        <f t="shared" si="92"/>
        <v>76.099999999999994</v>
      </c>
      <c r="J153" s="126">
        <v>81</v>
      </c>
      <c r="K153" s="87">
        <v>1</v>
      </c>
      <c r="L153" s="87">
        <v>15</v>
      </c>
      <c r="M153" s="87" t="s">
        <v>154</v>
      </c>
      <c r="N153" s="87" t="s">
        <v>155</v>
      </c>
      <c r="O153" s="87">
        <v>0</v>
      </c>
      <c r="P153" s="127">
        <v>4.6419999999999999E-5</v>
      </c>
      <c r="Q153" s="87">
        <v>0</v>
      </c>
      <c r="R153" s="87">
        <v>0</v>
      </c>
      <c r="S153" s="127">
        <v>1182000000</v>
      </c>
      <c r="T153" s="127">
        <v>1182000000</v>
      </c>
      <c r="U153" s="127">
        <v>1875000000</v>
      </c>
      <c r="V153" s="127">
        <v>1875000000</v>
      </c>
      <c r="W153" s="87">
        <v>0</v>
      </c>
      <c r="X153" s="87">
        <v>0</v>
      </c>
      <c r="Y153" s="127">
        <v>909900000</v>
      </c>
      <c r="Z153" s="127">
        <v>1.1260000000000001E-5</v>
      </c>
      <c r="AA153" s="127">
        <v>9748000000</v>
      </c>
      <c r="AB153" s="87">
        <v>0.65</v>
      </c>
      <c r="AC153" s="87" t="s">
        <v>156</v>
      </c>
      <c r="AD153" s="87" t="s">
        <v>157</v>
      </c>
      <c r="AE153" s="87" t="s">
        <v>158</v>
      </c>
      <c r="AF153" s="87" t="s">
        <v>159</v>
      </c>
      <c r="AG153" s="87" t="s">
        <v>160</v>
      </c>
      <c r="AH153" s="87" t="s">
        <v>161</v>
      </c>
      <c r="AI153" s="87" t="s">
        <v>162</v>
      </c>
      <c r="AJ153" s="87">
        <v>0</v>
      </c>
      <c r="AK153" s="87">
        <v>0</v>
      </c>
      <c r="AL153" s="87" t="s">
        <v>142</v>
      </c>
      <c r="AN153" s="129">
        <f t="shared" si="114"/>
        <v>151</v>
      </c>
      <c r="AO153" s="129">
        <f t="shared" si="115"/>
        <v>12.99</v>
      </c>
      <c r="AP153" s="129">
        <f t="shared" si="115"/>
        <v>-5.8330000000000002</v>
      </c>
      <c r="AQ153" s="129">
        <f t="shared" si="116"/>
        <v>-12</v>
      </c>
      <c r="AR153" s="129">
        <v>1</v>
      </c>
      <c r="AS153" s="129">
        <v>0</v>
      </c>
      <c r="AT153" s="129">
        <v>0</v>
      </c>
      <c r="AU153" s="129">
        <v>0</v>
      </c>
      <c r="AV153" s="129">
        <v>0</v>
      </c>
      <c r="AX153" s="133">
        <f t="shared" ref="AX153" si="140">IF(I153="", "", INT(I153))</f>
        <v>76</v>
      </c>
      <c r="AY153" s="87">
        <f t="shared" si="119"/>
        <v>81</v>
      </c>
      <c r="AZ153" s="87">
        <f t="shared" si="120"/>
        <v>82</v>
      </c>
      <c r="BA153" s="87">
        <f t="shared" si="121"/>
        <v>76</v>
      </c>
      <c r="BB153" s="87">
        <f t="shared" si="122"/>
        <v>76</v>
      </c>
      <c r="BC153" s="87" t="str">
        <f t="shared" si="123"/>
        <v>1c</v>
      </c>
      <c r="BD153" s="87" t="str">
        <f t="shared" si="124"/>
        <v>0</v>
      </c>
      <c r="BF153" s="87">
        <f t="shared" si="125"/>
        <v>76</v>
      </c>
      <c r="BG153" s="127" t="str">
        <f t="shared" si="126"/>
        <v>2.10E+11</v>
      </c>
      <c r="BH153" s="127" t="str">
        <f t="shared" si="127"/>
        <v>8.08E+10</v>
      </c>
      <c r="BI153" s="87" t="str">
        <f t="shared" si="128"/>
        <v>7850</v>
      </c>
      <c r="BJ153" s="87">
        <f t="shared" si="129"/>
        <v>1</v>
      </c>
      <c r="BK153" s="87">
        <f t="shared" si="130"/>
        <v>1.4999999999999999E-2</v>
      </c>
      <c r="BM153" s="129">
        <v>151</v>
      </c>
      <c r="BN153" s="129">
        <v>160</v>
      </c>
      <c r="BO153" s="129">
        <v>161</v>
      </c>
      <c r="BP153" s="129">
        <v>151</v>
      </c>
      <c r="BQ153" s="129">
        <v>151</v>
      </c>
      <c r="BR153" s="129" t="str">
        <v>1c</v>
      </c>
      <c r="BS153" s="129" t="str">
        <v>0</v>
      </c>
      <c r="BT153" s="87">
        <v>0</v>
      </c>
      <c r="BU153" s="129">
        <v>151</v>
      </c>
      <c r="BV153" s="129" t="str">
        <v>2.10E+11</v>
      </c>
      <c r="BW153" s="129" t="str">
        <v>8.08E+10</v>
      </c>
      <c r="BX153" s="129" t="str">
        <v>7850</v>
      </c>
      <c r="BY153" s="129">
        <v>1.3</v>
      </c>
      <c r="BZ153" s="129">
        <v>0.02</v>
      </c>
      <c r="CC153" s="87">
        <v>151</v>
      </c>
      <c r="CD153" s="87" t="s">
        <v>180</v>
      </c>
      <c r="CE153" s="87" t="s">
        <v>181</v>
      </c>
      <c r="CF153" s="87">
        <v>1</v>
      </c>
      <c r="CG153" s="87">
        <v>1.3</v>
      </c>
      <c r="CH153" s="87">
        <v>0.02</v>
      </c>
    </row>
    <row r="154" spans="2:86" ht="12.75">
      <c r="B154" s="87">
        <f t="shared" si="117"/>
        <v>152</v>
      </c>
      <c r="C154" s="126">
        <v>-12</v>
      </c>
      <c r="D154" s="87">
        <v>12.99</v>
      </c>
      <c r="E154" s="87">
        <v>-0.48599999999999999</v>
      </c>
      <c r="F154" s="87" t="s">
        <v>142</v>
      </c>
      <c r="I154" s="87">
        <f t="shared" si="92"/>
        <v>76.2</v>
      </c>
      <c r="J154" s="126">
        <v>82</v>
      </c>
      <c r="K154" s="87">
        <v>1</v>
      </c>
      <c r="L154" s="87">
        <v>15</v>
      </c>
      <c r="M154" s="87" t="s">
        <v>154</v>
      </c>
      <c r="N154" s="87" t="s">
        <v>155</v>
      </c>
      <c r="O154" s="87">
        <v>0</v>
      </c>
      <c r="P154" s="127">
        <v>4.6419999999999999E-5</v>
      </c>
      <c r="Q154" s="87">
        <v>0</v>
      </c>
      <c r="R154" s="87">
        <v>0</v>
      </c>
      <c r="S154" s="127">
        <v>1182000000</v>
      </c>
      <c r="T154" s="127">
        <v>1182000000</v>
      </c>
      <c r="U154" s="127">
        <v>1875000000</v>
      </c>
      <c r="V154" s="127">
        <v>1875000000</v>
      </c>
      <c r="W154" s="87">
        <v>0</v>
      </c>
      <c r="X154" s="87">
        <v>0</v>
      </c>
      <c r="Y154" s="127">
        <v>909900000</v>
      </c>
      <c r="Z154" s="127">
        <v>1.1260000000000001E-5</v>
      </c>
      <c r="AA154" s="127">
        <v>9748000000</v>
      </c>
      <c r="AB154" s="87">
        <v>0.65</v>
      </c>
      <c r="AC154" s="87" t="s">
        <v>156</v>
      </c>
      <c r="AD154" s="87" t="s">
        <v>157</v>
      </c>
      <c r="AE154" s="87" t="s">
        <v>158</v>
      </c>
      <c r="AF154" s="87" t="s">
        <v>159</v>
      </c>
      <c r="AG154" s="87" t="s">
        <v>160</v>
      </c>
      <c r="AH154" s="87" t="s">
        <v>161</v>
      </c>
      <c r="AI154" s="87" t="s">
        <v>162</v>
      </c>
      <c r="AJ154" s="87">
        <v>0</v>
      </c>
      <c r="AK154" s="87">
        <v>0</v>
      </c>
      <c r="AL154" s="87" t="s">
        <v>142</v>
      </c>
      <c r="AN154" s="129">
        <f t="shared" si="114"/>
        <v>152</v>
      </c>
      <c r="AO154" s="129">
        <f t="shared" si="115"/>
        <v>12.99</v>
      </c>
      <c r="AP154" s="129">
        <f t="shared" si="115"/>
        <v>-0.48599999999999999</v>
      </c>
      <c r="AQ154" s="129">
        <f t="shared" si="116"/>
        <v>-12</v>
      </c>
      <c r="AR154" s="129">
        <v>1</v>
      </c>
      <c r="AS154" s="129">
        <v>0</v>
      </c>
      <c r="AT154" s="129">
        <v>0</v>
      </c>
      <c r="AU154" s="129">
        <v>0</v>
      </c>
      <c r="AV154" s="129">
        <v>0</v>
      </c>
      <c r="AX154" s="133"/>
      <c r="AY154" s="87" t="str">
        <f t="shared" si="119"/>
        <v/>
      </c>
      <c r="AZ154" s="87" t="str">
        <f t="shared" si="120"/>
        <v/>
      </c>
      <c r="BA154" s="87" t="str">
        <f t="shared" si="121"/>
        <v/>
      </c>
      <c r="BB154" s="87" t="str">
        <f t="shared" si="122"/>
        <v/>
      </c>
      <c r="BC154" s="87" t="str">
        <f t="shared" si="123"/>
        <v/>
      </c>
      <c r="BD154" s="87" t="str">
        <f t="shared" si="124"/>
        <v/>
      </c>
      <c r="BF154" s="87" t="str">
        <f t="shared" si="125"/>
        <v/>
      </c>
      <c r="BG154" s="127" t="str">
        <f t="shared" si="126"/>
        <v/>
      </c>
      <c r="BH154" s="127" t="str">
        <f t="shared" si="127"/>
        <v/>
      </c>
      <c r="BI154" s="87" t="str">
        <f t="shared" si="128"/>
        <v/>
      </c>
      <c r="BJ154" s="87" t="str">
        <f t="shared" si="129"/>
        <v/>
      </c>
      <c r="BK154" s="87" t="str">
        <f t="shared" si="130"/>
        <v/>
      </c>
      <c r="BM154" s="129">
        <v>152</v>
      </c>
      <c r="BN154" s="129">
        <v>161</v>
      </c>
      <c r="BO154" s="129">
        <v>162</v>
      </c>
      <c r="BP154" s="129">
        <v>152</v>
      </c>
      <c r="BQ154" s="129">
        <v>152</v>
      </c>
      <c r="BR154" s="129" t="str">
        <v>1c</v>
      </c>
      <c r="BS154" s="129" t="str">
        <v>0</v>
      </c>
      <c r="BT154" s="87">
        <v>0</v>
      </c>
      <c r="BU154" s="129">
        <v>152</v>
      </c>
      <c r="BV154" s="129" t="str">
        <v>2.10E+11</v>
      </c>
      <c r="BW154" s="129" t="str">
        <v>8.08E+10</v>
      </c>
      <c r="BX154" s="129" t="str">
        <v>7850</v>
      </c>
      <c r="BY154" s="129">
        <v>1.3</v>
      </c>
      <c r="BZ154" s="129">
        <v>0.02</v>
      </c>
      <c r="CC154" s="87">
        <v>152</v>
      </c>
      <c r="CD154" s="87" t="s">
        <v>180</v>
      </c>
      <c r="CE154" s="87" t="s">
        <v>181</v>
      </c>
      <c r="CF154" s="87">
        <v>1</v>
      </c>
      <c r="CG154" s="87">
        <v>1.3</v>
      </c>
      <c r="CH154" s="87">
        <v>0.02</v>
      </c>
    </row>
    <row r="155" spans="2:86" ht="12.75">
      <c r="B155" s="87">
        <f t="shared" si="117"/>
        <v>153</v>
      </c>
      <c r="C155" s="126">
        <v>-12</v>
      </c>
      <c r="D155" s="87">
        <v>12.99</v>
      </c>
      <c r="E155" s="87">
        <v>0</v>
      </c>
      <c r="F155" s="87" t="s">
        <v>142</v>
      </c>
      <c r="I155" s="87">
        <f t="shared" ref="I155:I218" si="141">I153+1</f>
        <v>77.099999999999994</v>
      </c>
      <c r="J155" s="126">
        <v>82</v>
      </c>
      <c r="K155" s="87">
        <v>1</v>
      </c>
      <c r="L155" s="87">
        <v>15</v>
      </c>
      <c r="M155" s="87" t="s">
        <v>154</v>
      </c>
      <c r="N155" s="87" t="s">
        <v>155</v>
      </c>
      <c r="O155" s="87">
        <v>0</v>
      </c>
      <c r="P155" s="127">
        <v>4.6419999999999999E-5</v>
      </c>
      <c r="Q155" s="87">
        <v>0</v>
      </c>
      <c r="R155" s="87">
        <v>0</v>
      </c>
      <c r="S155" s="127">
        <v>1182000000</v>
      </c>
      <c r="T155" s="127">
        <v>1182000000</v>
      </c>
      <c r="U155" s="127">
        <v>1875000000</v>
      </c>
      <c r="V155" s="127">
        <v>1875000000</v>
      </c>
      <c r="W155" s="87">
        <v>0</v>
      </c>
      <c r="X155" s="87">
        <v>0</v>
      </c>
      <c r="Y155" s="127">
        <v>909900000</v>
      </c>
      <c r="Z155" s="127">
        <v>1.1260000000000001E-5</v>
      </c>
      <c r="AA155" s="127">
        <v>9748000000</v>
      </c>
      <c r="AB155" s="87">
        <v>0.65</v>
      </c>
      <c r="AC155" s="87" t="s">
        <v>156</v>
      </c>
      <c r="AD155" s="87" t="s">
        <v>157</v>
      </c>
      <c r="AE155" s="87" t="s">
        <v>158</v>
      </c>
      <c r="AF155" s="87" t="s">
        <v>159</v>
      </c>
      <c r="AG155" s="87" t="s">
        <v>160</v>
      </c>
      <c r="AH155" s="87" t="s">
        <v>161</v>
      </c>
      <c r="AI155" s="87" t="s">
        <v>162</v>
      </c>
      <c r="AJ155" s="87">
        <v>0</v>
      </c>
      <c r="AK155" s="87">
        <v>0</v>
      </c>
      <c r="AL155" s="87" t="s">
        <v>142</v>
      </c>
      <c r="AN155" s="129">
        <f t="shared" si="114"/>
        <v>153</v>
      </c>
      <c r="AO155" s="129">
        <f t="shared" si="115"/>
        <v>12.99</v>
      </c>
      <c r="AP155" s="129">
        <f t="shared" si="115"/>
        <v>0</v>
      </c>
      <c r="AQ155" s="129">
        <f t="shared" si="116"/>
        <v>-12</v>
      </c>
      <c r="AR155" s="129">
        <v>1</v>
      </c>
      <c r="AS155" s="129">
        <v>0</v>
      </c>
      <c r="AT155" s="129">
        <v>0</v>
      </c>
      <c r="AU155" s="129">
        <v>0</v>
      </c>
      <c r="AV155" s="129">
        <v>0</v>
      </c>
      <c r="AX155" s="133">
        <f t="shared" ref="AX155" si="142">IF(I155="", "", INT(I155))</f>
        <v>77</v>
      </c>
      <c r="AY155" s="87">
        <f t="shared" si="119"/>
        <v>82</v>
      </c>
      <c r="AZ155" s="87">
        <f t="shared" si="120"/>
        <v>83</v>
      </c>
      <c r="BA155" s="87">
        <f t="shared" si="121"/>
        <v>77</v>
      </c>
      <c r="BB155" s="87">
        <f t="shared" si="122"/>
        <v>77</v>
      </c>
      <c r="BC155" s="87" t="str">
        <f t="shared" si="123"/>
        <v>1c</v>
      </c>
      <c r="BD155" s="87" t="str">
        <f t="shared" si="124"/>
        <v>0</v>
      </c>
      <c r="BF155" s="87">
        <f t="shared" si="125"/>
        <v>77</v>
      </c>
      <c r="BG155" s="127" t="str">
        <f t="shared" si="126"/>
        <v>2.10E+11</v>
      </c>
      <c r="BH155" s="127" t="str">
        <f t="shared" si="127"/>
        <v>8.08E+10</v>
      </c>
      <c r="BI155" s="87" t="str">
        <f t="shared" si="128"/>
        <v>7850</v>
      </c>
      <c r="BJ155" s="87">
        <f t="shared" si="129"/>
        <v>1</v>
      </c>
      <c r="BK155" s="87">
        <f t="shared" si="130"/>
        <v>1.4999999999999999E-2</v>
      </c>
      <c r="BM155" s="129">
        <v>153</v>
      </c>
      <c r="BN155" s="129">
        <v>162</v>
      </c>
      <c r="BO155" s="129">
        <v>163</v>
      </c>
      <c r="BP155" s="129">
        <v>153</v>
      </c>
      <c r="BQ155" s="129">
        <v>153</v>
      </c>
      <c r="BR155" s="129" t="str">
        <v>1c</v>
      </c>
      <c r="BS155" s="129" t="str">
        <v>0</v>
      </c>
      <c r="BT155" s="87">
        <v>0</v>
      </c>
      <c r="BU155" s="129">
        <v>153</v>
      </c>
      <c r="BV155" s="129" t="str">
        <v>2.10E+11</v>
      </c>
      <c r="BW155" s="129" t="str">
        <v>8.08E+10</v>
      </c>
      <c r="BX155" s="129" t="str">
        <v>7850</v>
      </c>
      <c r="BY155" s="129">
        <v>1.3</v>
      </c>
      <c r="BZ155" s="129">
        <v>0.02</v>
      </c>
      <c r="CC155" s="87">
        <v>153</v>
      </c>
      <c r="CD155" s="87" t="s">
        <v>180</v>
      </c>
      <c r="CE155" s="87" t="s">
        <v>181</v>
      </c>
      <c r="CF155" s="87">
        <v>1</v>
      </c>
      <c r="CG155" s="87">
        <v>1.3</v>
      </c>
      <c r="CH155" s="87">
        <v>0.02</v>
      </c>
    </row>
    <row r="156" spans="2:86" ht="12.75">
      <c r="B156" s="87">
        <f t="shared" si="117"/>
        <v>154</v>
      </c>
      <c r="C156" s="126">
        <v>-12</v>
      </c>
      <c r="D156" s="87">
        <v>12.99</v>
      </c>
      <c r="E156" s="87">
        <v>0.48599999999999999</v>
      </c>
      <c r="F156" s="87" t="s">
        <v>142</v>
      </c>
      <c r="I156" s="87">
        <f t="shared" si="141"/>
        <v>77.2</v>
      </c>
      <c r="J156" s="126">
        <v>83</v>
      </c>
      <c r="K156" s="87">
        <v>1</v>
      </c>
      <c r="L156" s="87">
        <v>15</v>
      </c>
      <c r="M156" s="87" t="s">
        <v>154</v>
      </c>
      <c r="N156" s="87" t="s">
        <v>155</v>
      </c>
      <c r="O156" s="87">
        <v>0</v>
      </c>
      <c r="P156" s="127">
        <v>4.6419999999999999E-5</v>
      </c>
      <c r="Q156" s="87">
        <v>0</v>
      </c>
      <c r="R156" s="87">
        <v>0</v>
      </c>
      <c r="S156" s="127">
        <v>1182000000</v>
      </c>
      <c r="T156" s="127">
        <v>1182000000</v>
      </c>
      <c r="U156" s="127">
        <v>1875000000</v>
      </c>
      <c r="V156" s="127">
        <v>1875000000</v>
      </c>
      <c r="W156" s="87">
        <v>0</v>
      </c>
      <c r="X156" s="87">
        <v>0</v>
      </c>
      <c r="Y156" s="127">
        <v>909900000</v>
      </c>
      <c r="Z156" s="127">
        <v>1.1260000000000001E-5</v>
      </c>
      <c r="AA156" s="127">
        <v>9748000000</v>
      </c>
      <c r="AB156" s="87">
        <v>0.65</v>
      </c>
      <c r="AC156" s="87" t="s">
        <v>156</v>
      </c>
      <c r="AD156" s="87" t="s">
        <v>157</v>
      </c>
      <c r="AE156" s="87" t="s">
        <v>158</v>
      </c>
      <c r="AF156" s="87" t="s">
        <v>159</v>
      </c>
      <c r="AG156" s="87" t="s">
        <v>160</v>
      </c>
      <c r="AH156" s="87" t="s">
        <v>161</v>
      </c>
      <c r="AI156" s="87" t="s">
        <v>162</v>
      </c>
      <c r="AJ156" s="87">
        <v>0</v>
      </c>
      <c r="AK156" s="87">
        <v>0</v>
      </c>
      <c r="AL156" s="87" t="s">
        <v>142</v>
      </c>
      <c r="AN156" s="129">
        <f t="shared" si="114"/>
        <v>154</v>
      </c>
      <c r="AO156" s="129">
        <f t="shared" si="115"/>
        <v>12.99</v>
      </c>
      <c r="AP156" s="129">
        <f t="shared" si="115"/>
        <v>0.48599999999999999</v>
      </c>
      <c r="AQ156" s="129">
        <f t="shared" si="116"/>
        <v>-12</v>
      </c>
      <c r="AR156" s="129">
        <v>1</v>
      </c>
      <c r="AS156" s="129">
        <v>0</v>
      </c>
      <c r="AT156" s="129">
        <v>0</v>
      </c>
      <c r="AU156" s="129">
        <v>0</v>
      </c>
      <c r="AV156" s="129">
        <v>0</v>
      </c>
      <c r="AX156" s="133"/>
      <c r="AY156" s="87" t="str">
        <f t="shared" si="119"/>
        <v/>
      </c>
      <c r="AZ156" s="87" t="str">
        <f t="shared" si="120"/>
        <v/>
      </c>
      <c r="BA156" s="87" t="str">
        <f t="shared" si="121"/>
        <v/>
      </c>
      <c r="BB156" s="87" t="str">
        <f t="shared" si="122"/>
        <v/>
      </c>
      <c r="BC156" s="87" t="str">
        <f t="shared" si="123"/>
        <v/>
      </c>
      <c r="BD156" s="87" t="str">
        <f t="shared" si="124"/>
        <v/>
      </c>
      <c r="BF156" s="87" t="str">
        <f t="shared" si="125"/>
        <v/>
      </c>
      <c r="BG156" s="127" t="str">
        <f t="shared" si="126"/>
        <v/>
      </c>
      <c r="BH156" s="127" t="str">
        <f t="shared" si="127"/>
        <v/>
      </c>
      <c r="BI156" s="87" t="str">
        <f t="shared" si="128"/>
        <v/>
      </c>
      <c r="BJ156" s="87" t="str">
        <f t="shared" si="129"/>
        <v/>
      </c>
      <c r="BK156" s="87" t="str">
        <f t="shared" si="130"/>
        <v/>
      </c>
      <c r="BM156" s="129">
        <v>154</v>
      </c>
      <c r="BN156" s="129">
        <v>163</v>
      </c>
      <c r="BO156" s="129">
        <v>164</v>
      </c>
      <c r="BP156" s="129">
        <v>154</v>
      </c>
      <c r="BQ156" s="129">
        <v>154</v>
      </c>
      <c r="BR156" s="129" t="str">
        <v>1c</v>
      </c>
      <c r="BS156" s="129" t="str">
        <v>0</v>
      </c>
      <c r="BT156" s="87">
        <v>0</v>
      </c>
      <c r="BU156" s="129">
        <v>154</v>
      </c>
      <c r="BV156" s="129" t="str">
        <v>2.10E+11</v>
      </c>
      <c r="BW156" s="129" t="str">
        <v>8.08E+10</v>
      </c>
      <c r="BX156" s="129" t="str">
        <v>7850</v>
      </c>
      <c r="BY156" s="129">
        <v>1.3</v>
      </c>
      <c r="BZ156" s="129">
        <v>0.02</v>
      </c>
      <c r="CC156" s="87">
        <v>154</v>
      </c>
      <c r="CD156" s="87" t="s">
        <v>180</v>
      </c>
      <c r="CE156" s="87" t="s">
        <v>181</v>
      </c>
      <c r="CF156" s="87">
        <v>1</v>
      </c>
      <c r="CG156" s="87">
        <v>1.3</v>
      </c>
      <c r="CH156" s="87">
        <v>0.02</v>
      </c>
    </row>
    <row r="157" spans="2:86" ht="12.75">
      <c r="B157" s="87">
        <f t="shared" si="117"/>
        <v>155</v>
      </c>
      <c r="C157" s="126">
        <v>-12</v>
      </c>
      <c r="D157" s="87">
        <v>12.99</v>
      </c>
      <c r="E157" s="87">
        <v>5.8330000000000002</v>
      </c>
      <c r="F157" s="87" t="s">
        <v>142</v>
      </c>
      <c r="I157" s="87">
        <f t="shared" si="141"/>
        <v>78.099999999999994</v>
      </c>
      <c r="J157" s="126">
        <v>83</v>
      </c>
      <c r="K157" s="87">
        <v>1</v>
      </c>
      <c r="L157" s="87">
        <v>15</v>
      </c>
      <c r="M157" s="87" t="s">
        <v>154</v>
      </c>
      <c r="N157" s="87" t="s">
        <v>155</v>
      </c>
      <c r="O157" s="87">
        <v>0</v>
      </c>
      <c r="P157" s="127">
        <v>4.6419999999999999E-5</v>
      </c>
      <c r="Q157" s="87">
        <v>0</v>
      </c>
      <c r="R157" s="87">
        <v>0</v>
      </c>
      <c r="S157" s="127">
        <v>1182000000</v>
      </c>
      <c r="T157" s="127">
        <v>1182000000</v>
      </c>
      <c r="U157" s="127">
        <v>1875000000</v>
      </c>
      <c r="V157" s="127">
        <v>1875000000</v>
      </c>
      <c r="W157" s="87">
        <v>0</v>
      </c>
      <c r="X157" s="87">
        <v>0</v>
      </c>
      <c r="Y157" s="127">
        <v>909900000</v>
      </c>
      <c r="Z157" s="127">
        <v>1.1260000000000001E-5</v>
      </c>
      <c r="AA157" s="127">
        <v>9748000000</v>
      </c>
      <c r="AB157" s="87">
        <v>0.65</v>
      </c>
      <c r="AC157" s="87" t="s">
        <v>156</v>
      </c>
      <c r="AD157" s="87" t="s">
        <v>157</v>
      </c>
      <c r="AE157" s="87" t="s">
        <v>158</v>
      </c>
      <c r="AF157" s="87" t="s">
        <v>159</v>
      </c>
      <c r="AG157" s="87" t="s">
        <v>160</v>
      </c>
      <c r="AH157" s="87" t="s">
        <v>161</v>
      </c>
      <c r="AI157" s="87" t="s">
        <v>162</v>
      </c>
      <c r="AJ157" s="87">
        <v>0</v>
      </c>
      <c r="AK157" s="87">
        <v>0</v>
      </c>
      <c r="AL157" s="87" t="s">
        <v>142</v>
      </c>
      <c r="AN157" s="129">
        <f t="shared" si="114"/>
        <v>155</v>
      </c>
      <c r="AO157" s="129">
        <f t="shared" si="115"/>
        <v>12.99</v>
      </c>
      <c r="AP157" s="129">
        <f t="shared" si="115"/>
        <v>5.8330000000000002</v>
      </c>
      <c r="AQ157" s="129">
        <f t="shared" si="116"/>
        <v>-12</v>
      </c>
      <c r="AR157" s="129">
        <v>1</v>
      </c>
      <c r="AS157" s="129">
        <v>0</v>
      </c>
      <c r="AT157" s="129">
        <v>0</v>
      </c>
      <c r="AU157" s="129">
        <v>0</v>
      </c>
      <c r="AV157" s="129">
        <v>0</v>
      </c>
      <c r="AX157" s="133">
        <f t="shared" ref="AX157" si="143">IF(I157="", "", INT(I157))</f>
        <v>78</v>
      </c>
      <c r="AY157" s="87">
        <f t="shared" si="119"/>
        <v>83</v>
      </c>
      <c r="AZ157" s="87">
        <f t="shared" si="120"/>
        <v>84</v>
      </c>
      <c r="BA157" s="87">
        <f t="shared" si="121"/>
        <v>78</v>
      </c>
      <c r="BB157" s="87">
        <f t="shared" si="122"/>
        <v>78</v>
      </c>
      <c r="BC157" s="87" t="str">
        <f t="shared" si="123"/>
        <v>1c</v>
      </c>
      <c r="BD157" s="87" t="str">
        <f t="shared" si="124"/>
        <v>0</v>
      </c>
      <c r="BF157" s="87">
        <f t="shared" si="125"/>
        <v>78</v>
      </c>
      <c r="BG157" s="127" t="str">
        <f t="shared" si="126"/>
        <v>2.10E+11</v>
      </c>
      <c r="BH157" s="127" t="str">
        <f t="shared" si="127"/>
        <v>8.08E+10</v>
      </c>
      <c r="BI157" s="87" t="str">
        <f t="shared" si="128"/>
        <v>7850</v>
      </c>
      <c r="BJ157" s="87">
        <f t="shared" si="129"/>
        <v>1</v>
      </c>
      <c r="BK157" s="87">
        <f t="shared" si="130"/>
        <v>1.4999999999999999E-2</v>
      </c>
      <c r="BM157" s="129">
        <v>155</v>
      </c>
      <c r="BN157" s="129">
        <v>164</v>
      </c>
      <c r="BO157" s="129">
        <v>165</v>
      </c>
      <c r="BP157" s="129">
        <v>155</v>
      </c>
      <c r="BQ157" s="129">
        <v>155</v>
      </c>
      <c r="BR157" s="129" t="str">
        <v>1c</v>
      </c>
      <c r="BS157" s="129" t="str">
        <v>0</v>
      </c>
      <c r="BT157" s="87">
        <v>0</v>
      </c>
      <c r="BU157" s="129">
        <v>155</v>
      </c>
      <c r="BV157" s="129" t="str">
        <v>2.10E+11</v>
      </c>
      <c r="BW157" s="129" t="str">
        <v>8.08E+10</v>
      </c>
      <c r="BX157" s="129" t="str">
        <v>7850</v>
      </c>
      <c r="BY157" s="129">
        <v>1.3</v>
      </c>
      <c r="BZ157" s="129">
        <v>0.02</v>
      </c>
      <c r="CC157" s="87">
        <v>155</v>
      </c>
      <c r="CD157" s="87" t="s">
        <v>180</v>
      </c>
      <c r="CE157" s="87" t="s">
        <v>181</v>
      </c>
      <c r="CF157" s="87">
        <v>1</v>
      </c>
      <c r="CG157" s="87">
        <v>1.3</v>
      </c>
      <c r="CH157" s="87">
        <v>0.02</v>
      </c>
    </row>
    <row r="158" spans="2:86" ht="12.75">
      <c r="B158" s="87">
        <f t="shared" si="117"/>
        <v>156</v>
      </c>
      <c r="C158" s="126">
        <v>-12</v>
      </c>
      <c r="D158" s="87">
        <v>12.99</v>
      </c>
      <c r="E158" s="87">
        <v>9.7219999999999995</v>
      </c>
      <c r="F158" s="87" t="s">
        <v>142</v>
      </c>
      <c r="I158" s="87">
        <f t="shared" si="141"/>
        <v>78.2</v>
      </c>
      <c r="J158" s="126">
        <v>84</v>
      </c>
      <c r="K158" s="87">
        <v>1</v>
      </c>
      <c r="L158" s="87">
        <v>15</v>
      </c>
      <c r="M158" s="87" t="s">
        <v>154</v>
      </c>
      <c r="N158" s="87" t="s">
        <v>155</v>
      </c>
      <c r="O158" s="87">
        <v>0</v>
      </c>
      <c r="P158" s="127">
        <v>4.6419999999999999E-5</v>
      </c>
      <c r="Q158" s="87">
        <v>0</v>
      </c>
      <c r="R158" s="87">
        <v>0</v>
      </c>
      <c r="S158" s="127">
        <v>1182000000</v>
      </c>
      <c r="T158" s="127">
        <v>1182000000</v>
      </c>
      <c r="U158" s="127">
        <v>1875000000</v>
      </c>
      <c r="V158" s="127">
        <v>1875000000</v>
      </c>
      <c r="W158" s="87">
        <v>0</v>
      </c>
      <c r="X158" s="87">
        <v>0</v>
      </c>
      <c r="Y158" s="127">
        <v>909900000</v>
      </c>
      <c r="Z158" s="127">
        <v>1.1260000000000001E-5</v>
      </c>
      <c r="AA158" s="127">
        <v>9748000000</v>
      </c>
      <c r="AB158" s="87">
        <v>0.65</v>
      </c>
      <c r="AC158" s="87" t="s">
        <v>156</v>
      </c>
      <c r="AD158" s="87" t="s">
        <v>157</v>
      </c>
      <c r="AE158" s="87" t="s">
        <v>158</v>
      </c>
      <c r="AF158" s="87" t="s">
        <v>159</v>
      </c>
      <c r="AG158" s="87" t="s">
        <v>160</v>
      </c>
      <c r="AH158" s="87" t="s">
        <v>161</v>
      </c>
      <c r="AI158" s="87" t="s">
        <v>162</v>
      </c>
      <c r="AJ158" s="87">
        <v>0</v>
      </c>
      <c r="AK158" s="87">
        <v>0</v>
      </c>
      <c r="AL158" s="87" t="s">
        <v>142</v>
      </c>
      <c r="AN158" s="129">
        <f t="shared" si="114"/>
        <v>156</v>
      </c>
      <c r="AO158" s="129">
        <f t="shared" si="115"/>
        <v>12.99</v>
      </c>
      <c r="AP158" s="129">
        <f t="shared" si="115"/>
        <v>9.7219999999999995</v>
      </c>
      <c r="AQ158" s="129">
        <f t="shared" si="116"/>
        <v>-12</v>
      </c>
      <c r="AR158" s="129">
        <v>1</v>
      </c>
      <c r="AS158" s="129">
        <v>0</v>
      </c>
      <c r="AT158" s="129">
        <v>0</v>
      </c>
      <c r="AU158" s="129">
        <v>0</v>
      </c>
      <c r="AV158" s="129">
        <v>0</v>
      </c>
      <c r="AX158" s="133"/>
      <c r="AY158" s="87" t="str">
        <f t="shared" si="119"/>
        <v/>
      </c>
      <c r="AZ158" s="87" t="str">
        <f t="shared" si="120"/>
        <v/>
      </c>
      <c r="BA158" s="87" t="str">
        <f t="shared" si="121"/>
        <v/>
      </c>
      <c r="BB158" s="87" t="str">
        <f t="shared" si="122"/>
        <v/>
      </c>
      <c r="BC158" s="87" t="str">
        <f t="shared" si="123"/>
        <v/>
      </c>
      <c r="BD158" s="87" t="str">
        <f t="shared" si="124"/>
        <v/>
      </c>
      <c r="BF158" s="87" t="str">
        <f t="shared" si="125"/>
        <v/>
      </c>
      <c r="BG158" s="127" t="str">
        <f t="shared" si="126"/>
        <v/>
      </c>
      <c r="BH158" s="127" t="str">
        <f t="shared" si="127"/>
        <v/>
      </c>
      <c r="BI158" s="87" t="str">
        <f t="shared" si="128"/>
        <v/>
      </c>
      <c r="BJ158" s="87" t="str">
        <f t="shared" si="129"/>
        <v/>
      </c>
      <c r="BK158" s="87" t="str">
        <f t="shared" si="130"/>
        <v/>
      </c>
      <c r="BM158" s="129">
        <v>156</v>
      </c>
      <c r="BN158" s="129">
        <v>165</v>
      </c>
      <c r="BO158" s="129">
        <v>166</v>
      </c>
      <c r="BP158" s="129">
        <v>156</v>
      </c>
      <c r="BQ158" s="129">
        <v>156</v>
      </c>
      <c r="BR158" s="129" t="str">
        <v>1c</v>
      </c>
      <c r="BS158" s="129" t="str">
        <v>0</v>
      </c>
      <c r="BT158" s="87">
        <v>0</v>
      </c>
      <c r="BU158" s="129">
        <v>156</v>
      </c>
      <c r="BV158" s="129" t="str">
        <v>2.10E+11</v>
      </c>
      <c r="BW158" s="129" t="str">
        <v>8.08E+10</v>
      </c>
      <c r="BX158" s="129" t="str">
        <v>7850</v>
      </c>
      <c r="BY158" s="129">
        <v>1.3</v>
      </c>
      <c r="BZ158" s="129">
        <v>0.02</v>
      </c>
      <c r="CC158" s="87">
        <v>156</v>
      </c>
      <c r="CD158" s="87" t="s">
        <v>180</v>
      </c>
      <c r="CE158" s="87" t="s">
        <v>181</v>
      </c>
      <c r="CF158" s="87">
        <v>1</v>
      </c>
      <c r="CG158" s="87">
        <v>1.3</v>
      </c>
      <c r="CH158" s="87">
        <v>0.02</v>
      </c>
    </row>
    <row r="159" spans="2:86" ht="12.75">
      <c r="B159" s="87">
        <f t="shared" si="117"/>
        <v>157</v>
      </c>
      <c r="C159" s="126">
        <v>-12</v>
      </c>
      <c r="D159" s="87">
        <v>12.99</v>
      </c>
      <c r="E159" s="87">
        <v>13.611000000000001</v>
      </c>
      <c r="F159" s="87" t="s">
        <v>142</v>
      </c>
      <c r="I159" s="87">
        <f t="shared" si="141"/>
        <v>79.099999999999994</v>
      </c>
      <c r="J159" s="126">
        <v>84</v>
      </c>
      <c r="K159" s="87">
        <v>1</v>
      </c>
      <c r="L159" s="87">
        <v>15</v>
      </c>
      <c r="M159" s="87" t="s">
        <v>154</v>
      </c>
      <c r="N159" s="87" t="s">
        <v>155</v>
      </c>
      <c r="O159" s="87">
        <v>0</v>
      </c>
      <c r="P159" s="127">
        <v>4.6419999999999999E-5</v>
      </c>
      <c r="Q159" s="87">
        <v>0</v>
      </c>
      <c r="R159" s="87">
        <v>0</v>
      </c>
      <c r="S159" s="127">
        <v>1182000000</v>
      </c>
      <c r="T159" s="127">
        <v>1182000000</v>
      </c>
      <c r="U159" s="127">
        <v>1875000000</v>
      </c>
      <c r="V159" s="127">
        <v>1875000000</v>
      </c>
      <c r="W159" s="87">
        <v>0</v>
      </c>
      <c r="X159" s="87">
        <v>0</v>
      </c>
      <c r="Y159" s="127">
        <v>909900000</v>
      </c>
      <c r="Z159" s="127">
        <v>1.1260000000000001E-5</v>
      </c>
      <c r="AA159" s="127">
        <v>9748000000</v>
      </c>
      <c r="AB159" s="87">
        <v>0.65</v>
      </c>
      <c r="AC159" s="87" t="s">
        <v>156</v>
      </c>
      <c r="AD159" s="87" t="s">
        <v>157</v>
      </c>
      <c r="AE159" s="87" t="s">
        <v>158</v>
      </c>
      <c r="AF159" s="87" t="s">
        <v>159</v>
      </c>
      <c r="AG159" s="87" t="s">
        <v>160</v>
      </c>
      <c r="AH159" s="87" t="s">
        <v>161</v>
      </c>
      <c r="AI159" s="87" t="s">
        <v>162</v>
      </c>
      <c r="AJ159" s="87">
        <v>0</v>
      </c>
      <c r="AK159" s="87">
        <v>0</v>
      </c>
      <c r="AL159" s="87" t="s">
        <v>142</v>
      </c>
      <c r="AN159" s="129">
        <f t="shared" si="114"/>
        <v>157</v>
      </c>
      <c r="AO159" s="129">
        <f t="shared" si="115"/>
        <v>12.99</v>
      </c>
      <c r="AP159" s="129">
        <f t="shared" si="115"/>
        <v>13.611000000000001</v>
      </c>
      <c r="AQ159" s="129">
        <f t="shared" si="116"/>
        <v>-12</v>
      </c>
      <c r="AR159" s="129">
        <v>1</v>
      </c>
      <c r="AS159" s="129">
        <v>0</v>
      </c>
      <c r="AT159" s="129">
        <v>0</v>
      </c>
      <c r="AU159" s="129">
        <v>0</v>
      </c>
      <c r="AV159" s="129">
        <v>0</v>
      </c>
      <c r="AX159" s="133">
        <f t="shared" ref="AX159" si="144">IF(I159="", "", INT(I159))</f>
        <v>79</v>
      </c>
      <c r="AY159" s="87">
        <f t="shared" si="119"/>
        <v>84</v>
      </c>
      <c r="AZ159" s="87">
        <f t="shared" si="120"/>
        <v>85</v>
      </c>
      <c r="BA159" s="87">
        <f t="shared" si="121"/>
        <v>79</v>
      </c>
      <c r="BB159" s="87">
        <f t="shared" si="122"/>
        <v>79</v>
      </c>
      <c r="BC159" s="87" t="str">
        <f t="shared" si="123"/>
        <v>1c</v>
      </c>
      <c r="BD159" s="87" t="str">
        <f t="shared" si="124"/>
        <v>0</v>
      </c>
      <c r="BF159" s="87">
        <f t="shared" si="125"/>
        <v>79</v>
      </c>
      <c r="BG159" s="127" t="str">
        <f t="shared" si="126"/>
        <v>2.10E+11</v>
      </c>
      <c r="BH159" s="127" t="str">
        <f t="shared" si="127"/>
        <v>8.08E+10</v>
      </c>
      <c r="BI159" s="87" t="str">
        <f t="shared" si="128"/>
        <v>7850</v>
      </c>
      <c r="BJ159" s="87">
        <f t="shared" si="129"/>
        <v>1</v>
      </c>
      <c r="BK159" s="87">
        <f t="shared" si="130"/>
        <v>1.4999999999999999E-2</v>
      </c>
      <c r="BM159" s="129">
        <v>157</v>
      </c>
      <c r="BN159" s="129">
        <v>166</v>
      </c>
      <c r="BO159" s="129">
        <v>2</v>
      </c>
      <c r="BP159" s="129">
        <v>157</v>
      </c>
      <c r="BQ159" s="129">
        <v>157</v>
      </c>
      <c r="BR159" s="129" t="str">
        <v>1c</v>
      </c>
      <c r="BS159" s="129" t="str">
        <v>0</v>
      </c>
      <c r="BT159" s="87">
        <v>0</v>
      </c>
      <c r="BU159" s="129">
        <v>157</v>
      </c>
      <c r="BV159" s="129" t="str">
        <v>2.10E+11</v>
      </c>
      <c r="BW159" s="129" t="str">
        <v>8.08E+10</v>
      </c>
      <c r="BX159" s="129" t="str">
        <v>7850</v>
      </c>
      <c r="BY159" s="129">
        <v>1.3</v>
      </c>
      <c r="BZ159" s="129">
        <v>0.02</v>
      </c>
      <c r="CC159" s="87">
        <v>157</v>
      </c>
      <c r="CD159" s="87" t="s">
        <v>180</v>
      </c>
      <c r="CE159" s="87" t="s">
        <v>181</v>
      </c>
      <c r="CF159" s="87">
        <v>1</v>
      </c>
      <c r="CG159" s="87">
        <v>1.3</v>
      </c>
      <c r="CH159" s="87">
        <v>0.02</v>
      </c>
    </row>
    <row r="160" spans="2:86" ht="12.75">
      <c r="B160" s="87">
        <f t="shared" si="117"/>
        <v>158</v>
      </c>
      <c r="C160" s="126">
        <v>-12</v>
      </c>
      <c r="D160" s="87">
        <v>12.99</v>
      </c>
      <c r="E160" s="87">
        <v>16.399999999999999</v>
      </c>
      <c r="F160" s="87" t="s">
        <v>142</v>
      </c>
      <c r="I160" s="87">
        <f t="shared" si="141"/>
        <v>79.2</v>
      </c>
      <c r="J160" s="126">
        <v>85</v>
      </c>
      <c r="K160" s="87">
        <v>1</v>
      </c>
      <c r="L160" s="87">
        <v>15</v>
      </c>
      <c r="M160" s="87" t="s">
        <v>154</v>
      </c>
      <c r="N160" s="87" t="s">
        <v>155</v>
      </c>
      <c r="O160" s="87">
        <v>0</v>
      </c>
      <c r="P160" s="127">
        <v>4.6419999999999999E-5</v>
      </c>
      <c r="Q160" s="87">
        <v>0</v>
      </c>
      <c r="R160" s="87">
        <v>0</v>
      </c>
      <c r="S160" s="127">
        <v>1182000000</v>
      </c>
      <c r="T160" s="127">
        <v>1182000000</v>
      </c>
      <c r="U160" s="127">
        <v>1875000000</v>
      </c>
      <c r="V160" s="127">
        <v>1875000000</v>
      </c>
      <c r="W160" s="87">
        <v>0</v>
      </c>
      <c r="X160" s="87">
        <v>0</v>
      </c>
      <c r="Y160" s="127">
        <v>909900000</v>
      </c>
      <c r="Z160" s="127">
        <v>1.1260000000000001E-5</v>
      </c>
      <c r="AA160" s="127">
        <v>9748000000</v>
      </c>
      <c r="AB160" s="87">
        <v>0.65</v>
      </c>
      <c r="AC160" s="87" t="s">
        <v>156</v>
      </c>
      <c r="AD160" s="87" t="s">
        <v>157</v>
      </c>
      <c r="AE160" s="87" t="s">
        <v>158</v>
      </c>
      <c r="AF160" s="87" t="s">
        <v>159</v>
      </c>
      <c r="AG160" s="87" t="s">
        <v>160</v>
      </c>
      <c r="AH160" s="87" t="s">
        <v>161</v>
      </c>
      <c r="AI160" s="87" t="s">
        <v>162</v>
      </c>
      <c r="AJ160" s="87">
        <v>0</v>
      </c>
      <c r="AK160" s="87">
        <v>0</v>
      </c>
      <c r="AL160" s="87" t="s">
        <v>142</v>
      </c>
      <c r="AN160" s="129">
        <f t="shared" si="114"/>
        <v>158</v>
      </c>
      <c r="AO160" s="129">
        <f t="shared" si="115"/>
        <v>12.99</v>
      </c>
      <c r="AP160" s="129">
        <f t="shared" si="115"/>
        <v>16.399999999999999</v>
      </c>
      <c r="AQ160" s="129">
        <f t="shared" si="116"/>
        <v>-12</v>
      </c>
      <c r="AR160" s="129">
        <v>1</v>
      </c>
      <c r="AS160" s="129">
        <v>0</v>
      </c>
      <c r="AT160" s="129">
        <v>0</v>
      </c>
      <c r="AU160" s="129">
        <v>0</v>
      </c>
      <c r="AV160" s="129">
        <v>0</v>
      </c>
      <c r="AX160" s="133"/>
      <c r="AY160" s="87" t="str">
        <f t="shared" si="119"/>
        <v/>
      </c>
      <c r="AZ160" s="87" t="str">
        <f t="shared" si="120"/>
        <v/>
      </c>
      <c r="BA160" s="87" t="str">
        <f t="shared" si="121"/>
        <v/>
      </c>
      <c r="BB160" s="87" t="str">
        <f t="shared" si="122"/>
        <v/>
      </c>
      <c r="BC160" s="87" t="str">
        <f t="shared" si="123"/>
        <v/>
      </c>
      <c r="BD160" s="87" t="str">
        <f t="shared" si="124"/>
        <v/>
      </c>
      <c r="BF160" s="87" t="str">
        <f t="shared" si="125"/>
        <v/>
      </c>
      <c r="BG160" s="127" t="str">
        <f t="shared" si="126"/>
        <v/>
      </c>
      <c r="BH160" s="127" t="str">
        <f t="shared" si="127"/>
        <v/>
      </c>
      <c r="BI160" s="87" t="str">
        <f t="shared" si="128"/>
        <v/>
      </c>
      <c r="BJ160" s="87" t="str">
        <f t="shared" si="129"/>
        <v/>
      </c>
      <c r="BK160" s="87" t="str">
        <f t="shared" si="130"/>
        <v/>
      </c>
      <c r="BM160" s="129">
        <v>158</v>
      </c>
      <c r="BN160" s="129">
        <v>2</v>
      </c>
      <c r="BO160" s="129">
        <v>167</v>
      </c>
      <c r="BP160" s="129">
        <v>158</v>
      </c>
      <c r="BQ160" s="129">
        <v>158</v>
      </c>
      <c r="BR160" s="129" t="str">
        <v>1c</v>
      </c>
      <c r="BS160" s="129" t="str">
        <v>0</v>
      </c>
      <c r="BT160" s="87">
        <v>0</v>
      </c>
      <c r="BU160" s="129">
        <v>158</v>
      </c>
      <c r="BV160" s="129" t="str">
        <v>2.10E+11</v>
      </c>
      <c r="BW160" s="129" t="str">
        <v>8.08E+10</v>
      </c>
      <c r="BX160" s="129" t="str">
        <v>7850</v>
      </c>
      <c r="BY160" s="129">
        <v>1.3</v>
      </c>
      <c r="BZ160" s="129">
        <v>0.02</v>
      </c>
      <c r="CC160" s="87">
        <v>158</v>
      </c>
      <c r="CD160" s="87" t="s">
        <v>180</v>
      </c>
      <c r="CE160" s="87" t="s">
        <v>181</v>
      </c>
      <c r="CF160" s="87">
        <v>1</v>
      </c>
      <c r="CG160" s="87">
        <v>1.3</v>
      </c>
      <c r="CH160" s="87">
        <v>0.02</v>
      </c>
    </row>
    <row r="161" spans="2:86" ht="12.75">
      <c r="B161" s="87">
        <f t="shared" si="117"/>
        <v>159</v>
      </c>
      <c r="C161" s="126">
        <v>-12</v>
      </c>
      <c r="D161" s="87">
        <v>12.99</v>
      </c>
      <c r="E161" s="87">
        <v>17.5</v>
      </c>
      <c r="F161" s="87" t="s">
        <v>142</v>
      </c>
      <c r="I161" s="87">
        <f t="shared" si="141"/>
        <v>80.099999999999994</v>
      </c>
      <c r="J161" s="126">
        <v>85</v>
      </c>
      <c r="K161" s="87">
        <v>1</v>
      </c>
      <c r="L161" s="87">
        <v>15</v>
      </c>
      <c r="M161" s="87" t="s">
        <v>154</v>
      </c>
      <c r="N161" s="87" t="s">
        <v>155</v>
      </c>
      <c r="O161" s="87">
        <v>0</v>
      </c>
      <c r="P161" s="127">
        <v>4.6419999999999999E-5</v>
      </c>
      <c r="Q161" s="87">
        <v>0</v>
      </c>
      <c r="R161" s="87">
        <v>0</v>
      </c>
      <c r="S161" s="127">
        <v>1182000000</v>
      </c>
      <c r="T161" s="127">
        <v>1182000000</v>
      </c>
      <c r="U161" s="127">
        <v>1875000000</v>
      </c>
      <c r="V161" s="127">
        <v>1875000000</v>
      </c>
      <c r="W161" s="87">
        <v>0</v>
      </c>
      <c r="X161" s="87">
        <v>0</v>
      </c>
      <c r="Y161" s="127">
        <v>909900000</v>
      </c>
      <c r="Z161" s="127">
        <v>1.1260000000000001E-5</v>
      </c>
      <c r="AA161" s="127">
        <v>9748000000</v>
      </c>
      <c r="AB161" s="87">
        <v>0.65</v>
      </c>
      <c r="AC161" s="87" t="s">
        <v>156</v>
      </c>
      <c r="AD161" s="87" t="s">
        <v>157</v>
      </c>
      <c r="AE161" s="87" t="s">
        <v>158</v>
      </c>
      <c r="AF161" s="87" t="s">
        <v>159</v>
      </c>
      <c r="AG161" s="87" t="s">
        <v>160</v>
      </c>
      <c r="AH161" s="87" t="s">
        <v>161</v>
      </c>
      <c r="AI161" s="87" t="s">
        <v>162</v>
      </c>
      <c r="AJ161" s="87">
        <v>0</v>
      </c>
      <c r="AK161" s="87">
        <v>0</v>
      </c>
      <c r="AL161" s="87" t="s">
        <v>142</v>
      </c>
      <c r="AN161" s="129">
        <f t="shared" si="114"/>
        <v>159</v>
      </c>
      <c r="AO161" s="129">
        <f t="shared" si="115"/>
        <v>12.99</v>
      </c>
      <c r="AP161" s="129">
        <f t="shared" si="115"/>
        <v>17.5</v>
      </c>
      <c r="AQ161" s="129">
        <f t="shared" si="116"/>
        <v>-12</v>
      </c>
      <c r="AR161" s="129">
        <v>1</v>
      </c>
      <c r="AS161" s="129">
        <v>0</v>
      </c>
      <c r="AT161" s="129">
        <v>0</v>
      </c>
      <c r="AU161" s="129">
        <v>0</v>
      </c>
      <c r="AV161" s="129">
        <v>0</v>
      </c>
      <c r="AX161" s="133">
        <f t="shared" ref="AX161" si="145">IF(I161="", "", INT(I161))</f>
        <v>80</v>
      </c>
      <c r="AY161" s="87">
        <f t="shared" si="119"/>
        <v>85</v>
      </c>
      <c r="AZ161" s="87">
        <f t="shared" si="120"/>
        <v>86</v>
      </c>
      <c r="BA161" s="87">
        <f t="shared" si="121"/>
        <v>80</v>
      </c>
      <c r="BB161" s="87">
        <f t="shared" si="122"/>
        <v>80</v>
      </c>
      <c r="BC161" s="87" t="str">
        <f t="shared" si="123"/>
        <v>1c</v>
      </c>
      <c r="BD161" s="87" t="str">
        <f t="shared" si="124"/>
        <v>0</v>
      </c>
      <c r="BF161" s="87">
        <f t="shared" si="125"/>
        <v>80</v>
      </c>
      <c r="BG161" s="127" t="str">
        <f t="shared" si="126"/>
        <v>2.10E+11</v>
      </c>
      <c r="BH161" s="127" t="str">
        <f t="shared" si="127"/>
        <v>8.08E+10</v>
      </c>
      <c r="BI161" s="87" t="str">
        <f t="shared" si="128"/>
        <v>7850</v>
      </c>
      <c r="BJ161" s="87">
        <f t="shared" si="129"/>
        <v>1</v>
      </c>
      <c r="BK161" s="87">
        <f t="shared" si="130"/>
        <v>1.4999999999999999E-2</v>
      </c>
      <c r="BM161" s="129">
        <v>159</v>
      </c>
      <c r="BN161" s="129">
        <v>167</v>
      </c>
      <c r="BO161" s="129">
        <v>168</v>
      </c>
      <c r="BP161" s="129">
        <v>159</v>
      </c>
      <c r="BQ161" s="129">
        <v>159</v>
      </c>
      <c r="BR161" s="129" t="str">
        <v>1c</v>
      </c>
      <c r="BS161" s="129" t="str">
        <v>0</v>
      </c>
      <c r="BT161" s="87">
        <v>0</v>
      </c>
      <c r="BU161" s="129">
        <v>159</v>
      </c>
      <c r="BV161" s="129" t="str">
        <v>2.10E+11</v>
      </c>
      <c r="BW161" s="129" t="str">
        <v>8.08E+10</v>
      </c>
      <c r="BX161" s="129" t="str">
        <v>7850</v>
      </c>
      <c r="BY161" s="129">
        <v>1.3</v>
      </c>
      <c r="BZ161" s="129">
        <v>0.02</v>
      </c>
      <c r="CC161" s="87">
        <v>159</v>
      </c>
      <c r="CD161" s="87" t="s">
        <v>180</v>
      </c>
      <c r="CE161" s="87" t="s">
        <v>181</v>
      </c>
      <c r="CF161" s="87">
        <v>1</v>
      </c>
      <c r="CG161" s="87">
        <v>1.3</v>
      </c>
      <c r="CH161" s="87">
        <v>0.02</v>
      </c>
    </row>
    <row r="162" spans="2:86" ht="12.75">
      <c r="B162" s="87">
        <f t="shared" si="117"/>
        <v>160</v>
      </c>
      <c r="C162" s="126">
        <v>-12</v>
      </c>
      <c r="D162" s="87">
        <v>10.49</v>
      </c>
      <c r="E162" s="87">
        <v>18.170000000000002</v>
      </c>
      <c r="F162" s="87" t="s">
        <v>142</v>
      </c>
      <c r="I162" s="87">
        <f t="shared" si="141"/>
        <v>80.2</v>
      </c>
      <c r="J162" s="126">
        <v>86</v>
      </c>
      <c r="K162" s="87">
        <v>1</v>
      </c>
      <c r="L162" s="87">
        <v>15</v>
      </c>
      <c r="M162" s="87" t="s">
        <v>154</v>
      </c>
      <c r="N162" s="87" t="s">
        <v>155</v>
      </c>
      <c r="O162" s="87">
        <v>0</v>
      </c>
      <c r="P162" s="127">
        <v>4.6419999999999999E-5</v>
      </c>
      <c r="Q162" s="87">
        <v>0</v>
      </c>
      <c r="R162" s="87">
        <v>0</v>
      </c>
      <c r="S162" s="127">
        <v>1182000000</v>
      </c>
      <c r="T162" s="127">
        <v>1182000000</v>
      </c>
      <c r="U162" s="127">
        <v>1875000000</v>
      </c>
      <c r="V162" s="127">
        <v>1875000000</v>
      </c>
      <c r="W162" s="87">
        <v>0</v>
      </c>
      <c r="X162" s="87">
        <v>0</v>
      </c>
      <c r="Y162" s="127">
        <v>909900000</v>
      </c>
      <c r="Z162" s="127">
        <v>1.1260000000000001E-5</v>
      </c>
      <c r="AA162" s="127">
        <v>9748000000</v>
      </c>
      <c r="AB162" s="87">
        <v>0.65</v>
      </c>
      <c r="AC162" s="87" t="s">
        <v>156</v>
      </c>
      <c r="AD162" s="87" t="s">
        <v>157</v>
      </c>
      <c r="AE162" s="87" t="s">
        <v>158</v>
      </c>
      <c r="AF162" s="87" t="s">
        <v>159</v>
      </c>
      <c r="AG162" s="87" t="s">
        <v>160</v>
      </c>
      <c r="AH162" s="87" t="s">
        <v>161</v>
      </c>
      <c r="AI162" s="87" t="s">
        <v>162</v>
      </c>
      <c r="AJ162" s="87">
        <v>0</v>
      </c>
      <c r="AK162" s="87">
        <v>0</v>
      </c>
      <c r="AL162" s="87" t="s">
        <v>142</v>
      </c>
      <c r="AN162" s="129">
        <f t="shared" si="114"/>
        <v>160</v>
      </c>
      <c r="AO162" s="129">
        <f t="shared" si="115"/>
        <v>10.49</v>
      </c>
      <c r="AP162" s="129">
        <f t="shared" si="115"/>
        <v>18.170000000000002</v>
      </c>
      <c r="AQ162" s="129">
        <f t="shared" si="116"/>
        <v>-12</v>
      </c>
      <c r="AR162" s="129">
        <v>1</v>
      </c>
      <c r="AS162" s="129">
        <v>0</v>
      </c>
      <c r="AT162" s="129">
        <v>0</v>
      </c>
      <c r="AU162" s="129">
        <v>0</v>
      </c>
      <c r="AV162" s="129">
        <v>0</v>
      </c>
      <c r="AX162" s="133"/>
      <c r="AY162" s="87" t="str">
        <f t="shared" si="119"/>
        <v/>
      </c>
      <c r="AZ162" s="87" t="str">
        <f t="shared" si="120"/>
        <v/>
      </c>
      <c r="BA162" s="87" t="str">
        <f t="shared" si="121"/>
        <v/>
      </c>
      <c r="BB162" s="87" t="str">
        <f t="shared" si="122"/>
        <v/>
      </c>
      <c r="BC162" s="87" t="str">
        <f t="shared" si="123"/>
        <v/>
      </c>
      <c r="BD162" s="87" t="str">
        <f t="shared" si="124"/>
        <v/>
      </c>
      <c r="BF162" s="87" t="str">
        <f t="shared" si="125"/>
        <v/>
      </c>
      <c r="BG162" s="127" t="str">
        <f t="shared" si="126"/>
        <v/>
      </c>
      <c r="BH162" s="127" t="str">
        <f t="shared" si="127"/>
        <v/>
      </c>
      <c r="BI162" s="87" t="str">
        <f t="shared" si="128"/>
        <v/>
      </c>
      <c r="BJ162" s="87" t="str">
        <f t="shared" si="129"/>
        <v/>
      </c>
      <c r="BK162" s="87" t="str">
        <f t="shared" si="130"/>
        <v/>
      </c>
      <c r="BM162" s="129">
        <v>160</v>
      </c>
      <c r="BN162" s="129">
        <v>168</v>
      </c>
      <c r="BO162" s="129">
        <v>169</v>
      </c>
      <c r="BP162" s="129">
        <v>160</v>
      </c>
      <c r="BQ162" s="129">
        <v>160</v>
      </c>
      <c r="BR162" s="129" t="str">
        <v>1c</v>
      </c>
      <c r="BS162" s="129" t="str">
        <v>0</v>
      </c>
      <c r="BT162" s="87">
        <v>0</v>
      </c>
      <c r="BU162" s="129">
        <v>160</v>
      </c>
      <c r="BV162" s="129" t="str">
        <v>2.10E+11</v>
      </c>
      <c r="BW162" s="129" t="str">
        <v>8.08E+10</v>
      </c>
      <c r="BX162" s="129" t="str">
        <v>7850</v>
      </c>
      <c r="BY162" s="129">
        <v>1.3</v>
      </c>
      <c r="BZ162" s="129">
        <v>0.02</v>
      </c>
      <c r="CC162" s="87">
        <v>160</v>
      </c>
      <c r="CD162" s="87" t="s">
        <v>180</v>
      </c>
      <c r="CE162" s="87" t="s">
        <v>181</v>
      </c>
      <c r="CF162" s="87">
        <v>1</v>
      </c>
      <c r="CG162" s="87">
        <v>1.3</v>
      </c>
      <c r="CH162" s="87">
        <v>0.02</v>
      </c>
    </row>
    <row r="163" spans="2:86" ht="12.75">
      <c r="B163" s="87">
        <f t="shared" si="117"/>
        <v>161</v>
      </c>
      <c r="C163" s="126">
        <v>-12</v>
      </c>
      <c r="D163" s="87">
        <v>9.94</v>
      </c>
      <c r="E163" s="87">
        <v>17.216999999999999</v>
      </c>
      <c r="F163" s="87" t="s">
        <v>142</v>
      </c>
      <c r="I163" s="87">
        <f t="shared" si="141"/>
        <v>81.099999999999994</v>
      </c>
      <c r="J163" s="126">
        <v>87</v>
      </c>
      <c r="K163" s="87">
        <v>1</v>
      </c>
      <c r="L163" s="87">
        <v>15</v>
      </c>
      <c r="M163" s="87" t="s">
        <v>154</v>
      </c>
      <c r="N163" s="87" t="s">
        <v>155</v>
      </c>
      <c r="O163" s="87">
        <v>0</v>
      </c>
      <c r="P163" s="127">
        <v>4.6419999999999999E-5</v>
      </c>
      <c r="Q163" s="87">
        <v>0</v>
      </c>
      <c r="R163" s="87">
        <v>0</v>
      </c>
      <c r="S163" s="127">
        <v>1182000000</v>
      </c>
      <c r="T163" s="127">
        <v>1182000000</v>
      </c>
      <c r="U163" s="127">
        <v>1875000000</v>
      </c>
      <c r="V163" s="127">
        <v>1875000000</v>
      </c>
      <c r="W163" s="87">
        <v>0</v>
      </c>
      <c r="X163" s="87">
        <v>0</v>
      </c>
      <c r="Y163" s="127">
        <v>909900000</v>
      </c>
      <c r="Z163" s="127">
        <v>1.1260000000000001E-5</v>
      </c>
      <c r="AA163" s="127">
        <v>9748000000</v>
      </c>
      <c r="AB163" s="87">
        <v>0.65</v>
      </c>
      <c r="AC163" s="87" t="s">
        <v>156</v>
      </c>
      <c r="AD163" s="87" t="s">
        <v>157</v>
      </c>
      <c r="AE163" s="87" t="s">
        <v>158</v>
      </c>
      <c r="AF163" s="87" t="s">
        <v>159</v>
      </c>
      <c r="AG163" s="87" t="s">
        <v>160</v>
      </c>
      <c r="AH163" s="87" t="s">
        <v>161</v>
      </c>
      <c r="AI163" s="87" t="s">
        <v>162</v>
      </c>
      <c r="AJ163" s="87">
        <v>0</v>
      </c>
      <c r="AK163" s="87">
        <v>0</v>
      </c>
      <c r="AL163" s="87" t="s">
        <v>142</v>
      </c>
      <c r="AN163" s="129">
        <f t="shared" si="114"/>
        <v>161</v>
      </c>
      <c r="AO163" s="129">
        <f t="shared" si="115"/>
        <v>9.94</v>
      </c>
      <c r="AP163" s="129">
        <f t="shared" si="115"/>
        <v>17.216999999999999</v>
      </c>
      <c r="AQ163" s="129">
        <f t="shared" si="116"/>
        <v>-12</v>
      </c>
      <c r="AR163" s="129">
        <v>1</v>
      </c>
      <c r="AS163" s="129">
        <v>0</v>
      </c>
      <c r="AT163" s="129">
        <v>0</v>
      </c>
      <c r="AU163" s="129">
        <v>0</v>
      </c>
      <c r="AV163" s="129">
        <v>0</v>
      </c>
      <c r="AX163" s="133">
        <f t="shared" ref="AX163" si="146">IF(I163="", "", INT(I163))</f>
        <v>81</v>
      </c>
      <c r="AY163" s="87">
        <f t="shared" si="119"/>
        <v>87</v>
      </c>
      <c r="AZ163" s="87">
        <f t="shared" si="120"/>
        <v>88</v>
      </c>
      <c r="BA163" s="87">
        <f t="shared" si="121"/>
        <v>81</v>
      </c>
      <c r="BB163" s="87">
        <f t="shared" si="122"/>
        <v>81</v>
      </c>
      <c r="BC163" s="87" t="str">
        <f t="shared" si="123"/>
        <v>1c</v>
      </c>
      <c r="BD163" s="87" t="str">
        <f t="shared" si="124"/>
        <v>0</v>
      </c>
      <c r="BF163" s="87">
        <f t="shared" si="125"/>
        <v>81</v>
      </c>
      <c r="BG163" s="127" t="str">
        <f t="shared" si="126"/>
        <v>2.10E+11</v>
      </c>
      <c r="BH163" s="127" t="str">
        <f t="shared" si="127"/>
        <v>8.08E+10</v>
      </c>
      <c r="BI163" s="87" t="str">
        <f t="shared" si="128"/>
        <v>7850</v>
      </c>
      <c r="BJ163" s="87">
        <f t="shared" si="129"/>
        <v>1</v>
      </c>
      <c r="BK163" s="87">
        <f t="shared" si="130"/>
        <v>1.4999999999999999E-2</v>
      </c>
      <c r="BM163" s="129">
        <v>161</v>
      </c>
      <c r="BN163" s="129">
        <v>169</v>
      </c>
      <c r="BO163" s="129">
        <v>170</v>
      </c>
      <c r="BP163" s="129">
        <v>161</v>
      </c>
      <c r="BQ163" s="129">
        <v>161</v>
      </c>
      <c r="BR163" s="129" t="str">
        <v>1c</v>
      </c>
      <c r="BS163" s="129" t="str">
        <v>0</v>
      </c>
      <c r="BT163" s="87">
        <v>0</v>
      </c>
      <c r="BU163" s="129">
        <v>161</v>
      </c>
      <c r="BV163" s="129" t="str">
        <v>2.10E+11</v>
      </c>
      <c r="BW163" s="129" t="str">
        <v>8.08E+10</v>
      </c>
      <c r="BX163" s="129" t="str">
        <v>7850</v>
      </c>
      <c r="BY163" s="129">
        <v>1.3</v>
      </c>
      <c r="BZ163" s="129">
        <v>0.02</v>
      </c>
      <c r="CC163" s="87">
        <v>161</v>
      </c>
      <c r="CD163" s="87" t="s">
        <v>180</v>
      </c>
      <c r="CE163" s="87" t="s">
        <v>181</v>
      </c>
      <c r="CF163" s="87">
        <v>1</v>
      </c>
      <c r="CG163" s="87">
        <v>1.3</v>
      </c>
      <c r="CH163" s="87">
        <v>0.02</v>
      </c>
    </row>
    <row r="164" spans="2:86" ht="12.75">
      <c r="B164" s="87">
        <f t="shared" si="117"/>
        <v>162</v>
      </c>
      <c r="C164" s="126">
        <v>-12</v>
      </c>
      <c r="D164" s="87">
        <v>8.1489999999999991</v>
      </c>
      <c r="E164" s="87">
        <v>14.115</v>
      </c>
      <c r="F164" s="87" t="s">
        <v>142</v>
      </c>
      <c r="I164" s="87">
        <f t="shared" si="141"/>
        <v>81.2</v>
      </c>
      <c r="J164" s="126">
        <v>88</v>
      </c>
      <c r="K164" s="87">
        <v>1</v>
      </c>
      <c r="L164" s="87">
        <v>15</v>
      </c>
      <c r="M164" s="87" t="s">
        <v>154</v>
      </c>
      <c r="N164" s="87" t="s">
        <v>155</v>
      </c>
      <c r="O164" s="87">
        <v>0</v>
      </c>
      <c r="P164" s="127">
        <v>4.6419999999999999E-5</v>
      </c>
      <c r="Q164" s="87">
        <v>0</v>
      </c>
      <c r="R164" s="87">
        <v>0</v>
      </c>
      <c r="S164" s="127">
        <v>1182000000</v>
      </c>
      <c r="T164" s="127">
        <v>1182000000</v>
      </c>
      <c r="U164" s="127">
        <v>1875000000</v>
      </c>
      <c r="V164" s="127">
        <v>1875000000</v>
      </c>
      <c r="W164" s="87">
        <v>0</v>
      </c>
      <c r="X164" s="87">
        <v>0</v>
      </c>
      <c r="Y164" s="127">
        <v>909900000</v>
      </c>
      <c r="Z164" s="127">
        <v>1.1260000000000001E-5</v>
      </c>
      <c r="AA164" s="127">
        <v>9748000000</v>
      </c>
      <c r="AB164" s="87">
        <v>0.65</v>
      </c>
      <c r="AC164" s="87" t="s">
        <v>156</v>
      </c>
      <c r="AD164" s="87" t="s">
        <v>157</v>
      </c>
      <c r="AE164" s="87" t="s">
        <v>158</v>
      </c>
      <c r="AF164" s="87" t="s">
        <v>159</v>
      </c>
      <c r="AG164" s="87" t="s">
        <v>160</v>
      </c>
      <c r="AH164" s="87" t="s">
        <v>161</v>
      </c>
      <c r="AI164" s="87" t="s">
        <v>162</v>
      </c>
      <c r="AJ164" s="87">
        <v>0</v>
      </c>
      <c r="AK164" s="87">
        <v>0</v>
      </c>
      <c r="AL164" s="87" t="s">
        <v>142</v>
      </c>
      <c r="AN164" s="129">
        <f t="shared" si="114"/>
        <v>162</v>
      </c>
      <c r="AO164" s="129">
        <f t="shared" si="115"/>
        <v>8.1489999999999991</v>
      </c>
      <c r="AP164" s="129">
        <f t="shared" si="115"/>
        <v>14.115</v>
      </c>
      <c r="AQ164" s="129">
        <f t="shared" si="116"/>
        <v>-12</v>
      </c>
      <c r="AR164" s="129">
        <v>1</v>
      </c>
      <c r="AS164" s="129">
        <v>0</v>
      </c>
      <c r="AT164" s="129">
        <v>0</v>
      </c>
      <c r="AU164" s="129">
        <v>0</v>
      </c>
      <c r="AV164" s="129">
        <v>0</v>
      </c>
      <c r="AX164" s="133"/>
      <c r="AY164" s="87" t="str">
        <f t="shared" si="119"/>
        <v/>
      </c>
      <c r="AZ164" s="87" t="str">
        <f t="shared" si="120"/>
        <v/>
      </c>
      <c r="BA164" s="87" t="str">
        <f t="shared" si="121"/>
        <v/>
      </c>
      <c r="BB164" s="87" t="str">
        <f t="shared" si="122"/>
        <v/>
      </c>
      <c r="BC164" s="87" t="str">
        <f t="shared" si="123"/>
        <v/>
      </c>
      <c r="BD164" s="87" t="str">
        <f t="shared" si="124"/>
        <v/>
      </c>
      <c r="BF164" s="87" t="str">
        <f t="shared" si="125"/>
        <v/>
      </c>
      <c r="BG164" s="127" t="str">
        <f t="shared" si="126"/>
        <v/>
      </c>
      <c r="BH164" s="127" t="str">
        <f t="shared" si="127"/>
        <v/>
      </c>
      <c r="BI164" s="87" t="str">
        <f t="shared" si="128"/>
        <v/>
      </c>
      <c r="BJ164" s="87" t="str">
        <f t="shared" si="129"/>
        <v/>
      </c>
      <c r="BK164" s="87" t="str">
        <f t="shared" si="130"/>
        <v/>
      </c>
      <c r="BM164" s="129">
        <v>162</v>
      </c>
      <c r="BN164" s="129">
        <v>170</v>
      </c>
      <c r="BO164" s="129">
        <v>171</v>
      </c>
      <c r="BP164" s="129">
        <v>162</v>
      </c>
      <c r="BQ164" s="129">
        <v>162</v>
      </c>
      <c r="BR164" s="129" t="str">
        <v>1c</v>
      </c>
      <c r="BS164" s="129" t="str">
        <v>0</v>
      </c>
      <c r="BT164" s="87">
        <v>0</v>
      </c>
      <c r="BU164" s="129">
        <v>162</v>
      </c>
      <c r="BV164" s="129" t="str">
        <v>2.10E+11</v>
      </c>
      <c r="BW164" s="129" t="str">
        <v>8.08E+10</v>
      </c>
      <c r="BX164" s="129" t="str">
        <v>7850</v>
      </c>
      <c r="BY164" s="129">
        <v>1.3</v>
      </c>
      <c r="BZ164" s="129">
        <v>0.02</v>
      </c>
      <c r="CC164" s="87">
        <v>162</v>
      </c>
      <c r="CD164" s="87" t="s">
        <v>180</v>
      </c>
      <c r="CE164" s="87" t="s">
        <v>181</v>
      </c>
      <c r="CF164" s="87">
        <v>1</v>
      </c>
      <c r="CG164" s="87">
        <v>1.3</v>
      </c>
      <c r="CH164" s="87">
        <v>0.02</v>
      </c>
    </row>
    <row r="165" spans="2:86" ht="12.75">
      <c r="B165" s="87">
        <f t="shared" si="117"/>
        <v>163</v>
      </c>
      <c r="C165" s="126">
        <v>-12</v>
      </c>
      <c r="D165" s="87">
        <v>5.8079999999999998</v>
      </c>
      <c r="E165" s="87">
        <v>10.058999999999999</v>
      </c>
      <c r="F165" s="87" t="s">
        <v>142</v>
      </c>
      <c r="I165" s="87">
        <f t="shared" si="141"/>
        <v>82.1</v>
      </c>
      <c r="J165" s="126">
        <v>88</v>
      </c>
      <c r="K165" s="87">
        <v>1</v>
      </c>
      <c r="L165" s="87">
        <v>15</v>
      </c>
      <c r="M165" s="87" t="s">
        <v>154</v>
      </c>
      <c r="N165" s="87" t="s">
        <v>155</v>
      </c>
      <c r="O165" s="87">
        <v>0</v>
      </c>
      <c r="P165" s="127">
        <v>4.6419999999999999E-5</v>
      </c>
      <c r="Q165" s="87">
        <v>0</v>
      </c>
      <c r="R165" s="87">
        <v>0</v>
      </c>
      <c r="S165" s="127">
        <v>1182000000</v>
      </c>
      <c r="T165" s="127">
        <v>1182000000</v>
      </c>
      <c r="U165" s="127">
        <v>1875000000</v>
      </c>
      <c r="V165" s="127">
        <v>1875000000</v>
      </c>
      <c r="W165" s="87">
        <v>0</v>
      </c>
      <c r="X165" s="87">
        <v>0</v>
      </c>
      <c r="Y165" s="127">
        <v>909900000</v>
      </c>
      <c r="Z165" s="127">
        <v>1.1260000000000001E-5</v>
      </c>
      <c r="AA165" s="127">
        <v>9748000000</v>
      </c>
      <c r="AB165" s="87">
        <v>0.65</v>
      </c>
      <c r="AC165" s="87" t="s">
        <v>156</v>
      </c>
      <c r="AD165" s="87" t="s">
        <v>157</v>
      </c>
      <c r="AE165" s="87" t="s">
        <v>158</v>
      </c>
      <c r="AF165" s="87" t="s">
        <v>159</v>
      </c>
      <c r="AG165" s="87" t="s">
        <v>160</v>
      </c>
      <c r="AH165" s="87" t="s">
        <v>161</v>
      </c>
      <c r="AI165" s="87" t="s">
        <v>162</v>
      </c>
      <c r="AJ165" s="87">
        <v>0</v>
      </c>
      <c r="AK165" s="87">
        <v>0</v>
      </c>
      <c r="AL165" s="87" t="s">
        <v>142</v>
      </c>
      <c r="AN165" s="129">
        <f t="shared" si="114"/>
        <v>163</v>
      </c>
      <c r="AO165" s="129">
        <f t="shared" si="115"/>
        <v>5.8079999999999998</v>
      </c>
      <c r="AP165" s="129">
        <f t="shared" si="115"/>
        <v>10.058999999999999</v>
      </c>
      <c r="AQ165" s="129">
        <f t="shared" si="116"/>
        <v>-12</v>
      </c>
      <c r="AR165" s="129">
        <v>1</v>
      </c>
      <c r="AS165" s="129">
        <v>0</v>
      </c>
      <c r="AT165" s="129">
        <v>0</v>
      </c>
      <c r="AU165" s="129">
        <v>0</v>
      </c>
      <c r="AV165" s="129">
        <v>0</v>
      </c>
      <c r="AX165" s="133">
        <f t="shared" ref="AX165" si="147">IF(I165="", "", INT(I165))</f>
        <v>82</v>
      </c>
      <c r="AY165" s="87">
        <f t="shared" si="119"/>
        <v>88</v>
      </c>
      <c r="AZ165" s="87">
        <f t="shared" si="120"/>
        <v>89</v>
      </c>
      <c r="BA165" s="87">
        <f t="shared" si="121"/>
        <v>82</v>
      </c>
      <c r="BB165" s="87">
        <f t="shared" si="122"/>
        <v>82</v>
      </c>
      <c r="BC165" s="87" t="str">
        <f t="shared" si="123"/>
        <v>1c</v>
      </c>
      <c r="BD165" s="87" t="str">
        <f t="shared" si="124"/>
        <v>0</v>
      </c>
      <c r="BF165" s="87">
        <f t="shared" si="125"/>
        <v>82</v>
      </c>
      <c r="BG165" s="127" t="str">
        <f t="shared" si="126"/>
        <v>2.10E+11</v>
      </c>
      <c r="BH165" s="127" t="str">
        <f t="shared" si="127"/>
        <v>8.08E+10</v>
      </c>
      <c r="BI165" s="87" t="str">
        <f t="shared" si="128"/>
        <v>7850</v>
      </c>
      <c r="BJ165" s="87">
        <f t="shared" si="129"/>
        <v>1</v>
      </c>
      <c r="BK165" s="87">
        <f t="shared" si="130"/>
        <v>1.4999999999999999E-2</v>
      </c>
      <c r="BM165" s="129">
        <v>163</v>
      </c>
      <c r="BN165" s="129">
        <v>171</v>
      </c>
      <c r="BO165" s="129">
        <v>172</v>
      </c>
      <c r="BP165" s="129">
        <v>163</v>
      </c>
      <c r="BQ165" s="129">
        <v>163</v>
      </c>
      <c r="BR165" s="129" t="str">
        <v>1c</v>
      </c>
      <c r="BS165" s="129" t="str">
        <v>0</v>
      </c>
      <c r="BT165" s="87">
        <v>0</v>
      </c>
      <c r="BU165" s="129">
        <v>163</v>
      </c>
      <c r="BV165" s="129" t="str">
        <v>2.10E+11</v>
      </c>
      <c r="BW165" s="129" t="str">
        <v>8.08E+10</v>
      </c>
      <c r="BX165" s="129" t="str">
        <v>7850</v>
      </c>
      <c r="BY165" s="129">
        <v>1.3</v>
      </c>
      <c r="BZ165" s="129">
        <v>0.02</v>
      </c>
      <c r="CC165" s="87">
        <v>163</v>
      </c>
      <c r="CD165" s="87" t="s">
        <v>180</v>
      </c>
      <c r="CE165" s="87" t="s">
        <v>181</v>
      </c>
      <c r="CF165" s="87">
        <v>1</v>
      </c>
      <c r="CG165" s="87">
        <v>1.3</v>
      </c>
      <c r="CH165" s="87">
        <v>0.02</v>
      </c>
    </row>
    <row r="166" spans="2:86" ht="12.75">
      <c r="B166" s="87">
        <f t="shared" si="117"/>
        <v>164</v>
      </c>
      <c r="C166" s="126">
        <v>-12</v>
      </c>
      <c r="D166" s="87">
        <v>3.4660000000000002</v>
      </c>
      <c r="E166" s="87">
        <v>6.0039999999999996</v>
      </c>
      <c r="F166" s="87" t="s">
        <v>142</v>
      </c>
      <c r="I166" s="87">
        <f t="shared" si="141"/>
        <v>82.2</v>
      </c>
      <c r="J166" s="126">
        <v>89</v>
      </c>
      <c r="K166" s="87">
        <v>1</v>
      </c>
      <c r="L166" s="87">
        <v>15</v>
      </c>
      <c r="M166" s="87" t="s">
        <v>154</v>
      </c>
      <c r="N166" s="87" t="s">
        <v>155</v>
      </c>
      <c r="O166" s="87">
        <v>0</v>
      </c>
      <c r="P166" s="127">
        <v>4.6419999999999999E-5</v>
      </c>
      <c r="Q166" s="87">
        <v>0</v>
      </c>
      <c r="R166" s="87">
        <v>0</v>
      </c>
      <c r="S166" s="127">
        <v>1182000000</v>
      </c>
      <c r="T166" s="127">
        <v>1182000000</v>
      </c>
      <c r="U166" s="127">
        <v>1875000000</v>
      </c>
      <c r="V166" s="127">
        <v>1875000000</v>
      </c>
      <c r="W166" s="87">
        <v>0</v>
      </c>
      <c r="X166" s="87">
        <v>0</v>
      </c>
      <c r="Y166" s="127">
        <v>909900000</v>
      </c>
      <c r="Z166" s="127">
        <v>1.1260000000000001E-5</v>
      </c>
      <c r="AA166" s="127">
        <v>9748000000</v>
      </c>
      <c r="AB166" s="87">
        <v>0.65</v>
      </c>
      <c r="AC166" s="87" t="s">
        <v>156</v>
      </c>
      <c r="AD166" s="87" t="s">
        <v>157</v>
      </c>
      <c r="AE166" s="87" t="s">
        <v>158</v>
      </c>
      <c r="AF166" s="87" t="s">
        <v>159</v>
      </c>
      <c r="AG166" s="87" t="s">
        <v>160</v>
      </c>
      <c r="AH166" s="87" t="s">
        <v>161</v>
      </c>
      <c r="AI166" s="87" t="s">
        <v>162</v>
      </c>
      <c r="AJ166" s="87">
        <v>0</v>
      </c>
      <c r="AK166" s="87">
        <v>0</v>
      </c>
      <c r="AL166" s="87" t="s">
        <v>142</v>
      </c>
      <c r="AN166" s="129">
        <f t="shared" si="114"/>
        <v>164</v>
      </c>
      <c r="AO166" s="129">
        <f t="shared" si="115"/>
        <v>3.4660000000000002</v>
      </c>
      <c r="AP166" s="129">
        <f t="shared" si="115"/>
        <v>6.0039999999999996</v>
      </c>
      <c r="AQ166" s="129">
        <f t="shared" si="116"/>
        <v>-12</v>
      </c>
      <c r="AR166" s="129">
        <v>1</v>
      </c>
      <c r="AS166" s="129">
        <v>0</v>
      </c>
      <c r="AT166" s="129">
        <v>0</v>
      </c>
      <c r="AU166" s="129">
        <v>0</v>
      </c>
      <c r="AV166" s="129">
        <v>0</v>
      </c>
      <c r="AX166" s="133"/>
      <c r="AY166" s="87" t="str">
        <f t="shared" si="119"/>
        <v/>
      </c>
      <c r="AZ166" s="87" t="str">
        <f t="shared" si="120"/>
        <v/>
      </c>
      <c r="BA166" s="87" t="str">
        <f t="shared" si="121"/>
        <v/>
      </c>
      <c r="BB166" s="87" t="str">
        <f t="shared" si="122"/>
        <v/>
      </c>
      <c r="BC166" s="87" t="str">
        <f t="shared" si="123"/>
        <v/>
      </c>
      <c r="BD166" s="87" t="str">
        <f t="shared" si="124"/>
        <v/>
      </c>
      <c r="BF166" s="87" t="str">
        <f t="shared" si="125"/>
        <v/>
      </c>
      <c r="BG166" s="127" t="str">
        <f t="shared" si="126"/>
        <v/>
      </c>
      <c r="BH166" s="127" t="str">
        <f t="shared" si="127"/>
        <v/>
      </c>
      <c r="BI166" s="87" t="str">
        <f t="shared" si="128"/>
        <v/>
      </c>
      <c r="BJ166" s="87" t="str">
        <f t="shared" si="129"/>
        <v/>
      </c>
      <c r="BK166" s="87" t="str">
        <f t="shared" si="130"/>
        <v/>
      </c>
      <c r="BM166" s="129">
        <v>164</v>
      </c>
      <c r="BN166" s="129">
        <v>172</v>
      </c>
      <c r="BO166" s="129">
        <v>173</v>
      </c>
      <c r="BP166" s="129">
        <v>164</v>
      </c>
      <c r="BQ166" s="129">
        <v>164</v>
      </c>
      <c r="BR166" s="129" t="str">
        <v>1c</v>
      </c>
      <c r="BS166" s="129" t="str">
        <v>0</v>
      </c>
      <c r="BT166" s="87">
        <v>0</v>
      </c>
      <c r="BU166" s="129">
        <v>164</v>
      </c>
      <c r="BV166" s="129" t="str">
        <v>2.10E+11</v>
      </c>
      <c r="BW166" s="129" t="str">
        <v>8.08E+10</v>
      </c>
      <c r="BX166" s="129" t="str">
        <v>7850</v>
      </c>
      <c r="BY166" s="129">
        <v>1.3</v>
      </c>
      <c r="BZ166" s="129">
        <v>0.02</v>
      </c>
      <c r="CC166" s="87">
        <v>164</v>
      </c>
      <c r="CD166" s="87" t="s">
        <v>180</v>
      </c>
      <c r="CE166" s="87" t="s">
        <v>181</v>
      </c>
      <c r="CF166" s="87">
        <v>1</v>
      </c>
      <c r="CG166" s="87">
        <v>1.3</v>
      </c>
      <c r="CH166" s="87">
        <v>0.02</v>
      </c>
    </row>
    <row r="167" spans="2:86" ht="12.75">
      <c r="B167" s="87">
        <f t="shared" si="117"/>
        <v>165</v>
      </c>
      <c r="C167" s="126">
        <v>-12</v>
      </c>
      <c r="D167" s="87">
        <v>1.97</v>
      </c>
      <c r="E167" s="87">
        <v>3.4119999999999999</v>
      </c>
      <c r="F167" s="87" t="s">
        <v>142</v>
      </c>
      <c r="I167" s="87">
        <f t="shared" si="141"/>
        <v>83.1</v>
      </c>
      <c r="J167" s="126">
        <v>89</v>
      </c>
      <c r="K167" s="87">
        <v>1</v>
      </c>
      <c r="L167" s="87">
        <v>15</v>
      </c>
      <c r="M167" s="87" t="s">
        <v>154</v>
      </c>
      <c r="N167" s="87" t="s">
        <v>155</v>
      </c>
      <c r="O167" s="87">
        <v>0</v>
      </c>
      <c r="P167" s="127">
        <v>4.6419999999999999E-5</v>
      </c>
      <c r="Q167" s="87">
        <v>0</v>
      </c>
      <c r="R167" s="87">
        <v>0</v>
      </c>
      <c r="S167" s="127">
        <v>1182000000</v>
      </c>
      <c r="T167" s="127">
        <v>1182000000</v>
      </c>
      <c r="U167" s="127">
        <v>1875000000</v>
      </c>
      <c r="V167" s="127">
        <v>1875000000</v>
      </c>
      <c r="W167" s="87">
        <v>0</v>
      </c>
      <c r="X167" s="87">
        <v>0</v>
      </c>
      <c r="Y167" s="127">
        <v>909900000</v>
      </c>
      <c r="Z167" s="127">
        <v>1.1260000000000001E-5</v>
      </c>
      <c r="AA167" s="127">
        <v>9748000000</v>
      </c>
      <c r="AB167" s="87">
        <v>0.65</v>
      </c>
      <c r="AC167" s="87" t="s">
        <v>156</v>
      </c>
      <c r="AD167" s="87" t="s">
        <v>157</v>
      </c>
      <c r="AE167" s="87" t="s">
        <v>158</v>
      </c>
      <c r="AF167" s="87" t="s">
        <v>159</v>
      </c>
      <c r="AG167" s="87" t="s">
        <v>160</v>
      </c>
      <c r="AH167" s="87" t="s">
        <v>161</v>
      </c>
      <c r="AI167" s="87" t="s">
        <v>162</v>
      </c>
      <c r="AJ167" s="87">
        <v>0</v>
      </c>
      <c r="AK167" s="87">
        <v>0</v>
      </c>
      <c r="AL167" s="87" t="s">
        <v>142</v>
      </c>
      <c r="AN167" s="129">
        <f t="shared" si="114"/>
        <v>165</v>
      </c>
      <c r="AO167" s="129">
        <f t="shared" si="115"/>
        <v>1.97</v>
      </c>
      <c r="AP167" s="129">
        <f t="shared" si="115"/>
        <v>3.4119999999999999</v>
      </c>
      <c r="AQ167" s="129">
        <f t="shared" si="116"/>
        <v>-12</v>
      </c>
      <c r="AR167" s="129">
        <v>1</v>
      </c>
      <c r="AS167" s="129">
        <v>0</v>
      </c>
      <c r="AT167" s="129">
        <v>0</v>
      </c>
      <c r="AU167" s="129">
        <v>0</v>
      </c>
      <c r="AV167" s="129">
        <v>0</v>
      </c>
      <c r="AX167" s="133">
        <f t="shared" ref="AX167" si="148">IF(I167="", "", INT(I167))</f>
        <v>83</v>
      </c>
      <c r="AY167" s="87">
        <f t="shared" si="119"/>
        <v>89</v>
      </c>
      <c r="AZ167" s="87">
        <f t="shared" si="120"/>
        <v>90</v>
      </c>
      <c r="BA167" s="87">
        <f t="shared" si="121"/>
        <v>83</v>
      </c>
      <c r="BB167" s="87">
        <f t="shared" si="122"/>
        <v>83</v>
      </c>
      <c r="BC167" s="87" t="str">
        <f t="shared" si="123"/>
        <v>1c</v>
      </c>
      <c r="BD167" s="87" t="str">
        <f t="shared" si="124"/>
        <v>0</v>
      </c>
      <c r="BF167" s="87">
        <f t="shared" si="125"/>
        <v>83</v>
      </c>
      <c r="BG167" s="127" t="str">
        <f t="shared" si="126"/>
        <v>2.10E+11</v>
      </c>
      <c r="BH167" s="127" t="str">
        <f t="shared" si="127"/>
        <v>8.08E+10</v>
      </c>
      <c r="BI167" s="87" t="str">
        <f t="shared" si="128"/>
        <v>7850</v>
      </c>
      <c r="BJ167" s="87">
        <f t="shared" si="129"/>
        <v>1</v>
      </c>
      <c r="BK167" s="87">
        <f t="shared" si="130"/>
        <v>1.4999999999999999E-2</v>
      </c>
      <c r="BM167" s="129">
        <v>165</v>
      </c>
      <c r="BN167" s="129">
        <v>173</v>
      </c>
      <c r="BO167" s="129">
        <v>32</v>
      </c>
      <c r="BP167" s="129">
        <v>165</v>
      </c>
      <c r="BQ167" s="129">
        <v>165</v>
      </c>
      <c r="BR167" s="129" t="str">
        <v>1c</v>
      </c>
      <c r="BS167" s="129" t="str">
        <v>0</v>
      </c>
      <c r="BT167" s="87">
        <v>0</v>
      </c>
      <c r="BU167" s="129">
        <v>165</v>
      </c>
      <c r="BV167" s="129" t="str">
        <v>2.10E+11</v>
      </c>
      <c r="BW167" s="129" t="str">
        <v>8.08E+10</v>
      </c>
      <c r="BX167" s="129" t="str">
        <v>7850</v>
      </c>
      <c r="BY167" s="129">
        <v>1.3</v>
      </c>
      <c r="BZ167" s="129">
        <v>0.02</v>
      </c>
      <c r="CC167" s="87">
        <v>165</v>
      </c>
      <c r="CD167" s="87" t="s">
        <v>180</v>
      </c>
      <c r="CE167" s="87" t="s">
        <v>181</v>
      </c>
      <c r="CF167" s="87">
        <v>1</v>
      </c>
      <c r="CG167" s="87">
        <v>1.3</v>
      </c>
      <c r="CH167" s="87">
        <v>0.02</v>
      </c>
    </row>
    <row r="168" spans="2:86" ht="12.75">
      <c r="B168" s="87">
        <f t="shared" si="117"/>
        <v>166</v>
      </c>
      <c r="C168" s="126">
        <v>-12</v>
      </c>
      <c r="D168" s="87">
        <v>1.25</v>
      </c>
      <c r="E168" s="87">
        <v>2.17</v>
      </c>
      <c r="F168" s="87" t="s">
        <v>142</v>
      </c>
      <c r="I168" s="87">
        <f t="shared" si="141"/>
        <v>83.2</v>
      </c>
      <c r="J168" s="126">
        <v>90</v>
      </c>
      <c r="K168" s="87">
        <v>1</v>
      </c>
      <c r="L168" s="87">
        <v>15</v>
      </c>
      <c r="M168" s="87" t="s">
        <v>154</v>
      </c>
      <c r="N168" s="87" t="s">
        <v>155</v>
      </c>
      <c r="O168" s="87">
        <v>0</v>
      </c>
      <c r="P168" s="127">
        <v>4.6419999999999999E-5</v>
      </c>
      <c r="Q168" s="87">
        <v>0</v>
      </c>
      <c r="R168" s="87">
        <v>0</v>
      </c>
      <c r="S168" s="127">
        <v>1182000000</v>
      </c>
      <c r="T168" s="127">
        <v>1182000000</v>
      </c>
      <c r="U168" s="127">
        <v>1875000000</v>
      </c>
      <c r="V168" s="127">
        <v>1875000000</v>
      </c>
      <c r="W168" s="87">
        <v>0</v>
      </c>
      <c r="X168" s="87">
        <v>0</v>
      </c>
      <c r="Y168" s="127">
        <v>909900000</v>
      </c>
      <c r="Z168" s="127">
        <v>1.1260000000000001E-5</v>
      </c>
      <c r="AA168" s="127">
        <v>9748000000</v>
      </c>
      <c r="AB168" s="87">
        <v>0.65</v>
      </c>
      <c r="AC168" s="87" t="s">
        <v>156</v>
      </c>
      <c r="AD168" s="87" t="s">
        <v>157</v>
      </c>
      <c r="AE168" s="87" t="s">
        <v>158</v>
      </c>
      <c r="AF168" s="87" t="s">
        <v>159</v>
      </c>
      <c r="AG168" s="87" t="s">
        <v>160</v>
      </c>
      <c r="AH168" s="87" t="s">
        <v>161</v>
      </c>
      <c r="AI168" s="87" t="s">
        <v>162</v>
      </c>
      <c r="AJ168" s="87">
        <v>0</v>
      </c>
      <c r="AK168" s="87">
        <v>0</v>
      </c>
      <c r="AL168" s="87" t="s">
        <v>142</v>
      </c>
      <c r="AN168" s="129">
        <f t="shared" si="114"/>
        <v>166</v>
      </c>
      <c r="AO168" s="129">
        <f t="shared" si="115"/>
        <v>1.25</v>
      </c>
      <c r="AP168" s="129">
        <f t="shared" si="115"/>
        <v>2.17</v>
      </c>
      <c r="AQ168" s="129">
        <f t="shared" si="116"/>
        <v>-12</v>
      </c>
      <c r="AR168" s="129">
        <v>1</v>
      </c>
      <c r="AS168" s="129">
        <v>0</v>
      </c>
      <c r="AT168" s="129">
        <v>0</v>
      </c>
      <c r="AU168" s="129">
        <v>0</v>
      </c>
      <c r="AV168" s="129">
        <v>0</v>
      </c>
      <c r="AX168" s="133"/>
      <c r="AY168" s="87" t="str">
        <f t="shared" si="119"/>
        <v/>
      </c>
      <c r="AZ168" s="87" t="str">
        <f t="shared" si="120"/>
        <v/>
      </c>
      <c r="BA168" s="87" t="str">
        <f t="shared" si="121"/>
        <v/>
      </c>
      <c r="BB168" s="87" t="str">
        <f t="shared" si="122"/>
        <v/>
      </c>
      <c r="BC168" s="87" t="str">
        <f t="shared" si="123"/>
        <v/>
      </c>
      <c r="BD168" s="87" t="str">
        <f t="shared" si="124"/>
        <v/>
      </c>
      <c r="BF168" s="87" t="str">
        <f t="shared" si="125"/>
        <v/>
      </c>
      <c r="BG168" s="127" t="str">
        <f t="shared" si="126"/>
        <v/>
      </c>
      <c r="BH168" s="127" t="str">
        <f t="shared" si="127"/>
        <v/>
      </c>
      <c r="BI168" s="87" t="str">
        <f t="shared" si="128"/>
        <v/>
      </c>
      <c r="BJ168" s="87" t="str">
        <f t="shared" si="129"/>
        <v/>
      </c>
      <c r="BK168" s="87" t="str">
        <f t="shared" si="130"/>
        <v/>
      </c>
      <c r="BM168" s="129">
        <v>166</v>
      </c>
      <c r="BN168" s="129">
        <v>2</v>
      </c>
      <c r="BO168" s="129">
        <v>174</v>
      </c>
      <c r="BP168" s="129">
        <v>166</v>
      </c>
      <c r="BQ168" s="129">
        <v>166</v>
      </c>
      <c r="BR168" s="129" t="str">
        <v>1c</v>
      </c>
      <c r="BS168" s="129" t="str">
        <v>0</v>
      </c>
      <c r="BT168" s="87">
        <v>0</v>
      </c>
      <c r="BU168" s="129">
        <v>166</v>
      </c>
      <c r="BV168" s="129" t="str">
        <v>2.10E+11</v>
      </c>
      <c r="BW168" s="129" t="str">
        <v>8.08E+10</v>
      </c>
      <c r="BX168" s="129" t="str">
        <v>7850</v>
      </c>
      <c r="BY168" s="129">
        <v>1.3</v>
      </c>
      <c r="BZ168" s="129">
        <v>0.02</v>
      </c>
      <c r="CC168" s="87">
        <v>166</v>
      </c>
      <c r="CD168" s="87" t="s">
        <v>180</v>
      </c>
      <c r="CE168" s="87" t="s">
        <v>181</v>
      </c>
      <c r="CF168" s="87">
        <v>1</v>
      </c>
      <c r="CG168" s="87">
        <v>1.3</v>
      </c>
      <c r="CH168" s="87">
        <v>0.02</v>
      </c>
    </row>
    <row r="169" spans="2:86" ht="12.75">
      <c r="B169" s="87">
        <f t="shared" si="117"/>
        <v>167</v>
      </c>
      <c r="C169" s="126">
        <v>-12</v>
      </c>
      <c r="D169" s="87">
        <v>-2.75</v>
      </c>
      <c r="E169" s="87">
        <v>0</v>
      </c>
      <c r="F169" s="87" t="s">
        <v>142</v>
      </c>
      <c r="I169" s="87">
        <f t="shared" si="141"/>
        <v>84.1</v>
      </c>
      <c r="J169" s="126">
        <v>90</v>
      </c>
      <c r="K169" s="87">
        <v>1</v>
      </c>
      <c r="L169" s="87">
        <v>15</v>
      </c>
      <c r="M169" s="87" t="s">
        <v>154</v>
      </c>
      <c r="N169" s="87" t="s">
        <v>155</v>
      </c>
      <c r="O169" s="87">
        <v>0</v>
      </c>
      <c r="P169" s="127">
        <v>4.6419999999999999E-5</v>
      </c>
      <c r="Q169" s="87">
        <v>0</v>
      </c>
      <c r="R169" s="87">
        <v>0</v>
      </c>
      <c r="S169" s="127">
        <v>1182000000</v>
      </c>
      <c r="T169" s="127">
        <v>1182000000</v>
      </c>
      <c r="U169" s="127">
        <v>1875000000</v>
      </c>
      <c r="V169" s="127">
        <v>1875000000</v>
      </c>
      <c r="W169" s="87">
        <v>0</v>
      </c>
      <c r="X169" s="87">
        <v>0</v>
      </c>
      <c r="Y169" s="127">
        <v>909900000</v>
      </c>
      <c r="Z169" s="127">
        <v>1.1260000000000001E-5</v>
      </c>
      <c r="AA169" s="127">
        <v>9748000000</v>
      </c>
      <c r="AB169" s="87">
        <v>0.65</v>
      </c>
      <c r="AC169" s="87" t="s">
        <v>156</v>
      </c>
      <c r="AD169" s="87" t="s">
        <v>157</v>
      </c>
      <c r="AE169" s="87" t="s">
        <v>158</v>
      </c>
      <c r="AF169" s="87" t="s">
        <v>159</v>
      </c>
      <c r="AG169" s="87" t="s">
        <v>160</v>
      </c>
      <c r="AH169" s="87" t="s">
        <v>161</v>
      </c>
      <c r="AI169" s="87" t="s">
        <v>162</v>
      </c>
      <c r="AJ169" s="87">
        <v>0</v>
      </c>
      <c r="AK169" s="87">
        <v>0</v>
      </c>
      <c r="AL169" s="87" t="s">
        <v>142</v>
      </c>
      <c r="AN169" s="129">
        <f t="shared" si="114"/>
        <v>167</v>
      </c>
      <c r="AO169" s="129">
        <f t="shared" si="115"/>
        <v>-2.75</v>
      </c>
      <c r="AP169" s="129">
        <f t="shared" si="115"/>
        <v>0</v>
      </c>
      <c r="AQ169" s="129">
        <f t="shared" si="116"/>
        <v>-12</v>
      </c>
      <c r="AR169" s="129">
        <v>1</v>
      </c>
      <c r="AS169" s="129">
        <v>0</v>
      </c>
      <c r="AT169" s="129">
        <v>0</v>
      </c>
      <c r="AU169" s="129">
        <v>0</v>
      </c>
      <c r="AV169" s="129">
        <v>0</v>
      </c>
      <c r="AX169" s="133">
        <f t="shared" ref="AX169" si="149">IF(I169="", "", INT(I169))</f>
        <v>84</v>
      </c>
      <c r="AY169" s="87">
        <f t="shared" si="119"/>
        <v>90</v>
      </c>
      <c r="AZ169" s="87">
        <f t="shared" si="120"/>
        <v>91</v>
      </c>
      <c r="BA169" s="87">
        <f t="shared" si="121"/>
        <v>84</v>
      </c>
      <c r="BB169" s="87">
        <f t="shared" si="122"/>
        <v>84</v>
      </c>
      <c r="BC169" s="87" t="str">
        <f t="shared" si="123"/>
        <v>1c</v>
      </c>
      <c r="BD169" s="87" t="str">
        <f t="shared" si="124"/>
        <v>0</v>
      </c>
      <c r="BF169" s="87">
        <f t="shared" si="125"/>
        <v>84</v>
      </c>
      <c r="BG169" s="127" t="str">
        <f t="shared" si="126"/>
        <v>2.10E+11</v>
      </c>
      <c r="BH169" s="127" t="str">
        <f t="shared" si="127"/>
        <v>8.08E+10</v>
      </c>
      <c r="BI169" s="87" t="str">
        <f t="shared" si="128"/>
        <v>7850</v>
      </c>
      <c r="BJ169" s="87">
        <f t="shared" si="129"/>
        <v>1</v>
      </c>
      <c r="BK169" s="87">
        <f t="shared" si="130"/>
        <v>1.4999999999999999E-2</v>
      </c>
      <c r="BM169" s="129">
        <v>167</v>
      </c>
      <c r="BN169" s="129">
        <v>174</v>
      </c>
      <c r="BO169" s="129">
        <v>175</v>
      </c>
      <c r="BP169" s="129">
        <v>167</v>
      </c>
      <c r="BQ169" s="129">
        <v>167</v>
      </c>
      <c r="BR169" s="129" t="str">
        <v>1c</v>
      </c>
      <c r="BS169" s="129" t="str">
        <v>0</v>
      </c>
      <c r="BT169" s="87">
        <v>0</v>
      </c>
      <c r="BU169" s="129">
        <v>167</v>
      </c>
      <c r="BV169" s="129" t="str">
        <v>2.10E+11</v>
      </c>
      <c r="BW169" s="129" t="str">
        <v>8.08E+10</v>
      </c>
      <c r="BX169" s="129" t="str">
        <v>7850</v>
      </c>
      <c r="BY169" s="129">
        <v>1.3</v>
      </c>
      <c r="BZ169" s="129">
        <v>0.02</v>
      </c>
      <c r="CC169" s="87">
        <v>167</v>
      </c>
      <c r="CD169" s="87" t="s">
        <v>180</v>
      </c>
      <c r="CE169" s="87" t="s">
        <v>181</v>
      </c>
      <c r="CF169" s="87">
        <v>1</v>
      </c>
      <c r="CG169" s="87">
        <v>1.3</v>
      </c>
      <c r="CH169" s="87">
        <v>0.02</v>
      </c>
    </row>
    <row r="170" spans="2:86" ht="12.75">
      <c r="B170" s="87">
        <f t="shared" si="117"/>
        <v>168</v>
      </c>
      <c r="C170" s="126">
        <v>-12</v>
      </c>
      <c r="D170" s="87">
        <v>-3.94</v>
      </c>
      <c r="E170" s="87">
        <v>0</v>
      </c>
      <c r="F170" s="87" t="s">
        <v>142</v>
      </c>
      <c r="I170" s="87">
        <f t="shared" si="141"/>
        <v>84.2</v>
      </c>
      <c r="J170" s="126">
        <v>91</v>
      </c>
      <c r="K170" s="87">
        <v>1</v>
      </c>
      <c r="L170" s="87">
        <v>15</v>
      </c>
      <c r="M170" s="87" t="s">
        <v>154</v>
      </c>
      <c r="N170" s="87" t="s">
        <v>155</v>
      </c>
      <c r="O170" s="87">
        <v>0</v>
      </c>
      <c r="P170" s="127">
        <v>4.6419999999999999E-5</v>
      </c>
      <c r="Q170" s="87">
        <v>0</v>
      </c>
      <c r="R170" s="87">
        <v>0</v>
      </c>
      <c r="S170" s="127">
        <v>1182000000</v>
      </c>
      <c r="T170" s="127">
        <v>1182000000</v>
      </c>
      <c r="U170" s="127">
        <v>1875000000</v>
      </c>
      <c r="V170" s="127">
        <v>1875000000</v>
      </c>
      <c r="W170" s="87">
        <v>0</v>
      </c>
      <c r="X170" s="87">
        <v>0</v>
      </c>
      <c r="Y170" s="127">
        <v>909900000</v>
      </c>
      <c r="Z170" s="127">
        <v>1.1260000000000001E-5</v>
      </c>
      <c r="AA170" s="127">
        <v>9748000000</v>
      </c>
      <c r="AB170" s="87">
        <v>0.65</v>
      </c>
      <c r="AC170" s="87" t="s">
        <v>156</v>
      </c>
      <c r="AD170" s="87" t="s">
        <v>157</v>
      </c>
      <c r="AE170" s="87" t="s">
        <v>158</v>
      </c>
      <c r="AF170" s="87" t="s">
        <v>159</v>
      </c>
      <c r="AG170" s="87" t="s">
        <v>160</v>
      </c>
      <c r="AH170" s="87" t="s">
        <v>161</v>
      </c>
      <c r="AI170" s="87" t="s">
        <v>162</v>
      </c>
      <c r="AJ170" s="87">
        <v>0</v>
      </c>
      <c r="AK170" s="87">
        <v>0</v>
      </c>
      <c r="AL170" s="87" t="s">
        <v>142</v>
      </c>
      <c r="AN170" s="129">
        <f t="shared" si="114"/>
        <v>168</v>
      </c>
      <c r="AO170" s="129">
        <f t="shared" si="115"/>
        <v>-3.94</v>
      </c>
      <c r="AP170" s="129">
        <f t="shared" si="115"/>
        <v>0</v>
      </c>
      <c r="AQ170" s="129">
        <f t="shared" si="116"/>
        <v>-12</v>
      </c>
      <c r="AR170" s="129">
        <v>1</v>
      </c>
      <c r="AS170" s="129">
        <v>0</v>
      </c>
      <c r="AT170" s="129">
        <v>0</v>
      </c>
      <c r="AU170" s="129">
        <v>0</v>
      </c>
      <c r="AV170" s="129">
        <v>0</v>
      </c>
      <c r="AX170" s="133"/>
      <c r="AY170" s="87" t="str">
        <f t="shared" si="119"/>
        <v/>
      </c>
      <c r="AZ170" s="87" t="str">
        <f t="shared" si="120"/>
        <v/>
      </c>
      <c r="BA170" s="87" t="str">
        <f t="shared" si="121"/>
        <v/>
      </c>
      <c r="BB170" s="87" t="str">
        <f t="shared" si="122"/>
        <v/>
      </c>
      <c r="BC170" s="87" t="str">
        <f t="shared" si="123"/>
        <v/>
      </c>
      <c r="BD170" s="87" t="str">
        <f t="shared" si="124"/>
        <v/>
      </c>
      <c r="BF170" s="87" t="str">
        <f t="shared" si="125"/>
        <v/>
      </c>
      <c r="BG170" s="127" t="str">
        <f t="shared" si="126"/>
        <v/>
      </c>
      <c r="BH170" s="127" t="str">
        <f t="shared" si="127"/>
        <v/>
      </c>
      <c r="BI170" s="87" t="str">
        <f t="shared" si="128"/>
        <v/>
      </c>
      <c r="BJ170" s="87" t="str">
        <f t="shared" si="129"/>
        <v/>
      </c>
      <c r="BK170" s="87" t="str">
        <f t="shared" si="130"/>
        <v/>
      </c>
      <c r="BM170" s="129">
        <v>168</v>
      </c>
      <c r="BN170" s="129">
        <v>175</v>
      </c>
      <c r="BO170" s="129">
        <v>176</v>
      </c>
      <c r="BP170" s="129">
        <v>168</v>
      </c>
      <c r="BQ170" s="129">
        <v>168</v>
      </c>
      <c r="BR170" s="129" t="str">
        <v>1c</v>
      </c>
      <c r="BS170" s="129" t="str">
        <v>0</v>
      </c>
      <c r="BT170" s="87">
        <v>0</v>
      </c>
      <c r="BU170" s="129">
        <v>168</v>
      </c>
      <c r="BV170" s="129" t="str">
        <v>2.10E+11</v>
      </c>
      <c r="BW170" s="129" t="str">
        <v>8.08E+10</v>
      </c>
      <c r="BX170" s="129" t="str">
        <v>7850</v>
      </c>
      <c r="BY170" s="129">
        <v>1.3</v>
      </c>
      <c r="BZ170" s="129">
        <v>0.02</v>
      </c>
      <c r="CC170" s="87">
        <v>168</v>
      </c>
      <c r="CD170" s="87" t="s">
        <v>180</v>
      </c>
      <c r="CE170" s="87" t="s">
        <v>181</v>
      </c>
      <c r="CF170" s="87">
        <v>1</v>
      </c>
      <c r="CG170" s="87">
        <v>1.3</v>
      </c>
      <c r="CH170" s="87">
        <v>0.02</v>
      </c>
    </row>
    <row r="171" spans="2:86" ht="12.75">
      <c r="B171" s="87">
        <f t="shared" si="117"/>
        <v>169</v>
      </c>
      <c r="C171" s="126">
        <v>-12</v>
      </c>
      <c r="D171" s="87">
        <v>-6.9329999999999998</v>
      </c>
      <c r="E171" s="87">
        <v>0</v>
      </c>
      <c r="F171" s="87" t="s">
        <v>142</v>
      </c>
      <c r="I171" s="87">
        <f t="shared" si="141"/>
        <v>85.1</v>
      </c>
      <c r="J171" s="126">
        <v>91</v>
      </c>
      <c r="K171" s="87">
        <v>1</v>
      </c>
      <c r="L171" s="87">
        <v>15</v>
      </c>
      <c r="M171" s="87" t="s">
        <v>154</v>
      </c>
      <c r="N171" s="87" t="s">
        <v>155</v>
      </c>
      <c r="O171" s="87">
        <v>0</v>
      </c>
      <c r="P171" s="127">
        <v>4.6419999999999999E-5</v>
      </c>
      <c r="Q171" s="87">
        <v>0</v>
      </c>
      <c r="R171" s="87">
        <v>0</v>
      </c>
      <c r="S171" s="127">
        <v>1182000000</v>
      </c>
      <c r="T171" s="127">
        <v>1182000000</v>
      </c>
      <c r="U171" s="127">
        <v>1875000000</v>
      </c>
      <c r="V171" s="127">
        <v>1875000000</v>
      </c>
      <c r="W171" s="87">
        <v>0</v>
      </c>
      <c r="X171" s="87">
        <v>0</v>
      </c>
      <c r="Y171" s="127">
        <v>909900000</v>
      </c>
      <c r="Z171" s="127">
        <v>1.1260000000000001E-5</v>
      </c>
      <c r="AA171" s="127">
        <v>9748000000</v>
      </c>
      <c r="AB171" s="87">
        <v>0.65</v>
      </c>
      <c r="AC171" s="87" t="s">
        <v>156</v>
      </c>
      <c r="AD171" s="87" t="s">
        <v>157</v>
      </c>
      <c r="AE171" s="87" t="s">
        <v>158</v>
      </c>
      <c r="AF171" s="87" t="s">
        <v>159</v>
      </c>
      <c r="AG171" s="87" t="s">
        <v>160</v>
      </c>
      <c r="AH171" s="87" t="s">
        <v>161</v>
      </c>
      <c r="AI171" s="87" t="s">
        <v>162</v>
      </c>
      <c r="AJ171" s="87">
        <v>0</v>
      </c>
      <c r="AK171" s="87">
        <v>0</v>
      </c>
      <c r="AL171" s="87" t="s">
        <v>142</v>
      </c>
      <c r="AN171" s="129">
        <f t="shared" si="114"/>
        <v>169</v>
      </c>
      <c r="AO171" s="129">
        <f t="shared" si="115"/>
        <v>-6.9329999999999998</v>
      </c>
      <c r="AP171" s="129">
        <f t="shared" si="115"/>
        <v>0</v>
      </c>
      <c r="AQ171" s="129">
        <f t="shared" si="116"/>
        <v>-12</v>
      </c>
      <c r="AR171" s="129">
        <v>1</v>
      </c>
      <c r="AS171" s="129">
        <v>0</v>
      </c>
      <c r="AT171" s="129">
        <v>0</v>
      </c>
      <c r="AU171" s="129">
        <v>0</v>
      </c>
      <c r="AV171" s="129">
        <v>0</v>
      </c>
      <c r="AX171" s="133">
        <f t="shared" ref="AX171" si="150">IF(I171="", "", INT(I171))</f>
        <v>85</v>
      </c>
      <c r="AY171" s="87">
        <f t="shared" si="119"/>
        <v>91</v>
      </c>
      <c r="AZ171" s="87">
        <f t="shared" si="120"/>
        <v>92</v>
      </c>
      <c r="BA171" s="87">
        <f t="shared" si="121"/>
        <v>85</v>
      </c>
      <c r="BB171" s="87">
        <f t="shared" si="122"/>
        <v>85</v>
      </c>
      <c r="BC171" s="87" t="str">
        <f t="shared" si="123"/>
        <v>1c</v>
      </c>
      <c r="BD171" s="87" t="str">
        <f t="shared" si="124"/>
        <v>0</v>
      </c>
      <c r="BF171" s="87">
        <f t="shared" si="125"/>
        <v>85</v>
      </c>
      <c r="BG171" s="127" t="str">
        <f t="shared" si="126"/>
        <v>2.10E+11</v>
      </c>
      <c r="BH171" s="127" t="str">
        <f t="shared" si="127"/>
        <v>8.08E+10</v>
      </c>
      <c r="BI171" s="87" t="str">
        <f t="shared" si="128"/>
        <v>7850</v>
      </c>
      <c r="BJ171" s="87">
        <f t="shared" si="129"/>
        <v>1</v>
      </c>
      <c r="BK171" s="87">
        <f t="shared" si="130"/>
        <v>1.4999999999999999E-2</v>
      </c>
      <c r="BM171" s="129">
        <v>169</v>
      </c>
      <c r="BN171" s="129">
        <v>176</v>
      </c>
      <c r="BO171" s="129">
        <v>177</v>
      </c>
      <c r="BP171" s="129">
        <v>169</v>
      </c>
      <c r="BQ171" s="129">
        <v>169</v>
      </c>
      <c r="BR171" s="129" t="str">
        <v>1c</v>
      </c>
      <c r="BS171" s="129" t="str">
        <v>0</v>
      </c>
      <c r="BT171" s="87">
        <v>0</v>
      </c>
      <c r="BU171" s="129">
        <v>169</v>
      </c>
      <c r="BV171" s="129" t="str">
        <v>2.10E+11</v>
      </c>
      <c r="BW171" s="129" t="str">
        <v>8.08E+10</v>
      </c>
      <c r="BX171" s="129" t="str">
        <v>7850</v>
      </c>
      <c r="BY171" s="129">
        <v>1.3</v>
      </c>
      <c r="BZ171" s="129">
        <v>0.02</v>
      </c>
      <c r="CC171" s="87">
        <v>169</v>
      </c>
      <c r="CD171" s="87" t="s">
        <v>180</v>
      </c>
      <c r="CE171" s="87" t="s">
        <v>181</v>
      </c>
      <c r="CF171" s="87">
        <v>1</v>
      </c>
      <c r="CG171" s="87">
        <v>1.3</v>
      </c>
      <c r="CH171" s="87">
        <v>0.02</v>
      </c>
    </row>
    <row r="172" spans="2:86" ht="12.75">
      <c r="B172" s="87">
        <f t="shared" si="117"/>
        <v>170</v>
      </c>
      <c r="C172" s="126">
        <v>-12</v>
      </c>
      <c r="D172" s="87">
        <v>-11.615</v>
      </c>
      <c r="E172" s="87">
        <v>0</v>
      </c>
      <c r="F172" s="87" t="s">
        <v>142</v>
      </c>
      <c r="I172" s="87">
        <f t="shared" si="141"/>
        <v>85.2</v>
      </c>
      <c r="J172" s="126">
        <v>92</v>
      </c>
      <c r="K172" s="87">
        <v>1</v>
      </c>
      <c r="L172" s="87">
        <v>15</v>
      </c>
      <c r="M172" s="87" t="s">
        <v>154</v>
      </c>
      <c r="N172" s="87" t="s">
        <v>155</v>
      </c>
      <c r="O172" s="87">
        <v>0</v>
      </c>
      <c r="P172" s="127">
        <v>4.6419999999999999E-5</v>
      </c>
      <c r="Q172" s="87">
        <v>0</v>
      </c>
      <c r="R172" s="87">
        <v>0</v>
      </c>
      <c r="S172" s="127">
        <v>1182000000</v>
      </c>
      <c r="T172" s="127">
        <v>1182000000</v>
      </c>
      <c r="U172" s="127">
        <v>1875000000</v>
      </c>
      <c r="V172" s="127">
        <v>1875000000</v>
      </c>
      <c r="W172" s="87">
        <v>0</v>
      </c>
      <c r="X172" s="87">
        <v>0</v>
      </c>
      <c r="Y172" s="127">
        <v>909900000</v>
      </c>
      <c r="Z172" s="127">
        <v>1.1260000000000001E-5</v>
      </c>
      <c r="AA172" s="127">
        <v>9748000000</v>
      </c>
      <c r="AB172" s="87">
        <v>0.65</v>
      </c>
      <c r="AC172" s="87" t="s">
        <v>156</v>
      </c>
      <c r="AD172" s="87" t="s">
        <v>157</v>
      </c>
      <c r="AE172" s="87" t="s">
        <v>158</v>
      </c>
      <c r="AF172" s="87" t="s">
        <v>159</v>
      </c>
      <c r="AG172" s="87" t="s">
        <v>160</v>
      </c>
      <c r="AH172" s="87" t="s">
        <v>161</v>
      </c>
      <c r="AI172" s="87" t="s">
        <v>162</v>
      </c>
      <c r="AJ172" s="87">
        <v>0</v>
      </c>
      <c r="AK172" s="87">
        <v>0</v>
      </c>
      <c r="AL172" s="87" t="s">
        <v>142</v>
      </c>
      <c r="AN172" s="129">
        <f t="shared" si="114"/>
        <v>170</v>
      </c>
      <c r="AO172" s="129">
        <f t="shared" si="115"/>
        <v>-11.615</v>
      </c>
      <c r="AP172" s="129">
        <f t="shared" si="115"/>
        <v>0</v>
      </c>
      <c r="AQ172" s="129">
        <f t="shared" si="116"/>
        <v>-12</v>
      </c>
      <c r="AR172" s="129">
        <v>1</v>
      </c>
      <c r="AS172" s="129">
        <v>0</v>
      </c>
      <c r="AT172" s="129">
        <v>0</v>
      </c>
      <c r="AU172" s="129">
        <v>0</v>
      </c>
      <c r="AV172" s="129">
        <v>0</v>
      </c>
      <c r="AX172" s="133"/>
      <c r="AY172" s="87" t="str">
        <f t="shared" si="119"/>
        <v/>
      </c>
      <c r="AZ172" s="87" t="str">
        <f t="shared" si="120"/>
        <v/>
      </c>
      <c r="BA172" s="87" t="str">
        <f t="shared" si="121"/>
        <v/>
      </c>
      <c r="BB172" s="87" t="str">
        <f t="shared" si="122"/>
        <v/>
      </c>
      <c r="BC172" s="87" t="str">
        <f t="shared" si="123"/>
        <v/>
      </c>
      <c r="BD172" s="87" t="str">
        <f t="shared" si="124"/>
        <v/>
      </c>
      <c r="BF172" s="87" t="str">
        <f t="shared" si="125"/>
        <v/>
      </c>
      <c r="BG172" s="127" t="str">
        <f t="shared" si="126"/>
        <v/>
      </c>
      <c r="BH172" s="127" t="str">
        <f t="shared" si="127"/>
        <v/>
      </c>
      <c r="BI172" s="87" t="str">
        <f t="shared" si="128"/>
        <v/>
      </c>
      <c r="BJ172" s="87" t="str">
        <f t="shared" si="129"/>
        <v/>
      </c>
      <c r="BK172" s="87" t="str">
        <f t="shared" si="130"/>
        <v/>
      </c>
      <c r="BM172" s="129">
        <v>170</v>
      </c>
      <c r="BN172" s="129">
        <v>177</v>
      </c>
      <c r="BO172" s="129">
        <v>178</v>
      </c>
      <c r="BP172" s="129">
        <v>170</v>
      </c>
      <c r="BQ172" s="129">
        <v>170</v>
      </c>
      <c r="BR172" s="129" t="str">
        <v>1c</v>
      </c>
      <c r="BS172" s="129" t="str">
        <v>0</v>
      </c>
      <c r="BT172" s="87">
        <v>0</v>
      </c>
      <c r="BU172" s="129">
        <v>170</v>
      </c>
      <c r="BV172" s="129" t="str">
        <v>2.10E+11</v>
      </c>
      <c r="BW172" s="129" t="str">
        <v>8.08E+10</v>
      </c>
      <c r="BX172" s="129" t="str">
        <v>7850</v>
      </c>
      <c r="BY172" s="129">
        <v>1.3</v>
      </c>
      <c r="BZ172" s="129">
        <v>0.02</v>
      </c>
      <c r="CC172" s="87">
        <v>170</v>
      </c>
      <c r="CD172" s="87" t="s">
        <v>180</v>
      </c>
      <c r="CE172" s="87" t="s">
        <v>181</v>
      </c>
      <c r="CF172" s="87">
        <v>1</v>
      </c>
      <c r="CG172" s="87">
        <v>1.3</v>
      </c>
      <c r="CH172" s="87">
        <v>0.02</v>
      </c>
    </row>
    <row r="173" spans="2:86" ht="12.75">
      <c r="B173" s="87">
        <f t="shared" si="117"/>
        <v>171</v>
      </c>
      <c r="C173" s="126">
        <v>-12</v>
      </c>
      <c r="D173" s="87">
        <v>-16.297999999999998</v>
      </c>
      <c r="E173" s="87">
        <v>0</v>
      </c>
      <c r="F173" s="87" t="s">
        <v>142</v>
      </c>
      <c r="I173" s="87">
        <f t="shared" si="141"/>
        <v>86.1</v>
      </c>
      <c r="J173" s="126">
        <v>92</v>
      </c>
      <c r="K173" s="87">
        <v>1</v>
      </c>
      <c r="L173" s="87">
        <v>15</v>
      </c>
      <c r="M173" s="87" t="s">
        <v>154</v>
      </c>
      <c r="N173" s="87" t="s">
        <v>155</v>
      </c>
      <c r="O173" s="87">
        <v>0</v>
      </c>
      <c r="P173" s="127">
        <v>4.6419999999999999E-5</v>
      </c>
      <c r="Q173" s="87">
        <v>0</v>
      </c>
      <c r="R173" s="87">
        <v>0</v>
      </c>
      <c r="S173" s="127">
        <v>1182000000</v>
      </c>
      <c r="T173" s="127">
        <v>1182000000</v>
      </c>
      <c r="U173" s="127">
        <v>1875000000</v>
      </c>
      <c r="V173" s="127">
        <v>1875000000</v>
      </c>
      <c r="W173" s="87">
        <v>0</v>
      </c>
      <c r="X173" s="87">
        <v>0</v>
      </c>
      <c r="Y173" s="127">
        <v>909900000</v>
      </c>
      <c r="Z173" s="127">
        <v>1.1260000000000001E-5</v>
      </c>
      <c r="AA173" s="127">
        <v>9748000000</v>
      </c>
      <c r="AB173" s="87">
        <v>0.65</v>
      </c>
      <c r="AC173" s="87" t="s">
        <v>156</v>
      </c>
      <c r="AD173" s="87" t="s">
        <v>157</v>
      </c>
      <c r="AE173" s="87" t="s">
        <v>158</v>
      </c>
      <c r="AF173" s="87" t="s">
        <v>159</v>
      </c>
      <c r="AG173" s="87" t="s">
        <v>160</v>
      </c>
      <c r="AH173" s="87" t="s">
        <v>161</v>
      </c>
      <c r="AI173" s="87" t="s">
        <v>162</v>
      </c>
      <c r="AJ173" s="87">
        <v>0</v>
      </c>
      <c r="AK173" s="87">
        <v>0</v>
      </c>
      <c r="AL173" s="87" t="s">
        <v>142</v>
      </c>
      <c r="AN173" s="129">
        <f t="shared" si="114"/>
        <v>171</v>
      </c>
      <c r="AO173" s="129">
        <f t="shared" si="115"/>
        <v>-16.297999999999998</v>
      </c>
      <c r="AP173" s="129">
        <f t="shared" si="115"/>
        <v>0</v>
      </c>
      <c r="AQ173" s="129">
        <f t="shared" si="116"/>
        <v>-12</v>
      </c>
      <c r="AR173" s="129">
        <v>1</v>
      </c>
      <c r="AS173" s="129">
        <v>0</v>
      </c>
      <c r="AT173" s="129">
        <v>0</v>
      </c>
      <c r="AU173" s="129">
        <v>0</v>
      </c>
      <c r="AV173" s="129">
        <v>0</v>
      </c>
      <c r="AX173" s="133">
        <f t="shared" ref="AX173" si="151">IF(I173="", "", INT(I173))</f>
        <v>86</v>
      </c>
      <c r="AY173" s="87">
        <f t="shared" si="119"/>
        <v>92</v>
      </c>
      <c r="AZ173" s="87">
        <f t="shared" si="120"/>
        <v>93</v>
      </c>
      <c r="BA173" s="87">
        <f t="shared" si="121"/>
        <v>86</v>
      </c>
      <c r="BB173" s="87">
        <f t="shared" si="122"/>
        <v>86</v>
      </c>
      <c r="BC173" s="87" t="str">
        <f t="shared" si="123"/>
        <v>1c</v>
      </c>
      <c r="BD173" s="87" t="str">
        <f t="shared" si="124"/>
        <v>0</v>
      </c>
      <c r="BF173" s="87">
        <f t="shared" si="125"/>
        <v>86</v>
      </c>
      <c r="BG173" s="127" t="str">
        <f t="shared" si="126"/>
        <v>2.10E+11</v>
      </c>
      <c r="BH173" s="127" t="str">
        <f t="shared" si="127"/>
        <v>8.08E+10</v>
      </c>
      <c r="BI173" s="87" t="str">
        <f t="shared" si="128"/>
        <v>7850</v>
      </c>
      <c r="BJ173" s="87">
        <f t="shared" si="129"/>
        <v>1</v>
      </c>
      <c r="BK173" s="87">
        <f t="shared" si="130"/>
        <v>1.4999999999999999E-2</v>
      </c>
      <c r="BM173" s="129">
        <v>171</v>
      </c>
      <c r="BN173" s="129">
        <v>178</v>
      </c>
      <c r="BO173" s="129">
        <v>179</v>
      </c>
      <c r="BP173" s="129">
        <v>171</v>
      </c>
      <c r="BQ173" s="129">
        <v>171</v>
      </c>
      <c r="BR173" s="129" t="str">
        <v>1c</v>
      </c>
      <c r="BS173" s="129" t="str">
        <v>0</v>
      </c>
      <c r="BT173" s="87">
        <v>0</v>
      </c>
      <c r="BU173" s="129">
        <v>171</v>
      </c>
      <c r="BV173" s="129" t="str">
        <v>2.10E+11</v>
      </c>
      <c r="BW173" s="129" t="str">
        <v>8.08E+10</v>
      </c>
      <c r="BX173" s="129" t="str">
        <v>7850</v>
      </c>
      <c r="BY173" s="129">
        <v>1.3</v>
      </c>
      <c r="BZ173" s="129">
        <v>0.02</v>
      </c>
      <c r="CC173" s="87">
        <v>171</v>
      </c>
      <c r="CD173" s="87" t="s">
        <v>180</v>
      </c>
      <c r="CE173" s="87" t="s">
        <v>181</v>
      </c>
      <c r="CF173" s="87">
        <v>1</v>
      </c>
      <c r="CG173" s="87">
        <v>1.3</v>
      </c>
      <c r="CH173" s="87">
        <v>0.02</v>
      </c>
    </row>
    <row r="174" spans="2:86" ht="12.75">
      <c r="B174" s="87">
        <f t="shared" si="117"/>
        <v>172</v>
      </c>
      <c r="C174" s="126">
        <v>-12</v>
      </c>
      <c r="D174" s="87">
        <v>-19.881</v>
      </c>
      <c r="E174" s="87">
        <v>0</v>
      </c>
      <c r="F174" s="87" t="s">
        <v>142</v>
      </c>
      <c r="I174" s="87">
        <f t="shared" si="141"/>
        <v>86.2</v>
      </c>
      <c r="J174" s="126">
        <v>93</v>
      </c>
      <c r="K174" s="87">
        <v>1</v>
      </c>
      <c r="L174" s="87">
        <v>15</v>
      </c>
      <c r="M174" s="87" t="s">
        <v>154</v>
      </c>
      <c r="N174" s="87" t="s">
        <v>155</v>
      </c>
      <c r="O174" s="87">
        <v>0</v>
      </c>
      <c r="P174" s="127">
        <v>4.6419999999999999E-5</v>
      </c>
      <c r="Q174" s="87">
        <v>0</v>
      </c>
      <c r="R174" s="87">
        <v>0</v>
      </c>
      <c r="S174" s="127">
        <v>1182000000</v>
      </c>
      <c r="T174" s="127">
        <v>1182000000</v>
      </c>
      <c r="U174" s="127">
        <v>1875000000</v>
      </c>
      <c r="V174" s="127">
        <v>1875000000</v>
      </c>
      <c r="W174" s="87">
        <v>0</v>
      </c>
      <c r="X174" s="87">
        <v>0</v>
      </c>
      <c r="Y174" s="127">
        <v>909900000</v>
      </c>
      <c r="Z174" s="127">
        <v>1.1260000000000001E-5</v>
      </c>
      <c r="AA174" s="127">
        <v>9748000000</v>
      </c>
      <c r="AB174" s="87">
        <v>0.65</v>
      </c>
      <c r="AC174" s="87" t="s">
        <v>156</v>
      </c>
      <c r="AD174" s="87" t="s">
        <v>157</v>
      </c>
      <c r="AE174" s="87" t="s">
        <v>158</v>
      </c>
      <c r="AF174" s="87" t="s">
        <v>159</v>
      </c>
      <c r="AG174" s="87" t="s">
        <v>160</v>
      </c>
      <c r="AH174" s="87" t="s">
        <v>161</v>
      </c>
      <c r="AI174" s="87" t="s">
        <v>162</v>
      </c>
      <c r="AJ174" s="87">
        <v>0</v>
      </c>
      <c r="AK174" s="87">
        <v>0</v>
      </c>
      <c r="AL174" s="87" t="s">
        <v>142</v>
      </c>
      <c r="AN174" s="129">
        <f t="shared" si="114"/>
        <v>172</v>
      </c>
      <c r="AO174" s="129">
        <f t="shared" si="115"/>
        <v>-19.881</v>
      </c>
      <c r="AP174" s="129">
        <f t="shared" si="115"/>
        <v>0</v>
      </c>
      <c r="AQ174" s="129">
        <f t="shared" si="116"/>
        <v>-12</v>
      </c>
      <c r="AR174" s="129">
        <v>1</v>
      </c>
      <c r="AS174" s="129">
        <v>0</v>
      </c>
      <c r="AT174" s="129">
        <v>0</v>
      </c>
      <c r="AU174" s="129">
        <v>0</v>
      </c>
      <c r="AV174" s="129">
        <v>0</v>
      </c>
      <c r="AX174" s="133"/>
      <c r="AY174" s="87" t="str">
        <f t="shared" si="119"/>
        <v/>
      </c>
      <c r="AZ174" s="87" t="str">
        <f t="shared" si="120"/>
        <v/>
      </c>
      <c r="BA174" s="87" t="str">
        <f t="shared" si="121"/>
        <v/>
      </c>
      <c r="BB174" s="87" t="str">
        <f t="shared" si="122"/>
        <v/>
      </c>
      <c r="BC174" s="87" t="str">
        <f t="shared" si="123"/>
        <v/>
      </c>
      <c r="BD174" s="87" t="str">
        <f t="shared" si="124"/>
        <v/>
      </c>
      <c r="BF174" s="87" t="str">
        <f t="shared" si="125"/>
        <v/>
      </c>
      <c r="BG174" s="127" t="str">
        <f t="shared" si="126"/>
        <v/>
      </c>
      <c r="BH174" s="127" t="str">
        <f t="shared" si="127"/>
        <v/>
      </c>
      <c r="BI174" s="87" t="str">
        <f t="shared" si="128"/>
        <v/>
      </c>
      <c r="BJ174" s="87" t="str">
        <f t="shared" si="129"/>
        <v/>
      </c>
      <c r="BK174" s="87" t="str">
        <f t="shared" si="130"/>
        <v/>
      </c>
      <c r="BM174" s="129">
        <v>172</v>
      </c>
      <c r="BN174" s="129">
        <v>179</v>
      </c>
      <c r="BO174" s="129">
        <v>180</v>
      </c>
      <c r="BP174" s="129">
        <v>172</v>
      </c>
      <c r="BQ174" s="129">
        <v>172</v>
      </c>
      <c r="BR174" s="129" t="str">
        <v>1c</v>
      </c>
      <c r="BS174" s="129" t="str">
        <v>0</v>
      </c>
      <c r="BT174" s="87">
        <v>0</v>
      </c>
      <c r="BU174" s="129">
        <v>172</v>
      </c>
      <c r="BV174" s="129" t="str">
        <v>2.10E+11</v>
      </c>
      <c r="BW174" s="129" t="str">
        <v>8.08E+10</v>
      </c>
      <c r="BX174" s="129" t="str">
        <v>7850</v>
      </c>
      <c r="BY174" s="129">
        <v>1.3</v>
      </c>
      <c r="BZ174" s="129">
        <v>0.02</v>
      </c>
      <c r="CC174" s="87">
        <v>172</v>
      </c>
      <c r="CD174" s="87" t="s">
        <v>180</v>
      </c>
      <c r="CE174" s="87" t="s">
        <v>181</v>
      </c>
      <c r="CF174" s="87">
        <v>1</v>
      </c>
      <c r="CG174" s="87">
        <v>1.3</v>
      </c>
      <c r="CH174" s="87">
        <v>0.02</v>
      </c>
    </row>
    <row r="175" spans="2:86" ht="12.75">
      <c r="B175" s="87">
        <f t="shared" si="117"/>
        <v>173</v>
      </c>
      <c r="C175" s="126">
        <v>-12</v>
      </c>
      <c r="D175" s="87">
        <v>-20.981000000000002</v>
      </c>
      <c r="E175" s="87">
        <v>0</v>
      </c>
      <c r="F175" s="87" t="s">
        <v>142</v>
      </c>
      <c r="I175" s="87">
        <f t="shared" si="141"/>
        <v>87.1</v>
      </c>
      <c r="J175" s="126">
        <v>93</v>
      </c>
      <c r="K175" s="87">
        <v>1</v>
      </c>
      <c r="L175" s="87">
        <v>15</v>
      </c>
      <c r="M175" s="87" t="s">
        <v>154</v>
      </c>
      <c r="N175" s="87" t="s">
        <v>155</v>
      </c>
      <c r="O175" s="87">
        <v>0</v>
      </c>
      <c r="P175" s="127">
        <v>4.6419999999999999E-5</v>
      </c>
      <c r="Q175" s="87">
        <v>0</v>
      </c>
      <c r="R175" s="87">
        <v>0</v>
      </c>
      <c r="S175" s="127">
        <v>1182000000</v>
      </c>
      <c r="T175" s="127">
        <v>1182000000</v>
      </c>
      <c r="U175" s="127">
        <v>1875000000</v>
      </c>
      <c r="V175" s="127">
        <v>1875000000</v>
      </c>
      <c r="W175" s="87">
        <v>0</v>
      </c>
      <c r="X175" s="87">
        <v>0</v>
      </c>
      <c r="Y175" s="127">
        <v>909900000</v>
      </c>
      <c r="Z175" s="127">
        <v>1.1260000000000001E-5</v>
      </c>
      <c r="AA175" s="127">
        <v>9748000000</v>
      </c>
      <c r="AB175" s="87">
        <v>0.65</v>
      </c>
      <c r="AC175" s="87" t="s">
        <v>156</v>
      </c>
      <c r="AD175" s="87" t="s">
        <v>157</v>
      </c>
      <c r="AE175" s="87" t="s">
        <v>158</v>
      </c>
      <c r="AF175" s="87" t="s">
        <v>159</v>
      </c>
      <c r="AG175" s="87" t="s">
        <v>160</v>
      </c>
      <c r="AH175" s="87" t="s">
        <v>161</v>
      </c>
      <c r="AI175" s="87" t="s">
        <v>162</v>
      </c>
      <c r="AJ175" s="87">
        <v>0</v>
      </c>
      <c r="AK175" s="87">
        <v>0</v>
      </c>
      <c r="AL175" s="87" t="s">
        <v>142</v>
      </c>
      <c r="AN175" s="129">
        <f t="shared" si="114"/>
        <v>173</v>
      </c>
      <c r="AO175" s="129">
        <f t="shared" si="115"/>
        <v>-20.981000000000002</v>
      </c>
      <c r="AP175" s="129">
        <f t="shared" si="115"/>
        <v>0</v>
      </c>
      <c r="AQ175" s="129">
        <f t="shared" si="116"/>
        <v>-12</v>
      </c>
      <c r="AR175" s="129">
        <v>1</v>
      </c>
      <c r="AS175" s="129">
        <v>0</v>
      </c>
      <c r="AT175" s="129">
        <v>0</v>
      </c>
      <c r="AU175" s="129">
        <v>0</v>
      </c>
      <c r="AV175" s="129">
        <v>0</v>
      </c>
      <c r="AX175" s="133">
        <f t="shared" ref="AX175" si="152">IF(I175="", "", INT(I175))</f>
        <v>87</v>
      </c>
      <c r="AY175" s="87">
        <f t="shared" si="119"/>
        <v>93</v>
      </c>
      <c r="AZ175" s="87">
        <f t="shared" si="120"/>
        <v>94</v>
      </c>
      <c r="BA175" s="87">
        <f t="shared" si="121"/>
        <v>87</v>
      </c>
      <c r="BB175" s="87">
        <f t="shared" si="122"/>
        <v>87</v>
      </c>
      <c r="BC175" s="87" t="str">
        <f t="shared" si="123"/>
        <v>1c</v>
      </c>
      <c r="BD175" s="87" t="str">
        <f t="shared" si="124"/>
        <v>0</v>
      </c>
      <c r="BF175" s="87">
        <f t="shared" si="125"/>
        <v>87</v>
      </c>
      <c r="BG175" s="127" t="str">
        <f t="shared" si="126"/>
        <v>2.10E+11</v>
      </c>
      <c r="BH175" s="127" t="str">
        <f t="shared" si="127"/>
        <v>8.08E+10</v>
      </c>
      <c r="BI175" s="87" t="str">
        <f t="shared" si="128"/>
        <v>7850</v>
      </c>
      <c r="BJ175" s="87">
        <f t="shared" si="129"/>
        <v>1</v>
      </c>
      <c r="BK175" s="87">
        <f t="shared" si="130"/>
        <v>1.4999999999999999E-2</v>
      </c>
      <c r="BM175" s="129">
        <v>173</v>
      </c>
      <c r="BN175" s="129">
        <v>180</v>
      </c>
      <c r="BO175" s="129">
        <v>47</v>
      </c>
      <c r="BP175" s="129">
        <v>173</v>
      </c>
      <c r="BQ175" s="129">
        <v>173</v>
      </c>
      <c r="BR175" s="129" t="str">
        <v>1c</v>
      </c>
      <c r="BS175" s="129" t="str">
        <v>0</v>
      </c>
      <c r="BT175" s="87">
        <v>0</v>
      </c>
      <c r="BU175" s="129">
        <v>173</v>
      </c>
      <c r="BV175" s="129" t="str">
        <v>2.10E+11</v>
      </c>
      <c r="BW175" s="129" t="str">
        <v>8.08E+10</v>
      </c>
      <c r="BX175" s="129" t="str">
        <v>7850</v>
      </c>
      <c r="BY175" s="129">
        <v>1.3</v>
      </c>
      <c r="BZ175" s="129">
        <v>0.02</v>
      </c>
      <c r="CC175" s="87">
        <v>173</v>
      </c>
      <c r="CD175" s="87" t="s">
        <v>180</v>
      </c>
      <c r="CE175" s="87" t="s">
        <v>181</v>
      </c>
      <c r="CF175" s="87">
        <v>1</v>
      </c>
      <c r="CG175" s="87">
        <v>1.3</v>
      </c>
      <c r="CH175" s="87">
        <v>0.02</v>
      </c>
    </row>
    <row r="176" spans="2:86" ht="12.75">
      <c r="B176" s="87">
        <f t="shared" si="117"/>
        <v>174</v>
      </c>
      <c r="C176" s="126">
        <v>-12</v>
      </c>
      <c r="D176" s="87">
        <v>1.25</v>
      </c>
      <c r="E176" s="87">
        <v>-2.17</v>
      </c>
      <c r="F176" s="87" t="s">
        <v>142</v>
      </c>
      <c r="I176" s="87">
        <f t="shared" si="141"/>
        <v>87.2</v>
      </c>
      <c r="J176" s="126">
        <v>94</v>
      </c>
      <c r="K176" s="87">
        <v>1</v>
      </c>
      <c r="L176" s="87">
        <v>15</v>
      </c>
      <c r="M176" s="87" t="s">
        <v>154</v>
      </c>
      <c r="N176" s="87" t="s">
        <v>155</v>
      </c>
      <c r="O176" s="87">
        <v>0</v>
      </c>
      <c r="P176" s="127">
        <v>4.6419999999999999E-5</v>
      </c>
      <c r="Q176" s="87">
        <v>0</v>
      </c>
      <c r="R176" s="87">
        <v>0</v>
      </c>
      <c r="S176" s="127">
        <v>1182000000</v>
      </c>
      <c r="T176" s="127">
        <v>1182000000</v>
      </c>
      <c r="U176" s="127">
        <v>1875000000</v>
      </c>
      <c r="V176" s="127">
        <v>1875000000</v>
      </c>
      <c r="W176" s="87">
        <v>0</v>
      </c>
      <c r="X176" s="87">
        <v>0</v>
      </c>
      <c r="Y176" s="127">
        <v>909900000</v>
      </c>
      <c r="Z176" s="127">
        <v>1.1260000000000001E-5</v>
      </c>
      <c r="AA176" s="127">
        <v>9748000000</v>
      </c>
      <c r="AB176" s="87">
        <v>0.65</v>
      </c>
      <c r="AC176" s="87" t="s">
        <v>156</v>
      </c>
      <c r="AD176" s="87" t="s">
        <v>157</v>
      </c>
      <c r="AE176" s="87" t="s">
        <v>158</v>
      </c>
      <c r="AF176" s="87" t="s">
        <v>159</v>
      </c>
      <c r="AG176" s="87" t="s">
        <v>160</v>
      </c>
      <c r="AH176" s="87" t="s">
        <v>161</v>
      </c>
      <c r="AI176" s="87" t="s">
        <v>162</v>
      </c>
      <c r="AJ176" s="87">
        <v>0</v>
      </c>
      <c r="AK176" s="87">
        <v>0</v>
      </c>
      <c r="AL176" s="87" t="s">
        <v>142</v>
      </c>
      <c r="AN176" s="129">
        <f t="shared" si="114"/>
        <v>174</v>
      </c>
      <c r="AO176" s="129">
        <f t="shared" si="115"/>
        <v>1.25</v>
      </c>
      <c r="AP176" s="129">
        <f t="shared" si="115"/>
        <v>-2.17</v>
      </c>
      <c r="AQ176" s="129">
        <f t="shared" si="116"/>
        <v>-12</v>
      </c>
      <c r="AR176" s="129">
        <v>1</v>
      </c>
      <c r="AS176" s="129">
        <v>0</v>
      </c>
      <c r="AT176" s="129">
        <v>0</v>
      </c>
      <c r="AU176" s="129">
        <v>0</v>
      </c>
      <c r="AV176" s="129">
        <v>0</v>
      </c>
      <c r="AX176" s="133"/>
      <c r="AY176" s="87" t="str">
        <f t="shared" si="119"/>
        <v/>
      </c>
      <c r="AZ176" s="87" t="str">
        <f t="shared" si="120"/>
        <v/>
      </c>
      <c r="BA176" s="87" t="str">
        <f t="shared" si="121"/>
        <v/>
      </c>
      <c r="BB176" s="87" t="str">
        <f t="shared" si="122"/>
        <v/>
      </c>
      <c r="BC176" s="87" t="str">
        <f t="shared" si="123"/>
        <v/>
      </c>
      <c r="BD176" s="87" t="str">
        <f t="shared" si="124"/>
        <v/>
      </c>
      <c r="BF176" s="87" t="str">
        <f t="shared" si="125"/>
        <v/>
      </c>
      <c r="BG176" s="127" t="str">
        <f t="shared" si="126"/>
        <v/>
      </c>
      <c r="BH176" s="127" t="str">
        <f t="shared" si="127"/>
        <v/>
      </c>
      <c r="BI176" s="87" t="str">
        <f t="shared" si="128"/>
        <v/>
      </c>
      <c r="BJ176" s="87" t="str">
        <f t="shared" si="129"/>
        <v/>
      </c>
      <c r="BK176" s="87" t="str">
        <f t="shared" si="130"/>
        <v/>
      </c>
      <c r="BM176" s="129">
        <v>174</v>
      </c>
      <c r="BN176" s="129">
        <v>32</v>
      </c>
      <c r="BO176" s="129">
        <v>134</v>
      </c>
      <c r="BP176" s="129">
        <v>174</v>
      </c>
      <c r="BQ176" s="129">
        <v>174</v>
      </c>
      <c r="BR176" s="129" t="str">
        <v>1c</v>
      </c>
      <c r="BS176" s="129" t="str">
        <v>0</v>
      </c>
      <c r="BT176" s="87">
        <v>0</v>
      </c>
      <c r="BU176" s="129">
        <v>174</v>
      </c>
      <c r="BV176" s="129" t="str">
        <v>2.10E+11</v>
      </c>
      <c r="BW176" s="129" t="str">
        <v>8.08E+10</v>
      </c>
      <c r="BX176" s="129" t="str">
        <v>7850</v>
      </c>
      <c r="BY176" s="129">
        <v>1</v>
      </c>
      <c r="BZ176" s="129">
        <v>0.02</v>
      </c>
      <c r="CC176" s="87">
        <v>174</v>
      </c>
      <c r="CD176" s="87" t="s">
        <v>180</v>
      </c>
      <c r="CE176" s="87" t="s">
        <v>181</v>
      </c>
      <c r="CF176" s="87">
        <v>1</v>
      </c>
      <c r="CG176" s="87">
        <v>1</v>
      </c>
      <c r="CH176" s="87">
        <v>0.02</v>
      </c>
    </row>
    <row r="177" spans="2:86" ht="12.75">
      <c r="B177" s="87">
        <f t="shared" si="117"/>
        <v>175</v>
      </c>
      <c r="C177" s="126">
        <v>-12</v>
      </c>
      <c r="D177" s="87">
        <v>1.97</v>
      </c>
      <c r="E177" s="87">
        <v>-3.4119999999999999</v>
      </c>
      <c r="F177" s="87" t="s">
        <v>142</v>
      </c>
      <c r="I177" s="87">
        <f t="shared" si="141"/>
        <v>88.1</v>
      </c>
      <c r="J177" s="126">
        <v>94</v>
      </c>
      <c r="K177" s="87">
        <v>1</v>
      </c>
      <c r="L177" s="87">
        <v>15</v>
      </c>
      <c r="M177" s="87" t="s">
        <v>154</v>
      </c>
      <c r="N177" s="87" t="s">
        <v>155</v>
      </c>
      <c r="O177" s="87">
        <v>0</v>
      </c>
      <c r="P177" s="127">
        <v>4.6419999999999999E-5</v>
      </c>
      <c r="Q177" s="87">
        <v>0</v>
      </c>
      <c r="R177" s="87">
        <v>0</v>
      </c>
      <c r="S177" s="127">
        <v>1182000000</v>
      </c>
      <c r="T177" s="127">
        <v>1182000000</v>
      </c>
      <c r="U177" s="127">
        <v>1875000000</v>
      </c>
      <c r="V177" s="127">
        <v>1875000000</v>
      </c>
      <c r="W177" s="87">
        <v>0</v>
      </c>
      <c r="X177" s="87">
        <v>0</v>
      </c>
      <c r="Y177" s="127">
        <v>909900000</v>
      </c>
      <c r="Z177" s="127">
        <v>1.1260000000000001E-5</v>
      </c>
      <c r="AA177" s="127">
        <v>9748000000</v>
      </c>
      <c r="AB177" s="87">
        <v>0.65</v>
      </c>
      <c r="AC177" s="87" t="s">
        <v>156</v>
      </c>
      <c r="AD177" s="87" t="s">
        <v>157</v>
      </c>
      <c r="AE177" s="87" t="s">
        <v>158</v>
      </c>
      <c r="AF177" s="87" t="s">
        <v>159</v>
      </c>
      <c r="AG177" s="87" t="s">
        <v>160</v>
      </c>
      <c r="AH177" s="87" t="s">
        <v>161</v>
      </c>
      <c r="AI177" s="87" t="s">
        <v>162</v>
      </c>
      <c r="AJ177" s="87">
        <v>0</v>
      </c>
      <c r="AK177" s="87">
        <v>0</v>
      </c>
      <c r="AL177" s="87" t="s">
        <v>142</v>
      </c>
      <c r="AN177" s="129">
        <f t="shared" si="114"/>
        <v>175</v>
      </c>
      <c r="AO177" s="129">
        <f t="shared" si="115"/>
        <v>1.97</v>
      </c>
      <c r="AP177" s="129">
        <f t="shared" si="115"/>
        <v>-3.4119999999999999</v>
      </c>
      <c r="AQ177" s="129">
        <f t="shared" si="116"/>
        <v>-12</v>
      </c>
      <c r="AR177" s="129">
        <v>1</v>
      </c>
      <c r="AS177" s="129">
        <v>0</v>
      </c>
      <c r="AT177" s="129">
        <v>0</v>
      </c>
      <c r="AU177" s="129">
        <v>0</v>
      </c>
      <c r="AV177" s="129">
        <v>0</v>
      </c>
      <c r="AX177" s="133">
        <f t="shared" ref="AX177" si="153">IF(I177="", "", INT(I177))</f>
        <v>88</v>
      </c>
      <c r="AY177" s="87">
        <f t="shared" si="119"/>
        <v>94</v>
      </c>
      <c r="AZ177" s="87">
        <f t="shared" si="120"/>
        <v>95</v>
      </c>
      <c r="BA177" s="87">
        <f t="shared" si="121"/>
        <v>88</v>
      </c>
      <c r="BB177" s="87">
        <f t="shared" si="122"/>
        <v>88</v>
      </c>
      <c r="BC177" s="87" t="str">
        <f t="shared" si="123"/>
        <v>1c</v>
      </c>
      <c r="BD177" s="87" t="str">
        <f t="shared" si="124"/>
        <v>0</v>
      </c>
      <c r="BF177" s="87">
        <f t="shared" si="125"/>
        <v>88</v>
      </c>
      <c r="BG177" s="127" t="str">
        <f t="shared" si="126"/>
        <v>2.10E+11</v>
      </c>
      <c r="BH177" s="127" t="str">
        <f t="shared" si="127"/>
        <v>8.08E+10</v>
      </c>
      <c r="BI177" s="87" t="str">
        <f t="shared" si="128"/>
        <v>7850</v>
      </c>
      <c r="BJ177" s="87">
        <f t="shared" si="129"/>
        <v>1</v>
      </c>
      <c r="BK177" s="87">
        <f t="shared" si="130"/>
        <v>1.4999999999999999E-2</v>
      </c>
      <c r="BM177" s="129">
        <v>175</v>
      </c>
      <c r="BN177" s="129">
        <v>134</v>
      </c>
      <c r="BO177" s="129">
        <v>135</v>
      </c>
      <c r="BP177" s="129">
        <v>175</v>
      </c>
      <c r="BQ177" s="129">
        <v>175</v>
      </c>
      <c r="BR177" s="129" t="str">
        <v>1c</v>
      </c>
      <c r="BS177" s="129" t="str">
        <v>0</v>
      </c>
      <c r="BT177" s="87">
        <v>0</v>
      </c>
      <c r="BU177" s="129">
        <v>175</v>
      </c>
      <c r="BV177" s="129" t="str">
        <v>2.10E+11</v>
      </c>
      <c r="BW177" s="129" t="str">
        <v>8.08E+10</v>
      </c>
      <c r="BX177" s="129" t="str">
        <v>7850</v>
      </c>
      <c r="BY177" s="129">
        <v>1</v>
      </c>
      <c r="BZ177" s="129">
        <v>0.02</v>
      </c>
      <c r="CC177" s="87">
        <v>175</v>
      </c>
      <c r="CD177" s="87" t="s">
        <v>180</v>
      </c>
      <c r="CE177" s="87" t="s">
        <v>181</v>
      </c>
      <c r="CF177" s="87">
        <v>1</v>
      </c>
      <c r="CG177" s="87">
        <v>1</v>
      </c>
      <c r="CH177" s="87">
        <v>0.02</v>
      </c>
    </row>
    <row r="178" spans="2:86" ht="12.75">
      <c r="B178" s="87">
        <f t="shared" si="117"/>
        <v>176</v>
      </c>
      <c r="C178" s="126">
        <v>-12</v>
      </c>
      <c r="D178" s="87">
        <v>3.4660000000000002</v>
      </c>
      <c r="E178" s="87">
        <v>-6.0039999999999996</v>
      </c>
      <c r="F178" s="87" t="s">
        <v>142</v>
      </c>
      <c r="I178" s="87">
        <f t="shared" si="141"/>
        <v>88.2</v>
      </c>
      <c r="J178" s="126">
        <v>95</v>
      </c>
      <c r="K178" s="87">
        <v>1</v>
      </c>
      <c r="L178" s="87">
        <v>15</v>
      </c>
      <c r="M178" s="87" t="s">
        <v>154</v>
      </c>
      <c r="N178" s="87" t="s">
        <v>155</v>
      </c>
      <c r="O178" s="87">
        <v>0</v>
      </c>
      <c r="P178" s="127">
        <v>4.6419999999999999E-5</v>
      </c>
      <c r="Q178" s="87">
        <v>0</v>
      </c>
      <c r="R178" s="87">
        <v>0</v>
      </c>
      <c r="S178" s="127">
        <v>1182000000</v>
      </c>
      <c r="T178" s="127">
        <v>1182000000</v>
      </c>
      <c r="U178" s="127">
        <v>1875000000</v>
      </c>
      <c r="V178" s="127">
        <v>1875000000</v>
      </c>
      <c r="W178" s="87">
        <v>0</v>
      </c>
      <c r="X178" s="87">
        <v>0</v>
      </c>
      <c r="Y178" s="127">
        <v>909900000</v>
      </c>
      <c r="Z178" s="127">
        <v>1.1260000000000001E-5</v>
      </c>
      <c r="AA178" s="127">
        <v>9748000000</v>
      </c>
      <c r="AB178" s="87">
        <v>0.65</v>
      </c>
      <c r="AC178" s="87" t="s">
        <v>156</v>
      </c>
      <c r="AD178" s="87" t="s">
        <v>157</v>
      </c>
      <c r="AE178" s="87" t="s">
        <v>158</v>
      </c>
      <c r="AF178" s="87" t="s">
        <v>159</v>
      </c>
      <c r="AG178" s="87" t="s">
        <v>160</v>
      </c>
      <c r="AH178" s="87" t="s">
        <v>161</v>
      </c>
      <c r="AI178" s="87" t="s">
        <v>162</v>
      </c>
      <c r="AJ178" s="87">
        <v>0</v>
      </c>
      <c r="AK178" s="87">
        <v>0</v>
      </c>
      <c r="AL178" s="87" t="s">
        <v>142</v>
      </c>
      <c r="AN178" s="129">
        <f t="shared" si="114"/>
        <v>176</v>
      </c>
      <c r="AO178" s="129">
        <f t="shared" si="115"/>
        <v>3.4660000000000002</v>
      </c>
      <c r="AP178" s="129">
        <f t="shared" si="115"/>
        <v>-6.0039999999999996</v>
      </c>
      <c r="AQ178" s="129">
        <f t="shared" si="116"/>
        <v>-12</v>
      </c>
      <c r="AR178" s="129">
        <v>1</v>
      </c>
      <c r="AS178" s="129">
        <v>0</v>
      </c>
      <c r="AT178" s="129">
        <v>0</v>
      </c>
      <c r="AU178" s="129">
        <v>0</v>
      </c>
      <c r="AV178" s="129">
        <v>0</v>
      </c>
      <c r="AX178" s="133"/>
      <c r="AY178" s="87" t="str">
        <f t="shared" si="119"/>
        <v/>
      </c>
      <c r="AZ178" s="87" t="str">
        <f t="shared" si="120"/>
        <v/>
      </c>
      <c r="BA178" s="87" t="str">
        <f t="shared" si="121"/>
        <v/>
      </c>
      <c r="BB178" s="87" t="str">
        <f t="shared" si="122"/>
        <v/>
      </c>
      <c r="BC178" s="87" t="str">
        <f t="shared" si="123"/>
        <v/>
      </c>
      <c r="BD178" s="87" t="str">
        <f t="shared" si="124"/>
        <v/>
      </c>
      <c r="BF178" s="87" t="str">
        <f t="shared" si="125"/>
        <v/>
      </c>
      <c r="BG178" s="127" t="str">
        <f t="shared" si="126"/>
        <v/>
      </c>
      <c r="BH178" s="127" t="str">
        <f t="shared" si="127"/>
        <v/>
      </c>
      <c r="BI178" s="87" t="str">
        <f t="shared" si="128"/>
        <v/>
      </c>
      <c r="BJ178" s="87" t="str">
        <f t="shared" si="129"/>
        <v/>
      </c>
      <c r="BK178" s="87" t="str">
        <f t="shared" si="130"/>
        <v/>
      </c>
      <c r="BM178" s="129">
        <v>176</v>
      </c>
      <c r="BN178" s="129">
        <v>135</v>
      </c>
      <c r="BO178" s="129">
        <v>136</v>
      </c>
      <c r="BP178" s="129">
        <v>176</v>
      </c>
      <c r="BQ178" s="129">
        <v>176</v>
      </c>
      <c r="BR178" s="129" t="str">
        <v>1c</v>
      </c>
      <c r="BS178" s="129" t="str">
        <v>0</v>
      </c>
      <c r="BT178" s="87">
        <v>0</v>
      </c>
      <c r="BU178" s="129">
        <v>176</v>
      </c>
      <c r="BV178" s="129" t="str">
        <v>2.10E+11</v>
      </c>
      <c r="BW178" s="129" t="str">
        <v>8.08E+10</v>
      </c>
      <c r="BX178" s="129" t="str">
        <v>7850</v>
      </c>
      <c r="BY178" s="129">
        <v>1</v>
      </c>
      <c r="BZ178" s="129">
        <v>0.02</v>
      </c>
      <c r="CC178" s="87">
        <v>176</v>
      </c>
      <c r="CD178" s="87" t="s">
        <v>180</v>
      </c>
      <c r="CE178" s="87" t="s">
        <v>181</v>
      </c>
      <c r="CF178" s="87">
        <v>1</v>
      </c>
      <c r="CG178" s="87">
        <v>1</v>
      </c>
      <c r="CH178" s="87">
        <v>0.02</v>
      </c>
    </row>
    <row r="179" spans="2:86" ht="12.75">
      <c r="B179" s="87">
        <f t="shared" si="117"/>
        <v>177</v>
      </c>
      <c r="C179" s="126">
        <v>-12</v>
      </c>
      <c r="D179" s="87">
        <v>5.8079999999999998</v>
      </c>
      <c r="E179" s="87">
        <v>-10.058999999999999</v>
      </c>
      <c r="F179" s="87" t="s">
        <v>142</v>
      </c>
      <c r="I179" s="87">
        <f t="shared" si="141"/>
        <v>89.1</v>
      </c>
      <c r="J179" s="126">
        <v>95</v>
      </c>
      <c r="K179" s="87">
        <v>1</v>
      </c>
      <c r="L179" s="87">
        <v>15</v>
      </c>
      <c r="M179" s="87" t="s">
        <v>154</v>
      </c>
      <c r="N179" s="87" t="s">
        <v>155</v>
      </c>
      <c r="O179" s="87">
        <v>0</v>
      </c>
      <c r="P179" s="127">
        <v>4.6419999999999999E-5</v>
      </c>
      <c r="Q179" s="87">
        <v>0</v>
      </c>
      <c r="R179" s="87">
        <v>0</v>
      </c>
      <c r="S179" s="127">
        <v>1182000000</v>
      </c>
      <c r="T179" s="127">
        <v>1182000000</v>
      </c>
      <c r="U179" s="127">
        <v>1875000000</v>
      </c>
      <c r="V179" s="127">
        <v>1875000000</v>
      </c>
      <c r="W179" s="87">
        <v>0</v>
      </c>
      <c r="X179" s="87">
        <v>0</v>
      </c>
      <c r="Y179" s="127">
        <v>909900000</v>
      </c>
      <c r="Z179" s="127">
        <v>1.1260000000000001E-5</v>
      </c>
      <c r="AA179" s="127">
        <v>9748000000</v>
      </c>
      <c r="AB179" s="87">
        <v>0.65</v>
      </c>
      <c r="AC179" s="87" t="s">
        <v>156</v>
      </c>
      <c r="AD179" s="87" t="s">
        <v>157</v>
      </c>
      <c r="AE179" s="87" t="s">
        <v>158</v>
      </c>
      <c r="AF179" s="87" t="s">
        <v>159</v>
      </c>
      <c r="AG179" s="87" t="s">
        <v>160</v>
      </c>
      <c r="AH179" s="87" t="s">
        <v>161</v>
      </c>
      <c r="AI179" s="87" t="s">
        <v>162</v>
      </c>
      <c r="AJ179" s="87">
        <v>0</v>
      </c>
      <c r="AK179" s="87">
        <v>0</v>
      </c>
      <c r="AL179" s="87" t="s">
        <v>142</v>
      </c>
      <c r="AN179" s="129">
        <f t="shared" si="114"/>
        <v>177</v>
      </c>
      <c r="AO179" s="129">
        <f t="shared" si="115"/>
        <v>5.8079999999999998</v>
      </c>
      <c r="AP179" s="129">
        <f t="shared" si="115"/>
        <v>-10.058999999999999</v>
      </c>
      <c r="AQ179" s="129">
        <f t="shared" si="116"/>
        <v>-12</v>
      </c>
      <c r="AR179" s="129">
        <v>1</v>
      </c>
      <c r="AS179" s="129">
        <v>0</v>
      </c>
      <c r="AT179" s="129">
        <v>0</v>
      </c>
      <c r="AU179" s="129">
        <v>0</v>
      </c>
      <c r="AV179" s="129">
        <v>0</v>
      </c>
      <c r="AX179" s="133">
        <f t="shared" ref="AX179" si="154">IF(I179="", "", INT(I179))</f>
        <v>89</v>
      </c>
      <c r="AY179" s="87">
        <f t="shared" si="119"/>
        <v>95</v>
      </c>
      <c r="AZ179" s="87">
        <f t="shared" si="120"/>
        <v>96</v>
      </c>
      <c r="BA179" s="87">
        <f t="shared" si="121"/>
        <v>89</v>
      </c>
      <c r="BB179" s="87">
        <f t="shared" si="122"/>
        <v>89</v>
      </c>
      <c r="BC179" s="87" t="str">
        <f t="shared" si="123"/>
        <v>1c</v>
      </c>
      <c r="BD179" s="87" t="str">
        <f t="shared" si="124"/>
        <v>0</v>
      </c>
      <c r="BF179" s="87">
        <f t="shared" si="125"/>
        <v>89</v>
      </c>
      <c r="BG179" s="127" t="str">
        <f t="shared" si="126"/>
        <v>2.10E+11</v>
      </c>
      <c r="BH179" s="127" t="str">
        <f t="shared" si="127"/>
        <v>8.08E+10</v>
      </c>
      <c r="BI179" s="87" t="str">
        <f t="shared" si="128"/>
        <v>7850</v>
      </c>
      <c r="BJ179" s="87">
        <f t="shared" si="129"/>
        <v>1</v>
      </c>
      <c r="BK179" s="87">
        <f t="shared" si="130"/>
        <v>1.4999999999999999E-2</v>
      </c>
      <c r="BM179" s="129">
        <v>177</v>
      </c>
      <c r="BN179" s="129">
        <v>136</v>
      </c>
      <c r="BO179" s="129">
        <v>137</v>
      </c>
      <c r="BP179" s="129">
        <v>177</v>
      </c>
      <c r="BQ179" s="129">
        <v>177</v>
      </c>
      <c r="BR179" s="129" t="str">
        <v>1c</v>
      </c>
      <c r="BS179" s="129" t="str">
        <v>0</v>
      </c>
      <c r="BT179" s="87">
        <v>0</v>
      </c>
      <c r="BU179" s="129">
        <v>177</v>
      </c>
      <c r="BV179" s="129" t="str">
        <v>2.10E+11</v>
      </c>
      <c r="BW179" s="129" t="str">
        <v>8.08E+10</v>
      </c>
      <c r="BX179" s="129" t="str">
        <v>7850</v>
      </c>
      <c r="BY179" s="129">
        <v>1</v>
      </c>
      <c r="BZ179" s="129">
        <v>0.02</v>
      </c>
      <c r="CC179" s="87">
        <v>177</v>
      </c>
      <c r="CD179" s="87" t="s">
        <v>180</v>
      </c>
      <c r="CE179" s="87" t="s">
        <v>181</v>
      </c>
      <c r="CF179" s="87">
        <v>1</v>
      </c>
      <c r="CG179" s="87">
        <v>1</v>
      </c>
      <c r="CH179" s="87">
        <v>0.02</v>
      </c>
    </row>
    <row r="180" spans="2:86" ht="12.75">
      <c r="B180" s="87">
        <f t="shared" si="117"/>
        <v>178</v>
      </c>
      <c r="C180" s="126">
        <v>-12</v>
      </c>
      <c r="D180" s="87">
        <v>8.1489999999999991</v>
      </c>
      <c r="E180" s="87">
        <v>-14.115</v>
      </c>
      <c r="F180" s="87" t="s">
        <v>142</v>
      </c>
      <c r="I180" s="87">
        <f t="shared" si="141"/>
        <v>89.2</v>
      </c>
      <c r="J180" s="126">
        <v>96</v>
      </c>
      <c r="K180" s="87">
        <v>1</v>
      </c>
      <c r="L180" s="87">
        <v>15</v>
      </c>
      <c r="M180" s="87" t="s">
        <v>154</v>
      </c>
      <c r="N180" s="87" t="s">
        <v>155</v>
      </c>
      <c r="O180" s="87">
        <v>0</v>
      </c>
      <c r="P180" s="127">
        <v>4.6419999999999999E-5</v>
      </c>
      <c r="Q180" s="87">
        <v>0</v>
      </c>
      <c r="R180" s="87">
        <v>0</v>
      </c>
      <c r="S180" s="127">
        <v>1182000000</v>
      </c>
      <c r="T180" s="127">
        <v>1182000000</v>
      </c>
      <c r="U180" s="127">
        <v>1875000000</v>
      </c>
      <c r="V180" s="127">
        <v>1875000000</v>
      </c>
      <c r="W180" s="87">
        <v>0</v>
      </c>
      <c r="X180" s="87">
        <v>0</v>
      </c>
      <c r="Y180" s="127">
        <v>909900000</v>
      </c>
      <c r="Z180" s="127">
        <v>1.1260000000000001E-5</v>
      </c>
      <c r="AA180" s="127">
        <v>9748000000</v>
      </c>
      <c r="AB180" s="87">
        <v>0.65</v>
      </c>
      <c r="AC180" s="87" t="s">
        <v>156</v>
      </c>
      <c r="AD180" s="87" t="s">
        <v>157</v>
      </c>
      <c r="AE180" s="87" t="s">
        <v>158</v>
      </c>
      <c r="AF180" s="87" t="s">
        <v>159</v>
      </c>
      <c r="AG180" s="87" t="s">
        <v>160</v>
      </c>
      <c r="AH180" s="87" t="s">
        <v>161</v>
      </c>
      <c r="AI180" s="87" t="s">
        <v>162</v>
      </c>
      <c r="AJ180" s="87">
        <v>0</v>
      </c>
      <c r="AK180" s="87">
        <v>0</v>
      </c>
      <c r="AL180" s="87" t="s">
        <v>142</v>
      </c>
      <c r="AN180" s="129">
        <f t="shared" si="114"/>
        <v>178</v>
      </c>
      <c r="AO180" s="129">
        <f t="shared" si="115"/>
        <v>8.1489999999999991</v>
      </c>
      <c r="AP180" s="129">
        <f t="shared" si="115"/>
        <v>-14.115</v>
      </c>
      <c r="AQ180" s="129">
        <f t="shared" si="116"/>
        <v>-12</v>
      </c>
      <c r="AR180" s="129">
        <v>1</v>
      </c>
      <c r="AS180" s="129">
        <v>0</v>
      </c>
      <c r="AT180" s="129">
        <v>0</v>
      </c>
      <c r="AU180" s="129">
        <v>0</v>
      </c>
      <c r="AV180" s="129">
        <v>0</v>
      </c>
      <c r="AX180" s="133"/>
      <c r="AY180" s="87" t="str">
        <f t="shared" si="119"/>
        <v/>
      </c>
      <c r="AZ180" s="87" t="str">
        <f t="shared" si="120"/>
        <v/>
      </c>
      <c r="BA180" s="87" t="str">
        <f t="shared" si="121"/>
        <v/>
      </c>
      <c r="BB180" s="87" t="str">
        <f t="shared" si="122"/>
        <v/>
      </c>
      <c r="BC180" s="87" t="str">
        <f t="shared" si="123"/>
        <v/>
      </c>
      <c r="BD180" s="87" t="str">
        <f t="shared" si="124"/>
        <v/>
      </c>
      <c r="BF180" s="87" t="str">
        <f t="shared" si="125"/>
        <v/>
      </c>
      <c r="BG180" s="127" t="str">
        <f t="shared" si="126"/>
        <v/>
      </c>
      <c r="BH180" s="127" t="str">
        <f t="shared" si="127"/>
        <v/>
      </c>
      <c r="BI180" s="87" t="str">
        <f t="shared" si="128"/>
        <v/>
      </c>
      <c r="BJ180" s="87" t="str">
        <f t="shared" si="129"/>
        <v/>
      </c>
      <c r="BK180" s="87" t="str">
        <f t="shared" si="130"/>
        <v/>
      </c>
      <c r="BM180" s="129">
        <v>178</v>
      </c>
      <c r="BN180" s="129">
        <v>137</v>
      </c>
      <c r="BO180" s="129">
        <v>138</v>
      </c>
      <c r="BP180" s="129">
        <v>178</v>
      </c>
      <c r="BQ180" s="129">
        <v>178</v>
      </c>
      <c r="BR180" s="129" t="str">
        <v>1c</v>
      </c>
      <c r="BS180" s="129" t="str">
        <v>0</v>
      </c>
      <c r="BT180" s="87">
        <v>0</v>
      </c>
      <c r="BU180" s="129">
        <v>178</v>
      </c>
      <c r="BV180" s="129" t="str">
        <v>2.10E+11</v>
      </c>
      <c r="BW180" s="129" t="str">
        <v>8.08E+10</v>
      </c>
      <c r="BX180" s="129" t="str">
        <v>7850</v>
      </c>
      <c r="BY180" s="129">
        <v>1</v>
      </c>
      <c r="BZ180" s="129">
        <v>0.02</v>
      </c>
      <c r="CC180" s="87">
        <v>178</v>
      </c>
      <c r="CD180" s="87" t="s">
        <v>180</v>
      </c>
      <c r="CE180" s="87" t="s">
        <v>181</v>
      </c>
      <c r="CF180" s="87">
        <v>1</v>
      </c>
      <c r="CG180" s="87">
        <v>1</v>
      </c>
      <c r="CH180" s="87">
        <v>0.02</v>
      </c>
    </row>
    <row r="181" spans="2:86" ht="12.75">
      <c r="B181" s="87">
        <f t="shared" si="117"/>
        <v>179</v>
      </c>
      <c r="C181" s="126">
        <v>-12</v>
      </c>
      <c r="D181" s="87">
        <v>9.94</v>
      </c>
      <c r="E181" s="87">
        <v>-17.216999999999999</v>
      </c>
      <c r="F181" s="87" t="s">
        <v>142</v>
      </c>
      <c r="I181" s="87">
        <f t="shared" si="141"/>
        <v>90.1</v>
      </c>
      <c r="J181" s="126">
        <v>96</v>
      </c>
      <c r="K181" s="87">
        <v>1</v>
      </c>
      <c r="L181" s="87">
        <v>15</v>
      </c>
      <c r="M181" s="87" t="s">
        <v>154</v>
      </c>
      <c r="N181" s="87" t="s">
        <v>155</v>
      </c>
      <c r="O181" s="87">
        <v>0</v>
      </c>
      <c r="P181" s="127">
        <v>4.6419999999999999E-5</v>
      </c>
      <c r="Q181" s="87">
        <v>0</v>
      </c>
      <c r="R181" s="87">
        <v>0</v>
      </c>
      <c r="S181" s="127">
        <v>1182000000</v>
      </c>
      <c r="T181" s="127">
        <v>1182000000</v>
      </c>
      <c r="U181" s="127">
        <v>1875000000</v>
      </c>
      <c r="V181" s="127">
        <v>1875000000</v>
      </c>
      <c r="W181" s="87">
        <v>0</v>
      </c>
      <c r="X181" s="87">
        <v>0</v>
      </c>
      <c r="Y181" s="127">
        <v>909900000</v>
      </c>
      <c r="Z181" s="127">
        <v>1.1260000000000001E-5</v>
      </c>
      <c r="AA181" s="127">
        <v>9748000000</v>
      </c>
      <c r="AB181" s="87">
        <v>0.65</v>
      </c>
      <c r="AC181" s="87" t="s">
        <v>156</v>
      </c>
      <c r="AD181" s="87" t="s">
        <v>157</v>
      </c>
      <c r="AE181" s="87" t="s">
        <v>158</v>
      </c>
      <c r="AF181" s="87" t="s">
        <v>159</v>
      </c>
      <c r="AG181" s="87" t="s">
        <v>160</v>
      </c>
      <c r="AH181" s="87" t="s">
        <v>161</v>
      </c>
      <c r="AI181" s="87" t="s">
        <v>162</v>
      </c>
      <c r="AJ181" s="87">
        <v>0</v>
      </c>
      <c r="AK181" s="87">
        <v>0</v>
      </c>
      <c r="AL181" s="87" t="s">
        <v>142</v>
      </c>
      <c r="AN181" s="129">
        <f t="shared" si="114"/>
        <v>179</v>
      </c>
      <c r="AO181" s="129">
        <f t="shared" si="115"/>
        <v>9.94</v>
      </c>
      <c r="AP181" s="129">
        <f t="shared" si="115"/>
        <v>-17.216999999999999</v>
      </c>
      <c r="AQ181" s="129">
        <f t="shared" si="116"/>
        <v>-12</v>
      </c>
      <c r="AR181" s="129">
        <v>1</v>
      </c>
      <c r="AS181" s="129">
        <v>0</v>
      </c>
      <c r="AT181" s="129">
        <v>0</v>
      </c>
      <c r="AU181" s="129">
        <v>0</v>
      </c>
      <c r="AV181" s="129">
        <v>0</v>
      </c>
      <c r="AX181" s="133">
        <f t="shared" ref="AX181" si="155">IF(I181="", "", INT(I181))</f>
        <v>90</v>
      </c>
      <c r="AY181" s="87">
        <f t="shared" si="119"/>
        <v>96</v>
      </c>
      <c r="AZ181" s="87">
        <f t="shared" si="120"/>
        <v>97</v>
      </c>
      <c r="BA181" s="87">
        <f t="shared" si="121"/>
        <v>90</v>
      </c>
      <c r="BB181" s="87">
        <f t="shared" si="122"/>
        <v>90</v>
      </c>
      <c r="BC181" s="87" t="str">
        <f t="shared" si="123"/>
        <v>1c</v>
      </c>
      <c r="BD181" s="87" t="str">
        <f t="shared" si="124"/>
        <v>0</v>
      </c>
      <c r="BF181" s="87">
        <f t="shared" si="125"/>
        <v>90</v>
      </c>
      <c r="BG181" s="127" t="str">
        <f t="shared" si="126"/>
        <v>2.10E+11</v>
      </c>
      <c r="BH181" s="127" t="str">
        <f t="shared" si="127"/>
        <v>8.08E+10</v>
      </c>
      <c r="BI181" s="87" t="str">
        <f t="shared" si="128"/>
        <v>7850</v>
      </c>
      <c r="BJ181" s="87">
        <f t="shared" si="129"/>
        <v>1</v>
      </c>
      <c r="BK181" s="87">
        <f t="shared" si="130"/>
        <v>1.4999999999999999E-2</v>
      </c>
      <c r="BM181" s="129">
        <v>179</v>
      </c>
      <c r="BN181" s="129">
        <v>138</v>
      </c>
      <c r="BO181" s="129">
        <v>139</v>
      </c>
      <c r="BP181" s="129">
        <v>179</v>
      </c>
      <c r="BQ181" s="129">
        <v>179</v>
      </c>
      <c r="BR181" s="129" t="str">
        <v>1c</v>
      </c>
      <c r="BS181" s="129" t="str">
        <v>0</v>
      </c>
      <c r="BT181" s="87">
        <v>0</v>
      </c>
      <c r="BU181" s="129">
        <v>179</v>
      </c>
      <c r="BV181" s="129" t="str">
        <v>2.10E+11</v>
      </c>
      <c r="BW181" s="129" t="str">
        <v>8.08E+10</v>
      </c>
      <c r="BX181" s="129" t="str">
        <v>7850</v>
      </c>
      <c r="BY181" s="129">
        <v>1</v>
      </c>
      <c r="BZ181" s="129">
        <v>0.02</v>
      </c>
      <c r="CC181" s="87">
        <v>179</v>
      </c>
      <c r="CD181" s="87" t="s">
        <v>180</v>
      </c>
      <c r="CE181" s="87" t="s">
        <v>181</v>
      </c>
      <c r="CF181" s="87">
        <v>1</v>
      </c>
      <c r="CG181" s="87">
        <v>1</v>
      </c>
      <c r="CH181" s="87">
        <v>0.02</v>
      </c>
    </row>
    <row r="182" spans="2:86" ht="12.75">
      <c r="B182" s="87">
        <f t="shared" si="117"/>
        <v>180</v>
      </c>
      <c r="C182" s="126">
        <v>-12</v>
      </c>
      <c r="D182" s="87">
        <v>10.49</v>
      </c>
      <c r="E182" s="87">
        <v>-18.170000000000002</v>
      </c>
      <c r="F182" s="87" t="s">
        <v>142</v>
      </c>
      <c r="I182" s="87">
        <f t="shared" si="141"/>
        <v>90.2</v>
      </c>
      <c r="J182" s="126">
        <v>97</v>
      </c>
      <c r="K182" s="87">
        <v>1</v>
      </c>
      <c r="L182" s="87">
        <v>15</v>
      </c>
      <c r="M182" s="87" t="s">
        <v>154</v>
      </c>
      <c r="N182" s="87" t="s">
        <v>155</v>
      </c>
      <c r="O182" s="87">
        <v>0</v>
      </c>
      <c r="P182" s="127">
        <v>4.6419999999999999E-5</v>
      </c>
      <c r="Q182" s="87">
        <v>0</v>
      </c>
      <c r="R182" s="87">
        <v>0</v>
      </c>
      <c r="S182" s="127">
        <v>1182000000</v>
      </c>
      <c r="T182" s="127">
        <v>1182000000</v>
      </c>
      <c r="U182" s="127">
        <v>1875000000</v>
      </c>
      <c r="V182" s="127">
        <v>1875000000</v>
      </c>
      <c r="W182" s="87">
        <v>0</v>
      </c>
      <c r="X182" s="87">
        <v>0</v>
      </c>
      <c r="Y182" s="127">
        <v>909900000</v>
      </c>
      <c r="Z182" s="127">
        <v>1.1260000000000001E-5</v>
      </c>
      <c r="AA182" s="127">
        <v>9748000000</v>
      </c>
      <c r="AB182" s="87">
        <v>0.65</v>
      </c>
      <c r="AC182" s="87" t="s">
        <v>156</v>
      </c>
      <c r="AD182" s="87" t="s">
        <v>157</v>
      </c>
      <c r="AE182" s="87" t="s">
        <v>158</v>
      </c>
      <c r="AF182" s="87" t="s">
        <v>159</v>
      </c>
      <c r="AG182" s="87" t="s">
        <v>160</v>
      </c>
      <c r="AH182" s="87" t="s">
        <v>161</v>
      </c>
      <c r="AI182" s="87" t="s">
        <v>162</v>
      </c>
      <c r="AJ182" s="87">
        <v>0</v>
      </c>
      <c r="AK182" s="87">
        <v>0</v>
      </c>
      <c r="AL182" s="87" t="s">
        <v>142</v>
      </c>
      <c r="AN182" s="129">
        <f t="shared" si="114"/>
        <v>180</v>
      </c>
      <c r="AO182" s="129">
        <f t="shared" si="115"/>
        <v>10.49</v>
      </c>
      <c r="AP182" s="129">
        <f t="shared" si="115"/>
        <v>-18.170000000000002</v>
      </c>
      <c r="AQ182" s="129">
        <f t="shared" si="116"/>
        <v>-12</v>
      </c>
      <c r="AR182" s="129">
        <v>1</v>
      </c>
      <c r="AS182" s="129">
        <v>0</v>
      </c>
      <c r="AT182" s="129">
        <v>0</v>
      </c>
      <c r="AU182" s="129">
        <v>0</v>
      </c>
      <c r="AV182" s="129">
        <v>0</v>
      </c>
      <c r="AX182" s="133"/>
      <c r="AY182" s="87" t="str">
        <f t="shared" si="119"/>
        <v/>
      </c>
      <c r="AZ182" s="87" t="str">
        <f t="shared" si="120"/>
        <v/>
      </c>
      <c r="BA182" s="87" t="str">
        <f t="shared" si="121"/>
        <v/>
      </c>
      <c r="BB182" s="87" t="str">
        <f t="shared" si="122"/>
        <v/>
      </c>
      <c r="BC182" s="87" t="str">
        <f t="shared" si="123"/>
        <v/>
      </c>
      <c r="BD182" s="87" t="str">
        <f t="shared" si="124"/>
        <v/>
      </c>
      <c r="BF182" s="87" t="str">
        <f t="shared" si="125"/>
        <v/>
      </c>
      <c r="BG182" s="127" t="str">
        <f t="shared" si="126"/>
        <v/>
      </c>
      <c r="BH182" s="127" t="str">
        <f t="shared" si="127"/>
        <v/>
      </c>
      <c r="BI182" s="87" t="str">
        <f t="shared" si="128"/>
        <v/>
      </c>
      <c r="BJ182" s="87" t="str">
        <f t="shared" si="129"/>
        <v/>
      </c>
      <c r="BK182" s="87" t="str">
        <f t="shared" si="130"/>
        <v/>
      </c>
      <c r="BM182" s="129">
        <v>180</v>
      </c>
      <c r="BN182" s="129">
        <v>133</v>
      </c>
      <c r="BO182" s="129">
        <v>140</v>
      </c>
      <c r="BP182" s="129">
        <v>180</v>
      </c>
      <c r="BQ182" s="129">
        <v>180</v>
      </c>
      <c r="BR182" s="129" t="str">
        <v>1c</v>
      </c>
      <c r="BS182" s="129" t="str">
        <v>0</v>
      </c>
      <c r="BT182" s="87">
        <v>0</v>
      </c>
      <c r="BU182" s="129">
        <v>180</v>
      </c>
      <c r="BV182" s="129" t="str">
        <v>2.10E+11</v>
      </c>
      <c r="BW182" s="129" t="str">
        <v>8.08E+10</v>
      </c>
      <c r="BX182" s="129" t="str">
        <v>7850</v>
      </c>
      <c r="BY182" s="129">
        <v>1</v>
      </c>
      <c r="BZ182" s="129">
        <v>0.02</v>
      </c>
      <c r="CC182" s="87">
        <v>180</v>
      </c>
      <c r="CD182" s="87" t="s">
        <v>180</v>
      </c>
      <c r="CE182" s="87" t="s">
        <v>181</v>
      </c>
      <c r="CF182" s="87">
        <v>1</v>
      </c>
      <c r="CG182" s="87">
        <v>1</v>
      </c>
      <c r="CH182" s="87">
        <v>0.02</v>
      </c>
    </row>
    <row r="183" spans="2:86" ht="12.75">
      <c r="B183" s="87">
        <f t="shared" si="117"/>
        <v>181</v>
      </c>
      <c r="C183" s="126">
        <v>1.833</v>
      </c>
      <c r="D183" s="87">
        <v>4.6266699999999998</v>
      </c>
      <c r="E183" s="87">
        <v>8.0136699999999994</v>
      </c>
      <c r="F183" s="87" t="s">
        <v>142</v>
      </c>
      <c r="I183" s="87">
        <f t="shared" si="141"/>
        <v>91.1</v>
      </c>
      <c r="J183" s="126">
        <v>97</v>
      </c>
      <c r="K183" s="87">
        <v>1</v>
      </c>
      <c r="L183" s="87">
        <v>15</v>
      </c>
      <c r="M183" s="87" t="s">
        <v>154</v>
      </c>
      <c r="N183" s="87" t="s">
        <v>155</v>
      </c>
      <c r="O183" s="87">
        <v>0</v>
      </c>
      <c r="P183" s="127">
        <v>4.6419999999999999E-5</v>
      </c>
      <c r="Q183" s="87">
        <v>0</v>
      </c>
      <c r="R183" s="87">
        <v>0</v>
      </c>
      <c r="S183" s="127">
        <v>1182000000</v>
      </c>
      <c r="T183" s="127">
        <v>1182000000</v>
      </c>
      <c r="U183" s="127">
        <v>1875000000</v>
      </c>
      <c r="V183" s="127">
        <v>1875000000</v>
      </c>
      <c r="W183" s="87">
        <v>0</v>
      </c>
      <c r="X183" s="87">
        <v>0</v>
      </c>
      <c r="Y183" s="127">
        <v>909900000</v>
      </c>
      <c r="Z183" s="127">
        <v>1.1260000000000001E-5</v>
      </c>
      <c r="AA183" s="127">
        <v>9748000000</v>
      </c>
      <c r="AB183" s="87">
        <v>0.65</v>
      </c>
      <c r="AC183" s="87" t="s">
        <v>156</v>
      </c>
      <c r="AD183" s="87" t="s">
        <v>157</v>
      </c>
      <c r="AE183" s="87" t="s">
        <v>158</v>
      </c>
      <c r="AF183" s="87" t="s">
        <v>159</v>
      </c>
      <c r="AG183" s="87" t="s">
        <v>160</v>
      </c>
      <c r="AH183" s="87" t="s">
        <v>161</v>
      </c>
      <c r="AI183" s="87" t="s">
        <v>162</v>
      </c>
      <c r="AJ183" s="87">
        <v>0</v>
      </c>
      <c r="AK183" s="87">
        <v>0</v>
      </c>
      <c r="AL183" s="87" t="s">
        <v>142</v>
      </c>
      <c r="AN183" s="129">
        <f t="shared" si="114"/>
        <v>181</v>
      </c>
      <c r="AO183" s="129">
        <f t="shared" si="115"/>
        <v>4.6266699999999998</v>
      </c>
      <c r="AP183" s="129">
        <f t="shared" si="115"/>
        <v>8.0136699999999994</v>
      </c>
      <c r="AQ183" s="129">
        <f t="shared" si="116"/>
        <v>1.833</v>
      </c>
      <c r="AR183" s="129">
        <v>1</v>
      </c>
      <c r="AS183" s="129">
        <v>0</v>
      </c>
      <c r="AT183" s="129">
        <v>0</v>
      </c>
      <c r="AU183" s="129">
        <v>0</v>
      </c>
      <c r="AV183" s="129">
        <v>0</v>
      </c>
      <c r="AX183" s="133">
        <f t="shared" ref="AX183" si="156">IF(I183="", "", INT(I183))</f>
        <v>91</v>
      </c>
      <c r="AY183" s="87">
        <f t="shared" si="119"/>
        <v>97</v>
      </c>
      <c r="AZ183" s="87">
        <f t="shared" si="120"/>
        <v>98</v>
      </c>
      <c r="BA183" s="87">
        <f t="shared" si="121"/>
        <v>91</v>
      </c>
      <c r="BB183" s="87">
        <f t="shared" si="122"/>
        <v>91</v>
      </c>
      <c r="BC183" s="87" t="str">
        <f t="shared" si="123"/>
        <v>1c</v>
      </c>
      <c r="BD183" s="87" t="str">
        <f t="shared" si="124"/>
        <v>0</v>
      </c>
      <c r="BF183" s="87">
        <f t="shared" si="125"/>
        <v>91</v>
      </c>
      <c r="BG183" s="127" t="str">
        <f t="shared" si="126"/>
        <v>2.10E+11</v>
      </c>
      <c r="BH183" s="127" t="str">
        <f t="shared" si="127"/>
        <v>8.08E+10</v>
      </c>
      <c r="BI183" s="87" t="str">
        <f t="shared" si="128"/>
        <v>7850</v>
      </c>
      <c r="BJ183" s="87">
        <f t="shared" si="129"/>
        <v>1</v>
      </c>
      <c r="BK183" s="87">
        <f t="shared" si="130"/>
        <v>1.4999999999999999E-2</v>
      </c>
      <c r="BM183" s="129">
        <v>181</v>
      </c>
      <c r="BN183" s="129">
        <v>140</v>
      </c>
      <c r="BO183" s="129">
        <v>141</v>
      </c>
      <c r="BP183" s="129">
        <v>181</v>
      </c>
      <c r="BQ183" s="129">
        <v>181</v>
      </c>
      <c r="BR183" s="129" t="str">
        <v>1c</v>
      </c>
      <c r="BS183" s="129" t="str">
        <v>0</v>
      </c>
      <c r="BT183" s="87">
        <v>0</v>
      </c>
      <c r="BU183" s="129">
        <v>181</v>
      </c>
      <c r="BV183" s="129" t="str">
        <v>2.10E+11</v>
      </c>
      <c r="BW183" s="129" t="str">
        <v>8.08E+10</v>
      </c>
      <c r="BX183" s="129" t="str">
        <v>7850</v>
      </c>
      <c r="BY183" s="129">
        <v>1</v>
      </c>
      <c r="BZ183" s="129">
        <v>0.02</v>
      </c>
      <c r="CC183" s="87">
        <v>181</v>
      </c>
      <c r="CD183" s="87" t="s">
        <v>180</v>
      </c>
      <c r="CE183" s="87" t="s">
        <v>181</v>
      </c>
      <c r="CF183" s="87">
        <v>1</v>
      </c>
      <c r="CG183" s="87">
        <v>1</v>
      </c>
      <c r="CH183" s="87">
        <v>0.02</v>
      </c>
    </row>
    <row r="184" spans="2:86" ht="12.75">
      <c r="B184" s="87">
        <f t="shared" si="117"/>
        <v>182</v>
      </c>
      <c r="C184" s="126">
        <v>-4.8333000000000004</v>
      </c>
      <c r="D184" s="87">
        <v>7.2832999999999997</v>
      </c>
      <c r="E184" s="87">
        <v>12.6153</v>
      </c>
      <c r="F184" s="87" t="s">
        <v>142</v>
      </c>
      <c r="I184" s="87">
        <f t="shared" si="141"/>
        <v>91.2</v>
      </c>
      <c r="J184" s="126">
        <v>98</v>
      </c>
      <c r="K184" s="87">
        <v>1</v>
      </c>
      <c r="L184" s="87">
        <v>15</v>
      </c>
      <c r="M184" s="87" t="s">
        <v>154</v>
      </c>
      <c r="N184" s="87" t="s">
        <v>155</v>
      </c>
      <c r="O184" s="87">
        <v>0</v>
      </c>
      <c r="P184" s="127">
        <v>4.6419999999999999E-5</v>
      </c>
      <c r="Q184" s="87">
        <v>0</v>
      </c>
      <c r="R184" s="87">
        <v>0</v>
      </c>
      <c r="S184" s="127">
        <v>1182000000</v>
      </c>
      <c r="T184" s="127">
        <v>1182000000</v>
      </c>
      <c r="U184" s="127">
        <v>1875000000</v>
      </c>
      <c r="V184" s="127">
        <v>1875000000</v>
      </c>
      <c r="W184" s="87">
        <v>0</v>
      </c>
      <c r="X184" s="87">
        <v>0</v>
      </c>
      <c r="Y184" s="127">
        <v>909900000</v>
      </c>
      <c r="Z184" s="127">
        <v>1.1260000000000001E-5</v>
      </c>
      <c r="AA184" s="127">
        <v>9748000000</v>
      </c>
      <c r="AB184" s="87">
        <v>0.65</v>
      </c>
      <c r="AC184" s="87" t="s">
        <v>156</v>
      </c>
      <c r="AD184" s="87" t="s">
        <v>157</v>
      </c>
      <c r="AE184" s="87" t="s">
        <v>158</v>
      </c>
      <c r="AF184" s="87" t="s">
        <v>159</v>
      </c>
      <c r="AG184" s="87" t="s">
        <v>160</v>
      </c>
      <c r="AH184" s="87" t="s">
        <v>161</v>
      </c>
      <c r="AI184" s="87" t="s">
        <v>162</v>
      </c>
      <c r="AJ184" s="87">
        <v>0</v>
      </c>
      <c r="AK184" s="87">
        <v>0</v>
      </c>
      <c r="AL184" s="87" t="s">
        <v>142</v>
      </c>
      <c r="AN184" s="129">
        <f t="shared" si="114"/>
        <v>182</v>
      </c>
      <c r="AO184" s="129">
        <f t="shared" si="115"/>
        <v>7.2832999999999997</v>
      </c>
      <c r="AP184" s="129">
        <f t="shared" si="115"/>
        <v>12.6153</v>
      </c>
      <c r="AQ184" s="129">
        <f t="shared" si="116"/>
        <v>-4.8333000000000004</v>
      </c>
      <c r="AR184" s="129">
        <v>1</v>
      </c>
      <c r="AS184" s="129">
        <v>0</v>
      </c>
      <c r="AT184" s="129">
        <v>0</v>
      </c>
      <c r="AU184" s="129">
        <v>0</v>
      </c>
      <c r="AV184" s="129">
        <v>0</v>
      </c>
      <c r="AX184" s="133"/>
      <c r="AY184" s="87" t="str">
        <f t="shared" si="119"/>
        <v/>
      </c>
      <c r="AZ184" s="87" t="str">
        <f t="shared" si="120"/>
        <v/>
      </c>
      <c r="BA184" s="87" t="str">
        <f t="shared" si="121"/>
        <v/>
      </c>
      <c r="BB184" s="87" t="str">
        <f t="shared" si="122"/>
        <v/>
      </c>
      <c r="BC184" s="87" t="str">
        <f t="shared" si="123"/>
        <v/>
      </c>
      <c r="BD184" s="87" t="str">
        <f t="shared" si="124"/>
        <v/>
      </c>
      <c r="BF184" s="87" t="str">
        <f t="shared" si="125"/>
        <v/>
      </c>
      <c r="BG184" s="127" t="str">
        <f t="shared" si="126"/>
        <v/>
      </c>
      <c r="BH184" s="127" t="str">
        <f t="shared" si="127"/>
        <v/>
      </c>
      <c r="BI184" s="87" t="str">
        <f t="shared" si="128"/>
        <v/>
      </c>
      <c r="BJ184" s="87" t="str">
        <f t="shared" si="129"/>
        <v/>
      </c>
      <c r="BK184" s="87" t="str">
        <f t="shared" si="130"/>
        <v/>
      </c>
      <c r="BM184" s="129">
        <v>182</v>
      </c>
      <c r="BN184" s="129">
        <v>141</v>
      </c>
      <c r="BO184" s="129">
        <v>142</v>
      </c>
      <c r="BP184" s="129">
        <v>182</v>
      </c>
      <c r="BQ184" s="129">
        <v>182</v>
      </c>
      <c r="BR184" s="129" t="str">
        <v>1c</v>
      </c>
      <c r="BS184" s="129" t="str">
        <v>0</v>
      </c>
      <c r="BT184" s="87">
        <v>0</v>
      </c>
      <c r="BU184" s="129">
        <v>182</v>
      </c>
      <c r="BV184" s="129" t="str">
        <v>2.10E+11</v>
      </c>
      <c r="BW184" s="129" t="str">
        <v>8.08E+10</v>
      </c>
      <c r="BX184" s="129" t="str">
        <v>7850</v>
      </c>
      <c r="BY184" s="129">
        <v>1</v>
      </c>
      <c r="BZ184" s="129">
        <v>0.02</v>
      </c>
      <c r="CC184" s="87">
        <v>182</v>
      </c>
      <c r="CD184" s="87" t="s">
        <v>180</v>
      </c>
      <c r="CE184" s="87" t="s">
        <v>181</v>
      </c>
      <c r="CF184" s="87">
        <v>1</v>
      </c>
      <c r="CG184" s="87">
        <v>1</v>
      </c>
      <c r="CH184" s="87">
        <v>0.02</v>
      </c>
    </row>
    <row r="185" spans="2:86" ht="12.75">
      <c r="B185" s="87">
        <f t="shared" si="117"/>
        <v>183</v>
      </c>
      <c r="C185" s="126">
        <v>1.833</v>
      </c>
      <c r="D185" s="87">
        <v>-9.2536699999999996</v>
      </c>
      <c r="E185" s="87">
        <v>0</v>
      </c>
      <c r="F185" s="87" t="s">
        <v>142</v>
      </c>
      <c r="I185" s="87">
        <f t="shared" si="141"/>
        <v>92.1</v>
      </c>
      <c r="J185" s="126">
        <v>98</v>
      </c>
      <c r="K185" s="87">
        <v>1</v>
      </c>
      <c r="L185" s="87">
        <v>15</v>
      </c>
      <c r="M185" s="87" t="s">
        <v>154</v>
      </c>
      <c r="N185" s="87" t="s">
        <v>155</v>
      </c>
      <c r="O185" s="87">
        <v>0</v>
      </c>
      <c r="P185" s="127">
        <v>4.6419999999999999E-5</v>
      </c>
      <c r="Q185" s="87">
        <v>0</v>
      </c>
      <c r="R185" s="87">
        <v>0</v>
      </c>
      <c r="S185" s="127">
        <v>1182000000</v>
      </c>
      <c r="T185" s="127">
        <v>1182000000</v>
      </c>
      <c r="U185" s="127">
        <v>1875000000</v>
      </c>
      <c r="V185" s="127">
        <v>1875000000</v>
      </c>
      <c r="W185" s="87">
        <v>0</v>
      </c>
      <c r="X185" s="87">
        <v>0</v>
      </c>
      <c r="Y185" s="127">
        <v>909900000</v>
      </c>
      <c r="Z185" s="127">
        <v>1.1260000000000001E-5</v>
      </c>
      <c r="AA185" s="127">
        <v>9748000000</v>
      </c>
      <c r="AB185" s="87">
        <v>0.65</v>
      </c>
      <c r="AC185" s="87" t="s">
        <v>156</v>
      </c>
      <c r="AD185" s="87" t="s">
        <v>157</v>
      </c>
      <c r="AE185" s="87" t="s">
        <v>158</v>
      </c>
      <c r="AF185" s="87" t="s">
        <v>159</v>
      </c>
      <c r="AG185" s="87" t="s">
        <v>160</v>
      </c>
      <c r="AH185" s="87" t="s">
        <v>161</v>
      </c>
      <c r="AI185" s="87" t="s">
        <v>162</v>
      </c>
      <c r="AJ185" s="87">
        <v>0</v>
      </c>
      <c r="AK185" s="87">
        <v>0</v>
      </c>
      <c r="AL185" s="87" t="s">
        <v>142</v>
      </c>
      <c r="AN185" s="129">
        <f t="shared" si="114"/>
        <v>183</v>
      </c>
      <c r="AO185" s="129">
        <f t="shared" si="115"/>
        <v>-9.2536699999999996</v>
      </c>
      <c r="AP185" s="129">
        <f t="shared" si="115"/>
        <v>0</v>
      </c>
      <c r="AQ185" s="129">
        <f t="shared" si="116"/>
        <v>1.833</v>
      </c>
      <c r="AR185" s="129">
        <v>1</v>
      </c>
      <c r="AS185" s="129">
        <v>0</v>
      </c>
      <c r="AT185" s="129">
        <v>0</v>
      </c>
      <c r="AU185" s="129">
        <v>0</v>
      </c>
      <c r="AV185" s="129">
        <v>0</v>
      </c>
      <c r="AX185" s="133">
        <f t="shared" ref="AX185" si="157">IF(I185="", "", INT(I185))</f>
        <v>92</v>
      </c>
      <c r="AY185" s="87">
        <f t="shared" si="119"/>
        <v>98</v>
      </c>
      <c r="AZ185" s="87">
        <f t="shared" si="120"/>
        <v>99</v>
      </c>
      <c r="BA185" s="87">
        <f t="shared" si="121"/>
        <v>92</v>
      </c>
      <c r="BB185" s="87">
        <f t="shared" si="122"/>
        <v>92</v>
      </c>
      <c r="BC185" s="87" t="str">
        <f t="shared" si="123"/>
        <v>1c</v>
      </c>
      <c r="BD185" s="87" t="str">
        <f t="shared" si="124"/>
        <v>0</v>
      </c>
      <c r="BF185" s="87">
        <f t="shared" si="125"/>
        <v>92</v>
      </c>
      <c r="BG185" s="127" t="str">
        <f t="shared" si="126"/>
        <v>2.10E+11</v>
      </c>
      <c r="BH185" s="127" t="str">
        <f t="shared" si="127"/>
        <v>8.08E+10</v>
      </c>
      <c r="BI185" s="87" t="str">
        <f t="shared" si="128"/>
        <v>7850</v>
      </c>
      <c r="BJ185" s="87">
        <f t="shared" si="129"/>
        <v>1</v>
      </c>
      <c r="BK185" s="87">
        <f t="shared" si="130"/>
        <v>1.4999999999999999E-2</v>
      </c>
      <c r="BM185" s="129">
        <v>183</v>
      </c>
      <c r="BN185" s="129">
        <v>142</v>
      </c>
      <c r="BO185" s="129">
        <v>143</v>
      </c>
      <c r="BP185" s="129">
        <v>183</v>
      </c>
      <c r="BQ185" s="129">
        <v>183</v>
      </c>
      <c r="BR185" s="129" t="str">
        <v>1c</v>
      </c>
      <c r="BS185" s="129" t="str">
        <v>0</v>
      </c>
      <c r="BT185" s="87">
        <v>0</v>
      </c>
      <c r="BU185" s="129">
        <v>183</v>
      </c>
      <c r="BV185" s="129" t="str">
        <v>2.10E+11</v>
      </c>
      <c r="BW185" s="129" t="str">
        <v>8.08E+10</v>
      </c>
      <c r="BX185" s="129" t="str">
        <v>7850</v>
      </c>
      <c r="BY185" s="129">
        <v>1</v>
      </c>
      <c r="BZ185" s="129">
        <v>0.02</v>
      </c>
      <c r="CC185" s="87">
        <v>183</v>
      </c>
      <c r="CD185" s="87" t="s">
        <v>180</v>
      </c>
      <c r="CE185" s="87" t="s">
        <v>181</v>
      </c>
      <c r="CF185" s="87">
        <v>1</v>
      </c>
      <c r="CG185" s="87">
        <v>1</v>
      </c>
      <c r="CH185" s="87">
        <v>0.02</v>
      </c>
    </row>
    <row r="186" spans="2:86" ht="12.75">
      <c r="B186" s="87">
        <f t="shared" si="117"/>
        <v>184</v>
      </c>
      <c r="C186" s="126">
        <v>-4.8333000000000004</v>
      </c>
      <c r="D186" s="87">
        <v>-14.567299999999999</v>
      </c>
      <c r="E186" s="87">
        <v>0</v>
      </c>
      <c r="F186" s="87" t="s">
        <v>142</v>
      </c>
      <c r="I186" s="87">
        <f t="shared" si="141"/>
        <v>92.2</v>
      </c>
      <c r="J186" s="126">
        <v>99</v>
      </c>
      <c r="K186" s="87">
        <v>1</v>
      </c>
      <c r="L186" s="87">
        <v>15</v>
      </c>
      <c r="M186" s="87" t="s">
        <v>154</v>
      </c>
      <c r="N186" s="87" t="s">
        <v>155</v>
      </c>
      <c r="O186" s="87">
        <v>0</v>
      </c>
      <c r="P186" s="127">
        <v>4.6419999999999999E-5</v>
      </c>
      <c r="Q186" s="87">
        <v>0</v>
      </c>
      <c r="R186" s="87">
        <v>0</v>
      </c>
      <c r="S186" s="127">
        <v>1182000000</v>
      </c>
      <c r="T186" s="127">
        <v>1182000000</v>
      </c>
      <c r="U186" s="127">
        <v>1875000000</v>
      </c>
      <c r="V186" s="127">
        <v>1875000000</v>
      </c>
      <c r="W186" s="87">
        <v>0</v>
      </c>
      <c r="X186" s="87">
        <v>0</v>
      </c>
      <c r="Y186" s="127">
        <v>909900000</v>
      </c>
      <c r="Z186" s="127">
        <v>1.1260000000000001E-5</v>
      </c>
      <c r="AA186" s="127">
        <v>9748000000</v>
      </c>
      <c r="AB186" s="87">
        <v>0.65</v>
      </c>
      <c r="AC186" s="87" t="s">
        <v>156</v>
      </c>
      <c r="AD186" s="87" t="s">
        <v>157</v>
      </c>
      <c r="AE186" s="87" t="s">
        <v>158</v>
      </c>
      <c r="AF186" s="87" t="s">
        <v>159</v>
      </c>
      <c r="AG186" s="87" t="s">
        <v>160</v>
      </c>
      <c r="AH186" s="87" t="s">
        <v>161</v>
      </c>
      <c r="AI186" s="87" t="s">
        <v>162</v>
      </c>
      <c r="AJ186" s="87">
        <v>0</v>
      </c>
      <c r="AK186" s="87">
        <v>0</v>
      </c>
      <c r="AL186" s="87" t="s">
        <v>142</v>
      </c>
      <c r="AN186" s="129">
        <f t="shared" si="114"/>
        <v>184</v>
      </c>
      <c r="AO186" s="129">
        <f t="shared" si="115"/>
        <v>-14.567299999999999</v>
      </c>
      <c r="AP186" s="129">
        <f t="shared" si="115"/>
        <v>0</v>
      </c>
      <c r="AQ186" s="129">
        <f t="shared" si="116"/>
        <v>-4.8333000000000004</v>
      </c>
      <c r="AR186" s="129">
        <v>1</v>
      </c>
      <c r="AS186" s="129">
        <v>0</v>
      </c>
      <c r="AT186" s="129">
        <v>0</v>
      </c>
      <c r="AU186" s="129">
        <v>0</v>
      </c>
      <c r="AV186" s="129">
        <v>0</v>
      </c>
      <c r="AX186" s="133"/>
      <c r="AY186" s="87" t="str">
        <f t="shared" si="119"/>
        <v/>
      </c>
      <c r="AZ186" s="87" t="str">
        <f t="shared" si="120"/>
        <v/>
      </c>
      <c r="BA186" s="87" t="str">
        <f t="shared" si="121"/>
        <v/>
      </c>
      <c r="BB186" s="87" t="str">
        <f t="shared" si="122"/>
        <v/>
      </c>
      <c r="BC186" s="87" t="str">
        <f t="shared" si="123"/>
        <v/>
      </c>
      <c r="BD186" s="87" t="str">
        <f t="shared" si="124"/>
        <v/>
      </c>
      <c r="BF186" s="87" t="str">
        <f t="shared" si="125"/>
        <v/>
      </c>
      <c r="BG186" s="127" t="str">
        <f t="shared" si="126"/>
        <v/>
      </c>
      <c r="BH186" s="127" t="str">
        <f t="shared" si="127"/>
        <v/>
      </c>
      <c r="BI186" s="87" t="str">
        <f t="shared" si="128"/>
        <v/>
      </c>
      <c r="BJ186" s="87" t="str">
        <f t="shared" si="129"/>
        <v/>
      </c>
      <c r="BK186" s="87" t="str">
        <f t="shared" si="130"/>
        <v/>
      </c>
      <c r="BM186" s="129">
        <v>184</v>
      </c>
      <c r="BN186" s="129">
        <v>143</v>
      </c>
      <c r="BO186" s="129">
        <v>144</v>
      </c>
      <c r="BP186" s="129">
        <v>184</v>
      </c>
      <c r="BQ186" s="129">
        <v>184</v>
      </c>
      <c r="BR186" s="129" t="str">
        <v>1c</v>
      </c>
      <c r="BS186" s="129" t="str">
        <v>0</v>
      </c>
      <c r="BT186" s="87">
        <v>0</v>
      </c>
      <c r="BU186" s="129">
        <v>184</v>
      </c>
      <c r="BV186" s="129" t="str">
        <v>2.10E+11</v>
      </c>
      <c r="BW186" s="129" t="str">
        <v>8.08E+10</v>
      </c>
      <c r="BX186" s="129" t="str">
        <v>7850</v>
      </c>
      <c r="BY186" s="129">
        <v>1</v>
      </c>
      <c r="BZ186" s="129">
        <v>0.02</v>
      </c>
      <c r="CC186" s="87">
        <v>184</v>
      </c>
      <c r="CD186" s="87" t="s">
        <v>180</v>
      </c>
      <c r="CE186" s="87" t="s">
        <v>181</v>
      </c>
      <c r="CF186" s="87">
        <v>1</v>
      </c>
      <c r="CG186" s="87">
        <v>1</v>
      </c>
      <c r="CH186" s="87">
        <v>0.02</v>
      </c>
    </row>
    <row r="187" spans="2:86" ht="12.75">
      <c r="B187" s="87">
        <f t="shared" si="117"/>
        <v>185</v>
      </c>
      <c r="C187" s="126">
        <v>1.833</v>
      </c>
      <c r="D187" s="87">
        <v>4.6266999999999996</v>
      </c>
      <c r="E187" s="87">
        <v>-8.0136699999999994</v>
      </c>
      <c r="F187" s="87" t="s">
        <v>142</v>
      </c>
      <c r="I187" s="87">
        <f t="shared" si="141"/>
        <v>93.1</v>
      </c>
      <c r="J187" s="126">
        <v>100</v>
      </c>
      <c r="K187" s="87">
        <v>1.3</v>
      </c>
      <c r="L187" s="87">
        <v>20</v>
      </c>
      <c r="M187" s="87" t="s">
        <v>154</v>
      </c>
      <c r="N187" s="87" t="s">
        <v>155</v>
      </c>
      <c r="O187" s="87">
        <v>0</v>
      </c>
      <c r="P187" s="127">
        <v>8.0420000000000006E-5</v>
      </c>
      <c r="Q187" s="87">
        <v>0</v>
      </c>
      <c r="R187" s="87">
        <v>0</v>
      </c>
      <c r="S187" s="127">
        <v>3460000000</v>
      </c>
      <c r="T187" s="127">
        <v>3460000000</v>
      </c>
      <c r="U187" s="127">
        <v>3249000000</v>
      </c>
      <c r="V187" s="127">
        <v>3249000000</v>
      </c>
      <c r="W187" s="87">
        <v>0</v>
      </c>
      <c r="X187" s="87">
        <v>0</v>
      </c>
      <c r="Y187" s="127">
        <v>2662000000</v>
      </c>
      <c r="Z187" s="127">
        <v>3.2950000000000001E-5</v>
      </c>
      <c r="AA187" s="127">
        <v>16890000000</v>
      </c>
      <c r="AB187" s="87">
        <v>0.65</v>
      </c>
      <c r="AC187" s="87" t="s">
        <v>156</v>
      </c>
      <c r="AD187" s="87" t="s">
        <v>157</v>
      </c>
      <c r="AE187" s="87" t="s">
        <v>158</v>
      </c>
      <c r="AF187" s="87" t="s">
        <v>159</v>
      </c>
      <c r="AG187" s="87" t="s">
        <v>160</v>
      </c>
      <c r="AH187" s="87" t="s">
        <v>161</v>
      </c>
      <c r="AI187" s="87" t="s">
        <v>162</v>
      </c>
      <c r="AJ187" s="87">
        <v>0</v>
      </c>
      <c r="AK187" s="87">
        <v>0</v>
      </c>
      <c r="AL187" s="87" t="s">
        <v>142</v>
      </c>
      <c r="AN187" s="129">
        <f t="shared" si="114"/>
        <v>185</v>
      </c>
      <c r="AO187" s="129">
        <f t="shared" si="115"/>
        <v>4.6266999999999996</v>
      </c>
      <c r="AP187" s="129">
        <f t="shared" si="115"/>
        <v>-8.0136699999999994</v>
      </c>
      <c r="AQ187" s="129">
        <f t="shared" si="116"/>
        <v>1.833</v>
      </c>
      <c r="AR187" s="129">
        <v>1</v>
      </c>
      <c r="AS187" s="129">
        <v>0</v>
      </c>
      <c r="AT187" s="129">
        <v>0</v>
      </c>
      <c r="AU187" s="129">
        <v>0</v>
      </c>
      <c r="AV187" s="129">
        <v>0</v>
      </c>
      <c r="AX187" s="133">
        <f t="shared" ref="AX187" si="158">IF(I187="", "", INT(I187))</f>
        <v>93</v>
      </c>
      <c r="AY187" s="87">
        <f t="shared" si="119"/>
        <v>100</v>
      </c>
      <c r="AZ187" s="87">
        <f t="shared" si="120"/>
        <v>101</v>
      </c>
      <c r="BA187" s="87">
        <f t="shared" si="121"/>
        <v>93</v>
      </c>
      <c r="BB187" s="87">
        <f t="shared" si="122"/>
        <v>93</v>
      </c>
      <c r="BC187" s="87" t="str">
        <f t="shared" si="123"/>
        <v>1c</v>
      </c>
      <c r="BD187" s="87" t="str">
        <f t="shared" si="124"/>
        <v>0</v>
      </c>
      <c r="BF187" s="87">
        <f t="shared" si="125"/>
        <v>93</v>
      </c>
      <c r="BG187" s="127" t="str">
        <f t="shared" si="126"/>
        <v>2.10E+11</v>
      </c>
      <c r="BH187" s="127" t="str">
        <f t="shared" si="127"/>
        <v>8.08E+10</v>
      </c>
      <c r="BI187" s="87" t="str">
        <f t="shared" si="128"/>
        <v>7850</v>
      </c>
      <c r="BJ187" s="87">
        <f t="shared" si="129"/>
        <v>1.3</v>
      </c>
      <c r="BK187" s="87">
        <f t="shared" si="130"/>
        <v>0.02</v>
      </c>
      <c r="BM187" s="129">
        <v>185</v>
      </c>
      <c r="BN187" s="129">
        <v>144</v>
      </c>
      <c r="BO187" s="129">
        <v>145</v>
      </c>
      <c r="BP187" s="129">
        <v>185</v>
      </c>
      <c r="BQ187" s="129">
        <v>185</v>
      </c>
      <c r="BR187" s="129" t="str">
        <v>1c</v>
      </c>
      <c r="BS187" s="129" t="str">
        <v>0</v>
      </c>
      <c r="BT187" s="87">
        <v>0</v>
      </c>
      <c r="BU187" s="129">
        <v>185</v>
      </c>
      <c r="BV187" s="129" t="str">
        <v>2.10E+11</v>
      </c>
      <c r="BW187" s="129" t="str">
        <v>8.08E+10</v>
      </c>
      <c r="BX187" s="129" t="str">
        <v>7850</v>
      </c>
      <c r="BY187" s="129">
        <v>1</v>
      </c>
      <c r="BZ187" s="129">
        <v>0.02</v>
      </c>
      <c r="CC187" s="87">
        <v>185</v>
      </c>
      <c r="CD187" s="87" t="s">
        <v>180</v>
      </c>
      <c r="CE187" s="87" t="s">
        <v>181</v>
      </c>
      <c r="CF187" s="87">
        <v>1</v>
      </c>
      <c r="CG187" s="87">
        <v>1</v>
      </c>
      <c r="CH187" s="87">
        <v>0.02</v>
      </c>
    </row>
    <row r="188" spans="2:86" ht="12.75">
      <c r="B188" s="87">
        <f t="shared" si="117"/>
        <v>186</v>
      </c>
      <c r="C188" s="126">
        <v>-4.8330000000000002</v>
      </c>
      <c r="D188" s="87">
        <v>7.2832999999999997</v>
      </c>
      <c r="E188" s="87">
        <v>-12.6153</v>
      </c>
      <c r="F188" s="87" t="s">
        <v>142</v>
      </c>
      <c r="I188" s="87">
        <f t="shared" si="141"/>
        <v>93.2</v>
      </c>
      <c r="J188" s="126">
        <v>101</v>
      </c>
      <c r="K188" s="87">
        <v>1.3</v>
      </c>
      <c r="L188" s="87">
        <v>20</v>
      </c>
      <c r="M188" s="87" t="s">
        <v>154</v>
      </c>
      <c r="N188" s="87" t="s">
        <v>155</v>
      </c>
      <c r="O188" s="87">
        <v>0</v>
      </c>
      <c r="P188" s="127">
        <v>8.0420000000000006E-5</v>
      </c>
      <c r="Q188" s="87">
        <v>0</v>
      </c>
      <c r="R188" s="87">
        <v>0</v>
      </c>
      <c r="S188" s="127">
        <v>3460000000</v>
      </c>
      <c r="T188" s="127">
        <v>3460000000</v>
      </c>
      <c r="U188" s="127">
        <v>3249000000</v>
      </c>
      <c r="V188" s="127">
        <v>3249000000</v>
      </c>
      <c r="W188" s="87">
        <v>0</v>
      </c>
      <c r="X188" s="87">
        <v>0</v>
      </c>
      <c r="Y188" s="127">
        <v>2662000000</v>
      </c>
      <c r="Z188" s="127">
        <v>3.2950000000000001E-5</v>
      </c>
      <c r="AA188" s="127">
        <v>16890000000</v>
      </c>
      <c r="AB188" s="87">
        <v>0.65</v>
      </c>
      <c r="AC188" s="87" t="s">
        <v>156</v>
      </c>
      <c r="AD188" s="87" t="s">
        <v>157</v>
      </c>
      <c r="AE188" s="87" t="s">
        <v>158</v>
      </c>
      <c r="AF188" s="87" t="s">
        <v>159</v>
      </c>
      <c r="AG188" s="87" t="s">
        <v>160</v>
      </c>
      <c r="AH188" s="87" t="s">
        <v>161</v>
      </c>
      <c r="AI188" s="87" t="s">
        <v>162</v>
      </c>
      <c r="AJ188" s="87">
        <v>0</v>
      </c>
      <c r="AK188" s="87">
        <v>0</v>
      </c>
      <c r="AL188" s="87" t="s">
        <v>142</v>
      </c>
      <c r="AN188" s="129">
        <f t="shared" si="114"/>
        <v>186</v>
      </c>
      <c r="AO188" s="129">
        <f t="shared" si="115"/>
        <v>7.2832999999999997</v>
      </c>
      <c r="AP188" s="129">
        <f t="shared" si="115"/>
        <v>-12.6153</v>
      </c>
      <c r="AQ188" s="129">
        <f t="shared" si="116"/>
        <v>-4.8330000000000002</v>
      </c>
      <c r="AR188" s="129">
        <v>1</v>
      </c>
      <c r="AS188" s="129">
        <v>0</v>
      </c>
      <c r="AT188" s="129">
        <v>0</v>
      </c>
      <c r="AU188" s="129">
        <v>0</v>
      </c>
      <c r="AV188" s="129">
        <v>0</v>
      </c>
      <c r="AX188" s="133"/>
      <c r="AY188" s="87" t="str">
        <f t="shared" si="119"/>
        <v/>
      </c>
      <c r="AZ188" s="87" t="str">
        <f t="shared" si="120"/>
        <v/>
      </c>
      <c r="BA188" s="87" t="str">
        <f t="shared" si="121"/>
        <v/>
      </c>
      <c r="BB188" s="87" t="str">
        <f t="shared" si="122"/>
        <v/>
      </c>
      <c r="BC188" s="87" t="str">
        <f t="shared" si="123"/>
        <v/>
      </c>
      <c r="BD188" s="87" t="str">
        <f t="shared" si="124"/>
        <v/>
      </c>
      <c r="BF188" s="87" t="str">
        <f t="shared" si="125"/>
        <v/>
      </c>
      <c r="BG188" s="127" t="str">
        <f t="shared" si="126"/>
        <v/>
      </c>
      <c r="BH188" s="127" t="str">
        <f t="shared" si="127"/>
        <v/>
      </c>
      <c r="BI188" s="87" t="str">
        <f t="shared" si="128"/>
        <v/>
      </c>
      <c r="BJ188" s="87" t="str">
        <f t="shared" si="129"/>
        <v/>
      </c>
      <c r="BK188" s="87" t="str">
        <f t="shared" si="130"/>
        <v/>
      </c>
      <c r="BM188" s="129">
        <v>186</v>
      </c>
      <c r="BN188" s="129">
        <v>145</v>
      </c>
      <c r="BO188" s="129">
        <v>146</v>
      </c>
      <c r="BP188" s="129">
        <v>186</v>
      </c>
      <c r="BQ188" s="129">
        <v>186</v>
      </c>
      <c r="BR188" s="129" t="str">
        <v>1c</v>
      </c>
      <c r="BS188" s="129" t="str">
        <v>0</v>
      </c>
      <c r="BT188" s="87">
        <v>0</v>
      </c>
      <c r="BU188" s="129">
        <v>186</v>
      </c>
      <c r="BV188" s="129" t="str">
        <v>2.10E+11</v>
      </c>
      <c r="BW188" s="129" t="str">
        <v>8.08E+10</v>
      </c>
      <c r="BX188" s="129" t="str">
        <v>7850</v>
      </c>
      <c r="BY188" s="129">
        <v>1</v>
      </c>
      <c r="BZ188" s="129">
        <v>0.02</v>
      </c>
      <c r="CC188" s="87">
        <v>186</v>
      </c>
      <c r="CD188" s="87" t="s">
        <v>180</v>
      </c>
      <c r="CE188" s="87" t="s">
        <v>181</v>
      </c>
      <c r="CF188" s="87">
        <v>1</v>
      </c>
      <c r="CG188" s="87">
        <v>1</v>
      </c>
      <c r="CH188" s="87">
        <v>0.02</v>
      </c>
    </row>
    <row r="189" spans="2:86" ht="12.75">
      <c r="B189" s="87">
        <f t="shared" si="117"/>
        <v>187</v>
      </c>
      <c r="C189" s="126">
        <v>2.2000000000000002</v>
      </c>
      <c r="D189" s="87">
        <v>2.7113299999999998</v>
      </c>
      <c r="E189" s="87">
        <v>16.565300000000001</v>
      </c>
      <c r="F189" s="87" t="s">
        <v>142</v>
      </c>
      <c r="I189" s="87">
        <f t="shared" si="141"/>
        <v>94.1</v>
      </c>
      <c r="J189" s="126">
        <v>101</v>
      </c>
      <c r="K189" s="87">
        <v>1.3</v>
      </c>
      <c r="L189" s="87">
        <v>20</v>
      </c>
      <c r="M189" s="87" t="s">
        <v>154</v>
      </c>
      <c r="N189" s="87" t="s">
        <v>155</v>
      </c>
      <c r="O189" s="87">
        <v>0</v>
      </c>
      <c r="P189" s="127">
        <v>8.0420000000000006E-5</v>
      </c>
      <c r="Q189" s="87">
        <v>0</v>
      </c>
      <c r="R189" s="87">
        <v>0</v>
      </c>
      <c r="S189" s="127">
        <v>3460000000</v>
      </c>
      <c r="T189" s="127">
        <v>3460000000</v>
      </c>
      <c r="U189" s="127">
        <v>3249000000</v>
      </c>
      <c r="V189" s="127">
        <v>3249000000</v>
      </c>
      <c r="W189" s="87">
        <v>0</v>
      </c>
      <c r="X189" s="87">
        <v>0</v>
      </c>
      <c r="Y189" s="127">
        <v>2662000000</v>
      </c>
      <c r="Z189" s="127">
        <v>3.2950000000000001E-5</v>
      </c>
      <c r="AA189" s="127">
        <v>16890000000</v>
      </c>
      <c r="AB189" s="87">
        <v>0.65</v>
      </c>
      <c r="AC189" s="87" t="s">
        <v>156</v>
      </c>
      <c r="AD189" s="87" t="s">
        <v>157</v>
      </c>
      <c r="AE189" s="87" t="s">
        <v>158</v>
      </c>
      <c r="AF189" s="87" t="s">
        <v>159</v>
      </c>
      <c r="AG189" s="87" t="s">
        <v>160</v>
      </c>
      <c r="AH189" s="87" t="s">
        <v>161</v>
      </c>
      <c r="AI189" s="87" t="s">
        <v>162</v>
      </c>
      <c r="AJ189" s="87">
        <v>0</v>
      </c>
      <c r="AK189" s="87">
        <v>0</v>
      </c>
      <c r="AL189" s="87" t="s">
        <v>142</v>
      </c>
      <c r="AN189" s="129">
        <f t="shared" si="114"/>
        <v>187</v>
      </c>
      <c r="AO189" s="129">
        <f t="shared" si="115"/>
        <v>2.7113299999999998</v>
      </c>
      <c r="AP189" s="129">
        <f t="shared" si="115"/>
        <v>16.565300000000001</v>
      </c>
      <c r="AQ189" s="129">
        <f t="shared" si="116"/>
        <v>2.2000000000000002</v>
      </c>
      <c r="AR189" s="129">
        <v>1</v>
      </c>
      <c r="AS189" s="129">
        <v>0</v>
      </c>
      <c r="AT189" s="129">
        <v>0</v>
      </c>
      <c r="AU189" s="129">
        <v>0</v>
      </c>
      <c r="AV189" s="129">
        <v>0</v>
      </c>
      <c r="AX189" s="133">
        <f t="shared" ref="AX189" si="159">IF(I189="", "", INT(I189))</f>
        <v>94</v>
      </c>
      <c r="AY189" s="87">
        <f t="shared" si="119"/>
        <v>101</v>
      </c>
      <c r="AZ189" s="87">
        <f t="shared" si="120"/>
        <v>102</v>
      </c>
      <c r="BA189" s="87">
        <f t="shared" si="121"/>
        <v>94</v>
      </c>
      <c r="BB189" s="87">
        <f t="shared" si="122"/>
        <v>94</v>
      </c>
      <c r="BC189" s="87" t="str">
        <f t="shared" si="123"/>
        <v>1c</v>
      </c>
      <c r="BD189" s="87" t="str">
        <f t="shared" si="124"/>
        <v>0</v>
      </c>
      <c r="BF189" s="87">
        <f t="shared" si="125"/>
        <v>94</v>
      </c>
      <c r="BG189" s="127" t="str">
        <f t="shared" si="126"/>
        <v>2.10E+11</v>
      </c>
      <c r="BH189" s="127" t="str">
        <f t="shared" si="127"/>
        <v>8.08E+10</v>
      </c>
      <c r="BI189" s="87" t="str">
        <f t="shared" si="128"/>
        <v>7850</v>
      </c>
      <c r="BJ189" s="87">
        <f t="shared" si="129"/>
        <v>1.3</v>
      </c>
      <c r="BK189" s="87">
        <f t="shared" si="130"/>
        <v>0.02</v>
      </c>
      <c r="BM189" s="129">
        <v>187</v>
      </c>
      <c r="BN189" s="129">
        <v>146</v>
      </c>
      <c r="BO189" s="129">
        <v>47</v>
      </c>
      <c r="BP189" s="129">
        <v>187</v>
      </c>
      <c r="BQ189" s="129">
        <v>187</v>
      </c>
      <c r="BR189" s="129" t="str">
        <v>1c</v>
      </c>
      <c r="BS189" s="129" t="str">
        <v>0</v>
      </c>
      <c r="BT189" s="87">
        <v>0</v>
      </c>
      <c r="BU189" s="129">
        <v>187</v>
      </c>
      <c r="BV189" s="129" t="str">
        <v>2.10E+11</v>
      </c>
      <c r="BW189" s="129" t="str">
        <v>8.08E+10</v>
      </c>
      <c r="BX189" s="129" t="str">
        <v>7850</v>
      </c>
      <c r="BY189" s="129">
        <v>1</v>
      </c>
      <c r="BZ189" s="129">
        <v>0.02</v>
      </c>
      <c r="CC189" s="87">
        <v>187</v>
      </c>
      <c r="CD189" s="87" t="s">
        <v>180</v>
      </c>
      <c r="CE189" s="87" t="s">
        <v>181</v>
      </c>
      <c r="CF189" s="87">
        <v>1</v>
      </c>
      <c r="CG189" s="87">
        <v>1</v>
      </c>
      <c r="CH189" s="87">
        <v>0.02</v>
      </c>
    </row>
    <row r="190" spans="2:86" ht="12.75">
      <c r="B190" s="87">
        <f t="shared" si="117"/>
        <v>188</v>
      </c>
      <c r="C190" s="126">
        <v>-4.9000000000000004</v>
      </c>
      <c r="D190" s="87">
        <v>-1.68133</v>
      </c>
      <c r="E190" s="87">
        <v>14.029199999999999</v>
      </c>
      <c r="F190" s="87" t="s">
        <v>142</v>
      </c>
      <c r="I190" s="87">
        <f t="shared" si="141"/>
        <v>94.2</v>
      </c>
      <c r="J190" s="126">
        <v>102</v>
      </c>
      <c r="K190" s="87">
        <v>1.3</v>
      </c>
      <c r="L190" s="87">
        <v>20</v>
      </c>
      <c r="M190" s="87" t="s">
        <v>154</v>
      </c>
      <c r="N190" s="87" t="s">
        <v>155</v>
      </c>
      <c r="O190" s="87">
        <v>0</v>
      </c>
      <c r="P190" s="127">
        <v>8.0420000000000006E-5</v>
      </c>
      <c r="Q190" s="87">
        <v>0</v>
      </c>
      <c r="R190" s="87">
        <v>0</v>
      </c>
      <c r="S190" s="127">
        <v>3460000000</v>
      </c>
      <c r="T190" s="127">
        <v>3460000000</v>
      </c>
      <c r="U190" s="127">
        <v>3249000000</v>
      </c>
      <c r="V190" s="127">
        <v>3249000000</v>
      </c>
      <c r="W190" s="87">
        <v>0</v>
      </c>
      <c r="X190" s="87">
        <v>0</v>
      </c>
      <c r="Y190" s="127">
        <v>2662000000</v>
      </c>
      <c r="Z190" s="127">
        <v>3.2950000000000001E-5</v>
      </c>
      <c r="AA190" s="127">
        <v>16890000000</v>
      </c>
      <c r="AB190" s="87">
        <v>0.65</v>
      </c>
      <c r="AC190" s="87" t="s">
        <v>156</v>
      </c>
      <c r="AD190" s="87" t="s">
        <v>157</v>
      </c>
      <c r="AE190" s="87" t="s">
        <v>158</v>
      </c>
      <c r="AF190" s="87" t="s">
        <v>159</v>
      </c>
      <c r="AG190" s="87" t="s">
        <v>160</v>
      </c>
      <c r="AH190" s="87" t="s">
        <v>161</v>
      </c>
      <c r="AI190" s="87" t="s">
        <v>162</v>
      </c>
      <c r="AJ190" s="87">
        <v>0</v>
      </c>
      <c r="AK190" s="87">
        <v>0</v>
      </c>
      <c r="AL190" s="87" t="s">
        <v>142</v>
      </c>
      <c r="AN190" s="129">
        <f t="shared" si="114"/>
        <v>188</v>
      </c>
      <c r="AO190" s="129">
        <f t="shared" si="115"/>
        <v>-1.68133</v>
      </c>
      <c r="AP190" s="129">
        <f t="shared" si="115"/>
        <v>14.029199999999999</v>
      </c>
      <c r="AQ190" s="129">
        <f t="shared" si="116"/>
        <v>-4.9000000000000004</v>
      </c>
      <c r="AR190" s="129">
        <v>1</v>
      </c>
      <c r="AS190" s="129">
        <v>0</v>
      </c>
      <c r="AT190" s="129">
        <v>0</v>
      </c>
      <c r="AU190" s="129">
        <v>0</v>
      </c>
      <c r="AV190" s="129">
        <v>0</v>
      </c>
      <c r="AX190" s="133"/>
      <c r="AY190" s="87" t="str">
        <f t="shared" si="119"/>
        <v/>
      </c>
      <c r="AZ190" s="87" t="str">
        <f t="shared" si="120"/>
        <v/>
      </c>
      <c r="BA190" s="87" t="str">
        <f t="shared" si="121"/>
        <v/>
      </c>
      <c r="BB190" s="87" t="str">
        <f t="shared" si="122"/>
        <v/>
      </c>
      <c r="BC190" s="87" t="str">
        <f t="shared" si="123"/>
        <v/>
      </c>
      <c r="BD190" s="87" t="str">
        <f t="shared" si="124"/>
        <v/>
      </c>
      <c r="BF190" s="87" t="str">
        <f t="shared" si="125"/>
        <v/>
      </c>
      <c r="BG190" s="127" t="str">
        <f t="shared" si="126"/>
        <v/>
      </c>
      <c r="BH190" s="127" t="str">
        <f t="shared" si="127"/>
        <v/>
      </c>
      <c r="BI190" s="87" t="str">
        <f t="shared" si="128"/>
        <v/>
      </c>
      <c r="BJ190" s="87" t="str">
        <f t="shared" si="129"/>
        <v/>
      </c>
      <c r="BK190" s="87" t="str">
        <f t="shared" si="130"/>
        <v/>
      </c>
      <c r="BM190" s="129">
        <v>188</v>
      </c>
      <c r="BN190" s="129">
        <v>36</v>
      </c>
      <c r="BO190" s="129">
        <v>223</v>
      </c>
      <c r="BP190" s="129">
        <v>188</v>
      </c>
      <c r="BQ190" s="129">
        <v>188</v>
      </c>
      <c r="BR190" s="129" t="str">
        <v>1c</v>
      </c>
      <c r="BS190" s="129" t="str">
        <v>0</v>
      </c>
      <c r="BT190" s="87">
        <v>0</v>
      </c>
      <c r="BU190" s="129">
        <v>188</v>
      </c>
      <c r="BV190" s="129" t="str">
        <v>2.10E+11</v>
      </c>
      <c r="BW190" s="129" t="str">
        <v>8.08E+10</v>
      </c>
      <c r="BX190" s="129" t="str">
        <v>7850</v>
      </c>
      <c r="BY190" s="129">
        <v>0.1</v>
      </c>
      <c r="BZ190" s="129">
        <v>1E-3</v>
      </c>
      <c r="CC190" s="87">
        <v>188</v>
      </c>
      <c r="CD190" s="87" t="s">
        <v>180</v>
      </c>
      <c r="CE190" s="87" t="s">
        <v>181</v>
      </c>
      <c r="CF190" s="87">
        <v>1</v>
      </c>
      <c r="CG190" s="87">
        <v>0.1</v>
      </c>
      <c r="CH190" s="87">
        <v>1E-3</v>
      </c>
    </row>
    <row r="191" spans="2:86" ht="12.75">
      <c r="B191" s="87">
        <f t="shared" si="117"/>
        <v>189</v>
      </c>
      <c r="C191" s="126">
        <v>2.2000000000000002</v>
      </c>
      <c r="D191" s="87">
        <v>-15.701499999999999</v>
      </c>
      <c r="E191" s="87">
        <v>5.9346699999999997</v>
      </c>
      <c r="F191" s="87" t="s">
        <v>142</v>
      </c>
      <c r="I191" s="87">
        <f t="shared" si="141"/>
        <v>95.1</v>
      </c>
      <c r="J191" s="126">
        <v>102</v>
      </c>
      <c r="K191" s="87">
        <v>1.3</v>
      </c>
      <c r="L191" s="87">
        <v>20</v>
      </c>
      <c r="M191" s="87" t="s">
        <v>154</v>
      </c>
      <c r="N191" s="87" t="s">
        <v>155</v>
      </c>
      <c r="O191" s="87">
        <v>0</v>
      </c>
      <c r="P191" s="127">
        <v>8.0420000000000006E-5</v>
      </c>
      <c r="Q191" s="87">
        <v>0</v>
      </c>
      <c r="R191" s="87">
        <v>0</v>
      </c>
      <c r="S191" s="127">
        <v>3460000000</v>
      </c>
      <c r="T191" s="127">
        <v>3460000000</v>
      </c>
      <c r="U191" s="127">
        <v>3249000000</v>
      </c>
      <c r="V191" s="127">
        <v>3249000000</v>
      </c>
      <c r="W191" s="87">
        <v>0</v>
      </c>
      <c r="X191" s="87">
        <v>0</v>
      </c>
      <c r="Y191" s="127">
        <v>2662000000</v>
      </c>
      <c r="Z191" s="127">
        <v>3.2950000000000001E-5</v>
      </c>
      <c r="AA191" s="127">
        <v>16890000000</v>
      </c>
      <c r="AB191" s="87">
        <v>0.65</v>
      </c>
      <c r="AC191" s="87" t="s">
        <v>156</v>
      </c>
      <c r="AD191" s="87" t="s">
        <v>157</v>
      </c>
      <c r="AE191" s="87" t="s">
        <v>158</v>
      </c>
      <c r="AF191" s="87" t="s">
        <v>159</v>
      </c>
      <c r="AG191" s="87" t="s">
        <v>160</v>
      </c>
      <c r="AH191" s="87" t="s">
        <v>161</v>
      </c>
      <c r="AI191" s="87" t="s">
        <v>162</v>
      </c>
      <c r="AJ191" s="87">
        <v>0</v>
      </c>
      <c r="AK191" s="87">
        <v>0</v>
      </c>
      <c r="AL191" s="87" t="s">
        <v>142</v>
      </c>
      <c r="AN191" s="129">
        <f t="shared" si="114"/>
        <v>189</v>
      </c>
      <c r="AO191" s="129">
        <f t="shared" si="115"/>
        <v>-15.701499999999999</v>
      </c>
      <c r="AP191" s="129">
        <f t="shared" si="115"/>
        <v>5.9346699999999997</v>
      </c>
      <c r="AQ191" s="129">
        <f t="shared" si="116"/>
        <v>2.2000000000000002</v>
      </c>
      <c r="AR191" s="129">
        <v>1</v>
      </c>
      <c r="AS191" s="129">
        <v>0</v>
      </c>
      <c r="AT191" s="129">
        <v>0</v>
      </c>
      <c r="AU191" s="129">
        <v>0</v>
      </c>
      <c r="AV191" s="129">
        <v>0</v>
      </c>
      <c r="AX191" s="133">
        <f t="shared" ref="AX191" si="160">IF(I191="", "", INT(I191))</f>
        <v>95</v>
      </c>
      <c r="AY191" s="87">
        <f t="shared" si="119"/>
        <v>102</v>
      </c>
      <c r="AZ191" s="87">
        <f t="shared" si="120"/>
        <v>103</v>
      </c>
      <c r="BA191" s="87">
        <f t="shared" si="121"/>
        <v>95</v>
      </c>
      <c r="BB191" s="87">
        <f t="shared" si="122"/>
        <v>95</v>
      </c>
      <c r="BC191" s="87" t="str">
        <f t="shared" si="123"/>
        <v>1c</v>
      </c>
      <c r="BD191" s="87" t="str">
        <f t="shared" si="124"/>
        <v>0</v>
      </c>
      <c r="BF191" s="87">
        <f t="shared" si="125"/>
        <v>95</v>
      </c>
      <c r="BG191" s="127" t="str">
        <f t="shared" si="126"/>
        <v>2.10E+11</v>
      </c>
      <c r="BH191" s="127" t="str">
        <f t="shared" si="127"/>
        <v>8.08E+10</v>
      </c>
      <c r="BI191" s="87" t="str">
        <f t="shared" si="128"/>
        <v>7850</v>
      </c>
      <c r="BJ191" s="87">
        <f t="shared" si="129"/>
        <v>1.3</v>
      </c>
      <c r="BK191" s="87">
        <f t="shared" si="130"/>
        <v>0.02</v>
      </c>
      <c r="BM191" s="129">
        <v>189</v>
      </c>
      <c r="BN191" s="129">
        <v>36</v>
      </c>
      <c r="BO191" s="129">
        <v>224</v>
      </c>
      <c r="BP191" s="129">
        <v>189</v>
      </c>
      <c r="BQ191" s="129">
        <v>189</v>
      </c>
      <c r="BR191" s="129" t="str">
        <v>1c</v>
      </c>
      <c r="BS191" s="129" t="str">
        <v>0</v>
      </c>
      <c r="BT191" s="87">
        <v>0</v>
      </c>
      <c r="BU191" s="129">
        <v>189</v>
      </c>
      <c r="BV191" s="129" t="str">
        <v>2.10E+11</v>
      </c>
      <c r="BW191" s="129" t="str">
        <v>8.08E+10</v>
      </c>
      <c r="BX191" s="129" t="str">
        <v>7850</v>
      </c>
      <c r="BY191" s="129">
        <v>0.1</v>
      </c>
      <c r="BZ191" s="129">
        <v>1E-3</v>
      </c>
      <c r="CC191" s="87">
        <v>189</v>
      </c>
      <c r="CD191" s="87" t="s">
        <v>180</v>
      </c>
      <c r="CE191" s="87" t="s">
        <v>181</v>
      </c>
      <c r="CF191" s="87">
        <v>1</v>
      </c>
      <c r="CG191" s="87">
        <v>0.1</v>
      </c>
      <c r="CH191" s="87">
        <v>1E-3</v>
      </c>
    </row>
    <row r="192" spans="2:86" ht="12.75">
      <c r="B192" s="87">
        <f t="shared" si="117"/>
        <v>190</v>
      </c>
      <c r="C192" s="126">
        <v>-4.9000000000000004</v>
      </c>
      <c r="D192" s="87">
        <v>-11.3088</v>
      </c>
      <c r="E192" s="87">
        <v>8.4708299999999994</v>
      </c>
      <c r="F192" s="87" t="s">
        <v>142</v>
      </c>
      <c r="I192" s="87">
        <f t="shared" si="141"/>
        <v>95.2</v>
      </c>
      <c r="J192" s="126">
        <v>103</v>
      </c>
      <c r="K192" s="87">
        <v>1.3</v>
      </c>
      <c r="L192" s="87">
        <v>20</v>
      </c>
      <c r="M192" s="87" t="s">
        <v>154</v>
      </c>
      <c r="N192" s="87" t="s">
        <v>155</v>
      </c>
      <c r="O192" s="87">
        <v>0</v>
      </c>
      <c r="P192" s="127">
        <v>8.0420000000000006E-5</v>
      </c>
      <c r="Q192" s="87">
        <v>0</v>
      </c>
      <c r="R192" s="87">
        <v>0</v>
      </c>
      <c r="S192" s="127">
        <v>3460000000</v>
      </c>
      <c r="T192" s="127">
        <v>3460000000</v>
      </c>
      <c r="U192" s="127">
        <v>3249000000</v>
      </c>
      <c r="V192" s="127">
        <v>3249000000</v>
      </c>
      <c r="W192" s="87">
        <v>0</v>
      </c>
      <c r="X192" s="87">
        <v>0</v>
      </c>
      <c r="Y192" s="127">
        <v>2662000000</v>
      </c>
      <c r="Z192" s="127">
        <v>3.2950000000000001E-5</v>
      </c>
      <c r="AA192" s="127">
        <v>16890000000</v>
      </c>
      <c r="AB192" s="87">
        <v>0.65</v>
      </c>
      <c r="AC192" s="87" t="s">
        <v>156</v>
      </c>
      <c r="AD192" s="87" t="s">
        <v>157</v>
      </c>
      <c r="AE192" s="87" t="s">
        <v>158</v>
      </c>
      <c r="AF192" s="87" t="s">
        <v>159</v>
      </c>
      <c r="AG192" s="87" t="s">
        <v>160</v>
      </c>
      <c r="AH192" s="87" t="s">
        <v>161</v>
      </c>
      <c r="AI192" s="87" t="s">
        <v>162</v>
      </c>
      <c r="AJ192" s="87">
        <v>0</v>
      </c>
      <c r="AK192" s="87">
        <v>0</v>
      </c>
      <c r="AL192" s="87" t="s">
        <v>142</v>
      </c>
      <c r="AN192" s="129">
        <f t="shared" si="114"/>
        <v>190</v>
      </c>
      <c r="AO192" s="129">
        <f t="shared" si="115"/>
        <v>-11.3088</v>
      </c>
      <c r="AP192" s="129">
        <f t="shared" si="115"/>
        <v>8.4708299999999994</v>
      </c>
      <c r="AQ192" s="129">
        <f t="shared" si="116"/>
        <v>-4.9000000000000004</v>
      </c>
      <c r="AR192" s="129">
        <v>1</v>
      </c>
      <c r="AS192" s="129">
        <v>0</v>
      </c>
      <c r="AT192" s="129">
        <v>0</v>
      </c>
      <c r="AU192" s="129">
        <v>0</v>
      </c>
      <c r="AV192" s="129">
        <v>0</v>
      </c>
      <c r="AX192" s="133"/>
      <c r="AY192" s="87" t="str">
        <f t="shared" si="119"/>
        <v/>
      </c>
      <c r="AZ192" s="87" t="str">
        <f t="shared" si="120"/>
        <v/>
      </c>
      <c r="BA192" s="87" t="str">
        <f t="shared" si="121"/>
        <v/>
      </c>
      <c r="BB192" s="87" t="str">
        <f t="shared" si="122"/>
        <v/>
      </c>
      <c r="BC192" s="87" t="str">
        <f t="shared" si="123"/>
        <v/>
      </c>
      <c r="BD192" s="87" t="str">
        <f t="shared" si="124"/>
        <v/>
      </c>
      <c r="BF192" s="87" t="str">
        <f t="shared" si="125"/>
        <v/>
      </c>
      <c r="BG192" s="127" t="str">
        <f t="shared" si="126"/>
        <v/>
      </c>
      <c r="BH192" s="127" t="str">
        <f t="shared" si="127"/>
        <v/>
      </c>
      <c r="BI192" s="87" t="str">
        <f t="shared" si="128"/>
        <v/>
      </c>
      <c r="BJ192" s="87" t="str">
        <f t="shared" si="129"/>
        <v/>
      </c>
      <c r="BK192" s="87" t="str">
        <f t="shared" si="130"/>
        <v/>
      </c>
      <c r="BM192" s="129">
        <v>190</v>
      </c>
      <c r="BN192" s="129">
        <v>21</v>
      </c>
      <c r="BO192" s="129">
        <v>225</v>
      </c>
      <c r="BP192" s="129">
        <v>190</v>
      </c>
      <c r="BQ192" s="129">
        <v>190</v>
      </c>
      <c r="BR192" s="129" t="str">
        <v>1c</v>
      </c>
      <c r="BS192" s="129" t="str">
        <v>0</v>
      </c>
      <c r="BT192" s="87">
        <v>0</v>
      </c>
      <c r="BU192" s="129">
        <v>190</v>
      </c>
      <c r="BV192" s="129" t="str">
        <v>2.10E+11</v>
      </c>
      <c r="BW192" s="129" t="str">
        <v>8.08E+10</v>
      </c>
      <c r="BX192" s="129" t="str">
        <v>7850</v>
      </c>
      <c r="BY192" s="129">
        <v>0.1</v>
      </c>
      <c r="BZ192" s="129">
        <v>1E-3</v>
      </c>
      <c r="CC192" s="87">
        <v>190</v>
      </c>
      <c r="CD192" s="87" t="s">
        <v>180</v>
      </c>
      <c r="CE192" s="87" t="s">
        <v>181</v>
      </c>
      <c r="CF192" s="87">
        <v>1</v>
      </c>
      <c r="CG192" s="87">
        <v>0.1</v>
      </c>
      <c r="CH192" s="87">
        <v>1E-3</v>
      </c>
    </row>
    <row r="193" spans="2:86" ht="12.75">
      <c r="B193" s="87">
        <f t="shared" si="117"/>
        <v>191</v>
      </c>
      <c r="C193" s="126">
        <v>2.2000000000000002</v>
      </c>
      <c r="D193" s="87">
        <v>-15.701499999999999</v>
      </c>
      <c r="E193" s="87">
        <v>-5.9346699999999997</v>
      </c>
      <c r="F193" s="87" t="s">
        <v>142</v>
      </c>
      <c r="I193" s="87">
        <f t="shared" si="141"/>
        <v>96.1</v>
      </c>
      <c r="J193" s="126">
        <v>103</v>
      </c>
      <c r="K193" s="87">
        <v>1.3</v>
      </c>
      <c r="L193" s="87">
        <v>20</v>
      </c>
      <c r="M193" s="87" t="s">
        <v>154</v>
      </c>
      <c r="N193" s="87" t="s">
        <v>155</v>
      </c>
      <c r="O193" s="87">
        <v>0</v>
      </c>
      <c r="P193" s="127">
        <v>8.0420000000000006E-5</v>
      </c>
      <c r="Q193" s="87">
        <v>0</v>
      </c>
      <c r="R193" s="87">
        <v>0</v>
      </c>
      <c r="S193" s="127">
        <v>3460000000</v>
      </c>
      <c r="T193" s="127">
        <v>3460000000</v>
      </c>
      <c r="U193" s="127">
        <v>3249000000</v>
      </c>
      <c r="V193" s="127">
        <v>3249000000</v>
      </c>
      <c r="W193" s="87">
        <v>0</v>
      </c>
      <c r="X193" s="87">
        <v>0</v>
      </c>
      <c r="Y193" s="127">
        <v>2662000000</v>
      </c>
      <c r="Z193" s="127">
        <v>3.2950000000000001E-5</v>
      </c>
      <c r="AA193" s="127">
        <v>16890000000</v>
      </c>
      <c r="AB193" s="87">
        <v>0.65</v>
      </c>
      <c r="AC193" s="87" t="s">
        <v>156</v>
      </c>
      <c r="AD193" s="87" t="s">
        <v>157</v>
      </c>
      <c r="AE193" s="87" t="s">
        <v>158</v>
      </c>
      <c r="AF193" s="87" t="s">
        <v>159</v>
      </c>
      <c r="AG193" s="87" t="s">
        <v>160</v>
      </c>
      <c r="AH193" s="87" t="s">
        <v>161</v>
      </c>
      <c r="AI193" s="87" t="s">
        <v>162</v>
      </c>
      <c r="AJ193" s="87">
        <v>0</v>
      </c>
      <c r="AK193" s="87">
        <v>0</v>
      </c>
      <c r="AL193" s="87" t="s">
        <v>142</v>
      </c>
      <c r="AN193" s="129">
        <f t="shared" si="114"/>
        <v>191</v>
      </c>
      <c r="AO193" s="129">
        <f t="shared" si="115"/>
        <v>-15.701499999999999</v>
      </c>
      <c r="AP193" s="129">
        <f t="shared" si="115"/>
        <v>-5.9346699999999997</v>
      </c>
      <c r="AQ193" s="129">
        <f t="shared" si="116"/>
        <v>2.2000000000000002</v>
      </c>
      <c r="AR193" s="129">
        <v>1</v>
      </c>
      <c r="AS193" s="129">
        <v>0</v>
      </c>
      <c r="AT193" s="129">
        <v>0</v>
      </c>
      <c r="AU193" s="129">
        <v>0</v>
      </c>
      <c r="AV193" s="129">
        <v>0</v>
      </c>
      <c r="AX193" s="133">
        <f t="shared" ref="AX193" si="161">IF(I193="", "", INT(I193))</f>
        <v>96</v>
      </c>
      <c r="AY193" s="87">
        <f t="shared" si="119"/>
        <v>103</v>
      </c>
      <c r="AZ193" s="87">
        <f t="shared" si="120"/>
        <v>104</v>
      </c>
      <c r="BA193" s="87">
        <f t="shared" si="121"/>
        <v>96</v>
      </c>
      <c r="BB193" s="87">
        <f t="shared" si="122"/>
        <v>96</v>
      </c>
      <c r="BC193" s="87" t="str">
        <f t="shared" si="123"/>
        <v>1c</v>
      </c>
      <c r="BD193" s="87" t="str">
        <f t="shared" si="124"/>
        <v>0</v>
      </c>
      <c r="BF193" s="87">
        <f t="shared" si="125"/>
        <v>96</v>
      </c>
      <c r="BG193" s="127" t="str">
        <f t="shared" si="126"/>
        <v>2.10E+11</v>
      </c>
      <c r="BH193" s="127" t="str">
        <f t="shared" si="127"/>
        <v>8.08E+10</v>
      </c>
      <c r="BI193" s="87" t="str">
        <f t="shared" si="128"/>
        <v>7850</v>
      </c>
      <c r="BJ193" s="87">
        <f t="shared" si="129"/>
        <v>1.3</v>
      </c>
      <c r="BK193" s="87">
        <f t="shared" si="130"/>
        <v>0.02</v>
      </c>
      <c r="BM193" s="129">
        <v>191</v>
      </c>
      <c r="BN193" s="129">
        <v>21</v>
      </c>
      <c r="BO193" s="129">
        <v>226</v>
      </c>
      <c r="BP193" s="129">
        <v>191</v>
      </c>
      <c r="BQ193" s="129">
        <v>191</v>
      </c>
      <c r="BR193" s="129" t="str">
        <v>1c</v>
      </c>
      <c r="BS193" s="129" t="str">
        <v>0</v>
      </c>
      <c r="BT193" s="87">
        <v>0</v>
      </c>
      <c r="BU193" s="129">
        <v>191</v>
      </c>
      <c r="BV193" s="129" t="str">
        <v>2.10E+11</v>
      </c>
      <c r="BW193" s="129" t="str">
        <v>8.08E+10</v>
      </c>
      <c r="BX193" s="129" t="str">
        <v>7850</v>
      </c>
      <c r="BY193" s="129">
        <v>0.1</v>
      </c>
      <c r="BZ193" s="129">
        <v>1E-3</v>
      </c>
      <c r="CC193" s="87">
        <v>191</v>
      </c>
      <c r="CD193" s="87" t="s">
        <v>180</v>
      </c>
      <c r="CE193" s="87" t="s">
        <v>181</v>
      </c>
      <c r="CF193" s="87">
        <v>1</v>
      </c>
      <c r="CG193" s="87">
        <v>0.1</v>
      </c>
      <c r="CH193" s="87">
        <v>1E-3</v>
      </c>
    </row>
    <row r="194" spans="2:86" ht="12.75">
      <c r="B194" s="87">
        <f t="shared" si="117"/>
        <v>192</v>
      </c>
      <c r="C194" s="126">
        <v>-4.9000000000000004</v>
      </c>
      <c r="D194" s="87">
        <v>-11.3088</v>
      </c>
      <c r="E194" s="87">
        <v>-8.4708299999999994</v>
      </c>
      <c r="F194" s="87" t="s">
        <v>142</v>
      </c>
      <c r="I194" s="87">
        <f t="shared" si="141"/>
        <v>96.2</v>
      </c>
      <c r="J194" s="126">
        <v>104</v>
      </c>
      <c r="K194" s="87">
        <v>1.3</v>
      </c>
      <c r="L194" s="87">
        <v>20</v>
      </c>
      <c r="M194" s="87" t="s">
        <v>154</v>
      </c>
      <c r="N194" s="87" t="s">
        <v>155</v>
      </c>
      <c r="O194" s="87">
        <v>0</v>
      </c>
      <c r="P194" s="127">
        <v>8.0420000000000006E-5</v>
      </c>
      <c r="Q194" s="87">
        <v>0</v>
      </c>
      <c r="R194" s="87">
        <v>0</v>
      </c>
      <c r="S194" s="127">
        <v>3460000000</v>
      </c>
      <c r="T194" s="127">
        <v>3460000000</v>
      </c>
      <c r="U194" s="127">
        <v>3249000000</v>
      </c>
      <c r="V194" s="127">
        <v>3249000000</v>
      </c>
      <c r="W194" s="87">
        <v>0</v>
      </c>
      <c r="X194" s="87">
        <v>0</v>
      </c>
      <c r="Y194" s="127">
        <v>2662000000</v>
      </c>
      <c r="Z194" s="127">
        <v>3.2950000000000001E-5</v>
      </c>
      <c r="AA194" s="127">
        <v>16890000000</v>
      </c>
      <c r="AB194" s="87">
        <v>0.65</v>
      </c>
      <c r="AC194" s="87" t="s">
        <v>156</v>
      </c>
      <c r="AD194" s="87" t="s">
        <v>157</v>
      </c>
      <c r="AE194" s="87" t="s">
        <v>158</v>
      </c>
      <c r="AF194" s="87" t="s">
        <v>159</v>
      </c>
      <c r="AG194" s="87" t="s">
        <v>160</v>
      </c>
      <c r="AH194" s="87" t="s">
        <v>161</v>
      </c>
      <c r="AI194" s="87" t="s">
        <v>162</v>
      </c>
      <c r="AJ194" s="87">
        <v>0</v>
      </c>
      <c r="AK194" s="87">
        <v>0</v>
      </c>
      <c r="AL194" s="87" t="s">
        <v>142</v>
      </c>
      <c r="AN194" s="129">
        <f t="shared" si="114"/>
        <v>192</v>
      </c>
      <c r="AO194" s="129">
        <f t="shared" si="115"/>
        <v>-11.3088</v>
      </c>
      <c r="AP194" s="129">
        <f t="shared" si="115"/>
        <v>-8.4708299999999994</v>
      </c>
      <c r="AQ194" s="129">
        <f t="shared" si="116"/>
        <v>-4.9000000000000004</v>
      </c>
      <c r="AR194" s="129">
        <v>1</v>
      </c>
      <c r="AS194" s="129">
        <v>0</v>
      </c>
      <c r="AT194" s="129">
        <v>0</v>
      </c>
      <c r="AU194" s="129">
        <v>0</v>
      </c>
      <c r="AV194" s="129">
        <v>0</v>
      </c>
      <c r="AX194" s="133"/>
      <c r="AY194" s="87" t="str">
        <f t="shared" si="119"/>
        <v/>
      </c>
      <c r="AZ194" s="87" t="str">
        <f t="shared" si="120"/>
        <v/>
      </c>
      <c r="BA194" s="87" t="str">
        <f t="shared" si="121"/>
        <v/>
      </c>
      <c r="BB194" s="87" t="str">
        <f t="shared" si="122"/>
        <v/>
      </c>
      <c r="BC194" s="87" t="str">
        <f t="shared" si="123"/>
        <v/>
      </c>
      <c r="BD194" s="87" t="str">
        <f t="shared" si="124"/>
        <v/>
      </c>
      <c r="BF194" s="87" t="str">
        <f t="shared" si="125"/>
        <v/>
      </c>
      <c r="BG194" s="127" t="str">
        <f t="shared" si="126"/>
        <v/>
      </c>
      <c r="BH194" s="127" t="str">
        <f t="shared" si="127"/>
        <v/>
      </c>
      <c r="BI194" s="87" t="str">
        <f t="shared" si="128"/>
        <v/>
      </c>
      <c r="BJ194" s="87" t="str">
        <f t="shared" si="129"/>
        <v/>
      </c>
      <c r="BK194" s="87" t="str">
        <f t="shared" si="130"/>
        <v/>
      </c>
      <c r="BM194" s="129">
        <v>192</v>
      </c>
      <c r="BN194" s="129">
        <v>51</v>
      </c>
      <c r="BO194" s="129">
        <v>227</v>
      </c>
      <c r="BP194" s="129">
        <v>192</v>
      </c>
      <c r="BQ194" s="129">
        <v>192</v>
      </c>
      <c r="BR194" s="129" t="str">
        <v>1c</v>
      </c>
      <c r="BS194" s="129" t="str">
        <v>0</v>
      </c>
      <c r="BT194" s="87">
        <v>0</v>
      </c>
      <c r="BU194" s="129">
        <v>192</v>
      </c>
      <c r="BV194" s="129" t="str">
        <v>2.10E+11</v>
      </c>
      <c r="BW194" s="129" t="str">
        <v>8.08E+10</v>
      </c>
      <c r="BX194" s="129" t="str">
        <v>7850</v>
      </c>
      <c r="BY194" s="129">
        <v>0.1</v>
      </c>
      <c r="BZ194" s="129">
        <v>1E-3</v>
      </c>
      <c r="CC194" s="87">
        <v>192</v>
      </c>
      <c r="CD194" s="87" t="s">
        <v>180</v>
      </c>
      <c r="CE194" s="87" t="s">
        <v>181</v>
      </c>
      <c r="CF194" s="87">
        <v>1</v>
      </c>
      <c r="CG194" s="87">
        <v>0.1</v>
      </c>
      <c r="CH194" s="87">
        <v>1E-3</v>
      </c>
    </row>
    <row r="195" spans="2:86" ht="12.75">
      <c r="B195" s="87">
        <f t="shared" si="117"/>
        <v>193</v>
      </c>
      <c r="C195" s="126">
        <v>2.2000000000000002</v>
      </c>
      <c r="D195" s="87">
        <v>2.7113299999999998</v>
      </c>
      <c r="E195" s="87">
        <v>-16.565300000000001</v>
      </c>
      <c r="F195" s="87" t="s">
        <v>142</v>
      </c>
      <c r="I195" s="87">
        <f t="shared" si="141"/>
        <v>97.1</v>
      </c>
      <c r="J195" s="126">
        <v>104</v>
      </c>
      <c r="K195" s="87">
        <v>1.3</v>
      </c>
      <c r="L195" s="87">
        <v>20</v>
      </c>
      <c r="M195" s="87" t="s">
        <v>154</v>
      </c>
      <c r="N195" s="87" t="s">
        <v>155</v>
      </c>
      <c r="O195" s="87">
        <v>0</v>
      </c>
      <c r="P195" s="127">
        <v>8.0420000000000006E-5</v>
      </c>
      <c r="Q195" s="87">
        <v>0</v>
      </c>
      <c r="R195" s="87">
        <v>0</v>
      </c>
      <c r="S195" s="127">
        <v>3460000000</v>
      </c>
      <c r="T195" s="127">
        <v>3460000000</v>
      </c>
      <c r="U195" s="127">
        <v>3249000000</v>
      </c>
      <c r="V195" s="127">
        <v>3249000000</v>
      </c>
      <c r="W195" s="87">
        <v>0</v>
      </c>
      <c r="X195" s="87">
        <v>0</v>
      </c>
      <c r="Y195" s="127">
        <v>2662000000</v>
      </c>
      <c r="Z195" s="127">
        <v>3.2950000000000001E-5</v>
      </c>
      <c r="AA195" s="127">
        <v>16890000000</v>
      </c>
      <c r="AB195" s="87">
        <v>0.65</v>
      </c>
      <c r="AC195" s="87" t="s">
        <v>156</v>
      </c>
      <c r="AD195" s="87" t="s">
        <v>157</v>
      </c>
      <c r="AE195" s="87" t="s">
        <v>158</v>
      </c>
      <c r="AF195" s="87" t="s">
        <v>159</v>
      </c>
      <c r="AG195" s="87" t="s">
        <v>160</v>
      </c>
      <c r="AH195" s="87" t="s">
        <v>161</v>
      </c>
      <c r="AI195" s="87" t="s">
        <v>162</v>
      </c>
      <c r="AJ195" s="87">
        <v>0</v>
      </c>
      <c r="AK195" s="87">
        <v>0</v>
      </c>
      <c r="AL195" s="87" t="s">
        <v>142</v>
      </c>
      <c r="AN195" s="129">
        <f t="shared" si="114"/>
        <v>193</v>
      </c>
      <c r="AO195" s="129">
        <f t="shared" si="115"/>
        <v>2.7113299999999998</v>
      </c>
      <c r="AP195" s="129">
        <f t="shared" si="115"/>
        <v>-16.565300000000001</v>
      </c>
      <c r="AQ195" s="129">
        <f t="shared" si="116"/>
        <v>2.2000000000000002</v>
      </c>
      <c r="AR195" s="129">
        <v>1</v>
      </c>
      <c r="AS195" s="129">
        <v>0</v>
      </c>
      <c r="AT195" s="129">
        <v>0</v>
      </c>
      <c r="AU195" s="129">
        <v>0</v>
      </c>
      <c r="AV195" s="129">
        <v>0</v>
      </c>
      <c r="AX195" s="133">
        <f t="shared" ref="AX195" si="162">IF(I195="", "", INT(I195))</f>
        <v>97</v>
      </c>
      <c r="AY195" s="87">
        <f t="shared" si="119"/>
        <v>104</v>
      </c>
      <c r="AZ195" s="87">
        <f t="shared" si="120"/>
        <v>105</v>
      </c>
      <c r="BA195" s="87">
        <f t="shared" si="121"/>
        <v>97</v>
      </c>
      <c r="BB195" s="87">
        <f t="shared" si="122"/>
        <v>97</v>
      </c>
      <c r="BC195" s="87" t="str">
        <f t="shared" si="123"/>
        <v>1c</v>
      </c>
      <c r="BD195" s="87" t="str">
        <f t="shared" si="124"/>
        <v>0</v>
      </c>
      <c r="BF195" s="87">
        <f t="shared" si="125"/>
        <v>97</v>
      </c>
      <c r="BG195" s="127" t="str">
        <f t="shared" si="126"/>
        <v>2.10E+11</v>
      </c>
      <c r="BH195" s="127" t="str">
        <f t="shared" si="127"/>
        <v>8.08E+10</v>
      </c>
      <c r="BI195" s="87" t="str">
        <f t="shared" si="128"/>
        <v>7850</v>
      </c>
      <c r="BJ195" s="87">
        <f t="shared" si="129"/>
        <v>1.3</v>
      </c>
      <c r="BK195" s="87">
        <f t="shared" si="130"/>
        <v>0.02</v>
      </c>
      <c r="BM195" s="129">
        <v>193</v>
      </c>
      <c r="BN195" s="129">
        <v>51</v>
      </c>
      <c r="BO195" s="129">
        <v>228</v>
      </c>
      <c r="BP195" s="129">
        <v>193</v>
      </c>
      <c r="BQ195" s="129">
        <v>193</v>
      </c>
      <c r="BR195" s="129" t="str">
        <v>1c</v>
      </c>
      <c r="BS195" s="129" t="str">
        <v>0</v>
      </c>
      <c r="BT195" s="87">
        <v>0</v>
      </c>
      <c r="BU195" s="129">
        <v>193</v>
      </c>
      <c r="BV195" s="129" t="str">
        <v>2.10E+11</v>
      </c>
      <c r="BW195" s="129" t="str">
        <v>8.08E+10</v>
      </c>
      <c r="BX195" s="129" t="str">
        <v>7850</v>
      </c>
      <c r="BY195" s="129">
        <v>0.1</v>
      </c>
      <c r="BZ195" s="129">
        <v>1E-3</v>
      </c>
      <c r="CC195" s="87">
        <v>193</v>
      </c>
      <c r="CD195" s="87" t="s">
        <v>180</v>
      </c>
      <c r="CE195" s="87" t="s">
        <v>181</v>
      </c>
      <c r="CF195" s="87">
        <v>1</v>
      </c>
      <c r="CG195" s="87">
        <v>0.1</v>
      </c>
      <c r="CH195" s="87">
        <v>1E-3</v>
      </c>
    </row>
    <row r="196" spans="2:86" ht="12.75">
      <c r="B196" s="87">
        <f t="shared" si="117"/>
        <v>194</v>
      </c>
      <c r="C196" s="126">
        <v>-4.9000000000000004</v>
      </c>
      <c r="D196" s="87">
        <v>-1.68133</v>
      </c>
      <c r="E196" s="87">
        <v>-14.029199999999999</v>
      </c>
      <c r="F196" s="87" t="s">
        <v>142</v>
      </c>
      <c r="I196" s="87">
        <f t="shared" si="141"/>
        <v>97.2</v>
      </c>
      <c r="J196" s="126">
        <v>105</v>
      </c>
      <c r="K196" s="87">
        <v>1.3</v>
      </c>
      <c r="L196" s="87">
        <v>20</v>
      </c>
      <c r="M196" s="87" t="s">
        <v>154</v>
      </c>
      <c r="N196" s="87" t="s">
        <v>155</v>
      </c>
      <c r="O196" s="87">
        <v>0</v>
      </c>
      <c r="P196" s="127">
        <v>8.0420000000000006E-5</v>
      </c>
      <c r="Q196" s="87">
        <v>0</v>
      </c>
      <c r="R196" s="87">
        <v>0</v>
      </c>
      <c r="S196" s="127">
        <v>3460000000</v>
      </c>
      <c r="T196" s="127">
        <v>3460000000</v>
      </c>
      <c r="U196" s="127">
        <v>3249000000</v>
      </c>
      <c r="V196" s="127">
        <v>3249000000</v>
      </c>
      <c r="W196" s="87">
        <v>0</v>
      </c>
      <c r="X196" s="87">
        <v>0</v>
      </c>
      <c r="Y196" s="127">
        <v>2662000000</v>
      </c>
      <c r="Z196" s="127">
        <v>3.2950000000000001E-5</v>
      </c>
      <c r="AA196" s="127">
        <v>16890000000</v>
      </c>
      <c r="AB196" s="87">
        <v>0.65</v>
      </c>
      <c r="AC196" s="87" t="s">
        <v>156</v>
      </c>
      <c r="AD196" s="87" t="s">
        <v>157</v>
      </c>
      <c r="AE196" s="87" t="s">
        <v>158</v>
      </c>
      <c r="AF196" s="87" t="s">
        <v>159</v>
      </c>
      <c r="AG196" s="87" t="s">
        <v>160</v>
      </c>
      <c r="AH196" s="87" t="s">
        <v>161</v>
      </c>
      <c r="AI196" s="87" t="s">
        <v>162</v>
      </c>
      <c r="AJ196" s="87">
        <v>0</v>
      </c>
      <c r="AK196" s="87">
        <v>0</v>
      </c>
      <c r="AL196" s="87" t="s">
        <v>142</v>
      </c>
      <c r="AN196" s="129">
        <f t="shared" ref="AN196:AN259" si="163">B196</f>
        <v>194</v>
      </c>
      <c r="AO196" s="129">
        <f t="shared" ref="AO196:AP259" si="164">D196</f>
        <v>-1.68133</v>
      </c>
      <c r="AP196" s="129">
        <f t="shared" si="164"/>
        <v>-14.029199999999999</v>
      </c>
      <c r="AQ196" s="129">
        <f t="shared" ref="AQ196:AQ259" si="165">C196</f>
        <v>-4.9000000000000004</v>
      </c>
      <c r="AR196" s="129">
        <v>1</v>
      </c>
      <c r="AS196" s="129">
        <v>0</v>
      </c>
      <c r="AT196" s="129">
        <v>0</v>
      </c>
      <c r="AU196" s="129">
        <v>0</v>
      </c>
      <c r="AV196" s="129">
        <v>0</v>
      </c>
      <c r="AX196" s="133"/>
      <c r="AY196" s="87" t="str">
        <f t="shared" si="119"/>
        <v/>
      </c>
      <c r="AZ196" s="87" t="str">
        <f t="shared" si="120"/>
        <v/>
      </c>
      <c r="BA196" s="87" t="str">
        <f t="shared" si="121"/>
        <v/>
      </c>
      <c r="BB196" s="87" t="str">
        <f t="shared" si="122"/>
        <v/>
      </c>
      <c r="BC196" s="87" t="str">
        <f t="shared" si="123"/>
        <v/>
      </c>
      <c r="BD196" s="87" t="str">
        <f t="shared" si="124"/>
        <v/>
      </c>
      <c r="BF196" s="87" t="str">
        <f t="shared" si="125"/>
        <v/>
      </c>
      <c r="BG196" s="127" t="str">
        <f t="shared" si="126"/>
        <v/>
      </c>
      <c r="BH196" s="127" t="str">
        <f t="shared" si="127"/>
        <v/>
      </c>
      <c r="BI196" s="87" t="str">
        <f t="shared" si="128"/>
        <v/>
      </c>
      <c r="BJ196" s="87" t="str">
        <f t="shared" si="129"/>
        <v/>
      </c>
      <c r="BK196" s="87" t="str">
        <f t="shared" si="130"/>
        <v/>
      </c>
      <c r="BM196" s="129">
        <v>194</v>
      </c>
      <c r="BN196" s="129">
        <v>15</v>
      </c>
      <c r="BO196" s="129">
        <v>229</v>
      </c>
      <c r="BP196" s="129">
        <v>194</v>
      </c>
      <c r="BQ196" s="129">
        <v>194</v>
      </c>
      <c r="BR196" s="129" t="str">
        <v>1c</v>
      </c>
      <c r="BS196" s="129" t="str">
        <v>0</v>
      </c>
      <c r="BT196" s="87">
        <v>0</v>
      </c>
      <c r="BU196" s="129">
        <v>194</v>
      </c>
      <c r="BV196" s="129" t="str">
        <v>2.10E+11</v>
      </c>
      <c r="BW196" s="129" t="str">
        <v>8.08E+10</v>
      </c>
      <c r="BX196" s="129" t="str">
        <v>7850</v>
      </c>
      <c r="BY196" s="129">
        <v>5</v>
      </c>
      <c r="BZ196" s="129">
        <v>3.5000000000000003E-2</v>
      </c>
      <c r="CC196" s="87">
        <v>194</v>
      </c>
      <c r="CD196" s="87" t="s">
        <v>180</v>
      </c>
      <c r="CE196" s="87" t="s">
        <v>181</v>
      </c>
      <c r="CF196" s="87">
        <v>1</v>
      </c>
      <c r="CG196" s="87">
        <v>5</v>
      </c>
      <c r="CH196" s="87">
        <v>3.5000000000000003E-2</v>
      </c>
    </row>
    <row r="197" spans="2:86" ht="12.75">
      <c r="B197" s="87">
        <f t="shared" ref="B197:B260" si="166">B196+1</f>
        <v>195</v>
      </c>
      <c r="C197" s="126">
        <v>2.2000000000000002</v>
      </c>
      <c r="D197" s="87">
        <v>12.99</v>
      </c>
      <c r="E197" s="87">
        <v>-10.6305</v>
      </c>
      <c r="F197" s="87" t="s">
        <v>142</v>
      </c>
      <c r="I197" s="87">
        <f t="shared" si="141"/>
        <v>98.1</v>
      </c>
      <c r="J197" s="126">
        <v>105</v>
      </c>
      <c r="K197" s="87">
        <v>1.3</v>
      </c>
      <c r="L197" s="87">
        <v>20</v>
      </c>
      <c r="M197" s="87" t="s">
        <v>154</v>
      </c>
      <c r="N197" s="87" t="s">
        <v>155</v>
      </c>
      <c r="O197" s="87">
        <v>0</v>
      </c>
      <c r="P197" s="127">
        <v>8.0420000000000006E-5</v>
      </c>
      <c r="Q197" s="87">
        <v>0</v>
      </c>
      <c r="R197" s="87">
        <v>0</v>
      </c>
      <c r="S197" s="127">
        <v>3460000000</v>
      </c>
      <c r="T197" s="127">
        <v>3460000000</v>
      </c>
      <c r="U197" s="127">
        <v>3249000000</v>
      </c>
      <c r="V197" s="127">
        <v>3249000000</v>
      </c>
      <c r="W197" s="87">
        <v>0</v>
      </c>
      <c r="X197" s="87">
        <v>0</v>
      </c>
      <c r="Y197" s="127">
        <v>2662000000</v>
      </c>
      <c r="Z197" s="127">
        <v>3.2950000000000001E-5</v>
      </c>
      <c r="AA197" s="127">
        <v>16890000000</v>
      </c>
      <c r="AB197" s="87">
        <v>0.65</v>
      </c>
      <c r="AC197" s="87" t="s">
        <v>156</v>
      </c>
      <c r="AD197" s="87" t="s">
        <v>157</v>
      </c>
      <c r="AE197" s="87" t="s">
        <v>158</v>
      </c>
      <c r="AF197" s="87" t="s">
        <v>159</v>
      </c>
      <c r="AG197" s="87" t="s">
        <v>160</v>
      </c>
      <c r="AH197" s="87" t="s">
        <v>161</v>
      </c>
      <c r="AI197" s="87" t="s">
        <v>162</v>
      </c>
      <c r="AJ197" s="87">
        <v>0</v>
      </c>
      <c r="AK197" s="87">
        <v>0</v>
      </c>
      <c r="AL197" s="87" t="s">
        <v>142</v>
      </c>
      <c r="AN197" s="129">
        <f t="shared" si="163"/>
        <v>195</v>
      </c>
      <c r="AO197" s="129">
        <f t="shared" si="164"/>
        <v>12.99</v>
      </c>
      <c r="AP197" s="129">
        <f t="shared" si="164"/>
        <v>-10.6305</v>
      </c>
      <c r="AQ197" s="129">
        <f t="shared" si="165"/>
        <v>2.2000000000000002</v>
      </c>
      <c r="AR197" s="129">
        <v>1</v>
      </c>
      <c r="AS197" s="129">
        <v>0</v>
      </c>
      <c r="AT197" s="129">
        <v>0</v>
      </c>
      <c r="AU197" s="129">
        <v>0</v>
      </c>
      <c r="AV197" s="129">
        <v>0</v>
      </c>
      <c r="AX197" s="133">
        <f t="shared" ref="AX197" si="167">IF(I197="", "", INT(I197))</f>
        <v>98</v>
      </c>
      <c r="AY197" s="87">
        <f t="shared" si="119"/>
        <v>105</v>
      </c>
      <c r="AZ197" s="87">
        <f t="shared" si="120"/>
        <v>106</v>
      </c>
      <c r="BA197" s="87">
        <f t="shared" si="121"/>
        <v>98</v>
      </c>
      <c r="BB197" s="87">
        <f t="shared" si="122"/>
        <v>98</v>
      </c>
      <c r="BC197" s="87" t="str">
        <f t="shared" si="123"/>
        <v>1c</v>
      </c>
      <c r="BD197" s="87" t="str">
        <f t="shared" si="124"/>
        <v>0</v>
      </c>
      <c r="BF197" s="87">
        <f t="shared" si="125"/>
        <v>98</v>
      </c>
      <c r="BG197" s="127" t="str">
        <f t="shared" si="126"/>
        <v>2.10E+11</v>
      </c>
      <c r="BH197" s="127" t="str">
        <f t="shared" si="127"/>
        <v>8.08E+10</v>
      </c>
      <c r="BI197" s="87" t="str">
        <f t="shared" si="128"/>
        <v>7850</v>
      </c>
      <c r="BJ197" s="87">
        <f t="shared" si="129"/>
        <v>1.3</v>
      </c>
      <c r="BK197" s="87">
        <f t="shared" si="130"/>
        <v>0.02</v>
      </c>
      <c r="BM197" s="140">
        <v>195</v>
      </c>
      <c r="BN197" s="140">
        <v>229</v>
      </c>
      <c r="BO197" s="140">
        <v>230</v>
      </c>
      <c r="BP197" s="140">
        <v>195</v>
      </c>
      <c r="BQ197" s="140">
        <v>195</v>
      </c>
      <c r="BR197" s="140" t="str">
        <v>1c</v>
      </c>
      <c r="BS197" s="140" t="str">
        <v>0</v>
      </c>
      <c r="BT197" s="87">
        <v>0</v>
      </c>
      <c r="BU197" s="140">
        <v>195</v>
      </c>
      <c r="BV197" s="140" t="str">
        <v>2.10E+11</v>
      </c>
      <c r="BW197" s="140" t="str">
        <v>8.08E+10</v>
      </c>
      <c r="BX197" s="140" t="str">
        <v>7850</v>
      </c>
      <c r="BY197" s="140">
        <v>5.1260000000000003</v>
      </c>
      <c r="BZ197" s="140">
        <v>6.3E-2</v>
      </c>
      <c r="CC197" s="87">
        <v>195</v>
      </c>
      <c r="CD197" s="87" t="s">
        <v>180</v>
      </c>
      <c r="CE197" s="87" t="s">
        <v>181</v>
      </c>
      <c r="CF197" s="87" t="s">
        <v>182</v>
      </c>
      <c r="CG197" s="87">
        <v>5.1260000000000003</v>
      </c>
      <c r="CH197" s="87">
        <v>6.3E-2</v>
      </c>
    </row>
    <row r="198" spans="2:86" ht="12.75">
      <c r="B198" s="87">
        <f t="shared" si="166"/>
        <v>196</v>
      </c>
      <c r="C198" s="126">
        <v>-4.9000000000000004</v>
      </c>
      <c r="D198" s="87">
        <v>12.99</v>
      </c>
      <c r="E198" s="87">
        <v>-5.5582500000000001</v>
      </c>
      <c r="F198" s="87" t="s">
        <v>142</v>
      </c>
      <c r="I198" s="87">
        <f t="shared" si="141"/>
        <v>98.2</v>
      </c>
      <c r="J198" s="126">
        <v>106</v>
      </c>
      <c r="K198" s="87">
        <v>1.3</v>
      </c>
      <c r="L198" s="87">
        <v>20</v>
      </c>
      <c r="M198" s="87" t="s">
        <v>154</v>
      </c>
      <c r="N198" s="87" t="s">
        <v>155</v>
      </c>
      <c r="O198" s="87">
        <v>0</v>
      </c>
      <c r="P198" s="127">
        <v>8.0420000000000006E-5</v>
      </c>
      <c r="Q198" s="87">
        <v>0</v>
      </c>
      <c r="R198" s="87">
        <v>0</v>
      </c>
      <c r="S198" s="127">
        <v>3460000000</v>
      </c>
      <c r="T198" s="127">
        <v>3460000000</v>
      </c>
      <c r="U198" s="127">
        <v>3249000000</v>
      </c>
      <c r="V198" s="127">
        <v>3249000000</v>
      </c>
      <c r="W198" s="87">
        <v>0</v>
      </c>
      <c r="X198" s="87">
        <v>0</v>
      </c>
      <c r="Y198" s="127">
        <v>2662000000</v>
      </c>
      <c r="Z198" s="127">
        <v>3.2950000000000001E-5</v>
      </c>
      <c r="AA198" s="127">
        <v>16890000000</v>
      </c>
      <c r="AB198" s="87">
        <v>0.65</v>
      </c>
      <c r="AC198" s="87" t="s">
        <v>156</v>
      </c>
      <c r="AD198" s="87" t="s">
        <v>157</v>
      </c>
      <c r="AE198" s="87" t="s">
        <v>158</v>
      </c>
      <c r="AF198" s="87" t="s">
        <v>159</v>
      </c>
      <c r="AG198" s="87" t="s">
        <v>160</v>
      </c>
      <c r="AH198" s="87" t="s">
        <v>161</v>
      </c>
      <c r="AI198" s="87" t="s">
        <v>162</v>
      </c>
      <c r="AJ198" s="87">
        <v>0</v>
      </c>
      <c r="AK198" s="87">
        <v>0</v>
      </c>
      <c r="AL198" s="87" t="s">
        <v>142</v>
      </c>
      <c r="AN198" s="129">
        <f t="shared" si="163"/>
        <v>196</v>
      </c>
      <c r="AO198" s="129">
        <f t="shared" si="164"/>
        <v>12.99</v>
      </c>
      <c r="AP198" s="129">
        <f t="shared" si="164"/>
        <v>-5.5582500000000001</v>
      </c>
      <c r="AQ198" s="129">
        <f t="shared" si="165"/>
        <v>-4.9000000000000004</v>
      </c>
      <c r="AR198" s="129">
        <v>1</v>
      </c>
      <c r="AS198" s="129">
        <v>0</v>
      </c>
      <c r="AT198" s="129">
        <v>0</v>
      </c>
      <c r="AU198" s="129">
        <v>0</v>
      </c>
      <c r="AV198" s="129">
        <v>0</v>
      </c>
      <c r="AX198" s="133"/>
      <c r="AY198" s="87" t="str">
        <f t="shared" ref="AY198:AY261" si="168">IF(AX198="","",J198)</f>
        <v/>
      </c>
      <c r="AZ198" s="87" t="str">
        <f t="shared" ref="AZ198:AZ261" si="169">IF(AX198="","",J199)</f>
        <v/>
      </c>
      <c r="BA198" s="87" t="str">
        <f t="shared" ref="BA198:BA261" si="170">IF(AX198="","",AX198)</f>
        <v/>
      </c>
      <c r="BB198" s="87" t="str">
        <f t="shared" ref="BB198:BB261" si="171">IF(AX198="","",AX198)</f>
        <v/>
      </c>
      <c r="BC198" s="87" t="str">
        <f t="shared" ref="BC198:BC261" si="172">IF(AX198="","","1c")</f>
        <v/>
      </c>
      <c r="BD198" s="87" t="str">
        <f t="shared" ref="BD198:BD261" si="173">IF(AX198="","","0")</f>
        <v/>
      </c>
      <c r="BF198" s="87" t="str">
        <f t="shared" ref="BF198:BF261" si="174">IF(AX198="","",AX198)</f>
        <v/>
      </c>
      <c r="BG198" s="127" t="str">
        <f t="shared" ref="BG198:BG261" si="175">IF(AX198="","","2.10E+11")</f>
        <v/>
      </c>
      <c r="BH198" s="127" t="str">
        <f t="shared" ref="BH198:BH261" si="176">IF(AX198="","","8.08E+10")</f>
        <v/>
      </c>
      <c r="BI198" s="87" t="str">
        <f t="shared" ref="BI198:BI261" si="177">IF(AX198="","","7850")</f>
        <v/>
      </c>
      <c r="BJ198" s="87" t="str">
        <f t="shared" ref="BJ198:BJ261" si="178">IF(AX198="","",K198)</f>
        <v/>
      </c>
      <c r="BK198" s="87" t="str">
        <f t="shared" ref="BK198:BK261" si="179">IF(AX198="","",L198/1000)</f>
        <v/>
      </c>
      <c r="BM198" s="140">
        <v>196</v>
      </c>
      <c r="BN198" s="140">
        <v>230</v>
      </c>
      <c r="BO198" s="140">
        <v>231</v>
      </c>
      <c r="BP198" s="140">
        <v>196</v>
      </c>
      <c r="BQ198" s="140">
        <v>196</v>
      </c>
      <c r="BR198" s="140" t="str">
        <v>1c</v>
      </c>
      <c r="BS198" s="140" t="str">
        <v>0</v>
      </c>
      <c r="BT198" s="87">
        <v>0</v>
      </c>
      <c r="BU198" s="140">
        <v>196</v>
      </c>
      <c r="BV198" s="140" t="str">
        <v>2.10E+11</v>
      </c>
      <c r="BW198" s="140" t="str">
        <v>8.08E+10</v>
      </c>
      <c r="BX198" s="140" t="str">
        <v>7850</v>
      </c>
      <c r="BY198" s="140">
        <v>5.1260000000000003</v>
      </c>
      <c r="BZ198" s="140">
        <v>6.3E-2</v>
      </c>
      <c r="CC198" s="87">
        <v>196</v>
      </c>
      <c r="CD198" s="87" t="s">
        <v>180</v>
      </c>
      <c r="CE198" s="87" t="s">
        <v>181</v>
      </c>
      <c r="CF198" s="87" t="s">
        <v>182</v>
      </c>
      <c r="CG198" s="87">
        <v>5.1260000000000003</v>
      </c>
      <c r="CH198" s="87">
        <v>6.3E-2</v>
      </c>
    </row>
    <row r="199" spans="2:86" ht="12.75">
      <c r="B199" s="87">
        <f t="shared" si="166"/>
        <v>197</v>
      </c>
      <c r="C199" s="126">
        <v>2.2000000000000002</v>
      </c>
      <c r="D199" s="87">
        <v>12.99</v>
      </c>
      <c r="E199" s="87">
        <v>10.6305</v>
      </c>
      <c r="F199" s="87" t="s">
        <v>142</v>
      </c>
      <c r="I199" s="87">
        <f t="shared" si="141"/>
        <v>99.1</v>
      </c>
      <c r="J199" s="126">
        <v>107</v>
      </c>
      <c r="K199" s="87">
        <v>1.3</v>
      </c>
      <c r="L199" s="87">
        <v>20</v>
      </c>
      <c r="M199" s="87" t="s">
        <v>154</v>
      </c>
      <c r="N199" s="87" t="s">
        <v>155</v>
      </c>
      <c r="O199" s="87">
        <v>0</v>
      </c>
      <c r="P199" s="127">
        <v>8.0420000000000006E-5</v>
      </c>
      <c r="Q199" s="87">
        <v>0</v>
      </c>
      <c r="R199" s="87">
        <v>0</v>
      </c>
      <c r="S199" s="127">
        <v>3460000000</v>
      </c>
      <c r="T199" s="127">
        <v>3460000000</v>
      </c>
      <c r="U199" s="127">
        <v>3249000000</v>
      </c>
      <c r="V199" s="127">
        <v>3249000000</v>
      </c>
      <c r="W199" s="87">
        <v>0</v>
      </c>
      <c r="X199" s="87">
        <v>0</v>
      </c>
      <c r="Y199" s="127">
        <v>2662000000</v>
      </c>
      <c r="Z199" s="127">
        <v>3.2950000000000001E-5</v>
      </c>
      <c r="AA199" s="127">
        <v>16890000000</v>
      </c>
      <c r="AB199" s="87">
        <v>0.65</v>
      </c>
      <c r="AC199" s="87" t="s">
        <v>156</v>
      </c>
      <c r="AD199" s="87" t="s">
        <v>157</v>
      </c>
      <c r="AE199" s="87" t="s">
        <v>158</v>
      </c>
      <c r="AF199" s="87" t="s">
        <v>159</v>
      </c>
      <c r="AG199" s="87" t="s">
        <v>160</v>
      </c>
      <c r="AH199" s="87" t="s">
        <v>161</v>
      </c>
      <c r="AI199" s="87" t="s">
        <v>162</v>
      </c>
      <c r="AJ199" s="87">
        <v>0</v>
      </c>
      <c r="AK199" s="87">
        <v>0</v>
      </c>
      <c r="AL199" s="87" t="s">
        <v>142</v>
      </c>
      <c r="AN199" s="129">
        <f t="shared" si="163"/>
        <v>197</v>
      </c>
      <c r="AO199" s="129">
        <f t="shared" si="164"/>
        <v>12.99</v>
      </c>
      <c r="AP199" s="129">
        <f t="shared" si="164"/>
        <v>10.6305</v>
      </c>
      <c r="AQ199" s="129">
        <f t="shared" si="165"/>
        <v>2.2000000000000002</v>
      </c>
      <c r="AR199" s="129">
        <v>1</v>
      </c>
      <c r="AS199" s="129">
        <v>0</v>
      </c>
      <c r="AT199" s="129">
        <v>0</v>
      </c>
      <c r="AU199" s="129">
        <v>0</v>
      </c>
      <c r="AV199" s="129">
        <v>0</v>
      </c>
      <c r="AX199" s="133">
        <f t="shared" ref="AX199" si="180">IF(I199="", "", INT(I199))</f>
        <v>99</v>
      </c>
      <c r="AY199" s="87">
        <f t="shared" si="168"/>
        <v>107</v>
      </c>
      <c r="AZ199" s="87">
        <f t="shared" si="169"/>
        <v>108</v>
      </c>
      <c r="BA199" s="87">
        <f t="shared" si="170"/>
        <v>99</v>
      </c>
      <c r="BB199" s="87">
        <f t="shared" si="171"/>
        <v>99</v>
      </c>
      <c r="BC199" s="87" t="str">
        <f t="shared" si="172"/>
        <v>1c</v>
      </c>
      <c r="BD199" s="87" t="str">
        <f t="shared" si="173"/>
        <v>0</v>
      </c>
      <c r="BF199" s="87">
        <f t="shared" si="174"/>
        <v>99</v>
      </c>
      <c r="BG199" s="127" t="str">
        <f t="shared" si="175"/>
        <v>2.10E+11</v>
      </c>
      <c r="BH199" s="127" t="str">
        <f t="shared" si="176"/>
        <v>8.08E+10</v>
      </c>
      <c r="BI199" s="87" t="str">
        <f t="shared" si="177"/>
        <v>7850</v>
      </c>
      <c r="BJ199" s="87">
        <f t="shared" si="178"/>
        <v>1.3</v>
      </c>
      <c r="BK199" s="87">
        <f t="shared" si="179"/>
        <v>0.02</v>
      </c>
      <c r="BM199" s="140">
        <v>197</v>
      </c>
      <c r="BN199" s="140">
        <v>231</v>
      </c>
      <c r="BO199" s="140">
        <v>232</v>
      </c>
      <c r="BP199" s="140">
        <v>197</v>
      </c>
      <c r="BQ199" s="140">
        <v>197</v>
      </c>
      <c r="BR199" s="140" t="str">
        <v>1c</v>
      </c>
      <c r="BS199" s="140" t="str">
        <v>0</v>
      </c>
      <c r="BT199" s="87">
        <v>0</v>
      </c>
      <c r="BU199" s="140">
        <v>197</v>
      </c>
      <c r="BV199" s="140" t="str">
        <v>2.10E+11</v>
      </c>
      <c r="BW199" s="140" t="str">
        <v>8.08E+10</v>
      </c>
      <c r="BX199" s="140" t="str">
        <v>7850</v>
      </c>
      <c r="BY199" s="140">
        <v>5.1260000000000003</v>
      </c>
      <c r="BZ199" s="140">
        <v>6.3E-2</v>
      </c>
      <c r="CC199" s="87">
        <v>197</v>
      </c>
      <c r="CD199" s="87" t="s">
        <v>180</v>
      </c>
      <c r="CE199" s="87" t="s">
        <v>181</v>
      </c>
      <c r="CF199" s="87" t="s">
        <v>182</v>
      </c>
      <c r="CG199" s="87">
        <v>5.1260000000000003</v>
      </c>
      <c r="CH199" s="87">
        <v>6.3E-2</v>
      </c>
    </row>
    <row r="200" spans="2:86" ht="12.75">
      <c r="B200" s="87">
        <f t="shared" si="166"/>
        <v>198</v>
      </c>
      <c r="C200" s="126">
        <v>-4.9000000000000004</v>
      </c>
      <c r="D200" s="87">
        <v>12.99</v>
      </c>
      <c r="E200" s="87">
        <v>5.5582500000000001</v>
      </c>
      <c r="F200" s="87" t="s">
        <v>142</v>
      </c>
      <c r="I200" s="87">
        <f t="shared" si="141"/>
        <v>99.2</v>
      </c>
      <c r="J200" s="126">
        <v>108</v>
      </c>
      <c r="K200" s="87">
        <v>1.3</v>
      </c>
      <c r="L200" s="87">
        <v>20</v>
      </c>
      <c r="M200" s="87" t="s">
        <v>154</v>
      </c>
      <c r="N200" s="87" t="s">
        <v>155</v>
      </c>
      <c r="O200" s="87">
        <v>0</v>
      </c>
      <c r="P200" s="127">
        <v>8.0420000000000006E-5</v>
      </c>
      <c r="Q200" s="87">
        <v>0</v>
      </c>
      <c r="R200" s="87">
        <v>0</v>
      </c>
      <c r="S200" s="127">
        <v>3460000000</v>
      </c>
      <c r="T200" s="127">
        <v>3460000000</v>
      </c>
      <c r="U200" s="127">
        <v>3249000000</v>
      </c>
      <c r="V200" s="127">
        <v>3249000000</v>
      </c>
      <c r="W200" s="87">
        <v>0</v>
      </c>
      <c r="X200" s="87">
        <v>0</v>
      </c>
      <c r="Y200" s="127">
        <v>2662000000</v>
      </c>
      <c r="Z200" s="127">
        <v>3.2950000000000001E-5</v>
      </c>
      <c r="AA200" s="127">
        <v>16890000000</v>
      </c>
      <c r="AB200" s="87">
        <v>0.65</v>
      </c>
      <c r="AC200" s="87" t="s">
        <v>156</v>
      </c>
      <c r="AD200" s="87" t="s">
        <v>157</v>
      </c>
      <c r="AE200" s="87" t="s">
        <v>158</v>
      </c>
      <c r="AF200" s="87" t="s">
        <v>159</v>
      </c>
      <c r="AG200" s="87" t="s">
        <v>160</v>
      </c>
      <c r="AH200" s="87" t="s">
        <v>161</v>
      </c>
      <c r="AI200" s="87" t="s">
        <v>162</v>
      </c>
      <c r="AJ200" s="87">
        <v>0</v>
      </c>
      <c r="AK200" s="87">
        <v>0</v>
      </c>
      <c r="AL200" s="87" t="s">
        <v>142</v>
      </c>
      <c r="AN200" s="129">
        <f t="shared" si="163"/>
        <v>198</v>
      </c>
      <c r="AO200" s="129">
        <f t="shared" si="164"/>
        <v>12.99</v>
      </c>
      <c r="AP200" s="129">
        <f t="shared" si="164"/>
        <v>5.5582500000000001</v>
      </c>
      <c r="AQ200" s="129">
        <f t="shared" si="165"/>
        <v>-4.9000000000000004</v>
      </c>
      <c r="AR200" s="129">
        <v>1</v>
      </c>
      <c r="AS200" s="129">
        <v>0</v>
      </c>
      <c r="AT200" s="129">
        <v>0</v>
      </c>
      <c r="AU200" s="129">
        <v>0</v>
      </c>
      <c r="AV200" s="129">
        <v>0</v>
      </c>
      <c r="AX200" s="133"/>
      <c r="AY200" s="87" t="str">
        <f t="shared" si="168"/>
        <v/>
      </c>
      <c r="AZ200" s="87" t="str">
        <f t="shared" si="169"/>
        <v/>
      </c>
      <c r="BA200" s="87" t="str">
        <f t="shared" si="170"/>
        <v/>
      </c>
      <c r="BB200" s="87" t="str">
        <f t="shared" si="171"/>
        <v/>
      </c>
      <c r="BC200" s="87" t="str">
        <f t="shared" si="172"/>
        <v/>
      </c>
      <c r="BD200" s="87" t="str">
        <f t="shared" si="173"/>
        <v/>
      </c>
      <c r="BF200" s="87" t="str">
        <f t="shared" si="174"/>
        <v/>
      </c>
      <c r="BG200" s="127" t="str">
        <f t="shared" si="175"/>
        <v/>
      </c>
      <c r="BH200" s="127" t="str">
        <f t="shared" si="176"/>
        <v/>
      </c>
      <c r="BI200" s="87" t="str">
        <f t="shared" si="177"/>
        <v/>
      </c>
      <c r="BJ200" s="87" t="str">
        <f t="shared" si="178"/>
        <v/>
      </c>
      <c r="BK200" s="87" t="str">
        <f t="shared" si="179"/>
        <v/>
      </c>
      <c r="BM200" s="140">
        <v>198</v>
      </c>
      <c r="BN200" s="140">
        <v>232</v>
      </c>
      <c r="BO200" s="140">
        <v>233</v>
      </c>
      <c r="BP200" s="140">
        <v>198</v>
      </c>
      <c r="BQ200" s="140">
        <v>198</v>
      </c>
      <c r="BR200" s="140" t="str">
        <v>1c</v>
      </c>
      <c r="BS200" s="140" t="str">
        <v>0</v>
      </c>
      <c r="BT200" s="87">
        <v>0</v>
      </c>
      <c r="BU200" s="140">
        <v>198</v>
      </c>
      <c r="BV200" s="140" t="str">
        <v>2.10E+11</v>
      </c>
      <c r="BW200" s="140" t="str">
        <v>8.08E+10</v>
      </c>
      <c r="BX200" s="140" t="str">
        <v>7850</v>
      </c>
      <c r="BY200" s="140">
        <v>5.0999999999999996</v>
      </c>
      <c r="BZ200" s="140">
        <v>0.05</v>
      </c>
      <c r="CC200" s="87">
        <v>198</v>
      </c>
      <c r="CD200" s="87" t="s">
        <v>180</v>
      </c>
      <c r="CE200" s="87" t="s">
        <v>181</v>
      </c>
      <c r="CF200" s="87" t="s">
        <v>182</v>
      </c>
      <c r="CG200" s="87">
        <v>5.0999999999999996</v>
      </c>
      <c r="CH200" s="87">
        <v>0.05</v>
      </c>
    </row>
    <row r="201" spans="2:86" ht="12.75">
      <c r="B201" s="87">
        <f t="shared" si="166"/>
        <v>199</v>
      </c>
      <c r="C201" s="126">
        <v>5.04</v>
      </c>
      <c r="D201" s="87">
        <v>7.7080000000000002</v>
      </c>
      <c r="E201" s="87">
        <v>19.45</v>
      </c>
      <c r="F201" s="87" t="s">
        <v>142</v>
      </c>
      <c r="I201" s="87">
        <f t="shared" si="141"/>
        <v>100.1</v>
      </c>
      <c r="J201" s="126">
        <v>108</v>
      </c>
      <c r="K201" s="87">
        <v>1.3</v>
      </c>
      <c r="L201" s="87">
        <v>20</v>
      </c>
      <c r="M201" s="87" t="s">
        <v>154</v>
      </c>
      <c r="N201" s="87" t="s">
        <v>155</v>
      </c>
      <c r="O201" s="87">
        <v>0</v>
      </c>
      <c r="P201" s="127">
        <v>8.0420000000000006E-5</v>
      </c>
      <c r="Q201" s="87">
        <v>0</v>
      </c>
      <c r="R201" s="87">
        <v>0</v>
      </c>
      <c r="S201" s="127">
        <v>3460000000</v>
      </c>
      <c r="T201" s="127">
        <v>3460000000</v>
      </c>
      <c r="U201" s="127">
        <v>3249000000</v>
      </c>
      <c r="V201" s="127">
        <v>3249000000</v>
      </c>
      <c r="W201" s="87">
        <v>0</v>
      </c>
      <c r="X201" s="87">
        <v>0</v>
      </c>
      <c r="Y201" s="127">
        <v>2662000000</v>
      </c>
      <c r="Z201" s="127">
        <v>3.2950000000000001E-5</v>
      </c>
      <c r="AA201" s="127">
        <v>16890000000</v>
      </c>
      <c r="AB201" s="87">
        <v>0.65</v>
      </c>
      <c r="AC201" s="87" t="s">
        <v>156</v>
      </c>
      <c r="AD201" s="87" t="s">
        <v>157</v>
      </c>
      <c r="AE201" s="87" t="s">
        <v>158</v>
      </c>
      <c r="AF201" s="87" t="s">
        <v>159</v>
      </c>
      <c r="AG201" s="87" t="s">
        <v>160</v>
      </c>
      <c r="AH201" s="87" t="s">
        <v>161</v>
      </c>
      <c r="AI201" s="87" t="s">
        <v>162</v>
      </c>
      <c r="AJ201" s="87">
        <v>0</v>
      </c>
      <c r="AK201" s="87">
        <v>0</v>
      </c>
      <c r="AL201" s="87" t="s">
        <v>142</v>
      </c>
      <c r="AN201" s="129">
        <f t="shared" si="163"/>
        <v>199</v>
      </c>
      <c r="AO201" s="129">
        <f t="shared" si="164"/>
        <v>7.7080000000000002</v>
      </c>
      <c r="AP201" s="129">
        <f t="shared" si="164"/>
        <v>19.45</v>
      </c>
      <c r="AQ201" s="129">
        <f t="shared" si="165"/>
        <v>5.04</v>
      </c>
      <c r="AR201" s="129">
        <v>1</v>
      </c>
      <c r="AS201" s="129">
        <v>0</v>
      </c>
      <c r="AT201" s="129">
        <v>0</v>
      </c>
      <c r="AU201" s="129">
        <v>0</v>
      </c>
      <c r="AV201" s="129">
        <v>0</v>
      </c>
      <c r="AX201" s="133">
        <f t="shared" ref="AX201" si="181">IF(I201="", "", INT(I201))</f>
        <v>100</v>
      </c>
      <c r="AY201" s="87">
        <f t="shared" si="168"/>
        <v>108</v>
      </c>
      <c r="AZ201" s="87">
        <f t="shared" si="169"/>
        <v>109</v>
      </c>
      <c r="BA201" s="87">
        <f t="shared" si="170"/>
        <v>100</v>
      </c>
      <c r="BB201" s="87">
        <f t="shared" si="171"/>
        <v>100</v>
      </c>
      <c r="BC201" s="87" t="str">
        <f t="shared" si="172"/>
        <v>1c</v>
      </c>
      <c r="BD201" s="87" t="str">
        <f t="shared" si="173"/>
        <v>0</v>
      </c>
      <c r="BF201" s="87">
        <f t="shared" si="174"/>
        <v>100</v>
      </c>
      <c r="BG201" s="127" t="str">
        <f t="shared" si="175"/>
        <v>2.10E+11</v>
      </c>
      <c r="BH201" s="127" t="str">
        <f t="shared" si="176"/>
        <v>8.08E+10</v>
      </c>
      <c r="BI201" s="87" t="str">
        <f t="shared" si="177"/>
        <v>7850</v>
      </c>
      <c r="BJ201" s="87">
        <f t="shared" si="178"/>
        <v>1.3</v>
      </c>
      <c r="BK201" s="87">
        <f t="shared" si="179"/>
        <v>0.02</v>
      </c>
      <c r="BM201" s="140">
        <v>199</v>
      </c>
      <c r="BN201" s="140">
        <v>233</v>
      </c>
      <c r="BO201" s="140">
        <v>234</v>
      </c>
      <c r="BP201" s="140">
        <v>199</v>
      </c>
      <c r="BQ201" s="140">
        <v>199</v>
      </c>
      <c r="BR201" s="140" t="str">
        <v>1c</v>
      </c>
      <c r="BS201" s="140" t="str">
        <v>0</v>
      </c>
      <c r="BT201" s="87">
        <v>0</v>
      </c>
      <c r="BU201" s="140">
        <v>199</v>
      </c>
      <c r="BV201" s="140" t="str">
        <v>2.10E+11</v>
      </c>
      <c r="BW201" s="140" t="str">
        <v>8.08E+10</v>
      </c>
      <c r="BX201" s="140" t="str">
        <v>7850</v>
      </c>
      <c r="BY201" s="140">
        <v>5.0860000000000003</v>
      </c>
      <c r="BZ201" s="140">
        <v>4.2999999999999997E-2</v>
      </c>
      <c r="CC201" s="87">
        <v>199</v>
      </c>
      <c r="CD201" s="87" t="s">
        <v>180</v>
      </c>
      <c r="CE201" s="87" t="s">
        <v>181</v>
      </c>
      <c r="CF201" s="87" t="s">
        <v>182</v>
      </c>
      <c r="CG201" s="87">
        <v>5.0860000000000003</v>
      </c>
      <c r="CH201" s="87">
        <v>4.2999999999999997E-2</v>
      </c>
    </row>
    <row r="202" spans="2:86" ht="12.75">
      <c r="B202" s="87">
        <f t="shared" si="166"/>
        <v>200</v>
      </c>
      <c r="C202" s="126">
        <v>-3.48</v>
      </c>
      <c r="D202" s="87">
        <v>7.7080000000000002</v>
      </c>
      <c r="E202" s="87">
        <v>19.45</v>
      </c>
      <c r="F202" s="87" t="s">
        <v>142</v>
      </c>
      <c r="I202" s="87">
        <f t="shared" si="141"/>
        <v>100.2</v>
      </c>
      <c r="J202" s="126">
        <v>109</v>
      </c>
      <c r="K202" s="87">
        <v>1.3</v>
      </c>
      <c r="L202" s="87">
        <v>20</v>
      </c>
      <c r="M202" s="87" t="s">
        <v>154</v>
      </c>
      <c r="N202" s="87" t="s">
        <v>155</v>
      </c>
      <c r="O202" s="87">
        <v>0</v>
      </c>
      <c r="P202" s="127">
        <v>8.0420000000000006E-5</v>
      </c>
      <c r="Q202" s="87">
        <v>0</v>
      </c>
      <c r="R202" s="87">
        <v>0</v>
      </c>
      <c r="S202" s="127">
        <v>3460000000</v>
      </c>
      <c r="T202" s="127">
        <v>3460000000</v>
      </c>
      <c r="U202" s="127">
        <v>3249000000</v>
      </c>
      <c r="V202" s="127">
        <v>3249000000</v>
      </c>
      <c r="W202" s="87">
        <v>0</v>
      </c>
      <c r="X202" s="87">
        <v>0</v>
      </c>
      <c r="Y202" s="127">
        <v>2662000000</v>
      </c>
      <c r="Z202" s="127">
        <v>3.2950000000000001E-5</v>
      </c>
      <c r="AA202" s="127">
        <v>16890000000</v>
      </c>
      <c r="AB202" s="87">
        <v>0.65</v>
      </c>
      <c r="AC202" s="87" t="s">
        <v>156</v>
      </c>
      <c r="AD202" s="87" t="s">
        <v>157</v>
      </c>
      <c r="AE202" s="87" t="s">
        <v>158</v>
      </c>
      <c r="AF202" s="87" t="s">
        <v>159</v>
      </c>
      <c r="AG202" s="87" t="s">
        <v>160</v>
      </c>
      <c r="AH202" s="87" t="s">
        <v>161</v>
      </c>
      <c r="AI202" s="87" t="s">
        <v>162</v>
      </c>
      <c r="AJ202" s="87">
        <v>0</v>
      </c>
      <c r="AK202" s="87">
        <v>0</v>
      </c>
      <c r="AL202" s="87" t="s">
        <v>142</v>
      </c>
      <c r="AN202" s="129">
        <f t="shared" si="163"/>
        <v>200</v>
      </c>
      <c r="AO202" s="129">
        <f t="shared" si="164"/>
        <v>7.7080000000000002</v>
      </c>
      <c r="AP202" s="129">
        <f t="shared" si="164"/>
        <v>19.45</v>
      </c>
      <c r="AQ202" s="129">
        <f t="shared" si="165"/>
        <v>-3.48</v>
      </c>
      <c r="AR202" s="129">
        <v>1</v>
      </c>
      <c r="AS202" s="129">
        <v>0</v>
      </c>
      <c r="AT202" s="129">
        <v>0</v>
      </c>
      <c r="AU202" s="129">
        <v>0</v>
      </c>
      <c r="AV202" s="129">
        <v>0</v>
      </c>
      <c r="AX202" s="133"/>
      <c r="AY202" s="87" t="str">
        <f t="shared" si="168"/>
        <v/>
      </c>
      <c r="AZ202" s="87" t="str">
        <f t="shared" si="169"/>
        <v/>
      </c>
      <c r="BA202" s="87" t="str">
        <f t="shared" si="170"/>
        <v/>
      </c>
      <c r="BB202" s="87" t="str">
        <f t="shared" si="171"/>
        <v/>
      </c>
      <c r="BC202" s="87" t="str">
        <f t="shared" si="172"/>
        <v/>
      </c>
      <c r="BD202" s="87" t="str">
        <f t="shared" si="173"/>
        <v/>
      </c>
      <c r="BF202" s="87" t="str">
        <f t="shared" si="174"/>
        <v/>
      </c>
      <c r="BG202" s="127" t="str">
        <f t="shared" si="175"/>
        <v/>
      </c>
      <c r="BH202" s="127" t="str">
        <f t="shared" si="176"/>
        <v/>
      </c>
      <c r="BI202" s="87" t="str">
        <f t="shared" si="177"/>
        <v/>
      </c>
      <c r="BJ202" s="87" t="str">
        <f t="shared" si="178"/>
        <v/>
      </c>
      <c r="BK202" s="87" t="str">
        <f t="shared" si="179"/>
        <v/>
      </c>
      <c r="BM202" s="140">
        <v>200</v>
      </c>
      <c r="BN202" s="140">
        <v>234</v>
      </c>
      <c r="BO202" s="140">
        <v>235</v>
      </c>
      <c r="BP202" s="140">
        <v>200</v>
      </c>
      <c r="BQ202" s="140">
        <v>200</v>
      </c>
      <c r="BR202" s="140" t="str">
        <v>1c</v>
      </c>
      <c r="BS202" s="140" t="str">
        <v>0</v>
      </c>
      <c r="BT202" s="87">
        <v>0</v>
      </c>
      <c r="BU202" s="140">
        <v>200</v>
      </c>
      <c r="BV202" s="140" t="str">
        <v>2.10E+11</v>
      </c>
      <c r="BW202" s="140" t="str">
        <v>8.08E+10</v>
      </c>
      <c r="BX202" s="140" t="str">
        <v>7850</v>
      </c>
      <c r="BY202" s="140">
        <v>5.08</v>
      </c>
      <c r="BZ202" s="140">
        <v>0.04</v>
      </c>
      <c r="CC202" s="87">
        <v>200</v>
      </c>
      <c r="CD202" s="87" t="s">
        <v>180</v>
      </c>
      <c r="CE202" s="87" t="s">
        <v>181</v>
      </c>
      <c r="CF202" s="87" t="s">
        <v>182</v>
      </c>
      <c r="CG202" s="87">
        <v>5.08</v>
      </c>
      <c r="CH202" s="87">
        <v>0.04</v>
      </c>
    </row>
    <row r="203" spans="2:86" ht="12.75">
      <c r="B203" s="87">
        <f t="shared" si="166"/>
        <v>201</v>
      </c>
      <c r="C203" s="126">
        <v>5.04</v>
      </c>
      <c r="D203" s="87">
        <v>-6.4850000000000003</v>
      </c>
      <c r="E203" s="87">
        <v>11.25</v>
      </c>
      <c r="F203" s="87" t="s">
        <v>142</v>
      </c>
      <c r="I203" s="87">
        <f t="shared" si="141"/>
        <v>101.1</v>
      </c>
      <c r="J203" s="126">
        <v>109</v>
      </c>
      <c r="K203" s="87">
        <v>1.3</v>
      </c>
      <c r="L203" s="87">
        <v>20</v>
      </c>
      <c r="M203" s="87" t="s">
        <v>154</v>
      </c>
      <c r="N203" s="87" t="s">
        <v>155</v>
      </c>
      <c r="O203" s="87">
        <v>0</v>
      </c>
      <c r="P203" s="127">
        <v>8.0420000000000006E-5</v>
      </c>
      <c r="Q203" s="87">
        <v>0</v>
      </c>
      <c r="R203" s="87">
        <v>0</v>
      </c>
      <c r="S203" s="127">
        <v>3460000000</v>
      </c>
      <c r="T203" s="127">
        <v>3460000000</v>
      </c>
      <c r="U203" s="127">
        <v>3249000000</v>
      </c>
      <c r="V203" s="127">
        <v>3249000000</v>
      </c>
      <c r="W203" s="87">
        <v>0</v>
      </c>
      <c r="X203" s="87">
        <v>0</v>
      </c>
      <c r="Y203" s="127">
        <v>2662000000</v>
      </c>
      <c r="Z203" s="127">
        <v>3.2950000000000001E-5</v>
      </c>
      <c r="AA203" s="127">
        <v>16890000000</v>
      </c>
      <c r="AB203" s="87">
        <v>0.65</v>
      </c>
      <c r="AC203" s="87" t="s">
        <v>156</v>
      </c>
      <c r="AD203" s="87" t="s">
        <v>157</v>
      </c>
      <c r="AE203" s="87" t="s">
        <v>158</v>
      </c>
      <c r="AF203" s="87" t="s">
        <v>159</v>
      </c>
      <c r="AG203" s="87" t="s">
        <v>160</v>
      </c>
      <c r="AH203" s="87" t="s">
        <v>161</v>
      </c>
      <c r="AI203" s="87" t="s">
        <v>162</v>
      </c>
      <c r="AJ203" s="87">
        <v>0</v>
      </c>
      <c r="AK203" s="87">
        <v>0</v>
      </c>
      <c r="AL203" s="87" t="s">
        <v>142</v>
      </c>
      <c r="AN203" s="129">
        <f t="shared" si="163"/>
        <v>201</v>
      </c>
      <c r="AO203" s="129">
        <f t="shared" si="164"/>
        <v>-6.4850000000000003</v>
      </c>
      <c r="AP203" s="129">
        <f t="shared" si="164"/>
        <v>11.25</v>
      </c>
      <c r="AQ203" s="129">
        <f t="shared" si="165"/>
        <v>5.04</v>
      </c>
      <c r="AR203" s="129">
        <v>1</v>
      </c>
      <c r="AS203" s="129">
        <v>0</v>
      </c>
      <c r="AT203" s="129">
        <v>0</v>
      </c>
      <c r="AU203" s="129">
        <v>0</v>
      </c>
      <c r="AV203" s="129">
        <v>0</v>
      </c>
      <c r="AX203" s="133">
        <f t="shared" ref="AX203" si="182">IF(I203="", "", INT(I203))</f>
        <v>101</v>
      </c>
      <c r="AY203" s="87">
        <f t="shared" si="168"/>
        <v>109</v>
      </c>
      <c r="AZ203" s="87">
        <f t="shared" si="169"/>
        <v>110</v>
      </c>
      <c r="BA203" s="87">
        <f t="shared" si="170"/>
        <v>101</v>
      </c>
      <c r="BB203" s="87">
        <f t="shared" si="171"/>
        <v>101</v>
      </c>
      <c r="BC203" s="87" t="str">
        <f t="shared" si="172"/>
        <v>1c</v>
      </c>
      <c r="BD203" s="87" t="str">
        <f t="shared" si="173"/>
        <v>0</v>
      </c>
      <c r="BF203" s="87">
        <f t="shared" si="174"/>
        <v>101</v>
      </c>
      <c r="BG203" s="127" t="str">
        <f t="shared" si="175"/>
        <v>2.10E+11</v>
      </c>
      <c r="BH203" s="127" t="str">
        <f t="shared" si="176"/>
        <v>8.08E+10</v>
      </c>
      <c r="BI203" s="87" t="str">
        <f t="shared" si="177"/>
        <v>7850</v>
      </c>
      <c r="BJ203" s="87">
        <f t="shared" si="178"/>
        <v>1.3</v>
      </c>
      <c r="BK203" s="87">
        <f t="shared" si="179"/>
        <v>0.02</v>
      </c>
      <c r="BM203" s="140">
        <v>201</v>
      </c>
      <c r="BN203" s="140">
        <v>235</v>
      </c>
      <c r="BO203" s="140">
        <v>236</v>
      </c>
      <c r="BP203" s="140">
        <v>201</v>
      </c>
      <c r="BQ203" s="140">
        <v>201</v>
      </c>
      <c r="BR203" s="140" t="str">
        <v>1c</v>
      </c>
      <c r="BS203" s="140" t="str">
        <v>0</v>
      </c>
      <c r="BT203" s="87">
        <v>0</v>
      </c>
      <c r="BU203" s="140">
        <v>201</v>
      </c>
      <c r="BV203" s="140" t="str">
        <v>2.10E+11</v>
      </c>
      <c r="BW203" s="140" t="str">
        <v>8.08E+10</v>
      </c>
      <c r="BX203" s="140" t="str">
        <v>7850</v>
      </c>
      <c r="BY203" s="140">
        <v>5.0759999999999996</v>
      </c>
      <c r="BZ203" s="140">
        <v>3.7999999999999999E-2</v>
      </c>
      <c r="CC203" s="87">
        <v>201</v>
      </c>
      <c r="CD203" s="87" t="s">
        <v>180</v>
      </c>
      <c r="CE203" s="87" t="s">
        <v>181</v>
      </c>
      <c r="CF203" s="87" t="s">
        <v>182</v>
      </c>
      <c r="CG203" s="87">
        <v>5.0759999999999996</v>
      </c>
      <c r="CH203" s="87">
        <v>3.7999999999999999E-2</v>
      </c>
    </row>
    <row r="204" spans="2:86" ht="12.75">
      <c r="B204" s="87">
        <f t="shared" si="166"/>
        <v>202</v>
      </c>
      <c r="C204" s="126">
        <v>-3.48</v>
      </c>
      <c r="D204" s="87">
        <v>-6.4850000000000003</v>
      </c>
      <c r="E204" s="87">
        <v>11.25</v>
      </c>
      <c r="F204" s="87" t="s">
        <v>142</v>
      </c>
      <c r="I204" s="87">
        <f t="shared" si="141"/>
        <v>101.2</v>
      </c>
      <c r="J204" s="126">
        <v>110</v>
      </c>
      <c r="K204" s="87">
        <v>1.3</v>
      </c>
      <c r="L204" s="87">
        <v>20</v>
      </c>
      <c r="M204" s="87" t="s">
        <v>154</v>
      </c>
      <c r="N204" s="87" t="s">
        <v>155</v>
      </c>
      <c r="O204" s="87">
        <v>0</v>
      </c>
      <c r="P204" s="127">
        <v>8.0420000000000006E-5</v>
      </c>
      <c r="Q204" s="87">
        <v>0</v>
      </c>
      <c r="R204" s="87">
        <v>0</v>
      </c>
      <c r="S204" s="127">
        <v>3460000000</v>
      </c>
      <c r="T204" s="127">
        <v>3460000000</v>
      </c>
      <c r="U204" s="127">
        <v>3249000000</v>
      </c>
      <c r="V204" s="127">
        <v>3249000000</v>
      </c>
      <c r="W204" s="87">
        <v>0</v>
      </c>
      <c r="X204" s="87">
        <v>0</v>
      </c>
      <c r="Y204" s="127">
        <v>2662000000</v>
      </c>
      <c r="Z204" s="127">
        <v>3.2950000000000001E-5</v>
      </c>
      <c r="AA204" s="127">
        <v>16890000000</v>
      </c>
      <c r="AB204" s="87">
        <v>0.65</v>
      </c>
      <c r="AC204" s="87" t="s">
        <v>156</v>
      </c>
      <c r="AD204" s="87" t="s">
        <v>157</v>
      </c>
      <c r="AE204" s="87" t="s">
        <v>158</v>
      </c>
      <c r="AF204" s="87" t="s">
        <v>159</v>
      </c>
      <c r="AG204" s="87" t="s">
        <v>160</v>
      </c>
      <c r="AH204" s="87" t="s">
        <v>161</v>
      </c>
      <c r="AI204" s="87" t="s">
        <v>162</v>
      </c>
      <c r="AJ204" s="87">
        <v>0</v>
      </c>
      <c r="AK204" s="87">
        <v>0</v>
      </c>
      <c r="AL204" s="87" t="s">
        <v>142</v>
      </c>
      <c r="AN204" s="129">
        <f t="shared" si="163"/>
        <v>202</v>
      </c>
      <c r="AO204" s="129">
        <f t="shared" si="164"/>
        <v>-6.4850000000000003</v>
      </c>
      <c r="AP204" s="129">
        <f t="shared" si="164"/>
        <v>11.25</v>
      </c>
      <c r="AQ204" s="129">
        <f t="shared" si="165"/>
        <v>-3.48</v>
      </c>
      <c r="AR204" s="129">
        <v>1</v>
      </c>
      <c r="AS204" s="129">
        <v>0</v>
      </c>
      <c r="AT204" s="129">
        <v>0</v>
      </c>
      <c r="AU204" s="129">
        <v>0</v>
      </c>
      <c r="AV204" s="129">
        <v>0</v>
      </c>
      <c r="AX204" s="133"/>
      <c r="AY204" s="87" t="str">
        <f t="shared" si="168"/>
        <v/>
      </c>
      <c r="AZ204" s="87" t="str">
        <f t="shared" si="169"/>
        <v/>
      </c>
      <c r="BA204" s="87" t="str">
        <f t="shared" si="170"/>
        <v/>
      </c>
      <c r="BB204" s="87" t="str">
        <f t="shared" si="171"/>
        <v/>
      </c>
      <c r="BC204" s="87" t="str">
        <f t="shared" si="172"/>
        <v/>
      </c>
      <c r="BD204" s="87" t="str">
        <f t="shared" si="173"/>
        <v/>
      </c>
      <c r="BF204" s="87" t="str">
        <f t="shared" si="174"/>
        <v/>
      </c>
      <c r="BG204" s="127" t="str">
        <f t="shared" si="175"/>
        <v/>
      </c>
      <c r="BH204" s="127" t="str">
        <f t="shared" si="176"/>
        <v/>
      </c>
      <c r="BI204" s="87" t="str">
        <f t="shared" si="177"/>
        <v/>
      </c>
      <c r="BJ204" s="87" t="str">
        <f t="shared" si="178"/>
        <v/>
      </c>
      <c r="BK204" s="87" t="str">
        <f t="shared" si="179"/>
        <v/>
      </c>
      <c r="BM204" s="140">
        <v>202</v>
      </c>
      <c r="BN204" s="140">
        <v>236</v>
      </c>
      <c r="BO204" s="140">
        <v>237</v>
      </c>
      <c r="BP204" s="140">
        <v>202</v>
      </c>
      <c r="BQ204" s="140">
        <v>202</v>
      </c>
      <c r="BR204" s="140" t="str">
        <v>1c</v>
      </c>
      <c r="BS204" s="140" t="str">
        <v>0</v>
      </c>
      <c r="BT204" s="87">
        <v>0</v>
      </c>
      <c r="BU204" s="140">
        <v>202</v>
      </c>
      <c r="BV204" s="140" t="str">
        <v>2.10E+11</v>
      </c>
      <c r="BW204" s="140" t="str">
        <v>8.08E+10</v>
      </c>
      <c r="BX204" s="140" t="str">
        <v>7850</v>
      </c>
      <c r="BY204" s="140">
        <v>5.0739999999999998</v>
      </c>
      <c r="BZ204" s="140">
        <v>3.6999999999999998E-2</v>
      </c>
      <c r="CC204" s="87">
        <v>202</v>
      </c>
      <c r="CD204" s="87" t="s">
        <v>180</v>
      </c>
      <c r="CE204" s="87" t="s">
        <v>181</v>
      </c>
      <c r="CF204" s="87" t="s">
        <v>182</v>
      </c>
      <c r="CG204" s="87">
        <v>5.0739999999999998</v>
      </c>
      <c r="CH204" s="87">
        <v>3.6999999999999998E-2</v>
      </c>
    </row>
    <row r="205" spans="2:86" ht="12.75">
      <c r="B205" s="87">
        <f t="shared" si="166"/>
        <v>203</v>
      </c>
      <c r="C205" s="126">
        <v>5.04</v>
      </c>
      <c r="D205" s="87">
        <v>-20.698</v>
      </c>
      <c r="E205" s="87">
        <v>3.05</v>
      </c>
      <c r="F205" s="87" t="s">
        <v>142</v>
      </c>
      <c r="I205" s="87">
        <f t="shared" si="141"/>
        <v>102.1</v>
      </c>
      <c r="J205" s="126">
        <v>110</v>
      </c>
      <c r="K205" s="87">
        <v>1.3</v>
      </c>
      <c r="L205" s="87">
        <v>20</v>
      </c>
      <c r="M205" s="87" t="s">
        <v>154</v>
      </c>
      <c r="N205" s="87" t="s">
        <v>155</v>
      </c>
      <c r="O205" s="87">
        <v>0</v>
      </c>
      <c r="P205" s="127">
        <v>8.0420000000000006E-5</v>
      </c>
      <c r="Q205" s="87">
        <v>0</v>
      </c>
      <c r="R205" s="87">
        <v>0</v>
      </c>
      <c r="S205" s="127">
        <v>3460000000</v>
      </c>
      <c r="T205" s="127">
        <v>3460000000</v>
      </c>
      <c r="U205" s="127">
        <v>3249000000</v>
      </c>
      <c r="V205" s="127">
        <v>3249000000</v>
      </c>
      <c r="W205" s="87">
        <v>0</v>
      </c>
      <c r="X205" s="87">
        <v>0</v>
      </c>
      <c r="Y205" s="127">
        <v>2662000000</v>
      </c>
      <c r="Z205" s="127">
        <v>3.2950000000000001E-5</v>
      </c>
      <c r="AA205" s="127">
        <v>16890000000</v>
      </c>
      <c r="AB205" s="87">
        <v>0.65</v>
      </c>
      <c r="AC205" s="87" t="s">
        <v>156</v>
      </c>
      <c r="AD205" s="87" t="s">
        <v>157</v>
      </c>
      <c r="AE205" s="87" t="s">
        <v>158</v>
      </c>
      <c r="AF205" s="87" t="s">
        <v>159</v>
      </c>
      <c r="AG205" s="87" t="s">
        <v>160</v>
      </c>
      <c r="AH205" s="87" t="s">
        <v>161</v>
      </c>
      <c r="AI205" s="87" t="s">
        <v>162</v>
      </c>
      <c r="AJ205" s="87">
        <v>0</v>
      </c>
      <c r="AK205" s="87">
        <v>0</v>
      </c>
      <c r="AL205" s="87" t="s">
        <v>142</v>
      </c>
      <c r="AN205" s="129">
        <f t="shared" si="163"/>
        <v>203</v>
      </c>
      <c r="AO205" s="129">
        <f t="shared" si="164"/>
        <v>-20.698</v>
      </c>
      <c r="AP205" s="129">
        <f t="shared" si="164"/>
        <v>3.05</v>
      </c>
      <c r="AQ205" s="129">
        <f t="shared" si="165"/>
        <v>5.04</v>
      </c>
      <c r="AR205" s="129">
        <v>1</v>
      </c>
      <c r="AS205" s="129">
        <v>0</v>
      </c>
      <c r="AT205" s="129">
        <v>0</v>
      </c>
      <c r="AU205" s="129">
        <v>0</v>
      </c>
      <c r="AV205" s="129">
        <v>0</v>
      </c>
      <c r="AX205" s="133">
        <f t="shared" ref="AX205" si="183">IF(I205="", "", INT(I205))</f>
        <v>102</v>
      </c>
      <c r="AY205" s="87">
        <f t="shared" si="168"/>
        <v>110</v>
      </c>
      <c r="AZ205" s="87">
        <f t="shared" si="169"/>
        <v>111</v>
      </c>
      <c r="BA205" s="87">
        <f t="shared" si="170"/>
        <v>102</v>
      </c>
      <c r="BB205" s="87">
        <f t="shared" si="171"/>
        <v>102</v>
      </c>
      <c r="BC205" s="87" t="str">
        <f t="shared" si="172"/>
        <v>1c</v>
      </c>
      <c r="BD205" s="87" t="str">
        <f t="shared" si="173"/>
        <v>0</v>
      </c>
      <c r="BF205" s="87">
        <f t="shared" si="174"/>
        <v>102</v>
      </c>
      <c r="BG205" s="127" t="str">
        <f t="shared" si="175"/>
        <v>2.10E+11</v>
      </c>
      <c r="BH205" s="127" t="str">
        <f t="shared" si="176"/>
        <v>8.08E+10</v>
      </c>
      <c r="BI205" s="87" t="str">
        <f t="shared" si="177"/>
        <v>7850</v>
      </c>
      <c r="BJ205" s="87">
        <f t="shared" si="178"/>
        <v>1.3</v>
      </c>
      <c r="BK205" s="87">
        <f t="shared" si="179"/>
        <v>0.02</v>
      </c>
      <c r="BM205" s="140">
        <v>203</v>
      </c>
      <c r="BN205" s="140">
        <v>237</v>
      </c>
      <c r="BO205" s="140">
        <v>238</v>
      </c>
      <c r="BP205" s="140">
        <v>203</v>
      </c>
      <c r="BQ205" s="140">
        <v>203</v>
      </c>
      <c r="BR205" s="140" t="str">
        <v>1c</v>
      </c>
      <c r="BS205" s="140" t="str">
        <v>0</v>
      </c>
      <c r="BT205" s="87">
        <v>0</v>
      </c>
      <c r="BU205" s="140">
        <v>203</v>
      </c>
      <c r="BV205" s="140" t="str">
        <v>2.10E+11</v>
      </c>
      <c r="BW205" s="140" t="str">
        <v>8.08E+10</v>
      </c>
      <c r="BX205" s="140" t="str">
        <v>7850</v>
      </c>
      <c r="BY205" s="140">
        <v>5.0720000000000001</v>
      </c>
      <c r="BZ205" s="140">
        <v>3.5999999999999997E-2</v>
      </c>
      <c r="CC205" s="87">
        <v>203</v>
      </c>
      <c r="CD205" s="87" t="s">
        <v>180</v>
      </c>
      <c r="CE205" s="87" t="s">
        <v>181</v>
      </c>
      <c r="CF205" s="87" t="s">
        <v>182</v>
      </c>
      <c r="CG205" s="87">
        <v>5.0720000000000001</v>
      </c>
      <c r="CH205" s="87">
        <v>3.5999999999999997E-2</v>
      </c>
    </row>
    <row r="206" spans="2:86" ht="12.75">
      <c r="B206" s="87">
        <f t="shared" si="166"/>
        <v>204</v>
      </c>
      <c r="C206" s="126">
        <v>-3.48</v>
      </c>
      <c r="D206" s="87">
        <v>-20.698</v>
      </c>
      <c r="E206" s="87">
        <v>3.05</v>
      </c>
      <c r="F206" s="87" t="s">
        <v>142</v>
      </c>
      <c r="I206" s="87">
        <f t="shared" si="141"/>
        <v>102.2</v>
      </c>
      <c r="J206" s="126">
        <v>111</v>
      </c>
      <c r="K206" s="87">
        <v>1.3</v>
      </c>
      <c r="L206" s="87">
        <v>20</v>
      </c>
      <c r="M206" s="87" t="s">
        <v>154</v>
      </c>
      <c r="N206" s="87" t="s">
        <v>155</v>
      </c>
      <c r="O206" s="87">
        <v>0</v>
      </c>
      <c r="P206" s="127">
        <v>8.0420000000000006E-5</v>
      </c>
      <c r="Q206" s="87">
        <v>0</v>
      </c>
      <c r="R206" s="87">
        <v>0</v>
      </c>
      <c r="S206" s="127">
        <v>3460000000</v>
      </c>
      <c r="T206" s="127">
        <v>3460000000</v>
      </c>
      <c r="U206" s="127">
        <v>3249000000</v>
      </c>
      <c r="V206" s="127">
        <v>3249000000</v>
      </c>
      <c r="W206" s="87">
        <v>0</v>
      </c>
      <c r="X206" s="87">
        <v>0</v>
      </c>
      <c r="Y206" s="127">
        <v>2662000000</v>
      </c>
      <c r="Z206" s="127">
        <v>3.2950000000000001E-5</v>
      </c>
      <c r="AA206" s="127">
        <v>16890000000</v>
      </c>
      <c r="AB206" s="87">
        <v>0.65</v>
      </c>
      <c r="AC206" s="87" t="s">
        <v>156</v>
      </c>
      <c r="AD206" s="87" t="s">
        <v>157</v>
      </c>
      <c r="AE206" s="87" t="s">
        <v>158</v>
      </c>
      <c r="AF206" s="87" t="s">
        <v>159</v>
      </c>
      <c r="AG206" s="87" t="s">
        <v>160</v>
      </c>
      <c r="AH206" s="87" t="s">
        <v>161</v>
      </c>
      <c r="AI206" s="87" t="s">
        <v>162</v>
      </c>
      <c r="AJ206" s="87">
        <v>0</v>
      </c>
      <c r="AK206" s="87">
        <v>0</v>
      </c>
      <c r="AL206" s="87" t="s">
        <v>142</v>
      </c>
      <c r="AN206" s="129">
        <f t="shared" si="163"/>
        <v>204</v>
      </c>
      <c r="AO206" s="129">
        <f t="shared" si="164"/>
        <v>-20.698</v>
      </c>
      <c r="AP206" s="129">
        <f t="shared" si="164"/>
        <v>3.05</v>
      </c>
      <c r="AQ206" s="129">
        <f t="shared" si="165"/>
        <v>-3.48</v>
      </c>
      <c r="AR206" s="129">
        <v>1</v>
      </c>
      <c r="AS206" s="129">
        <v>0</v>
      </c>
      <c r="AT206" s="129">
        <v>0</v>
      </c>
      <c r="AU206" s="129">
        <v>0</v>
      </c>
      <c r="AV206" s="129">
        <v>0</v>
      </c>
      <c r="AX206" s="133"/>
      <c r="AY206" s="87" t="str">
        <f t="shared" si="168"/>
        <v/>
      </c>
      <c r="AZ206" s="87" t="str">
        <f t="shared" si="169"/>
        <v/>
      </c>
      <c r="BA206" s="87" t="str">
        <f t="shared" si="170"/>
        <v/>
      </c>
      <c r="BB206" s="87" t="str">
        <f t="shared" si="171"/>
        <v/>
      </c>
      <c r="BC206" s="87" t="str">
        <f t="shared" si="172"/>
        <v/>
      </c>
      <c r="BD206" s="87" t="str">
        <f t="shared" si="173"/>
        <v/>
      </c>
      <c r="BF206" s="87" t="str">
        <f t="shared" si="174"/>
        <v/>
      </c>
      <c r="BG206" s="127" t="str">
        <f t="shared" si="175"/>
        <v/>
      </c>
      <c r="BH206" s="127" t="str">
        <f t="shared" si="176"/>
        <v/>
      </c>
      <c r="BI206" s="87" t="str">
        <f t="shared" si="177"/>
        <v/>
      </c>
      <c r="BJ206" s="87" t="str">
        <f t="shared" si="178"/>
        <v/>
      </c>
      <c r="BK206" s="87" t="str">
        <f t="shared" si="179"/>
        <v/>
      </c>
      <c r="BM206" s="140">
        <v>204</v>
      </c>
      <c r="BN206" s="140">
        <v>238</v>
      </c>
      <c r="BO206" s="140">
        <v>239</v>
      </c>
      <c r="BP206" s="140">
        <v>204</v>
      </c>
      <c r="BQ206" s="140">
        <v>204</v>
      </c>
      <c r="BR206" s="140" t="str">
        <v>1c</v>
      </c>
      <c r="BS206" s="140" t="str">
        <v>0</v>
      </c>
      <c r="BT206" s="87">
        <v>0</v>
      </c>
      <c r="BU206" s="140">
        <v>204</v>
      </c>
      <c r="BV206" s="140" t="str">
        <v>2.10E+11</v>
      </c>
      <c r="BW206" s="140" t="str">
        <v>8.08E+10</v>
      </c>
      <c r="BX206" s="140" t="str">
        <v>7850</v>
      </c>
      <c r="BY206" s="140">
        <v>5.07</v>
      </c>
      <c r="BZ206" s="140">
        <v>3.5000000000000003E-2</v>
      </c>
      <c r="CC206" s="87">
        <v>204</v>
      </c>
      <c r="CD206" s="87" t="s">
        <v>180</v>
      </c>
      <c r="CE206" s="87" t="s">
        <v>181</v>
      </c>
      <c r="CF206" s="87" t="s">
        <v>182</v>
      </c>
      <c r="CG206" s="87">
        <v>5.07</v>
      </c>
      <c r="CH206" s="87">
        <v>3.5000000000000003E-2</v>
      </c>
    </row>
    <row r="207" spans="2:86" ht="12.75">
      <c r="B207" s="87">
        <f t="shared" si="166"/>
        <v>205</v>
      </c>
      <c r="C207" s="126">
        <v>5.04</v>
      </c>
      <c r="D207" s="87">
        <v>-20.698</v>
      </c>
      <c r="E207" s="87">
        <v>-3.05</v>
      </c>
      <c r="F207" s="87" t="s">
        <v>142</v>
      </c>
      <c r="I207" s="87">
        <f t="shared" si="141"/>
        <v>103.1</v>
      </c>
      <c r="J207" s="126">
        <v>111</v>
      </c>
      <c r="K207" s="87">
        <v>1.3</v>
      </c>
      <c r="L207" s="87">
        <v>20</v>
      </c>
      <c r="M207" s="87" t="s">
        <v>154</v>
      </c>
      <c r="N207" s="87" t="s">
        <v>155</v>
      </c>
      <c r="O207" s="87">
        <v>0</v>
      </c>
      <c r="P207" s="127">
        <v>8.0420000000000006E-5</v>
      </c>
      <c r="Q207" s="87">
        <v>0</v>
      </c>
      <c r="R207" s="87">
        <v>0</v>
      </c>
      <c r="S207" s="127">
        <v>3460000000</v>
      </c>
      <c r="T207" s="127">
        <v>3460000000</v>
      </c>
      <c r="U207" s="127">
        <v>3249000000</v>
      </c>
      <c r="V207" s="127">
        <v>3249000000</v>
      </c>
      <c r="W207" s="87">
        <v>0</v>
      </c>
      <c r="X207" s="87">
        <v>0</v>
      </c>
      <c r="Y207" s="127">
        <v>2662000000</v>
      </c>
      <c r="Z207" s="127">
        <v>3.2950000000000001E-5</v>
      </c>
      <c r="AA207" s="127">
        <v>16890000000</v>
      </c>
      <c r="AB207" s="87">
        <v>0.65</v>
      </c>
      <c r="AC207" s="87" t="s">
        <v>156</v>
      </c>
      <c r="AD207" s="87" t="s">
        <v>157</v>
      </c>
      <c r="AE207" s="87" t="s">
        <v>158</v>
      </c>
      <c r="AF207" s="87" t="s">
        <v>159</v>
      </c>
      <c r="AG207" s="87" t="s">
        <v>160</v>
      </c>
      <c r="AH207" s="87" t="s">
        <v>161</v>
      </c>
      <c r="AI207" s="87" t="s">
        <v>162</v>
      </c>
      <c r="AJ207" s="87">
        <v>0</v>
      </c>
      <c r="AK207" s="87">
        <v>0</v>
      </c>
      <c r="AL207" s="87" t="s">
        <v>142</v>
      </c>
      <c r="AN207" s="129">
        <f t="shared" si="163"/>
        <v>205</v>
      </c>
      <c r="AO207" s="129">
        <f t="shared" si="164"/>
        <v>-20.698</v>
      </c>
      <c r="AP207" s="129">
        <f t="shared" si="164"/>
        <v>-3.05</v>
      </c>
      <c r="AQ207" s="129">
        <f t="shared" si="165"/>
        <v>5.04</v>
      </c>
      <c r="AR207" s="129">
        <v>1</v>
      </c>
      <c r="AS207" s="129">
        <v>0</v>
      </c>
      <c r="AT207" s="129">
        <v>0</v>
      </c>
      <c r="AU207" s="129">
        <v>0</v>
      </c>
      <c r="AV207" s="129">
        <v>0</v>
      </c>
      <c r="AX207" s="133">
        <f t="shared" ref="AX207" si="184">IF(I207="", "", INT(I207))</f>
        <v>103</v>
      </c>
      <c r="AY207" s="87">
        <f t="shared" si="168"/>
        <v>111</v>
      </c>
      <c r="AZ207" s="87">
        <f t="shared" si="169"/>
        <v>112</v>
      </c>
      <c r="BA207" s="87">
        <f t="shared" si="170"/>
        <v>103</v>
      </c>
      <c r="BB207" s="87">
        <f t="shared" si="171"/>
        <v>103</v>
      </c>
      <c r="BC207" s="87" t="str">
        <f t="shared" si="172"/>
        <v>1c</v>
      </c>
      <c r="BD207" s="87" t="str">
        <f t="shared" si="173"/>
        <v>0</v>
      </c>
      <c r="BF207" s="87">
        <f t="shared" si="174"/>
        <v>103</v>
      </c>
      <c r="BG207" s="127" t="str">
        <f t="shared" si="175"/>
        <v>2.10E+11</v>
      </c>
      <c r="BH207" s="127" t="str">
        <f t="shared" si="176"/>
        <v>8.08E+10</v>
      </c>
      <c r="BI207" s="87" t="str">
        <f t="shared" si="177"/>
        <v>7850</v>
      </c>
      <c r="BJ207" s="87">
        <f t="shared" si="178"/>
        <v>1.3</v>
      </c>
      <c r="BK207" s="87">
        <f t="shared" si="179"/>
        <v>0.02</v>
      </c>
      <c r="BM207" s="140">
        <v>205</v>
      </c>
      <c r="BN207" s="140">
        <v>239</v>
      </c>
      <c r="BO207" s="140">
        <v>240</v>
      </c>
      <c r="BP207" s="140">
        <v>205</v>
      </c>
      <c r="BQ207" s="140">
        <v>205</v>
      </c>
      <c r="BR207" s="140" t="str">
        <v>1c</v>
      </c>
      <c r="BS207" s="140" t="str">
        <v>0</v>
      </c>
      <c r="BT207" s="87">
        <v>0</v>
      </c>
      <c r="BU207" s="140">
        <v>205</v>
      </c>
      <c r="BV207" s="140" t="str">
        <v>2.10E+11</v>
      </c>
      <c r="BW207" s="140" t="str">
        <v>8.08E+10</v>
      </c>
      <c r="BX207" s="140" t="str">
        <v>7850</v>
      </c>
      <c r="BY207" s="140">
        <v>5.0659999999999998</v>
      </c>
      <c r="BZ207" s="140">
        <v>3.3000000000000002E-2</v>
      </c>
      <c r="CC207" s="87">
        <v>205</v>
      </c>
      <c r="CD207" s="87" t="s">
        <v>180</v>
      </c>
      <c r="CE207" s="87" t="s">
        <v>181</v>
      </c>
      <c r="CF207" s="87" t="s">
        <v>182</v>
      </c>
      <c r="CG207" s="87">
        <v>5.0659999999999998</v>
      </c>
      <c r="CH207" s="87">
        <v>3.3000000000000002E-2</v>
      </c>
    </row>
    <row r="208" spans="2:86" ht="12.75">
      <c r="B208" s="87">
        <f t="shared" si="166"/>
        <v>206</v>
      </c>
      <c r="C208" s="126">
        <v>-3.48</v>
      </c>
      <c r="D208" s="87">
        <v>-20.698</v>
      </c>
      <c r="E208" s="87">
        <v>-3.05</v>
      </c>
      <c r="F208" s="87" t="s">
        <v>142</v>
      </c>
      <c r="I208" s="87">
        <f t="shared" si="141"/>
        <v>103.2</v>
      </c>
      <c r="J208" s="126">
        <v>112</v>
      </c>
      <c r="K208" s="87">
        <v>1.3</v>
      </c>
      <c r="L208" s="87">
        <v>20</v>
      </c>
      <c r="M208" s="87" t="s">
        <v>154</v>
      </c>
      <c r="N208" s="87" t="s">
        <v>155</v>
      </c>
      <c r="O208" s="87">
        <v>0</v>
      </c>
      <c r="P208" s="127">
        <v>8.0420000000000006E-5</v>
      </c>
      <c r="Q208" s="87">
        <v>0</v>
      </c>
      <c r="R208" s="87">
        <v>0</v>
      </c>
      <c r="S208" s="127">
        <v>3460000000</v>
      </c>
      <c r="T208" s="127">
        <v>3460000000</v>
      </c>
      <c r="U208" s="127">
        <v>3249000000</v>
      </c>
      <c r="V208" s="127">
        <v>3249000000</v>
      </c>
      <c r="W208" s="87">
        <v>0</v>
      </c>
      <c r="X208" s="87">
        <v>0</v>
      </c>
      <c r="Y208" s="127">
        <v>2662000000</v>
      </c>
      <c r="Z208" s="127">
        <v>3.2950000000000001E-5</v>
      </c>
      <c r="AA208" s="127">
        <v>16890000000</v>
      </c>
      <c r="AB208" s="87">
        <v>0.65</v>
      </c>
      <c r="AC208" s="87" t="s">
        <v>156</v>
      </c>
      <c r="AD208" s="87" t="s">
        <v>157</v>
      </c>
      <c r="AE208" s="87" t="s">
        <v>158</v>
      </c>
      <c r="AF208" s="87" t="s">
        <v>159</v>
      </c>
      <c r="AG208" s="87" t="s">
        <v>160</v>
      </c>
      <c r="AH208" s="87" t="s">
        <v>161</v>
      </c>
      <c r="AI208" s="87" t="s">
        <v>162</v>
      </c>
      <c r="AJ208" s="87">
        <v>0</v>
      </c>
      <c r="AK208" s="87">
        <v>0</v>
      </c>
      <c r="AL208" s="87" t="s">
        <v>142</v>
      </c>
      <c r="AN208" s="129">
        <f t="shared" si="163"/>
        <v>206</v>
      </c>
      <c r="AO208" s="129">
        <f t="shared" si="164"/>
        <v>-20.698</v>
      </c>
      <c r="AP208" s="129">
        <f t="shared" si="164"/>
        <v>-3.05</v>
      </c>
      <c r="AQ208" s="129">
        <f t="shared" si="165"/>
        <v>-3.48</v>
      </c>
      <c r="AR208" s="129">
        <v>1</v>
      </c>
      <c r="AS208" s="129">
        <v>0</v>
      </c>
      <c r="AT208" s="129">
        <v>0</v>
      </c>
      <c r="AU208" s="129">
        <v>0</v>
      </c>
      <c r="AV208" s="129">
        <v>0</v>
      </c>
      <c r="AX208" s="133"/>
      <c r="AY208" s="87" t="str">
        <f t="shared" si="168"/>
        <v/>
      </c>
      <c r="AZ208" s="87" t="str">
        <f t="shared" si="169"/>
        <v/>
      </c>
      <c r="BA208" s="87" t="str">
        <f t="shared" si="170"/>
        <v/>
      </c>
      <c r="BB208" s="87" t="str">
        <f t="shared" si="171"/>
        <v/>
      </c>
      <c r="BC208" s="87" t="str">
        <f t="shared" si="172"/>
        <v/>
      </c>
      <c r="BD208" s="87" t="str">
        <f t="shared" si="173"/>
        <v/>
      </c>
      <c r="BF208" s="87" t="str">
        <f t="shared" si="174"/>
        <v/>
      </c>
      <c r="BG208" s="127" t="str">
        <f t="shared" si="175"/>
        <v/>
      </c>
      <c r="BH208" s="127" t="str">
        <f t="shared" si="176"/>
        <v/>
      </c>
      <c r="BI208" s="87" t="str">
        <f t="shared" si="177"/>
        <v/>
      </c>
      <c r="BJ208" s="87" t="str">
        <f t="shared" si="178"/>
        <v/>
      </c>
      <c r="BK208" s="87" t="str">
        <f t="shared" si="179"/>
        <v/>
      </c>
      <c r="BM208" s="140">
        <v>206</v>
      </c>
      <c r="BN208" s="140">
        <v>240</v>
      </c>
      <c r="BO208" s="140">
        <v>241</v>
      </c>
      <c r="BP208" s="140">
        <v>206</v>
      </c>
      <c r="BQ208" s="140">
        <v>206</v>
      </c>
      <c r="BR208" s="140" t="str">
        <v>1c</v>
      </c>
      <c r="BS208" s="140" t="str">
        <v>0</v>
      </c>
      <c r="BT208" s="87">
        <v>0</v>
      </c>
      <c r="BU208" s="140">
        <v>206</v>
      </c>
      <c r="BV208" s="140" t="str">
        <v>2.10E+11</v>
      </c>
      <c r="BW208" s="140" t="str">
        <v>8.08E+10</v>
      </c>
      <c r="BX208" s="140" t="str">
        <v>7850</v>
      </c>
      <c r="BY208" s="140">
        <v>5.0659999999999998</v>
      </c>
      <c r="BZ208" s="140">
        <v>3.3000000000000002E-2</v>
      </c>
      <c r="CC208" s="87">
        <v>206</v>
      </c>
      <c r="CD208" s="87" t="s">
        <v>180</v>
      </c>
      <c r="CE208" s="87" t="s">
        <v>181</v>
      </c>
      <c r="CF208" s="87" t="s">
        <v>182</v>
      </c>
      <c r="CG208" s="87">
        <v>5.0659999999999998</v>
      </c>
      <c r="CH208" s="87">
        <v>3.3000000000000002E-2</v>
      </c>
    </row>
    <row r="209" spans="2:86" ht="12.75">
      <c r="B209" s="87">
        <f t="shared" si="166"/>
        <v>207</v>
      </c>
      <c r="C209" s="126">
        <v>5.04</v>
      </c>
      <c r="D209" s="87">
        <v>-6.4950000000000001</v>
      </c>
      <c r="E209" s="87">
        <v>-11.25</v>
      </c>
      <c r="F209" s="87" t="s">
        <v>142</v>
      </c>
      <c r="I209" s="87">
        <f t="shared" si="141"/>
        <v>104.1</v>
      </c>
      <c r="J209" s="126">
        <v>112</v>
      </c>
      <c r="K209" s="87">
        <v>1.3</v>
      </c>
      <c r="L209" s="87">
        <v>20</v>
      </c>
      <c r="M209" s="87" t="s">
        <v>154</v>
      </c>
      <c r="N209" s="87" t="s">
        <v>155</v>
      </c>
      <c r="O209" s="87">
        <v>0</v>
      </c>
      <c r="P209" s="127">
        <v>8.0420000000000006E-5</v>
      </c>
      <c r="Q209" s="87">
        <v>0</v>
      </c>
      <c r="R209" s="87">
        <v>0</v>
      </c>
      <c r="S209" s="127">
        <v>3460000000</v>
      </c>
      <c r="T209" s="127">
        <v>3460000000</v>
      </c>
      <c r="U209" s="127">
        <v>3249000000</v>
      </c>
      <c r="V209" s="127">
        <v>3249000000</v>
      </c>
      <c r="W209" s="87">
        <v>0</v>
      </c>
      <c r="X209" s="87">
        <v>0</v>
      </c>
      <c r="Y209" s="127">
        <v>2662000000</v>
      </c>
      <c r="Z209" s="127">
        <v>3.2950000000000001E-5</v>
      </c>
      <c r="AA209" s="127">
        <v>16890000000</v>
      </c>
      <c r="AB209" s="87">
        <v>0.65</v>
      </c>
      <c r="AC209" s="87" t="s">
        <v>156</v>
      </c>
      <c r="AD209" s="87" t="s">
        <v>157</v>
      </c>
      <c r="AE209" s="87" t="s">
        <v>158</v>
      </c>
      <c r="AF209" s="87" t="s">
        <v>159</v>
      </c>
      <c r="AG209" s="87" t="s">
        <v>160</v>
      </c>
      <c r="AH209" s="87" t="s">
        <v>161</v>
      </c>
      <c r="AI209" s="87" t="s">
        <v>162</v>
      </c>
      <c r="AJ209" s="87">
        <v>0</v>
      </c>
      <c r="AK209" s="87">
        <v>0</v>
      </c>
      <c r="AL209" s="87" t="s">
        <v>142</v>
      </c>
      <c r="AN209" s="129">
        <f t="shared" si="163"/>
        <v>207</v>
      </c>
      <c r="AO209" s="129">
        <f t="shared" si="164"/>
        <v>-6.4950000000000001</v>
      </c>
      <c r="AP209" s="129">
        <f t="shared" si="164"/>
        <v>-11.25</v>
      </c>
      <c r="AQ209" s="129">
        <f t="shared" si="165"/>
        <v>5.04</v>
      </c>
      <c r="AR209" s="129">
        <v>1</v>
      </c>
      <c r="AS209" s="129">
        <v>0</v>
      </c>
      <c r="AT209" s="129">
        <v>0</v>
      </c>
      <c r="AU209" s="129">
        <v>0</v>
      </c>
      <c r="AV209" s="129">
        <v>0</v>
      </c>
      <c r="AX209" s="133">
        <f t="shared" ref="AX209" si="185">IF(I209="", "", INT(I209))</f>
        <v>104</v>
      </c>
      <c r="AY209" s="87">
        <f t="shared" si="168"/>
        <v>112</v>
      </c>
      <c r="AZ209" s="87">
        <f t="shared" si="169"/>
        <v>113</v>
      </c>
      <c r="BA209" s="87">
        <f t="shared" si="170"/>
        <v>104</v>
      </c>
      <c r="BB209" s="87">
        <f t="shared" si="171"/>
        <v>104</v>
      </c>
      <c r="BC209" s="87" t="str">
        <f t="shared" si="172"/>
        <v>1c</v>
      </c>
      <c r="BD209" s="87" t="str">
        <f t="shared" si="173"/>
        <v>0</v>
      </c>
      <c r="BF209" s="87">
        <f t="shared" si="174"/>
        <v>104</v>
      </c>
      <c r="BG209" s="127" t="str">
        <f t="shared" si="175"/>
        <v>2.10E+11</v>
      </c>
      <c r="BH209" s="127" t="str">
        <f t="shared" si="176"/>
        <v>8.08E+10</v>
      </c>
      <c r="BI209" s="87" t="str">
        <f t="shared" si="177"/>
        <v>7850</v>
      </c>
      <c r="BJ209" s="87">
        <f t="shared" si="178"/>
        <v>1.3</v>
      </c>
      <c r="BK209" s="87">
        <f t="shared" si="179"/>
        <v>0.02</v>
      </c>
      <c r="BM209" s="140">
        <v>207</v>
      </c>
      <c r="BN209" s="140">
        <v>241</v>
      </c>
      <c r="BO209" s="140">
        <v>242</v>
      </c>
      <c r="BP209" s="140">
        <v>207</v>
      </c>
      <c r="BQ209" s="140">
        <v>207</v>
      </c>
      <c r="BR209" s="140" t="str">
        <v>1c</v>
      </c>
      <c r="BS209" s="140" t="str">
        <v>0</v>
      </c>
      <c r="BT209" s="87">
        <v>0</v>
      </c>
      <c r="BU209" s="140">
        <v>207</v>
      </c>
      <c r="BV209" s="140" t="str">
        <v>2.10E+11</v>
      </c>
      <c r="BW209" s="140" t="str">
        <v>8.08E+10</v>
      </c>
      <c r="BX209" s="140" t="str">
        <v>7850</v>
      </c>
      <c r="BY209" s="140">
        <v>5.0659999999999998</v>
      </c>
      <c r="BZ209" s="140">
        <v>3.3000000000000002E-2</v>
      </c>
      <c r="CC209" s="87">
        <v>207</v>
      </c>
      <c r="CD209" s="87" t="s">
        <v>180</v>
      </c>
      <c r="CE209" s="87" t="s">
        <v>181</v>
      </c>
      <c r="CF209" s="87" t="s">
        <v>182</v>
      </c>
      <c r="CG209" s="87">
        <v>5.0659999999999998</v>
      </c>
      <c r="CH209" s="87">
        <v>3.3000000000000002E-2</v>
      </c>
    </row>
    <row r="210" spans="2:86" ht="12.75">
      <c r="B210" s="87">
        <f t="shared" si="166"/>
        <v>208</v>
      </c>
      <c r="C210" s="126">
        <v>-3.48</v>
      </c>
      <c r="D210" s="87">
        <v>-6.4950000000000001</v>
      </c>
      <c r="E210" s="87">
        <v>-11.25</v>
      </c>
      <c r="F210" s="87" t="s">
        <v>142</v>
      </c>
      <c r="I210" s="87">
        <f t="shared" si="141"/>
        <v>104.2</v>
      </c>
      <c r="J210" s="126">
        <v>113</v>
      </c>
      <c r="K210" s="87">
        <v>1.3</v>
      </c>
      <c r="L210" s="87">
        <v>20</v>
      </c>
      <c r="M210" s="87" t="s">
        <v>154</v>
      </c>
      <c r="N210" s="87" t="s">
        <v>155</v>
      </c>
      <c r="O210" s="87">
        <v>0</v>
      </c>
      <c r="P210" s="127">
        <v>8.0420000000000006E-5</v>
      </c>
      <c r="Q210" s="87">
        <v>0</v>
      </c>
      <c r="R210" s="87">
        <v>0</v>
      </c>
      <c r="S210" s="127">
        <v>3460000000</v>
      </c>
      <c r="T210" s="127">
        <v>3460000000</v>
      </c>
      <c r="U210" s="127">
        <v>3249000000</v>
      </c>
      <c r="V210" s="127">
        <v>3249000000</v>
      </c>
      <c r="W210" s="87">
        <v>0</v>
      </c>
      <c r="X210" s="87">
        <v>0</v>
      </c>
      <c r="Y210" s="127">
        <v>2662000000</v>
      </c>
      <c r="Z210" s="127">
        <v>3.2950000000000001E-5</v>
      </c>
      <c r="AA210" s="127">
        <v>16890000000</v>
      </c>
      <c r="AB210" s="87">
        <v>0.65</v>
      </c>
      <c r="AC210" s="87" t="s">
        <v>156</v>
      </c>
      <c r="AD210" s="87" t="s">
        <v>157</v>
      </c>
      <c r="AE210" s="87" t="s">
        <v>158</v>
      </c>
      <c r="AF210" s="87" t="s">
        <v>159</v>
      </c>
      <c r="AG210" s="87" t="s">
        <v>160</v>
      </c>
      <c r="AH210" s="87" t="s">
        <v>161</v>
      </c>
      <c r="AI210" s="87" t="s">
        <v>162</v>
      </c>
      <c r="AJ210" s="87">
        <v>0</v>
      </c>
      <c r="AK210" s="87">
        <v>0</v>
      </c>
      <c r="AL210" s="87" t="s">
        <v>142</v>
      </c>
      <c r="AN210" s="129">
        <f t="shared" si="163"/>
        <v>208</v>
      </c>
      <c r="AO210" s="129">
        <f t="shared" si="164"/>
        <v>-6.4950000000000001</v>
      </c>
      <c r="AP210" s="129">
        <f t="shared" si="164"/>
        <v>-11.25</v>
      </c>
      <c r="AQ210" s="129">
        <f t="shared" si="165"/>
        <v>-3.48</v>
      </c>
      <c r="AR210" s="129">
        <v>1</v>
      </c>
      <c r="AS210" s="129">
        <v>0</v>
      </c>
      <c r="AT210" s="129">
        <v>0</v>
      </c>
      <c r="AU210" s="129">
        <v>0</v>
      </c>
      <c r="AV210" s="129">
        <v>0</v>
      </c>
      <c r="AX210" s="133"/>
      <c r="AY210" s="87" t="str">
        <f t="shared" si="168"/>
        <v/>
      </c>
      <c r="AZ210" s="87" t="str">
        <f t="shared" si="169"/>
        <v/>
      </c>
      <c r="BA210" s="87" t="str">
        <f t="shared" si="170"/>
        <v/>
      </c>
      <c r="BB210" s="87" t="str">
        <f t="shared" si="171"/>
        <v/>
      </c>
      <c r="BC210" s="87" t="str">
        <f t="shared" si="172"/>
        <v/>
      </c>
      <c r="BD210" s="87" t="str">
        <f t="shared" si="173"/>
        <v/>
      </c>
      <c r="BF210" s="87" t="str">
        <f t="shared" si="174"/>
        <v/>
      </c>
      <c r="BG210" s="127" t="str">
        <f t="shared" si="175"/>
        <v/>
      </c>
      <c r="BH210" s="127" t="str">
        <f t="shared" si="176"/>
        <v/>
      </c>
      <c r="BI210" s="87" t="str">
        <f t="shared" si="177"/>
        <v/>
      </c>
      <c r="BJ210" s="87" t="str">
        <f t="shared" si="178"/>
        <v/>
      </c>
      <c r="BK210" s="87" t="str">
        <f t="shared" si="179"/>
        <v/>
      </c>
      <c r="BM210" s="140">
        <v>208</v>
      </c>
      <c r="BN210" s="140">
        <v>242</v>
      </c>
      <c r="BO210" s="140">
        <v>243</v>
      </c>
      <c r="BP210" s="140">
        <v>208</v>
      </c>
      <c r="BQ210" s="140">
        <v>208</v>
      </c>
      <c r="BR210" s="140" t="str">
        <v>1c</v>
      </c>
      <c r="BS210" s="140" t="str">
        <v>0</v>
      </c>
      <c r="BT210" s="87">
        <v>0</v>
      </c>
      <c r="BU210" s="140">
        <v>208</v>
      </c>
      <c r="BV210" s="140" t="str">
        <v>2.10E+11</v>
      </c>
      <c r="BW210" s="140" t="str">
        <v>8.08E+10</v>
      </c>
      <c r="BX210" s="140" t="str">
        <v>7850</v>
      </c>
      <c r="BY210" s="140">
        <v>5.0659999999999998</v>
      </c>
      <c r="BZ210" s="140">
        <v>3.3000000000000002E-2</v>
      </c>
      <c r="CC210" s="87">
        <v>208</v>
      </c>
      <c r="CD210" s="87" t="s">
        <v>180</v>
      </c>
      <c r="CE210" s="87" t="s">
        <v>181</v>
      </c>
      <c r="CF210" s="87" t="s">
        <v>182</v>
      </c>
      <c r="CG210" s="87">
        <v>5.0659999999999998</v>
      </c>
      <c r="CH210" s="87">
        <v>3.3000000000000002E-2</v>
      </c>
    </row>
    <row r="211" spans="2:86" ht="12.75">
      <c r="B211" s="87">
        <f t="shared" si="166"/>
        <v>209</v>
      </c>
      <c r="C211" s="126">
        <v>5.04</v>
      </c>
      <c r="D211" s="87">
        <v>7.7080000000000002</v>
      </c>
      <c r="E211" s="87">
        <v>-19.45</v>
      </c>
      <c r="F211" s="87" t="s">
        <v>142</v>
      </c>
      <c r="I211" s="87">
        <f t="shared" si="141"/>
        <v>105.1</v>
      </c>
      <c r="J211" s="126">
        <v>114</v>
      </c>
      <c r="K211" s="87">
        <v>1.3</v>
      </c>
      <c r="L211" s="87">
        <v>20</v>
      </c>
      <c r="M211" s="87" t="s">
        <v>154</v>
      </c>
      <c r="N211" s="87" t="s">
        <v>155</v>
      </c>
      <c r="O211" s="87">
        <v>0</v>
      </c>
      <c r="P211" s="127">
        <v>8.0420000000000006E-5</v>
      </c>
      <c r="Q211" s="87">
        <v>0</v>
      </c>
      <c r="R211" s="87">
        <v>0</v>
      </c>
      <c r="S211" s="127">
        <v>3460000000</v>
      </c>
      <c r="T211" s="127">
        <v>3460000000</v>
      </c>
      <c r="U211" s="127">
        <v>3249000000</v>
      </c>
      <c r="V211" s="127">
        <v>3249000000</v>
      </c>
      <c r="W211" s="87">
        <v>0</v>
      </c>
      <c r="X211" s="87">
        <v>0</v>
      </c>
      <c r="Y211" s="127">
        <v>2662000000</v>
      </c>
      <c r="Z211" s="127">
        <v>3.2950000000000001E-5</v>
      </c>
      <c r="AA211" s="127">
        <v>16890000000</v>
      </c>
      <c r="AB211" s="87">
        <v>0.65</v>
      </c>
      <c r="AC211" s="87" t="s">
        <v>156</v>
      </c>
      <c r="AD211" s="87" t="s">
        <v>157</v>
      </c>
      <c r="AE211" s="87" t="s">
        <v>158</v>
      </c>
      <c r="AF211" s="87" t="s">
        <v>159</v>
      </c>
      <c r="AG211" s="87" t="s">
        <v>160</v>
      </c>
      <c r="AH211" s="87" t="s">
        <v>161</v>
      </c>
      <c r="AI211" s="87" t="s">
        <v>162</v>
      </c>
      <c r="AJ211" s="87">
        <v>0</v>
      </c>
      <c r="AK211" s="87">
        <v>0</v>
      </c>
      <c r="AL211" s="87" t="s">
        <v>142</v>
      </c>
      <c r="AN211" s="129">
        <f t="shared" si="163"/>
        <v>209</v>
      </c>
      <c r="AO211" s="129">
        <f t="shared" si="164"/>
        <v>7.7080000000000002</v>
      </c>
      <c r="AP211" s="129">
        <f t="shared" si="164"/>
        <v>-19.45</v>
      </c>
      <c r="AQ211" s="129">
        <f t="shared" si="165"/>
        <v>5.04</v>
      </c>
      <c r="AR211" s="129">
        <v>1</v>
      </c>
      <c r="AS211" s="129">
        <v>0</v>
      </c>
      <c r="AT211" s="129">
        <v>0</v>
      </c>
      <c r="AU211" s="129">
        <v>0</v>
      </c>
      <c r="AV211" s="129">
        <v>0</v>
      </c>
      <c r="AX211" s="133">
        <f t="shared" ref="AX211" si="186">IF(I211="", "", INT(I211))</f>
        <v>105</v>
      </c>
      <c r="AY211" s="87">
        <f t="shared" si="168"/>
        <v>114</v>
      </c>
      <c r="AZ211" s="87">
        <f t="shared" si="169"/>
        <v>115</v>
      </c>
      <c r="BA211" s="87">
        <f t="shared" si="170"/>
        <v>105</v>
      </c>
      <c r="BB211" s="87">
        <f t="shared" si="171"/>
        <v>105</v>
      </c>
      <c r="BC211" s="87" t="str">
        <f t="shared" si="172"/>
        <v>1c</v>
      </c>
      <c r="BD211" s="87" t="str">
        <f t="shared" si="173"/>
        <v>0</v>
      </c>
      <c r="BF211" s="87">
        <f t="shared" si="174"/>
        <v>105</v>
      </c>
      <c r="BG211" s="127" t="str">
        <f t="shared" si="175"/>
        <v>2.10E+11</v>
      </c>
      <c r="BH211" s="127" t="str">
        <f t="shared" si="176"/>
        <v>8.08E+10</v>
      </c>
      <c r="BI211" s="87" t="str">
        <f t="shared" si="177"/>
        <v>7850</v>
      </c>
      <c r="BJ211" s="87">
        <f t="shared" si="178"/>
        <v>1.3</v>
      </c>
      <c r="BK211" s="87">
        <f t="shared" si="179"/>
        <v>0.02</v>
      </c>
      <c r="BM211" s="140">
        <v>209</v>
      </c>
      <c r="BN211" s="140">
        <v>243</v>
      </c>
      <c r="BO211" s="140">
        <v>244</v>
      </c>
      <c r="BP211" s="140">
        <v>209</v>
      </c>
      <c r="BQ211" s="140">
        <v>209</v>
      </c>
      <c r="BR211" s="140" t="str">
        <v>1c</v>
      </c>
      <c r="BS211" s="140" t="str">
        <v>0</v>
      </c>
      <c r="BT211" s="87">
        <v>0</v>
      </c>
      <c r="BU211" s="140">
        <v>209</v>
      </c>
      <c r="BV211" s="140" t="str">
        <v>2.10E+11</v>
      </c>
      <c r="BW211" s="140" t="str">
        <v>8.08E+10</v>
      </c>
      <c r="BX211" s="140" t="str">
        <v>7850</v>
      </c>
      <c r="BY211" s="140">
        <v>5.0659999999999998</v>
      </c>
      <c r="BZ211" s="140">
        <v>2.9000000000000001E-2</v>
      </c>
      <c r="CC211" s="87">
        <v>209</v>
      </c>
      <c r="CD211" s="87" t="s">
        <v>180</v>
      </c>
      <c r="CE211" s="87" t="s">
        <v>181</v>
      </c>
      <c r="CF211" s="87" t="s">
        <v>182</v>
      </c>
      <c r="CG211" s="87">
        <v>5.0659999999999998</v>
      </c>
      <c r="CH211" s="87">
        <v>2.9000000000000001E-2</v>
      </c>
    </row>
    <row r="212" spans="2:86" ht="12.75">
      <c r="B212" s="87">
        <f t="shared" si="166"/>
        <v>210</v>
      </c>
      <c r="C212" s="126">
        <v>-3.48</v>
      </c>
      <c r="D212" s="87">
        <v>7.7080000000000002</v>
      </c>
      <c r="E212" s="87">
        <v>-19.45</v>
      </c>
      <c r="F212" s="87" t="s">
        <v>142</v>
      </c>
      <c r="I212" s="87">
        <f t="shared" si="141"/>
        <v>105.2</v>
      </c>
      <c r="J212" s="126">
        <v>115</v>
      </c>
      <c r="K212" s="87">
        <v>1.3</v>
      </c>
      <c r="L212" s="87">
        <v>20</v>
      </c>
      <c r="M212" s="87" t="s">
        <v>154</v>
      </c>
      <c r="N212" s="87" t="s">
        <v>155</v>
      </c>
      <c r="O212" s="87">
        <v>0</v>
      </c>
      <c r="P212" s="127">
        <v>8.0420000000000006E-5</v>
      </c>
      <c r="Q212" s="87">
        <v>0</v>
      </c>
      <c r="R212" s="87">
        <v>0</v>
      </c>
      <c r="S212" s="127">
        <v>3460000000</v>
      </c>
      <c r="T212" s="127">
        <v>3460000000</v>
      </c>
      <c r="U212" s="127">
        <v>3249000000</v>
      </c>
      <c r="V212" s="127">
        <v>3249000000</v>
      </c>
      <c r="W212" s="87">
        <v>0</v>
      </c>
      <c r="X212" s="87">
        <v>0</v>
      </c>
      <c r="Y212" s="127">
        <v>2662000000</v>
      </c>
      <c r="Z212" s="127">
        <v>3.2950000000000001E-5</v>
      </c>
      <c r="AA212" s="127">
        <v>16890000000</v>
      </c>
      <c r="AB212" s="87">
        <v>0.65</v>
      </c>
      <c r="AC212" s="87" t="s">
        <v>156</v>
      </c>
      <c r="AD212" s="87" t="s">
        <v>157</v>
      </c>
      <c r="AE212" s="87" t="s">
        <v>158</v>
      </c>
      <c r="AF212" s="87" t="s">
        <v>159</v>
      </c>
      <c r="AG212" s="87" t="s">
        <v>160</v>
      </c>
      <c r="AH212" s="87" t="s">
        <v>161</v>
      </c>
      <c r="AI212" s="87" t="s">
        <v>162</v>
      </c>
      <c r="AJ212" s="87">
        <v>0</v>
      </c>
      <c r="AK212" s="87">
        <v>0</v>
      </c>
      <c r="AL212" s="87" t="s">
        <v>142</v>
      </c>
      <c r="AN212" s="129">
        <f t="shared" si="163"/>
        <v>210</v>
      </c>
      <c r="AO212" s="129">
        <f t="shared" si="164"/>
        <v>7.7080000000000002</v>
      </c>
      <c r="AP212" s="129">
        <f t="shared" si="164"/>
        <v>-19.45</v>
      </c>
      <c r="AQ212" s="129">
        <f t="shared" si="165"/>
        <v>-3.48</v>
      </c>
      <c r="AR212" s="129">
        <v>1</v>
      </c>
      <c r="AS212" s="129">
        <v>0</v>
      </c>
      <c r="AT212" s="129">
        <v>0</v>
      </c>
      <c r="AU212" s="129">
        <v>0</v>
      </c>
      <c r="AV212" s="129">
        <v>0</v>
      </c>
      <c r="AX212" s="133"/>
      <c r="AY212" s="87" t="str">
        <f t="shared" si="168"/>
        <v/>
      </c>
      <c r="AZ212" s="87" t="str">
        <f t="shared" si="169"/>
        <v/>
      </c>
      <c r="BA212" s="87" t="str">
        <f t="shared" si="170"/>
        <v/>
      </c>
      <c r="BB212" s="87" t="str">
        <f t="shared" si="171"/>
        <v/>
      </c>
      <c r="BC212" s="87" t="str">
        <f t="shared" si="172"/>
        <v/>
      </c>
      <c r="BD212" s="87" t="str">
        <f t="shared" si="173"/>
        <v/>
      </c>
      <c r="BF212" s="87" t="str">
        <f t="shared" si="174"/>
        <v/>
      </c>
      <c r="BG212" s="127" t="str">
        <f t="shared" si="175"/>
        <v/>
      </c>
      <c r="BH212" s="127" t="str">
        <f t="shared" si="176"/>
        <v/>
      </c>
      <c r="BI212" s="87" t="str">
        <f t="shared" si="177"/>
        <v/>
      </c>
      <c r="BJ212" s="87" t="str">
        <f t="shared" si="178"/>
        <v/>
      </c>
      <c r="BK212" s="87" t="str">
        <f t="shared" si="179"/>
        <v/>
      </c>
      <c r="BM212" s="140">
        <v>210</v>
      </c>
      <c r="BN212" s="140">
        <v>244</v>
      </c>
      <c r="BO212" s="140">
        <v>245</v>
      </c>
      <c r="BP212" s="140">
        <v>210</v>
      </c>
      <c r="BQ212" s="140">
        <v>210</v>
      </c>
      <c r="BR212" s="140" t="str">
        <v>1c</v>
      </c>
      <c r="BS212" s="140" t="str">
        <v>0</v>
      </c>
      <c r="BT212" s="87">
        <v>0</v>
      </c>
      <c r="BU212" s="140">
        <v>210</v>
      </c>
      <c r="BV212" s="140" t="str">
        <v>2.10E+11</v>
      </c>
      <c r="BW212" s="140" t="str">
        <v>8.08E+10</v>
      </c>
      <c r="BX212" s="140" t="str">
        <v>7850</v>
      </c>
      <c r="BY212" s="140">
        <v>5.0659999999999998</v>
      </c>
      <c r="BZ212" s="140">
        <v>2.8000000000000001E-2</v>
      </c>
      <c r="CC212" s="87">
        <v>210</v>
      </c>
      <c r="CD212" s="87" t="s">
        <v>180</v>
      </c>
      <c r="CE212" s="87" t="s">
        <v>181</v>
      </c>
      <c r="CF212" s="87" t="s">
        <v>182</v>
      </c>
      <c r="CG212" s="87">
        <v>5.0659999999999998</v>
      </c>
      <c r="CH212" s="87">
        <v>2.8000000000000001E-2</v>
      </c>
    </row>
    <row r="213" spans="2:86" ht="12.75">
      <c r="B213" s="87">
        <f t="shared" si="166"/>
        <v>211</v>
      </c>
      <c r="C213" s="126">
        <v>5.04</v>
      </c>
      <c r="D213" s="87">
        <v>12.99</v>
      </c>
      <c r="E213" s="87">
        <v>-16.440000000000001</v>
      </c>
      <c r="F213" s="87" t="s">
        <v>142</v>
      </c>
      <c r="I213" s="87">
        <f t="shared" si="141"/>
        <v>106.1</v>
      </c>
      <c r="J213" s="126">
        <v>115</v>
      </c>
      <c r="K213" s="87">
        <v>1.3</v>
      </c>
      <c r="L213" s="87">
        <v>20</v>
      </c>
      <c r="M213" s="87" t="s">
        <v>154</v>
      </c>
      <c r="N213" s="87" t="s">
        <v>155</v>
      </c>
      <c r="O213" s="87">
        <v>0</v>
      </c>
      <c r="P213" s="127">
        <v>8.0420000000000006E-5</v>
      </c>
      <c r="Q213" s="87">
        <v>0</v>
      </c>
      <c r="R213" s="87">
        <v>0</v>
      </c>
      <c r="S213" s="127">
        <v>3460000000</v>
      </c>
      <c r="T213" s="127">
        <v>3460000000</v>
      </c>
      <c r="U213" s="127">
        <v>3249000000</v>
      </c>
      <c r="V213" s="127">
        <v>3249000000</v>
      </c>
      <c r="W213" s="87">
        <v>0</v>
      </c>
      <c r="X213" s="87">
        <v>0</v>
      </c>
      <c r="Y213" s="127">
        <v>2662000000</v>
      </c>
      <c r="Z213" s="127">
        <v>3.2950000000000001E-5</v>
      </c>
      <c r="AA213" s="127">
        <v>16890000000</v>
      </c>
      <c r="AB213" s="87">
        <v>0.65</v>
      </c>
      <c r="AC213" s="87" t="s">
        <v>156</v>
      </c>
      <c r="AD213" s="87" t="s">
        <v>157</v>
      </c>
      <c r="AE213" s="87" t="s">
        <v>158</v>
      </c>
      <c r="AF213" s="87" t="s">
        <v>159</v>
      </c>
      <c r="AG213" s="87" t="s">
        <v>160</v>
      </c>
      <c r="AH213" s="87" t="s">
        <v>161</v>
      </c>
      <c r="AI213" s="87" t="s">
        <v>162</v>
      </c>
      <c r="AJ213" s="87">
        <v>0</v>
      </c>
      <c r="AK213" s="87">
        <v>0</v>
      </c>
      <c r="AL213" s="87" t="s">
        <v>142</v>
      </c>
      <c r="AN213" s="129">
        <f t="shared" si="163"/>
        <v>211</v>
      </c>
      <c r="AO213" s="129">
        <f t="shared" si="164"/>
        <v>12.99</v>
      </c>
      <c r="AP213" s="129">
        <f t="shared" si="164"/>
        <v>-16.440000000000001</v>
      </c>
      <c r="AQ213" s="129">
        <f t="shared" si="165"/>
        <v>5.04</v>
      </c>
      <c r="AR213" s="129">
        <v>1</v>
      </c>
      <c r="AS213" s="129">
        <v>0</v>
      </c>
      <c r="AT213" s="129">
        <v>0</v>
      </c>
      <c r="AU213" s="129">
        <v>0</v>
      </c>
      <c r="AV213" s="129">
        <v>0</v>
      </c>
      <c r="AX213" s="133">
        <f t="shared" ref="AX213" si="187">IF(I213="", "", INT(I213))</f>
        <v>106</v>
      </c>
      <c r="AY213" s="87">
        <f t="shared" si="168"/>
        <v>115</v>
      </c>
      <c r="AZ213" s="87">
        <f t="shared" si="169"/>
        <v>116</v>
      </c>
      <c r="BA213" s="87">
        <f t="shared" si="170"/>
        <v>106</v>
      </c>
      <c r="BB213" s="87">
        <f t="shared" si="171"/>
        <v>106</v>
      </c>
      <c r="BC213" s="87" t="str">
        <f t="shared" si="172"/>
        <v>1c</v>
      </c>
      <c r="BD213" s="87" t="str">
        <f t="shared" si="173"/>
        <v>0</v>
      </c>
      <c r="BF213" s="87">
        <f t="shared" si="174"/>
        <v>106</v>
      </c>
      <c r="BG213" s="127" t="str">
        <f t="shared" si="175"/>
        <v>2.10E+11</v>
      </c>
      <c r="BH213" s="127" t="str">
        <f t="shared" si="176"/>
        <v>8.08E+10</v>
      </c>
      <c r="BI213" s="87" t="str">
        <f t="shared" si="177"/>
        <v>7850</v>
      </c>
      <c r="BJ213" s="87">
        <f t="shared" si="178"/>
        <v>1.3</v>
      </c>
      <c r="BK213" s="87">
        <f t="shared" si="179"/>
        <v>0.02</v>
      </c>
      <c r="BM213" s="140">
        <v>211</v>
      </c>
      <c r="BN213" s="140">
        <v>245</v>
      </c>
      <c r="BO213" s="140">
        <v>246</v>
      </c>
      <c r="BP213" s="140">
        <v>211</v>
      </c>
      <c r="BQ213" s="140">
        <v>211</v>
      </c>
      <c r="BR213" s="140" t="str">
        <v>1c</v>
      </c>
      <c r="BS213" s="140" t="str">
        <v>0</v>
      </c>
      <c r="BT213" s="87">
        <v>0</v>
      </c>
      <c r="BU213" s="140">
        <v>211</v>
      </c>
      <c r="BV213" s="140" t="str">
        <v>2.10E+11</v>
      </c>
      <c r="BW213" s="140" t="str">
        <v>8.08E+10</v>
      </c>
      <c r="BX213" s="140" t="str">
        <v>7850</v>
      </c>
      <c r="BY213" s="140">
        <v>5.0659999999999998</v>
      </c>
      <c r="BZ213" s="140">
        <v>2.7E-2</v>
      </c>
      <c r="CC213" s="87">
        <v>211</v>
      </c>
      <c r="CD213" s="87" t="s">
        <v>180</v>
      </c>
      <c r="CE213" s="87" t="s">
        <v>181</v>
      </c>
      <c r="CF213" s="87" t="s">
        <v>182</v>
      </c>
      <c r="CG213" s="87">
        <v>5.0659999999999998</v>
      </c>
      <c r="CH213" s="87">
        <v>2.7E-2</v>
      </c>
    </row>
    <row r="214" spans="2:86" ht="12.75">
      <c r="B214" s="87">
        <f t="shared" si="166"/>
        <v>212</v>
      </c>
      <c r="C214" s="126">
        <v>-3.48</v>
      </c>
      <c r="D214" s="87">
        <v>12.99</v>
      </c>
      <c r="E214" s="87">
        <v>-16.440000000000001</v>
      </c>
      <c r="F214" s="87" t="s">
        <v>142</v>
      </c>
      <c r="I214" s="87">
        <f t="shared" si="141"/>
        <v>106.2</v>
      </c>
      <c r="J214" s="126">
        <v>116</v>
      </c>
      <c r="K214" s="87">
        <v>1.3</v>
      </c>
      <c r="L214" s="87">
        <v>20</v>
      </c>
      <c r="M214" s="87" t="s">
        <v>154</v>
      </c>
      <c r="N214" s="87" t="s">
        <v>155</v>
      </c>
      <c r="O214" s="87">
        <v>0</v>
      </c>
      <c r="P214" s="127">
        <v>8.0420000000000006E-5</v>
      </c>
      <c r="Q214" s="87">
        <v>0</v>
      </c>
      <c r="R214" s="87">
        <v>0</v>
      </c>
      <c r="S214" s="127">
        <v>3460000000</v>
      </c>
      <c r="T214" s="127">
        <v>3460000000</v>
      </c>
      <c r="U214" s="127">
        <v>3249000000</v>
      </c>
      <c r="V214" s="127">
        <v>3249000000</v>
      </c>
      <c r="W214" s="87">
        <v>0</v>
      </c>
      <c r="X214" s="87">
        <v>0</v>
      </c>
      <c r="Y214" s="127">
        <v>2662000000</v>
      </c>
      <c r="Z214" s="127">
        <v>3.2950000000000001E-5</v>
      </c>
      <c r="AA214" s="127">
        <v>16890000000</v>
      </c>
      <c r="AB214" s="87">
        <v>0.65</v>
      </c>
      <c r="AC214" s="87" t="s">
        <v>156</v>
      </c>
      <c r="AD214" s="87" t="s">
        <v>157</v>
      </c>
      <c r="AE214" s="87" t="s">
        <v>158</v>
      </c>
      <c r="AF214" s="87" t="s">
        <v>159</v>
      </c>
      <c r="AG214" s="87" t="s">
        <v>160</v>
      </c>
      <c r="AH214" s="87" t="s">
        <v>161</v>
      </c>
      <c r="AI214" s="87" t="s">
        <v>162</v>
      </c>
      <c r="AJ214" s="87">
        <v>0</v>
      </c>
      <c r="AK214" s="87">
        <v>0</v>
      </c>
      <c r="AL214" s="87" t="s">
        <v>142</v>
      </c>
      <c r="AN214" s="129">
        <f t="shared" si="163"/>
        <v>212</v>
      </c>
      <c r="AO214" s="129">
        <f t="shared" si="164"/>
        <v>12.99</v>
      </c>
      <c r="AP214" s="129">
        <f t="shared" si="164"/>
        <v>-16.440000000000001</v>
      </c>
      <c r="AQ214" s="129">
        <f t="shared" si="165"/>
        <v>-3.48</v>
      </c>
      <c r="AR214" s="129">
        <v>1</v>
      </c>
      <c r="AS214" s="129">
        <v>0</v>
      </c>
      <c r="AT214" s="129">
        <v>0</v>
      </c>
      <c r="AU214" s="129">
        <v>0</v>
      </c>
      <c r="AV214" s="129">
        <v>0</v>
      </c>
      <c r="AX214" s="133"/>
      <c r="AY214" s="87" t="str">
        <f t="shared" si="168"/>
        <v/>
      </c>
      <c r="AZ214" s="87" t="str">
        <f t="shared" si="169"/>
        <v/>
      </c>
      <c r="BA214" s="87" t="str">
        <f t="shared" si="170"/>
        <v/>
      </c>
      <c r="BB214" s="87" t="str">
        <f t="shared" si="171"/>
        <v/>
      </c>
      <c r="BC214" s="87" t="str">
        <f t="shared" si="172"/>
        <v/>
      </c>
      <c r="BD214" s="87" t="str">
        <f t="shared" si="173"/>
        <v/>
      </c>
      <c r="BF214" s="87" t="str">
        <f t="shared" si="174"/>
        <v/>
      </c>
      <c r="BG214" s="127" t="str">
        <f t="shared" si="175"/>
        <v/>
      </c>
      <c r="BH214" s="127" t="str">
        <f t="shared" si="176"/>
        <v/>
      </c>
      <c r="BI214" s="87" t="str">
        <f t="shared" si="177"/>
        <v/>
      </c>
      <c r="BJ214" s="87" t="str">
        <f t="shared" si="178"/>
        <v/>
      </c>
      <c r="BK214" s="87" t="str">
        <f t="shared" si="179"/>
        <v/>
      </c>
      <c r="BM214" s="140">
        <v>212</v>
      </c>
      <c r="BN214" s="140">
        <v>246</v>
      </c>
      <c r="BO214" s="140">
        <v>247</v>
      </c>
      <c r="BP214" s="140">
        <v>212</v>
      </c>
      <c r="BQ214" s="140">
        <v>212</v>
      </c>
      <c r="BR214" s="140" t="str">
        <v>1c</v>
      </c>
      <c r="BS214" s="140" t="str">
        <v>0</v>
      </c>
      <c r="BT214" s="87">
        <v>0</v>
      </c>
      <c r="BU214" s="140">
        <v>212</v>
      </c>
      <c r="BV214" s="140" t="str">
        <v>2.10E+11</v>
      </c>
      <c r="BW214" s="140" t="str">
        <v>8.08E+10</v>
      </c>
      <c r="BX214" s="140" t="str">
        <v>7850</v>
      </c>
      <c r="BY214" s="140">
        <v>5.0659999999999998</v>
      </c>
      <c r="BZ214" s="140">
        <v>2.5999999999999999E-2</v>
      </c>
      <c r="CC214" s="87">
        <v>212</v>
      </c>
      <c r="CD214" s="87" t="s">
        <v>180</v>
      </c>
      <c r="CE214" s="87" t="s">
        <v>181</v>
      </c>
      <c r="CF214" s="87" t="s">
        <v>182</v>
      </c>
      <c r="CG214" s="87">
        <v>5.0659999999999998</v>
      </c>
      <c r="CH214" s="87">
        <v>2.5999999999999999E-2</v>
      </c>
    </row>
    <row r="215" spans="2:86" ht="12.75">
      <c r="B215" s="87">
        <f t="shared" si="166"/>
        <v>213</v>
      </c>
      <c r="C215" s="126">
        <v>5.04</v>
      </c>
      <c r="D215" s="87">
        <v>12.99</v>
      </c>
      <c r="E215" s="87">
        <v>0</v>
      </c>
      <c r="F215" s="87" t="s">
        <v>142</v>
      </c>
      <c r="I215" s="87">
        <f t="shared" si="141"/>
        <v>107.1</v>
      </c>
      <c r="J215" s="126">
        <v>116</v>
      </c>
      <c r="K215" s="87">
        <v>1.3</v>
      </c>
      <c r="L215" s="87">
        <v>20</v>
      </c>
      <c r="M215" s="87" t="s">
        <v>154</v>
      </c>
      <c r="N215" s="87" t="s">
        <v>155</v>
      </c>
      <c r="O215" s="87">
        <v>0</v>
      </c>
      <c r="P215" s="127">
        <v>8.0420000000000006E-5</v>
      </c>
      <c r="Q215" s="87">
        <v>0</v>
      </c>
      <c r="R215" s="87">
        <v>0</v>
      </c>
      <c r="S215" s="127">
        <v>3460000000</v>
      </c>
      <c r="T215" s="127">
        <v>3460000000</v>
      </c>
      <c r="U215" s="127">
        <v>3249000000</v>
      </c>
      <c r="V215" s="127">
        <v>3249000000</v>
      </c>
      <c r="W215" s="87">
        <v>0</v>
      </c>
      <c r="X215" s="87">
        <v>0</v>
      </c>
      <c r="Y215" s="127">
        <v>2662000000</v>
      </c>
      <c r="Z215" s="127">
        <v>3.2950000000000001E-5</v>
      </c>
      <c r="AA215" s="127">
        <v>16890000000</v>
      </c>
      <c r="AB215" s="87">
        <v>0.65</v>
      </c>
      <c r="AC215" s="87" t="s">
        <v>156</v>
      </c>
      <c r="AD215" s="87" t="s">
        <v>157</v>
      </c>
      <c r="AE215" s="87" t="s">
        <v>158</v>
      </c>
      <c r="AF215" s="87" t="s">
        <v>159</v>
      </c>
      <c r="AG215" s="87" t="s">
        <v>160</v>
      </c>
      <c r="AH215" s="87" t="s">
        <v>161</v>
      </c>
      <c r="AI215" s="87" t="s">
        <v>162</v>
      </c>
      <c r="AJ215" s="87">
        <v>0</v>
      </c>
      <c r="AK215" s="87">
        <v>0</v>
      </c>
      <c r="AL215" s="87" t="s">
        <v>142</v>
      </c>
      <c r="AN215" s="129">
        <f t="shared" si="163"/>
        <v>213</v>
      </c>
      <c r="AO215" s="129">
        <f t="shared" si="164"/>
        <v>12.99</v>
      </c>
      <c r="AP215" s="129">
        <f t="shared" si="164"/>
        <v>0</v>
      </c>
      <c r="AQ215" s="129">
        <f t="shared" si="165"/>
        <v>5.04</v>
      </c>
      <c r="AR215" s="129">
        <v>1</v>
      </c>
      <c r="AS215" s="129">
        <v>0</v>
      </c>
      <c r="AT215" s="129">
        <v>0</v>
      </c>
      <c r="AU215" s="129">
        <v>0</v>
      </c>
      <c r="AV215" s="129">
        <v>0</v>
      </c>
      <c r="AX215" s="133">
        <f t="shared" ref="AX215" si="188">IF(I215="", "", INT(I215))</f>
        <v>107</v>
      </c>
      <c r="AY215" s="87">
        <f t="shared" si="168"/>
        <v>116</v>
      </c>
      <c r="AZ215" s="87">
        <f t="shared" si="169"/>
        <v>117</v>
      </c>
      <c r="BA215" s="87">
        <f t="shared" si="170"/>
        <v>107</v>
      </c>
      <c r="BB215" s="87">
        <f t="shared" si="171"/>
        <v>107</v>
      </c>
      <c r="BC215" s="87" t="str">
        <f t="shared" si="172"/>
        <v>1c</v>
      </c>
      <c r="BD215" s="87" t="str">
        <f t="shared" si="173"/>
        <v>0</v>
      </c>
      <c r="BF215" s="87">
        <f t="shared" si="174"/>
        <v>107</v>
      </c>
      <c r="BG215" s="127" t="str">
        <f t="shared" si="175"/>
        <v>2.10E+11</v>
      </c>
      <c r="BH215" s="127" t="str">
        <f t="shared" si="176"/>
        <v>8.08E+10</v>
      </c>
      <c r="BI215" s="87" t="str">
        <f t="shared" si="177"/>
        <v>7850</v>
      </c>
      <c r="BJ215" s="87">
        <f t="shared" si="178"/>
        <v>1.3</v>
      </c>
      <c r="BK215" s="87">
        <f t="shared" si="179"/>
        <v>0.02</v>
      </c>
      <c r="BM215" s="140">
        <v>213</v>
      </c>
      <c r="BN215" s="140">
        <v>247</v>
      </c>
      <c r="BO215" s="140">
        <v>248</v>
      </c>
      <c r="BP215" s="140">
        <v>213</v>
      </c>
      <c r="BQ215" s="140">
        <v>213</v>
      </c>
      <c r="BR215" s="140" t="str">
        <v>1c</v>
      </c>
      <c r="BS215" s="140" t="str">
        <v>0</v>
      </c>
      <c r="BT215" s="87">
        <v>0</v>
      </c>
      <c r="BU215" s="140">
        <v>213</v>
      </c>
      <c r="BV215" s="140" t="str">
        <v>2.10E+11</v>
      </c>
      <c r="BW215" s="140" t="str">
        <v>8.08E+10</v>
      </c>
      <c r="BX215" s="140" t="str">
        <v>7850</v>
      </c>
      <c r="BY215" s="140">
        <v>5.0659999999999998</v>
      </c>
      <c r="BZ215" s="140">
        <v>2.5000000000000001E-2</v>
      </c>
      <c r="CC215" s="87">
        <v>213</v>
      </c>
      <c r="CD215" s="87" t="s">
        <v>180</v>
      </c>
      <c r="CE215" s="87" t="s">
        <v>181</v>
      </c>
      <c r="CF215" s="87" t="s">
        <v>182</v>
      </c>
      <c r="CG215" s="87">
        <v>5.0659999999999998</v>
      </c>
      <c r="CH215" s="87">
        <v>2.5000000000000001E-2</v>
      </c>
    </row>
    <row r="216" spans="2:86" ht="12.75">
      <c r="B216" s="87">
        <f t="shared" si="166"/>
        <v>214</v>
      </c>
      <c r="C216" s="126">
        <v>-3.48</v>
      </c>
      <c r="D216" s="87">
        <v>12.99</v>
      </c>
      <c r="E216" s="87">
        <v>0</v>
      </c>
      <c r="F216" s="87" t="s">
        <v>142</v>
      </c>
      <c r="I216" s="87">
        <f t="shared" si="141"/>
        <v>107.2</v>
      </c>
      <c r="J216" s="126">
        <v>117</v>
      </c>
      <c r="K216" s="87">
        <v>1.3</v>
      </c>
      <c r="L216" s="87">
        <v>20</v>
      </c>
      <c r="M216" s="87" t="s">
        <v>154</v>
      </c>
      <c r="N216" s="87" t="s">
        <v>155</v>
      </c>
      <c r="O216" s="87">
        <v>0</v>
      </c>
      <c r="P216" s="127">
        <v>8.0420000000000006E-5</v>
      </c>
      <c r="Q216" s="87">
        <v>0</v>
      </c>
      <c r="R216" s="87">
        <v>0</v>
      </c>
      <c r="S216" s="127">
        <v>3460000000</v>
      </c>
      <c r="T216" s="127">
        <v>3460000000</v>
      </c>
      <c r="U216" s="127">
        <v>3249000000</v>
      </c>
      <c r="V216" s="127">
        <v>3249000000</v>
      </c>
      <c r="W216" s="87">
        <v>0</v>
      </c>
      <c r="X216" s="87">
        <v>0</v>
      </c>
      <c r="Y216" s="127">
        <v>2662000000</v>
      </c>
      <c r="Z216" s="127">
        <v>3.2950000000000001E-5</v>
      </c>
      <c r="AA216" s="127">
        <v>16890000000</v>
      </c>
      <c r="AB216" s="87">
        <v>0.65</v>
      </c>
      <c r="AC216" s="87" t="s">
        <v>156</v>
      </c>
      <c r="AD216" s="87" t="s">
        <v>157</v>
      </c>
      <c r="AE216" s="87" t="s">
        <v>158</v>
      </c>
      <c r="AF216" s="87" t="s">
        <v>159</v>
      </c>
      <c r="AG216" s="87" t="s">
        <v>160</v>
      </c>
      <c r="AH216" s="87" t="s">
        <v>161</v>
      </c>
      <c r="AI216" s="87" t="s">
        <v>162</v>
      </c>
      <c r="AJ216" s="87">
        <v>0</v>
      </c>
      <c r="AK216" s="87">
        <v>0</v>
      </c>
      <c r="AL216" s="87" t="s">
        <v>142</v>
      </c>
      <c r="AN216" s="129">
        <f t="shared" si="163"/>
        <v>214</v>
      </c>
      <c r="AO216" s="129">
        <f t="shared" si="164"/>
        <v>12.99</v>
      </c>
      <c r="AP216" s="129">
        <f t="shared" si="164"/>
        <v>0</v>
      </c>
      <c r="AQ216" s="129">
        <f t="shared" si="165"/>
        <v>-3.48</v>
      </c>
      <c r="AR216" s="129">
        <v>1</v>
      </c>
      <c r="AS216" s="129">
        <v>0</v>
      </c>
      <c r="AT216" s="129">
        <v>0</v>
      </c>
      <c r="AU216" s="129">
        <v>0</v>
      </c>
      <c r="AV216" s="129">
        <v>0</v>
      </c>
      <c r="AX216" s="133"/>
      <c r="AY216" s="87" t="str">
        <f t="shared" si="168"/>
        <v/>
      </c>
      <c r="AZ216" s="87" t="str">
        <f t="shared" si="169"/>
        <v/>
      </c>
      <c r="BA216" s="87" t="str">
        <f t="shared" si="170"/>
        <v/>
      </c>
      <c r="BB216" s="87" t="str">
        <f t="shared" si="171"/>
        <v/>
      </c>
      <c r="BC216" s="87" t="str">
        <f t="shared" si="172"/>
        <v/>
      </c>
      <c r="BD216" s="87" t="str">
        <f t="shared" si="173"/>
        <v/>
      </c>
      <c r="BF216" s="87" t="str">
        <f t="shared" si="174"/>
        <v/>
      </c>
      <c r="BG216" s="127" t="str">
        <f t="shared" si="175"/>
        <v/>
      </c>
      <c r="BH216" s="127" t="str">
        <f t="shared" si="176"/>
        <v/>
      </c>
      <c r="BI216" s="87" t="str">
        <f t="shared" si="177"/>
        <v/>
      </c>
      <c r="BJ216" s="87" t="str">
        <f t="shared" si="178"/>
        <v/>
      </c>
      <c r="BK216" s="87" t="str">
        <f t="shared" si="179"/>
        <v/>
      </c>
      <c r="BM216" s="140">
        <v>214</v>
      </c>
      <c r="BN216" s="140">
        <v>248</v>
      </c>
      <c r="BO216" s="140">
        <v>249</v>
      </c>
      <c r="BP216" s="140">
        <v>214</v>
      </c>
      <c r="BQ216" s="140">
        <v>214</v>
      </c>
      <c r="BR216" s="140" t="str">
        <v>1c</v>
      </c>
      <c r="BS216" s="140" t="str">
        <v>0</v>
      </c>
      <c r="BT216" s="87">
        <v>0</v>
      </c>
      <c r="BU216" s="140">
        <v>214</v>
      </c>
      <c r="BV216" s="140" t="str">
        <v>2.10E+11</v>
      </c>
      <c r="BW216" s="140" t="str">
        <v>8.08E+10</v>
      </c>
      <c r="BX216" s="140" t="str">
        <v>7850</v>
      </c>
      <c r="BY216" s="140">
        <v>5.0659999999999998</v>
      </c>
      <c r="BZ216" s="140">
        <v>2.4E-2</v>
      </c>
      <c r="CC216" s="87">
        <v>214</v>
      </c>
      <c r="CD216" s="87" t="s">
        <v>180</v>
      </c>
      <c r="CE216" s="87" t="s">
        <v>181</v>
      </c>
      <c r="CF216" s="87" t="s">
        <v>182</v>
      </c>
      <c r="CG216" s="87">
        <v>5.0659999999999998</v>
      </c>
      <c r="CH216" s="87">
        <v>2.4E-2</v>
      </c>
    </row>
    <row r="217" spans="2:86" ht="12.75">
      <c r="B217" s="87">
        <f t="shared" si="166"/>
        <v>215</v>
      </c>
      <c r="C217" s="126">
        <v>5.04</v>
      </c>
      <c r="D217" s="87">
        <v>12.99</v>
      </c>
      <c r="E217" s="87">
        <v>16.399999999999999</v>
      </c>
      <c r="F217" s="87" t="s">
        <v>142</v>
      </c>
      <c r="I217" s="87">
        <f t="shared" si="141"/>
        <v>108.1</v>
      </c>
      <c r="J217" s="126">
        <v>117</v>
      </c>
      <c r="K217" s="87">
        <v>1.3</v>
      </c>
      <c r="L217" s="87">
        <v>20</v>
      </c>
      <c r="M217" s="87" t="s">
        <v>154</v>
      </c>
      <c r="N217" s="87" t="s">
        <v>155</v>
      </c>
      <c r="O217" s="87">
        <v>0</v>
      </c>
      <c r="P217" s="127">
        <v>8.0420000000000006E-5</v>
      </c>
      <c r="Q217" s="87">
        <v>0</v>
      </c>
      <c r="R217" s="87">
        <v>0</v>
      </c>
      <c r="S217" s="127">
        <v>3460000000</v>
      </c>
      <c r="T217" s="127">
        <v>3460000000</v>
      </c>
      <c r="U217" s="127">
        <v>3249000000</v>
      </c>
      <c r="V217" s="127">
        <v>3249000000</v>
      </c>
      <c r="W217" s="87">
        <v>0</v>
      </c>
      <c r="X217" s="87">
        <v>0</v>
      </c>
      <c r="Y217" s="127">
        <v>2662000000</v>
      </c>
      <c r="Z217" s="127">
        <v>3.2950000000000001E-5</v>
      </c>
      <c r="AA217" s="127">
        <v>16890000000</v>
      </c>
      <c r="AB217" s="87">
        <v>0.65</v>
      </c>
      <c r="AC217" s="87" t="s">
        <v>156</v>
      </c>
      <c r="AD217" s="87" t="s">
        <v>157</v>
      </c>
      <c r="AE217" s="87" t="s">
        <v>158</v>
      </c>
      <c r="AF217" s="87" t="s">
        <v>159</v>
      </c>
      <c r="AG217" s="87" t="s">
        <v>160</v>
      </c>
      <c r="AH217" s="87" t="s">
        <v>161</v>
      </c>
      <c r="AI217" s="87" t="s">
        <v>162</v>
      </c>
      <c r="AJ217" s="87">
        <v>0</v>
      </c>
      <c r="AK217" s="87">
        <v>0</v>
      </c>
      <c r="AL217" s="87" t="s">
        <v>142</v>
      </c>
      <c r="AN217" s="129">
        <f t="shared" si="163"/>
        <v>215</v>
      </c>
      <c r="AO217" s="129">
        <f t="shared" si="164"/>
        <v>12.99</v>
      </c>
      <c r="AP217" s="129">
        <f t="shared" si="164"/>
        <v>16.399999999999999</v>
      </c>
      <c r="AQ217" s="129">
        <f t="shared" si="165"/>
        <v>5.04</v>
      </c>
      <c r="AR217" s="129">
        <v>1</v>
      </c>
      <c r="AS217" s="129">
        <v>0</v>
      </c>
      <c r="AT217" s="129">
        <v>0</v>
      </c>
      <c r="AU217" s="129">
        <v>0</v>
      </c>
      <c r="AV217" s="129">
        <v>0</v>
      </c>
      <c r="AX217" s="133">
        <f t="shared" ref="AX217" si="189">IF(I217="", "", INT(I217))</f>
        <v>108</v>
      </c>
      <c r="AY217" s="87">
        <f t="shared" si="168"/>
        <v>117</v>
      </c>
      <c r="AZ217" s="87">
        <f t="shared" si="169"/>
        <v>118</v>
      </c>
      <c r="BA217" s="87">
        <f t="shared" si="170"/>
        <v>108</v>
      </c>
      <c r="BB217" s="87">
        <f t="shared" si="171"/>
        <v>108</v>
      </c>
      <c r="BC217" s="87" t="str">
        <f t="shared" si="172"/>
        <v>1c</v>
      </c>
      <c r="BD217" s="87" t="str">
        <f t="shared" si="173"/>
        <v>0</v>
      </c>
      <c r="BF217" s="87">
        <f t="shared" si="174"/>
        <v>108</v>
      </c>
      <c r="BG217" s="127" t="str">
        <f t="shared" si="175"/>
        <v>2.10E+11</v>
      </c>
      <c r="BH217" s="127" t="str">
        <f t="shared" si="176"/>
        <v>8.08E+10</v>
      </c>
      <c r="BI217" s="87" t="str">
        <f t="shared" si="177"/>
        <v>7850</v>
      </c>
      <c r="BJ217" s="87">
        <f t="shared" si="178"/>
        <v>1.3</v>
      </c>
      <c r="BK217" s="87">
        <f t="shared" si="179"/>
        <v>0.02</v>
      </c>
      <c r="BM217" s="140">
        <v>215</v>
      </c>
      <c r="BN217" s="140">
        <v>249</v>
      </c>
      <c r="BO217" s="140">
        <v>250</v>
      </c>
      <c r="BP217" s="140">
        <v>215</v>
      </c>
      <c r="BQ217" s="140">
        <v>215</v>
      </c>
      <c r="BR217" s="140" t="str">
        <v>1c</v>
      </c>
      <c r="BS217" s="140" t="str">
        <v>0</v>
      </c>
      <c r="BT217" s="87">
        <v>0</v>
      </c>
      <c r="BU217" s="140">
        <v>215</v>
      </c>
      <c r="BV217" s="140" t="str">
        <v>2.10E+11</v>
      </c>
      <c r="BW217" s="140" t="str">
        <v>8.08E+10</v>
      </c>
      <c r="BX217" s="140" t="str">
        <v>7850</v>
      </c>
      <c r="BY217" s="140">
        <v>5.0659999999999998</v>
      </c>
      <c r="BZ217" s="140">
        <v>2.4E-2</v>
      </c>
      <c r="CC217" s="87">
        <v>215</v>
      </c>
      <c r="CD217" s="87" t="s">
        <v>180</v>
      </c>
      <c r="CE217" s="87" t="s">
        <v>181</v>
      </c>
      <c r="CF217" s="87" t="s">
        <v>182</v>
      </c>
      <c r="CG217" s="87">
        <v>5.0659999999999998</v>
      </c>
      <c r="CH217" s="87">
        <v>2.4E-2</v>
      </c>
    </row>
    <row r="218" spans="2:86" ht="12.75">
      <c r="B218" s="87">
        <f t="shared" si="166"/>
        <v>216</v>
      </c>
      <c r="C218" s="126">
        <v>-3.48</v>
      </c>
      <c r="D218" s="87">
        <v>12.99</v>
      </c>
      <c r="E218" s="87">
        <v>16.399999999999999</v>
      </c>
      <c r="F218" s="87" t="s">
        <v>142</v>
      </c>
      <c r="I218" s="87">
        <f t="shared" si="141"/>
        <v>108.2</v>
      </c>
      <c r="J218" s="126">
        <v>118</v>
      </c>
      <c r="K218" s="87">
        <v>1.3</v>
      </c>
      <c r="L218" s="87">
        <v>20</v>
      </c>
      <c r="M218" s="87" t="s">
        <v>154</v>
      </c>
      <c r="N218" s="87" t="s">
        <v>155</v>
      </c>
      <c r="O218" s="87">
        <v>0</v>
      </c>
      <c r="P218" s="127">
        <v>8.0420000000000006E-5</v>
      </c>
      <c r="Q218" s="87">
        <v>0</v>
      </c>
      <c r="R218" s="87">
        <v>0</v>
      </c>
      <c r="S218" s="127">
        <v>3460000000</v>
      </c>
      <c r="T218" s="127">
        <v>3460000000</v>
      </c>
      <c r="U218" s="127">
        <v>3249000000</v>
      </c>
      <c r="V218" s="127">
        <v>3249000000</v>
      </c>
      <c r="W218" s="87">
        <v>0</v>
      </c>
      <c r="X218" s="87">
        <v>0</v>
      </c>
      <c r="Y218" s="127">
        <v>2662000000</v>
      </c>
      <c r="Z218" s="127">
        <v>3.2950000000000001E-5</v>
      </c>
      <c r="AA218" s="127">
        <v>16890000000</v>
      </c>
      <c r="AB218" s="87">
        <v>0.65</v>
      </c>
      <c r="AC218" s="87" t="s">
        <v>156</v>
      </c>
      <c r="AD218" s="87" t="s">
        <v>157</v>
      </c>
      <c r="AE218" s="87" t="s">
        <v>158</v>
      </c>
      <c r="AF218" s="87" t="s">
        <v>159</v>
      </c>
      <c r="AG218" s="87" t="s">
        <v>160</v>
      </c>
      <c r="AH218" s="87" t="s">
        <v>161</v>
      </c>
      <c r="AI218" s="87" t="s">
        <v>162</v>
      </c>
      <c r="AJ218" s="87">
        <v>0</v>
      </c>
      <c r="AK218" s="87">
        <v>0</v>
      </c>
      <c r="AL218" s="87" t="s">
        <v>142</v>
      </c>
      <c r="AN218" s="129">
        <f t="shared" si="163"/>
        <v>216</v>
      </c>
      <c r="AO218" s="129">
        <f t="shared" si="164"/>
        <v>12.99</v>
      </c>
      <c r="AP218" s="129">
        <f t="shared" si="164"/>
        <v>16.399999999999999</v>
      </c>
      <c r="AQ218" s="129">
        <f t="shared" si="165"/>
        <v>-3.48</v>
      </c>
      <c r="AR218" s="129">
        <v>1</v>
      </c>
      <c r="AS218" s="129">
        <v>0</v>
      </c>
      <c r="AT218" s="129">
        <v>0</v>
      </c>
      <c r="AU218" s="129">
        <v>0</v>
      </c>
      <c r="AV218" s="129">
        <v>0</v>
      </c>
      <c r="AX218" s="133"/>
      <c r="AY218" s="87" t="str">
        <f t="shared" si="168"/>
        <v/>
      </c>
      <c r="AZ218" s="87" t="str">
        <f t="shared" si="169"/>
        <v/>
      </c>
      <c r="BA218" s="87" t="str">
        <f t="shared" si="170"/>
        <v/>
      </c>
      <c r="BB218" s="87" t="str">
        <f t="shared" si="171"/>
        <v/>
      </c>
      <c r="BC218" s="87" t="str">
        <f t="shared" si="172"/>
        <v/>
      </c>
      <c r="BD218" s="87" t="str">
        <f t="shared" si="173"/>
        <v/>
      </c>
      <c r="BF218" s="87" t="str">
        <f t="shared" si="174"/>
        <v/>
      </c>
      <c r="BG218" s="127" t="str">
        <f t="shared" si="175"/>
        <v/>
      </c>
      <c r="BH218" s="127" t="str">
        <f t="shared" si="176"/>
        <v/>
      </c>
      <c r="BI218" s="87" t="str">
        <f t="shared" si="177"/>
        <v/>
      </c>
      <c r="BJ218" s="87" t="str">
        <f t="shared" si="178"/>
        <v/>
      </c>
      <c r="BK218" s="87" t="str">
        <f t="shared" si="179"/>
        <v/>
      </c>
      <c r="BM218" s="140">
        <v>216</v>
      </c>
      <c r="BN218" s="140">
        <v>250</v>
      </c>
      <c r="BO218" s="140">
        <v>251</v>
      </c>
      <c r="BP218" s="140">
        <v>216</v>
      </c>
      <c r="BQ218" s="140">
        <v>216</v>
      </c>
      <c r="BR218" s="140" t="str">
        <v>1c</v>
      </c>
      <c r="BS218" s="140" t="str">
        <v>0</v>
      </c>
      <c r="BT218" s="87">
        <v>0</v>
      </c>
      <c r="BU218" s="140">
        <v>216</v>
      </c>
      <c r="BV218" s="140" t="str">
        <v>2.10E+11</v>
      </c>
      <c r="BW218" s="140" t="str">
        <v>8.08E+10</v>
      </c>
      <c r="BX218" s="140" t="str">
        <v>7850</v>
      </c>
      <c r="BY218" s="140">
        <v>5.0659999999999998</v>
      </c>
      <c r="BZ218" s="140">
        <v>2.4E-2</v>
      </c>
      <c r="CC218" s="87">
        <v>216</v>
      </c>
      <c r="CD218" s="87" t="s">
        <v>180</v>
      </c>
      <c r="CE218" s="87" t="s">
        <v>181</v>
      </c>
      <c r="CF218" s="87" t="s">
        <v>182</v>
      </c>
      <c r="CG218" s="87">
        <v>5.0659999999999998</v>
      </c>
      <c r="CH218" s="87">
        <v>2.4E-2</v>
      </c>
    </row>
    <row r="219" spans="2:86" ht="12.75">
      <c r="B219" s="87">
        <f t="shared" si="166"/>
        <v>217</v>
      </c>
      <c r="C219" s="126">
        <v>6.06</v>
      </c>
      <c r="D219" s="87">
        <v>1.97</v>
      </c>
      <c r="E219" s="87">
        <v>3.4119999999999999</v>
      </c>
      <c r="F219" s="87" t="s">
        <v>142</v>
      </c>
      <c r="I219" s="87">
        <f t="shared" ref="I219:I282" si="190">I217+1</f>
        <v>109.1</v>
      </c>
      <c r="J219" s="126">
        <v>118</v>
      </c>
      <c r="K219" s="87">
        <v>1.3</v>
      </c>
      <c r="L219" s="87">
        <v>20</v>
      </c>
      <c r="M219" s="87" t="s">
        <v>154</v>
      </c>
      <c r="N219" s="87" t="s">
        <v>155</v>
      </c>
      <c r="O219" s="87">
        <v>0</v>
      </c>
      <c r="P219" s="127">
        <v>8.0420000000000006E-5</v>
      </c>
      <c r="Q219" s="87">
        <v>0</v>
      </c>
      <c r="R219" s="87">
        <v>0</v>
      </c>
      <c r="S219" s="127">
        <v>3460000000</v>
      </c>
      <c r="T219" s="127">
        <v>3460000000</v>
      </c>
      <c r="U219" s="127">
        <v>3249000000</v>
      </c>
      <c r="V219" s="127">
        <v>3249000000</v>
      </c>
      <c r="W219" s="87">
        <v>0</v>
      </c>
      <c r="X219" s="87">
        <v>0</v>
      </c>
      <c r="Y219" s="127">
        <v>2662000000</v>
      </c>
      <c r="Z219" s="127">
        <v>3.2950000000000001E-5</v>
      </c>
      <c r="AA219" s="127">
        <v>16890000000</v>
      </c>
      <c r="AB219" s="87">
        <v>0.65</v>
      </c>
      <c r="AC219" s="87" t="s">
        <v>156</v>
      </c>
      <c r="AD219" s="87" t="s">
        <v>157</v>
      </c>
      <c r="AE219" s="87" t="s">
        <v>158</v>
      </c>
      <c r="AF219" s="87" t="s">
        <v>159</v>
      </c>
      <c r="AG219" s="87" t="s">
        <v>160</v>
      </c>
      <c r="AH219" s="87" t="s">
        <v>161</v>
      </c>
      <c r="AI219" s="87" t="s">
        <v>162</v>
      </c>
      <c r="AJ219" s="87">
        <v>0</v>
      </c>
      <c r="AK219" s="87">
        <v>0</v>
      </c>
      <c r="AL219" s="87" t="s">
        <v>142</v>
      </c>
      <c r="AN219" s="129">
        <f t="shared" si="163"/>
        <v>217</v>
      </c>
      <c r="AO219" s="129">
        <f t="shared" si="164"/>
        <v>1.97</v>
      </c>
      <c r="AP219" s="129">
        <f t="shared" si="164"/>
        <v>3.4119999999999999</v>
      </c>
      <c r="AQ219" s="129">
        <f t="shared" si="165"/>
        <v>6.06</v>
      </c>
      <c r="AR219" s="129">
        <v>1</v>
      </c>
      <c r="AS219" s="129">
        <v>0</v>
      </c>
      <c r="AT219" s="129">
        <v>0</v>
      </c>
      <c r="AU219" s="129">
        <v>0</v>
      </c>
      <c r="AV219" s="129">
        <v>0</v>
      </c>
      <c r="AX219" s="133">
        <f t="shared" ref="AX219" si="191">IF(I219="", "", INT(I219))</f>
        <v>109</v>
      </c>
      <c r="AY219" s="87">
        <f t="shared" si="168"/>
        <v>118</v>
      </c>
      <c r="AZ219" s="87">
        <f t="shared" si="169"/>
        <v>119</v>
      </c>
      <c r="BA219" s="87">
        <f t="shared" si="170"/>
        <v>109</v>
      </c>
      <c r="BB219" s="87">
        <f t="shared" si="171"/>
        <v>109</v>
      </c>
      <c r="BC219" s="87" t="str">
        <f t="shared" si="172"/>
        <v>1c</v>
      </c>
      <c r="BD219" s="87" t="str">
        <f t="shared" si="173"/>
        <v>0</v>
      </c>
      <c r="BF219" s="87">
        <f t="shared" si="174"/>
        <v>109</v>
      </c>
      <c r="BG219" s="127" t="str">
        <f t="shared" si="175"/>
        <v>2.10E+11</v>
      </c>
      <c r="BH219" s="127" t="str">
        <f t="shared" si="176"/>
        <v>8.08E+10</v>
      </c>
      <c r="BI219" s="87" t="str">
        <f t="shared" si="177"/>
        <v>7850</v>
      </c>
      <c r="BJ219" s="87">
        <f t="shared" si="178"/>
        <v>1.3</v>
      </c>
      <c r="BK219" s="87">
        <f t="shared" si="179"/>
        <v>0.02</v>
      </c>
      <c r="BM219" s="140">
        <v>217</v>
      </c>
      <c r="BN219" s="140">
        <v>251</v>
      </c>
      <c r="BO219" s="140">
        <v>252</v>
      </c>
      <c r="BP219" s="140">
        <v>217</v>
      </c>
      <c r="BQ219" s="140">
        <v>217</v>
      </c>
      <c r="BR219" s="140" t="str">
        <v>1c</v>
      </c>
      <c r="BS219" s="140" t="str">
        <v>0</v>
      </c>
      <c r="BT219" s="87">
        <v>0</v>
      </c>
      <c r="BU219" s="140">
        <v>217</v>
      </c>
      <c r="BV219" s="140" t="str">
        <v>2.10E+11</v>
      </c>
      <c r="BW219" s="140" t="str">
        <v>8.08E+10</v>
      </c>
      <c r="BX219" s="140" t="str">
        <v>7850</v>
      </c>
      <c r="BY219" s="140">
        <v>5.0659999999999998</v>
      </c>
      <c r="BZ219" s="140">
        <v>2.4E-2</v>
      </c>
      <c r="CC219" s="87">
        <v>217</v>
      </c>
      <c r="CD219" s="87" t="s">
        <v>180</v>
      </c>
      <c r="CE219" s="87" t="s">
        <v>181</v>
      </c>
      <c r="CF219" s="87" t="s">
        <v>182</v>
      </c>
      <c r="CG219" s="87">
        <v>5.0659999999999998</v>
      </c>
      <c r="CH219" s="87">
        <v>2.4E-2</v>
      </c>
    </row>
    <row r="220" spans="2:86" ht="12.75">
      <c r="B220" s="87">
        <f t="shared" si="166"/>
        <v>218</v>
      </c>
      <c r="C220" s="126">
        <v>-11.05</v>
      </c>
      <c r="D220" s="87">
        <v>1.97</v>
      </c>
      <c r="E220" s="87">
        <v>3.4119999999999999</v>
      </c>
      <c r="F220" s="87" t="s">
        <v>142</v>
      </c>
      <c r="I220" s="87">
        <f t="shared" si="190"/>
        <v>109.2</v>
      </c>
      <c r="J220" s="126">
        <v>119</v>
      </c>
      <c r="K220" s="87">
        <v>1.3</v>
      </c>
      <c r="L220" s="87">
        <v>20</v>
      </c>
      <c r="M220" s="87" t="s">
        <v>154</v>
      </c>
      <c r="N220" s="87" t="s">
        <v>155</v>
      </c>
      <c r="O220" s="87">
        <v>0</v>
      </c>
      <c r="P220" s="127">
        <v>8.0420000000000006E-5</v>
      </c>
      <c r="Q220" s="87">
        <v>0</v>
      </c>
      <c r="R220" s="87">
        <v>0</v>
      </c>
      <c r="S220" s="127">
        <v>3460000000</v>
      </c>
      <c r="T220" s="127">
        <v>3460000000</v>
      </c>
      <c r="U220" s="127">
        <v>3249000000</v>
      </c>
      <c r="V220" s="127">
        <v>3249000000</v>
      </c>
      <c r="W220" s="87">
        <v>0</v>
      </c>
      <c r="X220" s="87">
        <v>0</v>
      </c>
      <c r="Y220" s="127">
        <v>2662000000</v>
      </c>
      <c r="Z220" s="127">
        <v>3.2950000000000001E-5</v>
      </c>
      <c r="AA220" s="127">
        <v>16890000000</v>
      </c>
      <c r="AB220" s="87">
        <v>0.65</v>
      </c>
      <c r="AC220" s="87" t="s">
        <v>156</v>
      </c>
      <c r="AD220" s="87" t="s">
        <v>157</v>
      </c>
      <c r="AE220" s="87" t="s">
        <v>158</v>
      </c>
      <c r="AF220" s="87" t="s">
        <v>159</v>
      </c>
      <c r="AG220" s="87" t="s">
        <v>160</v>
      </c>
      <c r="AH220" s="87" t="s">
        <v>161</v>
      </c>
      <c r="AI220" s="87" t="s">
        <v>162</v>
      </c>
      <c r="AJ220" s="87">
        <v>0</v>
      </c>
      <c r="AK220" s="87">
        <v>0</v>
      </c>
      <c r="AL220" s="87" t="s">
        <v>142</v>
      </c>
      <c r="AN220" s="129">
        <f t="shared" si="163"/>
        <v>218</v>
      </c>
      <c r="AO220" s="129">
        <f t="shared" si="164"/>
        <v>1.97</v>
      </c>
      <c r="AP220" s="129">
        <f t="shared" si="164"/>
        <v>3.4119999999999999</v>
      </c>
      <c r="AQ220" s="129">
        <f t="shared" si="165"/>
        <v>-11.05</v>
      </c>
      <c r="AR220" s="129">
        <v>1</v>
      </c>
      <c r="AS220" s="129">
        <v>0</v>
      </c>
      <c r="AT220" s="129">
        <v>0</v>
      </c>
      <c r="AU220" s="129">
        <v>0</v>
      </c>
      <c r="AV220" s="129">
        <v>0</v>
      </c>
      <c r="AX220" s="133"/>
      <c r="AY220" s="87" t="str">
        <f t="shared" si="168"/>
        <v/>
      </c>
      <c r="AZ220" s="87" t="str">
        <f t="shared" si="169"/>
        <v/>
      </c>
      <c r="BA220" s="87" t="str">
        <f t="shared" si="170"/>
        <v/>
      </c>
      <c r="BB220" s="87" t="str">
        <f t="shared" si="171"/>
        <v/>
      </c>
      <c r="BC220" s="87" t="str">
        <f t="shared" si="172"/>
        <v/>
      </c>
      <c r="BD220" s="87" t="str">
        <f t="shared" si="173"/>
        <v/>
      </c>
      <c r="BF220" s="87" t="str">
        <f t="shared" si="174"/>
        <v/>
      </c>
      <c r="BG220" s="127" t="str">
        <f t="shared" si="175"/>
        <v/>
      </c>
      <c r="BH220" s="127" t="str">
        <f t="shared" si="176"/>
        <v/>
      </c>
      <c r="BI220" s="87" t="str">
        <f t="shared" si="177"/>
        <v/>
      </c>
      <c r="BJ220" s="87" t="str">
        <f t="shared" si="178"/>
        <v/>
      </c>
      <c r="BK220" s="87" t="str">
        <f t="shared" si="179"/>
        <v/>
      </c>
      <c r="BM220" s="140">
        <v>218</v>
      </c>
      <c r="BN220" s="140">
        <v>252</v>
      </c>
      <c r="BO220" s="140">
        <v>253</v>
      </c>
      <c r="BP220" s="140">
        <v>218</v>
      </c>
      <c r="BQ220" s="140">
        <v>218</v>
      </c>
      <c r="BR220" s="140" t="str">
        <v>1c</v>
      </c>
      <c r="BS220" s="140" t="str">
        <v>0</v>
      </c>
      <c r="BT220" s="87">
        <v>0</v>
      </c>
      <c r="BU220" s="140">
        <v>218</v>
      </c>
      <c r="BV220" s="140" t="str">
        <v>2.10E+11</v>
      </c>
      <c r="BW220" s="140" t="str">
        <v>8.08E+10</v>
      </c>
      <c r="BX220" s="140" t="str">
        <v>7850</v>
      </c>
      <c r="BY220" s="140">
        <v>4.9204201536584558</v>
      </c>
      <c r="BZ220" s="140">
        <v>0.02</v>
      </c>
      <c r="CC220" s="87">
        <v>218</v>
      </c>
      <c r="CD220" s="87" t="s">
        <v>180</v>
      </c>
      <c r="CE220" s="87" t="s">
        <v>181</v>
      </c>
      <c r="CF220" s="87" t="s">
        <v>182</v>
      </c>
      <c r="CG220" s="87">
        <v>4.9204201536584558</v>
      </c>
      <c r="CH220" s="87">
        <v>0.02</v>
      </c>
    </row>
    <row r="221" spans="2:86" ht="12.75">
      <c r="B221" s="87">
        <f t="shared" si="166"/>
        <v>219</v>
      </c>
      <c r="C221" s="126">
        <v>6.06</v>
      </c>
      <c r="D221" s="87">
        <v>-3.94</v>
      </c>
      <c r="E221" s="87">
        <v>0</v>
      </c>
      <c r="F221" s="87" t="s">
        <v>142</v>
      </c>
      <c r="I221" s="87">
        <f t="shared" si="190"/>
        <v>110.1</v>
      </c>
      <c r="J221" s="126">
        <v>119</v>
      </c>
      <c r="K221" s="87">
        <v>1.3</v>
      </c>
      <c r="L221" s="87">
        <v>20</v>
      </c>
      <c r="M221" s="87" t="s">
        <v>154</v>
      </c>
      <c r="N221" s="87" t="s">
        <v>155</v>
      </c>
      <c r="O221" s="87">
        <v>0</v>
      </c>
      <c r="P221" s="127">
        <v>8.0420000000000006E-5</v>
      </c>
      <c r="Q221" s="87">
        <v>0</v>
      </c>
      <c r="R221" s="87">
        <v>0</v>
      </c>
      <c r="S221" s="127">
        <v>3460000000</v>
      </c>
      <c r="T221" s="127">
        <v>3460000000</v>
      </c>
      <c r="U221" s="127">
        <v>3249000000</v>
      </c>
      <c r="V221" s="127">
        <v>3249000000</v>
      </c>
      <c r="W221" s="87">
        <v>0</v>
      </c>
      <c r="X221" s="87">
        <v>0</v>
      </c>
      <c r="Y221" s="127">
        <v>2662000000</v>
      </c>
      <c r="Z221" s="127">
        <v>3.2950000000000001E-5</v>
      </c>
      <c r="AA221" s="127">
        <v>16890000000</v>
      </c>
      <c r="AB221" s="87">
        <v>0.65</v>
      </c>
      <c r="AC221" s="87" t="s">
        <v>156</v>
      </c>
      <c r="AD221" s="87" t="s">
        <v>157</v>
      </c>
      <c r="AE221" s="87" t="s">
        <v>158</v>
      </c>
      <c r="AF221" s="87" t="s">
        <v>159</v>
      </c>
      <c r="AG221" s="87" t="s">
        <v>160</v>
      </c>
      <c r="AH221" s="87" t="s">
        <v>161</v>
      </c>
      <c r="AI221" s="87" t="s">
        <v>162</v>
      </c>
      <c r="AJ221" s="87">
        <v>0</v>
      </c>
      <c r="AK221" s="87">
        <v>0</v>
      </c>
      <c r="AL221" s="87" t="s">
        <v>142</v>
      </c>
      <c r="AN221" s="129">
        <f t="shared" si="163"/>
        <v>219</v>
      </c>
      <c r="AO221" s="129">
        <f t="shared" si="164"/>
        <v>-3.94</v>
      </c>
      <c r="AP221" s="129">
        <f t="shared" si="164"/>
        <v>0</v>
      </c>
      <c r="AQ221" s="129">
        <f t="shared" si="165"/>
        <v>6.06</v>
      </c>
      <c r="AR221" s="129">
        <v>1</v>
      </c>
      <c r="AS221" s="129">
        <v>0</v>
      </c>
      <c r="AT221" s="129">
        <v>0</v>
      </c>
      <c r="AU221" s="129">
        <v>0</v>
      </c>
      <c r="AV221" s="129">
        <v>0</v>
      </c>
      <c r="AX221" s="133">
        <f t="shared" ref="AX221" si="192">IF(I221="", "", INT(I221))</f>
        <v>110</v>
      </c>
      <c r="AY221" s="87">
        <f t="shared" si="168"/>
        <v>119</v>
      </c>
      <c r="AZ221" s="87">
        <f t="shared" si="169"/>
        <v>120</v>
      </c>
      <c r="BA221" s="87">
        <f t="shared" si="170"/>
        <v>110</v>
      </c>
      <c r="BB221" s="87">
        <f t="shared" si="171"/>
        <v>110</v>
      </c>
      <c r="BC221" s="87" t="str">
        <f t="shared" si="172"/>
        <v>1c</v>
      </c>
      <c r="BD221" s="87" t="str">
        <f t="shared" si="173"/>
        <v>0</v>
      </c>
      <c r="BF221" s="87">
        <f t="shared" si="174"/>
        <v>110</v>
      </c>
      <c r="BG221" s="127" t="str">
        <f t="shared" si="175"/>
        <v>2.10E+11</v>
      </c>
      <c r="BH221" s="127" t="str">
        <f t="shared" si="176"/>
        <v>8.08E+10</v>
      </c>
      <c r="BI221" s="87" t="str">
        <f t="shared" si="177"/>
        <v>7850</v>
      </c>
      <c r="BJ221" s="87">
        <f t="shared" si="178"/>
        <v>1.3</v>
      </c>
      <c r="BK221" s="87">
        <f t="shared" si="179"/>
        <v>0.02</v>
      </c>
      <c r="BM221" s="140">
        <v>219</v>
      </c>
      <c r="BN221" s="140">
        <v>253</v>
      </c>
      <c r="BO221" s="140">
        <v>254</v>
      </c>
      <c r="BP221" s="140">
        <v>219</v>
      </c>
      <c r="BQ221" s="140">
        <v>219</v>
      </c>
      <c r="BR221" s="140" t="str">
        <v>1c</v>
      </c>
      <c r="BS221" s="140" t="str">
        <v>0</v>
      </c>
      <c r="BT221" s="87">
        <v>0</v>
      </c>
      <c r="BU221" s="140">
        <v>219</v>
      </c>
      <c r="BV221" s="140" t="str">
        <v>2.10E+11</v>
      </c>
      <c r="BW221" s="140" t="str">
        <v>8.08E+10</v>
      </c>
      <c r="BX221" s="140" t="str">
        <v>7850</v>
      </c>
      <c r="BY221" s="140">
        <v>4.7719287103900818</v>
      </c>
      <c r="BZ221" s="140">
        <v>0.02</v>
      </c>
      <c r="CC221" s="87">
        <v>219</v>
      </c>
      <c r="CD221" s="87" t="s">
        <v>180</v>
      </c>
      <c r="CE221" s="87" t="s">
        <v>181</v>
      </c>
      <c r="CF221" s="87" t="s">
        <v>182</v>
      </c>
      <c r="CG221" s="87">
        <v>4.7719287103900818</v>
      </c>
      <c r="CH221" s="87">
        <v>0.02</v>
      </c>
    </row>
    <row r="222" spans="2:86" ht="12.75">
      <c r="B222" s="87">
        <f t="shared" si="166"/>
        <v>220</v>
      </c>
      <c r="C222" s="126">
        <v>-11.05</v>
      </c>
      <c r="D222" s="87">
        <v>-3.94</v>
      </c>
      <c r="E222" s="87">
        <v>0</v>
      </c>
      <c r="F222" s="87" t="s">
        <v>142</v>
      </c>
      <c r="I222" s="87">
        <f t="shared" si="190"/>
        <v>110.2</v>
      </c>
      <c r="J222" s="126">
        <v>120</v>
      </c>
      <c r="K222" s="87">
        <v>1.3</v>
      </c>
      <c r="L222" s="87">
        <v>20</v>
      </c>
      <c r="M222" s="87" t="s">
        <v>154</v>
      </c>
      <c r="N222" s="87" t="s">
        <v>155</v>
      </c>
      <c r="O222" s="87">
        <v>0</v>
      </c>
      <c r="P222" s="127">
        <v>8.0420000000000006E-5</v>
      </c>
      <c r="Q222" s="87">
        <v>0</v>
      </c>
      <c r="R222" s="87">
        <v>0</v>
      </c>
      <c r="S222" s="127">
        <v>3460000000</v>
      </c>
      <c r="T222" s="127">
        <v>3460000000</v>
      </c>
      <c r="U222" s="127">
        <v>3249000000</v>
      </c>
      <c r="V222" s="127">
        <v>3249000000</v>
      </c>
      <c r="W222" s="87">
        <v>0</v>
      </c>
      <c r="X222" s="87">
        <v>0</v>
      </c>
      <c r="Y222" s="127">
        <v>2662000000</v>
      </c>
      <c r="Z222" s="127">
        <v>3.2950000000000001E-5</v>
      </c>
      <c r="AA222" s="127">
        <v>16890000000</v>
      </c>
      <c r="AB222" s="87">
        <v>0.65</v>
      </c>
      <c r="AC222" s="87" t="s">
        <v>156</v>
      </c>
      <c r="AD222" s="87" t="s">
        <v>157</v>
      </c>
      <c r="AE222" s="87" t="s">
        <v>158</v>
      </c>
      <c r="AF222" s="87" t="s">
        <v>159</v>
      </c>
      <c r="AG222" s="87" t="s">
        <v>160</v>
      </c>
      <c r="AH222" s="87" t="s">
        <v>161</v>
      </c>
      <c r="AI222" s="87" t="s">
        <v>162</v>
      </c>
      <c r="AJ222" s="87">
        <v>0</v>
      </c>
      <c r="AK222" s="87">
        <v>0</v>
      </c>
      <c r="AL222" s="87" t="s">
        <v>142</v>
      </c>
      <c r="AN222" s="129">
        <f t="shared" si="163"/>
        <v>220</v>
      </c>
      <c r="AO222" s="129">
        <f t="shared" si="164"/>
        <v>-3.94</v>
      </c>
      <c r="AP222" s="129">
        <f t="shared" si="164"/>
        <v>0</v>
      </c>
      <c r="AQ222" s="129">
        <f t="shared" si="165"/>
        <v>-11.05</v>
      </c>
      <c r="AR222" s="129">
        <v>1</v>
      </c>
      <c r="AS222" s="129">
        <v>0</v>
      </c>
      <c r="AT222" s="129">
        <v>0</v>
      </c>
      <c r="AU222" s="129">
        <v>0</v>
      </c>
      <c r="AV222" s="129">
        <v>0</v>
      </c>
      <c r="AX222" s="133"/>
      <c r="AY222" s="87" t="str">
        <f t="shared" si="168"/>
        <v/>
      </c>
      <c r="AZ222" s="87" t="str">
        <f t="shared" si="169"/>
        <v/>
      </c>
      <c r="BA222" s="87" t="str">
        <f t="shared" si="170"/>
        <v/>
      </c>
      <c r="BB222" s="87" t="str">
        <f t="shared" si="171"/>
        <v/>
      </c>
      <c r="BC222" s="87" t="str">
        <f t="shared" si="172"/>
        <v/>
      </c>
      <c r="BD222" s="87" t="str">
        <f t="shared" si="173"/>
        <v/>
      </c>
      <c r="BF222" s="87" t="str">
        <f t="shared" si="174"/>
        <v/>
      </c>
      <c r="BG222" s="127" t="str">
        <f t="shared" si="175"/>
        <v/>
      </c>
      <c r="BH222" s="127" t="str">
        <f t="shared" si="176"/>
        <v/>
      </c>
      <c r="BI222" s="87" t="str">
        <f t="shared" si="177"/>
        <v/>
      </c>
      <c r="BJ222" s="87" t="str">
        <f t="shared" si="178"/>
        <v/>
      </c>
      <c r="BK222" s="87" t="str">
        <f t="shared" si="179"/>
        <v/>
      </c>
      <c r="BM222" s="140">
        <v>220</v>
      </c>
      <c r="BN222" s="140">
        <v>254</v>
      </c>
      <c r="BO222" s="140">
        <v>255</v>
      </c>
      <c r="BP222" s="140">
        <v>220</v>
      </c>
      <c r="BQ222" s="140">
        <v>220</v>
      </c>
      <c r="BR222" s="140" t="str">
        <v>1c</v>
      </c>
      <c r="BS222" s="140" t="str">
        <v>0</v>
      </c>
      <c r="BT222" s="87">
        <v>0</v>
      </c>
      <c r="BU222" s="140">
        <v>220</v>
      </c>
      <c r="BV222" s="140" t="str">
        <v>2.10E+11</v>
      </c>
      <c r="BW222" s="140" t="str">
        <v>8.08E+10</v>
      </c>
      <c r="BX222" s="140" t="str">
        <v>7850</v>
      </c>
      <c r="BY222" s="140">
        <v>4.623437267121707</v>
      </c>
      <c r="BZ222" s="140">
        <v>1.9E-2</v>
      </c>
      <c r="CC222" s="87">
        <v>220</v>
      </c>
      <c r="CD222" s="87" t="s">
        <v>180</v>
      </c>
      <c r="CE222" s="87" t="s">
        <v>181</v>
      </c>
      <c r="CF222" s="87" t="s">
        <v>182</v>
      </c>
      <c r="CG222" s="87">
        <v>4.623437267121707</v>
      </c>
      <c r="CH222" s="87">
        <v>1.9E-2</v>
      </c>
    </row>
    <row r="223" spans="2:86" ht="12.75">
      <c r="B223" s="87">
        <f t="shared" si="166"/>
        <v>221</v>
      </c>
      <c r="C223" s="126">
        <v>6.06</v>
      </c>
      <c r="D223" s="87">
        <v>1.97</v>
      </c>
      <c r="E223" s="87">
        <v>-3.4119999999999999</v>
      </c>
      <c r="F223" s="87" t="s">
        <v>142</v>
      </c>
      <c r="I223" s="87">
        <f t="shared" si="190"/>
        <v>111.1</v>
      </c>
      <c r="J223" s="126">
        <v>28</v>
      </c>
      <c r="K223" s="87">
        <v>1</v>
      </c>
      <c r="L223" s="87">
        <v>15</v>
      </c>
      <c r="M223" s="87" t="s">
        <v>154</v>
      </c>
      <c r="N223" s="87" t="s">
        <v>155</v>
      </c>
      <c r="O223" s="87">
        <v>0</v>
      </c>
      <c r="P223" s="127">
        <v>4.6419999999999999E-5</v>
      </c>
      <c r="Q223" s="87">
        <v>0</v>
      </c>
      <c r="R223" s="87">
        <v>0</v>
      </c>
      <c r="S223" s="127">
        <v>1182000000</v>
      </c>
      <c r="T223" s="127">
        <v>1182000000</v>
      </c>
      <c r="U223" s="127">
        <v>1875000000</v>
      </c>
      <c r="V223" s="127">
        <v>1875000000</v>
      </c>
      <c r="W223" s="87">
        <v>0</v>
      </c>
      <c r="X223" s="87">
        <v>0</v>
      </c>
      <c r="Y223" s="127">
        <v>909900000</v>
      </c>
      <c r="Z223" s="127">
        <v>1.1260000000000001E-5</v>
      </c>
      <c r="AA223" s="127">
        <v>9748000000</v>
      </c>
      <c r="AB223" s="87">
        <v>0.65</v>
      </c>
      <c r="AC223" s="87" t="s">
        <v>156</v>
      </c>
      <c r="AD223" s="87" t="s">
        <v>157</v>
      </c>
      <c r="AE223" s="87" t="s">
        <v>158</v>
      </c>
      <c r="AF223" s="87" t="s">
        <v>159</v>
      </c>
      <c r="AG223" s="87" t="s">
        <v>160</v>
      </c>
      <c r="AH223" s="87" t="s">
        <v>161</v>
      </c>
      <c r="AI223" s="87" t="s">
        <v>162</v>
      </c>
      <c r="AJ223" s="87">
        <v>0</v>
      </c>
      <c r="AK223" s="87">
        <v>0</v>
      </c>
      <c r="AL223" s="87" t="s">
        <v>142</v>
      </c>
      <c r="AN223" s="129">
        <f t="shared" si="163"/>
        <v>221</v>
      </c>
      <c r="AO223" s="129">
        <f t="shared" si="164"/>
        <v>1.97</v>
      </c>
      <c r="AP223" s="129">
        <f t="shared" si="164"/>
        <v>-3.4119999999999999</v>
      </c>
      <c r="AQ223" s="129">
        <f t="shared" si="165"/>
        <v>6.06</v>
      </c>
      <c r="AR223" s="129">
        <v>1</v>
      </c>
      <c r="AS223" s="129">
        <v>0</v>
      </c>
      <c r="AT223" s="129">
        <v>0</v>
      </c>
      <c r="AU223" s="129">
        <v>0</v>
      </c>
      <c r="AV223" s="129">
        <v>0</v>
      </c>
      <c r="AX223" s="133">
        <f t="shared" ref="AX223" si="193">IF(I223="", "", INT(I223))</f>
        <v>111</v>
      </c>
      <c r="AY223" s="87">
        <f t="shared" si="168"/>
        <v>28</v>
      </c>
      <c r="AZ223" s="87">
        <f t="shared" si="169"/>
        <v>61</v>
      </c>
      <c r="BA223" s="87">
        <f t="shared" si="170"/>
        <v>111</v>
      </c>
      <c r="BB223" s="87">
        <f t="shared" si="171"/>
        <v>111</v>
      </c>
      <c r="BC223" s="87" t="str">
        <f t="shared" si="172"/>
        <v>1c</v>
      </c>
      <c r="BD223" s="87" t="str">
        <f t="shared" si="173"/>
        <v>0</v>
      </c>
      <c r="BF223" s="87">
        <f t="shared" si="174"/>
        <v>111</v>
      </c>
      <c r="BG223" s="127" t="str">
        <f t="shared" si="175"/>
        <v>2.10E+11</v>
      </c>
      <c r="BH223" s="127" t="str">
        <f t="shared" si="176"/>
        <v>8.08E+10</v>
      </c>
      <c r="BI223" s="87" t="str">
        <f t="shared" si="177"/>
        <v>7850</v>
      </c>
      <c r="BJ223" s="87">
        <f t="shared" si="178"/>
        <v>1</v>
      </c>
      <c r="BK223" s="87">
        <f t="shared" si="179"/>
        <v>1.4999999999999999E-2</v>
      </c>
      <c r="BM223" s="140">
        <v>221</v>
      </c>
      <c r="BN223" s="140">
        <v>255</v>
      </c>
      <c r="BO223" s="140">
        <v>256</v>
      </c>
      <c r="BP223" s="140">
        <v>221</v>
      </c>
      <c r="BQ223" s="140">
        <v>221</v>
      </c>
      <c r="BR223" s="140" t="str">
        <v>1c</v>
      </c>
      <c r="BS223" s="140" t="str">
        <v>0</v>
      </c>
      <c r="BT223" s="87">
        <v>0</v>
      </c>
      <c r="BU223" s="140">
        <v>221</v>
      </c>
      <c r="BV223" s="140" t="str">
        <v>2.10E+11</v>
      </c>
      <c r="BW223" s="140" t="str">
        <v>8.08E+10</v>
      </c>
      <c r="BX223" s="140" t="str">
        <v>7850</v>
      </c>
      <c r="BY223" s="140">
        <v>4.4749458238533322</v>
      </c>
      <c r="BZ223" s="140">
        <v>1.9E-2</v>
      </c>
      <c r="CC223" s="87">
        <v>221</v>
      </c>
      <c r="CD223" s="87" t="s">
        <v>180</v>
      </c>
      <c r="CE223" s="87" t="s">
        <v>181</v>
      </c>
      <c r="CF223" s="87" t="s">
        <v>182</v>
      </c>
      <c r="CG223" s="87">
        <v>4.4749458238533322</v>
      </c>
      <c r="CH223" s="87">
        <v>1.9E-2</v>
      </c>
    </row>
    <row r="224" spans="2:86" ht="12.75">
      <c r="B224" s="87">
        <f t="shared" si="166"/>
        <v>222</v>
      </c>
      <c r="C224" s="126">
        <v>-11.05</v>
      </c>
      <c r="D224" s="87">
        <v>1.97</v>
      </c>
      <c r="E224" s="87">
        <v>-3.4119999999999999</v>
      </c>
      <c r="F224" s="87" t="s">
        <v>142</v>
      </c>
      <c r="I224" s="87">
        <f t="shared" si="190"/>
        <v>111.2</v>
      </c>
      <c r="J224" s="126">
        <v>61</v>
      </c>
      <c r="K224" s="87">
        <v>1</v>
      </c>
      <c r="L224" s="87">
        <v>15</v>
      </c>
      <c r="M224" s="87" t="s">
        <v>154</v>
      </c>
      <c r="N224" s="87" t="s">
        <v>155</v>
      </c>
      <c r="O224" s="87">
        <v>0</v>
      </c>
      <c r="P224" s="127">
        <v>4.6419999999999999E-5</v>
      </c>
      <c r="Q224" s="87">
        <v>0</v>
      </c>
      <c r="R224" s="87">
        <v>0</v>
      </c>
      <c r="S224" s="127">
        <v>1182000000</v>
      </c>
      <c r="T224" s="127">
        <v>1182000000</v>
      </c>
      <c r="U224" s="127">
        <v>1875000000</v>
      </c>
      <c r="V224" s="127">
        <v>1875000000</v>
      </c>
      <c r="W224" s="87">
        <v>0</v>
      </c>
      <c r="X224" s="87">
        <v>0</v>
      </c>
      <c r="Y224" s="127">
        <v>909900000</v>
      </c>
      <c r="Z224" s="127">
        <v>1.1260000000000001E-5</v>
      </c>
      <c r="AA224" s="127">
        <v>9748000000</v>
      </c>
      <c r="AB224" s="87">
        <v>0.65</v>
      </c>
      <c r="AC224" s="87" t="s">
        <v>156</v>
      </c>
      <c r="AD224" s="87" t="s">
        <v>157</v>
      </c>
      <c r="AE224" s="87" t="s">
        <v>158</v>
      </c>
      <c r="AF224" s="87" t="s">
        <v>159</v>
      </c>
      <c r="AG224" s="87" t="s">
        <v>160</v>
      </c>
      <c r="AH224" s="87" t="s">
        <v>161</v>
      </c>
      <c r="AI224" s="87" t="s">
        <v>162</v>
      </c>
      <c r="AJ224" s="87">
        <v>0</v>
      </c>
      <c r="AK224" s="87">
        <v>0</v>
      </c>
      <c r="AL224" s="87" t="s">
        <v>142</v>
      </c>
      <c r="AN224" s="129">
        <f t="shared" si="163"/>
        <v>222</v>
      </c>
      <c r="AO224" s="129">
        <f t="shared" si="164"/>
        <v>1.97</v>
      </c>
      <c r="AP224" s="129">
        <f t="shared" si="164"/>
        <v>-3.4119999999999999</v>
      </c>
      <c r="AQ224" s="129">
        <f t="shared" si="165"/>
        <v>-11.05</v>
      </c>
      <c r="AR224" s="129">
        <v>1</v>
      </c>
      <c r="AS224" s="129">
        <v>0</v>
      </c>
      <c r="AT224" s="129">
        <v>0</v>
      </c>
      <c r="AU224" s="129">
        <v>0</v>
      </c>
      <c r="AV224" s="129">
        <v>0</v>
      </c>
      <c r="AX224" s="133"/>
      <c r="AY224" s="87" t="str">
        <f t="shared" si="168"/>
        <v/>
      </c>
      <c r="AZ224" s="87" t="str">
        <f t="shared" si="169"/>
        <v/>
      </c>
      <c r="BA224" s="87" t="str">
        <f t="shared" si="170"/>
        <v/>
      </c>
      <c r="BB224" s="87" t="str">
        <f t="shared" si="171"/>
        <v/>
      </c>
      <c r="BC224" s="87" t="str">
        <f t="shared" si="172"/>
        <v/>
      </c>
      <c r="BD224" s="87" t="str">
        <f t="shared" si="173"/>
        <v/>
      </c>
      <c r="BF224" s="87" t="str">
        <f t="shared" si="174"/>
        <v/>
      </c>
      <c r="BG224" s="127" t="str">
        <f t="shared" si="175"/>
        <v/>
      </c>
      <c r="BH224" s="127" t="str">
        <f t="shared" si="176"/>
        <v/>
      </c>
      <c r="BI224" s="87" t="str">
        <f t="shared" si="177"/>
        <v/>
      </c>
      <c r="BJ224" s="87" t="str">
        <f t="shared" si="178"/>
        <v/>
      </c>
      <c r="BK224" s="87" t="str">
        <f t="shared" si="179"/>
        <v/>
      </c>
      <c r="BM224" s="140">
        <v>222</v>
      </c>
      <c r="BN224" s="140">
        <v>256</v>
      </c>
      <c r="BO224" s="140">
        <v>257</v>
      </c>
      <c r="BP224" s="140">
        <v>222</v>
      </c>
      <c r="BQ224" s="140">
        <v>222</v>
      </c>
      <c r="BR224" s="140" t="str">
        <v>1c</v>
      </c>
      <c r="BS224" s="140" t="str">
        <v>0</v>
      </c>
      <c r="BT224" s="87">
        <v>0</v>
      </c>
      <c r="BU224" s="140">
        <v>222</v>
      </c>
      <c r="BV224" s="140" t="str">
        <v>2.10E+11</v>
      </c>
      <c r="BW224" s="140" t="str">
        <v>8.08E+10</v>
      </c>
      <c r="BX224" s="140" t="str">
        <v>7850</v>
      </c>
      <c r="BY224" s="140">
        <v>4.3264543805849573</v>
      </c>
      <c r="BZ224" s="140">
        <v>1.7999999999999999E-2</v>
      </c>
      <c r="CC224" s="87">
        <v>222</v>
      </c>
      <c r="CD224" s="87" t="s">
        <v>180</v>
      </c>
      <c r="CE224" s="87" t="s">
        <v>181</v>
      </c>
      <c r="CF224" s="87" t="s">
        <v>182</v>
      </c>
      <c r="CG224" s="87">
        <v>4.3264543805849573</v>
      </c>
      <c r="CH224" s="87">
        <v>1.7999999999999999E-2</v>
      </c>
    </row>
    <row r="225" spans="1:86" ht="12.75">
      <c r="B225" s="87">
        <f t="shared" si="166"/>
        <v>223</v>
      </c>
      <c r="C225" s="126">
        <v>-3</v>
      </c>
      <c r="D225" s="87">
        <v>-29.516999999999999</v>
      </c>
      <c r="E225" s="87">
        <v>-3.536</v>
      </c>
      <c r="F225" s="87" t="s">
        <v>142</v>
      </c>
      <c r="G225" s="87" t="s">
        <v>143</v>
      </c>
      <c r="I225" s="87">
        <f t="shared" si="190"/>
        <v>112.1</v>
      </c>
      <c r="J225" s="126">
        <v>28</v>
      </c>
      <c r="K225" s="87">
        <v>1</v>
      </c>
      <c r="L225" s="87">
        <v>15</v>
      </c>
      <c r="M225" s="87" t="s">
        <v>154</v>
      </c>
      <c r="N225" s="87" t="s">
        <v>155</v>
      </c>
      <c r="O225" s="87">
        <v>0</v>
      </c>
      <c r="P225" s="127">
        <v>4.6419999999999999E-5</v>
      </c>
      <c r="Q225" s="87">
        <v>0</v>
      </c>
      <c r="R225" s="87">
        <v>0</v>
      </c>
      <c r="S225" s="127">
        <v>1182000000</v>
      </c>
      <c r="T225" s="127">
        <v>1182000000</v>
      </c>
      <c r="U225" s="127">
        <v>1875000000</v>
      </c>
      <c r="V225" s="127">
        <v>1875000000</v>
      </c>
      <c r="W225" s="87">
        <v>0</v>
      </c>
      <c r="X225" s="87">
        <v>0</v>
      </c>
      <c r="Y225" s="127">
        <v>909900000</v>
      </c>
      <c r="Z225" s="127">
        <v>1.1260000000000001E-5</v>
      </c>
      <c r="AA225" s="127">
        <v>9748000000</v>
      </c>
      <c r="AB225" s="87">
        <v>0.65</v>
      </c>
      <c r="AC225" s="87" t="s">
        <v>156</v>
      </c>
      <c r="AD225" s="87" t="s">
        <v>157</v>
      </c>
      <c r="AE225" s="87" t="s">
        <v>158</v>
      </c>
      <c r="AF225" s="87" t="s">
        <v>159</v>
      </c>
      <c r="AG225" s="87" t="s">
        <v>160</v>
      </c>
      <c r="AH225" s="87" t="s">
        <v>161</v>
      </c>
      <c r="AI225" s="87" t="s">
        <v>162</v>
      </c>
      <c r="AJ225" s="87">
        <v>0</v>
      </c>
      <c r="AK225" s="87">
        <v>0</v>
      </c>
      <c r="AL225" s="87" t="s">
        <v>142</v>
      </c>
      <c r="AN225" s="129">
        <f t="shared" si="163"/>
        <v>223</v>
      </c>
      <c r="AO225" s="129">
        <f t="shared" si="164"/>
        <v>-29.516999999999999</v>
      </c>
      <c r="AP225" s="129">
        <f t="shared" si="164"/>
        <v>-3.536</v>
      </c>
      <c r="AQ225" s="129">
        <f t="shared" si="165"/>
        <v>-3</v>
      </c>
      <c r="AR225" s="129">
        <v>1</v>
      </c>
      <c r="AS225" s="129">
        <v>0</v>
      </c>
      <c r="AT225" s="129">
        <v>0</v>
      </c>
      <c r="AU225" s="129">
        <v>0</v>
      </c>
      <c r="AV225" s="129">
        <v>0</v>
      </c>
      <c r="AX225" s="133">
        <f t="shared" ref="AX225" si="194">IF(I225="", "", INT(I225))</f>
        <v>112</v>
      </c>
      <c r="AY225" s="87">
        <f t="shared" si="168"/>
        <v>28</v>
      </c>
      <c r="AZ225" s="87">
        <f t="shared" si="169"/>
        <v>99</v>
      </c>
      <c r="BA225" s="87">
        <f t="shared" si="170"/>
        <v>112</v>
      </c>
      <c r="BB225" s="87">
        <f t="shared" si="171"/>
        <v>112</v>
      </c>
      <c r="BC225" s="87" t="str">
        <f t="shared" si="172"/>
        <v>1c</v>
      </c>
      <c r="BD225" s="87" t="str">
        <f t="shared" si="173"/>
        <v>0</v>
      </c>
      <c r="BF225" s="87">
        <f t="shared" si="174"/>
        <v>112</v>
      </c>
      <c r="BG225" s="127" t="str">
        <f t="shared" si="175"/>
        <v>2.10E+11</v>
      </c>
      <c r="BH225" s="127" t="str">
        <f t="shared" si="176"/>
        <v>8.08E+10</v>
      </c>
      <c r="BI225" s="87" t="str">
        <f t="shared" si="177"/>
        <v>7850</v>
      </c>
      <c r="BJ225" s="87">
        <f t="shared" si="178"/>
        <v>1</v>
      </c>
      <c r="BK225" s="87">
        <f t="shared" si="179"/>
        <v>1.4999999999999999E-2</v>
      </c>
      <c r="BM225" s="129">
        <v>223</v>
      </c>
      <c r="BN225" s="129">
        <v>86</v>
      </c>
      <c r="BO225" s="129">
        <v>58</v>
      </c>
      <c r="BP225" s="129">
        <v>223</v>
      </c>
      <c r="BQ225" s="129">
        <v>223</v>
      </c>
      <c r="BR225" s="129" t="str">
        <v>1c</v>
      </c>
      <c r="BS225" s="129" t="str">
        <v>0</v>
      </c>
      <c r="BT225" s="87">
        <v>0</v>
      </c>
      <c r="BU225" s="129">
        <v>223</v>
      </c>
      <c r="BV225" s="129" t="str">
        <v>2.10E+11</v>
      </c>
      <c r="BW225" s="129" t="str">
        <v>8.08E+10</v>
      </c>
      <c r="BX225" s="129" t="str">
        <v>7850</v>
      </c>
      <c r="BY225" s="129">
        <v>1</v>
      </c>
      <c r="BZ225" s="129">
        <v>0.02</v>
      </c>
      <c r="CC225" s="87">
        <v>223</v>
      </c>
      <c r="CD225" s="87" t="s">
        <v>180</v>
      </c>
      <c r="CE225" s="87" t="s">
        <v>181</v>
      </c>
      <c r="CF225" s="87">
        <v>1</v>
      </c>
      <c r="CG225" s="87">
        <v>1</v>
      </c>
      <c r="CH225" s="87">
        <v>0.02</v>
      </c>
    </row>
    <row r="226" spans="1:86" ht="12.75">
      <c r="B226" s="87">
        <f t="shared" si="166"/>
        <v>224</v>
      </c>
      <c r="C226" s="126">
        <v>-3</v>
      </c>
      <c r="D226" s="87">
        <v>-29.516999999999999</v>
      </c>
      <c r="E226" s="87">
        <v>3.536</v>
      </c>
      <c r="F226" s="87" t="s">
        <v>142</v>
      </c>
      <c r="G226" s="87" t="s">
        <v>143</v>
      </c>
      <c r="I226" s="87">
        <f t="shared" si="190"/>
        <v>112.2</v>
      </c>
      <c r="J226" s="126">
        <v>99</v>
      </c>
      <c r="K226" s="87">
        <v>1</v>
      </c>
      <c r="L226" s="87">
        <v>15</v>
      </c>
      <c r="M226" s="87" t="s">
        <v>154</v>
      </c>
      <c r="N226" s="87" t="s">
        <v>155</v>
      </c>
      <c r="O226" s="87">
        <v>0</v>
      </c>
      <c r="P226" s="127">
        <v>4.6419999999999999E-5</v>
      </c>
      <c r="Q226" s="87">
        <v>0</v>
      </c>
      <c r="R226" s="87">
        <v>0</v>
      </c>
      <c r="S226" s="127">
        <v>1182000000</v>
      </c>
      <c r="T226" s="127">
        <v>1182000000</v>
      </c>
      <c r="U226" s="127">
        <v>1875000000</v>
      </c>
      <c r="V226" s="127">
        <v>1875000000</v>
      </c>
      <c r="W226" s="87">
        <v>0</v>
      </c>
      <c r="X226" s="87">
        <v>0</v>
      </c>
      <c r="Y226" s="127">
        <v>909900000</v>
      </c>
      <c r="Z226" s="127">
        <v>1.1260000000000001E-5</v>
      </c>
      <c r="AA226" s="127">
        <v>9748000000</v>
      </c>
      <c r="AB226" s="87">
        <v>0.65</v>
      </c>
      <c r="AC226" s="87" t="s">
        <v>156</v>
      </c>
      <c r="AD226" s="87" t="s">
        <v>157</v>
      </c>
      <c r="AE226" s="87" t="s">
        <v>158</v>
      </c>
      <c r="AF226" s="87" t="s">
        <v>159</v>
      </c>
      <c r="AG226" s="87" t="s">
        <v>160</v>
      </c>
      <c r="AH226" s="87" t="s">
        <v>161</v>
      </c>
      <c r="AI226" s="87" t="s">
        <v>162</v>
      </c>
      <c r="AJ226" s="87">
        <v>0</v>
      </c>
      <c r="AK226" s="87">
        <v>0</v>
      </c>
      <c r="AL226" s="87" t="s">
        <v>142</v>
      </c>
      <c r="AN226" s="129">
        <f t="shared" si="163"/>
        <v>224</v>
      </c>
      <c r="AO226" s="129">
        <f t="shared" si="164"/>
        <v>-29.516999999999999</v>
      </c>
      <c r="AP226" s="129">
        <f t="shared" si="164"/>
        <v>3.536</v>
      </c>
      <c r="AQ226" s="129">
        <f t="shared" si="165"/>
        <v>-3</v>
      </c>
      <c r="AR226" s="129">
        <v>1</v>
      </c>
      <c r="AS226" s="129">
        <v>0</v>
      </c>
      <c r="AT226" s="129">
        <v>0</v>
      </c>
      <c r="AU226" s="129">
        <v>0</v>
      </c>
      <c r="AV226" s="129">
        <v>0</v>
      </c>
      <c r="AX226" s="133"/>
      <c r="AY226" s="87" t="str">
        <f t="shared" si="168"/>
        <v/>
      </c>
      <c r="AZ226" s="87" t="str">
        <f t="shared" si="169"/>
        <v/>
      </c>
      <c r="BA226" s="87" t="str">
        <f t="shared" si="170"/>
        <v/>
      </c>
      <c r="BB226" s="87" t="str">
        <f t="shared" si="171"/>
        <v/>
      </c>
      <c r="BC226" s="87" t="str">
        <f t="shared" si="172"/>
        <v/>
      </c>
      <c r="BD226" s="87" t="str">
        <f t="shared" si="173"/>
        <v/>
      </c>
      <c r="BF226" s="87" t="str">
        <f t="shared" si="174"/>
        <v/>
      </c>
      <c r="BG226" s="127" t="str">
        <f t="shared" si="175"/>
        <v/>
      </c>
      <c r="BH226" s="127" t="str">
        <f t="shared" si="176"/>
        <v/>
      </c>
      <c r="BI226" s="87" t="str">
        <f t="shared" si="177"/>
        <v/>
      </c>
      <c r="BJ226" s="87" t="str">
        <f t="shared" si="178"/>
        <v/>
      </c>
      <c r="BK226" s="87" t="str">
        <f t="shared" si="179"/>
        <v/>
      </c>
      <c r="BM226" s="129">
        <v>224</v>
      </c>
      <c r="BN226" s="129">
        <v>274</v>
      </c>
      <c r="BO226" s="129">
        <v>181</v>
      </c>
      <c r="BP226" s="129">
        <v>224</v>
      </c>
      <c r="BQ226" s="129">
        <v>224</v>
      </c>
      <c r="BR226" s="129" t="str">
        <v>1c</v>
      </c>
      <c r="BS226" s="129" t="str">
        <v>0</v>
      </c>
      <c r="BT226" s="87">
        <v>0</v>
      </c>
      <c r="BU226" s="129">
        <v>224</v>
      </c>
      <c r="BV226" s="129" t="str">
        <v>2.10E+11</v>
      </c>
      <c r="BW226" s="129" t="str">
        <v>8.08E+10</v>
      </c>
      <c r="BX226" s="129" t="str">
        <v>7850</v>
      </c>
      <c r="BY226" s="129">
        <v>1</v>
      </c>
      <c r="BZ226" s="129">
        <v>0.03</v>
      </c>
      <c r="CC226" s="87">
        <v>224</v>
      </c>
      <c r="CD226" s="87" t="s">
        <v>180</v>
      </c>
      <c r="CE226" s="87" t="s">
        <v>181</v>
      </c>
      <c r="CF226" s="87">
        <v>1</v>
      </c>
      <c r="CG226" s="87">
        <v>1</v>
      </c>
      <c r="CH226" s="87">
        <v>0.03</v>
      </c>
    </row>
    <row r="227" spans="1:86" ht="12.75">
      <c r="B227" s="87">
        <f t="shared" si="166"/>
        <v>225</v>
      </c>
      <c r="C227" s="126">
        <v>-3</v>
      </c>
      <c r="D227" s="87">
        <v>11.696</v>
      </c>
      <c r="E227" s="87">
        <v>26.786000000000001</v>
      </c>
      <c r="F227" s="87" t="s">
        <v>142</v>
      </c>
      <c r="G227" s="87" t="s">
        <v>143</v>
      </c>
      <c r="I227" s="87">
        <f t="shared" si="190"/>
        <v>113.1</v>
      </c>
      <c r="J227" s="126">
        <v>28</v>
      </c>
      <c r="K227" s="87">
        <v>1</v>
      </c>
      <c r="L227" s="87">
        <v>15</v>
      </c>
      <c r="M227" s="87" t="s">
        <v>154</v>
      </c>
      <c r="N227" s="87" t="s">
        <v>155</v>
      </c>
      <c r="O227" s="87">
        <v>0</v>
      </c>
      <c r="P227" s="127">
        <v>4.6419999999999999E-5</v>
      </c>
      <c r="Q227" s="87">
        <v>0</v>
      </c>
      <c r="R227" s="87">
        <v>0</v>
      </c>
      <c r="S227" s="127">
        <v>1182000000</v>
      </c>
      <c r="T227" s="127">
        <v>1182000000</v>
      </c>
      <c r="U227" s="127">
        <v>1875000000</v>
      </c>
      <c r="V227" s="127">
        <v>1875000000</v>
      </c>
      <c r="W227" s="87">
        <v>0</v>
      </c>
      <c r="X227" s="87">
        <v>0</v>
      </c>
      <c r="Y227" s="127">
        <v>909900000</v>
      </c>
      <c r="Z227" s="127">
        <v>1.1260000000000001E-5</v>
      </c>
      <c r="AA227" s="127">
        <v>9748000000</v>
      </c>
      <c r="AB227" s="87">
        <v>0.65</v>
      </c>
      <c r="AC227" s="87" t="s">
        <v>156</v>
      </c>
      <c r="AD227" s="87" t="s">
        <v>157</v>
      </c>
      <c r="AE227" s="87" t="s">
        <v>158</v>
      </c>
      <c r="AF227" s="87" t="s">
        <v>159</v>
      </c>
      <c r="AG227" s="87" t="s">
        <v>160</v>
      </c>
      <c r="AH227" s="87" t="s">
        <v>161</v>
      </c>
      <c r="AI227" s="87" t="s">
        <v>162</v>
      </c>
      <c r="AJ227" s="87">
        <v>0</v>
      </c>
      <c r="AK227" s="87">
        <v>0</v>
      </c>
      <c r="AL227" s="87" t="s">
        <v>142</v>
      </c>
      <c r="AN227" s="129">
        <f t="shared" si="163"/>
        <v>225</v>
      </c>
      <c r="AO227" s="129">
        <f t="shared" si="164"/>
        <v>11.696</v>
      </c>
      <c r="AP227" s="129">
        <f t="shared" si="164"/>
        <v>26.786000000000001</v>
      </c>
      <c r="AQ227" s="129">
        <f t="shared" si="165"/>
        <v>-3</v>
      </c>
      <c r="AR227" s="129">
        <v>1</v>
      </c>
      <c r="AS227" s="129">
        <v>0</v>
      </c>
      <c r="AT227" s="129">
        <v>0</v>
      </c>
      <c r="AU227" s="129">
        <v>0</v>
      </c>
      <c r="AV227" s="129">
        <v>0</v>
      </c>
      <c r="AX227" s="133">
        <f t="shared" ref="AX227" si="195">IF(I227="", "", INT(I227))</f>
        <v>113</v>
      </c>
      <c r="AY227" s="87">
        <f t="shared" si="168"/>
        <v>28</v>
      </c>
      <c r="AZ227" s="87">
        <f t="shared" si="169"/>
        <v>100</v>
      </c>
      <c r="BA227" s="87">
        <f t="shared" si="170"/>
        <v>113</v>
      </c>
      <c r="BB227" s="87">
        <f t="shared" si="171"/>
        <v>113</v>
      </c>
      <c r="BC227" s="87" t="str">
        <f t="shared" si="172"/>
        <v>1c</v>
      </c>
      <c r="BD227" s="87" t="str">
        <f t="shared" si="173"/>
        <v>0</v>
      </c>
      <c r="BF227" s="87">
        <f t="shared" si="174"/>
        <v>113</v>
      </c>
      <c r="BG227" s="127" t="str">
        <f t="shared" si="175"/>
        <v>2.10E+11</v>
      </c>
      <c r="BH227" s="127" t="str">
        <f t="shared" si="176"/>
        <v>8.08E+10</v>
      </c>
      <c r="BI227" s="87" t="str">
        <f t="shared" si="177"/>
        <v>7850</v>
      </c>
      <c r="BJ227" s="87">
        <f t="shared" si="178"/>
        <v>1</v>
      </c>
      <c r="BK227" s="87">
        <f t="shared" si="179"/>
        <v>1.4999999999999999E-2</v>
      </c>
      <c r="BM227" s="129">
        <v>225</v>
      </c>
      <c r="BN227" s="129">
        <v>181</v>
      </c>
      <c r="BO227" s="129">
        <v>182</v>
      </c>
      <c r="BP227" s="129">
        <v>225</v>
      </c>
      <c r="BQ227" s="129">
        <v>225</v>
      </c>
      <c r="BR227" s="129" t="str">
        <v>1c</v>
      </c>
      <c r="BS227" s="129" t="str">
        <v>0</v>
      </c>
      <c r="BT227" s="87">
        <v>0</v>
      </c>
      <c r="BU227" s="129">
        <v>225</v>
      </c>
      <c r="BV227" s="129" t="str">
        <v>2.10E+11</v>
      </c>
      <c r="BW227" s="129" t="str">
        <v>8.08E+10</v>
      </c>
      <c r="BX227" s="129" t="str">
        <v>7850</v>
      </c>
      <c r="BY227" s="129">
        <v>1</v>
      </c>
      <c r="BZ227" s="129">
        <v>0.03</v>
      </c>
      <c r="CC227" s="87">
        <v>225</v>
      </c>
      <c r="CD227" s="87" t="s">
        <v>180</v>
      </c>
      <c r="CE227" s="87" t="s">
        <v>181</v>
      </c>
      <c r="CF227" s="87">
        <v>1</v>
      </c>
      <c r="CG227" s="87">
        <v>1</v>
      </c>
      <c r="CH227" s="87">
        <v>0.03</v>
      </c>
    </row>
    <row r="228" spans="1:86" ht="12.75">
      <c r="B228" s="87">
        <f t="shared" si="166"/>
        <v>226</v>
      </c>
      <c r="C228" s="126">
        <v>-3</v>
      </c>
      <c r="D228" s="87">
        <v>17.82</v>
      </c>
      <c r="E228" s="87">
        <v>23.794</v>
      </c>
      <c r="F228" s="87" t="s">
        <v>142</v>
      </c>
      <c r="G228" s="87" t="s">
        <v>143</v>
      </c>
      <c r="I228" s="87">
        <f t="shared" si="190"/>
        <v>113.2</v>
      </c>
      <c r="J228" s="126">
        <v>100</v>
      </c>
      <c r="K228" s="87">
        <v>1</v>
      </c>
      <c r="L228" s="87">
        <v>15</v>
      </c>
      <c r="M228" s="87" t="s">
        <v>154</v>
      </c>
      <c r="N228" s="87" t="s">
        <v>155</v>
      </c>
      <c r="O228" s="87">
        <v>0</v>
      </c>
      <c r="P228" s="127">
        <v>4.6419999999999999E-5</v>
      </c>
      <c r="Q228" s="87">
        <v>0</v>
      </c>
      <c r="R228" s="87">
        <v>0</v>
      </c>
      <c r="S228" s="127">
        <v>1182000000</v>
      </c>
      <c r="T228" s="127">
        <v>1182000000</v>
      </c>
      <c r="U228" s="127">
        <v>1875000000</v>
      </c>
      <c r="V228" s="127">
        <v>1875000000</v>
      </c>
      <c r="W228" s="87">
        <v>0</v>
      </c>
      <c r="X228" s="87">
        <v>0</v>
      </c>
      <c r="Y228" s="127">
        <v>909900000</v>
      </c>
      <c r="Z228" s="127">
        <v>1.1260000000000001E-5</v>
      </c>
      <c r="AA228" s="127">
        <v>9748000000</v>
      </c>
      <c r="AB228" s="87">
        <v>0.65</v>
      </c>
      <c r="AC228" s="87" t="s">
        <v>156</v>
      </c>
      <c r="AD228" s="87" t="s">
        <v>157</v>
      </c>
      <c r="AE228" s="87" t="s">
        <v>158</v>
      </c>
      <c r="AF228" s="87" t="s">
        <v>159</v>
      </c>
      <c r="AG228" s="87" t="s">
        <v>160</v>
      </c>
      <c r="AH228" s="87" t="s">
        <v>161</v>
      </c>
      <c r="AI228" s="87" t="s">
        <v>162</v>
      </c>
      <c r="AJ228" s="87">
        <v>0</v>
      </c>
      <c r="AK228" s="87">
        <v>0</v>
      </c>
      <c r="AL228" s="87" t="s">
        <v>142</v>
      </c>
      <c r="AN228" s="129">
        <f t="shared" si="163"/>
        <v>226</v>
      </c>
      <c r="AO228" s="129">
        <f t="shared" si="164"/>
        <v>17.82</v>
      </c>
      <c r="AP228" s="129">
        <f t="shared" si="164"/>
        <v>23.794</v>
      </c>
      <c r="AQ228" s="129">
        <f t="shared" si="165"/>
        <v>-3</v>
      </c>
      <c r="AR228" s="129">
        <v>1</v>
      </c>
      <c r="AS228" s="129">
        <v>0</v>
      </c>
      <c r="AT228" s="129">
        <v>0</v>
      </c>
      <c r="AU228" s="129">
        <v>0</v>
      </c>
      <c r="AV228" s="129">
        <v>0</v>
      </c>
      <c r="AX228" s="133"/>
      <c r="AY228" s="87" t="str">
        <f t="shared" si="168"/>
        <v/>
      </c>
      <c r="AZ228" s="87" t="str">
        <f t="shared" si="169"/>
        <v/>
      </c>
      <c r="BA228" s="87" t="str">
        <f t="shared" si="170"/>
        <v/>
      </c>
      <c r="BB228" s="87" t="str">
        <f t="shared" si="171"/>
        <v/>
      </c>
      <c r="BC228" s="87" t="str">
        <f t="shared" si="172"/>
        <v/>
      </c>
      <c r="BD228" s="87" t="str">
        <f t="shared" si="173"/>
        <v/>
      </c>
      <c r="BF228" s="87" t="str">
        <f t="shared" si="174"/>
        <v/>
      </c>
      <c r="BG228" s="127" t="str">
        <f t="shared" si="175"/>
        <v/>
      </c>
      <c r="BH228" s="127" t="str">
        <f t="shared" si="176"/>
        <v/>
      </c>
      <c r="BI228" s="87" t="str">
        <f t="shared" si="177"/>
        <v/>
      </c>
      <c r="BJ228" s="87" t="str">
        <f t="shared" si="178"/>
        <v/>
      </c>
      <c r="BK228" s="87" t="str">
        <f t="shared" si="179"/>
        <v/>
      </c>
      <c r="BM228" s="129">
        <v>226</v>
      </c>
      <c r="BN228" s="129">
        <v>182</v>
      </c>
      <c r="BO228" s="129">
        <v>271</v>
      </c>
      <c r="BP228" s="129">
        <v>226</v>
      </c>
      <c r="BQ228" s="129">
        <v>226</v>
      </c>
      <c r="BR228" s="129" t="str">
        <v>1c</v>
      </c>
      <c r="BS228" s="129" t="str">
        <v>0</v>
      </c>
      <c r="BT228" s="87">
        <v>0</v>
      </c>
      <c r="BU228" s="129">
        <v>226</v>
      </c>
      <c r="BV228" s="129" t="str">
        <v>2.10E+11</v>
      </c>
      <c r="BW228" s="129" t="str">
        <v>8.08E+10</v>
      </c>
      <c r="BX228" s="129" t="str">
        <v>7850</v>
      </c>
      <c r="BY228" s="129">
        <v>1</v>
      </c>
      <c r="BZ228" s="129">
        <v>0.03</v>
      </c>
      <c r="CC228" s="87">
        <v>226</v>
      </c>
      <c r="CD228" s="87" t="s">
        <v>180</v>
      </c>
      <c r="CE228" s="87" t="s">
        <v>181</v>
      </c>
      <c r="CF228" s="87">
        <v>1</v>
      </c>
      <c r="CG228" s="87">
        <v>1</v>
      </c>
      <c r="CH228" s="87">
        <v>0.03</v>
      </c>
    </row>
    <row r="229" spans="1:86" ht="12.75">
      <c r="B229" s="87">
        <f t="shared" si="166"/>
        <v>227</v>
      </c>
      <c r="C229" s="126">
        <v>-3</v>
      </c>
      <c r="D229" s="87">
        <v>17.82</v>
      </c>
      <c r="E229" s="87">
        <v>-23.794</v>
      </c>
      <c r="F229" s="87" t="s">
        <v>142</v>
      </c>
      <c r="G229" s="87" t="s">
        <v>143</v>
      </c>
      <c r="I229" s="87">
        <f t="shared" si="190"/>
        <v>114.1</v>
      </c>
      <c r="J229" s="126">
        <v>43</v>
      </c>
      <c r="K229" s="87">
        <v>1</v>
      </c>
      <c r="L229" s="87">
        <v>15</v>
      </c>
      <c r="M229" s="87" t="s">
        <v>154</v>
      </c>
      <c r="N229" s="87" t="s">
        <v>155</v>
      </c>
      <c r="O229" s="87">
        <v>0</v>
      </c>
      <c r="P229" s="127">
        <v>4.6419999999999999E-5</v>
      </c>
      <c r="Q229" s="87">
        <v>0</v>
      </c>
      <c r="R229" s="87">
        <v>0</v>
      </c>
      <c r="S229" s="127">
        <v>1182000000</v>
      </c>
      <c r="T229" s="127">
        <v>1182000000</v>
      </c>
      <c r="U229" s="127">
        <v>1875000000</v>
      </c>
      <c r="V229" s="127">
        <v>1875000000</v>
      </c>
      <c r="W229" s="87">
        <v>0</v>
      </c>
      <c r="X229" s="87">
        <v>0</v>
      </c>
      <c r="Y229" s="127">
        <v>909900000</v>
      </c>
      <c r="Z229" s="127">
        <v>1.1260000000000001E-5</v>
      </c>
      <c r="AA229" s="127">
        <v>9748000000</v>
      </c>
      <c r="AB229" s="87">
        <v>0.65</v>
      </c>
      <c r="AC229" s="87" t="s">
        <v>156</v>
      </c>
      <c r="AD229" s="87" t="s">
        <v>157</v>
      </c>
      <c r="AE229" s="87" t="s">
        <v>158</v>
      </c>
      <c r="AF229" s="87" t="s">
        <v>159</v>
      </c>
      <c r="AG229" s="87" t="s">
        <v>160</v>
      </c>
      <c r="AH229" s="87" t="s">
        <v>161</v>
      </c>
      <c r="AI229" s="87" t="s">
        <v>162</v>
      </c>
      <c r="AJ229" s="87">
        <v>0</v>
      </c>
      <c r="AK229" s="87">
        <v>0</v>
      </c>
      <c r="AL229" s="87" t="s">
        <v>142</v>
      </c>
      <c r="AN229" s="129">
        <f t="shared" si="163"/>
        <v>227</v>
      </c>
      <c r="AO229" s="129">
        <f t="shared" si="164"/>
        <v>17.82</v>
      </c>
      <c r="AP229" s="129">
        <f t="shared" si="164"/>
        <v>-23.794</v>
      </c>
      <c r="AQ229" s="129">
        <f t="shared" si="165"/>
        <v>-3</v>
      </c>
      <c r="AR229" s="129">
        <v>1</v>
      </c>
      <c r="AS229" s="129">
        <v>0</v>
      </c>
      <c r="AT229" s="129">
        <v>0</v>
      </c>
      <c r="AU229" s="129">
        <v>0</v>
      </c>
      <c r="AV229" s="129">
        <v>0</v>
      </c>
      <c r="AX229" s="133">
        <f t="shared" ref="AX229" si="196">IF(I229="", "", INT(I229))</f>
        <v>114</v>
      </c>
      <c r="AY229" s="87">
        <f t="shared" si="168"/>
        <v>43</v>
      </c>
      <c r="AZ229" s="87">
        <f t="shared" si="169"/>
        <v>73</v>
      </c>
      <c r="BA229" s="87">
        <f t="shared" si="170"/>
        <v>114</v>
      </c>
      <c r="BB229" s="87">
        <f t="shared" si="171"/>
        <v>114</v>
      </c>
      <c r="BC229" s="87" t="str">
        <f t="shared" si="172"/>
        <v>1c</v>
      </c>
      <c r="BD229" s="87" t="str">
        <f t="shared" si="173"/>
        <v>0</v>
      </c>
      <c r="BF229" s="87">
        <f t="shared" si="174"/>
        <v>114</v>
      </c>
      <c r="BG229" s="127" t="str">
        <f t="shared" si="175"/>
        <v>2.10E+11</v>
      </c>
      <c r="BH229" s="127" t="str">
        <f t="shared" si="176"/>
        <v>8.08E+10</v>
      </c>
      <c r="BI229" s="87" t="str">
        <f t="shared" si="177"/>
        <v>7850</v>
      </c>
      <c r="BJ229" s="87">
        <f t="shared" si="178"/>
        <v>1</v>
      </c>
      <c r="BK229" s="87">
        <f t="shared" si="179"/>
        <v>1.4999999999999999E-2</v>
      </c>
      <c r="BM229" s="129">
        <v>227</v>
      </c>
      <c r="BN229" s="129">
        <v>275</v>
      </c>
      <c r="BO229" s="129">
        <v>183</v>
      </c>
      <c r="BP229" s="129">
        <v>227</v>
      </c>
      <c r="BQ229" s="129">
        <v>227</v>
      </c>
      <c r="BR229" s="129" t="str">
        <v>1c</v>
      </c>
      <c r="BS229" s="129" t="str">
        <v>0</v>
      </c>
      <c r="BT229" s="87">
        <v>0</v>
      </c>
      <c r="BU229" s="129">
        <v>227</v>
      </c>
      <c r="BV229" s="129" t="str">
        <v>2.10E+11</v>
      </c>
      <c r="BW229" s="129" t="str">
        <v>8.08E+10</v>
      </c>
      <c r="BX229" s="129" t="str">
        <v>7850</v>
      </c>
      <c r="BY229" s="129">
        <v>1</v>
      </c>
      <c r="BZ229" s="129">
        <v>0.03</v>
      </c>
      <c r="CC229" s="87">
        <v>227</v>
      </c>
      <c r="CD229" s="87" t="s">
        <v>180</v>
      </c>
      <c r="CE229" s="87" t="s">
        <v>181</v>
      </c>
      <c r="CF229" s="87">
        <v>1</v>
      </c>
      <c r="CG229" s="87">
        <v>1</v>
      </c>
      <c r="CH229" s="87">
        <v>0.03</v>
      </c>
    </row>
    <row r="230" spans="1:86" ht="12.75">
      <c r="B230" s="87">
        <f t="shared" si="166"/>
        <v>228</v>
      </c>
      <c r="C230" s="126">
        <v>-3</v>
      </c>
      <c r="D230" s="87">
        <v>11.696</v>
      </c>
      <c r="E230" s="87">
        <v>-26.786000000000001</v>
      </c>
      <c r="F230" s="87" t="s">
        <v>142</v>
      </c>
      <c r="G230" s="87" t="s">
        <v>143</v>
      </c>
      <c r="I230" s="87">
        <f t="shared" si="190"/>
        <v>114.2</v>
      </c>
      <c r="J230" s="126">
        <v>73</v>
      </c>
      <c r="K230" s="87">
        <v>1</v>
      </c>
      <c r="L230" s="87">
        <v>15</v>
      </c>
      <c r="M230" s="87" t="s">
        <v>154</v>
      </c>
      <c r="N230" s="87" t="s">
        <v>155</v>
      </c>
      <c r="O230" s="87">
        <v>0</v>
      </c>
      <c r="P230" s="127">
        <v>4.6419999999999999E-5</v>
      </c>
      <c r="Q230" s="87">
        <v>0</v>
      </c>
      <c r="R230" s="87">
        <v>0</v>
      </c>
      <c r="S230" s="127">
        <v>1182000000</v>
      </c>
      <c r="T230" s="127">
        <v>1182000000</v>
      </c>
      <c r="U230" s="127">
        <v>1875000000</v>
      </c>
      <c r="V230" s="127">
        <v>1875000000</v>
      </c>
      <c r="W230" s="87">
        <v>0</v>
      </c>
      <c r="X230" s="87">
        <v>0</v>
      </c>
      <c r="Y230" s="127">
        <v>909900000</v>
      </c>
      <c r="Z230" s="127">
        <v>1.1260000000000001E-5</v>
      </c>
      <c r="AA230" s="127">
        <v>9748000000</v>
      </c>
      <c r="AB230" s="87">
        <v>0.65</v>
      </c>
      <c r="AC230" s="87" t="s">
        <v>156</v>
      </c>
      <c r="AD230" s="87" t="s">
        <v>157</v>
      </c>
      <c r="AE230" s="87" t="s">
        <v>158</v>
      </c>
      <c r="AF230" s="87" t="s">
        <v>159</v>
      </c>
      <c r="AG230" s="87" t="s">
        <v>160</v>
      </c>
      <c r="AH230" s="87" t="s">
        <v>161</v>
      </c>
      <c r="AI230" s="87" t="s">
        <v>162</v>
      </c>
      <c r="AJ230" s="87">
        <v>0</v>
      </c>
      <c r="AK230" s="87">
        <v>0</v>
      </c>
      <c r="AL230" s="87" t="s">
        <v>142</v>
      </c>
      <c r="AN230" s="129">
        <f t="shared" si="163"/>
        <v>228</v>
      </c>
      <c r="AO230" s="129">
        <f t="shared" si="164"/>
        <v>11.696</v>
      </c>
      <c r="AP230" s="129">
        <f t="shared" si="164"/>
        <v>-26.786000000000001</v>
      </c>
      <c r="AQ230" s="129">
        <f t="shared" si="165"/>
        <v>-3</v>
      </c>
      <c r="AR230" s="129">
        <v>1</v>
      </c>
      <c r="AS230" s="129">
        <v>0</v>
      </c>
      <c r="AT230" s="129">
        <v>0</v>
      </c>
      <c r="AU230" s="129">
        <v>0</v>
      </c>
      <c r="AV230" s="129">
        <v>0</v>
      </c>
      <c r="AX230" s="133"/>
      <c r="AY230" s="87" t="str">
        <f t="shared" si="168"/>
        <v/>
      </c>
      <c r="AZ230" s="87" t="str">
        <f t="shared" si="169"/>
        <v/>
      </c>
      <c r="BA230" s="87" t="str">
        <f t="shared" si="170"/>
        <v/>
      </c>
      <c r="BB230" s="87" t="str">
        <f t="shared" si="171"/>
        <v/>
      </c>
      <c r="BC230" s="87" t="str">
        <f t="shared" si="172"/>
        <v/>
      </c>
      <c r="BD230" s="87" t="str">
        <f t="shared" si="173"/>
        <v/>
      </c>
      <c r="BF230" s="87" t="str">
        <f t="shared" si="174"/>
        <v/>
      </c>
      <c r="BG230" s="127" t="str">
        <f t="shared" si="175"/>
        <v/>
      </c>
      <c r="BH230" s="127" t="str">
        <f t="shared" si="176"/>
        <v/>
      </c>
      <c r="BI230" s="87" t="str">
        <f t="shared" si="177"/>
        <v/>
      </c>
      <c r="BJ230" s="87" t="str">
        <f t="shared" si="178"/>
        <v/>
      </c>
      <c r="BK230" s="87" t="str">
        <f t="shared" si="179"/>
        <v/>
      </c>
      <c r="BM230" s="129">
        <v>228</v>
      </c>
      <c r="BN230" s="129">
        <v>183</v>
      </c>
      <c r="BO230" s="129">
        <v>184</v>
      </c>
      <c r="BP230" s="129">
        <v>228</v>
      </c>
      <c r="BQ230" s="129">
        <v>228</v>
      </c>
      <c r="BR230" s="129" t="str">
        <v>1c</v>
      </c>
      <c r="BS230" s="129" t="str">
        <v>0</v>
      </c>
      <c r="BT230" s="87">
        <v>0</v>
      </c>
      <c r="BU230" s="129">
        <v>228</v>
      </c>
      <c r="BV230" s="129" t="str">
        <v>2.10E+11</v>
      </c>
      <c r="BW230" s="129" t="str">
        <v>8.08E+10</v>
      </c>
      <c r="BX230" s="129" t="str">
        <v>7850</v>
      </c>
      <c r="BY230" s="129">
        <v>1</v>
      </c>
      <c r="BZ230" s="129">
        <v>0.03</v>
      </c>
      <c r="CC230" s="87">
        <v>228</v>
      </c>
      <c r="CD230" s="87" t="s">
        <v>180</v>
      </c>
      <c r="CE230" s="87" t="s">
        <v>181</v>
      </c>
      <c r="CF230" s="87">
        <v>1</v>
      </c>
      <c r="CG230" s="87">
        <v>1</v>
      </c>
      <c r="CH230" s="87">
        <v>0.03</v>
      </c>
    </row>
    <row r="231" spans="1:86" ht="12.75">
      <c r="A231" s="145">
        <v>1</v>
      </c>
      <c r="B231" s="145">
        <f t="shared" si="166"/>
        <v>229</v>
      </c>
      <c r="C231" s="146">
        <v>12</v>
      </c>
      <c r="D231" s="145">
        <v>0</v>
      </c>
      <c r="E231" s="145">
        <v>0</v>
      </c>
      <c r="F231" s="145" t="s">
        <v>144</v>
      </c>
      <c r="I231" s="87">
        <f t="shared" si="190"/>
        <v>115.1</v>
      </c>
      <c r="J231" s="126">
        <v>43</v>
      </c>
      <c r="K231" s="87">
        <v>1</v>
      </c>
      <c r="L231" s="87">
        <v>15</v>
      </c>
      <c r="M231" s="87" t="s">
        <v>154</v>
      </c>
      <c r="N231" s="87" t="s">
        <v>155</v>
      </c>
      <c r="O231" s="87">
        <v>0</v>
      </c>
      <c r="P231" s="127">
        <v>4.6419999999999999E-5</v>
      </c>
      <c r="Q231" s="87">
        <v>0</v>
      </c>
      <c r="R231" s="87">
        <v>0</v>
      </c>
      <c r="S231" s="127">
        <v>1182000000</v>
      </c>
      <c r="T231" s="127">
        <v>1182000000</v>
      </c>
      <c r="U231" s="127">
        <v>1875000000</v>
      </c>
      <c r="V231" s="127">
        <v>1875000000</v>
      </c>
      <c r="W231" s="87">
        <v>0</v>
      </c>
      <c r="X231" s="87">
        <v>0</v>
      </c>
      <c r="Y231" s="127">
        <v>909900000</v>
      </c>
      <c r="Z231" s="127">
        <v>1.1260000000000001E-5</v>
      </c>
      <c r="AA231" s="127">
        <v>9748000000</v>
      </c>
      <c r="AB231" s="87">
        <v>0.65</v>
      </c>
      <c r="AC231" s="87" t="s">
        <v>156</v>
      </c>
      <c r="AD231" s="87" t="s">
        <v>157</v>
      </c>
      <c r="AE231" s="87" t="s">
        <v>158</v>
      </c>
      <c r="AF231" s="87" t="s">
        <v>159</v>
      </c>
      <c r="AG231" s="87" t="s">
        <v>160</v>
      </c>
      <c r="AH231" s="87" t="s">
        <v>161</v>
      </c>
      <c r="AI231" s="87" t="s">
        <v>162</v>
      </c>
      <c r="AJ231" s="87">
        <v>0</v>
      </c>
      <c r="AK231" s="87">
        <v>0</v>
      </c>
      <c r="AL231" s="87" t="s">
        <v>142</v>
      </c>
      <c r="AN231" s="129">
        <f t="shared" si="163"/>
        <v>229</v>
      </c>
      <c r="AO231" s="129">
        <f t="shared" si="164"/>
        <v>0</v>
      </c>
      <c r="AP231" s="129">
        <f t="shared" si="164"/>
        <v>0</v>
      </c>
      <c r="AQ231" s="129">
        <f t="shared" si="165"/>
        <v>12</v>
      </c>
      <c r="AR231" s="129">
        <v>1</v>
      </c>
      <c r="AS231" s="129">
        <v>0</v>
      </c>
      <c r="AT231" s="129">
        <v>0</v>
      </c>
      <c r="AU231" s="129">
        <v>0</v>
      </c>
      <c r="AV231" s="129">
        <v>0</v>
      </c>
      <c r="AX231" s="133">
        <f t="shared" ref="AX231" si="197">IF(I231="", "", INT(I231))</f>
        <v>115</v>
      </c>
      <c r="AY231" s="87">
        <f t="shared" si="168"/>
        <v>43</v>
      </c>
      <c r="AZ231" s="87">
        <f t="shared" si="169"/>
        <v>74</v>
      </c>
      <c r="BA231" s="87">
        <f t="shared" si="170"/>
        <v>115</v>
      </c>
      <c r="BB231" s="87">
        <f t="shared" si="171"/>
        <v>115</v>
      </c>
      <c r="BC231" s="87" t="str">
        <f t="shared" si="172"/>
        <v>1c</v>
      </c>
      <c r="BD231" s="87" t="str">
        <f t="shared" si="173"/>
        <v>0</v>
      </c>
      <c r="BF231" s="87">
        <f t="shared" si="174"/>
        <v>115</v>
      </c>
      <c r="BG231" s="127" t="str">
        <f t="shared" si="175"/>
        <v>2.10E+11</v>
      </c>
      <c r="BH231" s="127" t="str">
        <f t="shared" si="176"/>
        <v>8.08E+10</v>
      </c>
      <c r="BI231" s="87" t="str">
        <f t="shared" si="177"/>
        <v>7850</v>
      </c>
      <c r="BJ231" s="87">
        <f>IF(AX231="","",K231)</f>
        <v>1</v>
      </c>
      <c r="BK231" s="87">
        <f t="shared" si="179"/>
        <v>1.4999999999999999E-2</v>
      </c>
      <c r="BM231" s="129">
        <v>229</v>
      </c>
      <c r="BN231" s="129">
        <v>184</v>
      </c>
      <c r="BO231" s="129">
        <v>272</v>
      </c>
      <c r="BP231" s="129">
        <v>229</v>
      </c>
      <c r="BQ231" s="129">
        <v>229</v>
      </c>
      <c r="BR231" s="129" t="str">
        <v>1c</v>
      </c>
      <c r="BS231" s="129" t="str">
        <v>0</v>
      </c>
      <c r="BT231" s="87">
        <v>0</v>
      </c>
      <c r="BU231" s="129">
        <v>229</v>
      </c>
      <c r="BV231" s="129" t="str">
        <v>2.10E+11</v>
      </c>
      <c r="BW231" s="129" t="str">
        <v>8.08E+10</v>
      </c>
      <c r="BX231" s="129" t="str">
        <v>7850</v>
      </c>
      <c r="BY231" s="129">
        <v>1</v>
      </c>
      <c r="BZ231" s="129">
        <v>0.03</v>
      </c>
      <c r="CC231" s="87">
        <v>229</v>
      </c>
      <c r="CD231" s="87" t="s">
        <v>180</v>
      </c>
      <c r="CE231" s="87" t="s">
        <v>181</v>
      </c>
      <c r="CF231" s="87">
        <v>1</v>
      </c>
      <c r="CG231" s="87">
        <v>1</v>
      </c>
      <c r="CH231" s="87">
        <v>0.03</v>
      </c>
    </row>
    <row r="232" spans="1:86" ht="12.75">
      <c r="A232" s="87">
        <f>A231+1</f>
        <v>2</v>
      </c>
      <c r="B232" s="140">
        <f t="shared" si="166"/>
        <v>230</v>
      </c>
      <c r="C232" s="143">
        <v>12.3</v>
      </c>
      <c r="D232" s="140">
        <v>0</v>
      </c>
      <c r="E232" s="140">
        <v>0</v>
      </c>
      <c r="F232" s="140" t="s">
        <v>142</v>
      </c>
      <c r="I232" s="87">
        <f t="shared" si="190"/>
        <v>115.2</v>
      </c>
      <c r="J232" s="126">
        <v>74</v>
      </c>
      <c r="K232" s="87">
        <v>1</v>
      </c>
      <c r="L232" s="87">
        <v>15</v>
      </c>
      <c r="M232" s="87" t="s">
        <v>154</v>
      </c>
      <c r="N232" s="87" t="s">
        <v>155</v>
      </c>
      <c r="O232" s="87">
        <v>0</v>
      </c>
      <c r="P232" s="127">
        <v>4.6419999999999999E-5</v>
      </c>
      <c r="Q232" s="87">
        <v>0</v>
      </c>
      <c r="R232" s="87">
        <v>0</v>
      </c>
      <c r="S232" s="127">
        <v>1182000000</v>
      </c>
      <c r="T232" s="127">
        <v>1182000000</v>
      </c>
      <c r="U232" s="127">
        <v>1875000000</v>
      </c>
      <c r="V232" s="127">
        <v>1875000000</v>
      </c>
      <c r="W232" s="87">
        <v>0</v>
      </c>
      <c r="X232" s="87">
        <v>0</v>
      </c>
      <c r="Y232" s="127">
        <v>909900000</v>
      </c>
      <c r="Z232" s="127">
        <v>1.1260000000000001E-5</v>
      </c>
      <c r="AA232" s="127">
        <v>9748000000</v>
      </c>
      <c r="AB232" s="87">
        <v>0.65</v>
      </c>
      <c r="AC232" s="87" t="s">
        <v>156</v>
      </c>
      <c r="AD232" s="87" t="s">
        <v>157</v>
      </c>
      <c r="AE232" s="87" t="s">
        <v>158</v>
      </c>
      <c r="AF232" s="87" t="s">
        <v>159</v>
      </c>
      <c r="AG232" s="87" t="s">
        <v>160</v>
      </c>
      <c r="AH232" s="87" t="s">
        <v>161</v>
      </c>
      <c r="AI232" s="87" t="s">
        <v>162</v>
      </c>
      <c r="AJ232" s="87">
        <v>0</v>
      </c>
      <c r="AK232" s="87">
        <v>0</v>
      </c>
      <c r="AL232" s="87" t="s">
        <v>142</v>
      </c>
      <c r="AN232" s="129">
        <f t="shared" si="163"/>
        <v>230</v>
      </c>
      <c r="AO232" s="129">
        <f t="shared" si="164"/>
        <v>0</v>
      </c>
      <c r="AP232" s="129">
        <f t="shared" si="164"/>
        <v>0</v>
      </c>
      <c r="AQ232" s="129">
        <f t="shared" si="165"/>
        <v>12.3</v>
      </c>
      <c r="AR232" s="129">
        <v>1</v>
      </c>
      <c r="AS232" s="129">
        <v>0</v>
      </c>
      <c r="AT232" s="129">
        <v>0</v>
      </c>
      <c r="AU232" s="129">
        <v>0</v>
      </c>
      <c r="AV232" s="129">
        <v>0</v>
      </c>
      <c r="AX232" s="133"/>
      <c r="AY232" s="87" t="str">
        <f t="shared" si="168"/>
        <v/>
      </c>
      <c r="AZ232" s="87" t="str">
        <f t="shared" si="169"/>
        <v/>
      </c>
      <c r="BA232" s="87" t="str">
        <f t="shared" si="170"/>
        <v/>
      </c>
      <c r="BB232" s="87" t="str">
        <f t="shared" si="171"/>
        <v/>
      </c>
      <c r="BC232" s="87" t="str">
        <f t="shared" si="172"/>
        <v/>
      </c>
      <c r="BD232" s="87" t="str">
        <f t="shared" si="173"/>
        <v/>
      </c>
      <c r="BF232" s="87" t="str">
        <f t="shared" si="174"/>
        <v/>
      </c>
      <c r="BG232" s="127" t="str">
        <f t="shared" si="175"/>
        <v/>
      </c>
      <c r="BH232" s="127" t="str">
        <f t="shared" si="176"/>
        <v/>
      </c>
      <c r="BI232" s="87" t="str">
        <f t="shared" si="177"/>
        <v/>
      </c>
      <c r="BJ232" s="87" t="str">
        <f t="shared" si="178"/>
        <v/>
      </c>
      <c r="BK232" s="87" t="str">
        <f t="shared" si="179"/>
        <v/>
      </c>
      <c r="BM232" s="129">
        <v>230</v>
      </c>
      <c r="BN232" s="129">
        <v>276</v>
      </c>
      <c r="BO232" s="129">
        <v>185</v>
      </c>
      <c r="BP232" s="129">
        <v>230</v>
      </c>
      <c r="BQ232" s="129">
        <v>230</v>
      </c>
      <c r="BR232" s="129" t="str">
        <v>1c</v>
      </c>
      <c r="BS232" s="129" t="str">
        <v>0</v>
      </c>
      <c r="BT232" s="87">
        <v>0</v>
      </c>
      <c r="BU232" s="129">
        <v>230</v>
      </c>
      <c r="BV232" s="129" t="str">
        <v>2.10E+11</v>
      </c>
      <c r="BW232" s="129" t="str">
        <v>8.08E+10</v>
      </c>
      <c r="BX232" s="129" t="str">
        <v>7850</v>
      </c>
      <c r="BY232" s="129">
        <v>1</v>
      </c>
      <c r="BZ232" s="129">
        <v>0.03</v>
      </c>
      <c r="CC232" s="87">
        <v>230</v>
      </c>
      <c r="CD232" s="87" t="s">
        <v>180</v>
      </c>
      <c r="CE232" s="87" t="s">
        <v>181</v>
      </c>
      <c r="CF232" s="87">
        <v>1</v>
      </c>
      <c r="CG232" s="87">
        <v>1</v>
      </c>
      <c r="CH232" s="87">
        <v>0.03</v>
      </c>
    </row>
    <row r="233" spans="1:86" ht="12.75">
      <c r="A233" s="87">
        <f t="shared" ref="A233:B266" si="198">A232+1</f>
        <v>3</v>
      </c>
      <c r="B233" s="140">
        <f t="shared" si="166"/>
        <v>231</v>
      </c>
      <c r="C233" s="143">
        <v>14.4</v>
      </c>
      <c r="D233" s="140">
        <v>0</v>
      </c>
      <c r="E233" s="140">
        <v>0</v>
      </c>
      <c r="F233" s="140" t="s">
        <v>142</v>
      </c>
      <c r="I233" s="87">
        <f t="shared" si="190"/>
        <v>116.1</v>
      </c>
      <c r="J233" s="126">
        <v>43</v>
      </c>
      <c r="K233" s="87">
        <v>1</v>
      </c>
      <c r="L233" s="87">
        <v>15</v>
      </c>
      <c r="M233" s="87" t="s">
        <v>154</v>
      </c>
      <c r="N233" s="87" t="s">
        <v>155</v>
      </c>
      <c r="O233" s="87">
        <v>0</v>
      </c>
      <c r="P233" s="127">
        <v>4.6419999999999999E-5</v>
      </c>
      <c r="Q233" s="87">
        <v>0</v>
      </c>
      <c r="R233" s="87">
        <v>0</v>
      </c>
      <c r="S233" s="127">
        <v>1182000000</v>
      </c>
      <c r="T233" s="127">
        <v>1182000000</v>
      </c>
      <c r="U233" s="127">
        <v>1875000000</v>
      </c>
      <c r="V233" s="127">
        <v>1875000000</v>
      </c>
      <c r="W233" s="87">
        <v>0</v>
      </c>
      <c r="X233" s="87">
        <v>0</v>
      </c>
      <c r="Y233" s="127">
        <v>909900000</v>
      </c>
      <c r="Z233" s="127">
        <v>1.1260000000000001E-5</v>
      </c>
      <c r="AA233" s="127">
        <v>9748000000</v>
      </c>
      <c r="AB233" s="87">
        <v>0.65</v>
      </c>
      <c r="AC233" s="87" t="s">
        <v>156</v>
      </c>
      <c r="AD233" s="87" t="s">
        <v>157</v>
      </c>
      <c r="AE233" s="87" t="s">
        <v>158</v>
      </c>
      <c r="AF233" s="87" t="s">
        <v>159</v>
      </c>
      <c r="AG233" s="87" t="s">
        <v>160</v>
      </c>
      <c r="AH233" s="87" t="s">
        <v>161</v>
      </c>
      <c r="AI233" s="87" t="s">
        <v>162</v>
      </c>
      <c r="AJ233" s="87">
        <v>0</v>
      </c>
      <c r="AK233" s="87">
        <v>0</v>
      </c>
      <c r="AL233" s="87" t="s">
        <v>142</v>
      </c>
      <c r="AN233" s="129">
        <f t="shared" si="163"/>
        <v>231</v>
      </c>
      <c r="AO233" s="129">
        <f t="shared" si="164"/>
        <v>0</v>
      </c>
      <c r="AP233" s="129">
        <f t="shared" si="164"/>
        <v>0</v>
      </c>
      <c r="AQ233" s="129">
        <f t="shared" si="165"/>
        <v>14.4</v>
      </c>
      <c r="AR233" s="129">
        <v>1</v>
      </c>
      <c r="AS233" s="129">
        <v>0</v>
      </c>
      <c r="AT233" s="129">
        <v>0</v>
      </c>
      <c r="AU233" s="129">
        <v>0</v>
      </c>
      <c r="AV233" s="129">
        <v>0</v>
      </c>
      <c r="AX233" s="133">
        <f t="shared" ref="AX233" si="199">IF(I233="", "", INT(I233))</f>
        <v>116</v>
      </c>
      <c r="AY233" s="87">
        <f t="shared" si="168"/>
        <v>43</v>
      </c>
      <c r="AZ233" s="87">
        <f t="shared" si="169"/>
        <v>113</v>
      </c>
      <c r="BA233" s="87">
        <f t="shared" si="170"/>
        <v>116</v>
      </c>
      <c r="BB233" s="87">
        <f t="shared" si="171"/>
        <v>116</v>
      </c>
      <c r="BC233" s="87" t="str">
        <f t="shared" si="172"/>
        <v>1c</v>
      </c>
      <c r="BD233" s="87" t="str">
        <f t="shared" si="173"/>
        <v>0</v>
      </c>
      <c r="BF233" s="87">
        <f t="shared" si="174"/>
        <v>116</v>
      </c>
      <c r="BG233" s="127" t="str">
        <f t="shared" si="175"/>
        <v>2.10E+11</v>
      </c>
      <c r="BH233" s="127" t="str">
        <f t="shared" si="176"/>
        <v>8.08E+10</v>
      </c>
      <c r="BI233" s="87" t="str">
        <f t="shared" si="177"/>
        <v>7850</v>
      </c>
      <c r="BJ233" s="87">
        <f t="shared" si="178"/>
        <v>1</v>
      </c>
      <c r="BK233" s="87">
        <f t="shared" si="179"/>
        <v>1.4999999999999999E-2</v>
      </c>
      <c r="BM233" s="129">
        <v>231</v>
      </c>
      <c r="BN233" s="129">
        <v>185</v>
      </c>
      <c r="BO233" s="129">
        <v>186</v>
      </c>
      <c r="BP233" s="129">
        <v>231</v>
      </c>
      <c r="BQ233" s="129">
        <v>231</v>
      </c>
      <c r="BR233" s="129" t="str">
        <v>1c</v>
      </c>
      <c r="BS233" s="129" t="str">
        <v>0</v>
      </c>
      <c r="BT233" s="87">
        <v>0</v>
      </c>
      <c r="BU233" s="129">
        <v>231</v>
      </c>
      <c r="BV233" s="129" t="str">
        <v>2.10E+11</v>
      </c>
      <c r="BW233" s="129" t="str">
        <v>8.08E+10</v>
      </c>
      <c r="BX233" s="129" t="str">
        <v>7850</v>
      </c>
      <c r="BY233" s="129">
        <v>1</v>
      </c>
      <c r="BZ233" s="129">
        <v>0.03</v>
      </c>
      <c r="CC233" s="87">
        <v>231</v>
      </c>
      <c r="CD233" s="87" t="s">
        <v>180</v>
      </c>
      <c r="CE233" s="87" t="s">
        <v>181</v>
      </c>
      <c r="CF233" s="87">
        <v>1</v>
      </c>
      <c r="CG233" s="87">
        <v>1</v>
      </c>
      <c r="CH233" s="87">
        <v>0.03</v>
      </c>
    </row>
    <row r="234" spans="1:86" ht="12.75">
      <c r="A234" s="87">
        <f t="shared" si="198"/>
        <v>4</v>
      </c>
      <c r="B234" s="140">
        <f t="shared" si="166"/>
        <v>232</v>
      </c>
      <c r="C234" s="143">
        <v>16.5</v>
      </c>
      <c r="D234" s="140">
        <v>0</v>
      </c>
      <c r="E234" s="140">
        <v>0</v>
      </c>
      <c r="F234" s="140" t="s">
        <v>142</v>
      </c>
      <c r="I234" s="87">
        <f t="shared" si="190"/>
        <v>116.2</v>
      </c>
      <c r="J234" s="126">
        <v>113</v>
      </c>
      <c r="K234" s="87">
        <v>1</v>
      </c>
      <c r="L234" s="87">
        <v>15</v>
      </c>
      <c r="M234" s="87" t="s">
        <v>154</v>
      </c>
      <c r="N234" s="87" t="s">
        <v>155</v>
      </c>
      <c r="O234" s="87">
        <v>0</v>
      </c>
      <c r="P234" s="127">
        <v>4.6419999999999999E-5</v>
      </c>
      <c r="Q234" s="87">
        <v>0</v>
      </c>
      <c r="R234" s="87">
        <v>0</v>
      </c>
      <c r="S234" s="127">
        <v>1182000000</v>
      </c>
      <c r="T234" s="127">
        <v>1182000000</v>
      </c>
      <c r="U234" s="127">
        <v>1875000000</v>
      </c>
      <c r="V234" s="127">
        <v>1875000000</v>
      </c>
      <c r="W234" s="87">
        <v>0</v>
      </c>
      <c r="X234" s="87">
        <v>0</v>
      </c>
      <c r="Y234" s="127">
        <v>909900000</v>
      </c>
      <c r="Z234" s="127">
        <v>1.1260000000000001E-5</v>
      </c>
      <c r="AA234" s="127">
        <v>9748000000</v>
      </c>
      <c r="AB234" s="87">
        <v>0.65</v>
      </c>
      <c r="AC234" s="87" t="s">
        <v>156</v>
      </c>
      <c r="AD234" s="87" t="s">
        <v>157</v>
      </c>
      <c r="AE234" s="87" t="s">
        <v>158</v>
      </c>
      <c r="AF234" s="87" t="s">
        <v>159</v>
      </c>
      <c r="AG234" s="87" t="s">
        <v>160</v>
      </c>
      <c r="AH234" s="87" t="s">
        <v>161</v>
      </c>
      <c r="AI234" s="87" t="s">
        <v>162</v>
      </c>
      <c r="AJ234" s="87">
        <v>0</v>
      </c>
      <c r="AK234" s="87">
        <v>0</v>
      </c>
      <c r="AL234" s="87" t="s">
        <v>142</v>
      </c>
      <c r="AN234" s="129">
        <f t="shared" si="163"/>
        <v>232</v>
      </c>
      <c r="AO234" s="129">
        <f t="shared" si="164"/>
        <v>0</v>
      </c>
      <c r="AP234" s="129">
        <f t="shared" si="164"/>
        <v>0</v>
      </c>
      <c r="AQ234" s="129">
        <f t="shared" si="165"/>
        <v>16.5</v>
      </c>
      <c r="AR234" s="129">
        <v>1</v>
      </c>
      <c r="AS234" s="129">
        <v>0</v>
      </c>
      <c r="AT234" s="129">
        <v>0</v>
      </c>
      <c r="AU234" s="129">
        <v>0</v>
      </c>
      <c r="AV234" s="129">
        <v>0</v>
      </c>
      <c r="AX234" s="133"/>
      <c r="AY234" s="87" t="str">
        <f t="shared" si="168"/>
        <v/>
      </c>
      <c r="AZ234" s="87" t="str">
        <f t="shared" si="169"/>
        <v/>
      </c>
      <c r="BA234" s="87" t="str">
        <f t="shared" si="170"/>
        <v/>
      </c>
      <c r="BB234" s="87" t="str">
        <f t="shared" si="171"/>
        <v/>
      </c>
      <c r="BC234" s="87" t="str">
        <f t="shared" si="172"/>
        <v/>
      </c>
      <c r="BD234" s="87" t="str">
        <f t="shared" si="173"/>
        <v/>
      </c>
      <c r="BF234" s="87" t="str">
        <f t="shared" si="174"/>
        <v/>
      </c>
      <c r="BG234" s="127" t="str">
        <f t="shared" si="175"/>
        <v/>
      </c>
      <c r="BH234" s="127" t="str">
        <f t="shared" si="176"/>
        <v/>
      </c>
      <c r="BI234" s="87" t="str">
        <f t="shared" si="177"/>
        <v/>
      </c>
      <c r="BJ234" s="87" t="str">
        <f t="shared" si="178"/>
        <v/>
      </c>
      <c r="BK234" s="87" t="str">
        <f t="shared" si="179"/>
        <v/>
      </c>
      <c r="BM234" s="129">
        <v>232</v>
      </c>
      <c r="BN234" s="129">
        <v>186</v>
      </c>
      <c r="BO234" s="129">
        <v>273</v>
      </c>
      <c r="BP234" s="129">
        <v>232</v>
      </c>
      <c r="BQ234" s="129">
        <v>232</v>
      </c>
      <c r="BR234" s="129" t="str">
        <v>1c</v>
      </c>
      <c r="BS234" s="129" t="str">
        <v>0</v>
      </c>
      <c r="BT234" s="87">
        <v>0</v>
      </c>
      <c r="BU234" s="129">
        <v>232</v>
      </c>
      <c r="BV234" s="129" t="str">
        <v>2.10E+11</v>
      </c>
      <c r="BW234" s="129" t="str">
        <v>8.08E+10</v>
      </c>
      <c r="BX234" s="129" t="str">
        <v>7850</v>
      </c>
      <c r="BY234" s="129">
        <v>1</v>
      </c>
      <c r="BZ234" s="129">
        <v>0.03</v>
      </c>
      <c r="CC234" s="87">
        <v>232</v>
      </c>
      <c r="CD234" s="87" t="s">
        <v>180</v>
      </c>
      <c r="CE234" s="87" t="s">
        <v>181</v>
      </c>
      <c r="CF234" s="87">
        <v>1</v>
      </c>
      <c r="CG234" s="87">
        <v>1</v>
      </c>
      <c r="CH234" s="87">
        <v>0.03</v>
      </c>
    </row>
    <row r="235" spans="1:86" ht="12.75">
      <c r="A235" s="87">
        <f t="shared" si="198"/>
        <v>5</v>
      </c>
      <c r="B235" s="140">
        <f t="shared" si="166"/>
        <v>233</v>
      </c>
      <c r="C235" s="143">
        <v>18.600000000000001</v>
      </c>
      <c r="D235" s="140">
        <v>0</v>
      </c>
      <c r="E235" s="140">
        <v>0</v>
      </c>
      <c r="F235" s="140" t="s">
        <v>142</v>
      </c>
      <c r="I235" s="87">
        <f t="shared" si="190"/>
        <v>117.1</v>
      </c>
      <c r="J235" s="126">
        <v>58</v>
      </c>
      <c r="K235" s="87">
        <v>1</v>
      </c>
      <c r="L235" s="87">
        <v>15</v>
      </c>
      <c r="M235" s="87" t="s">
        <v>154</v>
      </c>
      <c r="N235" s="87" t="s">
        <v>155</v>
      </c>
      <c r="O235" s="87">
        <v>0</v>
      </c>
      <c r="P235" s="127">
        <v>4.6419999999999999E-5</v>
      </c>
      <c r="Q235" s="87">
        <v>0</v>
      </c>
      <c r="R235" s="87">
        <v>0</v>
      </c>
      <c r="S235" s="127">
        <v>1182000000</v>
      </c>
      <c r="T235" s="127">
        <v>1182000000</v>
      </c>
      <c r="U235" s="127">
        <v>1875000000</v>
      </c>
      <c r="V235" s="127">
        <v>1875000000</v>
      </c>
      <c r="W235" s="87">
        <v>0</v>
      </c>
      <c r="X235" s="87">
        <v>0</v>
      </c>
      <c r="Y235" s="127">
        <v>909900000</v>
      </c>
      <c r="Z235" s="127">
        <v>1.1260000000000001E-5</v>
      </c>
      <c r="AA235" s="127">
        <v>9748000000</v>
      </c>
      <c r="AB235" s="87">
        <v>0.65</v>
      </c>
      <c r="AC235" s="87" t="s">
        <v>156</v>
      </c>
      <c r="AD235" s="87" t="s">
        <v>157</v>
      </c>
      <c r="AE235" s="87" t="s">
        <v>158</v>
      </c>
      <c r="AF235" s="87" t="s">
        <v>159</v>
      </c>
      <c r="AG235" s="87" t="s">
        <v>160</v>
      </c>
      <c r="AH235" s="87" t="s">
        <v>161</v>
      </c>
      <c r="AI235" s="87" t="s">
        <v>162</v>
      </c>
      <c r="AJ235" s="87">
        <v>0</v>
      </c>
      <c r="AK235" s="87">
        <v>0</v>
      </c>
      <c r="AL235" s="87" t="s">
        <v>142</v>
      </c>
      <c r="AN235" s="129">
        <f t="shared" si="163"/>
        <v>233</v>
      </c>
      <c r="AO235" s="129">
        <f t="shared" si="164"/>
        <v>0</v>
      </c>
      <c r="AP235" s="129">
        <f t="shared" si="164"/>
        <v>0</v>
      </c>
      <c r="AQ235" s="129">
        <f t="shared" si="165"/>
        <v>18.600000000000001</v>
      </c>
      <c r="AR235" s="129">
        <v>1</v>
      </c>
      <c r="AS235" s="129">
        <v>0</v>
      </c>
      <c r="AT235" s="129">
        <v>0</v>
      </c>
      <c r="AU235" s="129">
        <v>0</v>
      </c>
      <c r="AV235" s="129">
        <v>0</v>
      </c>
      <c r="AX235" s="133">
        <f t="shared" ref="AX235" si="200">IF(I235="", "", INT(I235))</f>
        <v>117</v>
      </c>
      <c r="AY235" s="87">
        <f t="shared" si="168"/>
        <v>58</v>
      </c>
      <c r="AZ235" s="87">
        <f t="shared" si="169"/>
        <v>87</v>
      </c>
      <c r="BA235" s="87">
        <f t="shared" si="170"/>
        <v>117</v>
      </c>
      <c r="BB235" s="87">
        <f t="shared" si="171"/>
        <v>117</v>
      </c>
      <c r="BC235" s="87" t="str">
        <f t="shared" si="172"/>
        <v>1c</v>
      </c>
      <c r="BD235" s="87" t="str">
        <f t="shared" si="173"/>
        <v>0</v>
      </c>
      <c r="BF235" s="87">
        <f t="shared" si="174"/>
        <v>117</v>
      </c>
      <c r="BG235" s="127" t="str">
        <f t="shared" si="175"/>
        <v>2.10E+11</v>
      </c>
      <c r="BH235" s="127" t="str">
        <f t="shared" si="176"/>
        <v>8.08E+10</v>
      </c>
      <c r="BI235" s="87" t="str">
        <f t="shared" si="177"/>
        <v>7850</v>
      </c>
      <c r="BJ235" s="87">
        <f t="shared" si="178"/>
        <v>1</v>
      </c>
      <c r="BK235" s="87">
        <f t="shared" si="179"/>
        <v>1.4999999999999999E-2</v>
      </c>
      <c r="BM235" s="129">
        <v>233</v>
      </c>
      <c r="BN235" s="129">
        <v>63</v>
      </c>
      <c r="BO235" s="129">
        <v>187</v>
      </c>
      <c r="BP235" s="129">
        <v>233</v>
      </c>
      <c r="BQ235" s="129">
        <v>233</v>
      </c>
      <c r="BR235" s="129" t="str">
        <v>1c</v>
      </c>
      <c r="BS235" s="129" t="str">
        <v>0</v>
      </c>
      <c r="BT235" s="87">
        <v>0</v>
      </c>
      <c r="BU235" s="129">
        <v>233</v>
      </c>
      <c r="BV235" s="129" t="str">
        <v>2.10E+11</v>
      </c>
      <c r="BW235" s="129" t="str">
        <v>8.08E+10</v>
      </c>
      <c r="BX235" s="129" t="str">
        <v>7850</v>
      </c>
      <c r="BY235" s="129">
        <v>0.8</v>
      </c>
      <c r="BZ235" s="129">
        <v>1.4999999999999999E-2</v>
      </c>
      <c r="CC235" s="87">
        <v>233</v>
      </c>
      <c r="CD235" s="87" t="s">
        <v>180</v>
      </c>
      <c r="CE235" s="87" t="s">
        <v>181</v>
      </c>
      <c r="CF235" s="87">
        <v>1</v>
      </c>
      <c r="CG235" s="87">
        <v>0.8</v>
      </c>
      <c r="CH235" s="87">
        <v>1.4999999999999999E-2</v>
      </c>
    </row>
    <row r="236" spans="1:86" ht="12.75">
      <c r="A236" s="87">
        <f t="shared" si="198"/>
        <v>6</v>
      </c>
      <c r="B236" s="140">
        <f t="shared" si="166"/>
        <v>234</v>
      </c>
      <c r="C236" s="143">
        <v>20.7</v>
      </c>
      <c r="D236" s="140">
        <v>0</v>
      </c>
      <c r="E236" s="140">
        <v>0</v>
      </c>
      <c r="F236" s="140" t="s">
        <v>142</v>
      </c>
      <c r="I236" s="87">
        <f t="shared" si="190"/>
        <v>117.2</v>
      </c>
      <c r="J236" s="126">
        <v>87</v>
      </c>
      <c r="K236" s="87">
        <v>1</v>
      </c>
      <c r="L236" s="87">
        <v>15</v>
      </c>
      <c r="M236" s="87" t="s">
        <v>154</v>
      </c>
      <c r="N236" s="87" t="s">
        <v>155</v>
      </c>
      <c r="O236" s="87">
        <v>0</v>
      </c>
      <c r="P236" s="127">
        <v>4.6419999999999999E-5</v>
      </c>
      <c r="Q236" s="87">
        <v>0</v>
      </c>
      <c r="R236" s="87">
        <v>0</v>
      </c>
      <c r="S236" s="127">
        <v>1182000000</v>
      </c>
      <c r="T236" s="127">
        <v>1182000000</v>
      </c>
      <c r="U236" s="127">
        <v>1875000000</v>
      </c>
      <c r="V236" s="127">
        <v>1875000000</v>
      </c>
      <c r="W236" s="87">
        <v>0</v>
      </c>
      <c r="X236" s="87">
        <v>0</v>
      </c>
      <c r="Y236" s="127">
        <v>909900000</v>
      </c>
      <c r="Z236" s="127">
        <v>1.1260000000000001E-5</v>
      </c>
      <c r="AA236" s="127">
        <v>9748000000</v>
      </c>
      <c r="AB236" s="87">
        <v>0.65</v>
      </c>
      <c r="AC236" s="87" t="s">
        <v>156</v>
      </c>
      <c r="AD236" s="87" t="s">
        <v>157</v>
      </c>
      <c r="AE236" s="87" t="s">
        <v>158</v>
      </c>
      <c r="AF236" s="87" t="s">
        <v>159</v>
      </c>
      <c r="AG236" s="87" t="s">
        <v>160</v>
      </c>
      <c r="AH236" s="87" t="s">
        <v>161</v>
      </c>
      <c r="AI236" s="87" t="s">
        <v>162</v>
      </c>
      <c r="AJ236" s="87">
        <v>0</v>
      </c>
      <c r="AK236" s="87">
        <v>0</v>
      </c>
      <c r="AL236" s="87" t="s">
        <v>142</v>
      </c>
      <c r="AN236" s="129">
        <f t="shared" si="163"/>
        <v>234</v>
      </c>
      <c r="AO236" s="129">
        <f t="shared" si="164"/>
        <v>0</v>
      </c>
      <c r="AP236" s="129">
        <f t="shared" si="164"/>
        <v>0</v>
      </c>
      <c r="AQ236" s="129">
        <f t="shared" si="165"/>
        <v>20.7</v>
      </c>
      <c r="AR236" s="129">
        <v>1</v>
      </c>
      <c r="AS236" s="129">
        <v>0</v>
      </c>
      <c r="AT236" s="129">
        <v>0</v>
      </c>
      <c r="AU236" s="129">
        <v>0</v>
      </c>
      <c r="AV236" s="129">
        <v>0</v>
      </c>
      <c r="AX236" s="133"/>
      <c r="AY236" s="87" t="str">
        <f t="shared" si="168"/>
        <v/>
      </c>
      <c r="AZ236" s="87" t="str">
        <f t="shared" si="169"/>
        <v/>
      </c>
      <c r="BA236" s="87" t="str">
        <f t="shared" si="170"/>
        <v/>
      </c>
      <c r="BB236" s="87" t="str">
        <f t="shared" si="171"/>
        <v/>
      </c>
      <c r="BC236" s="87" t="str">
        <f t="shared" si="172"/>
        <v/>
      </c>
      <c r="BD236" s="87" t="str">
        <f t="shared" si="173"/>
        <v/>
      </c>
      <c r="BF236" s="87" t="str">
        <f t="shared" si="174"/>
        <v/>
      </c>
      <c r="BG236" s="127" t="str">
        <f t="shared" si="175"/>
        <v/>
      </c>
      <c r="BH236" s="127" t="str">
        <f t="shared" si="176"/>
        <v/>
      </c>
      <c r="BI236" s="87" t="str">
        <f t="shared" si="177"/>
        <v/>
      </c>
      <c r="BJ236" s="87" t="str">
        <f t="shared" si="178"/>
        <v/>
      </c>
      <c r="BK236" s="87" t="str">
        <f t="shared" si="179"/>
        <v/>
      </c>
      <c r="BM236" s="129">
        <v>234</v>
      </c>
      <c r="BN236" s="129">
        <v>187</v>
      </c>
      <c r="BO236" s="129">
        <v>188</v>
      </c>
      <c r="BP236" s="129">
        <v>234</v>
      </c>
      <c r="BQ236" s="129">
        <v>234</v>
      </c>
      <c r="BR236" s="129" t="str">
        <v>1c</v>
      </c>
      <c r="BS236" s="129" t="str">
        <v>0</v>
      </c>
      <c r="BT236" s="87">
        <v>0</v>
      </c>
      <c r="BU236" s="129">
        <v>234</v>
      </c>
      <c r="BV236" s="129" t="str">
        <v>2.10E+11</v>
      </c>
      <c r="BW236" s="129" t="str">
        <v>8.08E+10</v>
      </c>
      <c r="BX236" s="129" t="str">
        <v>7850</v>
      </c>
      <c r="BY236" s="129">
        <v>0.8</v>
      </c>
      <c r="BZ236" s="129">
        <v>1.4999999999999999E-2</v>
      </c>
      <c r="CC236" s="87">
        <v>234</v>
      </c>
      <c r="CD236" s="87" t="s">
        <v>180</v>
      </c>
      <c r="CE236" s="87" t="s">
        <v>181</v>
      </c>
      <c r="CF236" s="87">
        <v>1</v>
      </c>
      <c r="CG236" s="87">
        <v>0.8</v>
      </c>
      <c r="CH236" s="87">
        <v>1.4999999999999999E-2</v>
      </c>
    </row>
    <row r="237" spans="1:86" ht="12.75">
      <c r="A237" s="87">
        <f t="shared" si="198"/>
        <v>7</v>
      </c>
      <c r="B237" s="140">
        <f t="shared" si="166"/>
        <v>235</v>
      </c>
      <c r="C237" s="143">
        <v>22.8</v>
      </c>
      <c r="D237" s="140">
        <v>0</v>
      </c>
      <c r="E237" s="140">
        <v>0</v>
      </c>
      <c r="F237" s="140" t="s">
        <v>142</v>
      </c>
      <c r="I237" s="87">
        <f t="shared" si="190"/>
        <v>118.1</v>
      </c>
      <c r="J237" s="126">
        <v>58</v>
      </c>
      <c r="K237" s="87">
        <v>1</v>
      </c>
      <c r="L237" s="87">
        <v>15</v>
      </c>
      <c r="M237" s="87" t="s">
        <v>154</v>
      </c>
      <c r="N237" s="87" t="s">
        <v>155</v>
      </c>
      <c r="O237" s="87">
        <v>0</v>
      </c>
      <c r="P237" s="127">
        <v>4.6419999999999999E-5</v>
      </c>
      <c r="Q237" s="87">
        <v>0</v>
      </c>
      <c r="R237" s="87">
        <v>0</v>
      </c>
      <c r="S237" s="127">
        <v>1182000000</v>
      </c>
      <c r="T237" s="127">
        <v>1182000000</v>
      </c>
      <c r="U237" s="127">
        <v>1875000000</v>
      </c>
      <c r="V237" s="127">
        <v>1875000000</v>
      </c>
      <c r="W237" s="87">
        <v>0</v>
      </c>
      <c r="X237" s="87">
        <v>0</v>
      </c>
      <c r="Y237" s="127">
        <v>909900000</v>
      </c>
      <c r="Z237" s="127">
        <v>1.1260000000000001E-5</v>
      </c>
      <c r="AA237" s="127">
        <v>9748000000</v>
      </c>
      <c r="AB237" s="87">
        <v>0.65</v>
      </c>
      <c r="AC237" s="87" t="s">
        <v>156</v>
      </c>
      <c r="AD237" s="87" t="s">
        <v>157</v>
      </c>
      <c r="AE237" s="87" t="s">
        <v>158</v>
      </c>
      <c r="AF237" s="87" t="s">
        <v>159</v>
      </c>
      <c r="AG237" s="87" t="s">
        <v>160</v>
      </c>
      <c r="AH237" s="87" t="s">
        <v>161</v>
      </c>
      <c r="AI237" s="87" t="s">
        <v>162</v>
      </c>
      <c r="AJ237" s="87">
        <v>0</v>
      </c>
      <c r="AK237" s="87">
        <v>0</v>
      </c>
      <c r="AL237" s="87" t="s">
        <v>142</v>
      </c>
      <c r="AN237" s="129">
        <f t="shared" si="163"/>
        <v>235</v>
      </c>
      <c r="AO237" s="129">
        <f t="shared" si="164"/>
        <v>0</v>
      </c>
      <c r="AP237" s="129">
        <f t="shared" si="164"/>
        <v>0</v>
      </c>
      <c r="AQ237" s="129">
        <f t="shared" si="165"/>
        <v>22.8</v>
      </c>
      <c r="AR237" s="129">
        <v>1</v>
      </c>
      <c r="AS237" s="129">
        <v>0</v>
      </c>
      <c r="AT237" s="129">
        <v>0</v>
      </c>
      <c r="AU237" s="129">
        <v>0</v>
      </c>
      <c r="AV237" s="129">
        <v>0</v>
      </c>
      <c r="AX237" s="133">
        <f t="shared" ref="AX237" si="201">IF(I237="", "", INT(I237))</f>
        <v>118</v>
      </c>
      <c r="AY237" s="87">
        <f t="shared" si="168"/>
        <v>58</v>
      </c>
      <c r="AZ237" s="87">
        <f t="shared" si="169"/>
        <v>120</v>
      </c>
      <c r="BA237" s="87">
        <f t="shared" si="170"/>
        <v>118</v>
      </c>
      <c r="BB237" s="87">
        <f t="shared" si="171"/>
        <v>118</v>
      </c>
      <c r="BC237" s="87" t="str">
        <f t="shared" si="172"/>
        <v>1c</v>
      </c>
      <c r="BD237" s="87" t="str">
        <f t="shared" si="173"/>
        <v>0</v>
      </c>
      <c r="BF237" s="87">
        <f t="shared" si="174"/>
        <v>118</v>
      </c>
      <c r="BG237" s="127" t="str">
        <f t="shared" si="175"/>
        <v>2.10E+11</v>
      </c>
      <c r="BH237" s="127" t="str">
        <f t="shared" si="176"/>
        <v>8.08E+10</v>
      </c>
      <c r="BI237" s="87" t="str">
        <f t="shared" si="177"/>
        <v>7850</v>
      </c>
      <c r="BJ237" s="87">
        <f t="shared" si="178"/>
        <v>1</v>
      </c>
      <c r="BK237" s="87">
        <f t="shared" si="179"/>
        <v>1.4999999999999999E-2</v>
      </c>
      <c r="BM237" s="129">
        <v>235</v>
      </c>
      <c r="BN237" s="129">
        <v>188</v>
      </c>
      <c r="BO237" s="129">
        <v>126</v>
      </c>
      <c r="BP237" s="129">
        <v>235</v>
      </c>
      <c r="BQ237" s="129">
        <v>235</v>
      </c>
      <c r="BR237" s="129" t="str">
        <v>1c</v>
      </c>
      <c r="BS237" s="129" t="str">
        <v>0</v>
      </c>
      <c r="BT237" s="87">
        <v>0</v>
      </c>
      <c r="BU237" s="129">
        <v>235</v>
      </c>
      <c r="BV237" s="129" t="str">
        <v>2.10E+11</v>
      </c>
      <c r="BW237" s="129" t="str">
        <v>8.08E+10</v>
      </c>
      <c r="BX237" s="129" t="str">
        <v>7850</v>
      </c>
      <c r="BY237" s="129">
        <v>0.8</v>
      </c>
      <c r="BZ237" s="129">
        <v>1.4999999999999999E-2</v>
      </c>
      <c r="CC237" s="87">
        <v>235</v>
      </c>
      <c r="CD237" s="87" t="s">
        <v>180</v>
      </c>
      <c r="CE237" s="87" t="s">
        <v>181</v>
      </c>
      <c r="CF237" s="87">
        <v>1</v>
      </c>
      <c r="CG237" s="87">
        <v>0.8</v>
      </c>
      <c r="CH237" s="87">
        <v>1.4999999999999999E-2</v>
      </c>
    </row>
    <row r="238" spans="1:86" ht="12.75">
      <c r="A238" s="87">
        <f t="shared" si="198"/>
        <v>8</v>
      </c>
      <c r="B238" s="140">
        <f t="shared" si="166"/>
        <v>236</v>
      </c>
      <c r="C238" s="143">
        <v>25.4</v>
      </c>
      <c r="D238" s="140">
        <v>0</v>
      </c>
      <c r="E238" s="140">
        <v>0</v>
      </c>
      <c r="F238" s="140" t="s">
        <v>142</v>
      </c>
      <c r="I238" s="87">
        <f t="shared" si="190"/>
        <v>118.2</v>
      </c>
      <c r="J238" s="126">
        <v>120</v>
      </c>
      <c r="K238" s="87">
        <v>1</v>
      </c>
      <c r="L238" s="87">
        <v>15</v>
      </c>
      <c r="M238" s="87" t="s">
        <v>154</v>
      </c>
      <c r="N238" s="87" t="s">
        <v>155</v>
      </c>
      <c r="O238" s="87">
        <v>0</v>
      </c>
      <c r="P238" s="127">
        <v>4.6419999999999999E-5</v>
      </c>
      <c r="Q238" s="87">
        <v>0</v>
      </c>
      <c r="R238" s="87">
        <v>0</v>
      </c>
      <c r="S238" s="127">
        <v>1182000000</v>
      </c>
      <c r="T238" s="127">
        <v>1182000000</v>
      </c>
      <c r="U238" s="127">
        <v>1875000000</v>
      </c>
      <c r="V238" s="127">
        <v>1875000000</v>
      </c>
      <c r="W238" s="87">
        <v>0</v>
      </c>
      <c r="X238" s="87">
        <v>0</v>
      </c>
      <c r="Y238" s="127">
        <v>909900000</v>
      </c>
      <c r="Z238" s="127">
        <v>1.1260000000000001E-5</v>
      </c>
      <c r="AA238" s="127">
        <v>9748000000</v>
      </c>
      <c r="AB238" s="87">
        <v>0.65</v>
      </c>
      <c r="AC238" s="87" t="s">
        <v>156</v>
      </c>
      <c r="AD238" s="87" t="s">
        <v>157</v>
      </c>
      <c r="AE238" s="87" t="s">
        <v>158</v>
      </c>
      <c r="AF238" s="87" t="s">
        <v>159</v>
      </c>
      <c r="AG238" s="87" t="s">
        <v>160</v>
      </c>
      <c r="AH238" s="87" t="s">
        <v>161</v>
      </c>
      <c r="AI238" s="87" t="s">
        <v>162</v>
      </c>
      <c r="AJ238" s="87">
        <v>0</v>
      </c>
      <c r="AK238" s="87">
        <v>0</v>
      </c>
      <c r="AL238" s="87" t="s">
        <v>142</v>
      </c>
      <c r="AN238" s="129">
        <f t="shared" si="163"/>
        <v>236</v>
      </c>
      <c r="AO238" s="129">
        <f t="shared" si="164"/>
        <v>0</v>
      </c>
      <c r="AP238" s="129">
        <f t="shared" si="164"/>
        <v>0</v>
      </c>
      <c r="AQ238" s="129">
        <f t="shared" si="165"/>
        <v>25.4</v>
      </c>
      <c r="AR238" s="129">
        <v>1</v>
      </c>
      <c r="AS238" s="129">
        <v>0</v>
      </c>
      <c r="AT238" s="129">
        <v>0</v>
      </c>
      <c r="AU238" s="129">
        <v>0</v>
      </c>
      <c r="AV238" s="129">
        <v>0</v>
      </c>
      <c r="AX238" s="133"/>
      <c r="AY238" s="87" t="str">
        <f t="shared" si="168"/>
        <v/>
      </c>
      <c r="AZ238" s="87" t="str">
        <f t="shared" si="169"/>
        <v/>
      </c>
      <c r="BA238" s="87" t="str">
        <f t="shared" si="170"/>
        <v/>
      </c>
      <c r="BB238" s="87" t="str">
        <f t="shared" si="171"/>
        <v/>
      </c>
      <c r="BC238" s="87" t="str">
        <f t="shared" si="172"/>
        <v/>
      </c>
      <c r="BD238" s="87" t="str">
        <f t="shared" si="173"/>
        <v/>
      </c>
      <c r="BF238" s="87" t="str">
        <f t="shared" si="174"/>
        <v/>
      </c>
      <c r="BG238" s="127" t="str">
        <f t="shared" si="175"/>
        <v/>
      </c>
      <c r="BH238" s="127" t="str">
        <f t="shared" si="176"/>
        <v/>
      </c>
      <c r="BI238" s="87" t="str">
        <f t="shared" si="177"/>
        <v/>
      </c>
      <c r="BJ238" s="87" t="str">
        <f t="shared" si="178"/>
        <v/>
      </c>
      <c r="BK238" s="87" t="str">
        <f t="shared" si="179"/>
        <v/>
      </c>
      <c r="BM238" s="129">
        <v>236</v>
      </c>
      <c r="BN238" s="129">
        <v>71</v>
      </c>
      <c r="BO238" s="129">
        <v>189</v>
      </c>
      <c r="BP238" s="129">
        <v>236</v>
      </c>
      <c r="BQ238" s="129">
        <v>236</v>
      </c>
      <c r="BR238" s="129" t="str">
        <v>1c</v>
      </c>
      <c r="BS238" s="129" t="str">
        <v>0</v>
      </c>
      <c r="BT238" s="87">
        <v>0</v>
      </c>
      <c r="BU238" s="129">
        <v>236</v>
      </c>
      <c r="BV238" s="129" t="str">
        <v>2.10E+11</v>
      </c>
      <c r="BW238" s="129" t="str">
        <v>8.08E+10</v>
      </c>
      <c r="BX238" s="129" t="str">
        <v>7850</v>
      </c>
      <c r="BY238" s="129">
        <v>0.8</v>
      </c>
      <c r="BZ238" s="129">
        <v>1.4999999999999999E-2</v>
      </c>
      <c r="CC238" s="87">
        <v>236</v>
      </c>
      <c r="CD238" s="87" t="s">
        <v>180</v>
      </c>
      <c r="CE238" s="87" t="s">
        <v>181</v>
      </c>
      <c r="CF238" s="87">
        <v>1</v>
      </c>
      <c r="CG238" s="87">
        <v>0.8</v>
      </c>
      <c r="CH238" s="87">
        <v>1.4999999999999999E-2</v>
      </c>
    </row>
    <row r="239" spans="1:86" ht="12.75">
      <c r="A239" s="87">
        <f t="shared" si="198"/>
        <v>9</v>
      </c>
      <c r="B239" s="140">
        <f t="shared" si="166"/>
        <v>237</v>
      </c>
      <c r="C239" s="143">
        <v>28</v>
      </c>
      <c r="D239" s="140">
        <v>0</v>
      </c>
      <c r="E239" s="140">
        <v>0</v>
      </c>
      <c r="F239" s="140" t="s">
        <v>142</v>
      </c>
      <c r="I239" s="87">
        <f t="shared" si="190"/>
        <v>119.1</v>
      </c>
      <c r="J239" s="126">
        <v>13</v>
      </c>
      <c r="K239" s="87">
        <v>1.3</v>
      </c>
      <c r="L239" s="87">
        <v>20</v>
      </c>
      <c r="M239" s="87" t="s">
        <v>154</v>
      </c>
      <c r="N239" s="87" t="s">
        <v>155</v>
      </c>
      <c r="O239" s="87">
        <v>0</v>
      </c>
      <c r="P239" s="127">
        <v>8.0420000000000006E-5</v>
      </c>
      <c r="Q239" s="87">
        <v>0</v>
      </c>
      <c r="R239" s="87">
        <v>0</v>
      </c>
      <c r="S239" s="127">
        <v>3460000000</v>
      </c>
      <c r="T239" s="127">
        <v>3460000000</v>
      </c>
      <c r="U239" s="127">
        <v>3249000000</v>
      </c>
      <c r="V239" s="127">
        <v>3249000000</v>
      </c>
      <c r="W239" s="87">
        <v>0</v>
      </c>
      <c r="X239" s="87">
        <v>0</v>
      </c>
      <c r="Y239" s="127">
        <v>2662000000</v>
      </c>
      <c r="Z239" s="127">
        <v>3.2950000000000001E-5</v>
      </c>
      <c r="AA239" s="127">
        <v>16890000000</v>
      </c>
      <c r="AB239" s="87">
        <v>0.65</v>
      </c>
      <c r="AC239" s="87" t="s">
        <v>156</v>
      </c>
      <c r="AD239" s="87" t="s">
        <v>157</v>
      </c>
      <c r="AE239" s="87" t="s">
        <v>158</v>
      </c>
      <c r="AF239" s="87" t="s">
        <v>159</v>
      </c>
      <c r="AG239" s="87" t="s">
        <v>160</v>
      </c>
      <c r="AH239" s="87" t="s">
        <v>161</v>
      </c>
      <c r="AI239" s="87" t="s">
        <v>162</v>
      </c>
      <c r="AJ239" s="87">
        <v>0</v>
      </c>
      <c r="AK239" s="87">
        <v>0</v>
      </c>
      <c r="AL239" s="87" t="s">
        <v>142</v>
      </c>
      <c r="AN239" s="129">
        <f t="shared" si="163"/>
        <v>237</v>
      </c>
      <c r="AO239" s="129">
        <f t="shared" si="164"/>
        <v>0</v>
      </c>
      <c r="AP239" s="129">
        <f t="shared" si="164"/>
        <v>0</v>
      </c>
      <c r="AQ239" s="129">
        <f t="shared" si="165"/>
        <v>28</v>
      </c>
      <c r="AR239" s="129">
        <v>1</v>
      </c>
      <c r="AS239" s="129">
        <v>0</v>
      </c>
      <c r="AT239" s="129">
        <v>0</v>
      </c>
      <c r="AU239" s="129">
        <v>0</v>
      </c>
      <c r="AV239" s="129">
        <v>0</v>
      </c>
      <c r="AX239" s="133">
        <f t="shared" ref="AX239" si="202">IF(I239="", "", INT(I239))</f>
        <v>119</v>
      </c>
      <c r="AY239" s="87">
        <f t="shared" si="168"/>
        <v>13</v>
      </c>
      <c r="AZ239" s="87">
        <f t="shared" si="169"/>
        <v>106</v>
      </c>
      <c r="BA239" s="87">
        <f t="shared" si="170"/>
        <v>119</v>
      </c>
      <c r="BB239" s="87">
        <f t="shared" si="171"/>
        <v>119</v>
      </c>
      <c r="BC239" s="87" t="str">
        <f t="shared" si="172"/>
        <v>1c</v>
      </c>
      <c r="BD239" s="87" t="str">
        <f t="shared" si="173"/>
        <v>0</v>
      </c>
      <c r="BF239" s="87">
        <f t="shared" si="174"/>
        <v>119</v>
      </c>
      <c r="BG239" s="127" t="str">
        <f t="shared" si="175"/>
        <v>2.10E+11</v>
      </c>
      <c r="BH239" s="127" t="str">
        <f t="shared" si="176"/>
        <v>8.08E+10</v>
      </c>
      <c r="BI239" s="87" t="str">
        <f t="shared" si="177"/>
        <v>7850</v>
      </c>
      <c r="BJ239" s="87">
        <f t="shared" si="178"/>
        <v>1.3</v>
      </c>
      <c r="BK239" s="87">
        <f t="shared" si="179"/>
        <v>0.02</v>
      </c>
      <c r="BM239" s="129">
        <v>237</v>
      </c>
      <c r="BN239" s="129">
        <v>189</v>
      </c>
      <c r="BO239" s="129">
        <v>190</v>
      </c>
      <c r="BP239" s="129">
        <v>237</v>
      </c>
      <c r="BQ239" s="129">
        <v>237</v>
      </c>
      <c r="BR239" s="129" t="str">
        <v>1c</v>
      </c>
      <c r="BS239" s="129" t="str">
        <v>0</v>
      </c>
      <c r="BT239" s="87">
        <v>0</v>
      </c>
      <c r="BU239" s="129">
        <v>237</v>
      </c>
      <c r="BV239" s="129" t="str">
        <v>2.10E+11</v>
      </c>
      <c r="BW239" s="129" t="str">
        <v>8.08E+10</v>
      </c>
      <c r="BX239" s="129" t="str">
        <v>7850</v>
      </c>
      <c r="BY239" s="129">
        <v>0.8</v>
      </c>
      <c r="BZ239" s="129">
        <v>1.4999999999999999E-2</v>
      </c>
      <c r="CC239" s="87">
        <v>237</v>
      </c>
      <c r="CD239" s="87" t="s">
        <v>180</v>
      </c>
      <c r="CE239" s="87" t="s">
        <v>181</v>
      </c>
      <c r="CF239" s="87">
        <v>1</v>
      </c>
      <c r="CG239" s="87">
        <v>0.8</v>
      </c>
      <c r="CH239" s="87">
        <v>1.4999999999999999E-2</v>
      </c>
    </row>
    <row r="240" spans="1:86" ht="12.75">
      <c r="A240" s="87">
        <f t="shared" si="198"/>
        <v>10</v>
      </c>
      <c r="B240" s="140">
        <f t="shared" si="166"/>
        <v>238</v>
      </c>
      <c r="C240" s="143">
        <v>30.6</v>
      </c>
      <c r="D240" s="140">
        <v>0</v>
      </c>
      <c r="E240" s="140">
        <v>0</v>
      </c>
      <c r="F240" s="140" t="s">
        <v>142</v>
      </c>
      <c r="I240" s="87">
        <f t="shared" si="190"/>
        <v>119.2</v>
      </c>
      <c r="J240" s="126">
        <v>106</v>
      </c>
      <c r="K240" s="87">
        <v>1.3</v>
      </c>
      <c r="L240" s="87">
        <v>20</v>
      </c>
      <c r="M240" s="87" t="s">
        <v>154</v>
      </c>
      <c r="N240" s="87" t="s">
        <v>155</v>
      </c>
      <c r="O240" s="87">
        <v>0</v>
      </c>
      <c r="P240" s="127">
        <v>8.0420000000000006E-5</v>
      </c>
      <c r="Q240" s="87">
        <v>0</v>
      </c>
      <c r="R240" s="87">
        <v>0</v>
      </c>
      <c r="S240" s="127">
        <v>3460000000</v>
      </c>
      <c r="T240" s="127">
        <v>3460000000</v>
      </c>
      <c r="U240" s="127">
        <v>3249000000</v>
      </c>
      <c r="V240" s="127">
        <v>3249000000</v>
      </c>
      <c r="W240" s="87">
        <v>0</v>
      </c>
      <c r="X240" s="87">
        <v>0</v>
      </c>
      <c r="Y240" s="127">
        <v>2662000000</v>
      </c>
      <c r="Z240" s="127">
        <v>3.2950000000000001E-5</v>
      </c>
      <c r="AA240" s="127">
        <v>16890000000</v>
      </c>
      <c r="AB240" s="87">
        <v>0.65</v>
      </c>
      <c r="AC240" s="87" t="s">
        <v>156</v>
      </c>
      <c r="AD240" s="87" t="s">
        <v>157</v>
      </c>
      <c r="AE240" s="87" t="s">
        <v>158</v>
      </c>
      <c r="AF240" s="87" t="s">
        <v>159</v>
      </c>
      <c r="AG240" s="87" t="s">
        <v>160</v>
      </c>
      <c r="AH240" s="87" t="s">
        <v>161</v>
      </c>
      <c r="AI240" s="87" t="s">
        <v>162</v>
      </c>
      <c r="AJ240" s="87">
        <v>0</v>
      </c>
      <c r="AK240" s="87">
        <v>0</v>
      </c>
      <c r="AL240" s="87" t="s">
        <v>142</v>
      </c>
      <c r="AN240" s="129">
        <f t="shared" si="163"/>
        <v>238</v>
      </c>
      <c r="AO240" s="129">
        <f t="shared" si="164"/>
        <v>0</v>
      </c>
      <c r="AP240" s="129">
        <f t="shared" si="164"/>
        <v>0</v>
      </c>
      <c r="AQ240" s="129">
        <f t="shared" si="165"/>
        <v>30.6</v>
      </c>
      <c r="AR240" s="129">
        <v>1</v>
      </c>
      <c r="AS240" s="129">
        <v>0</v>
      </c>
      <c r="AT240" s="129">
        <v>0</v>
      </c>
      <c r="AU240" s="129">
        <v>0</v>
      </c>
      <c r="AV240" s="129">
        <v>0</v>
      </c>
      <c r="AX240" s="133"/>
      <c r="AY240" s="87" t="str">
        <f t="shared" si="168"/>
        <v/>
      </c>
      <c r="AZ240" s="87" t="str">
        <f t="shared" si="169"/>
        <v/>
      </c>
      <c r="BA240" s="87" t="str">
        <f t="shared" si="170"/>
        <v/>
      </c>
      <c r="BB240" s="87" t="str">
        <f t="shared" si="171"/>
        <v/>
      </c>
      <c r="BC240" s="87" t="str">
        <f t="shared" si="172"/>
        <v/>
      </c>
      <c r="BD240" s="87" t="str">
        <f t="shared" si="173"/>
        <v/>
      </c>
      <c r="BF240" s="87" t="str">
        <f t="shared" si="174"/>
        <v/>
      </c>
      <c r="BG240" s="127" t="str">
        <f t="shared" si="175"/>
        <v/>
      </c>
      <c r="BH240" s="127" t="str">
        <f t="shared" si="176"/>
        <v/>
      </c>
      <c r="BI240" s="87" t="str">
        <f t="shared" si="177"/>
        <v/>
      </c>
      <c r="BJ240" s="87" t="str">
        <f t="shared" si="178"/>
        <v/>
      </c>
      <c r="BK240" s="87" t="str">
        <f t="shared" si="179"/>
        <v/>
      </c>
      <c r="BM240" s="129">
        <v>238</v>
      </c>
      <c r="BN240" s="129">
        <v>190</v>
      </c>
      <c r="BO240" s="129">
        <v>128</v>
      </c>
      <c r="BP240" s="129">
        <v>238</v>
      </c>
      <c r="BQ240" s="129">
        <v>238</v>
      </c>
      <c r="BR240" s="129" t="str">
        <v>1c</v>
      </c>
      <c r="BS240" s="129" t="str">
        <v>0</v>
      </c>
      <c r="BT240" s="87">
        <v>0</v>
      </c>
      <c r="BU240" s="129">
        <v>238</v>
      </c>
      <c r="BV240" s="129" t="str">
        <v>2.10E+11</v>
      </c>
      <c r="BW240" s="129" t="str">
        <v>8.08E+10</v>
      </c>
      <c r="BX240" s="129" t="str">
        <v>7850</v>
      </c>
      <c r="BY240" s="129">
        <v>0.8</v>
      </c>
      <c r="BZ240" s="129">
        <v>1.4999999999999999E-2</v>
      </c>
      <c r="CC240" s="87">
        <v>238</v>
      </c>
      <c r="CD240" s="87" t="s">
        <v>180</v>
      </c>
      <c r="CE240" s="87" t="s">
        <v>181</v>
      </c>
      <c r="CF240" s="87">
        <v>1</v>
      </c>
      <c r="CG240" s="87">
        <v>0.8</v>
      </c>
      <c r="CH240" s="87">
        <v>1.4999999999999999E-2</v>
      </c>
    </row>
    <row r="241" spans="1:86" ht="12.75">
      <c r="A241" s="87">
        <f t="shared" si="198"/>
        <v>11</v>
      </c>
      <c r="B241" s="140">
        <f t="shared" si="166"/>
        <v>239</v>
      </c>
      <c r="C241" s="143">
        <v>33.200000000000003</v>
      </c>
      <c r="D241" s="140">
        <v>0</v>
      </c>
      <c r="E241" s="140">
        <v>0</v>
      </c>
      <c r="F241" s="140" t="s">
        <v>142</v>
      </c>
      <c r="I241" s="87">
        <f t="shared" si="190"/>
        <v>120.1</v>
      </c>
      <c r="J241" s="126">
        <v>13</v>
      </c>
      <c r="K241" s="87">
        <v>1.3</v>
      </c>
      <c r="L241" s="87">
        <v>20</v>
      </c>
      <c r="M241" s="87" t="s">
        <v>154</v>
      </c>
      <c r="N241" s="87" t="s">
        <v>155</v>
      </c>
      <c r="O241" s="87">
        <v>0</v>
      </c>
      <c r="P241" s="127">
        <v>8.0420000000000006E-5</v>
      </c>
      <c r="Q241" s="87">
        <v>0</v>
      </c>
      <c r="R241" s="87">
        <v>0</v>
      </c>
      <c r="S241" s="127">
        <v>3460000000</v>
      </c>
      <c r="T241" s="127">
        <v>3460000000</v>
      </c>
      <c r="U241" s="127">
        <v>3249000000</v>
      </c>
      <c r="V241" s="127">
        <v>3249000000</v>
      </c>
      <c r="W241" s="87">
        <v>0</v>
      </c>
      <c r="X241" s="87">
        <v>0</v>
      </c>
      <c r="Y241" s="127">
        <v>2662000000</v>
      </c>
      <c r="Z241" s="127">
        <v>3.2950000000000001E-5</v>
      </c>
      <c r="AA241" s="127">
        <v>16890000000</v>
      </c>
      <c r="AB241" s="87">
        <v>0.65</v>
      </c>
      <c r="AC241" s="87" t="s">
        <v>156</v>
      </c>
      <c r="AD241" s="87" t="s">
        <v>157</v>
      </c>
      <c r="AE241" s="87" t="s">
        <v>158</v>
      </c>
      <c r="AF241" s="87" t="s">
        <v>159</v>
      </c>
      <c r="AG241" s="87" t="s">
        <v>160</v>
      </c>
      <c r="AH241" s="87" t="s">
        <v>161</v>
      </c>
      <c r="AI241" s="87" t="s">
        <v>162</v>
      </c>
      <c r="AJ241" s="87">
        <v>0</v>
      </c>
      <c r="AK241" s="87">
        <v>0</v>
      </c>
      <c r="AL241" s="87" t="s">
        <v>142</v>
      </c>
      <c r="AN241" s="129">
        <f t="shared" si="163"/>
        <v>239</v>
      </c>
      <c r="AO241" s="129">
        <f t="shared" si="164"/>
        <v>0</v>
      </c>
      <c r="AP241" s="129">
        <f t="shared" si="164"/>
        <v>0</v>
      </c>
      <c r="AQ241" s="129">
        <f t="shared" si="165"/>
        <v>33.200000000000003</v>
      </c>
      <c r="AR241" s="129">
        <v>1</v>
      </c>
      <c r="AS241" s="129">
        <v>0</v>
      </c>
      <c r="AT241" s="129">
        <v>0</v>
      </c>
      <c r="AU241" s="129">
        <v>0</v>
      </c>
      <c r="AV241" s="129">
        <v>0</v>
      </c>
      <c r="AX241" s="133">
        <f t="shared" ref="AX241" si="203">IF(I241="", "", INT(I241))</f>
        <v>120</v>
      </c>
      <c r="AY241" s="87">
        <f t="shared" si="168"/>
        <v>13</v>
      </c>
      <c r="AZ241" s="87">
        <f t="shared" si="169"/>
        <v>107</v>
      </c>
      <c r="BA241" s="87">
        <f t="shared" si="170"/>
        <v>120</v>
      </c>
      <c r="BB241" s="87">
        <f t="shared" si="171"/>
        <v>120</v>
      </c>
      <c r="BC241" s="87" t="str">
        <f t="shared" si="172"/>
        <v>1c</v>
      </c>
      <c r="BD241" s="87" t="str">
        <f t="shared" si="173"/>
        <v>0</v>
      </c>
      <c r="BF241" s="87">
        <f t="shared" si="174"/>
        <v>120</v>
      </c>
      <c r="BG241" s="127" t="str">
        <f t="shared" si="175"/>
        <v>2.10E+11</v>
      </c>
      <c r="BH241" s="127" t="str">
        <f t="shared" si="176"/>
        <v>8.08E+10</v>
      </c>
      <c r="BI241" s="87" t="str">
        <f t="shared" si="177"/>
        <v>7850</v>
      </c>
      <c r="BJ241" s="87">
        <f t="shared" si="178"/>
        <v>1.3</v>
      </c>
      <c r="BK241" s="87">
        <f t="shared" si="179"/>
        <v>0.02</v>
      </c>
      <c r="BM241" s="129">
        <v>239</v>
      </c>
      <c r="BN241" s="129">
        <v>76</v>
      </c>
      <c r="BO241" s="129">
        <v>191</v>
      </c>
      <c r="BP241" s="129">
        <v>239</v>
      </c>
      <c r="BQ241" s="129">
        <v>239</v>
      </c>
      <c r="BR241" s="129" t="str">
        <v>1c</v>
      </c>
      <c r="BS241" s="129" t="str">
        <v>0</v>
      </c>
      <c r="BT241" s="87">
        <v>0</v>
      </c>
      <c r="BU241" s="129">
        <v>239</v>
      </c>
      <c r="BV241" s="129" t="str">
        <v>2.10E+11</v>
      </c>
      <c r="BW241" s="129" t="str">
        <v>8.08E+10</v>
      </c>
      <c r="BX241" s="129" t="str">
        <v>7850</v>
      </c>
      <c r="BY241" s="129">
        <v>0.8</v>
      </c>
      <c r="BZ241" s="129">
        <v>1.4999999999999999E-2</v>
      </c>
      <c r="CC241" s="87">
        <v>239</v>
      </c>
      <c r="CD241" s="87" t="s">
        <v>180</v>
      </c>
      <c r="CE241" s="87" t="s">
        <v>181</v>
      </c>
      <c r="CF241" s="87">
        <v>1</v>
      </c>
      <c r="CG241" s="87">
        <v>0.8</v>
      </c>
      <c r="CH241" s="87">
        <v>1.4999999999999999E-2</v>
      </c>
    </row>
    <row r="242" spans="1:86" ht="12.75">
      <c r="A242" s="87">
        <f t="shared" si="198"/>
        <v>12</v>
      </c>
      <c r="B242" s="140">
        <f t="shared" si="166"/>
        <v>240</v>
      </c>
      <c r="C242" s="143">
        <v>35.75</v>
      </c>
      <c r="D242" s="140">
        <v>0</v>
      </c>
      <c r="E242" s="140">
        <v>0</v>
      </c>
      <c r="F242" s="140" t="s">
        <v>145</v>
      </c>
      <c r="I242" s="87">
        <f t="shared" si="190"/>
        <v>120.2</v>
      </c>
      <c r="J242" s="126">
        <v>107</v>
      </c>
      <c r="K242" s="87">
        <v>1.3</v>
      </c>
      <c r="L242" s="87">
        <v>20</v>
      </c>
      <c r="M242" s="87" t="s">
        <v>154</v>
      </c>
      <c r="N242" s="87" t="s">
        <v>155</v>
      </c>
      <c r="O242" s="87">
        <v>0</v>
      </c>
      <c r="P242" s="127">
        <v>8.0420000000000006E-5</v>
      </c>
      <c r="Q242" s="87">
        <v>0</v>
      </c>
      <c r="R242" s="87">
        <v>0</v>
      </c>
      <c r="S242" s="127">
        <v>3460000000</v>
      </c>
      <c r="T242" s="127">
        <v>3460000000</v>
      </c>
      <c r="U242" s="127">
        <v>3249000000</v>
      </c>
      <c r="V242" s="127">
        <v>3249000000</v>
      </c>
      <c r="W242" s="87">
        <v>0</v>
      </c>
      <c r="X242" s="87">
        <v>0</v>
      </c>
      <c r="Y242" s="127">
        <v>2662000000</v>
      </c>
      <c r="Z242" s="127">
        <v>3.2950000000000001E-5</v>
      </c>
      <c r="AA242" s="127">
        <v>16890000000</v>
      </c>
      <c r="AB242" s="87">
        <v>0.65</v>
      </c>
      <c r="AC242" s="87" t="s">
        <v>156</v>
      </c>
      <c r="AD242" s="87" t="s">
        <v>157</v>
      </c>
      <c r="AE242" s="87" t="s">
        <v>158</v>
      </c>
      <c r="AF242" s="87" t="s">
        <v>159</v>
      </c>
      <c r="AG242" s="87" t="s">
        <v>160</v>
      </c>
      <c r="AH242" s="87" t="s">
        <v>161</v>
      </c>
      <c r="AI242" s="87" t="s">
        <v>162</v>
      </c>
      <c r="AJ242" s="87">
        <v>0</v>
      </c>
      <c r="AK242" s="87">
        <v>0</v>
      </c>
      <c r="AL242" s="87" t="s">
        <v>142</v>
      </c>
      <c r="AN242" s="129">
        <f t="shared" si="163"/>
        <v>240</v>
      </c>
      <c r="AO242" s="129">
        <f t="shared" si="164"/>
        <v>0</v>
      </c>
      <c r="AP242" s="129">
        <f t="shared" si="164"/>
        <v>0</v>
      </c>
      <c r="AQ242" s="129">
        <f t="shared" si="165"/>
        <v>35.75</v>
      </c>
      <c r="AR242" s="129">
        <v>1</v>
      </c>
      <c r="AS242" s="129">
        <v>0</v>
      </c>
      <c r="AT242" s="129">
        <v>0</v>
      </c>
      <c r="AU242" s="129">
        <v>0</v>
      </c>
      <c r="AV242" s="129">
        <v>0</v>
      </c>
      <c r="AX242" s="133"/>
      <c r="AY242" s="87" t="str">
        <f t="shared" si="168"/>
        <v/>
      </c>
      <c r="AZ242" s="87" t="str">
        <f t="shared" si="169"/>
        <v/>
      </c>
      <c r="BA242" s="87" t="str">
        <f t="shared" si="170"/>
        <v/>
      </c>
      <c r="BB242" s="87" t="str">
        <f t="shared" si="171"/>
        <v/>
      </c>
      <c r="BC242" s="87" t="str">
        <f t="shared" si="172"/>
        <v/>
      </c>
      <c r="BD242" s="87" t="str">
        <f t="shared" si="173"/>
        <v/>
      </c>
      <c r="BF242" s="87" t="str">
        <f t="shared" si="174"/>
        <v/>
      </c>
      <c r="BG242" s="127" t="str">
        <f t="shared" si="175"/>
        <v/>
      </c>
      <c r="BH242" s="127" t="str">
        <f t="shared" si="176"/>
        <v/>
      </c>
      <c r="BI242" s="87" t="str">
        <f t="shared" si="177"/>
        <v/>
      </c>
      <c r="BJ242" s="87" t="str">
        <f t="shared" si="178"/>
        <v/>
      </c>
      <c r="BK242" s="87" t="str">
        <f t="shared" si="179"/>
        <v/>
      </c>
      <c r="BM242" s="129">
        <v>240</v>
      </c>
      <c r="BN242" s="129">
        <v>191</v>
      </c>
      <c r="BO242" s="129">
        <v>192</v>
      </c>
      <c r="BP242" s="129">
        <v>240</v>
      </c>
      <c r="BQ242" s="129">
        <v>240</v>
      </c>
      <c r="BR242" s="129" t="str">
        <v>1c</v>
      </c>
      <c r="BS242" s="129" t="str">
        <v>0</v>
      </c>
      <c r="BT242" s="87">
        <v>0</v>
      </c>
      <c r="BU242" s="129">
        <v>240</v>
      </c>
      <c r="BV242" s="129" t="str">
        <v>2.10E+11</v>
      </c>
      <c r="BW242" s="129" t="str">
        <v>8.08E+10</v>
      </c>
      <c r="BX242" s="129" t="str">
        <v>7850</v>
      </c>
      <c r="BY242" s="129">
        <v>0.8</v>
      </c>
      <c r="BZ242" s="129">
        <v>1.4999999999999999E-2</v>
      </c>
      <c r="CC242" s="87">
        <v>240</v>
      </c>
      <c r="CD242" s="87" t="s">
        <v>180</v>
      </c>
      <c r="CE242" s="87" t="s">
        <v>181</v>
      </c>
      <c r="CF242" s="87">
        <v>1</v>
      </c>
      <c r="CG242" s="87">
        <v>0.8</v>
      </c>
      <c r="CH242" s="87">
        <v>1.4999999999999999E-2</v>
      </c>
    </row>
    <row r="243" spans="1:86" ht="12.75">
      <c r="A243" s="87">
        <f t="shared" si="198"/>
        <v>13</v>
      </c>
      <c r="B243" s="140">
        <f t="shared" si="166"/>
        <v>241</v>
      </c>
      <c r="C243" s="143">
        <v>36</v>
      </c>
      <c r="D243" s="140">
        <v>0</v>
      </c>
      <c r="E243" s="140">
        <v>0</v>
      </c>
      <c r="F243" s="140" t="s">
        <v>145</v>
      </c>
      <c r="I243" s="87">
        <f t="shared" si="190"/>
        <v>121.1</v>
      </c>
      <c r="J243" s="126">
        <v>13</v>
      </c>
      <c r="K243" s="87">
        <v>1.3</v>
      </c>
      <c r="L243" s="87">
        <v>20</v>
      </c>
      <c r="M243" s="87" t="s">
        <v>154</v>
      </c>
      <c r="N243" s="87" t="s">
        <v>155</v>
      </c>
      <c r="O243" s="87">
        <v>0</v>
      </c>
      <c r="P243" s="127">
        <v>8.0420000000000006E-5</v>
      </c>
      <c r="Q243" s="87">
        <v>0</v>
      </c>
      <c r="R243" s="87">
        <v>0</v>
      </c>
      <c r="S243" s="127">
        <v>3460000000</v>
      </c>
      <c r="T243" s="127">
        <v>3460000000</v>
      </c>
      <c r="U243" s="127">
        <v>3249000000</v>
      </c>
      <c r="V243" s="127">
        <v>3249000000</v>
      </c>
      <c r="W243" s="87">
        <v>0</v>
      </c>
      <c r="X243" s="87">
        <v>0</v>
      </c>
      <c r="Y243" s="127">
        <v>2662000000</v>
      </c>
      <c r="Z243" s="127">
        <v>3.2950000000000001E-5</v>
      </c>
      <c r="AA243" s="127">
        <v>16890000000</v>
      </c>
      <c r="AB243" s="87">
        <v>0.65</v>
      </c>
      <c r="AC243" s="87" t="s">
        <v>156</v>
      </c>
      <c r="AD243" s="87" t="s">
        <v>157</v>
      </c>
      <c r="AE243" s="87" t="s">
        <v>158</v>
      </c>
      <c r="AF243" s="87" t="s">
        <v>159</v>
      </c>
      <c r="AG243" s="87" t="s">
        <v>160</v>
      </c>
      <c r="AH243" s="87" t="s">
        <v>161</v>
      </c>
      <c r="AI243" s="87" t="s">
        <v>162</v>
      </c>
      <c r="AJ243" s="87">
        <v>0</v>
      </c>
      <c r="AK243" s="87">
        <v>0</v>
      </c>
      <c r="AL243" s="87" t="s">
        <v>142</v>
      </c>
      <c r="AN243" s="129">
        <f t="shared" si="163"/>
        <v>241</v>
      </c>
      <c r="AO243" s="129">
        <f t="shared" si="164"/>
        <v>0</v>
      </c>
      <c r="AP243" s="129">
        <f t="shared" si="164"/>
        <v>0</v>
      </c>
      <c r="AQ243" s="129">
        <f t="shared" si="165"/>
        <v>36</v>
      </c>
      <c r="AR243" s="129">
        <v>1</v>
      </c>
      <c r="AS243" s="129">
        <v>0</v>
      </c>
      <c r="AT243" s="129">
        <v>0</v>
      </c>
      <c r="AU243" s="129">
        <v>0</v>
      </c>
      <c r="AV243" s="129">
        <v>0</v>
      </c>
      <c r="AX243" s="133">
        <f t="shared" ref="AX243" si="204">IF(I243="", "", INT(I243))</f>
        <v>121</v>
      </c>
      <c r="AY243" s="87">
        <f t="shared" si="168"/>
        <v>13</v>
      </c>
      <c r="AZ243" s="87">
        <f t="shared" si="169"/>
        <v>114</v>
      </c>
      <c r="BA243" s="87">
        <f t="shared" si="170"/>
        <v>121</v>
      </c>
      <c r="BB243" s="87">
        <f t="shared" si="171"/>
        <v>121</v>
      </c>
      <c r="BC243" s="87" t="str">
        <f t="shared" si="172"/>
        <v>1c</v>
      </c>
      <c r="BD243" s="87" t="str">
        <f t="shared" si="173"/>
        <v>0</v>
      </c>
      <c r="BF243" s="87">
        <f t="shared" si="174"/>
        <v>121</v>
      </c>
      <c r="BG243" s="127" t="str">
        <f t="shared" si="175"/>
        <v>2.10E+11</v>
      </c>
      <c r="BH243" s="127" t="str">
        <f t="shared" si="176"/>
        <v>8.08E+10</v>
      </c>
      <c r="BI243" s="87" t="str">
        <f t="shared" si="177"/>
        <v>7850</v>
      </c>
      <c r="BJ243" s="87">
        <f t="shared" si="178"/>
        <v>1.3</v>
      </c>
      <c r="BK243" s="87">
        <f t="shared" si="179"/>
        <v>0.02</v>
      </c>
      <c r="BM243" s="129">
        <v>241</v>
      </c>
      <c r="BN243" s="129">
        <v>192</v>
      </c>
      <c r="BO243" s="129">
        <v>139</v>
      </c>
      <c r="BP243" s="129">
        <v>241</v>
      </c>
      <c r="BQ243" s="129">
        <v>241</v>
      </c>
      <c r="BR243" s="129" t="str">
        <v>1c</v>
      </c>
      <c r="BS243" s="129" t="str">
        <v>0</v>
      </c>
      <c r="BT243" s="87">
        <v>0</v>
      </c>
      <c r="BU243" s="129">
        <v>241</v>
      </c>
      <c r="BV243" s="129" t="str">
        <v>2.10E+11</v>
      </c>
      <c r="BW243" s="129" t="str">
        <v>8.08E+10</v>
      </c>
      <c r="BX243" s="129" t="str">
        <v>7850</v>
      </c>
      <c r="BY243" s="129">
        <v>0.8</v>
      </c>
      <c r="BZ243" s="129">
        <v>1.4999999999999999E-2</v>
      </c>
      <c r="CC243" s="87">
        <v>241</v>
      </c>
      <c r="CD243" s="87" t="s">
        <v>180</v>
      </c>
      <c r="CE243" s="87" t="s">
        <v>181</v>
      </c>
      <c r="CF243" s="87">
        <v>1</v>
      </c>
      <c r="CG243" s="87">
        <v>0.8</v>
      </c>
      <c r="CH243" s="87">
        <v>1.4999999999999999E-2</v>
      </c>
    </row>
    <row r="244" spans="1:86" ht="12.75">
      <c r="A244" s="87">
        <f t="shared" si="198"/>
        <v>14</v>
      </c>
      <c r="B244" s="140">
        <f t="shared" si="166"/>
        <v>242</v>
      </c>
      <c r="C244" s="143">
        <v>36.25</v>
      </c>
      <c r="D244" s="140">
        <v>0</v>
      </c>
      <c r="E244" s="140">
        <v>0</v>
      </c>
      <c r="F244" s="140" t="s">
        <v>142</v>
      </c>
      <c r="I244" s="87">
        <f t="shared" si="190"/>
        <v>121.2</v>
      </c>
      <c r="J244" s="126">
        <v>114</v>
      </c>
      <c r="K244" s="87">
        <v>1.3</v>
      </c>
      <c r="L244" s="87">
        <v>20</v>
      </c>
      <c r="M244" s="87" t="s">
        <v>154</v>
      </c>
      <c r="N244" s="87" t="s">
        <v>155</v>
      </c>
      <c r="O244" s="87">
        <v>0</v>
      </c>
      <c r="P244" s="127">
        <v>8.0420000000000006E-5</v>
      </c>
      <c r="Q244" s="87">
        <v>0</v>
      </c>
      <c r="R244" s="87">
        <v>0</v>
      </c>
      <c r="S244" s="127">
        <v>3460000000</v>
      </c>
      <c r="T244" s="127">
        <v>3460000000</v>
      </c>
      <c r="U244" s="127">
        <v>3249000000</v>
      </c>
      <c r="V244" s="127">
        <v>3249000000</v>
      </c>
      <c r="W244" s="87">
        <v>0</v>
      </c>
      <c r="X244" s="87">
        <v>0</v>
      </c>
      <c r="Y244" s="127">
        <v>2662000000</v>
      </c>
      <c r="Z244" s="127">
        <v>3.2950000000000001E-5</v>
      </c>
      <c r="AA244" s="127">
        <v>16890000000</v>
      </c>
      <c r="AB244" s="87">
        <v>0.65</v>
      </c>
      <c r="AC244" s="87" t="s">
        <v>156</v>
      </c>
      <c r="AD244" s="87" t="s">
        <v>157</v>
      </c>
      <c r="AE244" s="87" t="s">
        <v>158</v>
      </c>
      <c r="AF244" s="87" t="s">
        <v>159</v>
      </c>
      <c r="AG244" s="87" t="s">
        <v>160</v>
      </c>
      <c r="AH244" s="87" t="s">
        <v>161</v>
      </c>
      <c r="AI244" s="87" t="s">
        <v>162</v>
      </c>
      <c r="AJ244" s="87">
        <v>0</v>
      </c>
      <c r="AK244" s="87">
        <v>0</v>
      </c>
      <c r="AL244" s="87" t="s">
        <v>142</v>
      </c>
      <c r="AN244" s="129">
        <f t="shared" si="163"/>
        <v>242</v>
      </c>
      <c r="AO244" s="129">
        <f t="shared" si="164"/>
        <v>0</v>
      </c>
      <c r="AP244" s="129">
        <f t="shared" si="164"/>
        <v>0</v>
      </c>
      <c r="AQ244" s="129">
        <f t="shared" si="165"/>
        <v>36.25</v>
      </c>
      <c r="AR244" s="129">
        <v>1</v>
      </c>
      <c r="AS244" s="129">
        <v>0</v>
      </c>
      <c r="AT244" s="129">
        <v>0</v>
      </c>
      <c r="AU244" s="129">
        <v>0</v>
      </c>
      <c r="AV244" s="129">
        <v>0</v>
      </c>
      <c r="AX244" s="133"/>
      <c r="AY244" s="87" t="str">
        <f t="shared" si="168"/>
        <v/>
      </c>
      <c r="AZ244" s="87" t="str">
        <f t="shared" si="169"/>
        <v/>
      </c>
      <c r="BA244" s="87" t="str">
        <f t="shared" si="170"/>
        <v/>
      </c>
      <c r="BB244" s="87" t="str">
        <f t="shared" si="171"/>
        <v/>
      </c>
      <c r="BC244" s="87" t="str">
        <f t="shared" si="172"/>
        <v/>
      </c>
      <c r="BD244" s="87" t="str">
        <f t="shared" si="173"/>
        <v/>
      </c>
      <c r="BF244" s="87" t="str">
        <f t="shared" si="174"/>
        <v/>
      </c>
      <c r="BG244" s="127" t="str">
        <f t="shared" si="175"/>
        <v/>
      </c>
      <c r="BH244" s="127" t="str">
        <f t="shared" si="176"/>
        <v/>
      </c>
      <c r="BI244" s="87" t="str">
        <f t="shared" si="177"/>
        <v/>
      </c>
      <c r="BJ244" s="87" t="str">
        <f t="shared" si="178"/>
        <v/>
      </c>
      <c r="BK244" s="87" t="str">
        <f t="shared" si="179"/>
        <v/>
      </c>
      <c r="BM244" s="129">
        <v>242</v>
      </c>
      <c r="BN244" s="129">
        <v>84</v>
      </c>
      <c r="BO244" s="129">
        <v>193</v>
      </c>
      <c r="BP244" s="129">
        <v>242</v>
      </c>
      <c r="BQ244" s="129">
        <v>242</v>
      </c>
      <c r="BR244" s="129" t="str">
        <v>1c</v>
      </c>
      <c r="BS244" s="129" t="str">
        <v>0</v>
      </c>
      <c r="BT244" s="87">
        <v>0</v>
      </c>
      <c r="BU244" s="129">
        <v>242</v>
      </c>
      <c r="BV244" s="129" t="str">
        <v>2.10E+11</v>
      </c>
      <c r="BW244" s="129" t="str">
        <v>8.08E+10</v>
      </c>
      <c r="BX244" s="129" t="str">
        <v>7850</v>
      </c>
      <c r="BY244" s="129">
        <v>0.8</v>
      </c>
      <c r="BZ244" s="129">
        <v>1.4999999999999999E-2</v>
      </c>
      <c r="CC244" s="87">
        <v>242</v>
      </c>
      <c r="CD244" s="87" t="s">
        <v>180</v>
      </c>
      <c r="CE244" s="87" t="s">
        <v>181</v>
      </c>
      <c r="CF244" s="87">
        <v>1</v>
      </c>
      <c r="CG244" s="87">
        <v>0.8</v>
      </c>
      <c r="CH244" s="87">
        <v>1.4999999999999999E-2</v>
      </c>
    </row>
    <row r="245" spans="1:86" ht="12.75">
      <c r="A245" s="87">
        <f t="shared" si="198"/>
        <v>15</v>
      </c>
      <c r="B245" s="140">
        <f t="shared" si="166"/>
        <v>243</v>
      </c>
      <c r="C245" s="143">
        <v>38.75</v>
      </c>
      <c r="D245" s="140">
        <v>0</v>
      </c>
      <c r="E245" s="140">
        <v>0</v>
      </c>
      <c r="F245" s="140" t="s">
        <v>142</v>
      </c>
      <c r="I245" s="87">
        <f t="shared" si="190"/>
        <v>122.1</v>
      </c>
      <c r="J245" s="126">
        <v>17</v>
      </c>
      <c r="K245" s="87">
        <v>1</v>
      </c>
      <c r="L245" s="87">
        <v>20</v>
      </c>
      <c r="M245" s="87" t="s">
        <v>154</v>
      </c>
      <c r="N245" s="87" t="s">
        <v>155</v>
      </c>
      <c r="O245" s="87">
        <v>0</v>
      </c>
      <c r="P245" s="127">
        <v>6.1580000000000003E-5</v>
      </c>
      <c r="Q245" s="87">
        <v>0</v>
      </c>
      <c r="R245" s="87">
        <v>0</v>
      </c>
      <c r="S245" s="127">
        <v>1553000000</v>
      </c>
      <c r="T245" s="127">
        <v>1553000000</v>
      </c>
      <c r="U245" s="127">
        <v>2488000000</v>
      </c>
      <c r="V245" s="127">
        <v>2488000000</v>
      </c>
      <c r="W245" s="87">
        <v>0</v>
      </c>
      <c r="X245" s="87">
        <v>0</v>
      </c>
      <c r="Y245" s="127">
        <v>1195000000</v>
      </c>
      <c r="Z245" s="127">
        <v>1.4790000000000001E-5</v>
      </c>
      <c r="AA245" s="127">
        <v>12930000000</v>
      </c>
      <c r="AB245" s="87">
        <v>0.65</v>
      </c>
      <c r="AC245" s="87" t="s">
        <v>156</v>
      </c>
      <c r="AD245" s="87" t="s">
        <v>157</v>
      </c>
      <c r="AE245" s="87" t="s">
        <v>158</v>
      </c>
      <c r="AF245" s="87" t="s">
        <v>159</v>
      </c>
      <c r="AG245" s="87" t="s">
        <v>160</v>
      </c>
      <c r="AH245" s="87" t="s">
        <v>161</v>
      </c>
      <c r="AI245" s="87" t="s">
        <v>162</v>
      </c>
      <c r="AJ245" s="87">
        <v>0</v>
      </c>
      <c r="AK245" s="87">
        <v>0</v>
      </c>
      <c r="AL245" s="87" t="s">
        <v>142</v>
      </c>
      <c r="AN245" s="129">
        <f t="shared" si="163"/>
        <v>243</v>
      </c>
      <c r="AO245" s="129">
        <f t="shared" si="164"/>
        <v>0</v>
      </c>
      <c r="AP245" s="129">
        <f t="shared" si="164"/>
        <v>0</v>
      </c>
      <c r="AQ245" s="129">
        <f t="shared" si="165"/>
        <v>38.75</v>
      </c>
      <c r="AR245" s="129">
        <v>1</v>
      </c>
      <c r="AS245" s="129">
        <v>0</v>
      </c>
      <c r="AT245" s="129">
        <v>0</v>
      </c>
      <c r="AU245" s="129">
        <v>0</v>
      </c>
      <c r="AV245" s="129">
        <v>0</v>
      </c>
      <c r="AX245" s="133">
        <f t="shared" ref="AX245" si="205">IF(I245="", "", INT(I245))</f>
        <v>122</v>
      </c>
      <c r="AY245" s="87">
        <f t="shared" si="168"/>
        <v>17</v>
      </c>
      <c r="AZ245" s="87">
        <f t="shared" si="169"/>
        <v>121</v>
      </c>
      <c r="BA245" s="87">
        <f t="shared" si="170"/>
        <v>122</v>
      </c>
      <c r="BB245" s="87">
        <f t="shared" si="171"/>
        <v>122</v>
      </c>
      <c r="BC245" s="87" t="str">
        <f t="shared" si="172"/>
        <v>1c</v>
      </c>
      <c r="BD245" s="87" t="str">
        <f t="shared" si="173"/>
        <v>0</v>
      </c>
      <c r="BF245" s="87">
        <f t="shared" si="174"/>
        <v>122</v>
      </c>
      <c r="BG245" s="127" t="str">
        <f t="shared" si="175"/>
        <v>2.10E+11</v>
      </c>
      <c r="BH245" s="127" t="str">
        <f t="shared" si="176"/>
        <v>8.08E+10</v>
      </c>
      <c r="BI245" s="87" t="str">
        <f t="shared" si="177"/>
        <v>7850</v>
      </c>
      <c r="BJ245" s="87">
        <f t="shared" si="178"/>
        <v>1</v>
      </c>
      <c r="BK245" s="87">
        <f t="shared" si="179"/>
        <v>0.02</v>
      </c>
      <c r="BM245" s="129">
        <v>243</v>
      </c>
      <c r="BN245" s="129">
        <v>193</v>
      </c>
      <c r="BO245" s="129">
        <v>194</v>
      </c>
      <c r="BP245" s="129">
        <v>243</v>
      </c>
      <c r="BQ245" s="129">
        <v>243</v>
      </c>
      <c r="BR245" s="129" t="str">
        <v>1c</v>
      </c>
      <c r="BS245" s="129" t="str">
        <v>0</v>
      </c>
      <c r="BT245" s="87">
        <v>0</v>
      </c>
      <c r="BU245" s="129">
        <v>243</v>
      </c>
      <c r="BV245" s="129" t="str">
        <v>2.10E+11</v>
      </c>
      <c r="BW245" s="129" t="str">
        <v>8.08E+10</v>
      </c>
      <c r="BX245" s="129" t="str">
        <v>7850</v>
      </c>
      <c r="BY245" s="129">
        <v>0.8</v>
      </c>
      <c r="BZ245" s="129">
        <v>1.4999999999999999E-2</v>
      </c>
      <c r="CC245" s="87">
        <v>243</v>
      </c>
      <c r="CD245" s="87" t="s">
        <v>180</v>
      </c>
      <c r="CE245" s="87" t="s">
        <v>181</v>
      </c>
      <c r="CF245" s="87">
        <v>1</v>
      </c>
      <c r="CG245" s="87">
        <v>0.8</v>
      </c>
      <c r="CH245" s="87">
        <v>1.4999999999999999E-2</v>
      </c>
    </row>
    <row r="246" spans="1:86" ht="12.75">
      <c r="A246" s="87">
        <f t="shared" si="198"/>
        <v>16</v>
      </c>
      <c r="B246" s="140">
        <f t="shared" si="166"/>
        <v>244</v>
      </c>
      <c r="C246" s="143">
        <v>41.3</v>
      </c>
      <c r="D246" s="140">
        <v>0</v>
      </c>
      <c r="E246" s="140">
        <v>0</v>
      </c>
      <c r="F246" s="140" t="s">
        <v>142</v>
      </c>
      <c r="I246" s="87">
        <f t="shared" si="190"/>
        <v>122.2</v>
      </c>
      <c r="J246" s="126">
        <v>121</v>
      </c>
      <c r="K246" s="87">
        <v>1</v>
      </c>
      <c r="L246" s="87">
        <v>20</v>
      </c>
      <c r="M246" s="87" t="s">
        <v>154</v>
      </c>
      <c r="N246" s="87" t="s">
        <v>155</v>
      </c>
      <c r="O246" s="87">
        <v>0</v>
      </c>
      <c r="P246" s="127">
        <v>6.1580000000000003E-5</v>
      </c>
      <c r="Q246" s="87">
        <v>0</v>
      </c>
      <c r="R246" s="87">
        <v>0</v>
      </c>
      <c r="S246" s="127">
        <v>1553000000</v>
      </c>
      <c r="T246" s="127">
        <v>1553000000</v>
      </c>
      <c r="U246" s="127">
        <v>2488000000</v>
      </c>
      <c r="V246" s="127">
        <v>2488000000</v>
      </c>
      <c r="W246" s="87">
        <v>0</v>
      </c>
      <c r="X246" s="87">
        <v>0</v>
      </c>
      <c r="Y246" s="127">
        <v>1195000000</v>
      </c>
      <c r="Z246" s="127">
        <v>1.4790000000000001E-5</v>
      </c>
      <c r="AA246" s="127">
        <v>12930000000</v>
      </c>
      <c r="AB246" s="87">
        <v>0.65</v>
      </c>
      <c r="AC246" s="87" t="s">
        <v>156</v>
      </c>
      <c r="AD246" s="87" t="s">
        <v>157</v>
      </c>
      <c r="AE246" s="87" t="s">
        <v>158</v>
      </c>
      <c r="AF246" s="87" t="s">
        <v>159</v>
      </c>
      <c r="AG246" s="87" t="s">
        <v>160</v>
      </c>
      <c r="AH246" s="87" t="s">
        <v>161</v>
      </c>
      <c r="AI246" s="87" t="s">
        <v>162</v>
      </c>
      <c r="AJ246" s="87">
        <v>0</v>
      </c>
      <c r="AK246" s="87">
        <v>0</v>
      </c>
      <c r="AL246" s="87" t="s">
        <v>142</v>
      </c>
      <c r="AN246" s="129">
        <f t="shared" si="163"/>
        <v>244</v>
      </c>
      <c r="AO246" s="129">
        <f t="shared" si="164"/>
        <v>0</v>
      </c>
      <c r="AP246" s="129">
        <f t="shared" si="164"/>
        <v>0</v>
      </c>
      <c r="AQ246" s="129">
        <f t="shared" si="165"/>
        <v>41.3</v>
      </c>
      <c r="AR246" s="129">
        <v>1</v>
      </c>
      <c r="AS246" s="129">
        <v>0</v>
      </c>
      <c r="AT246" s="129">
        <v>0</v>
      </c>
      <c r="AU246" s="129">
        <v>0</v>
      </c>
      <c r="AV246" s="129">
        <v>0</v>
      </c>
      <c r="AX246" s="133"/>
      <c r="AY246" s="87" t="str">
        <f t="shared" si="168"/>
        <v/>
      </c>
      <c r="AZ246" s="87" t="str">
        <f t="shared" si="169"/>
        <v/>
      </c>
      <c r="BA246" s="87" t="str">
        <f t="shared" si="170"/>
        <v/>
      </c>
      <c r="BB246" s="87" t="str">
        <f t="shared" si="171"/>
        <v/>
      </c>
      <c r="BC246" s="87" t="str">
        <f t="shared" si="172"/>
        <v/>
      </c>
      <c r="BD246" s="87" t="str">
        <f t="shared" si="173"/>
        <v/>
      </c>
      <c r="BF246" s="87" t="str">
        <f t="shared" si="174"/>
        <v/>
      </c>
      <c r="BG246" s="127" t="str">
        <f t="shared" si="175"/>
        <v/>
      </c>
      <c r="BH246" s="127" t="str">
        <f t="shared" si="176"/>
        <v/>
      </c>
      <c r="BI246" s="87" t="str">
        <f t="shared" si="177"/>
        <v/>
      </c>
      <c r="BJ246" s="87" t="str">
        <f t="shared" si="178"/>
        <v/>
      </c>
      <c r="BK246" s="87" t="str">
        <f t="shared" si="179"/>
        <v/>
      </c>
      <c r="BM246" s="129">
        <v>244</v>
      </c>
      <c r="BN246" s="129">
        <v>194</v>
      </c>
      <c r="BO246" s="129">
        <v>141</v>
      </c>
      <c r="BP246" s="129">
        <v>244</v>
      </c>
      <c r="BQ246" s="129">
        <v>244</v>
      </c>
      <c r="BR246" s="129" t="str">
        <v>1c</v>
      </c>
      <c r="BS246" s="129" t="str">
        <v>0</v>
      </c>
      <c r="BT246" s="87">
        <v>0</v>
      </c>
      <c r="BU246" s="129">
        <v>244</v>
      </c>
      <c r="BV246" s="129" t="str">
        <v>2.10E+11</v>
      </c>
      <c r="BW246" s="129" t="str">
        <v>8.08E+10</v>
      </c>
      <c r="BX246" s="129" t="str">
        <v>7850</v>
      </c>
      <c r="BY246" s="129">
        <v>0.8</v>
      </c>
      <c r="BZ246" s="129">
        <v>1.4999999999999999E-2</v>
      </c>
      <c r="CC246" s="87">
        <v>244</v>
      </c>
      <c r="CD246" s="87" t="s">
        <v>180</v>
      </c>
      <c r="CE246" s="87" t="s">
        <v>181</v>
      </c>
      <c r="CF246" s="87">
        <v>1</v>
      </c>
      <c r="CG246" s="87">
        <v>0.8</v>
      </c>
      <c r="CH246" s="87">
        <v>1.4999999999999999E-2</v>
      </c>
    </row>
    <row r="247" spans="1:86" ht="12.75">
      <c r="A247" s="87">
        <f t="shared" si="198"/>
        <v>17</v>
      </c>
      <c r="B247" s="140">
        <f t="shared" si="166"/>
        <v>245</v>
      </c>
      <c r="C247" s="143">
        <v>43.85</v>
      </c>
      <c r="D247" s="140">
        <v>0</v>
      </c>
      <c r="E247" s="140">
        <v>0</v>
      </c>
      <c r="F247" s="140" t="s">
        <v>142</v>
      </c>
      <c r="I247" s="87">
        <f t="shared" si="190"/>
        <v>123.1</v>
      </c>
      <c r="J247" s="126">
        <v>121</v>
      </c>
      <c r="K247" s="87">
        <v>1</v>
      </c>
      <c r="L247" s="87">
        <v>20</v>
      </c>
      <c r="M247" s="87" t="s">
        <v>154</v>
      </c>
      <c r="N247" s="87" t="s">
        <v>155</v>
      </c>
      <c r="O247" s="87">
        <v>0</v>
      </c>
      <c r="P247" s="127">
        <v>6.1580000000000003E-5</v>
      </c>
      <c r="Q247" s="87">
        <v>0</v>
      </c>
      <c r="R247" s="87">
        <v>0</v>
      </c>
      <c r="S247" s="127">
        <v>1553000000</v>
      </c>
      <c r="T247" s="127">
        <v>1553000000</v>
      </c>
      <c r="U247" s="127">
        <v>2488000000</v>
      </c>
      <c r="V247" s="127">
        <v>2488000000</v>
      </c>
      <c r="W247" s="87">
        <v>0</v>
      </c>
      <c r="X247" s="87">
        <v>0</v>
      </c>
      <c r="Y247" s="127">
        <v>1195000000</v>
      </c>
      <c r="Z247" s="127">
        <v>1.4790000000000001E-5</v>
      </c>
      <c r="AA247" s="127">
        <v>12930000000</v>
      </c>
      <c r="AB247" s="87">
        <v>0.65</v>
      </c>
      <c r="AC247" s="87" t="s">
        <v>156</v>
      </c>
      <c r="AD247" s="87" t="s">
        <v>157</v>
      </c>
      <c r="AE247" s="87" t="s">
        <v>158</v>
      </c>
      <c r="AF247" s="87" t="s">
        <v>159</v>
      </c>
      <c r="AG247" s="87" t="s">
        <v>160</v>
      </c>
      <c r="AH247" s="87" t="s">
        <v>161</v>
      </c>
      <c r="AI247" s="87" t="s">
        <v>162</v>
      </c>
      <c r="AJ247" s="87">
        <v>0</v>
      </c>
      <c r="AK247" s="87">
        <v>0</v>
      </c>
      <c r="AL247" s="87" t="s">
        <v>142</v>
      </c>
      <c r="AN247" s="129">
        <f t="shared" si="163"/>
        <v>245</v>
      </c>
      <c r="AO247" s="129">
        <f t="shared" si="164"/>
        <v>0</v>
      </c>
      <c r="AP247" s="129">
        <f t="shared" si="164"/>
        <v>0</v>
      </c>
      <c r="AQ247" s="129">
        <f t="shared" si="165"/>
        <v>43.85</v>
      </c>
      <c r="AR247" s="129">
        <v>1</v>
      </c>
      <c r="AS247" s="129">
        <v>0</v>
      </c>
      <c r="AT247" s="129">
        <v>0</v>
      </c>
      <c r="AU247" s="129">
        <v>0</v>
      </c>
      <c r="AV247" s="129">
        <v>0</v>
      </c>
      <c r="AX247" s="133">
        <f t="shared" ref="AX247" si="206">IF(I247="", "", INT(I247))</f>
        <v>123</v>
      </c>
      <c r="AY247" s="87">
        <f t="shared" si="168"/>
        <v>121</v>
      </c>
      <c r="AZ247" s="87">
        <f t="shared" si="169"/>
        <v>122</v>
      </c>
      <c r="BA247" s="87">
        <f t="shared" si="170"/>
        <v>123</v>
      </c>
      <c r="BB247" s="87">
        <f t="shared" si="171"/>
        <v>123</v>
      </c>
      <c r="BC247" s="87" t="str">
        <f t="shared" si="172"/>
        <v>1c</v>
      </c>
      <c r="BD247" s="87" t="str">
        <f t="shared" si="173"/>
        <v>0</v>
      </c>
      <c r="BF247" s="87">
        <f t="shared" si="174"/>
        <v>123</v>
      </c>
      <c r="BG247" s="127" t="str">
        <f t="shared" si="175"/>
        <v>2.10E+11</v>
      </c>
      <c r="BH247" s="127" t="str">
        <f t="shared" si="176"/>
        <v>8.08E+10</v>
      </c>
      <c r="BI247" s="87" t="str">
        <f t="shared" si="177"/>
        <v>7850</v>
      </c>
      <c r="BJ247" s="87">
        <f t="shared" si="178"/>
        <v>1</v>
      </c>
      <c r="BK247" s="87">
        <f t="shared" si="179"/>
        <v>0.02</v>
      </c>
      <c r="BM247" s="129">
        <v>245</v>
      </c>
      <c r="BN247" s="129">
        <v>89</v>
      </c>
      <c r="BO247" s="129">
        <v>195</v>
      </c>
      <c r="BP247" s="129">
        <v>245</v>
      </c>
      <c r="BQ247" s="129">
        <v>245</v>
      </c>
      <c r="BR247" s="129" t="str">
        <v>1c</v>
      </c>
      <c r="BS247" s="129" t="str">
        <v>0</v>
      </c>
      <c r="BT247" s="87">
        <v>0</v>
      </c>
      <c r="BU247" s="129">
        <v>245</v>
      </c>
      <c r="BV247" s="129" t="str">
        <v>2.10E+11</v>
      </c>
      <c r="BW247" s="129" t="str">
        <v>8.08E+10</v>
      </c>
      <c r="BX247" s="129" t="str">
        <v>7850</v>
      </c>
      <c r="BY247" s="129">
        <v>0.8</v>
      </c>
      <c r="BZ247" s="129">
        <v>1.4999999999999999E-2</v>
      </c>
      <c r="CC247" s="87">
        <v>245</v>
      </c>
      <c r="CD247" s="87" t="s">
        <v>180</v>
      </c>
      <c r="CE247" s="87" t="s">
        <v>181</v>
      </c>
      <c r="CF247" s="87">
        <v>1</v>
      </c>
      <c r="CG247" s="87">
        <v>0.8</v>
      </c>
      <c r="CH247" s="87">
        <v>1.4999999999999999E-2</v>
      </c>
    </row>
    <row r="248" spans="1:86" ht="12.75">
      <c r="A248" s="87">
        <f t="shared" si="198"/>
        <v>18</v>
      </c>
      <c r="B248" s="140">
        <f t="shared" si="166"/>
        <v>246</v>
      </c>
      <c r="C248" s="143">
        <v>46.4</v>
      </c>
      <c r="D248" s="140">
        <v>0</v>
      </c>
      <c r="E248" s="140">
        <v>0</v>
      </c>
      <c r="F248" s="140" t="s">
        <v>142</v>
      </c>
      <c r="I248" s="87">
        <f t="shared" si="190"/>
        <v>123.2</v>
      </c>
      <c r="J248" s="126">
        <v>122</v>
      </c>
      <c r="K248" s="87">
        <v>1</v>
      </c>
      <c r="L248" s="87">
        <v>20</v>
      </c>
      <c r="M248" s="87" t="s">
        <v>154</v>
      </c>
      <c r="N248" s="87" t="s">
        <v>155</v>
      </c>
      <c r="O248" s="87">
        <v>0</v>
      </c>
      <c r="P248" s="127">
        <v>6.1580000000000003E-5</v>
      </c>
      <c r="Q248" s="87">
        <v>0</v>
      </c>
      <c r="R248" s="87">
        <v>0</v>
      </c>
      <c r="S248" s="127">
        <v>1553000000</v>
      </c>
      <c r="T248" s="127">
        <v>1553000000</v>
      </c>
      <c r="U248" s="127">
        <v>2488000000</v>
      </c>
      <c r="V248" s="127">
        <v>2488000000</v>
      </c>
      <c r="W248" s="87">
        <v>0</v>
      </c>
      <c r="X248" s="87">
        <v>0</v>
      </c>
      <c r="Y248" s="127">
        <v>1195000000</v>
      </c>
      <c r="Z248" s="127">
        <v>1.4790000000000001E-5</v>
      </c>
      <c r="AA248" s="127">
        <v>12930000000</v>
      </c>
      <c r="AB248" s="87">
        <v>0.65</v>
      </c>
      <c r="AC248" s="87" t="s">
        <v>156</v>
      </c>
      <c r="AD248" s="87" t="s">
        <v>157</v>
      </c>
      <c r="AE248" s="87" t="s">
        <v>158</v>
      </c>
      <c r="AF248" s="87" t="s">
        <v>159</v>
      </c>
      <c r="AG248" s="87" t="s">
        <v>160</v>
      </c>
      <c r="AH248" s="87" t="s">
        <v>161</v>
      </c>
      <c r="AI248" s="87" t="s">
        <v>162</v>
      </c>
      <c r="AJ248" s="87">
        <v>0</v>
      </c>
      <c r="AK248" s="87">
        <v>0</v>
      </c>
      <c r="AL248" s="87" t="s">
        <v>142</v>
      </c>
      <c r="AN248" s="129">
        <f t="shared" si="163"/>
        <v>246</v>
      </c>
      <c r="AO248" s="129">
        <f t="shared" si="164"/>
        <v>0</v>
      </c>
      <c r="AP248" s="129">
        <f t="shared" si="164"/>
        <v>0</v>
      </c>
      <c r="AQ248" s="129">
        <f t="shared" si="165"/>
        <v>46.4</v>
      </c>
      <c r="AR248" s="129">
        <v>1</v>
      </c>
      <c r="AS248" s="129">
        <v>0</v>
      </c>
      <c r="AT248" s="129">
        <v>0</v>
      </c>
      <c r="AU248" s="129">
        <v>0</v>
      </c>
      <c r="AV248" s="129">
        <v>0</v>
      </c>
      <c r="AX248" s="133"/>
      <c r="AY248" s="87" t="str">
        <f t="shared" si="168"/>
        <v/>
      </c>
      <c r="AZ248" s="87" t="str">
        <f t="shared" si="169"/>
        <v/>
      </c>
      <c r="BA248" s="87" t="str">
        <f t="shared" si="170"/>
        <v/>
      </c>
      <c r="BB248" s="87" t="str">
        <f t="shared" si="171"/>
        <v/>
      </c>
      <c r="BC248" s="87" t="str">
        <f t="shared" si="172"/>
        <v/>
      </c>
      <c r="BD248" s="87" t="str">
        <f t="shared" si="173"/>
        <v/>
      </c>
      <c r="BF248" s="87" t="str">
        <f t="shared" si="174"/>
        <v/>
      </c>
      <c r="BG248" s="127" t="str">
        <f t="shared" si="175"/>
        <v/>
      </c>
      <c r="BH248" s="127" t="str">
        <f t="shared" si="176"/>
        <v/>
      </c>
      <c r="BI248" s="87" t="str">
        <f t="shared" si="177"/>
        <v/>
      </c>
      <c r="BJ248" s="87" t="str">
        <f t="shared" si="178"/>
        <v/>
      </c>
      <c r="BK248" s="87" t="str">
        <f t="shared" si="179"/>
        <v/>
      </c>
      <c r="BM248" s="129">
        <v>246</v>
      </c>
      <c r="BN248" s="129">
        <v>195</v>
      </c>
      <c r="BO248" s="129">
        <v>196</v>
      </c>
      <c r="BP248" s="129">
        <v>246</v>
      </c>
      <c r="BQ248" s="129">
        <v>246</v>
      </c>
      <c r="BR248" s="129" t="str">
        <v>1c</v>
      </c>
      <c r="BS248" s="129" t="str">
        <v>0</v>
      </c>
      <c r="BT248" s="87">
        <v>0</v>
      </c>
      <c r="BU248" s="129">
        <v>246</v>
      </c>
      <c r="BV248" s="129" t="str">
        <v>2.10E+11</v>
      </c>
      <c r="BW248" s="129" t="str">
        <v>8.08E+10</v>
      </c>
      <c r="BX248" s="129" t="str">
        <v>7850</v>
      </c>
      <c r="BY248" s="129">
        <v>0.8</v>
      </c>
      <c r="BZ248" s="129">
        <v>1.4999999999999999E-2</v>
      </c>
      <c r="CC248" s="87">
        <v>246</v>
      </c>
      <c r="CD248" s="87" t="s">
        <v>180</v>
      </c>
      <c r="CE248" s="87" t="s">
        <v>181</v>
      </c>
      <c r="CF248" s="87">
        <v>1</v>
      </c>
      <c r="CG248" s="87">
        <v>0.8</v>
      </c>
      <c r="CH248" s="87">
        <v>1.4999999999999999E-2</v>
      </c>
    </row>
    <row r="249" spans="1:86" ht="12.75">
      <c r="A249" s="87">
        <f t="shared" si="198"/>
        <v>19</v>
      </c>
      <c r="B249" s="140">
        <f t="shared" si="166"/>
        <v>247</v>
      </c>
      <c r="C249" s="143">
        <v>48.95</v>
      </c>
      <c r="D249" s="140">
        <v>0</v>
      </c>
      <c r="E249" s="140">
        <v>0</v>
      </c>
      <c r="F249" s="140" t="s">
        <v>142</v>
      </c>
      <c r="I249" s="87">
        <f t="shared" si="190"/>
        <v>124.1</v>
      </c>
      <c r="J249" s="126">
        <v>122</v>
      </c>
      <c r="K249" s="87">
        <v>1</v>
      </c>
      <c r="L249" s="87">
        <v>20</v>
      </c>
      <c r="M249" s="87" t="s">
        <v>154</v>
      </c>
      <c r="N249" s="87" t="s">
        <v>155</v>
      </c>
      <c r="O249" s="87">
        <v>0</v>
      </c>
      <c r="P249" s="127">
        <v>6.1580000000000003E-5</v>
      </c>
      <c r="Q249" s="87">
        <v>0</v>
      </c>
      <c r="R249" s="87">
        <v>0</v>
      </c>
      <c r="S249" s="127">
        <v>1553000000</v>
      </c>
      <c r="T249" s="127">
        <v>1553000000</v>
      </c>
      <c r="U249" s="127">
        <v>2488000000</v>
      </c>
      <c r="V249" s="127">
        <v>2488000000</v>
      </c>
      <c r="W249" s="87">
        <v>0</v>
      </c>
      <c r="X249" s="87">
        <v>0</v>
      </c>
      <c r="Y249" s="127">
        <v>1195000000</v>
      </c>
      <c r="Z249" s="127">
        <v>1.4790000000000001E-5</v>
      </c>
      <c r="AA249" s="127">
        <v>12930000000</v>
      </c>
      <c r="AB249" s="87">
        <v>0.65</v>
      </c>
      <c r="AC249" s="87" t="s">
        <v>156</v>
      </c>
      <c r="AD249" s="87" t="s">
        <v>157</v>
      </c>
      <c r="AE249" s="87" t="s">
        <v>158</v>
      </c>
      <c r="AF249" s="87" t="s">
        <v>159</v>
      </c>
      <c r="AG249" s="87" t="s">
        <v>160</v>
      </c>
      <c r="AH249" s="87" t="s">
        <v>161</v>
      </c>
      <c r="AI249" s="87" t="s">
        <v>162</v>
      </c>
      <c r="AJ249" s="87">
        <v>0</v>
      </c>
      <c r="AK249" s="87">
        <v>0</v>
      </c>
      <c r="AL249" s="87" t="s">
        <v>142</v>
      </c>
      <c r="AN249" s="129">
        <f t="shared" si="163"/>
        <v>247</v>
      </c>
      <c r="AO249" s="129">
        <f t="shared" si="164"/>
        <v>0</v>
      </c>
      <c r="AP249" s="129">
        <f t="shared" si="164"/>
        <v>0</v>
      </c>
      <c r="AQ249" s="129">
        <f t="shared" si="165"/>
        <v>48.95</v>
      </c>
      <c r="AR249" s="129">
        <v>1</v>
      </c>
      <c r="AS249" s="129">
        <v>0</v>
      </c>
      <c r="AT249" s="129">
        <v>0</v>
      </c>
      <c r="AU249" s="129">
        <v>0</v>
      </c>
      <c r="AV249" s="129">
        <v>0</v>
      </c>
      <c r="AX249" s="133">
        <f t="shared" ref="AX249" si="207">IF(I249="", "", INT(I249))</f>
        <v>124</v>
      </c>
      <c r="AY249" s="87">
        <f t="shared" si="168"/>
        <v>122</v>
      </c>
      <c r="AZ249" s="87">
        <f t="shared" si="169"/>
        <v>123</v>
      </c>
      <c r="BA249" s="87">
        <f t="shared" si="170"/>
        <v>124</v>
      </c>
      <c r="BB249" s="87">
        <f t="shared" si="171"/>
        <v>124</v>
      </c>
      <c r="BC249" s="87" t="str">
        <f t="shared" si="172"/>
        <v>1c</v>
      </c>
      <c r="BD249" s="87" t="str">
        <f t="shared" si="173"/>
        <v>0</v>
      </c>
      <c r="BF249" s="87">
        <f t="shared" si="174"/>
        <v>124</v>
      </c>
      <c r="BG249" s="127" t="str">
        <f t="shared" si="175"/>
        <v>2.10E+11</v>
      </c>
      <c r="BH249" s="127" t="str">
        <f t="shared" si="176"/>
        <v>8.08E+10</v>
      </c>
      <c r="BI249" s="87" t="str">
        <f t="shared" si="177"/>
        <v>7850</v>
      </c>
      <c r="BJ249" s="87">
        <f t="shared" si="178"/>
        <v>1</v>
      </c>
      <c r="BK249" s="87">
        <f t="shared" si="179"/>
        <v>0.02</v>
      </c>
      <c r="BM249" s="129">
        <v>247</v>
      </c>
      <c r="BN249" s="129">
        <v>196</v>
      </c>
      <c r="BO249" s="129">
        <v>152</v>
      </c>
      <c r="BP249" s="129">
        <v>247</v>
      </c>
      <c r="BQ249" s="129">
        <v>247</v>
      </c>
      <c r="BR249" s="129" t="str">
        <v>1c</v>
      </c>
      <c r="BS249" s="129" t="str">
        <v>0</v>
      </c>
      <c r="BT249" s="87">
        <v>0</v>
      </c>
      <c r="BU249" s="129">
        <v>247</v>
      </c>
      <c r="BV249" s="129" t="str">
        <v>2.10E+11</v>
      </c>
      <c r="BW249" s="129" t="str">
        <v>8.08E+10</v>
      </c>
      <c r="BX249" s="129" t="str">
        <v>7850</v>
      </c>
      <c r="BY249" s="129">
        <v>0.8</v>
      </c>
      <c r="BZ249" s="129">
        <v>1.4999999999999999E-2</v>
      </c>
      <c r="CC249" s="87">
        <v>247</v>
      </c>
      <c r="CD249" s="87" t="s">
        <v>180</v>
      </c>
      <c r="CE249" s="87" t="s">
        <v>181</v>
      </c>
      <c r="CF249" s="87">
        <v>1</v>
      </c>
      <c r="CG249" s="87">
        <v>0.8</v>
      </c>
      <c r="CH249" s="87">
        <v>1.4999999999999999E-2</v>
      </c>
    </row>
    <row r="250" spans="1:86" ht="12.75">
      <c r="A250" s="87">
        <f t="shared" si="198"/>
        <v>20</v>
      </c>
      <c r="B250" s="140">
        <f t="shared" si="166"/>
        <v>248</v>
      </c>
      <c r="C250" s="143">
        <v>51.5</v>
      </c>
      <c r="D250" s="140">
        <v>0</v>
      </c>
      <c r="E250" s="140">
        <v>0</v>
      </c>
      <c r="F250" s="140" t="s">
        <v>142</v>
      </c>
      <c r="I250" s="87">
        <f t="shared" si="190"/>
        <v>124.2</v>
      </c>
      <c r="J250" s="126">
        <v>123</v>
      </c>
      <c r="K250" s="87">
        <v>1</v>
      </c>
      <c r="L250" s="87">
        <v>20</v>
      </c>
      <c r="M250" s="87" t="s">
        <v>154</v>
      </c>
      <c r="N250" s="87" t="s">
        <v>155</v>
      </c>
      <c r="O250" s="87">
        <v>0</v>
      </c>
      <c r="P250" s="127">
        <v>6.1580000000000003E-5</v>
      </c>
      <c r="Q250" s="87">
        <v>0</v>
      </c>
      <c r="R250" s="87">
        <v>0</v>
      </c>
      <c r="S250" s="127">
        <v>1553000000</v>
      </c>
      <c r="T250" s="127">
        <v>1553000000</v>
      </c>
      <c r="U250" s="127">
        <v>2488000000</v>
      </c>
      <c r="V250" s="127">
        <v>2488000000</v>
      </c>
      <c r="W250" s="87">
        <v>0</v>
      </c>
      <c r="X250" s="87">
        <v>0</v>
      </c>
      <c r="Y250" s="127">
        <v>1195000000</v>
      </c>
      <c r="Z250" s="127">
        <v>1.4790000000000001E-5</v>
      </c>
      <c r="AA250" s="127">
        <v>12930000000</v>
      </c>
      <c r="AB250" s="87">
        <v>0.65</v>
      </c>
      <c r="AC250" s="87" t="s">
        <v>156</v>
      </c>
      <c r="AD250" s="87" t="s">
        <v>157</v>
      </c>
      <c r="AE250" s="87" t="s">
        <v>158</v>
      </c>
      <c r="AF250" s="87" t="s">
        <v>159</v>
      </c>
      <c r="AG250" s="87" t="s">
        <v>160</v>
      </c>
      <c r="AH250" s="87" t="s">
        <v>161</v>
      </c>
      <c r="AI250" s="87" t="s">
        <v>162</v>
      </c>
      <c r="AJ250" s="87">
        <v>0</v>
      </c>
      <c r="AK250" s="87">
        <v>0</v>
      </c>
      <c r="AL250" s="87" t="s">
        <v>142</v>
      </c>
      <c r="AN250" s="129">
        <f t="shared" si="163"/>
        <v>248</v>
      </c>
      <c r="AO250" s="129">
        <f t="shared" si="164"/>
        <v>0</v>
      </c>
      <c r="AP250" s="129">
        <f t="shared" si="164"/>
        <v>0</v>
      </c>
      <c r="AQ250" s="129">
        <f t="shared" si="165"/>
        <v>51.5</v>
      </c>
      <c r="AR250" s="129">
        <v>1</v>
      </c>
      <c r="AS250" s="129">
        <v>0</v>
      </c>
      <c r="AT250" s="129">
        <v>0</v>
      </c>
      <c r="AU250" s="129">
        <v>0</v>
      </c>
      <c r="AV250" s="129">
        <v>0</v>
      </c>
      <c r="AX250" s="133"/>
      <c r="AY250" s="87" t="str">
        <f t="shared" si="168"/>
        <v/>
      </c>
      <c r="AZ250" s="87" t="str">
        <f t="shared" si="169"/>
        <v/>
      </c>
      <c r="BA250" s="87" t="str">
        <f t="shared" si="170"/>
        <v/>
      </c>
      <c r="BB250" s="87" t="str">
        <f t="shared" si="171"/>
        <v/>
      </c>
      <c r="BC250" s="87" t="str">
        <f t="shared" si="172"/>
        <v/>
      </c>
      <c r="BD250" s="87" t="str">
        <f t="shared" si="173"/>
        <v/>
      </c>
      <c r="BF250" s="87" t="str">
        <f t="shared" si="174"/>
        <v/>
      </c>
      <c r="BG250" s="127" t="str">
        <f t="shared" si="175"/>
        <v/>
      </c>
      <c r="BH250" s="127" t="str">
        <f t="shared" si="176"/>
        <v/>
      </c>
      <c r="BI250" s="87" t="str">
        <f t="shared" si="177"/>
        <v/>
      </c>
      <c r="BJ250" s="87" t="str">
        <f t="shared" si="178"/>
        <v/>
      </c>
      <c r="BK250" s="87" t="str">
        <f t="shared" si="179"/>
        <v/>
      </c>
      <c r="BM250" s="129">
        <v>248</v>
      </c>
      <c r="BN250" s="129">
        <v>97</v>
      </c>
      <c r="BO250" s="129">
        <v>197</v>
      </c>
      <c r="BP250" s="129">
        <v>248</v>
      </c>
      <c r="BQ250" s="129">
        <v>248</v>
      </c>
      <c r="BR250" s="129" t="str">
        <v>1c</v>
      </c>
      <c r="BS250" s="129" t="str">
        <v>0</v>
      </c>
      <c r="BT250" s="87">
        <v>0</v>
      </c>
      <c r="BU250" s="129">
        <v>248</v>
      </c>
      <c r="BV250" s="129" t="str">
        <v>2.10E+11</v>
      </c>
      <c r="BW250" s="129" t="str">
        <v>8.08E+10</v>
      </c>
      <c r="BX250" s="129" t="str">
        <v>7850</v>
      </c>
      <c r="BY250" s="129">
        <v>0.8</v>
      </c>
      <c r="BZ250" s="129">
        <v>1.4999999999999999E-2</v>
      </c>
      <c r="CC250" s="87">
        <v>248</v>
      </c>
      <c r="CD250" s="87" t="s">
        <v>180</v>
      </c>
      <c r="CE250" s="87" t="s">
        <v>181</v>
      </c>
      <c r="CF250" s="87">
        <v>1</v>
      </c>
      <c r="CG250" s="87">
        <v>0.8</v>
      </c>
      <c r="CH250" s="87">
        <v>1.4999999999999999E-2</v>
      </c>
    </row>
    <row r="251" spans="1:86" ht="12.75">
      <c r="A251" s="87">
        <f t="shared" si="198"/>
        <v>21</v>
      </c>
      <c r="B251" s="140">
        <f t="shared" si="166"/>
        <v>249</v>
      </c>
      <c r="C251" s="143">
        <v>54</v>
      </c>
      <c r="D251" s="140">
        <v>0</v>
      </c>
      <c r="E251" s="140">
        <v>0</v>
      </c>
      <c r="F251" s="140" t="s">
        <v>146</v>
      </c>
      <c r="I251" s="87">
        <f t="shared" si="190"/>
        <v>125.1</v>
      </c>
      <c r="J251" s="126">
        <v>123</v>
      </c>
      <c r="K251" s="87">
        <v>1</v>
      </c>
      <c r="L251" s="87">
        <v>20</v>
      </c>
      <c r="M251" s="87" t="s">
        <v>154</v>
      </c>
      <c r="N251" s="87" t="s">
        <v>155</v>
      </c>
      <c r="O251" s="87">
        <v>0</v>
      </c>
      <c r="P251" s="127">
        <v>6.1580000000000003E-5</v>
      </c>
      <c r="Q251" s="87">
        <v>0</v>
      </c>
      <c r="R251" s="87">
        <v>0</v>
      </c>
      <c r="S251" s="127">
        <v>1553000000</v>
      </c>
      <c r="T251" s="127">
        <v>1553000000</v>
      </c>
      <c r="U251" s="127">
        <v>2488000000</v>
      </c>
      <c r="V251" s="127">
        <v>2488000000</v>
      </c>
      <c r="W251" s="87">
        <v>0</v>
      </c>
      <c r="X251" s="87">
        <v>0</v>
      </c>
      <c r="Y251" s="127">
        <v>1195000000</v>
      </c>
      <c r="Z251" s="127">
        <v>1.4790000000000001E-5</v>
      </c>
      <c r="AA251" s="127">
        <v>12930000000</v>
      </c>
      <c r="AB251" s="87">
        <v>0.65</v>
      </c>
      <c r="AC251" s="87" t="s">
        <v>156</v>
      </c>
      <c r="AD251" s="87" t="s">
        <v>157</v>
      </c>
      <c r="AE251" s="87" t="s">
        <v>158</v>
      </c>
      <c r="AF251" s="87" t="s">
        <v>159</v>
      </c>
      <c r="AG251" s="87" t="s">
        <v>160</v>
      </c>
      <c r="AH251" s="87" t="s">
        <v>161</v>
      </c>
      <c r="AI251" s="87" t="s">
        <v>162</v>
      </c>
      <c r="AJ251" s="87">
        <v>0</v>
      </c>
      <c r="AK251" s="87">
        <v>0</v>
      </c>
      <c r="AL251" s="87" t="s">
        <v>142</v>
      </c>
      <c r="AN251" s="129">
        <f t="shared" si="163"/>
        <v>249</v>
      </c>
      <c r="AO251" s="129">
        <f t="shared" si="164"/>
        <v>0</v>
      </c>
      <c r="AP251" s="129">
        <f t="shared" si="164"/>
        <v>0</v>
      </c>
      <c r="AQ251" s="129">
        <f t="shared" si="165"/>
        <v>54</v>
      </c>
      <c r="AR251" s="129">
        <v>1</v>
      </c>
      <c r="AS251" s="129">
        <v>0</v>
      </c>
      <c r="AT251" s="129">
        <v>0</v>
      </c>
      <c r="AU251" s="129">
        <v>0</v>
      </c>
      <c r="AV251" s="129">
        <v>0</v>
      </c>
      <c r="AX251" s="133">
        <f t="shared" ref="AX251" si="208">IF(I251="", "", INT(I251))</f>
        <v>125</v>
      </c>
      <c r="AY251" s="87">
        <f t="shared" si="168"/>
        <v>123</v>
      </c>
      <c r="AZ251" s="87">
        <f t="shared" si="169"/>
        <v>124</v>
      </c>
      <c r="BA251" s="87">
        <f t="shared" si="170"/>
        <v>125</v>
      </c>
      <c r="BB251" s="87">
        <f t="shared" si="171"/>
        <v>125</v>
      </c>
      <c r="BC251" s="87" t="str">
        <f t="shared" si="172"/>
        <v>1c</v>
      </c>
      <c r="BD251" s="87" t="str">
        <f t="shared" si="173"/>
        <v>0</v>
      </c>
      <c r="BF251" s="87">
        <f t="shared" si="174"/>
        <v>125</v>
      </c>
      <c r="BG251" s="127" t="str">
        <f t="shared" si="175"/>
        <v>2.10E+11</v>
      </c>
      <c r="BH251" s="127" t="str">
        <f t="shared" si="176"/>
        <v>8.08E+10</v>
      </c>
      <c r="BI251" s="87" t="str">
        <f t="shared" si="177"/>
        <v>7850</v>
      </c>
      <c r="BJ251" s="87">
        <f t="shared" si="178"/>
        <v>1</v>
      </c>
      <c r="BK251" s="87">
        <f t="shared" si="179"/>
        <v>0.02</v>
      </c>
      <c r="BM251" s="129">
        <v>249</v>
      </c>
      <c r="BN251" s="129">
        <v>197</v>
      </c>
      <c r="BO251" s="129">
        <v>198</v>
      </c>
      <c r="BP251" s="129">
        <v>249</v>
      </c>
      <c r="BQ251" s="129">
        <v>249</v>
      </c>
      <c r="BR251" s="129" t="str">
        <v>1c</v>
      </c>
      <c r="BS251" s="129" t="str">
        <v>0</v>
      </c>
      <c r="BT251" s="87">
        <v>0</v>
      </c>
      <c r="BU251" s="129">
        <v>249</v>
      </c>
      <c r="BV251" s="129" t="str">
        <v>2.10E+11</v>
      </c>
      <c r="BW251" s="129" t="str">
        <v>8.08E+10</v>
      </c>
      <c r="BX251" s="129" t="str">
        <v>7850</v>
      </c>
      <c r="BY251" s="129">
        <v>0.8</v>
      </c>
      <c r="BZ251" s="129">
        <v>1.4999999999999999E-2</v>
      </c>
      <c r="CC251" s="87">
        <v>249</v>
      </c>
      <c r="CD251" s="87" t="s">
        <v>180</v>
      </c>
      <c r="CE251" s="87" t="s">
        <v>181</v>
      </c>
      <c r="CF251" s="87">
        <v>1</v>
      </c>
      <c r="CG251" s="87">
        <v>0.8</v>
      </c>
      <c r="CH251" s="87">
        <v>1.4999999999999999E-2</v>
      </c>
    </row>
    <row r="252" spans="1:86" ht="12.75">
      <c r="A252" s="87">
        <f t="shared" si="198"/>
        <v>22</v>
      </c>
      <c r="B252" s="140">
        <f t="shared" si="166"/>
        <v>250</v>
      </c>
      <c r="C252" s="143">
        <v>54.225000000000001</v>
      </c>
      <c r="D252" s="140">
        <v>0</v>
      </c>
      <c r="E252" s="140">
        <v>0</v>
      </c>
      <c r="F252" s="140" t="s">
        <v>146</v>
      </c>
      <c r="I252" s="87">
        <f t="shared" si="190"/>
        <v>125.2</v>
      </c>
      <c r="J252" s="126">
        <v>124</v>
      </c>
      <c r="K252" s="87">
        <v>1</v>
      </c>
      <c r="L252" s="87">
        <v>20</v>
      </c>
      <c r="M252" s="87" t="s">
        <v>154</v>
      </c>
      <c r="N252" s="87" t="s">
        <v>155</v>
      </c>
      <c r="O252" s="87">
        <v>0</v>
      </c>
      <c r="P252" s="127">
        <v>6.1580000000000003E-5</v>
      </c>
      <c r="Q252" s="87">
        <v>0</v>
      </c>
      <c r="R252" s="87">
        <v>0</v>
      </c>
      <c r="S252" s="127">
        <v>1553000000</v>
      </c>
      <c r="T252" s="127">
        <v>1553000000</v>
      </c>
      <c r="U252" s="127">
        <v>2488000000</v>
      </c>
      <c r="V252" s="127">
        <v>2488000000</v>
      </c>
      <c r="W252" s="87">
        <v>0</v>
      </c>
      <c r="X252" s="87">
        <v>0</v>
      </c>
      <c r="Y252" s="127">
        <v>1195000000</v>
      </c>
      <c r="Z252" s="127">
        <v>1.4790000000000001E-5</v>
      </c>
      <c r="AA252" s="127">
        <v>12930000000</v>
      </c>
      <c r="AB252" s="87">
        <v>0.65</v>
      </c>
      <c r="AC252" s="87" t="s">
        <v>156</v>
      </c>
      <c r="AD252" s="87" t="s">
        <v>157</v>
      </c>
      <c r="AE252" s="87" t="s">
        <v>158</v>
      </c>
      <c r="AF252" s="87" t="s">
        <v>159</v>
      </c>
      <c r="AG252" s="87" t="s">
        <v>160</v>
      </c>
      <c r="AH252" s="87" t="s">
        <v>161</v>
      </c>
      <c r="AI252" s="87" t="s">
        <v>162</v>
      </c>
      <c r="AJ252" s="87">
        <v>0</v>
      </c>
      <c r="AK252" s="87">
        <v>0</v>
      </c>
      <c r="AL252" s="87" t="s">
        <v>142</v>
      </c>
      <c r="AN252" s="129">
        <f t="shared" si="163"/>
        <v>250</v>
      </c>
      <c r="AO252" s="129">
        <f t="shared" si="164"/>
        <v>0</v>
      </c>
      <c r="AP252" s="129">
        <f t="shared" si="164"/>
        <v>0</v>
      </c>
      <c r="AQ252" s="129">
        <f t="shared" si="165"/>
        <v>54.225000000000001</v>
      </c>
      <c r="AR252" s="129">
        <v>1</v>
      </c>
      <c r="AS252" s="129">
        <v>0</v>
      </c>
      <c r="AT252" s="129">
        <v>0</v>
      </c>
      <c r="AU252" s="129">
        <v>0</v>
      </c>
      <c r="AV252" s="129">
        <v>0</v>
      </c>
      <c r="AX252" s="133"/>
      <c r="AY252" s="87" t="str">
        <f t="shared" si="168"/>
        <v/>
      </c>
      <c r="AZ252" s="87" t="str">
        <f t="shared" si="169"/>
        <v/>
      </c>
      <c r="BA252" s="87" t="str">
        <f t="shared" si="170"/>
        <v/>
      </c>
      <c r="BB252" s="87" t="str">
        <f t="shared" si="171"/>
        <v/>
      </c>
      <c r="BC252" s="87" t="str">
        <f t="shared" si="172"/>
        <v/>
      </c>
      <c r="BD252" s="87" t="str">
        <f t="shared" si="173"/>
        <v/>
      </c>
      <c r="BF252" s="87" t="str">
        <f t="shared" si="174"/>
        <v/>
      </c>
      <c r="BG252" s="127" t="str">
        <f t="shared" si="175"/>
        <v/>
      </c>
      <c r="BH252" s="127" t="str">
        <f t="shared" si="176"/>
        <v/>
      </c>
      <c r="BI252" s="87" t="str">
        <f t="shared" si="177"/>
        <v/>
      </c>
      <c r="BJ252" s="87" t="str">
        <f t="shared" si="178"/>
        <v/>
      </c>
      <c r="BK252" s="87" t="str">
        <f t="shared" si="179"/>
        <v/>
      </c>
      <c r="BM252" s="129">
        <v>250</v>
      </c>
      <c r="BN252" s="129">
        <v>198</v>
      </c>
      <c r="BO252" s="129">
        <v>154</v>
      </c>
      <c r="BP252" s="129">
        <v>250</v>
      </c>
      <c r="BQ252" s="129">
        <v>250</v>
      </c>
      <c r="BR252" s="129" t="str">
        <v>1c</v>
      </c>
      <c r="BS252" s="129" t="str">
        <v>0</v>
      </c>
      <c r="BT252" s="87">
        <v>0</v>
      </c>
      <c r="BU252" s="129">
        <v>250</v>
      </c>
      <c r="BV252" s="129" t="str">
        <v>2.10E+11</v>
      </c>
      <c r="BW252" s="129" t="str">
        <v>8.08E+10</v>
      </c>
      <c r="BX252" s="129" t="str">
        <v>7850</v>
      </c>
      <c r="BY252" s="129">
        <v>0.8</v>
      </c>
      <c r="BZ252" s="129">
        <v>1.4999999999999999E-2</v>
      </c>
      <c r="CC252" s="87">
        <v>250</v>
      </c>
      <c r="CD252" s="87" t="s">
        <v>180</v>
      </c>
      <c r="CE252" s="87" t="s">
        <v>181</v>
      </c>
      <c r="CF252" s="87">
        <v>1</v>
      </c>
      <c r="CG252" s="87">
        <v>0.8</v>
      </c>
      <c r="CH252" s="87">
        <v>1.4999999999999999E-2</v>
      </c>
    </row>
    <row r="253" spans="1:86" ht="12.75">
      <c r="A253" s="87">
        <f t="shared" si="198"/>
        <v>23</v>
      </c>
      <c r="B253" s="140">
        <f t="shared" si="166"/>
        <v>251</v>
      </c>
      <c r="C253" s="143">
        <v>54.45</v>
      </c>
      <c r="D253" s="140">
        <v>0</v>
      </c>
      <c r="E253" s="140">
        <v>0</v>
      </c>
      <c r="F253" s="140" t="s">
        <v>142</v>
      </c>
      <c r="I253" s="87">
        <f t="shared" si="190"/>
        <v>126.1</v>
      </c>
      <c r="J253" s="126">
        <v>124</v>
      </c>
      <c r="K253" s="87">
        <v>1</v>
      </c>
      <c r="L253" s="87">
        <v>20</v>
      </c>
      <c r="M253" s="87" t="s">
        <v>154</v>
      </c>
      <c r="N253" s="87" t="s">
        <v>155</v>
      </c>
      <c r="O253" s="87">
        <v>0</v>
      </c>
      <c r="P253" s="127">
        <v>6.1580000000000003E-5</v>
      </c>
      <c r="Q253" s="87">
        <v>0</v>
      </c>
      <c r="R253" s="87">
        <v>0</v>
      </c>
      <c r="S253" s="127">
        <v>1553000000</v>
      </c>
      <c r="T253" s="127">
        <v>1553000000</v>
      </c>
      <c r="U253" s="127">
        <v>2488000000</v>
      </c>
      <c r="V253" s="127">
        <v>2488000000</v>
      </c>
      <c r="W253" s="87">
        <v>0</v>
      </c>
      <c r="X253" s="87">
        <v>0</v>
      </c>
      <c r="Y253" s="127">
        <v>1195000000</v>
      </c>
      <c r="Z253" s="127">
        <v>1.4790000000000001E-5</v>
      </c>
      <c r="AA253" s="127">
        <v>12930000000</v>
      </c>
      <c r="AB253" s="87">
        <v>0.65</v>
      </c>
      <c r="AC253" s="87" t="s">
        <v>156</v>
      </c>
      <c r="AD253" s="87" t="s">
        <v>157</v>
      </c>
      <c r="AE253" s="87" t="s">
        <v>158</v>
      </c>
      <c r="AF253" s="87" t="s">
        <v>159</v>
      </c>
      <c r="AG253" s="87" t="s">
        <v>160</v>
      </c>
      <c r="AH253" s="87" t="s">
        <v>161</v>
      </c>
      <c r="AI253" s="87" t="s">
        <v>162</v>
      </c>
      <c r="AJ253" s="87">
        <v>0</v>
      </c>
      <c r="AK253" s="87">
        <v>0</v>
      </c>
      <c r="AL253" s="87" t="s">
        <v>142</v>
      </c>
      <c r="AN253" s="129">
        <f t="shared" si="163"/>
        <v>251</v>
      </c>
      <c r="AO253" s="129">
        <f t="shared" si="164"/>
        <v>0</v>
      </c>
      <c r="AP253" s="129">
        <f t="shared" si="164"/>
        <v>0</v>
      </c>
      <c r="AQ253" s="129">
        <f t="shared" si="165"/>
        <v>54.45</v>
      </c>
      <c r="AR253" s="129">
        <v>1</v>
      </c>
      <c r="AS253" s="129">
        <v>0</v>
      </c>
      <c r="AT253" s="129">
        <v>0</v>
      </c>
      <c r="AU253" s="129">
        <v>0</v>
      </c>
      <c r="AV253" s="129">
        <v>0</v>
      </c>
      <c r="AX253" s="133">
        <f t="shared" ref="AX253" si="209">IF(I253="", "", INT(I253))</f>
        <v>126</v>
      </c>
      <c r="AY253" s="87">
        <f t="shared" si="168"/>
        <v>124</v>
      </c>
      <c r="AZ253" s="87">
        <f t="shared" si="169"/>
        <v>125</v>
      </c>
      <c r="BA253" s="87">
        <f t="shared" si="170"/>
        <v>126</v>
      </c>
      <c r="BB253" s="87">
        <f t="shared" si="171"/>
        <v>126</v>
      </c>
      <c r="BC253" s="87" t="str">
        <f t="shared" si="172"/>
        <v>1c</v>
      </c>
      <c r="BD253" s="87" t="str">
        <f t="shared" si="173"/>
        <v>0</v>
      </c>
      <c r="BF253" s="87">
        <f t="shared" si="174"/>
        <v>126</v>
      </c>
      <c r="BG253" s="127" t="str">
        <f t="shared" si="175"/>
        <v>2.10E+11</v>
      </c>
      <c r="BH253" s="127" t="str">
        <f t="shared" si="176"/>
        <v>8.08E+10</v>
      </c>
      <c r="BI253" s="87" t="str">
        <f t="shared" si="177"/>
        <v>7850</v>
      </c>
      <c r="BJ253" s="87">
        <f t="shared" si="178"/>
        <v>1</v>
      </c>
      <c r="BK253" s="87">
        <f t="shared" si="179"/>
        <v>0.02</v>
      </c>
      <c r="BM253" s="129">
        <v>251</v>
      </c>
      <c r="BN253" s="129">
        <v>62</v>
      </c>
      <c r="BO253" s="129">
        <v>199</v>
      </c>
      <c r="BP253" s="129">
        <v>251</v>
      </c>
      <c r="BQ253" s="129">
        <v>251</v>
      </c>
      <c r="BR253" s="129" t="str">
        <v>1c</v>
      </c>
      <c r="BS253" s="129" t="str">
        <v>0</v>
      </c>
      <c r="BT253" s="87">
        <v>0</v>
      </c>
      <c r="BU253" s="129">
        <v>251</v>
      </c>
      <c r="BV253" s="129" t="str">
        <v>2.10E+11</v>
      </c>
      <c r="BW253" s="129" t="str">
        <v>8.08E+10</v>
      </c>
      <c r="BX253" s="129" t="str">
        <v>7850</v>
      </c>
      <c r="BY253" s="129">
        <v>0.5</v>
      </c>
      <c r="BZ253" s="129">
        <v>0.01</v>
      </c>
      <c r="CC253" s="87">
        <v>251</v>
      </c>
      <c r="CD253" s="87" t="s">
        <v>180</v>
      </c>
      <c r="CE253" s="87" t="s">
        <v>181</v>
      </c>
      <c r="CF253" s="87">
        <v>1</v>
      </c>
      <c r="CG253" s="87">
        <v>0.5</v>
      </c>
      <c r="CH253" s="87">
        <v>0.01</v>
      </c>
    </row>
    <row r="254" spans="1:86" ht="12.75">
      <c r="A254" s="87">
        <f t="shared" si="198"/>
        <v>24</v>
      </c>
      <c r="B254" s="140">
        <f t="shared" si="166"/>
        <v>252</v>
      </c>
      <c r="C254" s="143">
        <v>56.95</v>
      </c>
      <c r="D254" s="140">
        <v>0</v>
      </c>
      <c r="E254" s="140">
        <v>0</v>
      </c>
      <c r="F254" s="140" t="s">
        <v>142</v>
      </c>
      <c r="I254" s="87">
        <f t="shared" si="190"/>
        <v>126.2</v>
      </c>
      <c r="J254" s="126">
        <v>125</v>
      </c>
      <c r="K254" s="87">
        <v>1</v>
      </c>
      <c r="L254" s="87">
        <v>20</v>
      </c>
      <c r="M254" s="87" t="s">
        <v>154</v>
      </c>
      <c r="N254" s="87" t="s">
        <v>155</v>
      </c>
      <c r="O254" s="87">
        <v>0</v>
      </c>
      <c r="P254" s="127">
        <v>6.1580000000000003E-5</v>
      </c>
      <c r="Q254" s="87">
        <v>0</v>
      </c>
      <c r="R254" s="87">
        <v>0</v>
      </c>
      <c r="S254" s="127">
        <v>1553000000</v>
      </c>
      <c r="T254" s="127">
        <v>1553000000</v>
      </c>
      <c r="U254" s="127">
        <v>2488000000</v>
      </c>
      <c r="V254" s="127">
        <v>2488000000</v>
      </c>
      <c r="W254" s="87">
        <v>0</v>
      </c>
      <c r="X254" s="87">
        <v>0</v>
      </c>
      <c r="Y254" s="127">
        <v>1195000000</v>
      </c>
      <c r="Z254" s="127">
        <v>1.4790000000000001E-5</v>
      </c>
      <c r="AA254" s="127">
        <v>12930000000</v>
      </c>
      <c r="AB254" s="87">
        <v>0.65</v>
      </c>
      <c r="AC254" s="87" t="s">
        <v>156</v>
      </c>
      <c r="AD254" s="87" t="s">
        <v>157</v>
      </c>
      <c r="AE254" s="87" t="s">
        <v>158</v>
      </c>
      <c r="AF254" s="87" t="s">
        <v>159</v>
      </c>
      <c r="AG254" s="87" t="s">
        <v>160</v>
      </c>
      <c r="AH254" s="87" t="s">
        <v>161</v>
      </c>
      <c r="AI254" s="87" t="s">
        <v>162</v>
      </c>
      <c r="AJ254" s="87">
        <v>0</v>
      </c>
      <c r="AK254" s="87">
        <v>0</v>
      </c>
      <c r="AL254" s="87" t="s">
        <v>142</v>
      </c>
      <c r="AN254" s="129">
        <f t="shared" si="163"/>
        <v>252</v>
      </c>
      <c r="AO254" s="129">
        <f t="shared" si="164"/>
        <v>0</v>
      </c>
      <c r="AP254" s="129">
        <f t="shared" si="164"/>
        <v>0</v>
      </c>
      <c r="AQ254" s="129">
        <f t="shared" si="165"/>
        <v>56.95</v>
      </c>
      <c r="AR254" s="129">
        <v>1</v>
      </c>
      <c r="AS254" s="129">
        <v>0</v>
      </c>
      <c r="AT254" s="129">
        <v>0</v>
      </c>
      <c r="AU254" s="129">
        <v>0</v>
      </c>
      <c r="AV254" s="129">
        <v>0</v>
      </c>
      <c r="AX254" s="133"/>
      <c r="AY254" s="87" t="str">
        <f t="shared" si="168"/>
        <v/>
      </c>
      <c r="AZ254" s="87" t="str">
        <f t="shared" si="169"/>
        <v/>
      </c>
      <c r="BA254" s="87" t="str">
        <f t="shared" si="170"/>
        <v/>
      </c>
      <c r="BB254" s="87" t="str">
        <f t="shared" si="171"/>
        <v/>
      </c>
      <c r="BC254" s="87" t="str">
        <f t="shared" si="172"/>
        <v/>
      </c>
      <c r="BD254" s="87" t="str">
        <f t="shared" si="173"/>
        <v/>
      </c>
      <c r="BF254" s="87" t="str">
        <f t="shared" si="174"/>
        <v/>
      </c>
      <c r="BG254" s="127" t="str">
        <f t="shared" si="175"/>
        <v/>
      </c>
      <c r="BH254" s="127" t="str">
        <f t="shared" si="176"/>
        <v/>
      </c>
      <c r="BI254" s="87" t="str">
        <f t="shared" si="177"/>
        <v/>
      </c>
      <c r="BJ254" s="87" t="str">
        <f t="shared" si="178"/>
        <v/>
      </c>
      <c r="BK254" s="87" t="str">
        <f t="shared" si="179"/>
        <v/>
      </c>
      <c r="BM254" s="129">
        <v>252</v>
      </c>
      <c r="BN254" s="129">
        <v>199</v>
      </c>
      <c r="BO254" s="129">
        <v>200</v>
      </c>
      <c r="BP254" s="129">
        <v>252</v>
      </c>
      <c r="BQ254" s="129">
        <v>252</v>
      </c>
      <c r="BR254" s="129" t="str">
        <v>1c</v>
      </c>
      <c r="BS254" s="129" t="str">
        <v>0</v>
      </c>
      <c r="BT254" s="87">
        <v>0</v>
      </c>
      <c r="BU254" s="129">
        <v>252</v>
      </c>
      <c r="BV254" s="129" t="str">
        <v>2.10E+11</v>
      </c>
      <c r="BW254" s="129" t="str">
        <v>8.08E+10</v>
      </c>
      <c r="BX254" s="129" t="str">
        <v>7850</v>
      </c>
      <c r="BY254" s="129">
        <v>0.5</v>
      </c>
      <c r="BZ254" s="129">
        <v>0.01</v>
      </c>
      <c r="CC254" s="87">
        <v>252</v>
      </c>
      <c r="CD254" s="87" t="s">
        <v>180</v>
      </c>
      <c r="CE254" s="87" t="s">
        <v>181</v>
      </c>
      <c r="CF254" s="87">
        <v>1</v>
      </c>
      <c r="CG254" s="87">
        <v>0.5</v>
      </c>
      <c r="CH254" s="87">
        <v>0.01</v>
      </c>
    </row>
    <row r="255" spans="1:86" ht="12.75">
      <c r="A255" s="87">
        <f t="shared" si="198"/>
        <v>25</v>
      </c>
      <c r="B255" s="140">
        <f t="shared" si="166"/>
        <v>253</v>
      </c>
      <c r="C255" s="143">
        <v>59.5</v>
      </c>
      <c r="D255" s="140">
        <v>0</v>
      </c>
      <c r="E255" s="140">
        <v>0</v>
      </c>
      <c r="F255" s="140" t="s">
        <v>142</v>
      </c>
      <c r="I255" s="87">
        <f t="shared" si="190"/>
        <v>127.1</v>
      </c>
      <c r="J255" s="126">
        <v>125</v>
      </c>
      <c r="K255" s="87">
        <v>1</v>
      </c>
      <c r="L255" s="87">
        <v>20</v>
      </c>
      <c r="M255" s="87" t="s">
        <v>154</v>
      </c>
      <c r="N255" s="87" t="s">
        <v>155</v>
      </c>
      <c r="O255" s="87">
        <v>0</v>
      </c>
      <c r="P255" s="127">
        <v>6.1580000000000003E-5</v>
      </c>
      <c r="Q255" s="87">
        <v>0</v>
      </c>
      <c r="R255" s="87">
        <v>0</v>
      </c>
      <c r="S255" s="127">
        <v>1553000000</v>
      </c>
      <c r="T255" s="127">
        <v>1553000000</v>
      </c>
      <c r="U255" s="127">
        <v>2488000000</v>
      </c>
      <c r="V255" s="127">
        <v>2488000000</v>
      </c>
      <c r="W255" s="87">
        <v>0</v>
      </c>
      <c r="X255" s="87">
        <v>0</v>
      </c>
      <c r="Y255" s="127">
        <v>1195000000</v>
      </c>
      <c r="Z255" s="127">
        <v>1.4790000000000001E-5</v>
      </c>
      <c r="AA255" s="127">
        <v>12930000000</v>
      </c>
      <c r="AB255" s="87">
        <v>0.65</v>
      </c>
      <c r="AC255" s="87" t="s">
        <v>156</v>
      </c>
      <c r="AD255" s="87" t="s">
        <v>157</v>
      </c>
      <c r="AE255" s="87" t="s">
        <v>158</v>
      </c>
      <c r="AF255" s="87" t="s">
        <v>159</v>
      </c>
      <c r="AG255" s="87" t="s">
        <v>160</v>
      </c>
      <c r="AH255" s="87" t="s">
        <v>161</v>
      </c>
      <c r="AI255" s="87" t="s">
        <v>162</v>
      </c>
      <c r="AJ255" s="87">
        <v>0</v>
      </c>
      <c r="AK255" s="87">
        <v>0</v>
      </c>
      <c r="AL255" s="87" t="s">
        <v>142</v>
      </c>
      <c r="AN255" s="129">
        <f t="shared" si="163"/>
        <v>253</v>
      </c>
      <c r="AO255" s="129">
        <f t="shared" si="164"/>
        <v>0</v>
      </c>
      <c r="AP255" s="129">
        <f t="shared" si="164"/>
        <v>0</v>
      </c>
      <c r="AQ255" s="129">
        <f t="shared" si="165"/>
        <v>59.5</v>
      </c>
      <c r="AR255" s="129">
        <v>1</v>
      </c>
      <c r="AS255" s="129">
        <v>0</v>
      </c>
      <c r="AT255" s="129">
        <v>0</v>
      </c>
      <c r="AU255" s="129">
        <v>0</v>
      </c>
      <c r="AV255" s="129">
        <v>0</v>
      </c>
      <c r="AX255" s="133">
        <f t="shared" ref="AX255" si="210">IF(I255="", "", INT(I255))</f>
        <v>127</v>
      </c>
      <c r="AY255" s="87">
        <f t="shared" si="168"/>
        <v>125</v>
      </c>
      <c r="AZ255" s="87">
        <f t="shared" si="169"/>
        <v>126</v>
      </c>
      <c r="BA255" s="87">
        <f t="shared" si="170"/>
        <v>127</v>
      </c>
      <c r="BB255" s="87">
        <f t="shared" si="171"/>
        <v>127</v>
      </c>
      <c r="BC255" s="87" t="str">
        <f t="shared" si="172"/>
        <v>1c</v>
      </c>
      <c r="BD255" s="87" t="str">
        <f t="shared" si="173"/>
        <v>0</v>
      </c>
      <c r="BF255" s="87">
        <f t="shared" si="174"/>
        <v>127</v>
      </c>
      <c r="BG255" s="127" t="str">
        <f t="shared" si="175"/>
        <v>2.10E+11</v>
      </c>
      <c r="BH255" s="127" t="str">
        <f t="shared" si="176"/>
        <v>8.08E+10</v>
      </c>
      <c r="BI255" s="87" t="str">
        <f t="shared" si="177"/>
        <v>7850</v>
      </c>
      <c r="BJ255" s="87">
        <f t="shared" si="178"/>
        <v>1</v>
      </c>
      <c r="BK255" s="87">
        <f t="shared" si="179"/>
        <v>0.02</v>
      </c>
      <c r="BM255" s="129">
        <v>253</v>
      </c>
      <c r="BN255" s="129">
        <v>200</v>
      </c>
      <c r="BO255" s="129">
        <v>122</v>
      </c>
      <c r="BP255" s="129">
        <v>253</v>
      </c>
      <c r="BQ255" s="129">
        <v>253</v>
      </c>
      <c r="BR255" s="129" t="str">
        <v>1c</v>
      </c>
      <c r="BS255" s="129" t="str">
        <v>0</v>
      </c>
      <c r="BT255" s="87">
        <v>0</v>
      </c>
      <c r="BU255" s="129">
        <v>253</v>
      </c>
      <c r="BV255" s="129" t="str">
        <v>2.10E+11</v>
      </c>
      <c r="BW255" s="129" t="str">
        <v>8.08E+10</v>
      </c>
      <c r="BX255" s="129" t="str">
        <v>7850</v>
      </c>
      <c r="BY255" s="129">
        <v>0.5</v>
      </c>
      <c r="BZ255" s="129">
        <v>0.01</v>
      </c>
      <c r="CC255" s="87">
        <v>253</v>
      </c>
      <c r="CD255" s="87" t="s">
        <v>180</v>
      </c>
      <c r="CE255" s="87" t="s">
        <v>181</v>
      </c>
      <c r="CF255" s="87">
        <v>1</v>
      </c>
      <c r="CG255" s="87">
        <v>0.5</v>
      </c>
      <c r="CH255" s="87">
        <v>0.01</v>
      </c>
    </row>
    <row r="256" spans="1:86" ht="12.75">
      <c r="A256" s="87">
        <f t="shared" si="198"/>
        <v>26</v>
      </c>
      <c r="B256" s="140">
        <f t="shared" si="166"/>
        <v>254</v>
      </c>
      <c r="C256" s="143">
        <v>62.05</v>
      </c>
      <c r="D256" s="140">
        <v>0</v>
      </c>
      <c r="E256" s="140">
        <v>0</v>
      </c>
      <c r="F256" s="140" t="s">
        <v>142</v>
      </c>
      <c r="I256" s="87">
        <f t="shared" si="190"/>
        <v>127.2</v>
      </c>
      <c r="J256" s="126">
        <v>126</v>
      </c>
      <c r="K256" s="87">
        <v>1</v>
      </c>
      <c r="L256" s="87">
        <v>20</v>
      </c>
      <c r="M256" s="87" t="s">
        <v>154</v>
      </c>
      <c r="N256" s="87" t="s">
        <v>155</v>
      </c>
      <c r="O256" s="87">
        <v>0</v>
      </c>
      <c r="P256" s="127">
        <v>6.1580000000000003E-5</v>
      </c>
      <c r="Q256" s="87">
        <v>0</v>
      </c>
      <c r="R256" s="87">
        <v>0</v>
      </c>
      <c r="S256" s="127">
        <v>1553000000</v>
      </c>
      <c r="T256" s="127">
        <v>1553000000</v>
      </c>
      <c r="U256" s="127">
        <v>2488000000</v>
      </c>
      <c r="V256" s="127">
        <v>2488000000</v>
      </c>
      <c r="W256" s="87">
        <v>0</v>
      </c>
      <c r="X256" s="87">
        <v>0</v>
      </c>
      <c r="Y256" s="127">
        <v>1195000000</v>
      </c>
      <c r="Z256" s="127">
        <v>1.4790000000000001E-5</v>
      </c>
      <c r="AA256" s="127">
        <v>12930000000</v>
      </c>
      <c r="AB256" s="87">
        <v>0.65</v>
      </c>
      <c r="AC256" s="87" t="s">
        <v>156</v>
      </c>
      <c r="AD256" s="87" t="s">
        <v>157</v>
      </c>
      <c r="AE256" s="87" t="s">
        <v>158</v>
      </c>
      <c r="AF256" s="87" t="s">
        <v>159</v>
      </c>
      <c r="AG256" s="87" t="s">
        <v>160</v>
      </c>
      <c r="AH256" s="87" t="s">
        <v>161</v>
      </c>
      <c r="AI256" s="87" t="s">
        <v>162</v>
      </c>
      <c r="AJ256" s="87">
        <v>0</v>
      </c>
      <c r="AK256" s="87">
        <v>0</v>
      </c>
      <c r="AL256" s="87" t="s">
        <v>142</v>
      </c>
      <c r="AN256" s="129">
        <f t="shared" si="163"/>
        <v>254</v>
      </c>
      <c r="AO256" s="129">
        <f t="shared" si="164"/>
        <v>0</v>
      </c>
      <c r="AP256" s="129">
        <f t="shared" si="164"/>
        <v>0</v>
      </c>
      <c r="AQ256" s="129">
        <f t="shared" si="165"/>
        <v>62.05</v>
      </c>
      <c r="AR256" s="129">
        <v>1</v>
      </c>
      <c r="AS256" s="129">
        <v>0</v>
      </c>
      <c r="AT256" s="129">
        <v>0</v>
      </c>
      <c r="AU256" s="129">
        <v>0</v>
      </c>
      <c r="AV256" s="129">
        <v>0</v>
      </c>
      <c r="AX256" s="133"/>
      <c r="AY256" s="87" t="str">
        <f t="shared" si="168"/>
        <v/>
      </c>
      <c r="AZ256" s="87" t="str">
        <f t="shared" si="169"/>
        <v/>
      </c>
      <c r="BA256" s="87" t="str">
        <f t="shared" si="170"/>
        <v/>
      </c>
      <c r="BB256" s="87" t="str">
        <f t="shared" si="171"/>
        <v/>
      </c>
      <c r="BC256" s="87" t="str">
        <f t="shared" si="172"/>
        <v/>
      </c>
      <c r="BD256" s="87" t="str">
        <f t="shared" si="173"/>
        <v/>
      </c>
      <c r="BF256" s="87" t="str">
        <f t="shared" si="174"/>
        <v/>
      </c>
      <c r="BG256" s="127" t="str">
        <f t="shared" si="175"/>
        <v/>
      </c>
      <c r="BH256" s="127" t="str">
        <f t="shared" si="176"/>
        <v/>
      </c>
      <c r="BI256" s="87" t="str">
        <f t="shared" si="177"/>
        <v/>
      </c>
      <c r="BJ256" s="87" t="str">
        <f t="shared" si="178"/>
        <v/>
      </c>
      <c r="BK256" s="87" t="str">
        <f t="shared" si="179"/>
        <v/>
      </c>
      <c r="BM256" s="129">
        <v>254</v>
      </c>
      <c r="BN256" s="129">
        <v>67</v>
      </c>
      <c r="BO256" s="129">
        <v>201</v>
      </c>
      <c r="BP256" s="129">
        <v>254</v>
      </c>
      <c r="BQ256" s="129">
        <v>254</v>
      </c>
      <c r="BR256" s="129" t="str">
        <v>1c</v>
      </c>
      <c r="BS256" s="129" t="str">
        <v>0</v>
      </c>
      <c r="BT256" s="87">
        <v>0</v>
      </c>
      <c r="BU256" s="129">
        <v>254</v>
      </c>
      <c r="BV256" s="129" t="str">
        <v>2.10E+11</v>
      </c>
      <c r="BW256" s="129" t="str">
        <v>8.08E+10</v>
      </c>
      <c r="BX256" s="129" t="str">
        <v>7850</v>
      </c>
      <c r="BY256" s="129">
        <v>0.5</v>
      </c>
      <c r="BZ256" s="129">
        <v>0.01</v>
      </c>
      <c r="CC256" s="87">
        <v>254</v>
      </c>
      <c r="CD256" s="87" t="s">
        <v>180</v>
      </c>
      <c r="CE256" s="87" t="s">
        <v>181</v>
      </c>
      <c r="CF256" s="87">
        <v>1</v>
      </c>
      <c r="CG256" s="87">
        <v>0.5</v>
      </c>
      <c r="CH256" s="87">
        <v>0.01</v>
      </c>
    </row>
    <row r="257" spans="1:86" ht="12.75">
      <c r="A257" s="87">
        <f t="shared" si="198"/>
        <v>27</v>
      </c>
      <c r="B257" s="140">
        <f t="shared" si="166"/>
        <v>255</v>
      </c>
      <c r="C257" s="143">
        <v>64.599999999999994</v>
      </c>
      <c r="D257" s="140">
        <v>0</v>
      </c>
      <c r="E257" s="140">
        <v>0</v>
      </c>
      <c r="F257" s="140" t="s">
        <v>142</v>
      </c>
      <c r="I257" s="87">
        <f t="shared" si="190"/>
        <v>128.1</v>
      </c>
      <c r="J257" s="126">
        <v>126</v>
      </c>
      <c r="K257" s="87">
        <v>1</v>
      </c>
      <c r="L257" s="87">
        <v>20</v>
      </c>
      <c r="M257" s="87" t="s">
        <v>154</v>
      </c>
      <c r="N257" s="87" t="s">
        <v>155</v>
      </c>
      <c r="O257" s="87">
        <v>0</v>
      </c>
      <c r="P257" s="127">
        <v>6.1580000000000003E-5</v>
      </c>
      <c r="Q257" s="87">
        <v>0</v>
      </c>
      <c r="R257" s="87">
        <v>0</v>
      </c>
      <c r="S257" s="127">
        <v>1553000000</v>
      </c>
      <c r="T257" s="127">
        <v>1553000000</v>
      </c>
      <c r="U257" s="127">
        <v>2488000000</v>
      </c>
      <c r="V257" s="127">
        <v>2488000000</v>
      </c>
      <c r="W257" s="87">
        <v>0</v>
      </c>
      <c r="X257" s="87">
        <v>0</v>
      </c>
      <c r="Y257" s="127">
        <v>1195000000</v>
      </c>
      <c r="Z257" s="127">
        <v>1.4790000000000001E-5</v>
      </c>
      <c r="AA257" s="127">
        <v>12930000000</v>
      </c>
      <c r="AB257" s="87">
        <v>0.65</v>
      </c>
      <c r="AC257" s="87" t="s">
        <v>156</v>
      </c>
      <c r="AD257" s="87" t="s">
        <v>157</v>
      </c>
      <c r="AE257" s="87" t="s">
        <v>158</v>
      </c>
      <c r="AF257" s="87" t="s">
        <v>159</v>
      </c>
      <c r="AG257" s="87" t="s">
        <v>160</v>
      </c>
      <c r="AH257" s="87" t="s">
        <v>161</v>
      </c>
      <c r="AI257" s="87" t="s">
        <v>162</v>
      </c>
      <c r="AJ257" s="87">
        <v>0</v>
      </c>
      <c r="AK257" s="87">
        <v>0</v>
      </c>
      <c r="AL257" s="87" t="s">
        <v>142</v>
      </c>
      <c r="AN257" s="129">
        <f t="shared" si="163"/>
        <v>255</v>
      </c>
      <c r="AO257" s="129">
        <f t="shared" si="164"/>
        <v>0</v>
      </c>
      <c r="AP257" s="129">
        <f t="shared" si="164"/>
        <v>0</v>
      </c>
      <c r="AQ257" s="129">
        <f t="shared" si="165"/>
        <v>64.599999999999994</v>
      </c>
      <c r="AR257" s="129">
        <v>1</v>
      </c>
      <c r="AS257" s="129">
        <v>0</v>
      </c>
      <c r="AT257" s="129">
        <v>0</v>
      </c>
      <c r="AU257" s="129">
        <v>0</v>
      </c>
      <c r="AV257" s="129">
        <v>0</v>
      </c>
      <c r="AX257" s="133">
        <f t="shared" ref="AX257" si="211">IF(I257="", "", INT(I257))</f>
        <v>128</v>
      </c>
      <c r="AY257" s="87">
        <f t="shared" si="168"/>
        <v>126</v>
      </c>
      <c r="AZ257" s="87">
        <f t="shared" si="169"/>
        <v>127</v>
      </c>
      <c r="BA257" s="87">
        <f t="shared" si="170"/>
        <v>128</v>
      </c>
      <c r="BB257" s="87">
        <f t="shared" si="171"/>
        <v>128</v>
      </c>
      <c r="BC257" s="87" t="str">
        <f t="shared" si="172"/>
        <v>1c</v>
      </c>
      <c r="BD257" s="87" t="str">
        <f t="shared" si="173"/>
        <v>0</v>
      </c>
      <c r="BF257" s="87">
        <f t="shared" si="174"/>
        <v>128</v>
      </c>
      <c r="BG257" s="127" t="str">
        <f t="shared" si="175"/>
        <v>2.10E+11</v>
      </c>
      <c r="BH257" s="127" t="str">
        <f t="shared" si="176"/>
        <v>8.08E+10</v>
      </c>
      <c r="BI257" s="87" t="str">
        <f t="shared" si="177"/>
        <v>7850</v>
      </c>
      <c r="BJ257" s="87">
        <f t="shared" si="178"/>
        <v>1</v>
      </c>
      <c r="BK257" s="87">
        <f t="shared" si="179"/>
        <v>0.02</v>
      </c>
      <c r="BM257" s="129">
        <v>255</v>
      </c>
      <c r="BN257" s="129">
        <v>201</v>
      </c>
      <c r="BO257" s="129">
        <v>202</v>
      </c>
      <c r="BP257" s="129">
        <v>255</v>
      </c>
      <c r="BQ257" s="129">
        <v>255</v>
      </c>
      <c r="BR257" s="129" t="str">
        <v>1c</v>
      </c>
      <c r="BS257" s="129" t="str">
        <v>0</v>
      </c>
      <c r="BT257" s="87">
        <v>0</v>
      </c>
      <c r="BU257" s="129">
        <v>255</v>
      </c>
      <c r="BV257" s="129" t="str">
        <v>2.10E+11</v>
      </c>
      <c r="BW257" s="129" t="str">
        <v>8.08E+10</v>
      </c>
      <c r="BX257" s="129" t="str">
        <v>7850</v>
      </c>
      <c r="BY257" s="129">
        <v>0.5</v>
      </c>
      <c r="BZ257" s="129">
        <v>0.01</v>
      </c>
      <c r="CC257" s="87">
        <v>255</v>
      </c>
      <c r="CD257" s="87" t="s">
        <v>180</v>
      </c>
      <c r="CE257" s="87" t="s">
        <v>181</v>
      </c>
      <c r="CF257" s="87">
        <v>1</v>
      </c>
      <c r="CG257" s="87">
        <v>0.5</v>
      </c>
      <c r="CH257" s="87">
        <v>0.01</v>
      </c>
    </row>
    <row r="258" spans="1:86" ht="12.75">
      <c r="A258" s="87">
        <f t="shared" si="198"/>
        <v>28</v>
      </c>
      <c r="B258" s="140">
        <f t="shared" si="166"/>
        <v>256</v>
      </c>
      <c r="C258" s="143">
        <v>67.150000000000006</v>
      </c>
      <c r="D258" s="140">
        <v>0</v>
      </c>
      <c r="E258" s="140">
        <v>0</v>
      </c>
      <c r="F258" s="140" t="s">
        <v>142</v>
      </c>
      <c r="I258" s="87">
        <f t="shared" si="190"/>
        <v>128.19999999999999</v>
      </c>
      <c r="J258" s="126">
        <v>127</v>
      </c>
      <c r="K258" s="87">
        <v>1</v>
      </c>
      <c r="L258" s="87">
        <v>20</v>
      </c>
      <c r="M258" s="87" t="s">
        <v>154</v>
      </c>
      <c r="N258" s="87" t="s">
        <v>155</v>
      </c>
      <c r="O258" s="87">
        <v>0</v>
      </c>
      <c r="P258" s="127">
        <v>6.1580000000000003E-5</v>
      </c>
      <c r="Q258" s="87">
        <v>0</v>
      </c>
      <c r="R258" s="87">
        <v>0</v>
      </c>
      <c r="S258" s="127">
        <v>1553000000</v>
      </c>
      <c r="T258" s="127">
        <v>1553000000</v>
      </c>
      <c r="U258" s="127">
        <v>2488000000</v>
      </c>
      <c r="V258" s="127">
        <v>2488000000</v>
      </c>
      <c r="W258" s="87">
        <v>0</v>
      </c>
      <c r="X258" s="87">
        <v>0</v>
      </c>
      <c r="Y258" s="127">
        <v>1195000000</v>
      </c>
      <c r="Z258" s="127">
        <v>1.4790000000000001E-5</v>
      </c>
      <c r="AA258" s="127">
        <v>12930000000</v>
      </c>
      <c r="AB258" s="87">
        <v>0.65</v>
      </c>
      <c r="AC258" s="87" t="s">
        <v>156</v>
      </c>
      <c r="AD258" s="87" t="s">
        <v>157</v>
      </c>
      <c r="AE258" s="87" t="s">
        <v>158</v>
      </c>
      <c r="AF258" s="87" t="s">
        <v>159</v>
      </c>
      <c r="AG258" s="87" t="s">
        <v>160</v>
      </c>
      <c r="AH258" s="87" t="s">
        <v>161</v>
      </c>
      <c r="AI258" s="87" t="s">
        <v>162</v>
      </c>
      <c r="AJ258" s="87">
        <v>0</v>
      </c>
      <c r="AK258" s="87">
        <v>0</v>
      </c>
      <c r="AL258" s="87" t="s">
        <v>142</v>
      </c>
      <c r="AN258" s="129">
        <f t="shared" si="163"/>
        <v>256</v>
      </c>
      <c r="AO258" s="129">
        <f t="shared" si="164"/>
        <v>0</v>
      </c>
      <c r="AP258" s="129">
        <f t="shared" si="164"/>
        <v>0</v>
      </c>
      <c r="AQ258" s="129">
        <f t="shared" si="165"/>
        <v>67.150000000000006</v>
      </c>
      <c r="AR258" s="129">
        <v>1</v>
      </c>
      <c r="AS258" s="129">
        <v>0</v>
      </c>
      <c r="AT258" s="129">
        <v>0</v>
      </c>
      <c r="AU258" s="129">
        <v>0</v>
      </c>
      <c r="AV258" s="129">
        <v>0</v>
      </c>
      <c r="AX258" s="133"/>
      <c r="AY258" s="87" t="str">
        <f t="shared" si="168"/>
        <v/>
      </c>
      <c r="AZ258" s="87" t="str">
        <f t="shared" si="169"/>
        <v/>
      </c>
      <c r="BA258" s="87" t="str">
        <f t="shared" si="170"/>
        <v/>
      </c>
      <c r="BB258" s="87" t="str">
        <f t="shared" si="171"/>
        <v/>
      </c>
      <c r="BC258" s="87" t="str">
        <f t="shared" si="172"/>
        <v/>
      </c>
      <c r="BD258" s="87" t="str">
        <f t="shared" si="173"/>
        <v/>
      </c>
      <c r="BF258" s="87" t="str">
        <f t="shared" si="174"/>
        <v/>
      </c>
      <c r="BG258" s="127" t="str">
        <f t="shared" si="175"/>
        <v/>
      </c>
      <c r="BH258" s="127" t="str">
        <f t="shared" si="176"/>
        <v/>
      </c>
      <c r="BI258" s="87" t="str">
        <f t="shared" si="177"/>
        <v/>
      </c>
      <c r="BJ258" s="87" t="str">
        <f t="shared" si="178"/>
        <v/>
      </c>
      <c r="BK258" s="87" t="str">
        <f t="shared" si="179"/>
        <v/>
      </c>
      <c r="BM258" s="129">
        <v>256</v>
      </c>
      <c r="BN258" s="129">
        <v>202</v>
      </c>
      <c r="BO258" s="129">
        <v>127</v>
      </c>
      <c r="BP258" s="129">
        <v>256</v>
      </c>
      <c r="BQ258" s="129">
        <v>256</v>
      </c>
      <c r="BR258" s="129" t="str">
        <v>1c</v>
      </c>
      <c r="BS258" s="129" t="str">
        <v>0</v>
      </c>
      <c r="BT258" s="87">
        <v>0</v>
      </c>
      <c r="BU258" s="129">
        <v>256</v>
      </c>
      <c r="BV258" s="129" t="str">
        <v>2.10E+11</v>
      </c>
      <c r="BW258" s="129" t="str">
        <v>8.08E+10</v>
      </c>
      <c r="BX258" s="129" t="str">
        <v>7850</v>
      </c>
      <c r="BY258" s="129">
        <v>0.5</v>
      </c>
      <c r="BZ258" s="129">
        <v>0.01</v>
      </c>
      <c r="CC258" s="87">
        <v>256</v>
      </c>
      <c r="CD258" s="87" t="s">
        <v>180</v>
      </c>
      <c r="CE258" s="87" t="s">
        <v>181</v>
      </c>
      <c r="CF258" s="87">
        <v>1</v>
      </c>
      <c r="CG258" s="87">
        <v>0.5</v>
      </c>
      <c r="CH258" s="87">
        <v>0.01</v>
      </c>
    </row>
    <row r="259" spans="1:86" ht="12.75">
      <c r="A259" s="87">
        <f t="shared" si="198"/>
        <v>29</v>
      </c>
      <c r="B259" s="140">
        <f t="shared" si="166"/>
        <v>257</v>
      </c>
      <c r="C259" s="143">
        <v>69.7</v>
      </c>
      <c r="D259" s="140">
        <v>0</v>
      </c>
      <c r="E259" s="140">
        <v>0</v>
      </c>
      <c r="F259" s="140" t="s">
        <v>142</v>
      </c>
      <c r="I259" s="87">
        <f t="shared" si="190"/>
        <v>129.1</v>
      </c>
      <c r="J259" s="126">
        <v>127</v>
      </c>
      <c r="K259" s="87">
        <v>1</v>
      </c>
      <c r="L259" s="87">
        <v>20</v>
      </c>
      <c r="M259" s="87" t="s">
        <v>154</v>
      </c>
      <c r="N259" s="87" t="s">
        <v>155</v>
      </c>
      <c r="O259" s="87">
        <v>0</v>
      </c>
      <c r="P259" s="127">
        <v>6.1580000000000003E-5</v>
      </c>
      <c r="Q259" s="87">
        <v>0</v>
      </c>
      <c r="R259" s="87">
        <v>0</v>
      </c>
      <c r="S259" s="127">
        <v>1553000000</v>
      </c>
      <c r="T259" s="127">
        <v>1553000000</v>
      </c>
      <c r="U259" s="127">
        <v>2488000000</v>
      </c>
      <c r="V259" s="127">
        <v>2488000000</v>
      </c>
      <c r="W259" s="87">
        <v>0</v>
      </c>
      <c r="X259" s="87">
        <v>0</v>
      </c>
      <c r="Y259" s="127">
        <v>1195000000</v>
      </c>
      <c r="Z259" s="127">
        <v>1.4790000000000001E-5</v>
      </c>
      <c r="AA259" s="127">
        <v>12930000000</v>
      </c>
      <c r="AB259" s="87">
        <v>0.65</v>
      </c>
      <c r="AC259" s="87" t="s">
        <v>156</v>
      </c>
      <c r="AD259" s="87" t="s">
        <v>157</v>
      </c>
      <c r="AE259" s="87" t="s">
        <v>158</v>
      </c>
      <c r="AF259" s="87" t="s">
        <v>159</v>
      </c>
      <c r="AG259" s="87" t="s">
        <v>160</v>
      </c>
      <c r="AH259" s="87" t="s">
        <v>161</v>
      </c>
      <c r="AI259" s="87" t="s">
        <v>162</v>
      </c>
      <c r="AJ259" s="87">
        <v>0</v>
      </c>
      <c r="AK259" s="87">
        <v>0</v>
      </c>
      <c r="AL259" s="87" t="s">
        <v>142</v>
      </c>
      <c r="AN259" s="129">
        <f t="shared" si="163"/>
        <v>257</v>
      </c>
      <c r="AO259" s="129">
        <f t="shared" si="164"/>
        <v>0</v>
      </c>
      <c r="AP259" s="129">
        <f t="shared" si="164"/>
        <v>0</v>
      </c>
      <c r="AQ259" s="129">
        <f t="shared" si="165"/>
        <v>69.7</v>
      </c>
      <c r="AR259" s="129">
        <v>1</v>
      </c>
      <c r="AS259" s="129">
        <v>0</v>
      </c>
      <c r="AT259" s="129">
        <v>0</v>
      </c>
      <c r="AU259" s="129">
        <v>0</v>
      </c>
      <c r="AV259" s="129">
        <v>0</v>
      </c>
      <c r="AX259" s="133">
        <f t="shared" ref="AX259" si="212">IF(I259="", "", INT(I259))</f>
        <v>129</v>
      </c>
      <c r="AY259" s="87">
        <f t="shared" si="168"/>
        <v>127</v>
      </c>
      <c r="AZ259" s="87">
        <f t="shared" si="169"/>
        <v>128</v>
      </c>
      <c r="BA259" s="87">
        <f t="shared" si="170"/>
        <v>129</v>
      </c>
      <c r="BB259" s="87">
        <f t="shared" si="171"/>
        <v>129</v>
      </c>
      <c r="BC259" s="87" t="str">
        <f t="shared" si="172"/>
        <v>1c</v>
      </c>
      <c r="BD259" s="87" t="str">
        <f t="shared" si="173"/>
        <v>0</v>
      </c>
      <c r="BF259" s="87">
        <f t="shared" si="174"/>
        <v>129</v>
      </c>
      <c r="BG259" s="127" t="str">
        <f t="shared" si="175"/>
        <v>2.10E+11</v>
      </c>
      <c r="BH259" s="127" t="str">
        <f t="shared" si="176"/>
        <v>8.08E+10</v>
      </c>
      <c r="BI259" s="87" t="str">
        <f t="shared" si="177"/>
        <v>7850</v>
      </c>
      <c r="BJ259" s="87">
        <f t="shared" si="178"/>
        <v>1</v>
      </c>
      <c r="BK259" s="87">
        <f t="shared" si="179"/>
        <v>0.02</v>
      </c>
      <c r="BM259" s="129">
        <v>257</v>
      </c>
      <c r="BN259" s="129">
        <v>72</v>
      </c>
      <c r="BO259" s="129">
        <v>203</v>
      </c>
      <c r="BP259" s="129">
        <v>257</v>
      </c>
      <c r="BQ259" s="129">
        <v>257</v>
      </c>
      <c r="BR259" s="129" t="str">
        <v>1c</v>
      </c>
      <c r="BS259" s="129" t="str">
        <v>0</v>
      </c>
      <c r="BT259" s="87">
        <v>0</v>
      </c>
      <c r="BU259" s="129">
        <v>257</v>
      </c>
      <c r="BV259" s="129" t="str">
        <v>2.10E+11</v>
      </c>
      <c r="BW259" s="129" t="str">
        <v>8.08E+10</v>
      </c>
      <c r="BX259" s="129" t="str">
        <v>7850</v>
      </c>
      <c r="BY259" s="129">
        <v>0.5</v>
      </c>
      <c r="BZ259" s="129">
        <v>0.01</v>
      </c>
      <c r="CC259" s="87">
        <v>257</v>
      </c>
      <c r="CD259" s="87" t="s">
        <v>180</v>
      </c>
      <c r="CE259" s="87" t="s">
        <v>181</v>
      </c>
      <c r="CF259" s="87">
        <v>1</v>
      </c>
      <c r="CG259" s="87">
        <v>0.5</v>
      </c>
      <c r="CH259" s="87">
        <v>0.01</v>
      </c>
    </row>
    <row r="260" spans="1:86" ht="12.75">
      <c r="A260" s="87">
        <f t="shared" si="198"/>
        <v>30</v>
      </c>
      <c r="B260" s="140">
        <f t="shared" si="166"/>
        <v>258</v>
      </c>
      <c r="C260" s="143">
        <v>72.25</v>
      </c>
      <c r="D260" s="140">
        <v>0</v>
      </c>
      <c r="E260" s="140">
        <v>0</v>
      </c>
      <c r="F260" s="140" t="s">
        <v>142</v>
      </c>
      <c r="I260" s="87">
        <f t="shared" si="190"/>
        <v>129.19999999999999</v>
      </c>
      <c r="J260" s="126">
        <v>128</v>
      </c>
      <c r="K260" s="87">
        <v>1</v>
      </c>
      <c r="L260" s="87">
        <v>20</v>
      </c>
      <c r="M260" s="87" t="s">
        <v>154</v>
      </c>
      <c r="N260" s="87" t="s">
        <v>155</v>
      </c>
      <c r="O260" s="87">
        <v>0</v>
      </c>
      <c r="P260" s="127">
        <v>6.1580000000000003E-5</v>
      </c>
      <c r="Q260" s="87">
        <v>0</v>
      </c>
      <c r="R260" s="87">
        <v>0</v>
      </c>
      <c r="S260" s="127">
        <v>1553000000</v>
      </c>
      <c r="T260" s="127">
        <v>1553000000</v>
      </c>
      <c r="U260" s="127">
        <v>2488000000</v>
      </c>
      <c r="V260" s="127">
        <v>2488000000</v>
      </c>
      <c r="W260" s="87">
        <v>0</v>
      </c>
      <c r="X260" s="87">
        <v>0</v>
      </c>
      <c r="Y260" s="127">
        <v>1195000000</v>
      </c>
      <c r="Z260" s="127">
        <v>1.4790000000000001E-5</v>
      </c>
      <c r="AA260" s="127">
        <v>12930000000</v>
      </c>
      <c r="AB260" s="87">
        <v>0.65</v>
      </c>
      <c r="AC260" s="87" t="s">
        <v>156</v>
      </c>
      <c r="AD260" s="87" t="s">
        <v>157</v>
      </c>
      <c r="AE260" s="87" t="s">
        <v>158</v>
      </c>
      <c r="AF260" s="87" t="s">
        <v>159</v>
      </c>
      <c r="AG260" s="87" t="s">
        <v>160</v>
      </c>
      <c r="AH260" s="87" t="s">
        <v>161</v>
      </c>
      <c r="AI260" s="87" t="s">
        <v>162</v>
      </c>
      <c r="AJ260" s="87">
        <v>0</v>
      </c>
      <c r="AK260" s="87">
        <v>0</v>
      </c>
      <c r="AL260" s="87" t="s">
        <v>142</v>
      </c>
      <c r="AN260" s="129">
        <f t="shared" ref="AN260:AN287" si="213">B260</f>
        <v>258</v>
      </c>
      <c r="AO260" s="129">
        <f t="shared" ref="AO260:AP287" si="214">D260</f>
        <v>0</v>
      </c>
      <c r="AP260" s="129">
        <f t="shared" si="214"/>
        <v>0</v>
      </c>
      <c r="AQ260" s="129">
        <f t="shared" ref="AQ260:AQ287" si="215">C260</f>
        <v>72.25</v>
      </c>
      <c r="AR260" s="129">
        <v>1</v>
      </c>
      <c r="AS260" s="129">
        <v>0</v>
      </c>
      <c r="AT260" s="129">
        <v>0</v>
      </c>
      <c r="AU260" s="129">
        <v>0</v>
      </c>
      <c r="AV260" s="129">
        <v>0</v>
      </c>
      <c r="AX260" s="133"/>
      <c r="AY260" s="87" t="str">
        <f t="shared" si="168"/>
        <v/>
      </c>
      <c r="AZ260" s="87" t="str">
        <f t="shared" si="169"/>
        <v/>
      </c>
      <c r="BA260" s="87" t="str">
        <f t="shared" si="170"/>
        <v/>
      </c>
      <c r="BB260" s="87" t="str">
        <f t="shared" si="171"/>
        <v/>
      </c>
      <c r="BC260" s="87" t="str">
        <f t="shared" si="172"/>
        <v/>
      </c>
      <c r="BD260" s="87" t="str">
        <f t="shared" si="173"/>
        <v/>
      </c>
      <c r="BF260" s="87" t="str">
        <f t="shared" si="174"/>
        <v/>
      </c>
      <c r="BG260" s="127" t="str">
        <f t="shared" si="175"/>
        <v/>
      </c>
      <c r="BH260" s="127" t="str">
        <f t="shared" si="176"/>
        <v/>
      </c>
      <c r="BI260" s="87" t="str">
        <f t="shared" si="177"/>
        <v/>
      </c>
      <c r="BJ260" s="87" t="str">
        <f t="shared" si="178"/>
        <v/>
      </c>
      <c r="BK260" s="87" t="str">
        <f t="shared" si="179"/>
        <v/>
      </c>
      <c r="BM260" s="129">
        <v>258</v>
      </c>
      <c r="BN260" s="129">
        <v>203</v>
      </c>
      <c r="BO260" s="129">
        <v>204</v>
      </c>
      <c r="BP260" s="129">
        <v>258</v>
      </c>
      <c r="BQ260" s="129">
        <v>258</v>
      </c>
      <c r="BR260" s="129" t="str">
        <v>1c</v>
      </c>
      <c r="BS260" s="129" t="str">
        <v>0</v>
      </c>
      <c r="BT260" s="87">
        <v>0</v>
      </c>
      <c r="BU260" s="129">
        <v>258</v>
      </c>
      <c r="BV260" s="129" t="str">
        <v>2.10E+11</v>
      </c>
      <c r="BW260" s="129" t="str">
        <v>8.08E+10</v>
      </c>
      <c r="BX260" s="129" t="str">
        <v>7850</v>
      </c>
      <c r="BY260" s="129">
        <v>0.5</v>
      </c>
      <c r="BZ260" s="129">
        <v>0.01</v>
      </c>
      <c r="CC260" s="87">
        <v>258</v>
      </c>
      <c r="CD260" s="87" t="s">
        <v>180</v>
      </c>
      <c r="CE260" s="87" t="s">
        <v>181</v>
      </c>
      <c r="CF260" s="87">
        <v>1</v>
      </c>
      <c r="CG260" s="87">
        <v>0.5</v>
      </c>
      <c r="CH260" s="87">
        <v>0.01</v>
      </c>
    </row>
    <row r="261" spans="1:86" ht="12.75">
      <c r="A261" s="87">
        <f t="shared" si="198"/>
        <v>31</v>
      </c>
      <c r="B261" s="140">
        <f t="shared" si="198"/>
        <v>259</v>
      </c>
      <c r="C261" s="143">
        <v>74.8</v>
      </c>
      <c r="D261" s="140">
        <v>0</v>
      </c>
      <c r="E261" s="140">
        <v>0</v>
      </c>
      <c r="F261" s="140" t="s">
        <v>142</v>
      </c>
      <c r="I261" s="87">
        <f t="shared" si="190"/>
        <v>130.1</v>
      </c>
      <c r="J261" s="126">
        <v>128</v>
      </c>
      <c r="K261" s="87">
        <v>1</v>
      </c>
      <c r="L261" s="87">
        <v>20</v>
      </c>
      <c r="M261" s="87" t="s">
        <v>154</v>
      </c>
      <c r="N261" s="87" t="s">
        <v>155</v>
      </c>
      <c r="O261" s="87">
        <v>0</v>
      </c>
      <c r="P261" s="127">
        <v>6.1580000000000003E-5</v>
      </c>
      <c r="Q261" s="87">
        <v>0</v>
      </c>
      <c r="R261" s="87">
        <v>0</v>
      </c>
      <c r="S261" s="127">
        <v>1553000000</v>
      </c>
      <c r="T261" s="127">
        <v>1553000000</v>
      </c>
      <c r="U261" s="127">
        <v>2488000000</v>
      </c>
      <c r="V261" s="127">
        <v>2488000000</v>
      </c>
      <c r="W261" s="87">
        <v>0</v>
      </c>
      <c r="X261" s="87">
        <v>0</v>
      </c>
      <c r="Y261" s="127">
        <v>1195000000</v>
      </c>
      <c r="Z261" s="127">
        <v>1.4790000000000001E-5</v>
      </c>
      <c r="AA261" s="127">
        <v>12930000000</v>
      </c>
      <c r="AB261" s="87">
        <v>0.65</v>
      </c>
      <c r="AC261" s="87" t="s">
        <v>156</v>
      </c>
      <c r="AD261" s="87" t="s">
        <v>157</v>
      </c>
      <c r="AE261" s="87" t="s">
        <v>158</v>
      </c>
      <c r="AF261" s="87" t="s">
        <v>159</v>
      </c>
      <c r="AG261" s="87" t="s">
        <v>160</v>
      </c>
      <c r="AH261" s="87" t="s">
        <v>161</v>
      </c>
      <c r="AI261" s="87" t="s">
        <v>162</v>
      </c>
      <c r="AJ261" s="87">
        <v>0</v>
      </c>
      <c r="AK261" s="87">
        <v>0</v>
      </c>
      <c r="AL261" s="87" t="s">
        <v>142</v>
      </c>
      <c r="AN261" s="129">
        <f t="shared" si="213"/>
        <v>259</v>
      </c>
      <c r="AO261" s="129">
        <f t="shared" si="214"/>
        <v>0</v>
      </c>
      <c r="AP261" s="129">
        <f t="shared" si="214"/>
        <v>0</v>
      </c>
      <c r="AQ261" s="129">
        <f t="shared" si="215"/>
        <v>74.8</v>
      </c>
      <c r="AR261" s="129">
        <v>1</v>
      </c>
      <c r="AS261" s="129">
        <v>0</v>
      </c>
      <c r="AT261" s="129">
        <v>0</v>
      </c>
      <c r="AU261" s="129">
        <v>0</v>
      </c>
      <c r="AV261" s="129">
        <v>0</v>
      </c>
      <c r="AX261" s="133">
        <f t="shared" ref="AX261" si="216">IF(I261="", "", INT(I261))</f>
        <v>130</v>
      </c>
      <c r="AY261" s="87">
        <f t="shared" si="168"/>
        <v>128</v>
      </c>
      <c r="AZ261" s="87">
        <f t="shared" si="169"/>
        <v>129</v>
      </c>
      <c r="BA261" s="87">
        <f t="shared" si="170"/>
        <v>130</v>
      </c>
      <c r="BB261" s="87">
        <f t="shared" si="171"/>
        <v>130</v>
      </c>
      <c r="BC261" s="87" t="str">
        <f t="shared" si="172"/>
        <v>1c</v>
      </c>
      <c r="BD261" s="87" t="str">
        <f t="shared" si="173"/>
        <v>0</v>
      </c>
      <c r="BF261" s="87">
        <f t="shared" si="174"/>
        <v>130</v>
      </c>
      <c r="BG261" s="127" t="str">
        <f t="shared" si="175"/>
        <v>2.10E+11</v>
      </c>
      <c r="BH261" s="127" t="str">
        <f t="shared" si="176"/>
        <v>8.08E+10</v>
      </c>
      <c r="BI261" s="87" t="str">
        <f t="shared" si="177"/>
        <v>7850</v>
      </c>
      <c r="BJ261" s="87">
        <f t="shared" si="178"/>
        <v>1</v>
      </c>
      <c r="BK261" s="87">
        <f t="shared" si="179"/>
        <v>0.02</v>
      </c>
      <c r="BM261" s="129">
        <v>259</v>
      </c>
      <c r="BN261" s="129">
        <v>204</v>
      </c>
      <c r="BO261" s="129">
        <v>132</v>
      </c>
      <c r="BP261" s="129">
        <v>259</v>
      </c>
      <c r="BQ261" s="129">
        <v>259</v>
      </c>
      <c r="BR261" s="129" t="str">
        <v>1c</v>
      </c>
      <c r="BS261" s="129" t="str">
        <v>0</v>
      </c>
      <c r="BT261" s="87">
        <v>0</v>
      </c>
      <c r="BU261" s="129">
        <v>259</v>
      </c>
      <c r="BV261" s="129" t="str">
        <v>2.10E+11</v>
      </c>
      <c r="BW261" s="129" t="str">
        <v>8.08E+10</v>
      </c>
      <c r="BX261" s="129" t="str">
        <v>7850</v>
      </c>
      <c r="BY261" s="129">
        <v>0.5</v>
      </c>
      <c r="BZ261" s="129">
        <v>1.4999999999999999E-2</v>
      </c>
      <c r="CC261" s="87">
        <v>259</v>
      </c>
      <c r="CD261" s="87" t="s">
        <v>180</v>
      </c>
      <c r="CE261" s="87" t="s">
        <v>181</v>
      </c>
      <c r="CF261" s="87">
        <v>1</v>
      </c>
      <c r="CG261" s="87">
        <v>0.5</v>
      </c>
      <c r="CH261" s="87">
        <v>1.4999999999999999E-2</v>
      </c>
    </row>
    <row r="262" spans="1:86" ht="12.75">
      <c r="A262" s="87">
        <f t="shared" si="198"/>
        <v>32</v>
      </c>
      <c r="B262" s="140">
        <f t="shared" si="198"/>
        <v>260</v>
      </c>
      <c r="C262" s="143">
        <v>77.349999999999994</v>
      </c>
      <c r="D262" s="140">
        <v>0</v>
      </c>
      <c r="E262" s="140">
        <v>0</v>
      </c>
      <c r="F262" s="140" t="s">
        <v>142</v>
      </c>
      <c r="I262" s="87">
        <f t="shared" si="190"/>
        <v>130.19999999999999</v>
      </c>
      <c r="J262" s="126">
        <v>129</v>
      </c>
      <c r="K262" s="87">
        <v>1</v>
      </c>
      <c r="L262" s="87">
        <v>20</v>
      </c>
      <c r="M262" s="87" t="s">
        <v>154</v>
      </c>
      <c r="N262" s="87" t="s">
        <v>155</v>
      </c>
      <c r="O262" s="87">
        <v>0</v>
      </c>
      <c r="P262" s="127">
        <v>6.1580000000000003E-5</v>
      </c>
      <c r="Q262" s="87">
        <v>0</v>
      </c>
      <c r="R262" s="87">
        <v>0</v>
      </c>
      <c r="S262" s="127">
        <v>1553000000</v>
      </c>
      <c r="T262" s="127">
        <v>1553000000</v>
      </c>
      <c r="U262" s="127">
        <v>2488000000</v>
      </c>
      <c r="V262" s="127">
        <v>2488000000</v>
      </c>
      <c r="W262" s="87">
        <v>0</v>
      </c>
      <c r="X262" s="87">
        <v>0</v>
      </c>
      <c r="Y262" s="127">
        <v>1195000000</v>
      </c>
      <c r="Z262" s="127">
        <v>1.4790000000000001E-5</v>
      </c>
      <c r="AA262" s="127">
        <v>12930000000</v>
      </c>
      <c r="AB262" s="87">
        <v>0.65</v>
      </c>
      <c r="AC262" s="87" t="s">
        <v>156</v>
      </c>
      <c r="AD262" s="87" t="s">
        <v>157</v>
      </c>
      <c r="AE262" s="87" t="s">
        <v>158</v>
      </c>
      <c r="AF262" s="87" t="s">
        <v>159</v>
      </c>
      <c r="AG262" s="87" t="s">
        <v>160</v>
      </c>
      <c r="AH262" s="87" t="s">
        <v>161</v>
      </c>
      <c r="AI262" s="87" t="s">
        <v>162</v>
      </c>
      <c r="AJ262" s="87">
        <v>0</v>
      </c>
      <c r="AK262" s="87">
        <v>0</v>
      </c>
      <c r="AL262" s="87" t="s">
        <v>142</v>
      </c>
      <c r="AN262" s="129">
        <f t="shared" si="213"/>
        <v>260</v>
      </c>
      <c r="AO262" s="129">
        <f t="shared" si="214"/>
        <v>0</v>
      </c>
      <c r="AP262" s="129">
        <f t="shared" si="214"/>
        <v>0</v>
      </c>
      <c r="AQ262" s="129">
        <f t="shared" si="215"/>
        <v>77.349999999999994</v>
      </c>
      <c r="AR262" s="129">
        <v>1</v>
      </c>
      <c r="AS262" s="129">
        <v>0</v>
      </c>
      <c r="AT262" s="129">
        <v>0</v>
      </c>
      <c r="AU262" s="129">
        <v>0</v>
      </c>
      <c r="AV262" s="129">
        <v>0</v>
      </c>
      <c r="AX262" s="133"/>
      <c r="AY262" s="87" t="str">
        <f t="shared" ref="AY262:AY325" si="217">IF(AX262="","",J262)</f>
        <v/>
      </c>
      <c r="AZ262" s="87" t="str">
        <f t="shared" ref="AZ262:AZ325" si="218">IF(AX262="","",J263)</f>
        <v/>
      </c>
      <c r="BA262" s="87" t="str">
        <f t="shared" ref="BA262:BA325" si="219">IF(AX262="","",AX262)</f>
        <v/>
      </c>
      <c r="BB262" s="87" t="str">
        <f t="shared" ref="BB262:BB325" si="220">IF(AX262="","",AX262)</f>
        <v/>
      </c>
      <c r="BC262" s="87" t="str">
        <f t="shared" ref="BC262:BC325" si="221">IF(AX262="","","1c")</f>
        <v/>
      </c>
      <c r="BD262" s="87" t="str">
        <f t="shared" ref="BD262:BD325" si="222">IF(AX262="","","0")</f>
        <v/>
      </c>
      <c r="BF262" s="87" t="str">
        <f t="shared" ref="BF262:BF325" si="223">IF(AX262="","",AX262)</f>
        <v/>
      </c>
      <c r="BG262" s="127" t="str">
        <f t="shared" ref="BG262:BG325" si="224">IF(AX262="","","2.10E+11")</f>
        <v/>
      </c>
      <c r="BH262" s="127" t="str">
        <f t="shared" ref="BH262:BH325" si="225">IF(AX262="","","8.08E+10")</f>
        <v/>
      </c>
      <c r="BI262" s="87" t="str">
        <f t="shared" ref="BI262:BI325" si="226">IF(AX262="","","7850")</f>
        <v/>
      </c>
      <c r="BJ262" s="87" t="str">
        <f t="shared" ref="BJ262:BJ325" si="227">IF(AX262="","",K262)</f>
        <v/>
      </c>
      <c r="BK262" s="87" t="str">
        <f t="shared" ref="BK262:BK325" si="228">IF(AX262="","",L262/1000)</f>
        <v/>
      </c>
      <c r="BM262" s="129">
        <v>260</v>
      </c>
      <c r="BN262" s="129">
        <v>75</v>
      </c>
      <c r="BO262" s="129">
        <v>205</v>
      </c>
      <c r="BP262" s="129">
        <v>260</v>
      </c>
      <c r="BQ262" s="129">
        <v>260</v>
      </c>
      <c r="BR262" s="129" t="str">
        <v>1c</v>
      </c>
      <c r="BS262" s="129" t="str">
        <v>0</v>
      </c>
      <c r="BT262" s="87">
        <v>0</v>
      </c>
      <c r="BU262" s="129">
        <v>260</v>
      </c>
      <c r="BV262" s="129" t="str">
        <v>2.10E+11</v>
      </c>
      <c r="BW262" s="129" t="str">
        <v>8.08E+10</v>
      </c>
      <c r="BX262" s="129" t="str">
        <v>7850</v>
      </c>
      <c r="BY262" s="129">
        <v>0.5</v>
      </c>
      <c r="BZ262" s="129">
        <v>0.01</v>
      </c>
      <c r="CC262" s="87">
        <v>260</v>
      </c>
      <c r="CD262" s="87" t="s">
        <v>180</v>
      </c>
      <c r="CE262" s="87" t="s">
        <v>181</v>
      </c>
      <c r="CF262" s="87">
        <v>1</v>
      </c>
      <c r="CG262" s="87">
        <v>0.5</v>
      </c>
      <c r="CH262" s="87">
        <v>0.01</v>
      </c>
    </row>
    <row r="263" spans="1:86" ht="12.75">
      <c r="A263" s="87">
        <f t="shared" si="198"/>
        <v>33</v>
      </c>
      <c r="B263" s="140">
        <f t="shared" si="198"/>
        <v>261</v>
      </c>
      <c r="C263" s="143">
        <v>79.900000000000006</v>
      </c>
      <c r="D263" s="140">
        <v>0</v>
      </c>
      <c r="E263" s="140">
        <v>0</v>
      </c>
      <c r="F263" s="140" t="s">
        <v>142</v>
      </c>
      <c r="I263" s="87">
        <f t="shared" si="190"/>
        <v>131.1</v>
      </c>
      <c r="J263" s="126">
        <v>129</v>
      </c>
      <c r="K263" s="87">
        <v>1</v>
      </c>
      <c r="L263" s="87">
        <v>20</v>
      </c>
      <c r="M263" s="87" t="s">
        <v>154</v>
      </c>
      <c r="N263" s="87" t="s">
        <v>155</v>
      </c>
      <c r="O263" s="87">
        <v>0</v>
      </c>
      <c r="P263" s="127">
        <v>6.1580000000000003E-5</v>
      </c>
      <c r="Q263" s="87">
        <v>0</v>
      </c>
      <c r="R263" s="87">
        <v>0</v>
      </c>
      <c r="S263" s="127">
        <v>1553000000</v>
      </c>
      <c r="T263" s="127">
        <v>1553000000</v>
      </c>
      <c r="U263" s="127">
        <v>2488000000</v>
      </c>
      <c r="V263" s="127">
        <v>2488000000</v>
      </c>
      <c r="W263" s="87">
        <v>0</v>
      </c>
      <c r="X263" s="87">
        <v>0</v>
      </c>
      <c r="Y263" s="127">
        <v>1195000000</v>
      </c>
      <c r="Z263" s="127">
        <v>1.4790000000000001E-5</v>
      </c>
      <c r="AA263" s="127">
        <v>12930000000</v>
      </c>
      <c r="AB263" s="87">
        <v>0.65</v>
      </c>
      <c r="AC263" s="87" t="s">
        <v>156</v>
      </c>
      <c r="AD263" s="87" t="s">
        <v>157</v>
      </c>
      <c r="AE263" s="87" t="s">
        <v>158</v>
      </c>
      <c r="AF263" s="87" t="s">
        <v>159</v>
      </c>
      <c r="AG263" s="87" t="s">
        <v>160</v>
      </c>
      <c r="AH263" s="87" t="s">
        <v>161</v>
      </c>
      <c r="AI263" s="87" t="s">
        <v>162</v>
      </c>
      <c r="AJ263" s="87">
        <v>0</v>
      </c>
      <c r="AK263" s="87">
        <v>0</v>
      </c>
      <c r="AL263" s="87" t="s">
        <v>142</v>
      </c>
      <c r="AN263" s="129">
        <f t="shared" si="213"/>
        <v>261</v>
      </c>
      <c r="AO263" s="129">
        <f t="shared" si="214"/>
        <v>0</v>
      </c>
      <c r="AP263" s="129">
        <f t="shared" si="214"/>
        <v>0</v>
      </c>
      <c r="AQ263" s="129">
        <f t="shared" si="215"/>
        <v>79.900000000000006</v>
      </c>
      <c r="AR263" s="129">
        <v>1</v>
      </c>
      <c r="AS263" s="129">
        <v>0</v>
      </c>
      <c r="AT263" s="129">
        <v>0</v>
      </c>
      <c r="AU263" s="129">
        <v>0</v>
      </c>
      <c r="AV263" s="129">
        <v>0</v>
      </c>
      <c r="AX263" s="133">
        <f t="shared" ref="AX263" si="229">IF(I263="", "", INT(I263))</f>
        <v>131</v>
      </c>
      <c r="AY263" s="87">
        <f t="shared" si="217"/>
        <v>129</v>
      </c>
      <c r="AZ263" s="87">
        <f t="shared" si="218"/>
        <v>130</v>
      </c>
      <c r="BA263" s="87">
        <f t="shared" si="219"/>
        <v>131</v>
      </c>
      <c r="BB263" s="87">
        <f t="shared" si="220"/>
        <v>131</v>
      </c>
      <c r="BC263" s="87" t="str">
        <f t="shared" si="221"/>
        <v>1c</v>
      </c>
      <c r="BD263" s="87" t="str">
        <f t="shared" si="222"/>
        <v>0</v>
      </c>
      <c r="BF263" s="87">
        <f t="shared" si="223"/>
        <v>131</v>
      </c>
      <c r="BG263" s="127" t="str">
        <f t="shared" si="224"/>
        <v>2.10E+11</v>
      </c>
      <c r="BH263" s="127" t="str">
        <f t="shared" si="225"/>
        <v>8.08E+10</v>
      </c>
      <c r="BI263" s="87" t="str">
        <f t="shared" si="226"/>
        <v>7850</v>
      </c>
      <c r="BJ263" s="87">
        <f t="shared" si="227"/>
        <v>1</v>
      </c>
      <c r="BK263" s="87">
        <f t="shared" si="228"/>
        <v>0.02</v>
      </c>
      <c r="BM263" s="129">
        <v>261</v>
      </c>
      <c r="BN263" s="129">
        <v>205</v>
      </c>
      <c r="BO263" s="129">
        <v>206</v>
      </c>
      <c r="BP263" s="129">
        <v>261</v>
      </c>
      <c r="BQ263" s="129">
        <v>261</v>
      </c>
      <c r="BR263" s="129" t="str">
        <v>1c</v>
      </c>
      <c r="BS263" s="129" t="str">
        <v>0</v>
      </c>
      <c r="BT263" s="87">
        <v>0</v>
      </c>
      <c r="BU263" s="129">
        <v>261</v>
      </c>
      <c r="BV263" s="129" t="str">
        <v>2.10E+11</v>
      </c>
      <c r="BW263" s="129" t="str">
        <v>8.08E+10</v>
      </c>
      <c r="BX263" s="129" t="str">
        <v>7850</v>
      </c>
      <c r="BY263" s="129">
        <v>0.5</v>
      </c>
      <c r="BZ263" s="129">
        <v>0.01</v>
      </c>
      <c r="CC263" s="87">
        <v>261</v>
      </c>
      <c r="CD263" s="87" t="s">
        <v>180</v>
      </c>
      <c r="CE263" s="87" t="s">
        <v>181</v>
      </c>
      <c r="CF263" s="87">
        <v>1</v>
      </c>
      <c r="CG263" s="87">
        <v>0.5</v>
      </c>
      <c r="CH263" s="87">
        <v>0.01</v>
      </c>
    </row>
    <row r="264" spans="1:86" ht="12.75">
      <c r="A264" s="87">
        <f t="shared" si="198"/>
        <v>34</v>
      </c>
      <c r="B264" s="140">
        <f t="shared" si="198"/>
        <v>262</v>
      </c>
      <c r="C264" s="143">
        <v>82.225999999999999</v>
      </c>
      <c r="D264" s="140">
        <v>0</v>
      </c>
      <c r="E264" s="140">
        <v>0</v>
      </c>
      <c r="F264" s="140" t="s">
        <v>142</v>
      </c>
      <c r="I264" s="87">
        <f t="shared" si="190"/>
        <v>131.19999999999999</v>
      </c>
      <c r="J264" s="126">
        <v>130</v>
      </c>
      <c r="K264" s="87">
        <v>1</v>
      </c>
      <c r="L264" s="87">
        <v>20</v>
      </c>
      <c r="M264" s="87" t="s">
        <v>154</v>
      </c>
      <c r="N264" s="87" t="s">
        <v>155</v>
      </c>
      <c r="O264" s="87">
        <v>0</v>
      </c>
      <c r="P264" s="127">
        <v>6.1580000000000003E-5</v>
      </c>
      <c r="Q264" s="87">
        <v>0</v>
      </c>
      <c r="R264" s="87">
        <v>0</v>
      </c>
      <c r="S264" s="127">
        <v>1553000000</v>
      </c>
      <c r="T264" s="127">
        <v>1553000000</v>
      </c>
      <c r="U264" s="127">
        <v>2488000000</v>
      </c>
      <c r="V264" s="127">
        <v>2488000000</v>
      </c>
      <c r="W264" s="87">
        <v>0</v>
      </c>
      <c r="X264" s="87">
        <v>0</v>
      </c>
      <c r="Y264" s="127">
        <v>1195000000</v>
      </c>
      <c r="Z264" s="127">
        <v>1.4790000000000001E-5</v>
      </c>
      <c r="AA264" s="127">
        <v>12930000000</v>
      </c>
      <c r="AB264" s="87">
        <v>0.65</v>
      </c>
      <c r="AC264" s="87" t="s">
        <v>156</v>
      </c>
      <c r="AD264" s="87" t="s">
        <v>157</v>
      </c>
      <c r="AE264" s="87" t="s">
        <v>158</v>
      </c>
      <c r="AF264" s="87" t="s">
        <v>159</v>
      </c>
      <c r="AG264" s="87" t="s">
        <v>160</v>
      </c>
      <c r="AH264" s="87" t="s">
        <v>161</v>
      </c>
      <c r="AI264" s="87" t="s">
        <v>162</v>
      </c>
      <c r="AJ264" s="87">
        <v>0</v>
      </c>
      <c r="AK264" s="87">
        <v>0</v>
      </c>
      <c r="AL264" s="87" t="s">
        <v>142</v>
      </c>
      <c r="AN264" s="129">
        <f t="shared" si="213"/>
        <v>262</v>
      </c>
      <c r="AO264" s="129">
        <f t="shared" si="214"/>
        <v>0</v>
      </c>
      <c r="AP264" s="129">
        <f t="shared" si="214"/>
        <v>0</v>
      </c>
      <c r="AQ264" s="129">
        <f t="shared" si="215"/>
        <v>82.225999999999999</v>
      </c>
      <c r="AR264" s="129">
        <v>1</v>
      </c>
      <c r="AS264" s="129">
        <v>0</v>
      </c>
      <c r="AT264" s="129">
        <v>0</v>
      </c>
      <c r="AU264" s="129">
        <v>0</v>
      </c>
      <c r="AV264" s="129">
        <v>0</v>
      </c>
      <c r="AX264" s="133"/>
      <c r="AY264" s="87" t="str">
        <f t="shared" si="217"/>
        <v/>
      </c>
      <c r="AZ264" s="87" t="str">
        <f t="shared" si="218"/>
        <v/>
      </c>
      <c r="BA264" s="87" t="str">
        <f t="shared" si="219"/>
        <v/>
      </c>
      <c r="BB264" s="87" t="str">
        <f t="shared" si="220"/>
        <v/>
      </c>
      <c r="BC264" s="87" t="str">
        <f t="shared" si="221"/>
        <v/>
      </c>
      <c r="BD264" s="87" t="str">
        <f t="shared" si="222"/>
        <v/>
      </c>
      <c r="BF264" s="87" t="str">
        <f t="shared" si="223"/>
        <v/>
      </c>
      <c r="BG264" s="127" t="str">
        <f t="shared" si="224"/>
        <v/>
      </c>
      <c r="BH264" s="127" t="str">
        <f t="shared" si="225"/>
        <v/>
      </c>
      <c r="BI264" s="87" t="str">
        <f t="shared" si="226"/>
        <v/>
      </c>
      <c r="BJ264" s="87" t="str">
        <f t="shared" si="227"/>
        <v/>
      </c>
      <c r="BK264" s="87" t="str">
        <f t="shared" si="228"/>
        <v/>
      </c>
      <c r="BM264" s="129">
        <v>262</v>
      </c>
      <c r="BN264" s="129">
        <v>206</v>
      </c>
      <c r="BO264" s="129">
        <v>135</v>
      </c>
      <c r="BP264" s="129">
        <v>262</v>
      </c>
      <c r="BQ264" s="129">
        <v>262</v>
      </c>
      <c r="BR264" s="129" t="str">
        <v>1c</v>
      </c>
      <c r="BS264" s="129" t="str">
        <v>0</v>
      </c>
      <c r="BT264" s="87">
        <v>0</v>
      </c>
      <c r="BU264" s="129">
        <v>262</v>
      </c>
      <c r="BV264" s="129" t="str">
        <v>2.10E+11</v>
      </c>
      <c r="BW264" s="129" t="str">
        <v>8.08E+10</v>
      </c>
      <c r="BX264" s="129" t="str">
        <v>7850</v>
      </c>
      <c r="BY264" s="129">
        <v>0.5</v>
      </c>
      <c r="BZ264" s="129">
        <v>0.01</v>
      </c>
      <c r="CC264" s="87">
        <v>262</v>
      </c>
      <c r="CD264" s="87" t="s">
        <v>180</v>
      </c>
      <c r="CE264" s="87" t="s">
        <v>181</v>
      </c>
      <c r="CF264" s="87">
        <v>1</v>
      </c>
      <c r="CG264" s="87">
        <v>0.5</v>
      </c>
      <c r="CH264" s="87">
        <v>0.01</v>
      </c>
    </row>
    <row r="265" spans="1:86" ht="12.75">
      <c r="A265" s="87">
        <f t="shared" si="198"/>
        <v>35</v>
      </c>
      <c r="B265" s="140">
        <f t="shared" si="198"/>
        <v>263</v>
      </c>
      <c r="C265" s="143">
        <v>84.552000000000007</v>
      </c>
      <c r="D265" s="140">
        <v>0</v>
      </c>
      <c r="E265" s="140">
        <v>0</v>
      </c>
      <c r="F265" s="140" t="s">
        <v>142</v>
      </c>
      <c r="I265" s="87">
        <f t="shared" si="190"/>
        <v>132.1</v>
      </c>
      <c r="J265" s="126">
        <v>130</v>
      </c>
      <c r="K265" s="87">
        <v>1</v>
      </c>
      <c r="L265" s="87">
        <v>20</v>
      </c>
      <c r="M265" s="87" t="s">
        <v>154</v>
      </c>
      <c r="N265" s="87" t="s">
        <v>155</v>
      </c>
      <c r="O265" s="87">
        <v>0</v>
      </c>
      <c r="P265" s="127">
        <v>6.1580000000000003E-5</v>
      </c>
      <c r="Q265" s="87">
        <v>0</v>
      </c>
      <c r="R265" s="87">
        <v>0</v>
      </c>
      <c r="S265" s="127">
        <v>1553000000</v>
      </c>
      <c r="T265" s="127">
        <v>1553000000</v>
      </c>
      <c r="U265" s="127">
        <v>2488000000</v>
      </c>
      <c r="V265" s="127">
        <v>2488000000</v>
      </c>
      <c r="W265" s="87">
        <v>0</v>
      </c>
      <c r="X265" s="87">
        <v>0</v>
      </c>
      <c r="Y265" s="127">
        <v>1195000000</v>
      </c>
      <c r="Z265" s="127">
        <v>1.4790000000000001E-5</v>
      </c>
      <c r="AA265" s="127">
        <v>12930000000</v>
      </c>
      <c r="AB265" s="87">
        <v>0.65</v>
      </c>
      <c r="AC265" s="87" t="s">
        <v>156</v>
      </c>
      <c r="AD265" s="87" t="s">
        <v>157</v>
      </c>
      <c r="AE265" s="87" t="s">
        <v>158</v>
      </c>
      <c r="AF265" s="87" t="s">
        <v>159</v>
      </c>
      <c r="AG265" s="87" t="s">
        <v>160</v>
      </c>
      <c r="AH265" s="87" t="s">
        <v>161</v>
      </c>
      <c r="AI265" s="87" t="s">
        <v>162</v>
      </c>
      <c r="AJ265" s="87">
        <v>0</v>
      </c>
      <c r="AK265" s="87">
        <v>0</v>
      </c>
      <c r="AL265" s="87" t="s">
        <v>142</v>
      </c>
      <c r="AN265" s="129">
        <f t="shared" si="213"/>
        <v>263</v>
      </c>
      <c r="AO265" s="129">
        <f t="shared" si="214"/>
        <v>0</v>
      </c>
      <c r="AP265" s="129">
        <f t="shared" si="214"/>
        <v>0</v>
      </c>
      <c r="AQ265" s="129">
        <f t="shared" si="215"/>
        <v>84.552000000000007</v>
      </c>
      <c r="AR265" s="129">
        <v>1</v>
      </c>
      <c r="AS265" s="129">
        <v>0</v>
      </c>
      <c r="AT265" s="129">
        <v>0</v>
      </c>
      <c r="AU265" s="129">
        <v>0</v>
      </c>
      <c r="AV265" s="129">
        <v>0</v>
      </c>
      <c r="AX265" s="133">
        <f t="shared" ref="AX265" si="230">IF(I265="", "", INT(I265))</f>
        <v>132</v>
      </c>
      <c r="AY265" s="87">
        <f t="shared" si="217"/>
        <v>130</v>
      </c>
      <c r="AZ265" s="87">
        <f t="shared" si="218"/>
        <v>131</v>
      </c>
      <c r="BA265" s="87">
        <f t="shared" si="219"/>
        <v>132</v>
      </c>
      <c r="BB265" s="87">
        <f t="shared" si="220"/>
        <v>132</v>
      </c>
      <c r="BC265" s="87" t="str">
        <f t="shared" si="221"/>
        <v>1c</v>
      </c>
      <c r="BD265" s="87" t="str">
        <f t="shared" si="222"/>
        <v>0</v>
      </c>
      <c r="BF265" s="87">
        <f t="shared" si="223"/>
        <v>132</v>
      </c>
      <c r="BG265" s="127" t="str">
        <f t="shared" si="224"/>
        <v>2.10E+11</v>
      </c>
      <c r="BH265" s="127" t="str">
        <f t="shared" si="225"/>
        <v>8.08E+10</v>
      </c>
      <c r="BI265" s="87" t="str">
        <f t="shared" si="226"/>
        <v>7850</v>
      </c>
      <c r="BJ265" s="87">
        <f t="shared" si="227"/>
        <v>1</v>
      </c>
      <c r="BK265" s="87">
        <f t="shared" si="228"/>
        <v>0.02</v>
      </c>
      <c r="BM265" s="129">
        <v>263</v>
      </c>
      <c r="BN265" s="129">
        <v>80</v>
      </c>
      <c r="BO265" s="129">
        <v>207</v>
      </c>
      <c r="BP265" s="129">
        <v>263</v>
      </c>
      <c r="BQ265" s="129">
        <v>263</v>
      </c>
      <c r="BR265" s="129" t="str">
        <v>1c</v>
      </c>
      <c r="BS265" s="129" t="str">
        <v>0</v>
      </c>
      <c r="BT265" s="87">
        <v>0</v>
      </c>
      <c r="BU265" s="129">
        <v>263</v>
      </c>
      <c r="BV265" s="129" t="str">
        <v>2.10E+11</v>
      </c>
      <c r="BW265" s="129" t="str">
        <v>8.08E+10</v>
      </c>
      <c r="BX265" s="129" t="str">
        <v>7850</v>
      </c>
      <c r="BY265" s="129">
        <v>0.5</v>
      </c>
      <c r="BZ265" s="129">
        <v>0.01</v>
      </c>
      <c r="CC265" s="87">
        <v>263</v>
      </c>
      <c r="CD265" s="87" t="s">
        <v>180</v>
      </c>
      <c r="CE265" s="87" t="s">
        <v>181</v>
      </c>
      <c r="CF265" s="87">
        <v>1</v>
      </c>
      <c r="CG265" s="87">
        <v>0.5</v>
      </c>
      <c r="CH265" s="87">
        <v>0.01</v>
      </c>
    </row>
    <row r="266" spans="1:86" ht="12.75">
      <c r="A266" s="145">
        <f t="shared" si="198"/>
        <v>36</v>
      </c>
      <c r="B266" s="145">
        <f t="shared" si="198"/>
        <v>264</v>
      </c>
      <c r="C266" s="146">
        <v>84.777000000000001</v>
      </c>
      <c r="D266" s="145">
        <v>0</v>
      </c>
      <c r="E266" s="145">
        <v>0</v>
      </c>
      <c r="F266" s="145" t="s">
        <v>147</v>
      </c>
      <c r="I266" s="87">
        <f t="shared" si="190"/>
        <v>132.19999999999999</v>
      </c>
      <c r="J266" s="126">
        <v>131</v>
      </c>
      <c r="K266" s="87">
        <v>1</v>
      </c>
      <c r="L266" s="87">
        <v>20</v>
      </c>
      <c r="M266" s="87" t="s">
        <v>154</v>
      </c>
      <c r="N266" s="87" t="s">
        <v>155</v>
      </c>
      <c r="O266" s="87">
        <v>0</v>
      </c>
      <c r="P266" s="127">
        <v>6.1580000000000003E-5</v>
      </c>
      <c r="Q266" s="87">
        <v>0</v>
      </c>
      <c r="R266" s="87">
        <v>0</v>
      </c>
      <c r="S266" s="127">
        <v>1553000000</v>
      </c>
      <c r="T266" s="127">
        <v>1553000000</v>
      </c>
      <c r="U266" s="127">
        <v>2488000000</v>
      </c>
      <c r="V266" s="127">
        <v>2488000000</v>
      </c>
      <c r="W266" s="87">
        <v>0</v>
      </c>
      <c r="X266" s="87">
        <v>0</v>
      </c>
      <c r="Y266" s="127">
        <v>1195000000</v>
      </c>
      <c r="Z266" s="127">
        <v>1.4790000000000001E-5</v>
      </c>
      <c r="AA266" s="127">
        <v>12930000000</v>
      </c>
      <c r="AB266" s="87">
        <v>0.65</v>
      </c>
      <c r="AC266" s="87" t="s">
        <v>156</v>
      </c>
      <c r="AD266" s="87" t="s">
        <v>157</v>
      </c>
      <c r="AE266" s="87" t="s">
        <v>158</v>
      </c>
      <c r="AF266" s="87" t="s">
        <v>159</v>
      </c>
      <c r="AG266" s="87" t="s">
        <v>160</v>
      </c>
      <c r="AH266" s="87" t="s">
        <v>161</v>
      </c>
      <c r="AI266" s="87" t="s">
        <v>162</v>
      </c>
      <c r="AJ266" s="87">
        <v>0</v>
      </c>
      <c r="AK266" s="87">
        <v>0</v>
      </c>
      <c r="AL266" s="87" t="s">
        <v>142</v>
      </c>
      <c r="AN266" s="129">
        <f t="shared" si="213"/>
        <v>264</v>
      </c>
      <c r="AO266" s="129">
        <f t="shared" si="214"/>
        <v>0</v>
      </c>
      <c r="AP266" s="129">
        <f t="shared" si="214"/>
        <v>0</v>
      </c>
      <c r="AQ266" s="129">
        <f t="shared" si="215"/>
        <v>84.777000000000001</v>
      </c>
      <c r="AR266" s="129">
        <v>1</v>
      </c>
      <c r="AS266" s="129">
        <v>0</v>
      </c>
      <c r="AT266" s="129">
        <v>0</v>
      </c>
      <c r="AU266" s="129">
        <v>0</v>
      </c>
      <c r="AV266" s="129">
        <v>0</v>
      </c>
      <c r="AX266" s="133"/>
      <c r="AY266" s="87" t="str">
        <f t="shared" si="217"/>
        <v/>
      </c>
      <c r="AZ266" s="87" t="str">
        <f t="shared" si="218"/>
        <v/>
      </c>
      <c r="BA266" s="87" t="str">
        <f t="shared" si="219"/>
        <v/>
      </c>
      <c r="BB266" s="87" t="str">
        <f t="shared" si="220"/>
        <v/>
      </c>
      <c r="BC266" s="87" t="str">
        <f t="shared" si="221"/>
        <v/>
      </c>
      <c r="BD266" s="87" t="str">
        <f t="shared" si="222"/>
        <v/>
      </c>
      <c r="BF266" s="87" t="str">
        <f t="shared" si="223"/>
        <v/>
      </c>
      <c r="BG266" s="127" t="str">
        <f t="shared" si="224"/>
        <v/>
      </c>
      <c r="BH266" s="127" t="str">
        <f t="shared" si="225"/>
        <v/>
      </c>
      <c r="BI266" s="87" t="str">
        <f t="shared" si="226"/>
        <v/>
      </c>
      <c r="BJ266" s="87" t="str">
        <f t="shared" si="227"/>
        <v/>
      </c>
      <c r="BK266" s="87" t="str">
        <f t="shared" si="228"/>
        <v/>
      </c>
      <c r="BM266" s="129">
        <v>264</v>
      </c>
      <c r="BN266" s="129">
        <v>207</v>
      </c>
      <c r="BO266" s="129">
        <v>208</v>
      </c>
      <c r="BP266" s="129">
        <v>264</v>
      </c>
      <c r="BQ266" s="129">
        <v>264</v>
      </c>
      <c r="BR266" s="129" t="str">
        <v>1c</v>
      </c>
      <c r="BS266" s="129" t="str">
        <v>0</v>
      </c>
      <c r="BT266" s="87">
        <v>0</v>
      </c>
      <c r="BU266" s="129">
        <v>264</v>
      </c>
      <c r="BV266" s="129" t="str">
        <v>2.10E+11</v>
      </c>
      <c r="BW266" s="129" t="str">
        <v>8.08E+10</v>
      </c>
      <c r="BX266" s="129" t="str">
        <v>7850</v>
      </c>
      <c r="BY266" s="129">
        <v>0.5</v>
      </c>
      <c r="BZ266" s="129">
        <v>0.01</v>
      </c>
      <c r="CC266" s="87">
        <v>264</v>
      </c>
      <c r="CD266" s="87" t="s">
        <v>180</v>
      </c>
      <c r="CE266" s="87" t="s">
        <v>181</v>
      </c>
      <c r="CF266" s="87">
        <v>1</v>
      </c>
      <c r="CG266" s="87">
        <v>0.5</v>
      </c>
      <c r="CH266" s="87">
        <v>0.01</v>
      </c>
    </row>
    <row r="267" spans="1:86" ht="12.75">
      <c r="B267" s="87">
        <f t="shared" ref="B267:B287" si="231">B266+1</f>
        <v>265</v>
      </c>
      <c r="C267" s="126">
        <v>5.04</v>
      </c>
      <c r="D267" s="87">
        <v>9.94</v>
      </c>
      <c r="E267" s="87">
        <v>17.216999999999999</v>
      </c>
      <c r="F267" s="87" t="s">
        <v>142</v>
      </c>
      <c r="I267" s="87">
        <f t="shared" si="190"/>
        <v>133.1</v>
      </c>
      <c r="J267" s="126">
        <v>131</v>
      </c>
      <c r="K267" s="87">
        <v>1</v>
      </c>
      <c r="L267" s="87">
        <v>20</v>
      </c>
      <c r="M267" s="87" t="s">
        <v>154</v>
      </c>
      <c r="N267" s="87" t="s">
        <v>155</v>
      </c>
      <c r="O267" s="87">
        <v>0</v>
      </c>
      <c r="P267" s="127">
        <v>6.1580000000000003E-5</v>
      </c>
      <c r="Q267" s="87">
        <v>0</v>
      </c>
      <c r="R267" s="87">
        <v>0</v>
      </c>
      <c r="S267" s="127">
        <v>1553000000</v>
      </c>
      <c r="T267" s="127">
        <v>1553000000</v>
      </c>
      <c r="U267" s="127">
        <v>2488000000</v>
      </c>
      <c r="V267" s="127">
        <v>2488000000</v>
      </c>
      <c r="W267" s="87">
        <v>0</v>
      </c>
      <c r="X267" s="87">
        <v>0</v>
      </c>
      <c r="Y267" s="127">
        <v>1195000000</v>
      </c>
      <c r="Z267" s="127">
        <v>1.4790000000000001E-5</v>
      </c>
      <c r="AA267" s="127">
        <v>12930000000</v>
      </c>
      <c r="AB267" s="87">
        <v>0.65</v>
      </c>
      <c r="AC267" s="87" t="s">
        <v>156</v>
      </c>
      <c r="AD267" s="87" t="s">
        <v>157</v>
      </c>
      <c r="AE267" s="87" t="s">
        <v>158</v>
      </c>
      <c r="AF267" s="87" t="s">
        <v>159</v>
      </c>
      <c r="AG267" s="87" t="s">
        <v>160</v>
      </c>
      <c r="AH267" s="87" t="s">
        <v>161</v>
      </c>
      <c r="AI267" s="87" t="s">
        <v>162</v>
      </c>
      <c r="AJ267" s="87">
        <v>0</v>
      </c>
      <c r="AK267" s="87">
        <v>0</v>
      </c>
      <c r="AL267" s="87" t="s">
        <v>142</v>
      </c>
      <c r="AN267" s="129">
        <f t="shared" si="213"/>
        <v>265</v>
      </c>
      <c r="AO267" s="129">
        <f t="shared" si="214"/>
        <v>9.94</v>
      </c>
      <c r="AP267" s="129">
        <f t="shared" si="214"/>
        <v>17.216999999999999</v>
      </c>
      <c r="AQ267" s="129">
        <f t="shared" si="215"/>
        <v>5.04</v>
      </c>
      <c r="AR267" s="129">
        <v>1</v>
      </c>
      <c r="AS267" s="129">
        <v>0</v>
      </c>
      <c r="AT267" s="129">
        <v>0</v>
      </c>
      <c r="AU267" s="129">
        <v>0</v>
      </c>
      <c r="AV267" s="129">
        <v>0</v>
      </c>
      <c r="AX267" s="133">
        <f t="shared" ref="AX267" si="232">IF(I267="", "", INT(I267))</f>
        <v>133</v>
      </c>
      <c r="AY267" s="87">
        <f t="shared" si="217"/>
        <v>131</v>
      </c>
      <c r="AZ267" s="87">
        <f t="shared" si="218"/>
        <v>132</v>
      </c>
      <c r="BA267" s="87">
        <f t="shared" si="219"/>
        <v>133</v>
      </c>
      <c r="BB267" s="87">
        <f t="shared" si="220"/>
        <v>133</v>
      </c>
      <c r="BC267" s="87" t="str">
        <f t="shared" si="221"/>
        <v>1c</v>
      </c>
      <c r="BD267" s="87" t="str">
        <f t="shared" si="222"/>
        <v>0</v>
      </c>
      <c r="BF267" s="87">
        <f t="shared" si="223"/>
        <v>133</v>
      </c>
      <c r="BG267" s="127" t="str">
        <f t="shared" si="224"/>
        <v>2.10E+11</v>
      </c>
      <c r="BH267" s="127" t="str">
        <f t="shared" si="225"/>
        <v>8.08E+10</v>
      </c>
      <c r="BI267" s="87" t="str">
        <f t="shared" si="226"/>
        <v>7850</v>
      </c>
      <c r="BJ267" s="87">
        <f t="shared" si="227"/>
        <v>1</v>
      </c>
      <c r="BK267" s="87">
        <f t="shared" si="228"/>
        <v>0.02</v>
      </c>
      <c r="BM267" s="129">
        <v>265</v>
      </c>
      <c r="BN267" s="129">
        <v>208</v>
      </c>
      <c r="BO267" s="129">
        <v>140</v>
      </c>
      <c r="BP267" s="129">
        <v>265</v>
      </c>
      <c r="BQ267" s="129">
        <v>265</v>
      </c>
      <c r="BR267" s="129" t="str">
        <v>1c</v>
      </c>
      <c r="BS267" s="129" t="str">
        <v>0</v>
      </c>
      <c r="BT267" s="87">
        <v>0</v>
      </c>
      <c r="BU267" s="129">
        <v>265</v>
      </c>
      <c r="BV267" s="129" t="str">
        <v>2.10E+11</v>
      </c>
      <c r="BW267" s="129" t="str">
        <v>8.08E+10</v>
      </c>
      <c r="BX267" s="129" t="str">
        <v>7850</v>
      </c>
      <c r="BY267" s="129">
        <v>0.5</v>
      </c>
      <c r="BZ267" s="129">
        <v>0.01</v>
      </c>
      <c r="CC267" s="87">
        <v>265</v>
      </c>
      <c r="CD267" s="87" t="s">
        <v>180</v>
      </c>
      <c r="CE267" s="87" t="s">
        <v>181</v>
      </c>
      <c r="CF267" s="87">
        <v>1</v>
      </c>
      <c r="CG267" s="87">
        <v>0.5</v>
      </c>
      <c r="CH267" s="87">
        <v>0.01</v>
      </c>
    </row>
    <row r="268" spans="1:86" ht="12.75">
      <c r="B268" s="87">
        <f t="shared" si="231"/>
        <v>266</v>
      </c>
      <c r="C268" s="126">
        <v>-8.76</v>
      </c>
      <c r="D268" s="87">
        <v>9.94</v>
      </c>
      <c r="E268" s="87">
        <v>17.216999999999999</v>
      </c>
      <c r="F268" s="87" t="s">
        <v>142</v>
      </c>
      <c r="I268" s="87">
        <f t="shared" si="190"/>
        <v>133.19999999999999</v>
      </c>
      <c r="J268" s="126">
        <v>132</v>
      </c>
      <c r="K268" s="87">
        <v>1</v>
      </c>
      <c r="L268" s="87">
        <v>20</v>
      </c>
      <c r="M268" s="87" t="s">
        <v>154</v>
      </c>
      <c r="N268" s="87" t="s">
        <v>155</v>
      </c>
      <c r="O268" s="87">
        <v>0</v>
      </c>
      <c r="P268" s="127">
        <v>6.1580000000000003E-5</v>
      </c>
      <c r="Q268" s="87">
        <v>0</v>
      </c>
      <c r="R268" s="87">
        <v>0</v>
      </c>
      <c r="S268" s="127">
        <v>1553000000</v>
      </c>
      <c r="T268" s="127">
        <v>1553000000</v>
      </c>
      <c r="U268" s="127">
        <v>2488000000</v>
      </c>
      <c r="V268" s="127">
        <v>2488000000</v>
      </c>
      <c r="W268" s="87">
        <v>0</v>
      </c>
      <c r="X268" s="87">
        <v>0</v>
      </c>
      <c r="Y268" s="127">
        <v>1195000000</v>
      </c>
      <c r="Z268" s="127">
        <v>1.4790000000000001E-5</v>
      </c>
      <c r="AA268" s="127">
        <v>12930000000</v>
      </c>
      <c r="AB268" s="87">
        <v>0.65</v>
      </c>
      <c r="AC268" s="87" t="s">
        <v>156</v>
      </c>
      <c r="AD268" s="87" t="s">
        <v>157</v>
      </c>
      <c r="AE268" s="87" t="s">
        <v>158</v>
      </c>
      <c r="AF268" s="87" t="s">
        <v>159</v>
      </c>
      <c r="AG268" s="87" t="s">
        <v>160</v>
      </c>
      <c r="AH268" s="87" t="s">
        <v>161</v>
      </c>
      <c r="AI268" s="87" t="s">
        <v>162</v>
      </c>
      <c r="AJ268" s="87">
        <v>0</v>
      </c>
      <c r="AK268" s="87">
        <v>0</v>
      </c>
      <c r="AL268" s="87" t="s">
        <v>142</v>
      </c>
      <c r="AN268" s="129">
        <f t="shared" si="213"/>
        <v>266</v>
      </c>
      <c r="AO268" s="129">
        <f t="shared" si="214"/>
        <v>9.94</v>
      </c>
      <c r="AP268" s="129">
        <f t="shared" si="214"/>
        <v>17.216999999999999</v>
      </c>
      <c r="AQ268" s="129">
        <f t="shared" si="215"/>
        <v>-8.76</v>
      </c>
      <c r="AR268" s="129">
        <v>1</v>
      </c>
      <c r="AS268" s="129">
        <v>0</v>
      </c>
      <c r="AT268" s="129">
        <v>0</v>
      </c>
      <c r="AU268" s="129">
        <v>0</v>
      </c>
      <c r="AV268" s="129">
        <v>0</v>
      </c>
      <c r="AX268" s="133"/>
      <c r="AY268" s="87" t="str">
        <f t="shared" si="217"/>
        <v/>
      </c>
      <c r="AZ268" s="87" t="str">
        <f t="shared" si="218"/>
        <v/>
      </c>
      <c r="BA268" s="87" t="str">
        <f t="shared" si="219"/>
        <v/>
      </c>
      <c r="BB268" s="87" t="str">
        <f t="shared" si="220"/>
        <v/>
      </c>
      <c r="BC268" s="87" t="str">
        <f t="shared" si="221"/>
        <v/>
      </c>
      <c r="BD268" s="87" t="str">
        <f t="shared" si="222"/>
        <v/>
      </c>
      <c r="BF268" s="87" t="str">
        <f t="shared" si="223"/>
        <v/>
      </c>
      <c r="BG268" s="127" t="str">
        <f t="shared" si="224"/>
        <v/>
      </c>
      <c r="BH268" s="127" t="str">
        <f t="shared" si="225"/>
        <v/>
      </c>
      <c r="BI268" s="87" t="str">
        <f t="shared" si="226"/>
        <v/>
      </c>
      <c r="BJ268" s="87" t="str">
        <f t="shared" si="227"/>
        <v/>
      </c>
      <c r="BK268" s="87" t="str">
        <f t="shared" si="228"/>
        <v/>
      </c>
      <c r="BM268" s="129">
        <v>266</v>
      </c>
      <c r="BN268" s="129">
        <v>85</v>
      </c>
      <c r="BO268" s="129">
        <v>209</v>
      </c>
      <c r="BP268" s="129">
        <v>266</v>
      </c>
      <c r="BQ268" s="129">
        <v>266</v>
      </c>
      <c r="BR268" s="129" t="str">
        <v>1c</v>
      </c>
      <c r="BS268" s="129" t="str">
        <v>0</v>
      </c>
      <c r="BT268" s="87">
        <v>0</v>
      </c>
      <c r="BU268" s="129">
        <v>266</v>
      </c>
      <c r="BV268" s="129" t="str">
        <v>2.10E+11</v>
      </c>
      <c r="BW268" s="129" t="str">
        <v>8.08E+10</v>
      </c>
      <c r="BX268" s="129" t="str">
        <v>7850</v>
      </c>
      <c r="BY268" s="129">
        <v>0.5</v>
      </c>
      <c r="BZ268" s="129">
        <v>0.01</v>
      </c>
      <c r="CC268" s="87">
        <v>266</v>
      </c>
      <c r="CD268" s="87" t="s">
        <v>180</v>
      </c>
      <c r="CE268" s="87" t="s">
        <v>181</v>
      </c>
      <c r="CF268" s="87">
        <v>1</v>
      </c>
      <c r="CG268" s="87">
        <v>0.5</v>
      </c>
      <c r="CH268" s="87">
        <v>0.01</v>
      </c>
    </row>
    <row r="269" spans="1:86" ht="12.75">
      <c r="B269" s="87">
        <f t="shared" si="231"/>
        <v>267</v>
      </c>
      <c r="C269" s="126">
        <v>5.04</v>
      </c>
      <c r="D269" s="87">
        <v>-19.881</v>
      </c>
      <c r="E269" s="87">
        <v>0</v>
      </c>
      <c r="F269" s="87" t="s">
        <v>142</v>
      </c>
      <c r="I269" s="87">
        <f t="shared" si="190"/>
        <v>134.1</v>
      </c>
      <c r="J269" s="126">
        <v>132</v>
      </c>
      <c r="K269" s="87">
        <v>1</v>
      </c>
      <c r="L269" s="87">
        <v>20</v>
      </c>
      <c r="M269" s="87" t="s">
        <v>154</v>
      </c>
      <c r="N269" s="87" t="s">
        <v>155</v>
      </c>
      <c r="O269" s="87">
        <v>0</v>
      </c>
      <c r="P269" s="127">
        <v>6.1580000000000003E-5</v>
      </c>
      <c r="Q269" s="87">
        <v>0</v>
      </c>
      <c r="R269" s="87">
        <v>0</v>
      </c>
      <c r="S269" s="127">
        <v>1553000000</v>
      </c>
      <c r="T269" s="127">
        <v>1553000000</v>
      </c>
      <c r="U269" s="127">
        <v>2488000000</v>
      </c>
      <c r="V269" s="127">
        <v>2488000000</v>
      </c>
      <c r="W269" s="87">
        <v>0</v>
      </c>
      <c r="X269" s="87">
        <v>0</v>
      </c>
      <c r="Y269" s="127">
        <v>1195000000</v>
      </c>
      <c r="Z269" s="127">
        <v>1.4790000000000001E-5</v>
      </c>
      <c r="AA269" s="127">
        <v>12930000000</v>
      </c>
      <c r="AB269" s="87">
        <v>0.65</v>
      </c>
      <c r="AC269" s="87" t="s">
        <v>156</v>
      </c>
      <c r="AD269" s="87" t="s">
        <v>157</v>
      </c>
      <c r="AE269" s="87" t="s">
        <v>158</v>
      </c>
      <c r="AF269" s="87" t="s">
        <v>159</v>
      </c>
      <c r="AG269" s="87" t="s">
        <v>160</v>
      </c>
      <c r="AH269" s="87" t="s">
        <v>161</v>
      </c>
      <c r="AI269" s="87" t="s">
        <v>162</v>
      </c>
      <c r="AJ269" s="87">
        <v>0</v>
      </c>
      <c r="AK269" s="87">
        <v>0</v>
      </c>
      <c r="AL269" s="87" t="s">
        <v>142</v>
      </c>
      <c r="AN269" s="129">
        <f t="shared" si="213"/>
        <v>267</v>
      </c>
      <c r="AO269" s="129">
        <f t="shared" si="214"/>
        <v>-19.881</v>
      </c>
      <c r="AP269" s="129">
        <f t="shared" si="214"/>
        <v>0</v>
      </c>
      <c r="AQ269" s="129">
        <f t="shared" si="215"/>
        <v>5.04</v>
      </c>
      <c r="AR269" s="129">
        <v>1</v>
      </c>
      <c r="AS269" s="129">
        <v>0</v>
      </c>
      <c r="AT269" s="129">
        <v>0</v>
      </c>
      <c r="AU269" s="129">
        <v>0</v>
      </c>
      <c r="AV269" s="129">
        <v>0</v>
      </c>
      <c r="AX269" s="133">
        <f t="shared" ref="AX269" si="233">IF(I269="", "", INT(I269))</f>
        <v>134</v>
      </c>
      <c r="AY269" s="87">
        <f t="shared" si="217"/>
        <v>132</v>
      </c>
      <c r="AZ269" s="87">
        <f t="shared" si="218"/>
        <v>133</v>
      </c>
      <c r="BA269" s="87">
        <f t="shared" si="219"/>
        <v>134</v>
      </c>
      <c r="BB269" s="87">
        <f t="shared" si="220"/>
        <v>134</v>
      </c>
      <c r="BC269" s="87" t="str">
        <f t="shared" si="221"/>
        <v>1c</v>
      </c>
      <c r="BD269" s="87" t="str">
        <f t="shared" si="222"/>
        <v>0</v>
      </c>
      <c r="BF269" s="87">
        <f t="shared" si="223"/>
        <v>134</v>
      </c>
      <c r="BG269" s="127" t="str">
        <f t="shared" si="224"/>
        <v>2.10E+11</v>
      </c>
      <c r="BH269" s="127" t="str">
        <f t="shared" si="225"/>
        <v>8.08E+10</v>
      </c>
      <c r="BI269" s="87" t="str">
        <f t="shared" si="226"/>
        <v>7850</v>
      </c>
      <c r="BJ269" s="87">
        <f t="shared" si="227"/>
        <v>1</v>
      </c>
      <c r="BK269" s="87">
        <f t="shared" si="228"/>
        <v>0.02</v>
      </c>
      <c r="BM269" s="129">
        <v>267</v>
      </c>
      <c r="BN269" s="129">
        <v>209</v>
      </c>
      <c r="BO269" s="129">
        <v>210</v>
      </c>
      <c r="BP269" s="129">
        <v>267</v>
      </c>
      <c r="BQ269" s="129">
        <v>267</v>
      </c>
      <c r="BR269" s="129" t="str">
        <v>1c</v>
      </c>
      <c r="BS269" s="129" t="str">
        <v>0</v>
      </c>
      <c r="BT269" s="87">
        <v>0</v>
      </c>
      <c r="BU269" s="129">
        <v>267</v>
      </c>
      <c r="BV269" s="129" t="str">
        <v>2.10E+11</v>
      </c>
      <c r="BW269" s="129" t="str">
        <v>8.08E+10</v>
      </c>
      <c r="BX269" s="129" t="str">
        <v>7850</v>
      </c>
      <c r="BY269" s="129">
        <v>0.5</v>
      </c>
      <c r="BZ269" s="129">
        <v>0.01</v>
      </c>
      <c r="CC269" s="87">
        <v>267</v>
      </c>
      <c r="CD269" s="87" t="s">
        <v>180</v>
      </c>
      <c r="CE269" s="87" t="s">
        <v>181</v>
      </c>
      <c r="CF269" s="87">
        <v>1</v>
      </c>
      <c r="CG269" s="87">
        <v>0.5</v>
      </c>
      <c r="CH269" s="87">
        <v>0.01</v>
      </c>
    </row>
    <row r="270" spans="1:86" ht="12.75">
      <c r="B270" s="87">
        <f t="shared" si="231"/>
        <v>268</v>
      </c>
      <c r="C270" s="126">
        <v>-8.76</v>
      </c>
      <c r="D270" s="87">
        <v>-19.881</v>
      </c>
      <c r="E270" s="87">
        <v>0</v>
      </c>
      <c r="F270" s="87" t="s">
        <v>142</v>
      </c>
      <c r="I270" s="87">
        <f t="shared" si="190"/>
        <v>134.19999999999999</v>
      </c>
      <c r="J270" s="126">
        <v>133</v>
      </c>
      <c r="K270" s="87">
        <v>1</v>
      </c>
      <c r="L270" s="87">
        <v>20</v>
      </c>
      <c r="M270" s="87" t="s">
        <v>154</v>
      </c>
      <c r="N270" s="87" t="s">
        <v>155</v>
      </c>
      <c r="O270" s="87">
        <v>0</v>
      </c>
      <c r="P270" s="127">
        <v>6.1580000000000003E-5</v>
      </c>
      <c r="Q270" s="87">
        <v>0</v>
      </c>
      <c r="R270" s="87">
        <v>0</v>
      </c>
      <c r="S270" s="127">
        <v>1553000000</v>
      </c>
      <c r="T270" s="127">
        <v>1553000000</v>
      </c>
      <c r="U270" s="127">
        <v>2488000000</v>
      </c>
      <c r="V270" s="127">
        <v>2488000000</v>
      </c>
      <c r="W270" s="87">
        <v>0</v>
      </c>
      <c r="X270" s="87">
        <v>0</v>
      </c>
      <c r="Y270" s="127">
        <v>1195000000</v>
      </c>
      <c r="Z270" s="127">
        <v>1.4790000000000001E-5</v>
      </c>
      <c r="AA270" s="127">
        <v>12930000000</v>
      </c>
      <c r="AB270" s="87">
        <v>0.65</v>
      </c>
      <c r="AC270" s="87" t="s">
        <v>156</v>
      </c>
      <c r="AD270" s="87" t="s">
        <v>157</v>
      </c>
      <c r="AE270" s="87" t="s">
        <v>158</v>
      </c>
      <c r="AF270" s="87" t="s">
        <v>159</v>
      </c>
      <c r="AG270" s="87" t="s">
        <v>160</v>
      </c>
      <c r="AH270" s="87" t="s">
        <v>161</v>
      </c>
      <c r="AI270" s="87" t="s">
        <v>162</v>
      </c>
      <c r="AJ270" s="87">
        <v>0</v>
      </c>
      <c r="AK270" s="87">
        <v>0</v>
      </c>
      <c r="AL270" s="87" t="s">
        <v>142</v>
      </c>
      <c r="AN270" s="129">
        <f t="shared" si="213"/>
        <v>268</v>
      </c>
      <c r="AO270" s="129">
        <f t="shared" si="214"/>
        <v>-19.881</v>
      </c>
      <c r="AP270" s="129">
        <f t="shared" si="214"/>
        <v>0</v>
      </c>
      <c r="AQ270" s="129">
        <f t="shared" si="215"/>
        <v>-8.76</v>
      </c>
      <c r="AR270" s="129">
        <v>1</v>
      </c>
      <c r="AS270" s="129">
        <v>0</v>
      </c>
      <c r="AT270" s="129">
        <v>0</v>
      </c>
      <c r="AU270" s="129">
        <v>0</v>
      </c>
      <c r="AV270" s="129">
        <v>0</v>
      </c>
      <c r="AX270" s="133"/>
      <c r="AY270" s="87" t="str">
        <f t="shared" si="217"/>
        <v/>
      </c>
      <c r="AZ270" s="87" t="str">
        <f t="shared" si="218"/>
        <v/>
      </c>
      <c r="BA270" s="87" t="str">
        <f t="shared" si="219"/>
        <v/>
      </c>
      <c r="BB270" s="87" t="str">
        <f t="shared" si="220"/>
        <v/>
      </c>
      <c r="BC270" s="87" t="str">
        <f t="shared" si="221"/>
        <v/>
      </c>
      <c r="BD270" s="87" t="str">
        <f t="shared" si="222"/>
        <v/>
      </c>
      <c r="BF270" s="87" t="str">
        <f t="shared" si="223"/>
        <v/>
      </c>
      <c r="BG270" s="127" t="str">
        <f t="shared" si="224"/>
        <v/>
      </c>
      <c r="BH270" s="127" t="str">
        <f t="shared" si="225"/>
        <v/>
      </c>
      <c r="BI270" s="87" t="str">
        <f t="shared" si="226"/>
        <v/>
      </c>
      <c r="BJ270" s="87" t="str">
        <f t="shared" si="227"/>
        <v/>
      </c>
      <c r="BK270" s="87" t="str">
        <f t="shared" si="228"/>
        <v/>
      </c>
      <c r="BM270" s="129">
        <v>268</v>
      </c>
      <c r="BN270" s="129">
        <v>210</v>
      </c>
      <c r="BO270" s="129">
        <v>145</v>
      </c>
      <c r="BP270" s="129">
        <v>268</v>
      </c>
      <c r="BQ270" s="129">
        <v>268</v>
      </c>
      <c r="BR270" s="129" t="str">
        <v>1c</v>
      </c>
      <c r="BS270" s="129" t="str">
        <v>0</v>
      </c>
      <c r="BT270" s="87">
        <v>0</v>
      </c>
      <c r="BU270" s="129">
        <v>268</v>
      </c>
      <c r="BV270" s="129" t="str">
        <v>2.10E+11</v>
      </c>
      <c r="BW270" s="129" t="str">
        <v>8.08E+10</v>
      </c>
      <c r="BX270" s="129" t="str">
        <v>7850</v>
      </c>
      <c r="BY270" s="129">
        <v>0.5</v>
      </c>
      <c r="BZ270" s="129">
        <v>0.01</v>
      </c>
      <c r="CC270" s="87">
        <v>268</v>
      </c>
      <c r="CD270" s="87" t="s">
        <v>180</v>
      </c>
      <c r="CE270" s="87" t="s">
        <v>181</v>
      </c>
      <c r="CF270" s="87">
        <v>1</v>
      </c>
      <c r="CG270" s="87">
        <v>0.5</v>
      </c>
      <c r="CH270" s="87">
        <v>0.01</v>
      </c>
    </row>
    <row r="271" spans="1:86" ht="12.75">
      <c r="B271" s="87">
        <f t="shared" si="231"/>
        <v>269</v>
      </c>
      <c r="C271" s="126">
        <v>5.04</v>
      </c>
      <c r="D271" s="87">
        <v>9.94</v>
      </c>
      <c r="E271" s="87">
        <v>-17.216999999999999</v>
      </c>
      <c r="F271" s="87" t="s">
        <v>142</v>
      </c>
      <c r="I271" s="87">
        <f t="shared" si="190"/>
        <v>135.1</v>
      </c>
      <c r="J271" s="126">
        <v>133</v>
      </c>
      <c r="K271" s="87">
        <v>1</v>
      </c>
      <c r="L271" s="87">
        <v>20</v>
      </c>
      <c r="M271" s="87" t="s">
        <v>154</v>
      </c>
      <c r="N271" s="87" t="s">
        <v>155</v>
      </c>
      <c r="O271" s="87">
        <v>0</v>
      </c>
      <c r="P271" s="127">
        <v>6.1580000000000003E-5</v>
      </c>
      <c r="Q271" s="87">
        <v>0</v>
      </c>
      <c r="R271" s="87">
        <v>0</v>
      </c>
      <c r="S271" s="127">
        <v>1553000000</v>
      </c>
      <c r="T271" s="127">
        <v>1553000000</v>
      </c>
      <c r="U271" s="127">
        <v>2488000000</v>
      </c>
      <c r="V271" s="127">
        <v>2488000000</v>
      </c>
      <c r="W271" s="87">
        <v>0</v>
      </c>
      <c r="X271" s="87">
        <v>0</v>
      </c>
      <c r="Y271" s="127">
        <v>1195000000</v>
      </c>
      <c r="Z271" s="127">
        <v>1.4790000000000001E-5</v>
      </c>
      <c r="AA271" s="127">
        <v>12930000000</v>
      </c>
      <c r="AB271" s="87">
        <v>0.65</v>
      </c>
      <c r="AC271" s="87" t="s">
        <v>156</v>
      </c>
      <c r="AD271" s="87" t="s">
        <v>157</v>
      </c>
      <c r="AE271" s="87" t="s">
        <v>158</v>
      </c>
      <c r="AF271" s="87" t="s">
        <v>159</v>
      </c>
      <c r="AG271" s="87" t="s">
        <v>160</v>
      </c>
      <c r="AH271" s="87" t="s">
        <v>161</v>
      </c>
      <c r="AI271" s="87" t="s">
        <v>162</v>
      </c>
      <c r="AJ271" s="87">
        <v>0</v>
      </c>
      <c r="AK271" s="87">
        <v>0</v>
      </c>
      <c r="AL271" s="87" t="s">
        <v>142</v>
      </c>
      <c r="AN271" s="129">
        <f t="shared" si="213"/>
        <v>269</v>
      </c>
      <c r="AO271" s="129">
        <f t="shared" si="214"/>
        <v>9.94</v>
      </c>
      <c r="AP271" s="129">
        <f t="shared" si="214"/>
        <v>-17.216999999999999</v>
      </c>
      <c r="AQ271" s="129">
        <f t="shared" si="215"/>
        <v>5.04</v>
      </c>
      <c r="AR271" s="129">
        <v>1</v>
      </c>
      <c r="AS271" s="129">
        <v>0</v>
      </c>
      <c r="AT271" s="129">
        <v>0</v>
      </c>
      <c r="AU271" s="129">
        <v>0</v>
      </c>
      <c r="AV271" s="129">
        <v>0</v>
      </c>
      <c r="AX271" s="133">
        <f t="shared" ref="AX271" si="234">IF(I271="", "", INT(I271))</f>
        <v>135</v>
      </c>
      <c r="AY271" s="87">
        <f t="shared" si="217"/>
        <v>133</v>
      </c>
      <c r="AZ271" s="87">
        <f t="shared" si="218"/>
        <v>32</v>
      </c>
      <c r="BA271" s="87">
        <f t="shared" si="219"/>
        <v>135</v>
      </c>
      <c r="BB271" s="87">
        <f t="shared" si="220"/>
        <v>135</v>
      </c>
      <c r="BC271" s="87" t="str">
        <f t="shared" si="221"/>
        <v>1c</v>
      </c>
      <c r="BD271" s="87" t="str">
        <f t="shared" si="222"/>
        <v>0</v>
      </c>
      <c r="BF271" s="87">
        <f t="shared" si="223"/>
        <v>135</v>
      </c>
      <c r="BG271" s="127" t="str">
        <f t="shared" si="224"/>
        <v>2.10E+11</v>
      </c>
      <c r="BH271" s="127" t="str">
        <f t="shared" si="225"/>
        <v>8.08E+10</v>
      </c>
      <c r="BI271" s="87" t="str">
        <f t="shared" si="226"/>
        <v>7850</v>
      </c>
      <c r="BJ271" s="87">
        <f t="shared" si="227"/>
        <v>1</v>
      </c>
      <c r="BK271" s="87">
        <f t="shared" si="228"/>
        <v>0.02</v>
      </c>
      <c r="BM271" s="129">
        <v>269</v>
      </c>
      <c r="BN271" s="129">
        <v>88</v>
      </c>
      <c r="BO271" s="129">
        <v>211</v>
      </c>
      <c r="BP271" s="129">
        <v>269</v>
      </c>
      <c r="BQ271" s="129">
        <v>269</v>
      </c>
      <c r="BR271" s="129" t="str">
        <v>1c</v>
      </c>
      <c r="BS271" s="129" t="str">
        <v>0</v>
      </c>
      <c r="BT271" s="87">
        <v>0</v>
      </c>
      <c r="BU271" s="129">
        <v>269</v>
      </c>
      <c r="BV271" s="129" t="str">
        <v>2.10E+11</v>
      </c>
      <c r="BW271" s="129" t="str">
        <v>8.08E+10</v>
      </c>
      <c r="BX271" s="129" t="str">
        <v>7850</v>
      </c>
      <c r="BY271" s="129">
        <v>0.5</v>
      </c>
      <c r="BZ271" s="129">
        <v>0.01</v>
      </c>
      <c r="CC271" s="87">
        <v>269</v>
      </c>
      <c r="CD271" s="87" t="s">
        <v>180</v>
      </c>
      <c r="CE271" s="87" t="s">
        <v>181</v>
      </c>
      <c r="CF271" s="87">
        <v>1</v>
      </c>
      <c r="CG271" s="87">
        <v>0.5</v>
      </c>
      <c r="CH271" s="87">
        <v>0.01</v>
      </c>
    </row>
    <row r="272" spans="1:86" ht="12.75">
      <c r="B272" s="87">
        <f t="shared" si="231"/>
        <v>270</v>
      </c>
      <c r="C272" s="126">
        <v>-8.76</v>
      </c>
      <c r="D272" s="87">
        <v>9.94</v>
      </c>
      <c r="E272" s="87">
        <v>-17.216999999999999</v>
      </c>
      <c r="F272" s="87" t="s">
        <v>142</v>
      </c>
      <c r="I272" s="87">
        <f t="shared" si="190"/>
        <v>135.19999999999999</v>
      </c>
      <c r="J272" s="126">
        <v>32</v>
      </c>
      <c r="K272" s="87">
        <v>1</v>
      </c>
      <c r="L272" s="87">
        <v>20</v>
      </c>
      <c r="M272" s="87" t="s">
        <v>154</v>
      </c>
      <c r="N272" s="87" t="s">
        <v>155</v>
      </c>
      <c r="O272" s="87">
        <v>0</v>
      </c>
      <c r="P272" s="127">
        <v>6.1580000000000003E-5</v>
      </c>
      <c r="Q272" s="87">
        <v>0</v>
      </c>
      <c r="R272" s="87">
        <v>0</v>
      </c>
      <c r="S272" s="127">
        <v>1553000000</v>
      </c>
      <c r="T272" s="127">
        <v>1553000000</v>
      </c>
      <c r="U272" s="127">
        <v>2488000000</v>
      </c>
      <c r="V272" s="127">
        <v>2488000000</v>
      </c>
      <c r="W272" s="87">
        <v>0</v>
      </c>
      <c r="X272" s="87">
        <v>0</v>
      </c>
      <c r="Y272" s="127">
        <v>1195000000</v>
      </c>
      <c r="Z272" s="127">
        <v>1.4790000000000001E-5</v>
      </c>
      <c r="AA272" s="127">
        <v>12930000000</v>
      </c>
      <c r="AB272" s="87">
        <v>0.65</v>
      </c>
      <c r="AC272" s="87" t="s">
        <v>156</v>
      </c>
      <c r="AD272" s="87" t="s">
        <v>157</v>
      </c>
      <c r="AE272" s="87" t="s">
        <v>158</v>
      </c>
      <c r="AF272" s="87" t="s">
        <v>159</v>
      </c>
      <c r="AG272" s="87" t="s">
        <v>160</v>
      </c>
      <c r="AH272" s="87" t="s">
        <v>161</v>
      </c>
      <c r="AI272" s="87" t="s">
        <v>162</v>
      </c>
      <c r="AJ272" s="87">
        <v>0</v>
      </c>
      <c r="AK272" s="87">
        <v>0</v>
      </c>
      <c r="AL272" s="87" t="s">
        <v>142</v>
      </c>
      <c r="AN272" s="129">
        <f t="shared" si="213"/>
        <v>270</v>
      </c>
      <c r="AO272" s="129">
        <f t="shared" si="214"/>
        <v>9.94</v>
      </c>
      <c r="AP272" s="129">
        <f t="shared" si="214"/>
        <v>-17.216999999999999</v>
      </c>
      <c r="AQ272" s="129">
        <f t="shared" si="215"/>
        <v>-8.76</v>
      </c>
      <c r="AR272" s="129">
        <v>1</v>
      </c>
      <c r="AS272" s="129">
        <v>0</v>
      </c>
      <c r="AT272" s="129">
        <v>0</v>
      </c>
      <c r="AU272" s="129">
        <v>0</v>
      </c>
      <c r="AV272" s="129">
        <v>0</v>
      </c>
      <c r="AX272" s="133"/>
      <c r="AY272" s="87" t="str">
        <f t="shared" si="217"/>
        <v/>
      </c>
      <c r="AZ272" s="87" t="str">
        <f t="shared" si="218"/>
        <v/>
      </c>
      <c r="BA272" s="87" t="str">
        <f t="shared" si="219"/>
        <v/>
      </c>
      <c r="BB272" s="87" t="str">
        <f t="shared" si="220"/>
        <v/>
      </c>
      <c r="BC272" s="87" t="str">
        <f t="shared" si="221"/>
        <v/>
      </c>
      <c r="BD272" s="87" t="str">
        <f t="shared" si="222"/>
        <v/>
      </c>
      <c r="BF272" s="87" t="str">
        <f t="shared" si="223"/>
        <v/>
      </c>
      <c r="BG272" s="127" t="str">
        <f t="shared" si="224"/>
        <v/>
      </c>
      <c r="BH272" s="127" t="str">
        <f t="shared" si="225"/>
        <v/>
      </c>
      <c r="BI272" s="87" t="str">
        <f t="shared" si="226"/>
        <v/>
      </c>
      <c r="BJ272" s="87" t="str">
        <f t="shared" si="227"/>
        <v/>
      </c>
      <c r="BK272" s="87" t="str">
        <f t="shared" si="228"/>
        <v/>
      </c>
      <c r="BM272" s="129">
        <v>270</v>
      </c>
      <c r="BN272" s="129">
        <v>211</v>
      </c>
      <c r="BO272" s="129">
        <v>212</v>
      </c>
      <c r="BP272" s="129">
        <v>270</v>
      </c>
      <c r="BQ272" s="129">
        <v>270</v>
      </c>
      <c r="BR272" s="129" t="str">
        <v>1c</v>
      </c>
      <c r="BS272" s="129" t="str">
        <v>0</v>
      </c>
      <c r="BT272" s="87">
        <v>0</v>
      </c>
      <c r="BU272" s="129">
        <v>270</v>
      </c>
      <c r="BV272" s="129" t="str">
        <v>2.10E+11</v>
      </c>
      <c r="BW272" s="129" t="str">
        <v>8.08E+10</v>
      </c>
      <c r="BX272" s="129" t="str">
        <v>7850</v>
      </c>
      <c r="BY272" s="129">
        <v>0.5</v>
      </c>
      <c r="BZ272" s="129">
        <v>0.01</v>
      </c>
      <c r="CC272" s="87">
        <v>270</v>
      </c>
      <c r="CD272" s="87" t="s">
        <v>180</v>
      </c>
      <c r="CE272" s="87" t="s">
        <v>181</v>
      </c>
      <c r="CF272" s="87">
        <v>1</v>
      </c>
      <c r="CG272" s="87">
        <v>0.5</v>
      </c>
      <c r="CH272" s="87">
        <v>0.01</v>
      </c>
    </row>
    <row r="273" spans="2:86" ht="12.75">
      <c r="B273" s="87">
        <f t="shared" si="231"/>
        <v>271</v>
      </c>
      <c r="C273" s="126">
        <v>8.5</v>
      </c>
      <c r="D273" s="87">
        <v>1.97</v>
      </c>
      <c r="E273" s="87">
        <v>3.4119999999999999</v>
      </c>
      <c r="F273" s="87" t="s">
        <v>142</v>
      </c>
      <c r="I273" s="87">
        <f t="shared" si="190"/>
        <v>136.1</v>
      </c>
      <c r="J273" s="126">
        <v>47</v>
      </c>
      <c r="K273" s="87">
        <v>1</v>
      </c>
      <c r="L273" s="87">
        <v>20</v>
      </c>
      <c r="M273" s="87" t="s">
        <v>154</v>
      </c>
      <c r="N273" s="87" t="s">
        <v>155</v>
      </c>
      <c r="O273" s="87">
        <v>0</v>
      </c>
      <c r="P273" s="127">
        <v>6.1580000000000003E-5</v>
      </c>
      <c r="Q273" s="87">
        <v>0</v>
      </c>
      <c r="R273" s="87">
        <v>0</v>
      </c>
      <c r="S273" s="127">
        <v>1553000000</v>
      </c>
      <c r="T273" s="127">
        <v>1553000000</v>
      </c>
      <c r="U273" s="127">
        <v>2488000000</v>
      </c>
      <c r="V273" s="127">
        <v>2488000000</v>
      </c>
      <c r="W273" s="87">
        <v>0</v>
      </c>
      <c r="X273" s="87">
        <v>0</v>
      </c>
      <c r="Y273" s="127">
        <v>1195000000</v>
      </c>
      <c r="Z273" s="127">
        <v>1.4790000000000001E-5</v>
      </c>
      <c r="AA273" s="127">
        <v>12930000000</v>
      </c>
      <c r="AB273" s="87">
        <v>0.65</v>
      </c>
      <c r="AC273" s="87" t="s">
        <v>156</v>
      </c>
      <c r="AD273" s="87" t="s">
        <v>157</v>
      </c>
      <c r="AE273" s="87" t="s">
        <v>158</v>
      </c>
      <c r="AF273" s="87" t="s">
        <v>159</v>
      </c>
      <c r="AG273" s="87" t="s">
        <v>160</v>
      </c>
      <c r="AH273" s="87" t="s">
        <v>161</v>
      </c>
      <c r="AI273" s="87" t="s">
        <v>162</v>
      </c>
      <c r="AJ273" s="87">
        <v>0</v>
      </c>
      <c r="AK273" s="87">
        <v>0</v>
      </c>
      <c r="AL273" s="87" t="s">
        <v>142</v>
      </c>
      <c r="AN273" s="129">
        <f t="shared" si="213"/>
        <v>271</v>
      </c>
      <c r="AO273" s="129">
        <f t="shared" si="214"/>
        <v>1.97</v>
      </c>
      <c r="AP273" s="129">
        <f t="shared" si="214"/>
        <v>3.4119999999999999</v>
      </c>
      <c r="AQ273" s="129">
        <f t="shared" si="215"/>
        <v>8.5</v>
      </c>
      <c r="AR273" s="129">
        <v>1</v>
      </c>
      <c r="AS273" s="129">
        <v>0</v>
      </c>
      <c r="AT273" s="129">
        <v>0</v>
      </c>
      <c r="AU273" s="129">
        <v>0</v>
      </c>
      <c r="AV273" s="129">
        <v>0</v>
      </c>
      <c r="AX273" s="133">
        <f t="shared" ref="AX273" si="235">IF(I273="", "", INT(I273))</f>
        <v>136</v>
      </c>
      <c r="AY273" s="87">
        <f t="shared" si="217"/>
        <v>47</v>
      </c>
      <c r="AZ273" s="87">
        <f t="shared" si="218"/>
        <v>147</v>
      </c>
      <c r="BA273" s="87">
        <f t="shared" si="219"/>
        <v>136</v>
      </c>
      <c r="BB273" s="87">
        <f t="shared" si="220"/>
        <v>136</v>
      </c>
      <c r="BC273" s="87" t="str">
        <f t="shared" si="221"/>
        <v>1c</v>
      </c>
      <c r="BD273" s="87" t="str">
        <f t="shared" si="222"/>
        <v>0</v>
      </c>
      <c r="BF273" s="87">
        <f t="shared" si="223"/>
        <v>136</v>
      </c>
      <c r="BG273" s="127" t="str">
        <f t="shared" si="224"/>
        <v>2.10E+11</v>
      </c>
      <c r="BH273" s="127" t="str">
        <f t="shared" si="225"/>
        <v>8.08E+10</v>
      </c>
      <c r="BI273" s="87" t="str">
        <f t="shared" si="226"/>
        <v>7850</v>
      </c>
      <c r="BJ273" s="87">
        <f t="shared" si="227"/>
        <v>1</v>
      </c>
      <c r="BK273" s="87">
        <f t="shared" si="228"/>
        <v>0.02</v>
      </c>
      <c r="BM273" s="129">
        <v>271</v>
      </c>
      <c r="BN273" s="129">
        <v>212</v>
      </c>
      <c r="BO273" s="129">
        <v>148</v>
      </c>
      <c r="BP273" s="129">
        <v>271</v>
      </c>
      <c r="BQ273" s="129">
        <v>271</v>
      </c>
      <c r="BR273" s="129" t="str">
        <v>1c</v>
      </c>
      <c r="BS273" s="129" t="str">
        <v>0</v>
      </c>
      <c r="BT273" s="87">
        <v>0</v>
      </c>
      <c r="BU273" s="129">
        <v>271</v>
      </c>
      <c r="BV273" s="129" t="str">
        <v>2.10E+11</v>
      </c>
      <c r="BW273" s="129" t="str">
        <v>8.08E+10</v>
      </c>
      <c r="BX273" s="129" t="str">
        <v>7850</v>
      </c>
      <c r="BY273" s="129">
        <v>0.5</v>
      </c>
      <c r="BZ273" s="129">
        <v>0.01</v>
      </c>
      <c r="CC273" s="87">
        <v>271</v>
      </c>
      <c r="CD273" s="87" t="s">
        <v>180</v>
      </c>
      <c r="CE273" s="87" t="s">
        <v>181</v>
      </c>
      <c r="CF273" s="87">
        <v>1</v>
      </c>
      <c r="CG273" s="87">
        <v>0.5</v>
      </c>
      <c r="CH273" s="87">
        <v>0.01</v>
      </c>
    </row>
    <row r="274" spans="2:86" ht="12.75">
      <c r="B274" s="87">
        <f t="shared" si="231"/>
        <v>272</v>
      </c>
      <c r="C274" s="126">
        <v>8.5</v>
      </c>
      <c r="D274" s="87">
        <v>-3.94</v>
      </c>
      <c r="E274" s="87">
        <v>0</v>
      </c>
      <c r="F274" s="87" t="s">
        <v>142</v>
      </c>
      <c r="I274" s="87">
        <f t="shared" si="190"/>
        <v>136.19999999999999</v>
      </c>
      <c r="J274" s="126">
        <v>147</v>
      </c>
      <c r="K274" s="87">
        <v>1</v>
      </c>
      <c r="L274" s="87">
        <v>20</v>
      </c>
      <c r="M274" s="87" t="s">
        <v>154</v>
      </c>
      <c r="N274" s="87" t="s">
        <v>155</v>
      </c>
      <c r="O274" s="87">
        <v>0</v>
      </c>
      <c r="P274" s="127">
        <v>6.1580000000000003E-5</v>
      </c>
      <c r="Q274" s="87">
        <v>0</v>
      </c>
      <c r="R274" s="87">
        <v>0</v>
      </c>
      <c r="S274" s="127">
        <v>1553000000</v>
      </c>
      <c r="T274" s="127">
        <v>1553000000</v>
      </c>
      <c r="U274" s="127">
        <v>2488000000</v>
      </c>
      <c r="V274" s="127">
        <v>2488000000</v>
      </c>
      <c r="W274" s="87">
        <v>0</v>
      </c>
      <c r="X274" s="87">
        <v>0</v>
      </c>
      <c r="Y274" s="127">
        <v>1195000000</v>
      </c>
      <c r="Z274" s="127">
        <v>1.4790000000000001E-5</v>
      </c>
      <c r="AA274" s="127">
        <v>12930000000</v>
      </c>
      <c r="AB274" s="87">
        <v>0.65</v>
      </c>
      <c r="AC274" s="87" t="s">
        <v>156</v>
      </c>
      <c r="AD274" s="87" t="s">
        <v>157</v>
      </c>
      <c r="AE274" s="87" t="s">
        <v>158</v>
      </c>
      <c r="AF274" s="87" t="s">
        <v>159</v>
      </c>
      <c r="AG274" s="87" t="s">
        <v>160</v>
      </c>
      <c r="AH274" s="87" t="s">
        <v>161</v>
      </c>
      <c r="AI274" s="87" t="s">
        <v>162</v>
      </c>
      <c r="AJ274" s="87">
        <v>0</v>
      </c>
      <c r="AK274" s="87">
        <v>0</v>
      </c>
      <c r="AL274" s="87" t="s">
        <v>142</v>
      </c>
      <c r="AN274" s="129">
        <f t="shared" si="213"/>
        <v>272</v>
      </c>
      <c r="AO274" s="129">
        <f t="shared" si="214"/>
        <v>-3.94</v>
      </c>
      <c r="AP274" s="129">
        <f t="shared" si="214"/>
        <v>0</v>
      </c>
      <c r="AQ274" s="129">
        <f t="shared" si="215"/>
        <v>8.5</v>
      </c>
      <c r="AR274" s="129">
        <v>1</v>
      </c>
      <c r="AS274" s="129">
        <v>0</v>
      </c>
      <c r="AT274" s="129">
        <v>0</v>
      </c>
      <c r="AU274" s="129">
        <v>0</v>
      </c>
      <c r="AV274" s="129">
        <v>0</v>
      </c>
      <c r="AX274" s="133"/>
      <c r="AY274" s="87" t="str">
        <f t="shared" si="217"/>
        <v/>
      </c>
      <c r="AZ274" s="87" t="str">
        <f t="shared" si="218"/>
        <v/>
      </c>
      <c r="BA274" s="87" t="str">
        <f t="shared" si="219"/>
        <v/>
      </c>
      <c r="BB274" s="87" t="str">
        <f t="shared" si="220"/>
        <v/>
      </c>
      <c r="BC274" s="87" t="str">
        <f t="shared" si="221"/>
        <v/>
      </c>
      <c r="BD274" s="87" t="str">
        <f t="shared" si="222"/>
        <v/>
      </c>
      <c r="BF274" s="87" t="str">
        <f t="shared" si="223"/>
        <v/>
      </c>
      <c r="BG274" s="127" t="str">
        <f t="shared" si="224"/>
        <v/>
      </c>
      <c r="BH274" s="127" t="str">
        <f t="shared" si="225"/>
        <v/>
      </c>
      <c r="BI274" s="87" t="str">
        <f t="shared" si="226"/>
        <v/>
      </c>
      <c r="BJ274" s="87" t="str">
        <f t="shared" si="227"/>
        <v/>
      </c>
      <c r="BK274" s="87" t="str">
        <f t="shared" si="228"/>
        <v/>
      </c>
      <c r="BM274" s="129">
        <v>272</v>
      </c>
      <c r="BN274" s="129">
        <v>93</v>
      </c>
      <c r="BO274" s="129">
        <v>213</v>
      </c>
      <c r="BP274" s="129">
        <v>272</v>
      </c>
      <c r="BQ274" s="129">
        <v>272</v>
      </c>
      <c r="BR274" s="129" t="str">
        <v>1c</v>
      </c>
      <c r="BS274" s="129" t="str">
        <v>0</v>
      </c>
      <c r="BT274" s="87">
        <v>0</v>
      </c>
      <c r="BU274" s="129">
        <v>272</v>
      </c>
      <c r="BV274" s="129" t="str">
        <v>2.10E+11</v>
      </c>
      <c r="BW274" s="129" t="str">
        <v>8.08E+10</v>
      </c>
      <c r="BX274" s="129" t="str">
        <v>7850</v>
      </c>
      <c r="BY274" s="129">
        <v>0.5</v>
      </c>
      <c r="BZ274" s="129">
        <v>0.01</v>
      </c>
      <c r="CC274" s="87">
        <v>272</v>
      </c>
      <c r="CD274" s="87" t="s">
        <v>180</v>
      </c>
      <c r="CE274" s="87" t="s">
        <v>181</v>
      </c>
      <c r="CF274" s="87">
        <v>1</v>
      </c>
      <c r="CG274" s="87">
        <v>0.5</v>
      </c>
      <c r="CH274" s="87">
        <v>0.01</v>
      </c>
    </row>
    <row r="275" spans="2:86" ht="12.75">
      <c r="B275" s="87">
        <f t="shared" si="231"/>
        <v>273</v>
      </c>
      <c r="C275" s="126">
        <v>8.5</v>
      </c>
      <c r="D275" s="87">
        <v>1.97</v>
      </c>
      <c r="E275" s="87">
        <v>-3.4119999999999999</v>
      </c>
      <c r="F275" s="87" t="s">
        <v>142</v>
      </c>
      <c r="I275" s="87">
        <f t="shared" si="190"/>
        <v>137.1</v>
      </c>
      <c r="J275" s="126">
        <v>147</v>
      </c>
      <c r="K275" s="87">
        <v>1</v>
      </c>
      <c r="L275" s="87">
        <v>20</v>
      </c>
      <c r="M275" s="87" t="s">
        <v>154</v>
      </c>
      <c r="N275" s="87" t="s">
        <v>155</v>
      </c>
      <c r="O275" s="87">
        <v>0</v>
      </c>
      <c r="P275" s="127">
        <v>6.1580000000000003E-5</v>
      </c>
      <c r="Q275" s="87">
        <v>0</v>
      </c>
      <c r="R275" s="87">
        <v>0</v>
      </c>
      <c r="S275" s="127">
        <v>1553000000</v>
      </c>
      <c r="T275" s="127">
        <v>1553000000</v>
      </c>
      <c r="U275" s="127">
        <v>2488000000</v>
      </c>
      <c r="V275" s="127">
        <v>2488000000</v>
      </c>
      <c r="W275" s="87">
        <v>0</v>
      </c>
      <c r="X275" s="87">
        <v>0</v>
      </c>
      <c r="Y275" s="127">
        <v>1195000000</v>
      </c>
      <c r="Z275" s="127">
        <v>1.4790000000000001E-5</v>
      </c>
      <c r="AA275" s="127">
        <v>12930000000</v>
      </c>
      <c r="AB275" s="87">
        <v>0.65</v>
      </c>
      <c r="AC275" s="87" t="s">
        <v>156</v>
      </c>
      <c r="AD275" s="87" t="s">
        <v>157</v>
      </c>
      <c r="AE275" s="87" t="s">
        <v>158</v>
      </c>
      <c r="AF275" s="87" t="s">
        <v>159</v>
      </c>
      <c r="AG275" s="87" t="s">
        <v>160</v>
      </c>
      <c r="AH275" s="87" t="s">
        <v>161</v>
      </c>
      <c r="AI275" s="87" t="s">
        <v>162</v>
      </c>
      <c r="AJ275" s="87">
        <v>0</v>
      </c>
      <c r="AK275" s="87">
        <v>0</v>
      </c>
      <c r="AL275" s="87" t="s">
        <v>142</v>
      </c>
      <c r="AN275" s="129">
        <f t="shared" si="213"/>
        <v>273</v>
      </c>
      <c r="AO275" s="129">
        <f t="shared" si="214"/>
        <v>1.97</v>
      </c>
      <c r="AP275" s="129">
        <f t="shared" si="214"/>
        <v>-3.4119999999999999</v>
      </c>
      <c r="AQ275" s="129">
        <f t="shared" si="215"/>
        <v>8.5</v>
      </c>
      <c r="AR275" s="129">
        <v>1</v>
      </c>
      <c r="AS275" s="129">
        <v>0</v>
      </c>
      <c r="AT275" s="129">
        <v>0</v>
      </c>
      <c r="AU275" s="129">
        <v>0</v>
      </c>
      <c r="AV275" s="129">
        <v>0</v>
      </c>
      <c r="AX275" s="133">
        <f t="shared" ref="AX275" si="236">IF(I275="", "", INT(I275))</f>
        <v>137</v>
      </c>
      <c r="AY275" s="87">
        <f t="shared" si="217"/>
        <v>147</v>
      </c>
      <c r="AZ275" s="87">
        <f t="shared" si="218"/>
        <v>148</v>
      </c>
      <c r="BA275" s="87">
        <f t="shared" si="219"/>
        <v>137</v>
      </c>
      <c r="BB275" s="87">
        <f t="shared" si="220"/>
        <v>137</v>
      </c>
      <c r="BC275" s="87" t="str">
        <f t="shared" si="221"/>
        <v>1c</v>
      </c>
      <c r="BD275" s="87" t="str">
        <f t="shared" si="222"/>
        <v>0</v>
      </c>
      <c r="BF275" s="87">
        <f t="shared" si="223"/>
        <v>137</v>
      </c>
      <c r="BG275" s="127" t="str">
        <f t="shared" si="224"/>
        <v>2.10E+11</v>
      </c>
      <c r="BH275" s="127" t="str">
        <f t="shared" si="225"/>
        <v>8.08E+10</v>
      </c>
      <c r="BI275" s="87" t="str">
        <f t="shared" si="226"/>
        <v>7850</v>
      </c>
      <c r="BJ275" s="87">
        <f t="shared" si="227"/>
        <v>1</v>
      </c>
      <c r="BK275" s="87">
        <f t="shared" si="228"/>
        <v>0.02</v>
      </c>
      <c r="BM275" s="129">
        <v>273</v>
      </c>
      <c r="BN275" s="129">
        <v>213</v>
      </c>
      <c r="BO275" s="129">
        <v>214</v>
      </c>
      <c r="BP275" s="129">
        <v>273</v>
      </c>
      <c r="BQ275" s="129">
        <v>273</v>
      </c>
      <c r="BR275" s="129" t="str">
        <v>1c</v>
      </c>
      <c r="BS275" s="129" t="str">
        <v>0</v>
      </c>
      <c r="BT275" s="87">
        <v>0</v>
      </c>
      <c r="BU275" s="129">
        <v>273</v>
      </c>
      <c r="BV275" s="129" t="str">
        <v>2.10E+11</v>
      </c>
      <c r="BW275" s="129" t="str">
        <v>8.08E+10</v>
      </c>
      <c r="BX275" s="129" t="str">
        <v>7850</v>
      </c>
      <c r="BY275" s="129">
        <v>0.5</v>
      </c>
      <c r="BZ275" s="129">
        <v>0.01</v>
      </c>
      <c r="CC275" s="87">
        <v>273</v>
      </c>
      <c r="CD275" s="87" t="s">
        <v>180</v>
      </c>
      <c r="CE275" s="87" t="s">
        <v>181</v>
      </c>
      <c r="CF275" s="87">
        <v>1</v>
      </c>
      <c r="CG275" s="87">
        <v>0.5</v>
      </c>
      <c r="CH275" s="87">
        <v>0.01</v>
      </c>
    </row>
    <row r="276" spans="2:86" ht="12.75">
      <c r="B276" s="87">
        <f t="shared" si="231"/>
        <v>274</v>
      </c>
      <c r="C276" s="126">
        <v>-11.5</v>
      </c>
      <c r="D276" s="87">
        <v>9.94</v>
      </c>
      <c r="E276" s="87">
        <v>17.216999999999999</v>
      </c>
      <c r="F276" s="87" t="s">
        <v>142</v>
      </c>
      <c r="I276" s="87">
        <f t="shared" si="190"/>
        <v>137.19999999999999</v>
      </c>
      <c r="J276" s="126">
        <v>148</v>
      </c>
      <c r="K276" s="87">
        <v>1</v>
      </c>
      <c r="L276" s="87">
        <v>20</v>
      </c>
      <c r="M276" s="87" t="s">
        <v>154</v>
      </c>
      <c r="N276" s="87" t="s">
        <v>155</v>
      </c>
      <c r="O276" s="87">
        <v>0</v>
      </c>
      <c r="P276" s="127">
        <v>6.1580000000000003E-5</v>
      </c>
      <c r="Q276" s="87">
        <v>0</v>
      </c>
      <c r="R276" s="87">
        <v>0</v>
      </c>
      <c r="S276" s="127">
        <v>1553000000</v>
      </c>
      <c r="T276" s="127">
        <v>1553000000</v>
      </c>
      <c r="U276" s="127">
        <v>2488000000</v>
      </c>
      <c r="V276" s="127">
        <v>2488000000</v>
      </c>
      <c r="W276" s="87">
        <v>0</v>
      </c>
      <c r="X276" s="87">
        <v>0</v>
      </c>
      <c r="Y276" s="127">
        <v>1195000000</v>
      </c>
      <c r="Z276" s="127">
        <v>1.4790000000000001E-5</v>
      </c>
      <c r="AA276" s="127">
        <v>12930000000</v>
      </c>
      <c r="AB276" s="87">
        <v>0.65</v>
      </c>
      <c r="AC276" s="87" t="s">
        <v>156</v>
      </c>
      <c r="AD276" s="87" t="s">
        <v>157</v>
      </c>
      <c r="AE276" s="87" t="s">
        <v>158</v>
      </c>
      <c r="AF276" s="87" t="s">
        <v>159</v>
      </c>
      <c r="AG276" s="87" t="s">
        <v>160</v>
      </c>
      <c r="AH276" s="87" t="s">
        <v>161</v>
      </c>
      <c r="AI276" s="87" t="s">
        <v>162</v>
      </c>
      <c r="AJ276" s="87">
        <v>0</v>
      </c>
      <c r="AK276" s="87">
        <v>0</v>
      </c>
      <c r="AL276" s="87" t="s">
        <v>142</v>
      </c>
      <c r="AN276" s="129">
        <f t="shared" si="213"/>
        <v>274</v>
      </c>
      <c r="AO276" s="129">
        <f t="shared" si="214"/>
        <v>9.94</v>
      </c>
      <c r="AP276" s="129">
        <f t="shared" si="214"/>
        <v>17.216999999999999</v>
      </c>
      <c r="AQ276" s="129">
        <f t="shared" si="215"/>
        <v>-11.5</v>
      </c>
      <c r="AR276" s="129">
        <v>1</v>
      </c>
      <c r="AS276" s="129">
        <v>0</v>
      </c>
      <c r="AT276" s="129">
        <v>0</v>
      </c>
      <c r="AU276" s="129">
        <v>0</v>
      </c>
      <c r="AV276" s="129">
        <v>0</v>
      </c>
      <c r="AX276" s="133"/>
      <c r="AY276" s="87" t="str">
        <f t="shared" si="217"/>
        <v/>
      </c>
      <c r="AZ276" s="87" t="str">
        <f t="shared" si="218"/>
        <v/>
      </c>
      <c r="BA276" s="87" t="str">
        <f t="shared" si="219"/>
        <v/>
      </c>
      <c r="BB276" s="87" t="str">
        <f t="shared" si="220"/>
        <v/>
      </c>
      <c r="BC276" s="87" t="str">
        <f t="shared" si="221"/>
        <v/>
      </c>
      <c r="BD276" s="87" t="str">
        <f t="shared" si="222"/>
        <v/>
      </c>
      <c r="BF276" s="87" t="str">
        <f t="shared" si="223"/>
        <v/>
      </c>
      <c r="BG276" s="127" t="str">
        <f t="shared" si="224"/>
        <v/>
      </c>
      <c r="BH276" s="127" t="str">
        <f t="shared" si="225"/>
        <v/>
      </c>
      <c r="BI276" s="87" t="str">
        <f t="shared" si="226"/>
        <v/>
      </c>
      <c r="BJ276" s="87" t="str">
        <f t="shared" si="227"/>
        <v/>
      </c>
      <c r="BK276" s="87" t="str">
        <f t="shared" si="228"/>
        <v/>
      </c>
      <c r="BM276" s="129">
        <v>274</v>
      </c>
      <c r="BN276" s="129">
        <v>214</v>
      </c>
      <c r="BO276" s="129">
        <v>153</v>
      </c>
      <c r="BP276" s="129">
        <v>274</v>
      </c>
      <c r="BQ276" s="129">
        <v>274</v>
      </c>
      <c r="BR276" s="129" t="str">
        <v>1c</v>
      </c>
      <c r="BS276" s="129" t="str">
        <v>0</v>
      </c>
      <c r="BT276" s="87">
        <v>0</v>
      </c>
      <c r="BU276" s="129">
        <v>274</v>
      </c>
      <c r="BV276" s="129" t="str">
        <v>2.10E+11</v>
      </c>
      <c r="BW276" s="129" t="str">
        <v>8.08E+10</v>
      </c>
      <c r="BX276" s="129" t="str">
        <v>7850</v>
      </c>
      <c r="BY276" s="129">
        <v>0.5</v>
      </c>
      <c r="BZ276" s="129">
        <v>0.01</v>
      </c>
      <c r="CC276" s="87">
        <v>274</v>
      </c>
      <c r="CD276" s="87" t="s">
        <v>180</v>
      </c>
      <c r="CE276" s="87" t="s">
        <v>181</v>
      </c>
      <c r="CF276" s="87">
        <v>1</v>
      </c>
      <c r="CG276" s="87">
        <v>0.5</v>
      </c>
      <c r="CH276" s="87">
        <v>0.01</v>
      </c>
    </row>
    <row r="277" spans="2:86" ht="12.75">
      <c r="B277" s="87">
        <f t="shared" si="231"/>
        <v>275</v>
      </c>
      <c r="C277" s="126">
        <v>-11.5</v>
      </c>
      <c r="D277" s="87">
        <v>-19.881</v>
      </c>
      <c r="E277" s="87">
        <v>0</v>
      </c>
      <c r="F277" s="87" t="s">
        <v>142</v>
      </c>
      <c r="I277" s="87">
        <f t="shared" si="190"/>
        <v>138.1</v>
      </c>
      <c r="J277" s="126">
        <v>148</v>
      </c>
      <c r="K277" s="87">
        <v>1</v>
      </c>
      <c r="L277" s="87">
        <v>20</v>
      </c>
      <c r="M277" s="87" t="s">
        <v>154</v>
      </c>
      <c r="N277" s="87" t="s">
        <v>155</v>
      </c>
      <c r="O277" s="87">
        <v>0</v>
      </c>
      <c r="P277" s="127">
        <v>6.1580000000000003E-5</v>
      </c>
      <c r="Q277" s="87">
        <v>0</v>
      </c>
      <c r="R277" s="87">
        <v>0</v>
      </c>
      <c r="S277" s="127">
        <v>1553000000</v>
      </c>
      <c r="T277" s="127">
        <v>1553000000</v>
      </c>
      <c r="U277" s="127">
        <v>2488000000</v>
      </c>
      <c r="V277" s="127">
        <v>2488000000</v>
      </c>
      <c r="W277" s="87">
        <v>0</v>
      </c>
      <c r="X277" s="87">
        <v>0</v>
      </c>
      <c r="Y277" s="127">
        <v>1195000000</v>
      </c>
      <c r="Z277" s="127">
        <v>1.4790000000000001E-5</v>
      </c>
      <c r="AA277" s="127">
        <v>12930000000</v>
      </c>
      <c r="AB277" s="87">
        <v>0.65</v>
      </c>
      <c r="AC277" s="87" t="s">
        <v>156</v>
      </c>
      <c r="AD277" s="87" t="s">
        <v>157</v>
      </c>
      <c r="AE277" s="87" t="s">
        <v>158</v>
      </c>
      <c r="AF277" s="87" t="s">
        <v>159</v>
      </c>
      <c r="AG277" s="87" t="s">
        <v>160</v>
      </c>
      <c r="AH277" s="87" t="s">
        <v>161</v>
      </c>
      <c r="AI277" s="87" t="s">
        <v>162</v>
      </c>
      <c r="AJ277" s="87">
        <v>0</v>
      </c>
      <c r="AK277" s="87">
        <v>0</v>
      </c>
      <c r="AL277" s="87" t="s">
        <v>142</v>
      </c>
      <c r="AN277" s="129">
        <f t="shared" si="213"/>
        <v>275</v>
      </c>
      <c r="AO277" s="129">
        <f t="shared" si="214"/>
        <v>-19.881</v>
      </c>
      <c r="AP277" s="129">
        <f t="shared" si="214"/>
        <v>0</v>
      </c>
      <c r="AQ277" s="129">
        <f t="shared" si="215"/>
        <v>-11.5</v>
      </c>
      <c r="AR277" s="129">
        <v>1</v>
      </c>
      <c r="AS277" s="129">
        <v>0</v>
      </c>
      <c r="AT277" s="129">
        <v>0</v>
      </c>
      <c r="AU277" s="129">
        <v>0</v>
      </c>
      <c r="AV277" s="129">
        <v>0</v>
      </c>
      <c r="AX277" s="133">
        <f t="shared" ref="AX277" si="237">IF(I277="", "", INT(I277))</f>
        <v>138</v>
      </c>
      <c r="AY277" s="87">
        <f t="shared" si="217"/>
        <v>148</v>
      </c>
      <c r="AZ277" s="87">
        <f t="shared" si="218"/>
        <v>149</v>
      </c>
      <c r="BA277" s="87">
        <f t="shared" si="219"/>
        <v>138</v>
      </c>
      <c r="BB277" s="87">
        <f t="shared" si="220"/>
        <v>138</v>
      </c>
      <c r="BC277" s="87" t="str">
        <f t="shared" si="221"/>
        <v>1c</v>
      </c>
      <c r="BD277" s="87" t="str">
        <f t="shared" si="222"/>
        <v>0</v>
      </c>
      <c r="BF277" s="87">
        <f t="shared" si="223"/>
        <v>138</v>
      </c>
      <c r="BG277" s="127" t="str">
        <f t="shared" si="224"/>
        <v>2.10E+11</v>
      </c>
      <c r="BH277" s="127" t="str">
        <f t="shared" si="225"/>
        <v>8.08E+10</v>
      </c>
      <c r="BI277" s="87" t="str">
        <f t="shared" si="226"/>
        <v>7850</v>
      </c>
      <c r="BJ277" s="87">
        <f t="shared" si="227"/>
        <v>1</v>
      </c>
      <c r="BK277" s="87">
        <f t="shared" si="228"/>
        <v>0.02</v>
      </c>
      <c r="BM277" s="129">
        <v>275</v>
      </c>
      <c r="BN277" s="129">
        <v>98</v>
      </c>
      <c r="BO277" s="129">
        <v>215</v>
      </c>
      <c r="BP277" s="129">
        <v>275</v>
      </c>
      <c r="BQ277" s="129">
        <v>275</v>
      </c>
      <c r="BR277" s="129" t="str">
        <v>1c</v>
      </c>
      <c r="BS277" s="129" t="str">
        <v>0</v>
      </c>
      <c r="BT277" s="87">
        <v>0</v>
      </c>
      <c r="BU277" s="129">
        <v>275</v>
      </c>
      <c r="BV277" s="129" t="str">
        <v>2.10E+11</v>
      </c>
      <c r="BW277" s="129" t="str">
        <v>8.08E+10</v>
      </c>
      <c r="BX277" s="129" t="str">
        <v>7850</v>
      </c>
      <c r="BY277" s="129">
        <v>0.5</v>
      </c>
      <c r="BZ277" s="129">
        <v>0.01</v>
      </c>
      <c r="CC277" s="87">
        <v>275</v>
      </c>
      <c r="CD277" s="87" t="s">
        <v>180</v>
      </c>
      <c r="CE277" s="87" t="s">
        <v>181</v>
      </c>
      <c r="CF277" s="87">
        <v>1</v>
      </c>
      <c r="CG277" s="87">
        <v>0.5</v>
      </c>
      <c r="CH277" s="87">
        <v>0.01</v>
      </c>
    </row>
    <row r="278" spans="2:86" ht="12.75">
      <c r="B278" s="87">
        <f t="shared" si="231"/>
        <v>276</v>
      </c>
      <c r="C278" s="126">
        <v>-11.5</v>
      </c>
      <c r="D278" s="87">
        <v>9.94</v>
      </c>
      <c r="E278" s="87">
        <v>-17.216999999999999</v>
      </c>
      <c r="F278" s="87" t="s">
        <v>142</v>
      </c>
      <c r="I278" s="87">
        <f t="shared" si="190"/>
        <v>138.19999999999999</v>
      </c>
      <c r="J278" s="126">
        <v>149</v>
      </c>
      <c r="K278" s="87">
        <v>1</v>
      </c>
      <c r="L278" s="87">
        <v>20</v>
      </c>
      <c r="M278" s="87" t="s">
        <v>154</v>
      </c>
      <c r="N278" s="87" t="s">
        <v>155</v>
      </c>
      <c r="O278" s="87">
        <v>0</v>
      </c>
      <c r="P278" s="127">
        <v>6.1580000000000003E-5</v>
      </c>
      <c r="Q278" s="87">
        <v>0</v>
      </c>
      <c r="R278" s="87">
        <v>0</v>
      </c>
      <c r="S278" s="127">
        <v>1553000000</v>
      </c>
      <c r="T278" s="127">
        <v>1553000000</v>
      </c>
      <c r="U278" s="127">
        <v>2488000000</v>
      </c>
      <c r="V278" s="127">
        <v>2488000000</v>
      </c>
      <c r="W278" s="87">
        <v>0</v>
      </c>
      <c r="X278" s="87">
        <v>0</v>
      </c>
      <c r="Y278" s="127">
        <v>1195000000</v>
      </c>
      <c r="Z278" s="127">
        <v>1.4790000000000001E-5</v>
      </c>
      <c r="AA278" s="127">
        <v>12930000000</v>
      </c>
      <c r="AB278" s="87">
        <v>0.65</v>
      </c>
      <c r="AC278" s="87" t="s">
        <v>156</v>
      </c>
      <c r="AD278" s="87" t="s">
        <v>157</v>
      </c>
      <c r="AE278" s="87" t="s">
        <v>158</v>
      </c>
      <c r="AF278" s="87" t="s">
        <v>159</v>
      </c>
      <c r="AG278" s="87" t="s">
        <v>160</v>
      </c>
      <c r="AH278" s="87" t="s">
        <v>161</v>
      </c>
      <c r="AI278" s="87" t="s">
        <v>162</v>
      </c>
      <c r="AJ278" s="87">
        <v>0</v>
      </c>
      <c r="AK278" s="87">
        <v>0</v>
      </c>
      <c r="AL278" s="87" t="s">
        <v>142</v>
      </c>
      <c r="AN278" s="129">
        <f t="shared" si="213"/>
        <v>276</v>
      </c>
      <c r="AO278" s="129">
        <f t="shared" si="214"/>
        <v>9.94</v>
      </c>
      <c r="AP278" s="129">
        <f t="shared" si="214"/>
        <v>-17.216999999999999</v>
      </c>
      <c r="AQ278" s="129">
        <f t="shared" si="215"/>
        <v>-11.5</v>
      </c>
      <c r="AR278" s="129">
        <v>1</v>
      </c>
      <c r="AS278" s="129">
        <v>0</v>
      </c>
      <c r="AT278" s="129">
        <v>0</v>
      </c>
      <c r="AU278" s="129">
        <v>0</v>
      </c>
      <c r="AV278" s="129">
        <v>0</v>
      </c>
      <c r="AX278" s="133"/>
      <c r="AY278" s="87" t="str">
        <f t="shared" si="217"/>
        <v/>
      </c>
      <c r="AZ278" s="87" t="str">
        <f t="shared" si="218"/>
        <v/>
      </c>
      <c r="BA278" s="87" t="str">
        <f t="shared" si="219"/>
        <v/>
      </c>
      <c r="BB278" s="87" t="str">
        <f t="shared" si="220"/>
        <v/>
      </c>
      <c r="BC278" s="87" t="str">
        <f t="shared" si="221"/>
        <v/>
      </c>
      <c r="BD278" s="87" t="str">
        <f t="shared" si="222"/>
        <v/>
      </c>
      <c r="BF278" s="87" t="str">
        <f t="shared" si="223"/>
        <v/>
      </c>
      <c r="BG278" s="127" t="str">
        <f t="shared" si="224"/>
        <v/>
      </c>
      <c r="BH278" s="127" t="str">
        <f t="shared" si="225"/>
        <v/>
      </c>
      <c r="BI278" s="87" t="str">
        <f t="shared" si="226"/>
        <v/>
      </c>
      <c r="BJ278" s="87" t="str">
        <f t="shared" si="227"/>
        <v/>
      </c>
      <c r="BK278" s="87" t="str">
        <f t="shared" si="228"/>
        <v/>
      </c>
      <c r="BM278" s="129">
        <v>276</v>
      </c>
      <c r="BN278" s="129">
        <v>215</v>
      </c>
      <c r="BO278" s="129">
        <v>216</v>
      </c>
      <c r="BP278" s="129">
        <v>276</v>
      </c>
      <c r="BQ278" s="129">
        <v>276</v>
      </c>
      <c r="BR278" s="129" t="str">
        <v>1c</v>
      </c>
      <c r="BS278" s="129" t="str">
        <v>0</v>
      </c>
      <c r="BT278" s="87">
        <v>0</v>
      </c>
      <c r="BU278" s="129">
        <v>276</v>
      </c>
      <c r="BV278" s="129" t="str">
        <v>2.10E+11</v>
      </c>
      <c r="BW278" s="129" t="str">
        <v>8.08E+10</v>
      </c>
      <c r="BX278" s="129" t="str">
        <v>7850</v>
      </c>
      <c r="BY278" s="129">
        <v>0.5</v>
      </c>
      <c r="BZ278" s="129">
        <v>0.01</v>
      </c>
      <c r="CC278" s="87">
        <v>276</v>
      </c>
      <c r="CD278" s="87" t="s">
        <v>180</v>
      </c>
      <c r="CE278" s="87" t="s">
        <v>181</v>
      </c>
      <c r="CF278" s="87">
        <v>1</v>
      </c>
      <c r="CG278" s="87">
        <v>0.5</v>
      </c>
      <c r="CH278" s="87">
        <v>0.01</v>
      </c>
    </row>
    <row r="279" spans="2:86" ht="12.75">
      <c r="B279" s="87">
        <f t="shared" si="231"/>
        <v>277</v>
      </c>
      <c r="C279" s="126">
        <v>-7.16</v>
      </c>
      <c r="D279" s="87">
        <v>-19.881</v>
      </c>
      <c r="E279" s="87">
        <v>0</v>
      </c>
      <c r="F279" s="87" t="s">
        <v>142</v>
      </c>
      <c r="I279" s="87">
        <f t="shared" si="190"/>
        <v>139.1</v>
      </c>
      <c r="J279" s="126">
        <v>149</v>
      </c>
      <c r="K279" s="87">
        <v>1</v>
      </c>
      <c r="L279" s="87">
        <v>20</v>
      </c>
      <c r="M279" s="87" t="s">
        <v>154</v>
      </c>
      <c r="N279" s="87" t="s">
        <v>155</v>
      </c>
      <c r="O279" s="87">
        <v>0</v>
      </c>
      <c r="P279" s="127">
        <v>6.1580000000000003E-5</v>
      </c>
      <c r="Q279" s="87">
        <v>0</v>
      </c>
      <c r="R279" s="87">
        <v>0</v>
      </c>
      <c r="S279" s="127">
        <v>1553000000</v>
      </c>
      <c r="T279" s="127">
        <v>1553000000</v>
      </c>
      <c r="U279" s="127">
        <v>2488000000</v>
      </c>
      <c r="V279" s="127">
        <v>2488000000</v>
      </c>
      <c r="W279" s="87">
        <v>0</v>
      </c>
      <c r="X279" s="87">
        <v>0</v>
      </c>
      <c r="Y279" s="127">
        <v>1195000000</v>
      </c>
      <c r="Z279" s="127">
        <v>1.4790000000000001E-5</v>
      </c>
      <c r="AA279" s="127">
        <v>12930000000</v>
      </c>
      <c r="AB279" s="87">
        <v>0.65</v>
      </c>
      <c r="AC279" s="87" t="s">
        <v>156</v>
      </c>
      <c r="AD279" s="87" t="s">
        <v>157</v>
      </c>
      <c r="AE279" s="87" t="s">
        <v>158</v>
      </c>
      <c r="AF279" s="87" t="s">
        <v>159</v>
      </c>
      <c r="AG279" s="87" t="s">
        <v>160</v>
      </c>
      <c r="AH279" s="87" t="s">
        <v>161</v>
      </c>
      <c r="AI279" s="87" t="s">
        <v>162</v>
      </c>
      <c r="AJ279" s="87">
        <v>0</v>
      </c>
      <c r="AK279" s="87">
        <v>0</v>
      </c>
      <c r="AL279" s="87" t="s">
        <v>142</v>
      </c>
      <c r="AN279" s="129">
        <f t="shared" si="213"/>
        <v>277</v>
      </c>
      <c r="AO279" s="129">
        <f t="shared" si="214"/>
        <v>-19.881</v>
      </c>
      <c r="AP279" s="129">
        <f t="shared" si="214"/>
        <v>0</v>
      </c>
      <c r="AQ279" s="129">
        <f t="shared" si="215"/>
        <v>-7.16</v>
      </c>
      <c r="AR279" s="129">
        <v>1</v>
      </c>
      <c r="AS279" s="129">
        <v>0</v>
      </c>
      <c r="AT279" s="129">
        <v>0</v>
      </c>
      <c r="AU279" s="129">
        <v>0</v>
      </c>
      <c r="AV279" s="129">
        <v>0</v>
      </c>
      <c r="AX279" s="133">
        <f t="shared" ref="AX279" si="238">IF(I279="", "", INT(I279))</f>
        <v>139</v>
      </c>
      <c r="AY279" s="87">
        <f t="shared" si="217"/>
        <v>149</v>
      </c>
      <c r="AZ279" s="87">
        <f t="shared" si="218"/>
        <v>150</v>
      </c>
      <c r="BA279" s="87">
        <f t="shared" si="219"/>
        <v>139</v>
      </c>
      <c r="BB279" s="87">
        <f t="shared" si="220"/>
        <v>139</v>
      </c>
      <c r="BC279" s="87" t="str">
        <f t="shared" si="221"/>
        <v>1c</v>
      </c>
      <c r="BD279" s="87" t="str">
        <f t="shared" si="222"/>
        <v>0</v>
      </c>
      <c r="BF279" s="87">
        <f t="shared" si="223"/>
        <v>139</v>
      </c>
      <c r="BG279" s="127" t="str">
        <f t="shared" si="224"/>
        <v>2.10E+11</v>
      </c>
      <c r="BH279" s="127" t="str">
        <f t="shared" si="225"/>
        <v>8.08E+10</v>
      </c>
      <c r="BI279" s="87" t="str">
        <f t="shared" si="226"/>
        <v>7850</v>
      </c>
      <c r="BJ279" s="87">
        <f t="shared" si="227"/>
        <v>1</v>
      </c>
      <c r="BK279" s="87">
        <f t="shared" si="228"/>
        <v>0.02</v>
      </c>
      <c r="BM279" s="129">
        <v>277</v>
      </c>
      <c r="BN279" s="129">
        <v>216</v>
      </c>
      <c r="BO279" s="129">
        <v>158</v>
      </c>
      <c r="BP279" s="129">
        <v>277</v>
      </c>
      <c r="BQ279" s="129">
        <v>277</v>
      </c>
      <c r="BR279" s="129" t="str">
        <v>1c</v>
      </c>
      <c r="BS279" s="129" t="str">
        <v>0</v>
      </c>
      <c r="BT279" s="87">
        <v>0</v>
      </c>
      <c r="BU279" s="129">
        <v>277</v>
      </c>
      <c r="BV279" s="129" t="str">
        <v>2.10E+11</v>
      </c>
      <c r="BW279" s="129" t="str">
        <v>8.08E+10</v>
      </c>
      <c r="BX279" s="129" t="str">
        <v>7850</v>
      </c>
      <c r="BY279" s="129">
        <v>0.5</v>
      </c>
      <c r="BZ279" s="129">
        <v>0.01</v>
      </c>
      <c r="CC279" s="87">
        <v>277</v>
      </c>
      <c r="CD279" s="87" t="s">
        <v>180</v>
      </c>
      <c r="CE279" s="87" t="s">
        <v>181</v>
      </c>
      <c r="CF279" s="87">
        <v>1</v>
      </c>
      <c r="CG279" s="87">
        <v>0.5</v>
      </c>
      <c r="CH279" s="87">
        <v>0.01</v>
      </c>
    </row>
    <row r="280" spans="2:86" ht="12.75">
      <c r="B280" s="87">
        <f t="shared" si="231"/>
        <v>278</v>
      </c>
      <c r="C280" s="126">
        <v>-7.16</v>
      </c>
      <c r="D280" s="87">
        <v>9.94</v>
      </c>
      <c r="E280" s="87">
        <v>17.216999999999999</v>
      </c>
      <c r="F280" s="87" t="s">
        <v>142</v>
      </c>
      <c r="I280" s="87">
        <f t="shared" si="190"/>
        <v>139.19999999999999</v>
      </c>
      <c r="J280" s="126">
        <v>150</v>
      </c>
      <c r="K280" s="87">
        <v>1</v>
      </c>
      <c r="L280" s="87">
        <v>20</v>
      </c>
      <c r="M280" s="87" t="s">
        <v>154</v>
      </c>
      <c r="N280" s="87" t="s">
        <v>155</v>
      </c>
      <c r="O280" s="87">
        <v>0</v>
      </c>
      <c r="P280" s="127">
        <v>6.1580000000000003E-5</v>
      </c>
      <c r="Q280" s="87">
        <v>0</v>
      </c>
      <c r="R280" s="87">
        <v>0</v>
      </c>
      <c r="S280" s="127">
        <v>1553000000</v>
      </c>
      <c r="T280" s="127">
        <v>1553000000</v>
      </c>
      <c r="U280" s="127">
        <v>2488000000</v>
      </c>
      <c r="V280" s="127">
        <v>2488000000</v>
      </c>
      <c r="W280" s="87">
        <v>0</v>
      </c>
      <c r="X280" s="87">
        <v>0</v>
      </c>
      <c r="Y280" s="127">
        <v>1195000000</v>
      </c>
      <c r="Z280" s="127">
        <v>1.4790000000000001E-5</v>
      </c>
      <c r="AA280" s="127">
        <v>12930000000</v>
      </c>
      <c r="AB280" s="87">
        <v>0.65</v>
      </c>
      <c r="AC280" s="87" t="s">
        <v>156</v>
      </c>
      <c r="AD280" s="87" t="s">
        <v>157</v>
      </c>
      <c r="AE280" s="87" t="s">
        <v>158</v>
      </c>
      <c r="AF280" s="87" t="s">
        <v>159</v>
      </c>
      <c r="AG280" s="87" t="s">
        <v>160</v>
      </c>
      <c r="AH280" s="87" t="s">
        <v>161</v>
      </c>
      <c r="AI280" s="87" t="s">
        <v>162</v>
      </c>
      <c r="AJ280" s="87">
        <v>0</v>
      </c>
      <c r="AK280" s="87">
        <v>0</v>
      </c>
      <c r="AL280" s="87" t="s">
        <v>142</v>
      </c>
      <c r="AN280" s="129">
        <f t="shared" si="213"/>
        <v>278</v>
      </c>
      <c r="AO280" s="129">
        <f t="shared" si="214"/>
        <v>9.94</v>
      </c>
      <c r="AP280" s="129">
        <f t="shared" si="214"/>
        <v>17.216999999999999</v>
      </c>
      <c r="AQ280" s="129">
        <f t="shared" si="215"/>
        <v>-7.16</v>
      </c>
      <c r="AR280" s="129">
        <v>1</v>
      </c>
      <c r="AS280" s="129">
        <v>0</v>
      </c>
      <c r="AT280" s="129">
        <v>0</v>
      </c>
      <c r="AU280" s="129">
        <v>0</v>
      </c>
      <c r="AV280" s="129">
        <v>0</v>
      </c>
      <c r="AX280" s="133"/>
      <c r="AY280" s="87" t="str">
        <f t="shared" si="217"/>
        <v/>
      </c>
      <c r="AZ280" s="87" t="str">
        <f t="shared" si="218"/>
        <v/>
      </c>
      <c r="BA280" s="87" t="str">
        <f t="shared" si="219"/>
        <v/>
      </c>
      <c r="BB280" s="87" t="str">
        <f t="shared" si="220"/>
        <v/>
      </c>
      <c r="BC280" s="87" t="str">
        <f t="shared" si="221"/>
        <v/>
      </c>
      <c r="BD280" s="87" t="str">
        <f t="shared" si="222"/>
        <v/>
      </c>
      <c r="BF280" s="87" t="str">
        <f t="shared" si="223"/>
        <v/>
      </c>
      <c r="BG280" s="127" t="str">
        <f t="shared" si="224"/>
        <v/>
      </c>
      <c r="BH280" s="127" t="str">
        <f t="shared" si="225"/>
        <v/>
      </c>
      <c r="BI280" s="87" t="str">
        <f t="shared" si="226"/>
        <v/>
      </c>
      <c r="BJ280" s="87" t="str">
        <f t="shared" si="227"/>
        <v/>
      </c>
      <c r="BK280" s="87" t="str">
        <f t="shared" si="228"/>
        <v/>
      </c>
      <c r="BM280" s="129">
        <v>278</v>
      </c>
      <c r="BN280" s="129">
        <v>271</v>
      </c>
      <c r="BO280" s="129">
        <v>217</v>
      </c>
      <c r="BP280" s="129">
        <v>278</v>
      </c>
      <c r="BQ280" s="129">
        <v>278</v>
      </c>
      <c r="BR280" s="129" t="str">
        <v>1c</v>
      </c>
      <c r="BS280" s="129" t="str">
        <v>0</v>
      </c>
      <c r="BT280" s="87">
        <v>0</v>
      </c>
      <c r="BU280" s="129">
        <v>278</v>
      </c>
      <c r="BV280" s="129" t="str">
        <v>2.10E+11</v>
      </c>
      <c r="BW280" s="129" t="str">
        <v>8.08E+10</v>
      </c>
      <c r="BX280" s="129" t="str">
        <v>7850</v>
      </c>
      <c r="BY280" s="129">
        <v>1.3</v>
      </c>
      <c r="BZ280" s="129">
        <v>0.01</v>
      </c>
      <c r="CC280" s="87">
        <v>278</v>
      </c>
      <c r="CD280" s="87" t="s">
        <v>180</v>
      </c>
      <c r="CE280" s="87" t="s">
        <v>181</v>
      </c>
      <c r="CF280" s="87">
        <v>1</v>
      </c>
      <c r="CG280" s="87">
        <v>1.3</v>
      </c>
      <c r="CH280" s="87">
        <v>0.01</v>
      </c>
    </row>
    <row r="281" spans="2:86" ht="12.75">
      <c r="B281" s="87">
        <f t="shared" si="231"/>
        <v>279</v>
      </c>
      <c r="C281" s="126">
        <v>-7.16</v>
      </c>
      <c r="D281" s="87">
        <v>9.94</v>
      </c>
      <c r="E281" s="87">
        <v>-17.216999999999999</v>
      </c>
      <c r="F281" s="87" t="s">
        <v>142</v>
      </c>
      <c r="I281" s="87">
        <f t="shared" si="190"/>
        <v>140.1</v>
      </c>
      <c r="J281" s="126">
        <v>150</v>
      </c>
      <c r="K281" s="87">
        <v>1</v>
      </c>
      <c r="L281" s="87">
        <v>20</v>
      </c>
      <c r="M281" s="87" t="s">
        <v>154</v>
      </c>
      <c r="N281" s="87" t="s">
        <v>155</v>
      </c>
      <c r="O281" s="87">
        <v>0</v>
      </c>
      <c r="P281" s="127">
        <v>6.1580000000000003E-5</v>
      </c>
      <c r="Q281" s="87">
        <v>0</v>
      </c>
      <c r="R281" s="87">
        <v>0</v>
      </c>
      <c r="S281" s="127">
        <v>1553000000</v>
      </c>
      <c r="T281" s="127">
        <v>1553000000</v>
      </c>
      <c r="U281" s="127">
        <v>2488000000</v>
      </c>
      <c r="V281" s="127">
        <v>2488000000</v>
      </c>
      <c r="W281" s="87">
        <v>0</v>
      </c>
      <c r="X281" s="87">
        <v>0</v>
      </c>
      <c r="Y281" s="127">
        <v>1195000000</v>
      </c>
      <c r="Z281" s="127">
        <v>1.4790000000000001E-5</v>
      </c>
      <c r="AA281" s="127">
        <v>12930000000</v>
      </c>
      <c r="AB281" s="87">
        <v>0.65</v>
      </c>
      <c r="AC281" s="87" t="s">
        <v>156</v>
      </c>
      <c r="AD281" s="87" t="s">
        <v>157</v>
      </c>
      <c r="AE281" s="87" t="s">
        <v>158</v>
      </c>
      <c r="AF281" s="87" t="s">
        <v>159</v>
      </c>
      <c r="AG281" s="87" t="s">
        <v>160</v>
      </c>
      <c r="AH281" s="87" t="s">
        <v>161</v>
      </c>
      <c r="AI281" s="87" t="s">
        <v>162</v>
      </c>
      <c r="AJ281" s="87">
        <v>0</v>
      </c>
      <c r="AK281" s="87">
        <v>0</v>
      </c>
      <c r="AL281" s="87" t="s">
        <v>142</v>
      </c>
      <c r="AN281" s="129">
        <f t="shared" si="213"/>
        <v>279</v>
      </c>
      <c r="AO281" s="129">
        <f t="shared" si="214"/>
        <v>9.94</v>
      </c>
      <c r="AP281" s="129">
        <f t="shared" si="214"/>
        <v>-17.216999999999999</v>
      </c>
      <c r="AQ281" s="129">
        <f t="shared" si="215"/>
        <v>-7.16</v>
      </c>
      <c r="AR281" s="129">
        <v>1</v>
      </c>
      <c r="AS281" s="129">
        <v>0</v>
      </c>
      <c r="AT281" s="129">
        <v>0</v>
      </c>
      <c r="AU281" s="129">
        <v>0</v>
      </c>
      <c r="AV281" s="129">
        <v>0</v>
      </c>
      <c r="AX281" s="133">
        <f t="shared" ref="AX281" si="239">IF(I281="", "", INT(I281))</f>
        <v>140</v>
      </c>
      <c r="AY281" s="87">
        <f t="shared" si="217"/>
        <v>150</v>
      </c>
      <c r="AZ281" s="87">
        <f t="shared" si="218"/>
        <v>151</v>
      </c>
      <c r="BA281" s="87">
        <f t="shared" si="219"/>
        <v>140</v>
      </c>
      <c r="BB281" s="87">
        <f t="shared" si="220"/>
        <v>140</v>
      </c>
      <c r="BC281" s="87" t="str">
        <f t="shared" si="221"/>
        <v>1c</v>
      </c>
      <c r="BD281" s="87" t="str">
        <f t="shared" si="222"/>
        <v>0</v>
      </c>
      <c r="BF281" s="87">
        <f t="shared" si="223"/>
        <v>140</v>
      </c>
      <c r="BG281" s="127" t="str">
        <f t="shared" si="224"/>
        <v>2.10E+11</v>
      </c>
      <c r="BH281" s="127" t="str">
        <f t="shared" si="225"/>
        <v>8.08E+10</v>
      </c>
      <c r="BI281" s="87" t="str">
        <f t="shared" si="226"/>
        <v>7850</v>
      </c>
      <c r="BJ281" s="87">
        <f t="shared" si="227"/>
        <v>1</v>
      </c>
      <c r="BK281" s="87">
        <f t="shared" si="228"/>
        <v>0.02</v>
      </c>
      <c r="BM281" s="129">
        <v>279</v>
      </c>
      <c r="BN281" s="129">
        <v>217</v>
      </c>
      <c r="BO281" s="129">
        <v>284</v>
      </c>
      <c r="BP281" s="129">
        <v>279</v>
      </c>
      <c r="BQ281" s="129">
        <v>279</v>
      </c>
      <c r="BR281" s="129" t="str">
        <v>1c</v>
      </c>
      <c r="BS281" s="129" t="str">
        <v>0</v>
      </c>
      <c r="BT281" s="87">
        <v>0</v>
      </c>
      <c r="BU281" s="129">
        <v>279</v>
      </c>
      <c r="BV281" s="129" t="str">
        <v>2.10E+11</v>
      </c>
      <c r="BW281" s="129" t="str">
        <v>8.08E+10</v>
      </c>
      <c r="BX281" s="129" t="str">
        <v>7850</v>
      </c>
      <c r="BY281" s="129">
        <v>1.3</v>
      </c>
      <c r="BZ281" s="129">
        <v>0.01</v>
      </c>
      <c r="CC281" s="87">
        <v>279</v>
      </c>
      <c r="CD281" s="87" t="s">
        <v>180</v>
      </c>
      <c r="CE281" s="87" t="s">
        <v>181</v>
      </c>
      <c r="CF281" s="87">
        <v>1</v>
      </c>
      <c r="CG281" s="87">
        <v>1.3</v>
      </c>
      <c r="CH281" s="87">
        <v>0.01</v>
      </c>
    </row>
    <row r="282" spans="2:86" ht="12.75">
      <c r="B282" s="87">
        <f t="shared" si="231"/>
        <v>280</v>
      </c>
      <c r="C282" s="126">
        <v>4</v>
      </c>
      <c r="D282" s="87">
        <v>1.97</v>
      </c>
      <c r="E282" s="87">
        <v>-3.4119999999999999</v>
      </c>
      <c r="F282" s="87" t="s">
        <v>142</v>
      </c>
      <c r="I282" s="87">
        <f t="shared" si="190"/>
        <v>140.19999999999999</v>
      </c>
      <c r="J282" s="126">
        <v>151</v>
      </c>
      <c r="K282" s="87">
        <v>1</v>
      </c>
      <c r="L282" s="87">
        <v>20</v>
      </c>
      <c r="M282" s="87" t="s">
        <v>154</v>
      </c>
      <c r="N282" s="87" t="s">
        <v>155</v>
      </c>
      <c r="O282" s="87">
        <v>0</v>
      </c>
      <c r="P282" s="127">
        <v>6.1580000000000003E-5</v>
      </c>
      <c r="Q282" s="87">
        <v>0</v>
      </c>
      <c r="R282" s="87">
        <v>0</v>
      </c>
      <c r="S282" s="127">
        <v>1553000000</v>
      </c>
      <c r="T282" s="127">
        <v>1553000000</v>
      </c>
      <c r="U282" s="127">
        <v>2488000000</v>
      </c>
      <c r="V282" s="127">
        <v>2488000000</v>
      </c>
      <c r="W282" s="87">
        <v>0</v>
      </c>
      <c r="X282" s="87">
        <v>0</v>
      </c>
      <c r="Y282" s="127">
        <v>1195000000</v>
      </c>
      <c r="Z282" s="127">
        <v>1.4790000000000001E-5</v>
      </c>
      <c r="AA282" s="127">
        <v>12930000000</v>
      </c>
      <c r="AB282" s="87">
        <v>0.65</v>
      </c>
      <c r="AC282" s="87" t="s">
        <v>156</v>
      </c>
      <c r="AD282" s="87" t="s">
        <v>157</v>
      </c>
      <c r="AE282" s="87" t="s">
        <v>158</v>
      </c>
      <c r="AF282" s="87" t="s">
        <v>159</v>
      </c>
      <c r="AG282" s="87" t="s">
        <v>160</v>
      </c>
      <c r="AH282" s="87" t="s">
        <v>161</v>
      </c>
      <c r="AI282" s="87" t="s">
        <v>162</v>
      </c>
      <c r="AJ282" s="87">
        <v>0</v>
      </c>
      <c r="AK282" s="87">
        <v>0</v>
      </c>
      <c r="AL282" s="87" t="s">
        <v>142</v>
      </c>
      <c r="AN282" s="129">
        <f t="shared" si="213"/>
        <v>280</v>
      </c>
      <c r="AO282" s="129">
        <f t="shared" si="214"/>
        <v>1.97</v>
      </c>
      <c r="AP282" s="129">
        <f t="shared" si="214"/>
        <v>-3.4119999999999999</v>
      </c>
      <c r="AQ282" s="129">
        <f t="shared" si="215"/>
        <v>4</v>
      </c>
      <c r="AR282" s="129">
        <v>1</v>
      </c>
      <c r="AS282" s="129">
        <v>0</v>
      </c>
      <c r="AT282" s="129">
        <v>0</v>
      </c>
      <c r="AU282" s="129">
        <v>0</v>
      </c>
      <c r="AV282" s="129">
        <v>0</v>
      </c>
      <c r="AX282" s="133"/>
      <c r="AY282" s="87" t="str">
        <f t="shared" si="217"/>
        <v/>
      </c>
      <c r="AZ282" s="87" t="str">
        <f t="shared" si="218"/>
        <v/>
      </c>
      <c r="BA282" s="87" t="str">
        <f t="shared" si="219"/>
        <v/>
      </c>
      <c r="BB282" s="87" t="str">
        <f t="shared" si="220"/>
        <v/>
      </c>
      <c r="BC282" s="87" t="str">
        <f t="shared" si="221"/>
        <v/>
      </c>
      <c r="BD282" s="87" t="str">
        <f t="shared" si="222"/>
        <v/>
      </c>
      <c r="BF282" s="87" t="str">
        <f t="shared" si="223"/>
        <v/>
      </c>
      <c r="BG282" s="127" t="str">
        <f t="shared" si="224"/>
        <v/>
      </c>
      <c r="BH282" s="127" t="str">
        <f t="shared" si="225"/>
        <v/>
      </c>
      <c r="BI282" s="87" t="str">
        <f t="shared" si="226"/>
        <v/>
      </c>
      <c r="BJ282" s="87" t="str">
        <f t="shared" si="227"/>
        <v/>
      </c>
      <c r="BK282" s="87" t="str">
        <f t="shared" si="228"/>
        <v/>
      </c>
      <c r="BM282" s="129">
        <v>280</v>
      </c>
      <c r="BN282" s="129">
        <v>218</v>
      </c>
      <c r="BO282" s="129">
        <v>165</v>
      </c>
      <c r="BP282" s="129">
        <v>280</v>
      </c>
      <c r="BQ282" s="129">
        <v>280</v>
      </c>
      <c r="BR282" s="129" t="str">
        <v>1c</v>
      </c>
      <c r="BS282" s="129" t="str">
        <v>0</v>
      </c>
      <c r="BT282" s="87">
        <v>0</v>
      </c>
      <c r="BU282" s="129">
        <v>280</v>
      </c>
      <c r="BV282" s="129" t="str">
        <v>2.10E+11</v>
      </c>
      <c r="BW282" s="129" t="str">
        <v>8.08E+10</v>
      </c>
      <c r="BX282" s="129" t="str">
        <v>7850</v>
      </c>
      <c r="BY282" s="129">
        <v>1.3</v>
      </c>
      <c r="BZ282" s="129">
        <v>0.01</v>
      </c>
      <c r="CC282" s="87">
        <v>280</v>
      </c>
      <c r="CD282" s="87" t="s">
        <v>180</v>
      </c>
      <c r="CE282" s="87" t="s">
        <v>181</v>
      </c>
      <c r="CF282" s="87">
        <v>1</v>
      </c>
      <c r="CG282" s="87">
        <v>1.3</v>
      </c>
      <c r="CH282" s="87">
        <v>0.01</v>
      </c>
    </row>
    <row r="283" spans="2:86" ht="12.75">
      <c r="B283" s="87">
        <f t="shared" si="231"/>
        <v>281</v>
      </c>
      <c r="C283" s="126">
        <v>-9.4499999999999993</v>
      </c>
      <c r="D283" s="87">
        <v>1.97</v>
      </c>
      <c r="E283" s="87">
        <v>-3.4119999999999999</v>
      </c>
      <c r="F283" s="87" t="s">
        <v>142</v>
      </c>
      <c r="I283" s="87">
        <f t="shared" ref="I283:I346" si="240">I281+1</f>
        <v>141.1</v>
      </c>
      <c r="J283" s="126">
        <v>151</v>
      </c>
      <c r="K283" s="87">
        <v>1</v>
      </c>
      <c r="L283" s="87">
        <v>20</v>
      </c>
      <c r="M283" s="87" t="s">
        <v>154</v>
      </c>
      <c r="N283" s="87" t="s">
        <v>155</v>
      </c>
      <c r="O283" s="87">
        <v>0</v>
      </c>
      <c r="P283" s="127">
        <v>6.1580000000000003E-5</v>
      </c>
      <c r="Q283" s="87">
        <v>0</v>
      </c>
      <c r="R283" s="87">
        <v>0</v>
      </c>
      <c r="S283" s="127">
        <v>1553000000</v>
      </c>
      <c r="T283" s="127">
        <v>1553000000</v>
      </c>
      <c r="U283" s="127">
        <v>2488000000</v>
      </c>
      <c r="V283" s="127">
        <v>2488000000</v>
      </c>
      <c r="W283" s="87">
        <v>0</v>
      </c>
      <c r="X283" s="87">
        <v>0</v>
      </c>
      <c r="Y283" s="127">
        <v>1195000000</v>
      </c>
      <c r="Z283" s="127">
        <v>1.4790000000000001E-5</v>
      </c>
      <c r="AA283" s="127">
        <v>12930000000</v>
      </c>
      <c r="AB283" s="87">
        <v>0.65</v>
      </c>
      <c r="AC283" s="87" t="s">
        <v>156</v>
      </c>
      <c r="AD283" s="87" t="s">
        <v>157</v>
      </c>
      <c r="AE283" s="87" t="s">
        <v>158</v>
      </c>
      <c r="AF283" s="87" t="s">
        <v>159</v>
      </c>
      <c r="AG283" s="87" t="s">
        <v>160</v>
      </c>
      <c r="AH283" s="87" t="s">
        <v>161</v>
      </c>
      <c r="AI283" s="87" t="s">
        <v>162</v>
      </c>
      <c r="AJ283" s="87">
        <v>0</v>
      </c>
      <c r="AK283" s="87">
        <v>0</v>
      </c>
      <c r="AL283" s="87" t="s">
        <v>142</v>
      </c>
      <c r="AN283" s="129">
        <f t="shared" si="213"/>
        <v>281</v>
      </c>
      <c r="AO283" s="129">
        <f t="shared" si="214"/>
        <v>1.97</v>
      </c>
      <c r="AP283" s="129">
        <f t="shared" si="214"/>
        <v>-3.4119999999999999</v>
      </c>
      <c r="AQ283" s="129">
        <f t="shared" si="215"/>
        <v>-9.4499999999999993</v>
      </c>
      <c r="AR283" s="129">
        <v>1</v>
      </c>
      <c r="AS283" s="129">
        <v>0</v>
      </c>
      <c r="AT283" s="129">
        <v>0</v>
      </c>
      <c r="AU283" s="129">
        <v>0</v>
      </c>
      <c r="AV283" s="129">
        <v>0</v>
      </c>
      <c r="AX283" s="133">
        <f t="shared" ref="AX283" si="241">IF(I283="", "", INT(I283))</f>
        <v>141</v>
      </c>
      <c r="AY283" s="87">
        <f t="shared" si="217"/>
        <v>151</v>
      </c>
      <c r="AZ283" s="87">
        <f t="shared" si="218"/>
        <v>152</v>
      </c>
      <c r="BA283" s="87">
        <f t="shared" si="219"/>
        <v>141</v>
      </c>
      <c r="BB283" s="87">
        <f t="shared" si="220"/>
        <v>141</v>
      </c>
      <c r="BC283" s="87" t="str">
        <f t="shared" si="221"/>
        <v>1c</v>
      </c>
      <c r="BD283" s="87" t="str">
        <f t="shared" si="222"/>
        <v>0</v>
      </c>
      <c r="BF283" s="87">
        <f t="shared" si="223"/>
        <v>141</v>
      </c>
      <c r="BG283" s="127" t="str">
        <f t="shared" si="224"/>
        <v>2.10E+11</v>
      </c>
      <c r="BH283" s="127" t="str">
        <f t="shared" si="225"/>
        <v>8.08E+10</v>
      </c>
      <c r="BI283" s="87" t="str">
        <f t="shared" si="226"/>
        <v>7850</v>
      </c>
      <c r="BJ283" s="87">
        <f t="shared" si="227"/>
        <v>1</v>
      </c>
      <c r="BK283" s="87">
        <f t="shared" si="228"/>
        <v>0.02</v>
      </c>
      <c r="BM283" s="129">
        <v>281</v>
      </c>
      <c r="BN283" s="129">
        <v>272</v>
      </c>
      <c r="BO283" s="129">
        <v>219</v>
      </c>
      <c r="BP283" s="129">
        <v>281</v>
      </c>
      <c r="BQ283" s="129">
        <v>281</v>
      </c>
      <c r="BR283" s="129" t="str">
        <v>1c</v>
      </c>
      <c r="BS283" s="129" t="str">
        <v>0</v>
      </c>
      <c r="BT283" s="87">
        <v>0</v>
      </c>
      <c r="BU283" s="129">
        <v>281</v>
      </c>
      <c r="BV283" s="129" t="str">
        <v>2.10E+11</v>
      </c>
      <c r="BW283" s="129" t="str">
        <v>8.08E+10</v>
      </c>
      <c r="BX283" s="129" t="str">
        <v>7850</v>
      </c>
      <c r="BY283" s="129">
        <v>1.3</v>
      </c>
      <c r="BZ283" s="129">
        <v>0.01</v>
      </c>
      <c r="CC283" s="87">
        <v>281</v>
      </c>
      <c r="CD283" s="87" t="s">
        <v>180</v>
      </c>
      <c r="CE283" s="87" t="s">
        <v>181</v>
      </c>
      <c r="CF283" s="87">
        <v>1</v>
      </c>
      <c r="CG283" s="87">
        <v>1.3</v>
      </c>
      <c r="CH283" s="87">
        <v>0.01</v>
      </c>
    </row>
    <row r="284" spans="2:86" ht="12.75">
      <c r="B284" s="87">
        <f t="shared" si="231"/>
        <v>282</v>
      </c>
      <c r="C284" s="126">
        <v>4</v>
      </c>
      <c r="D284" s="87">
        <v>-3.94</v>
      </c>
      <c r="E284" s="87">
        <v>0</v>
      </c>
      <c r="F284" s="87" t="s">
        <v>142</v>
      </c>
      <c r="I284" s="87">
        <f t="shared" si="240"/>
        <v>141.19999999999999</v>
      </c>
      <c r="J284" s="126">
        <v>152</v>
      </c>
      <c r="K284" s="87">
        <v>1</v>
      </c>
      <c r="L284" s="87">
        <v>20</v>
      </c>
      <c r="M284" s="87" t="s">
        <v>154</v>
      </c>
      <c r="N284" s="87" t="s">
        <v>155</v>
      </c>
      <c r="O284" s="87">
        <v>0</v>
      </c>
      <c r="P284" s="127">
        <v>6.1580000000000003E-5</v>
      </c>
      <c r="Q284" s="87">
        <v>0</v>
      </c>
      <c r="R284" s="87">
        <v>0</v>
      </c>
      <c r="S284" s="127">
        <v>1553000000</v>
      </c>
      <c r="T284" s="127">
        <v>1553000000</v>
      </c>
      <c r="U284" s="127">
        <v>2488000000</v>
      </c>
      <c r="V284" s="127">
        <v>2488000000</v>
      </c>
      <c r="W284" s="87">
        <v>0</v>
      </c>
      <c r="X284" s="87">
        <v>0</v>
      </c>
      <c r="Y284" s="127">
        <v>1195000000</v>
      </c>
      <c r="Z284" s="127">
        <v>1.4790000000000001E-5</v>
      </c>
      <c r="AA284" s="127">
        <v>12930000000</v>
      </c>
      <c r="AB284" s="87">
        <v>0.65</v>
      </c>
      <c r="AC284" s="87" t="s">
        <v>156</v>
      </c>
      <c r="AD284" s="87" t="s">
        <v>157</v>
      </c>
      <c r="AE284" s="87" t="s">
        <v>158</v>
      </c>
      <c r="AF284" s="87" t="s">
        <v>159</v>
      </c>
      <c r="AG284" s="87" t="s">
        <v>160</v>
      </c>
      <c r="AH284" s="87" t="s">
        <v>161</v>
      </c>
      <c r="AI284" s="87" t="s">
        <v>162</v>
      </c>
      <c r="AJ284" s="87">
        <v>0</v>
      </c>
      <c r="AK284" s="87">
        <v>0</v>
      </c>
      <c r="AL284" s="87" t="s">
        <v>142</v>
      </c>
      <c r="AN284" s="129">
        <f t="shared" si="213"/>
        <v>282</v>
      </c>
      <c r="AO284" s="129">
        <f t="shared" si="214"/>
        <v>-3.94</v>
      </c>
      <c r="AP284" s="129">
        <f t="shared" si="214"/>
        <v>0</v>
      </c>
      <c r="AQ284" s="129">
        <f t="shared" si="215"/>
        <v>4</v>
      </c>
      <c r="AR284" s="129">
        <v>1</v>
      </c>
      <c r="AS284" s="129">
        <v>0</v>
      </c>
      <c r="AT284" s="129">
        <v>0</v>
      </c>
      <c r="AU284" s="129">
        <v>0</v>
      </c>
      <c r="AV284" s="129">
        <v>0</v>
      </c>
      <c r="AX284" s="133"/>
      <c r="AY284" s="87" t="str">
        <f t="shared" si="217"/>
        <v/>
      </c>
      <c r="AZ284" s="87" t="str">
        <f t="shared" si="218"/>
        <v/>
      </c>
      <c r="BA284" s="87" t="str">
        <f t="shared" si="219"/>
        <v/>
      </c>
      <c r="BB284" s="87" t="str">
        <f t="shared" si="220"/>
        <v/>
      </c>
      <c r="BC284" s="87" t="str">
        <f t="shared" si="221"/>
        <v/>
      </c>
      <c r="BD284" s="87" t="str">
        <f t="shared" si="222"/>
        <v/>
      </c>
      <c r="BF284" s="87" t="str">
        <f t="shared" si="223"/>
        <v/>
      </c>
      <c r="BG284" s="127" t="str">
        <f t="shared" si="224"/>
        <v/>
      </c>
      <c r="BH284" s="127" t="str">
        <f t="shared" si="225"/>
        <v/>
      </c>
      <c r="BI284" s="87" t="str">
        <f t="shared" si="226"/>
        <v/>
      </c>
      <c r="BJ284" s="87" t="str">
        <f t="shared" si="227"/>
        <v/>
      </c>
      <c r="BK284" s="87" t="str">
        <f t="shared" si="228"/>
        <v/>
      </c>
      <c r="BM284" s="129">
        <v>282</v>
      </c>
      <c r="BN284" s="129">
        <v>219</v>
      </c>
      <c r="BO284" s="129">
        <v>282</v>
      </c>
      <c r="BP284" s="129">
        <v>282</v>
      </c>
      <c r="BQ284" s="129">
        <v>282</v>
      </c>
      <c r="BR284" s="129" t="str">
        <v>1c</v>
      </c>
      <c r="BS284" s="129" t="str">
        <v>0</v>
      </c>
      <c r="BT284" s="87">
        <v>0</v>
      </c>
      <c r="BU284" s="129">
        <v>282</v>
      </c>
      <c r="BV284" s="129" t="str">
        <v>2.10E+11</v>
      </c>
      <c r="BW284" s="129" t="str">
        <v>8.08E+10</v>
      </c>
      <c r="BX284" s="129" t="str">
        <v>7850</v>
      </c>
      <c r="BY284" s="129">
        <v>1.3</v>
      </c>
      <c r="BZ284" s="129">
        <v>0.01</v>
      </c>
      <c r="CC284" s="87">
        <v>282</v>
      </c>
      <c r="CD284" s="87" t="s">
        <v>180</v>
      </c>
      <c r="CE284" s="87" t="s">
        <v>181</v>
      </c>
      <c r="CF284" s="87">
        <v>1</v>
      </c>
      <c r="CG284" s="87">
        <v>1.3</v>
      </c>
      <c r="CH284" s="87">
        <v>0.01</v>
      </c>
    </row>
    <row r="285" spans="2:86" ht="12.75">
      <c r="B285" s="87">
        <f t="shared" si="231"/>
        <v>283</v>
      </c>
      <c r="C285" s="126">
        <v>-9.4499999999999993</v>
      </c>
      <c r="D285" s="87">
        <v>-3.94</v>
      </c>
      <c r="E285" s="87">
        <v>0</v>
      </c>
      <c r="F285" s="87" t="s">
        <v>142</v>
      </c>
      <c r="I285" s="87">
        <f t="shared" si="240"/>
        <v>142.1</v>
      </c>
      <c r="J285" s="126">
        <v>152</v>
      </c>
      <c r="K285" s="87">
        <v>1</v>
      </c>
      <c r="L285" s="87">
        <v>20</v>
      </c>
      <c r="M285" s="87" t="s">
        <v>154</v>
      </c>
      <c r="N285" s="87" t="s">
        <v>155</v>
      </c>
      <c r="O285" s="87">
        <v>0</v>
      </c>
      <c r="P285" s="127">
        <v>6.1580000000000003E-5</v>
      </c>
      <c r="Q285" s="87">
        <v>0</v>
      </c>
      <c r="R285" s="87">
        <v>0</v>
      </c>
      <c r="S285" s="127">
        <v>1553000000</v>
      </c>
      <c r="T285" s="127">
        <v>1553000000</v>
      </c>
      <c r="U285" s="127">
        <v>2488000000</v>
      </c>
      <c r="V285" s="127">
        <v>2488000000</v>
      </c>
      <c r="W285" s="87">
        <v>0</v>
      </c>
      <c r="X285" s="87">
        <v>0</v>
      </c>
      <c r="Y285" s="127">
        <v>1195000000</v>
      </c>
      <c r="Z285" s="127">
        <v>1.4790000000000001E-5</v>
      </c>
      <c r="AA285" s="127">
        <v>12930000000</v>
      </c>
      <c r="AB285" s="87">
        <v>0.65</v>
      </c>
      <c r="AC285" s="87" t="s">
        <v>156</v>
      </c>
      <c r="AD285" s="87" t="s">
        <v>157</v>
      </c>
      <c r="AE285" s="87" t="s">
        <v>158</v>
      </c>
      <c r="AF285" s="87" t="s">
        <v>159</v>
      </c>
      <c r="AG285" s="87" t="s">
        <v>160</v>
      </c>
      <c r="AH285" s="87" t="s">
        <v>161</v>
      </c>
      <c r="AI285" s="87" t="s">
        <v>162</v>
      </c>
      <c r="AJ285" s="87">
        <v>0</v>
      </c>
      <c r="AK285" s="87">
        <v>0</v>
      </c>
      <c r="AL285" s="87" t="s">
        <v>142</v>
      </c>
      <c r="AN285" s="129">
        <f t="shared" si="213"/>
        <v>283</v>
      </c>
      <c r="AO285" s="129">
        <f t="shared" si="214"/>
        <v>-3.94</v>
      </c>
      <c r="AP285" s="129">
        <f t="shared" si="214"/>
        <v>0</v>
      </c>
      <c r="AQ285" s="129">
        <f t="shared" si="215"/>
        <v>-9.4499999999999993</v>
      </c>
      <c r="AR285" s="129">
        <v>1</v>
      </c>
      <c r="AS285" s="129">
        <v>0</v>
      </c>
      <c r="AT285" s="129">
        <v>0</v>
      </c>
      <c r="AU285" s="129">
        <v>0</v>
      </c>
      <c r="AV285" s="129">
        <v>0</v>
      </c>
      <c r="AX285" s="133">
        <f t="shared" ref="AX285" si="242">IF(I285="", "", INT(I285))</f>
        <v>142</v>
      </c>
      <c r="AY285" s="87">
        <f t="shared" si="217"/>
        <v>152</v>
      </c>
      <c r="AZ285" s="87">
        <f t="shared" si="218"/>
        <v>153</v>
      </c>
      <c r="BA285" s="87">
        <f t="shared" si="219"/>
        <v>142</v>
      </c>
      <c r="BB285" s="87">
        <f t="shared" si="220"/>
        <v>142</v>
      </c>
      <c r="BC285" s="87" t="str">
        <f t="shared" si="221"/>
        <v>1c</v>
      </c>
      <c r="BD285" s="87" t="str">
        <f t="shared" si="222"/>
        <v>0</v>
      </c>
      <c r="BF285" s="87">
        <f t="shared" si="223"/>
        <v>142</v>
      </c>
      <c r="BG285" s="127" t="str">
        <f t="shared" si="224"/>
        <v>2.10E+11</v>
      </c>
      <c r="BH285" s="127" t="str">
        <f t="shared" si="225"/>
        <v>8.08E+10</v>
      </c>
      <c r="BI285" s="87" t="str">
        <f t="shared" si="226"/>
        <v>7850</v>
      </c>
      <c r="BJ285" s="87">
        <f t="shared" si="227"/>
        <v>1</v>
      </c>
      <c r="BK285" s="87">
        <f t="shared" si="228"/>
        <v>0.02</v>
      </c>
      <c r="BM285" s="129">
        <v>283</v>
      </c>
      <c r="BN285" s="129">
        <v>220</v>
      </c>
      <c r="BO285" s="129">
        <v>168</v>
      </c>
      <c r="BP285" s="129">
        <v>283</v>
      </c>
      <c r="BQ285" s="129">
        <v>283</v>
      </c>
      <c r="BR285" s="129" t="str">
        <v>1c</v>
      </c>
      <c r="BS285" s="129" t="str">
        <v>0</v>
      </c>
      <c r="BT285" s="87">
        <v>0</v>
      </c>
      <c r="BU285" s="129">
        <v>283</v>
      </c>
      <c r="BV285" s="129" t="str">
        <v>2.10E+11</v>
      </c>
      <c r="BW285" s="129" t="str">
        <v>8.08E+10</v>
      </c>
      <c r="BX285" s="129" t="str">
        <v>7850</v>
      </c>
      <c r="BY285" s="129">
        <v>1.3</v>
      </c>
      <c r="BZ285" s="129">
        <v>0.01</v>
      </c>
      <c r="CC285" s="87">
        <v>283</v>
      </c>
      <c r="CD285" s="87" t="s">
        <v>180</v>
      </c>
      <c r="CE285" s="87" t="s">
        <v>181</v>
      </c>
      <c r="CF285" s="87">
        <v>1</v>
      </c>
      <c r="CG285" s="87">
        <v>1.3</v>
      </c>
      <c r="CH285" s="87">
        <v>0.01</v>
      </c>
    </row>
    <row r="286" spans="2:86" ht="12.75">
      <c r="B286" s="87">
        <f t="shared" si="231"/>
        <v>284</v>
      </c>
      <c r="C286" s="126">
        <v>4</v>
      </c>
      <c r="D286" s="87">
        <v>1.97</v>
      </c>
      <c r="E286" s="87">
        <v>3.4119999999999999</v>
      </c>
      <c r="F286" s="87" t="s">
        <v>142</v>
      </c>
      <c r="I286" s="87">
        <f t="shared" si="240"/>
        <v>142.19999999999999</v>
      </c>
      <c r="J286" s="126">
        <v>153</v>
      </c>
      <c r="K286" s="87">
        <v>1</v>
      </c>
      <c r="L286" s="87">
        <v>20</v>
      </c>
      <c r="M286" s="87" t="s">
        <v>154</v>
      </c>
      <c r="N286" s="87" t="s">
        <v>155</v>
      </c>
      <c r="O286" s="87">
        <v>0</v>
      </c>
      <c r="P286" s="127">
        <v>6.1580000000000003E-5</v>
      </c>
      <c r="Q286" s="87">
        <v>0</v>
      </c>
      <c r="R286" s="87">
        <v>0</v>
      </c>
      <c r="S286" s="127">
        <v>1553000000</v>
      </c>
      <c r="T286" s="127">
        <v>1553000000</v>
      </c>
      <c r="U286" s="127">
        <v>2488000000</v>
      </c>
      <c r="V286" s="127">
        <v>2488000000</v>
      </c>
      <c r="W286" s="87">
        <v>0</v>
      </c>
      <c r="X286" s="87">
        <v>0</v>
      </c>
      <c r="Y286" s="127">
        <v>1195000000</v>
      </c>
      <c r="Z286" s="127">
        <v>1.4790000000000001E-5</v>
      </c>
      <c r="AA286" s="127">
        <v>12930000000</v>
      </c>
      <c r="AB286" s="87">
        <v>0.65</v>
      </c>
      <c r="AC286" s="87" t="s">
        <v>156</v>
      </c>
      <c r="AD286" s="87" t="s">
        <v>157</v>
      </c>
      <c r="AE286" s="87" t="s">
        <v>158</v>
      </c>
      <c r="AF286" s="87" t="s">
        <v>159</v>
      </c>
      <c r="AG286" s="87" t="s">
        <v>160</v>
      </c>
      <c r="AH286" s="87" t="s">
        <v>161</v>
      </c>
      <c r="AI286" s="87" t="s">
        <v>162</v>
      </c>
      <c r="AJ286" s="87">
        <v>0</v>
      </c>
      <c r="AK286" s="87">
        <v>0</v>
      </c>
      <c r="AL286" s="87" t="s">
        <v>142</v>
      </c>
      <c r="AN286" s="129">
        <f t="shared" si="213"/>
        <v>284</v>
      </c>
      <c r="AO286" s="129">
        <f t="shared" si="214"/>
        <v>1.97</v>
      </c>
      <c r="AP286" s="129">
        <f t="shared" si="214"/>
        <v>3.4119999999999999</v>
      </c>
      <c r="AQ286" s="129">
        <f t="shared" si="215"/>
        <v>4</v>
      </c>
      <c r="AR286" s="129">
        <v>1</v>
      </c>
      <c r="AS286" s="129">
        <v>0</v>
      </c>
      <c r="AT286" s="129">
        <v>0</v>
      </c>
      <c r="AU286" s="129">
        <v>0</v>
      </c>
      <c r="AV286" s="129">
        <v>0</v>
      </c>
      <c r="AX286" s="133"/>
      <c r="AY286" s="87" t="str">
        <f t="shared" si="217"/>
        <v/>
      </c>
      <c r="AZ286" s="87" t="str">
        <f t="shared" si="218"/>
        <v/>
      </c>
      <c r="BA286" s="87" t="str">
        <f t="shared" si="219"/>
        <v/>
      </c>
      <c r="BB286" s="87" t="str">
        <f t="shared" si="220"/>
        <v/>
      </c>
      <c r="BC286" s="87" t="str">
        <f t="shared" si="221"/>
        <v/>
      </c>
      <c r="BD286" s="87" t="str">
        <f t="shared" si="222"/>
        <v/>
      </c>
      <c r="BF286" s="87" t="str">
        <f t="shared" si="223"/>
        <v/>
      </c>
      <c r="BG286" s="127" t="str">
        <f t="shared" si="224"/>
        <v/>
      </c>
      <c r="BH286" s="127" t="str">
        <f t="shared" si="225"/>
        <v/>
      </c>
      <c r="BI286" s="87" t="str">
        <f t="shared" si="226"/>
        <v/>
      </c>
      <c r="BJ286" s="87" t="str">
        <f t="shared" si="227"/>
        <v/>
      </c>
      <c r="BK286" s="87" t="str">
        <f t="shared" si="228"/>
        <v/>
      </c>
      <c r="BM286" s="129">
        <v>284</v>
      </c>
      <c r="BN286" s="129">
        <v>273</v>
      </c>
      <c r="BO286" s="129">
        <v>221</v>
      </c>
      <c r="BP286" s="129">
        <v>284</v>
      </c>
      <c r="BQ286" s="129">
        <v>284</v>
      </c>
      <c r="BR286" s="129" t="str">
        <v>1c</v>
      </c>
      <c r="BS286" s="129" t="str">
        <v>0</v>
      </c>
      <c r="BT286" s="87">
        <v>0</v>
      </c>
      <c r="BU286" s="129">
        <v>284</v>
      </c>
      <c r="BV286" s="129" t="str">
        <v>2.10E+11</v>
      </c>
      <c r="BW286" s="129" t="str">
        <v>8.08E+10</v>
      </c>
      <c r="BX286" s="129" t="str">
        <v>7850</v>
      </c>
      <c r="BY286" s="129">
        <v>1.3</v>
      </c>
      <c r="BZ286" s="129">
        <v>0.01</v>
      </c>
      <c r="CC286" s="87">
        <v>284</v>
      </c>
      <c r="CD286" s="87" t="s">
        <v>180</v>
      </c>
      <c r="CE286" s="87" t="s">
        <v>181</v>
      </c>
      <c r="CF286" s="87">
        <v>1</v>
      </c>
      <c r="CG286" s="87">
        <v>1.3</v>
      </c>
      <c r="CH286" s="87">
        <v>0.01</v>
      </c>
    </row>
    <row r="287" spans="2:86" ht="12.75">
      <c r="B287" s="87">
        <f t="shared" si="231"/>
        <v>285</v>
      </c>
      <c r="C287" s="126">
        <v>-9.4499999999999993</v>
      </c>
      <c r="D287" s="87">
        <v>1.97</v>
      </c>
      <c r="E287" s="87">
        <v>3.4119999999999999</v>
      </c>
      <c r="F287" s="87" t="s">
        <v>142</v>
      </c>
      <c r="I287" s="87">
        <f t="shared" si="240"/>
        <v>143.1</v>
      </c>
      <c r="J287" s="126">
        <v>153</v>
      </c>
      <c r="K287" s="87">
        <v>1</v>
      </c>
      <c r="L287" s="87">
        <v>20</v>
      </c>
      <c r="M287" s="87" t="s">
        <v>154</v>
      </c>
      <c r="N287" s="87" t="s">
        <v>155</v>
      </c>
      <c r="O287" s="87">
        <v>0</v>
      </c>
      <c r="P287" s="127">
        <v>6.1580000000000003E-5</v>
      </c>
      <c r="Q287" s="87">
        <v>0</v>
      </c>
      <c r="R287" s="87">
        <v>0</v>
      </c>
      <c r="S287" s="127">
        <v>1553000000</v>
      </c>
      <c r="T287" s="127">
        <v>1553000000</v>
      </c>
      <c r="U287" s="127">
        <v>2488000000</v>
      </c>
      <c r="V287" s="127">
        <v>2488000000</v>
      </c>
      <c r="W287" s="87">
        <v>0</v>
      </c>
      <c r="X287" s="87">
        <v>0</v>
      </c>
      <c r="Y287" s="127">
        <v>1195000000</v>
      </c>
      <c r="Z287" s="127">
        <v>1.4790000000000001E-5</v>
      </c>
      <c r="AA287" s="127">
        <v>12930000000</v>
      </c>
      <c r="AB287" s="87">
        <v>0.65</v>
      </c>
      <c r="AC287" s="87" t="s">
        <v>156</v>
      </c>
      <c r="AD287" s="87" t="s">
        <v>157</v>
      </c>
      <c r="AE287" s="87" t="s">
        <v>158</v>
      </c>
      <c r="AF287" s="87" t="s">
        <v>159</v>
      </c>
      <c r="AG287" s="87" t="s">
        <v>160</v>
      </c>
      <c r="AH287" s="87" t="s">
        <v>161</v>
      </c>
      <c r="AI287" s="87" t="s">
        <v>162</v>
      </c>
      <c r="AJ287" s="87">
        <v>0</v>
      </c>
      <c r="AK287" s="87">
        <v>0</v>
      </c>
      <c r="AL287" s="87" t="s">
        <v>142</v>
      </c>
      <c r="AN287" s="129">
        <f t="shared" si="213"/>
        <v>285</v>
      </c>
      <c r="AO287" s="129">
        <f t="shared" si="214"/>
        <v>1.97</v>
      </c>
      <c r="AP287" s="129">
        <f t="shared" si="214"/>
        <v>3.4119999999999999</v>
      </c>
      <c r="AQ287" s="129">
        <f t="shared" si="215"/>
        <v>-9.4499999999999993</v>
      </c>
      <c r="AR287" s="129">
        <v>1</v>
      </c>
      <c r="AS287" s="129">
        <v>0</v>
      </c>
      <c r="AT287" s="129">
        <v>0</v>
      </c>
      <c r="AU287" s="129">
        <v>0</v>
      </c>
      <c r="AV287" s="129">
        <v>0</v>
      </c>
      <c r="AX287" s="133">
        <f t="shared" ref="AX287" si="243">IF(I287="", "", INT(I287))</f>
        <v>143</v>
      </c>
      <c r="AY287" s="87">
        <f t="shared" si="217"/>
        <v>153</v>
      </c>
      <c r="AZ287" s="87">
        <f t="shared" si="218"/>
        <v>154</v>
      </c>
      <c r="BA287" s="87">
        <f t="shared" si="219"/>
        <v>143</v>
      </c>
      <c r="BB287" s="87">
        <f t="shared" si="220"/>
        <v>143</v>
      </c>
      <c r="BC287" s="87" t="str">
        <f t="shared" si="221"/>
        <v>1c</v>
      </c>
      <c r="BD287" s="87" t="str">
        <f t="shared" si="222"/>
        <v>0</v>
      </c>
      <c r="BF287" s="87">
        <f t="shared" si="223"/>
        <v>143</v>
      </c>
      <c r="BG287" s="127" t="str">
        <f t="shared" si="224"/>
        <v>2.10E+11</v>
      </c>
      <c r="BH287" s="127" t="str">
        <f t="shared" si="225"/>
        <v>8.08E+10</v>
      </c>
      <c r="BI287" s="87" t="str">
        <f t="shared" si="226"/>
        <v>7850</v>
      </c>
      <c r="BJ287" s="87">
        <f t="shared" si="227"/>
        <v>1</v>
      </c>
      <c r="BK287" s="87">
        <f t="shared" si="228"/>
        <v>0.02</v>
      </c>
      <c r="BM287" s="129">
        <v>285</v>
      </c>
      <c r="BN287" s="129">
        <v>221</v>
      </c>
      <c r="BO287" s="129">
        <v>280</v>
      </c>
      <c r="BP287" s="129">
        <v>285</v>
      </c>
      <c r="BQ287" s="129">
        <v>285</v>
      </c>
      <c r="BR287" s="129" t="str">
        <v>1c</v>
      </c>
      <c r="BS287" s="129" t="str">
        <v>0</v>
      </c>
      <c r="BT287" s="87">
        <v>0</v>
      </c>
      <c r="BU287" s="129">
        <v>285</v>
      </c>
      <c r="BV287" s="129" t="str">
        <v>2.10E+11</v>
      </c>
      <c r="BW287" s="129" t="str">
        <v>8.08E+10</v>
      </c>
      <c r="BX287" s="129" t="str">
        <v>7850</v>
      </c>
      <c r="BY287" s="129">
        <v>1.3</v>
      </c>
      <c r="BZ287" s="129">
        <v>0.01</v>
      </c>
      <c r="CC287" s="87">
        <v>285</v>
      </c>
      <c r="CD287" s="87" t="s">
        <v>180</v>
      </c>
      <c r="CE287" s="87" t="s">
        <v>181</v>
      </c>
      <c r="CF287" s="87">
        <v>1</v>
      </c>
      <c r="CG287" s="87">
        <v>1.3</v>
      </c>
      <c r="CH287" s="87">
        <v>0.01</v>
      </c>
    </row>
    <row r="288" spans="2:86" ht="12.75">
      <c r="I288" s="87">
        <f t="shared" si="240"/>
        <v>143.19999999999999</v>
      </c>
      <c r="J288" s="126">
        <v>154</v>
      </c>
      <c r="K288" s="87">
        <v>1</v>
      </c>
      <c r="L288" s="87">
        <v>20</v>
      </c>
      <c r="M288" s="87" t="s">
        <v>154</v>
      </c>
      <c r="N288" s="87" t="s">
        <v>155</v>
      </c>
      <c r="O288" s="87">
        <v>0</v>
      </c>
      <c r="P288" s="127">
        <v>6.1580000000000003E-5</v>
      </c>
      <c r="Q288" s="87">
        <v>0</v>
      </c>
      <c r="R288" s="87">
        <v>0</v>
      </c>
      <c r="S288" s="127">
        <v>1553000000</v>
      </c>
      <c r="T288" s="127">
        <v>1553000000</v>
      </c>
      <c r="U288" s="127">
        <v>2488000000</v>
      </c>
      <c r="V288" s="127">
        <v>2488000000</v>
      </c>
      <c r="W288" s="87">
        <v>0</v>
      </c>
      <c r="X288" s="87">
        <v>0</v>
      </c>
      <c r="Y288" s="127">
        <v>1195000000</v>
      </c>
      <c r="Z288" s="127">
        <v>1.4790000000000001E-5</v>
      </c>
      <c r="AA288" s="127">
        <v>12930000000</v>
      </c>
      <c r="AB288" s="87">
        <v>0.65</v>
      </c>
      <c r="AC288" s="87" t="s">
        <v>156</v>
      </c>
      <c r="AD288" s="87" t="s">
        <v>157</v>
      </c>
      <c r="AE288" s="87" t="s">
        <v>158</v>
      </c>
      <c r="AF288" s="87" t="s">
        <v>159</v>
      </c>
      <c r="AG288" s="87" t="s">
        <v>160</v>
      </c>
      <c r="AH288" s="87" t="s">
        <v>161</v>
      </c>
      <c r="AI288" s="87" t="s">
        <v>162</v>
      </c>
      <c r="AJ288" s="87">
        <v>0</v>
      </c>
      <c r="AK288" s="87">
        <v>0</v>
      </c>
      <c r="AL288" s="87" t="s">
        <v>142</v>
      </c>
      <c r="AX288" s="133"/>
      <c r="AY288" s="87" t="str">
        <f t="shared" si="217"/>
        <v/>
      </c>
      <c r="AZ288" s="87" t="str">
        <f t="shared" si="218"/>
        <v/>
      </c>
      <c r="BA288" s="87" t="str">
        <f t="shared" si="219"/>
        <v/>
      </c>
      <c r="BB288" s="87" t="str">
        <f t="shared" si="220"/>
        <v/>
      </c>
      <c r="BC288" s="87" t="str">
        <f t="shared" si="221"/>
        <v/>
      </c>
      <c r="BD288" s="87" t="str">
        <f t="shared" si="222"/>
        <v/>
      </c>
      <c r="BF288" s="87" t="str">
        <f t="shared" si="223"/>
        <v/>
      </c>
      <c r="BG288" s="127" t="str">
        <f t="shared" si="224"/>
        <v/>
      </c>
      <c r="BH288" s="127" t="str">
        <f t="shared" si="225"/>
        <v/>
      </c>
      <c r="BI288" s="87" t="str">
        <f t="shared" si="226"/>
        <v/>
      </c>
      <c r="BJ288" s="87" t="str">
        <f t="shared" si="227"/>
        <v/>
      </c>
      <c r="BK288" s="87" t="str">
        <f t="shared" si="228"/>
        <v/>
      </c>
      <c r="BM288" s="129">
        <v>286</v>
      </c>
      <c r="BN288" s="129">
        <v>222</v>
      </c>
      <c r="BO288" s="129">
        <v>175</v>
      </c>
      <c r="BP288" s="129">
        <v>286</v>
      </c>
      <c r="BQ288" s="129">
        <v>286</v>
      </c>
      <c r="BR288" s="129" t="str">
        <v>1c</v>
      </c>
      <c r="BS288" s="129" t="str">
        <v>0</v>
      </c>
      <c r="BT288" s="87">
        <v>0</v>
      </c>
      <c r="BU288" s="129">
        <v>286</v>
      </c>
      <c r="BV288" s="129" t="str">
        <v>2.10E+11</v>
      </c>
      <c r="BW288" s="129" t="str">
        <v>8.08E+10</v>
      </c>
      <c r="BX288" s="129" t="str">
        <v>7850</v>
      </c>
      <c r="BY288" s="129">
        <v>1.3</v>
      </c>
      <c r="BZ288" s="129">
        <v>0.01</v>
      </c>
      <c r="CC288" s="87">
        <v>286</v>
      </c>
      <c r="CD288" s="87" t="s">
        <v>180</v>
      </c>
      <c r="CE288" s="87" t="s">
        <v>181</v>
      </c>
      <c r="CF288" s="87">
        <v>1</v>
      </c>
      <c r="CG288" s="87">
        <v>1.3</v>
      </c>
      <c r="CH288" s="87">
        <v>0.01</v>
      </c>
    </row>
    <row r="289" spans="9:86" ht="12.75">
      <c r="I289" s="87">
        <f t="shared" si="240"/>
        <v>144.1</v>
      </c>
      <c r="J289" s="126">
        <v>154</v>
      </c>
      <c r="K289" s="87">
        <v>1</v>
      </c>
      <c r="L289" s="87">
        <v>20</v>
      </c>
      <c r="M289" s="87" t="s">
        <v>154</v>
      </c>
      <c r="N289" s="87" t="s">
        <v>155</v>
      </c>
      <c r="O289" s="87">
        <v>0</v>
      </c>
      <c r="P289" s="127">
        <v>6.1580000000000003E-5</v>
      </c>
      <c r="Q289" s="87">
        <v>0</v>
      </c>
      <c r="R289" s="87">
        <v>0</v>
      </c>
      <c r="S289" s="127">
        <v>1553000000</v>
      </c>
      <c r="T289" s="127">
        <v>1553000000</v>
      </c>
      <c r="U289" s="127">
        <v>2488000000</v>
      </c>
      <c r="V289" s="127">
        <v>2488000000</v>
      </c>
      <c r="W289" s="87">
        <v>0</v>
      </c>
      <c r="X289" s="87">
        <v>0</v>
      </c>
      <c r="Y289" s="127">
        <v>1195000000</v>
      </c>
      <c r="Z289" s="127">
        <v>1.4790000000000001E-5</v>
      </c>
      <c r="AA289" s="127">
        <v>12930000000</v>
      </c>
      <c r="AB289" s="87">
        <v>0.65</v>
      </c>
      <c r="AC289" s="87" t="s">
        <v>156</v>
      </c>
      <c r="AD289" s="87" t="s">
        <v>157</v>
      </c>
      <c r="AE289" s="87" t="s">
        <v>158</v>
      </c>
      <c r="AF289" s="87" t="s">
        <v>159</v>
      </c>
      <c r="AG289" s="87" t="s">
        <v>160</v>
      </c>
      <c r="AH289" s="87" t="s">
        <v>161</v>
      </c>
      <c r="AI289" s="87" t="s">
        <v>162</v>
      </c>
      <c r="AJ289" s="87">
        <v>0</v>
      </c>
      <c r="AK289" s="87">
        <v>0</v>
      </c>
      <c r="AL289" s="87" t="s">
        <v>142</v>
      </c>
      <c r="AX289" s="133">
        <f t="shared" ref="AX289" si="244">IF(I289="", "", INT(I289))</f>
        <v>144</v>
      </c>
      <c r="AY289" s="87">
        <f t="shared" si="217"/>
        <v>154</v>
      </c>
      <c r="AZ289" s="87">
        <f t="shared" si="218"/>
        <v>155</v>
      </c>
      <c r="BA289" s="87">
        <f t="shared" si="219"/>
        <v>144</v>
      </c>
      <c r="BB289" s="87">
        <f t="shared" si="220"/>
        <v>144</v>
      </c>
      <c r="BC289" s="87" t="str">
        <f t="shared" si="221"/>
        <v>1c</v>
      </c>
      <c r="BD289" s="87" t="str">
        <f t="shared" si="222"/>
        <v>0</v>
      </c>
      <c r="BF289" s="87">
        <f t="shared" si="223"/>
        <v>144</v>
      </c>
      <c r="BG289" s="127" t="str">
        <f t="shared" si="224"/>
        <v>2.10E+11</v>
      </c>
      <c r="BH289" s="127" t="str">
        <f t="shared" si="225"/>
        <v>8.08E+10</v>
      </c>
      <c r="BI289" s="87" t="str">
        <f t="shared" si="226"/>
        <v>7850</v>
      </c>
      <c r="BJ289" s="87">
        <f t="shared" si="227"/>
        <v>1</v>
      </c>
      <c r="BK289" s="87">
        <f t="shared" si="228"/>
        <v>0.02</v>
      </c>
      <c r="BM289" s="129">
        <v>287</v>
      </c>
      <c r="BN289" s="129">
        <v>101</v>
      </c>
      <c r="BO289" s="129">
        <v>265</v>
      </c>
      <c r="BP289" s="129">
        <v>287</v>
      </c>
      <c r="BQ289" s="129">
        <v>287</v>
      </c>
      <c r="BR289" s="129" t="str">
        <v>1c</v>
      </c>
      <c r="BS289" s="129" t="str">
        <v>0</v>
      </c>
      <c r="BT289" s="87">
        <v>0</v>
      </c>
      <c r="BU289" s="129">
        <v>287</v>
      </c>
      <c r="BV289" s="129" t="str">
        <v>2.10E+11</v>
      </c>
      <c r="BW289" s="129" t="str">
        <v>8.08E+10</v>
      </c>
      <c r="BX289" s="129" t="str">
        <v>7850</v>
      </c>
      <c r="BY289" s="129">
        <v>0.5</v>
      </c>
      <c r="BZ289" s="129">
        <v>0.01</v>
      </c>
      <c r="CC289" s="87">
        <v>287</v>
      </c>
      <c r="CD289" s="87" t="s">
        <v>180</v>
      </c>
      <c r="CE289" s="87" t="s">
        <v>181</v>
      </c>
      <c r="CF289" s="87">
        <v>1</v>
      </c>
      <c r="CG289" s="87">
        <v>0.5</v>
      </c>
      <c r="CH289" s="87">
        <v>0.01</v>
      </c>
    </row>
    <row r="290" spans="9:86" ht="12.75">
      <c r="I290" s="87">
        <f t="shared" si="240"/>
        <v>144.19999999999999</v>
      </c>
      <c r="J290" s="126">
        <v>155</v>
      </c>
      <c r="K290" s="87">
        <v>1</v>
      </c>
      <c r="L290" s="87">
        <v>20</v>
      </c>
      <c r="M290" s="87" t="s">
        <v>154</v>
      </c>
      <c r="N290" s="87" t="s">
        <v>155</v>
      </c>
      <c r="O290" s="87">
        <v>0</v>
      </c>
      <c r="P290" s="127">
        <v>6.1580000000000003E-5</v>
      </c>
      <c r="Q290" s="87">
        <v>0</v>
      </c>
      <c r="R290" s="87">
        <v>0</v>
      </c>
      <c r="S290" s="127">
        <v>1553000000</v>
      </c>
      <c r="T290" s="127">
        <v>1553000000</v>
      </c>
      <c r="U290" s="127">
        <v>2488000000</v>
      </c>
      <c r="V290" s="127">
        <v>2488000000</v>
      </c>
      <c r="W290" s="87">
        <v>0</v>
      </c>
      <c r="X290" s="87">
        <v>0</v>
      </c>
      <c r="Y290" s="127">
        <v>1195000000</v>
      </c>
      <c r="Z290" s="127">
        <v>1.4790000000000001E-5</v>
      </c>
      <c r="AA290" s="127">
        <v>12930000000</v>
      </c>
      <c r="AB290" s="87">
        <v>0.65</v>
      </c>
      <c r="AC290" s="87" t="s">
        <v>156</v>
      </c>
      <c r="AD290" s="87" t="s">
        <v>157</v>
      </c>
      <c r="AE290" s="87" t="s">
        <v>158</v>
      </c>
      <c r="AF290" s="87" t="s">
        <v>159</v>
      </c>
      <c r="AG290" s="87" t="s">
        <v>160</v>
      </c>
      <c r="AH290" s="87" t="s">
        <v>161</v>
      </c>
      <c r="AI290" s="87" t="s">
        <v>162</v>
      </c>
      <c r="AJ290" s="87">
        <v>0</v>
      </c>
      <c r="AK290" s="87">
        <v>0</v>
      </c>
      <c r="AL290" s="87" t="s">
        <v>142</v>
      </c>
      <c r="AX290" s="133"/>
      <c r="AY290" s="87" t="str">
        <f t="shared" si="217"/>
        <v/>
      </c>
      <c r="AZ290" s="87" t="str">
        <f t="shared" si="218"/>
        <v/>
      </c>
      <c r="BA290" s="87" t="str">
        <f t="shared" si="219"/>
        <v/>
      </c>
      <c r="BB290" s="87" t="str">
        <f t="shared" si="220"/>
        <v/>
      </c>
      <c r="BC290" s="87" t="str">
        <f t="shared" si="221"/>
        <v/>
      </c>
      <c r="BD290" s="87" t="str">
        <f t="shared" si="222"/>
        <v/>
      </c>
      <c r="BF290" s="87" t="str">
        <f t="shared" si="223"/>
        <v/>
      </c>
      <c r="BG290" s="127" t="str">
        <f t="shared" si="224"/>
        <v/>
      </c>
      <c r="BH290" s="127" t="str">
        <f t="shared" si="225"/>
        <v/>
      </c>
      <c r="BI290" s="87" t="str">
        <f t="shared" si="226"/>
        <v/>
      </c>
      <c r="BJ290" s="87" t="str">
        <f t="shared" si="227"/>
        <v/>
      </c>
      <c r="BK290" s="87" t="str">
        <f t="shared" si="228"/>
        <v/>
      </c>
      <c r="BM290" s="129">
        <v>288</v>
      </c>
      <c r="BN290" s="129">
        <v>265</v>
      </c>
      <c r="BO290" s="129">
        <v>278</v>
      </c>
      <c r="BP290" s="129">
        <v>288</v>
      </c>
      <c r="BQ290" s="129">
        <v>288</v>
      </c>
      <c r="BR290" s="129" t="str">
        <v>1c</v>
      </c>
      <c r="BS290" s="129" t="str">
        <v>0</v>
      </c>
      <c r="BT290" s="87">
        <v>0</v>
      </c>
      <c r="BU290" s="129">
        <v>288</v>
      </c>
      <c r="BV290" s="129" t="str">
        <v>2.10E+11</v>
      </c>
      <c r="BW290" s="129" t="str">
        <v>8.08E+10</v>
      </c>
      <c r="BX290" s="129" t="str">
        <v>7850</v>
      </c>
      <c r="BY290" s="129">
        <v>0.5</v>
      </c>
      <c r="BZ290" s="129">
        <v>0.01</v>
      </c>
      <c r="CC290" s="87">
        <v>288</v>
      </c>
      <c r="CD290" s="87" t="s">
        <v>180</v>
      </c>
      <c r="CE290" s="87" t="s">
        <v>181</v>
      </c>
      <c r="CF290" s="87">
        <v>1</v>
      </c>
      <c r="CG290" s="87">
        <v>0.5</v>
      </c>
      <c r="CH290" s="87">
        <v>0.01</v>
      </c>
    </row>
    <row r="291" spans="9:86" ht="12.75">
      <c r="I291" s="87">
        <f t="shared" si="240"/>
        <v>145.1</v>
      </c>
      <c r="J291" s="126">
        <v>155</v>
      </c>
      <c r="K291" s="87">
        <v>1</v>
      </c>
      <c r="L291" s="87">
        <v>20</v>
      </c>
      <c r="M291" s="87" t="s">
        <v>154</v>
      </c>
      <c r="N291" s="87" t="s">
        <v>155</v>
      </c>
      <c r="O291" s="87">
        <v>0</v>
      </c>
      <c r="P291" s="127">
        <v>6.1580000000000003E-5</v>
      </c>
      <c r="Q291" s="87">
        <v>0</v>
      </c>
      <c r="R291" s="87">
        <v>0</v>
      </c>
      <c r="S291" s="127">
        <v>1553000000</v>
      </c>
      <c r="T291" s="127">
        <v>1553000000</v>
      </c>
      <c r="U291" s="127">
        <v>2488000000</v>
      </c>
      <c r="V291" s="127">
        <v>2488000000</v>
      </c>
      <c r="W291" s="87">
        <v>0</v>
      </c>
      <c r="X291" s="87">
        <v>0</v>
      </c>
      <c r="Y291" s="127">
        <v>1195000000</v>
      </c>
      <c r="Z291" s="127">
        <v>1.4790000000000001E-5</v>
      </c>
      <c r="AA291" s="127">
        <v>12930000000</v>
      </c>
      <c r="AB291" s="87">
        <v>0.65</v>
      </c>
      <c r="AC291" s="87" t="s">
        <v>156</v>
      </c>
      <c r="AD291" s="87" t="s">
        <v>157</v>
      </c>
      <c r="AE291" s="87" t="s">
        <v>158</v>
      </c>
      <c r="AF291" s="87" t="s">
        <v>159</v>
      </c>
      <c r="AG291" s="87" t="s">
        <v>160</v>
      </c>
      <c r="AH291" s="87" t="s">
        <v>161</v>
      </c>
      <c r="AI291" s="87" t="s">
        <v>162</v>
      </c>
      <c r="AJ291" s="87">
        <v>0</v>
      </c>
      <c r="AK291" s="87">
        <v>0</v>
      </c>
      <c r="AL291" s="87" t="s">
        <v>142</v>
      </c>
      <c r="AX291" s="133">
        <f t="shared" ref="AX291" si="245">IF(I291="", "", INT(I291))</f>
        <v>145</v>
      </c>
      <c r="AY291" s="87">
        <f t="shared" si="217"/>
        <v>155</v>
      </c>
      <c r="AZ291" s="87">
        <f t="shared" si="218"/>
        <v>156</v>
      </c>
      <c r="BA291" s="87">
        <f t="shared" si="219"/>
        <v>145</v>
      </c>
      <c r="BB291" s="87">
        <f t="shared" si="220"/>
        <v>145</v>
      </c>
      <c r="BC291" s="87" t="str">
        <f t="shared" si="221"/>
        <v>1c</v>
      </c>
      <c r="BD291" s="87" t="str">
        <f t="shared" si="222"/>
        <v>0</v>
      </c>
      <c r="BF291" s="87">
        <f t="shared" si="223"/>
        <v>145</v>
      </c>
      <c r="BG291" s="127" t="str">
        <f t="shared" si="224"/>
        <v>2.10E+11</v>
      </c>
      <c r="BH291" s="127" t="str">
        <f t="shared" si="225"/>
        <v>8.08E+10</v>
      </c>
      <c r="BI291" s="87" t="str">
        <f t="shared" si="226"/>
        <v>7850</v>
      </c>
      <c r="BJ291" s="87">
        <f t="shared" si="227"/>
        <v>1</v>
      </c>
      <c r="BK291" s="87">
        <f t="shared" si="228"/>
        <v>0.02</v>
      </c>
      <c r="BM291" s="129">
        <v>289</v>
      </c>
      <c r="BN291" s="129">
        <v>266</v>
      </c>
      <c r="BO291" s="129">
        <v>274</v>
      </c>
      <c r="BP291" s="129">
        <v>289</v>
      </c>
      <c r="BQ291" s="129">
        <v>289</v>
      </c>
      <c r="BR291" s="129" t="str">
        <v>1c</v>
      </c>
      <c r="BS291" s="129" t="str">
        <v>0</v>
      </c>
      <c r="BT291" s="87">
        <v>0</v>
      </c>
      <c r="BU291" s="129">
        <v>289</v>
      </c>
      <c r="BV291" s="129" t="str">
        <v>2.10E+11</v>
      </c>
      <c r="BW291" s="129" t="str">
        <v>8.08E+10</v>
      </c>
      <c r="BX291" s="129" t="str">
        <v>7850</v>
      </c>
      <c r="BY291" s="129">
        <v>1.3</v>
      </c>
      <c r="BZ291" s="129">
        <v>0.01</v>
      </c>
      <c r="CC291" s="87">
        <v>289</v>
      </c>
      <c r="CD291" s="87" t="s">
        <v>180</v>
      </c>
      <c r="CE291" s="87" t="s">
        <v>181</v>
      </c>
      <c r="CF291" s="87">
        <v>1</v>
      </c>
      <c r="CG291" s="87">
        <v>1.3</v>
      </c>
      <c r="CH291" s="87">
        <v>0.01</v>
      </c>
    </row>
    <row r="292" spans="9:86" ht="12.75">
      <c r="I292" s="87">
        <f t="shared" si="240"/>
        <v>145.19999999999999</v>
      </c>
      <c r="J292" s="126">
        <v>156</v>
      </c>
      <c r="K292" s="87">
        <v>1</v>
      </c>
      <c r="L292" s="87">
        <v>20</v>
      </c>
      <c r="M292" s="87" t="s">
        <v>154</v>
      </c>
      <c r="N292" s="87" t="s">
        <v>155</v>
      </c>
      <c r="O292" s="87">
        <v>0</v>
      </c>
      <c r="P292" s="127">
        <v>6.1580000000000003E-5</v>
      </c>
      <c r="Q292" s="87">
        <v>0</v>
      </c>
      <c r="R292" s="87">
        <v>0</v>
      </c>
      <c r="S292" s="127">
        <v>1553000000</v>
      </c>
      <c r="T292" s="127">
        <v>1553000000</v>
      </c>
      <c r="U292" s="127">
        <v>2488000000</v>
      </c>
      <c r="V292" s="127">
        <v>2488000000</v>
      </c>
      <c r="W292" s="87">
        <v>0</v>
      </c>
      <c r="X292" s="87">
        <v>0</v>
      </c>
      <c r="Y292" s="127">
        <v>1195000000</v>
      </c>
      <c r="Z292" s="127">
        <v>1.4790000000000001E-5</v>
      </c>
      <c r="AA292" s="127">
        <v>12930000000</v>
      </c>
      <c r="AB292" s="87">
        <v>0.65</v>
      </c>
      <c r="AC292" s="87" t="s">
        <v>156</v>
      </c>
      <c r="AD292" s="87" t="s">
        <v>157</v>
      </c>
      <c r="AE292" s="87" t="s">
        <v>158</v>
      </c>
      <c r="AF292" s="87" t="s">
        <v>159</v>
      </c>
      <c r="AG292" s="87" t="s">
        <v>160</v>
      </c>
      <c r="AH292" s="87" t="s">
        <v>161</v>
      </c>
      <c r="AI292" s="87" t="s">
        <v>162</v>
      </c>
      <c r="AJ292" s="87">
        <v>0</v>
      </c>
      <c r="AK292" s="87">
        <v>0</v>
      </c>
      <c r="AL292" s="87" t="s">
        <v>142</v>
      </c>
      <c r="AX292" s="133"/>
      <c r="AY292" s="87" t="str">
        <f t="shared" si="217"/>
        <v/>
      </c>
      <c r="AZ292" s="87" t="str">
        <f t="shared" si="218"/>
        <v/>
      </c>
      <c r="BA292" s="87" t="str">
        <f t="shared" si="219"/>
        <v/>
      </c>
      <c r="BB292" s="87" t="str">
        <f t="shared" si="220"/>
        <v/>
      </c>
      <c r="BC292" s="87" t="str">
        <f t="shared" si="221"/>
        <v/>
      </c>
      <c r="BD292" s="87" t="str">
        <f t="shared" si="222"/>
        <v/>
      </c>
      <c r="BF292" s="87" t="str">
        <f t="shared" si="223"/>
        <v/>
      </c>
      <c r="BG292" s="127" t="str">
        <f t="shared" si="224"/>
        <v/>
      </c>
      <c r="BH292" s="127" t="str">
        <f t="shared" si="225"/>
        <v/>
      </c>
      <c r="BI292" s="87" t="str">
        <f t="shared" si="226"/>
        <v/>
      </c>
      <c r="BJ292" s="87" t="str">
        <f t="shared" si="227"/>
        <v/>
      </c>
      <c r="BK292" s="87" t="str">
        <f t="shared" si="228"/>
        <v/>
      </c>
      <c r="BM292" s="129">
        <v>290</v>
      </c>
      <c r="BN292" s="129">
        <v>112</v>
      </c>
      <c r="BO292" s="129">
        <v>267</v>
      </c>
      <c r="BP292" s="129">
        <v>290</v>
      </c>
      <c r="BQ292" s="129">
        <v>290</v>
      </c>
      <c r="BR292" s="129" t="str">
        <v>1c</v>
      </c>
      <c r="BS292" s="129" t="str">
        <v>0</v>
      </c>
      <c r="BT292" s="87">
        <v>0</v>
      </c>
      <c r="BU292" s="129">
        <v>290</v>
      </c>
      <c r="BV292" s="129" t="str">
        <v>2.10E+11</v>
      </c>
      <c r="BW292" s="129" t="str">
        <v>8.08E+10</v>
      </c>
      <c r="BX292" s="129" t="str">
        <v>7850</v>
      </c>
      <c r="BY292" s="129">
        <v>0.5</v>
      </c>
      <c r="BZ292" s="129">
        <v>0.01</v>
      </c>
      <c r="CC292" s="87">
        <v>290</v>
      </c>
      <c r="CD292" s="87" t="s">
        <v>180</v>
      </c>
      <c r="CE292" s="87" t="s">
        <v>181</v>
      </c>
      <c r="CF292" s="87">
        <v>1</v>
      </c>
      <c r="CG292" s="87">
        <v>0.5</v>
      </c>
      <c r="CH292" s="87">
        <v>0.01</v>
      </c>
    </row>
    <row r="293" spans="9:86" ht="12.75">
      <c r="I293" s="87">
        <f t="shared" si="240"/>
        <v>146.1</v>
      </c>
      <c r="J293" s="126">
        <v>156</v>
      </c>
      <c r="K293" s="87">
        <v>1</v>
      </c>
      <c r="L293" s="87">
        <v>20</v>
      </c>
      <c r="M293" s="87" t="s">
        <v>154</v>
      </c>
      <c r="N293" s="87" t="s">
        <v>155</v>
      </c>
      <c r="O293" s="87">
        <v>0</v>
      </c>
      <c r="P293" s="127">
        <v>6.1580000000000003E-5</v>
      </c>
      <c r="Q293" s="87">
        <v>0</v>
      </c>
      <c r="R293" s="87">
        <v>0</v>
      </c>
      <c r="S293" s="127">
        <v>1553000000</v>
      </c>
      <c r="T293" s="127">
        <v>1553000000</v>
      </c>
      <c r="U293" s="127">
        <v>2488000000</v>
      </c>
      <c r="V293" s="127">
        <v>2488000000</v>
      </c>
      <c r="W293" s="87">
        <v>0</v>
      </c>
      <c r="X293" s="87">
        <v>0</v>
      </c>
      <c r="Y293" s="127">
        <v>1195000000</v>
      </c>
      <c r="Z293" s="127">
        <v>1.4790000000000001E-5</v>
      </c>
      <c r="AA293" s="127">
        <v>12930000000</v>
      </c>
      <c r="AB293" s="87">
        <v>0.65</v>
      </c>
      <c r="AC293" s="87" t="s">
        <v>156</v>
      </c>
      <c r="AD293" s="87" t="s">
        <v>157</v>
      </c>
      <c r="AE293" s="87" t="s">
        <v>158</v>
      </c>
      <c r="AF293" s="87" t="s">
        <v>159</v>
      </c>
      <c r="AG293" s="87" t="s">
        <v>160</v>
      </c>
      <c r="AH293" s="87" t="s">
        <v>161</v>
      </c>
      <c r="AI293" s="87" t="s">
        <v>162</v>
      </c>
      <c r="AJ293" s="87">
        <v>0</v>
      </c>
      <c r="AK293" s="87">
        <v>0</v>
      </c>
      <c r="AL293" s="87" t="s">
        <v>142</v>
      </c>
      <c r="AX293" s="133">
        <f t="shared" ref="AX293" si="246">IF(I293="", "", INT(I293))</f>
        <v>146</v>
      </c>
      <c r="AY293" s="87">
        <f t="shared" si="217"/>
        <v>156</v>
      </c>
      <c r="AZ293" s="87">
        <f t="shared" si="218"/>
        <v>157</v>
      </c>
      <c r="BA293" s="87">
        <f t="shared" si="219"/>
        <v>146</v>
      </c>
      <c r="BB293" s="87">
        <f t="shared" si="220"/>
        <v>146</v>
      </c>
      <c r="BC293" s="87" t="str">
        <f t="shared" si="221"/>
        <v>1c</v>
      </c>
      <c r="BD293" s="87" t="str">
        <f t="shared" si="222"/>
        <v>0</v>
      </c>
      <c r="BF293" s="87">
        <f t="shared" si="223"/>
        <v>146</v>
      </c>
      <c r="BG293" s="127" t="str">
        <f t="shared" si="224"/>
        <v>2.10E+11</v>
      </c>
      <c r="BH293" s="127" t="str">
        <f t="shared" si="225"/>
        <v>8.08E+10</v>
      </c>
      <c r="BI293" s="87" t="str">
        <f t="shared" si="226"/>
        <v>7850</v>
      </c>
      <c r="BJ293" s="87">
        <f t="shared" si="227"/>
        <v>1</v>
      </c>
      <c r="BK293" s="87">
        <f t="shared" si="228"/>
        <v>0.02</v>
      </c>
      <c r="BM293" s="129">
        <v>291</v>
      </c>
      <c r="BN293" s="129">
        <v>267</v>
      </c>
      <c r="BO293" s="129">
        <v>277</v>
      </c>
      <c r="BP293" s="129">
        <v>291</v>
      </c>
      <c r="BQ293" s="129">
        <v>291</v>
      </c>
      <c r="BR293" s="129" t="str">
        <v>1c</v>
      </c>
      <c r="BS293" s="129" t="str">
        <v>0</v>
      </c>
      <c r="BT293" s="87">
        <v>0</v>
      </c>
      <c r="BU293" s="129">
        <v>291</v>
      </c>
      <c r="BV293" s="129" t="str">
        <v>2.10E+11</v>
      </c>
      <c r="BW293" s="129" t="str">
        <v>8.08E+10</v>
      </c>
      <c r="BX293" s="129" t="str">
        <v>7850</v>
      </c>
      <c r="BY293" s="129">
        <v>0.5</v>
      </c>
      <c r="BZ293" s="129">
        <v>0.01</v>
      </c>
      <c r="CC293" s="87">
        <v>291</v>
      </c>
      <c r="CD293" s="87" t="s">
        <v>180</v>
      </c>
      <c r="CE293" s="87" t="s">
        <v>181</v>
      </c>
      <c r="CF293" s="87">
        <v>1</v>
      </c>
      <c r="CG293" s="87">
        <v>0.5</v>
      </c>
      <c r="CH293" s="87">
        <v>0.01</v>
      </c>
    </row>
    <row r="294" spans="9:86" ht="12.75">
      <c r="I294" s="87">
        <f t="shared" si="240"/>
        <v>146.19999999999999</v>
      </c>
      <c r="J294" s="126">
        <v>157</v>
      </c>
      <c r="K294" s="87">
        <v>1</v>
      </c>
      <c r="L294" s="87">
        <v>20</v>
      </c>
      <c r="M294" s="87" t="s">
        <v>154</v>
      </c>
      <c r="N294" s="87" t="s">
        <v>155</v>
      </c>
      <c r="O294" s="87">
        <v>0</v>
      </c>
      <c r="P294" s="127">
        <v>6.1580000000000003E-5</v>
      </c>
      <c r="Q294" s="87">
        <v>0</v>
      </c>
      <c r="R294" s="87">
        <v>0</v>
      </c>
      <c r="S294" s="127">
        <v>1553000000</v>
      </c>
      <c r="T294" s="127">
        <v>1553000000</v>
      </c>
      <c r="U294" s="127">
        <v>2488000000</v>
      </c>
      <c r="V294" s="127">
        <v>2488000000</v>
      </c>
      <c r="W294" s="87">
        <v>0</v>
      </c>
      <c r="X294" s="87">
        <v>0</v>
      </c>
      <c r="Y294" s="127">
        <v>1195000000</v>
      </c>
      <c r="Z294" s="127">
        <v>1.4790000000000001E-5</v>
      </c>
      <c r="AA294" s="127">
        <v>12930000000</v>
      </c>
      <c r="AB294" s="87">
        <v>0.65</v>
      </c>
      <c r="AC294" s="87" t="s">
        <v>156</v>
      </c>
      <c r="AD294" s="87" t="s">
        <v>157</v>
      </c>
      <c r="AE294" s="87" t="s">
        <v>158</v>
      </c>
      <c r="AF294" s="87" t="s">
        <v>159</v>
      </c>
      <c r="AG294" s="87" t="s">
        <v>160</v>
      </c>
      <c r="AH294" s="87" t="s">
        <v>161</v>
      </c>
      <c r="AI294" s="87" t="s">
        <v>162</v>
      </c>
      <c r="AJ294" s="87">
        <v>0</v>
      </c>
      <c r="AK294" s="87">
        <v>0</v>
      </c>
      <c r="AL294" s="87" t="s">
        <v>142</v>
      </c>
      <c r="AX294" s="133"/>
      <c r="AY294" s="87" t="str">
        <f t="shared" si="217"/>
        <v/>
      </c>
      <c r="AZ294" s="87" t="str">
        <f t="shared" si="218"/>
        <v/>
      </c>
      <c r="BA294" s="87" t="str">
        <f t="shared" si="219"/>
        <v/>
      </c>
      <c r="BB294" s="87" t="str">
        <f t="shared" si="220"/>
        <v/>
      </c>
      <c r="BC294" s="87" t="str">
        <f t="shared" si="221"/>
        <v/>
      </c>
      <c r="BD294" s="87" t="str">
        <f t="shared" si="222"/>
        <v/>
      </c>
      <c r="BF294" s="87" t="str">
        <f t="shared" si="223"/>
        <v/>
      </c>
      <c r="BG294" s="127" t="str">
        <f t="shared" si="224"/>
        <v/>
      </c>
      <c r="BH294" s="127" t="str">
        <f t="shared" si="225"/>
        <v/>
      </c>
      <c r="BI294" s="87" t="str">
        <f t="shared" si="226"/>
        <v/>
      </c>
      <c r="BJ294" s="87" t="str">
        <f t="shared" si="227"/>
        <v/>
      </c>
      <c r="BK294" s="87" t="str">
        <f t="shared" si="228"/>
        <v/>
      </c>
      <c r="BM294" s="129">
        <v>292</v>
      </c>
      <c r="BN294" s="129">
        <v>268</v>
      </c>
      <c r="BO294" s="129">
        <v>275</v>
      </c>
      <c r="BP294" s="129">
        <v>292</v>
      </c>
      <c r="BQ294" s="129">
        <v>292</v>
      </c>
      <c r="BR294" s="129" t="str">
        <v>1c</v>
      </c>
      <c r="BS294" s="129" t="str">
        <v>0</v>
      </c>
      <c r="BT294" s="87">
        <v>0</v>
      </c>
      <c r="BU294" s="129">
        <v>292</v>
      </c>
      <c r="BV294" s="129" t="str">
        <v>2.10E+11</v>
      </c>
      <c r="BW294" s="129" t="str">
        <v>8.08E+10</v>
      </c>
      <c r="BX294" s="129" t="str">
        <v>7850</v>
      </c>
      <c r="BY294" s="129">
        <v>1.3</v>
      </c>
      <c r="BZ294" s="129">
        <v>0.01</v>
      </c>
      <c r="CC294" s="87">
        <v>292</v>
      </c>
      <c r="CD294" s="87" t="s">
        <v>180</v>
      </c>
      <c r="CE294" s="87" t="s">
        <v>181</v>
      </c>
      <c r="CF294" s="87">
        <v>1</v>
      </c>
      <c r="CG294" s="87">
        <v>1.3</v>
      </c>
      <c r="CH294" s="87">
        <v>0.01</v>
      </c>
    </row>
    <row r="295" spans="9:86" ht="12.75">
      <c r="I295" s="87">
        <f t="shared" si="240"/>
        <v>147.1</v>
      </c>
      <c r="J295" s="126">
        <v>157</v>
      </c>
      <c r="K295" s="87">
        <v>1</v>
      </c>
      <c r="L295" s="87">
        <v>20</v>
      </c>
      <c r="M295" s="87" t="s">
        <v>154</v>
      </c>
      <c r="N295" s="87" t="s">
        <v>155</v>
      </c>
      <c r="O295" s="87">
        <v>0</v>
      </c>
      <c r="P295" s="127">
        <v>6.1580000000000003E-5</v>
      </c>
      <c r="Q295" s="87">
        <v>0</v>
      </c>
      <c r="R295" s="87">
        <v>0</v>
      </c>
      <c r="S295" s="127">
        <v>1553000000</v>
      </c>
      <c r="T295" s="127">
        <v>1553000000</v>
      </c>
      <c r="U295" s="127">
        <v>2488000000</v>
      </c>
      <c r="V295" s="127">
        <v>2488000000</v>
      </c>
      <c r="W295" s="87">
        <v>0</v>
      </c>
      <c r="X295" s="87">
        <v>0</v>
      </c>
      <c r="Y295" s="127">
        <v>1195000000</v>
      </c>
      <c r="Z295" s="127">
        <v>1.4790000000000001E-5</v>
      </c>
      <c r="AA295" s="127">
        <v>12930000000</v>
      </c>
      <c r="AB295" s="87">
        <v>0.65</v>
      </c>
      <c r="AC295" s="87" t="s">
        <v>156</v>
      </c>
      <c r="AD295" s="87" t="s">
        <v>157</v>
      </c>
      <c r="AE295" s="87" t="s">
        <v>158</v>
      </c>
      <c r="AF295" s="87" t="s">
        <v>159</v>
      </c>
      <c r="AG295" s="87" t="s">
        <v>160</v>
      </c>
      <c r="AH295" s="87" t="s">
        <v>161</v>
      </c>
      <c r="AI295" s="87" t="s">
        <v>162</v>
      </c>
      <c r="AJ295" s="87">
        <v>0</v>
      </c>
      <c r="AK295" s="87">
        <v>0</v>
      </c>
      <c r="AL295" s="87" t="s">
        <v>142</v>
      </c>
      <c r="AX295" s="133">
        <f t="shared" ref="AX295" si="247">IF(I295="", "", INT(I295))</f>
        <v>147</v>
      </c>
      <c r="AY295" s="87">
        <f t="shared" si="217"/>
        <v>157</v>
      </c>
      <c r="AZ295" s="87">
        <f t="shared" si="218"/>
        <v>158</v>
      </c>
      <c r="BA295" s="87">
        <f t="shared" si="219"/>
        <v>147</v>
      </c>
      <c r="BB295" s="87">
        <f t="shared" si="220"/>
        <v>147</v>
      </c>
      <c r="BC295" s="87" t="str">
        <f t="shared" si="221"/>
        <v>1c</v>
      </c>
      <c r="BD295" s="87" t="str">
        <f t="shared" si="222"/>
        <v>0</v>
      </c>
      <c r="BF295" s="87">
        <f t="shared" si="223"/>
        <v>147</v>
      </c>
      <c r="BG295" s="127" t="str">
        <f t="shared" si="224"/>
        <v>2.10E+11</v>
      </c>
      <c r="BH295" s="127" t="str">
        <f t="shared" si="225"/>
        <v>8.08E+10</v>
      </c>
      <c r="BI295" s="87" t="str">
        <f t="shared" si="226"/>
        <v>7850</v>
      </c>
      <c r="BJ295" s="87">
        <f t="shared" si="227"/>
        <v>1</v>
      </c>
      <c r="BK295" s="87">
        <f t="shared" si="228"/>
        <v>0.02</v>
      </c>
      <c r="BM295" s="129">
        <v>293</v>
      </c>
      <c r="BN295" s="129">
        <v>119</v>
      </c>
      <c r="BO295" s="129">
        <v>269</v>
      </c>
      <c r="BP295" s="129">
        <v>293</v>
      </c>
      <c r="BQ295" s="129">
        <v>293</v>
      </c>
      <c r="BR295" s="129" t="str">
        <v>1c</v>
      </c>
      <c r="BS295" s="129" t="str">
        <v>0</v>
      </c>
      <c r="BT295" s="87">
        <v>0</v>
      </c>
      <c r="BU295" s="129">
        <v>293</v>
      </c>
      <c r="BV295" s="129" t="str">
        <v>2.10E+11</v>
      </c>
      <c r="BW295" s="129" t="str">
        <v>8.08E+10</v>
      </c>
      <c r="BX295" s="129" t="str">
        <v>7850</v>
      </c>
      <c r="BY295" s="129">
        <v>0.5</v>
      </c>
      <c r="BZ295" s="129">
        <v>0.01</v>
      </c>
      <c r="CC295" s="87">
        <v>293</v>
      </c>
      <c r="CD295" s="87" t="s">
        <v>180</v>
      </c>
      <c r="CE295" s="87" t="s">
        <v>181</v>
      </c>
      <c r="CF295" s="87">
        <v>1</v>
      </c>
      <c r="CG295" s="87">
        <v>0.5</v>
      </c>
      <c r="CH295" s="87">
        <v>0.01</v>
      </c>
    </row>
    <row r="296" spans="9:86" ht="12.75">
      <c r="I296" s="87">
        <f t="shared" si="240"/>
        <v>147.19999999999999</v>
      </c>
      <c r="J296" s="126">
        <v>158</v>
      </c>
      <c r="K296" s="87">
        <v>1</v>
      </c>
      <c r="L296" s="87">
        <v>20</v>
      </c>
      <c r="M296" s="87" t="s">
        <v>154</v>
      </c>
      <c r="N296" s="87" t="s">
        <v>155</v>
      </c>
      <c r="O296" s="87">
        <v>0</v>
      </c>
      <c r="P296" s="127">
        <v>6.1580000000000003E-5</v>
      </c>
      <c r="Q296" s="87">
        <v>0</v>
      </c>
      <c r="R296" s="87">
        <v>0</v>
      </c>
      <c r="S296" s="127">
        <v>1553000000</v>
      </c>
      <c r="T296" s="127">
        <v>1553000000</v>
      </c>
      <c r="U296" s="127">
        <v>2488000000</v>
      </c>
      <c r="V296" s="127">
        <v>2488000000</v>
      </c>
      <c r="W296" s="87">
        <v>0</v>
      </c>
      <c r="X296" s="87">
        <v>0</v>
      </c>
      <c r="Y296" s="127">
        <v>1195000000</v>
      </c>
      <c r="Z296" s="127">
        <v>1.4790000000000001E-5</v>
      </c>
      <c r="AA296" s="127">
        <v>12930000000</v>
      </c>
      <c r="AB296" s="87">
        <v>0.65</v>
      </c>
      <c r="AC296" s="87" t="s">
        <v>156</v>
      </c>
      <c r="AD296" s="87" t="s">
        <v>157</v>
      </c>
      <c r="AE296" s="87" t="s">
        <v>158</v>
      </c>
      <c r="AF296" s="87" t="s">
        <v>159</v>
      </c>
      <c r="AG296" s="87" t="s">
        <v>160</v>
      </c>
      <c r="AH296" s="87" t="s">
        <v>161</v>
      </c>
      <c r="AI296" s="87" t="s">
        <v>162</v>
      </c>
      <c r="AJ296" s="87">
        <v>0</v>
      </c>
      <c r="AK296" s="87">
        <v>0</v>
      </c>
      <c r="AL296" s="87" t="s">
        <v>142</v>
      </c>
      <c r="AX296" s="133"/>
      <c r="AY296" s="87" t="str">
        <f t="shared" si="217"/>
        <v/>
      </c>
      <c r="AZ296" s="87" t="str">
        <f t="shared" si="218"/>
        <v/>
      </c>
      <c r="BA296" s="87" t="str">
        <f t="shared" si="219"/>
        <v/>
      </c>
      <c r="BB296" s="87" t="str">
        <f t="shared" si="220"/>
        <v/>
      </c>
      <c r="BC296" s="87" t="str">
        <f t="shared" si="221"/>
        <v/>
      </c>
      <c r="BD296" s="87" t="str">
        <f t="shared" si="222"/>
        <v/>
      </c>
      <c r="BF296" s="87" t="str">
        <f t="shared" si="223"/>
        <v/>
      </c>
      <c r="BG296" s="127" t="str">
        <f t="shared" si="224"/>
        <v/>
      </c>
      <c r="BH296" s="127" t="str">
        <f t="shared" si="225"/>
        <v/>
      </c>
      <c r="BI296" s="87" t="str">
        <f t="shared" si="226"/>
        <v/>
      </c>
      <c r="BJ296" s="87" t="str">
        <f t="shared" si="227"/>
        <v/>
      </c>
      <c r="BK296" s="87" t="str">
        <f t="shared" si="228"/>
        <v/>
      </c>
      <c r="BM296" s="129">
        <v>294</v>
      </c>
      <c r="BN296" s="129">
        <v>269</v>
      </c>
      <c r="BO296" s="129">
        <v>279</v>
      </c>
      <c r="BP296" s="129">
        <v>294</v>
      </c>
      <c r="BQ296" s="129">
        <v>294</v>
      </c>
      <c r="BR296" s="129" t="str">
        <v>1c</v>
      </c>
      <c r="BS296" s="129" t="str">
        <v>0</v>
      </c>
      <c r="BT296" s="87">
        <v>0</v>
      </c>
      <c r="BU296" s="129">
        <v>294</v>
      </c>
      <c r="BV296" s="129" t="str">
        <v>2.10E+11</v>
      </c>
      <c r="BW296" s="129" t="str">
        <v>8.08E+10</v>
      </c>
      <c r="BX296" s="129" t="str">
        <v>7850</v>
      </c>
      <c r="BY296" s="129">
        <v>0.5</v>
      </c>
      <c r="BZ296" s="129">
        <v>0.01</v>
      </c>
      <c r="CC296" s="87">
        <v>294</v>
      </c>
      <c r="CD296" s="87" t="s">
        <v>180</v>
      </c>
      <c r="CE296" s="87" t="s">
        <v>181</v>
      </c>
      <c r="CF296" s="87">
        <v>1</v>
      </c>
      <c r="CG296" s="87">
        <v>0.5</v>
      </c>
      <c r="CH296" s="87">
        <v>0.01</v>
      </c>
    </row>
    <row r="297" spans="9:86" ht="12.75">
      <c r="I297" s="87">
        <f t="shared" si="240"/>
        <v>148.1</v>
      </c>
      <c r="J297" s="126">
        <v>158</v>
      </c>
      <c r="K297" s="87">
        <v>1</v>
      </c>
      <c r="L297" s="87">
        <v>20</v>
      </c>
      <c r="M297" s="87" t="s">
        <v>154</v>
      </c>
      <c r="N297" s="87" t="s">
        <v>155</v>
      </c>
      <c r="O297" s="87">
        <v>0</v>
      </c>
      <c r="P297" s="127">
        <v>6.1580000000000003E-5</v>
      </c>
      <c r="Q297" s="87">
        <v>0</v>
      </c>
      <c r="R297" s="87">
        <v>0</v>
      </c>
      <c r="S297" s="127">
        <v>1553000000</v>
      </c>
      <c r="T297" s="127">
        <v>1553000000</v>
      </c>
      <c r="U297" s="127">
        <v>2488000000</v>
      </c>
      <c r="V297" s="127">
        <v>2488000000</v>
      </c>
      <c r="W297" s="87">
        <v>0</v>
      </c>
      <c r="X297" s="87">
        <v>0</v>
      </c>
      <c r="Y297" s="127">
        <v>1195000000</v>
      </c>
      <c r="Z297" s="127">
        <v>1.4790000000000001E-5</v>
      </c>
      <c r="AA297" s="127">
        <v>12930000000</v>
      </c>
      <c r="AB297" s="87">
        <v>0.65</v>
      </c>
      <c r="AC297" s="87" t="s">
        <v>156</v>
      </c>
      <c r="AD297" s="87" t="s">
        <v>157</v>
      </c>
      <c r="AE297" s="87" t="s">
        <v>158</v>
      </c>
      <c r="AF297" s="87" t="s">
        <v>159</v>
      </c>
      <c r="AG297" s="87" t="s">
        <v>160</v>
      </c>
      <c r="AH297" s="87" t="s">
        <v>161</v>
      </c>
      <c r="AI297" s="87" t="s">
        <v>162</v>
      </c>
      <c r="AJ297" s="87">
        <v>0</v>
      </c>
      <c r="AK297" s="87">
        <v>0</v>
      </c>
      <c r="AL297" s="87" t="s">
        <v>142</v>
      </c>
      <c r="AX297" s="133">
        <f t="shared" ref="AX297" si="248">IF(I297="", "", INT(I297))</f>
        <v>148</v>
      </c>
      <c r="AY297" s="87">
        <f t="shared" si="217"/>
        <v>158</v>
      </c>
      <c r="AZ297" s="87">
        <f t="shared" si="218"/>
        <v>159</v>
      </c>
      <c r="BA297" s="87">
        <f t="shared" si="219"/>
        <v>148</v>
      </c>
      <c r="BB297" s="87">
        <f t="shared" si="220"/>
        <v>148</v>
      </c>
      <c r="BC297" s="87" t="str">
        <f t="shared" si="221"/>
        <v>1c</v>
      </c>
      <c r="BD297" s="87" t="str">
        <f t="shared" si="222"/>
        <v>0</v>
      </c>
      <c r="BF297" s="87">
        <f t="shared" si="223"/>
        <v>148</v>
      </c>
      <c r="BG297" s="127" t="str">
        <f t="shared" si="224"/>
        <v>2.10E+11</v>
      </c>
      <c r="BH297" s="127" t="str">
        <f t="shared" si="225"/>
        <v>8.08E+10</v>
      </c>
      <c r="BI297" s="87" t="str">
        <f t="shared" si="226"/>
        <v>7850</v>
      </c>
      <c r="BJ297" s="87">
        <f t="shared" si="227"/>
        <v>1</v>
      </c>
      <c r="BK297" s="87">
        <f t="shared" si="228"/>
        <v>0.02</v>
      </c>
      <c r="BM297" s="129">
        <v>295</v>
      </c>
      <c r="BN297" s="129">
        <v>270</v>
      </c>
      <c r="BO297" s="129">
        <v>276</v>
      </c>
      <c r="BP297" s="129">
        <v>295</v>
      </c>
      <c r="BQ297" s="129">
        <v>295</v>
      </c>
      <c r="BR297" s="129" t="str">
        <v>1c</v>
      </c>
      <c r="BS297" s="129" t="str">
        <v>0</v>
      </c>
      <c r="BT297" s="87">
        <v>0</v>
      </c>
      <c r="BU297" s="129">
        <v>295</v>
      </c>
      <c r="BV297" s="129" t="str">
        <v>2.10E+11</v>
      </c>
      <c r="BW297" s="129" t="str">
        <v>8.08E+10</v>
      </c>
      <c r="BX297" s="129" t="str">
        <v>7850</v>
      </c>
      <c r="BY297" s="129">
        <v>1.3</v>
      </c>
      <c r="BZ297" s="129">
        <v>0.01</v>
      </c>
      <c r="CC297" s="87">
        <v>295</v>
      </c>
      <c r="CD297" s="87" t="s">
        <v>180</v>
      </c>
      <c r="CE297" s="87" t="s">
        <v>181</v>
      </c>
      <c r="CF297" s="87">
        <v>1</v>
      </c>
      <c r="CG297" s="87">
        <v>1.3</v>
      </c>
      <c r="CH297" s="87">
        <v>0.01</v>
      </c>
    </row>
    <row r="298" spans="9:86" ht="12.75">
      <c r="I298" s="87">
        <f t="shared" si="240"/>
        <v>148.19999999999999</v>
      </c>
      <c r="J298" s="126">
        <v>159</v>
      </c>
      <c r="K298" s="87">
        <v>1</v>
      </c>
      <c r="L298" s="87">
        <v>20</v>
      </c>
      <c r="M298" s="87" t="s">
        <v>154</v>
      </c>
      <c r="N298" s="87" t="s">
        <v>155</v>
      </c>
      <c r="O298" s="87">
        <v>0</v>
      </c>
      <c r="P298" s="127">
        <v>6.1580000000000003E-5</v>
      </c>
      <c r="Q298" s="87">
        <v>0</v>
      </c>
      <c r="R298" s="87">
        <v>0</v>
      </c>
      <c r="S298" s="127">
        <v>1553000000</v>
      </c>
      <c r="T298" s="127">
        <v>1553000000</v>
      </c>
      <c r="U298" s="127">
        <v>2488000000</v>
      </c>
      <c r="V298" s="127">
        <v>2488000000</v>
      </c>
      <c r="W298" s="87">
        <v>0</v>
      </c>
      <c r="X298" s="87">
        <v>0</v>
      </c>
      <c r="Y298" s="127">
        <v>1195000000</v>
      </c>
      <c r="Z298" s="127">
        <v>1.4790000000000001E-5</v>
      </c>
      <c r="AA298" s="127">
        <v>12930000000</v>
      </c>
      <c r="AB298" s="87">
        <v>0.65</v>
      </c>
      <c r="AC298" s="87" t="s">
        <v>156</v>
      </c>
      <c r="AD298" s="87" t="s">
        <v>157</v>
      </c>
      <c r="AE298" s="87" t="s">
        <v>158</v>
      </c>
      <c r="AF298" s="87" t="s">
        <v>159</v>
      </c>
      <c r="AG298" s="87" t="s">
        <v>160</v>
      </c>
      <c r="AH298" s="87" t="s">
        <v>161</v>
      </c>
      <c r="AI298" s="87" t="s">
        <v>162</v>
      </c>
      <c r="AJ298" s="87">
        <v>0</v>
      </c>
      <c r="AK298" s="87">
        <v>0</v>
      </c>
      <c r="AL298" s="87" t="s">
        <v>142</v>
      </c>
      <c r="AX298" s="133"/>
      <c r="AY298" s="87" t="str">
        <f t="shared" si="217"/>
        <v/>
      </c>
      <c r="AZ298" s="87" t="str">
        <f t="shared" si="218"/>
        <v/>
      </c>
      <c r="BA298" s="87" t="str">
        <f t="shared" si="219"/>
        <v/>
      </c>
      <c r="BB298" s="87" t="str">
        <f t="shared" si="220"/>
        <v/>
      </c>
      <c r="BC298" s="87" t="str">
        <f t="shared" si="221"/>
        <v/>
      </c>
      <c r="BD298" s="87" t="str">
        <f t="shared" si="222"/>
        <v/>
      </c>
      <c r="BF298" s="87" t="str">
        <f t="shared" si="223"/>
        <v/>
      </c>
      <c r="BG298" s="127" t="str">
        <f t="shared" si="224"/>
        <v/>
      </c>
      <c r="BH298" s="127" t="str">
        <f t="shared" si="225"/>
        <v/>
      </c>
      <c r="BI298" s="87" t="str">
        <f t="shared" si="226"/>
        <v/>
      </c>
      <c r="BJ298" s="87" t="str">
        <f t="shared" si="227"/>
        <v/>
      </c>
      <c r="BK298" s="87" t="str">
        <f t="shared" si="228"/>
        <v/>
      </c>
      <c r="BM298" s="140">
        <v>296</v>
      </c>
      <c r="BN298" s="140">
        <v>257</v>
      </c>
      <c r="BO298" s="140">
        <v>258</v>
      </c>
      <c r="BP298" s="140">
        <v>296</v>
      </c>
      <c r="BQ298" s="140">
        <v>296</v>
      </c>
      <c r="BR298" s="140" t="str">
        <v>1c</v>
      </c>
      <c r="BS298" s="140" t="str">
        <v>0</v>
      </c>
      <c r="BT298" s="87">
        <v>0</v>
      </c>
      <c r="BU298" s="140">
        <v>296</v>
      </c>
      <c r="BV298" s="140" t="str">
        <v>2.10E+11</v>
      </c>
      <c r="BW298" s="140" t="str">
        <v>8.08E+10</v>
      </c>
      <c r="BX298" s="140" t="str">
        <v>7850</v>
      </c>
      <c r="BY298" s="140">
        <v>4.1779629373165825</v>
      </c>
      <c r="BZ298" s="140">
        <v>1.7999999999999999E-2</v>
      </c>
      <c r="CC298" s="87">
        <v>296</v>
      </c>
      <c r="CD298" s="87" t="s">
        <v>180</v>
      </c>
      <c r="CE298" s="87" t="s">
        <v>181</v>
      </c>
      <c r="CF298" s="87" t="s">
        <v>182</v>
      </c>
      <c r="CG298" s="87">
        <v>4.1779629373165825</v>
      </c>
      <c r="CH298" s="87">
        <v>1.7999999999999999E-2</v>
      </c>
    </row>
    <row r="299" spans="9:86" ht="12.75">
      <c r="I299" s="87">
        <f t="shared" si="240"/>
        <v>149.1</v>
      </c>
      <c r="J299" s="126">
        <v>159</v>
      </c>
      <c r="K299" s="87">
        <v>1</v>
      </c>
      <c r="L299" s="87">
        <v>20</v>
      </c>
      <c r="M299" s="87" t="s">
        <v>154</v>
      </c>
      <c r="N299" s="87" t="s">
        <v>155</v>
      </c>
      <c r="O299" s="87">
        <v>0</v>
      </c>
      <c r="P299" s="127">
        <v>6.1580000000000003E-5</v>
      </c>
      <c r="Q299" s="87">
        <v>0</v>
      </c>
      <c r="R299" s="87">
        <v>0</v>
      </c>
      <c r="S299" s="127">
        <v>1553000000</v>
      </c>
      <c r="T299" s="127">
        <v>1553000000</v>
      </c>
      <c r="U299" s="127">
        <v>2488000000</v>
      </c>
      <c r="V299" s="127">
        <v>2488000000</v>
      </c>
      <c r="W299" s="87">
        <v>0</v>
      </c>
      <c r="X299" s="87">
        <v>0</v>
      </c>
      <c r="Y299" s="127">
        <v>1195000000</v>
      </c>
      <c r="Z299" s="127">
        <v>1.4790000000000001E-5</v>
      </c>
      <c r="AA299" s="127">
        <v>12930000000</v>
      </c>
      <c r="AB299" s="87">
        <v>0.65</v>
      </c>
      <c r="AC299" s="87" t="s">
        <v>156</v>
      </c>
      <c r="AD299" s="87" t="s">
        <v>157</v>
      </c>
      <c r="AE299" s="87" t="s">
        <v>158</v>
      </c>
      <c r="AF299" s="87" t="s">
        <v>159</v>
      </c>
      <c r="AG299" s="87" t="s">
        <v>160</v>
      </c>
      <c r="AH299" s="87" t="s">
        <v>161</v>
      </c>
      <c r="AI299" s="87" t="s">
        <v>162</v>
      </c>
      <c r="AJ299" s="87">
        <v>0</v>
      </c>
      <c r="AK299" s="87">
        <v>0</v>
      </c>
      <c r="AL299" s="87" t="s">
        <v>142</v>
      </c>
      <c r="AX299" s="133">
        <f t="shared" ref="AX299" si="249">IF(I299="", "", INT(I299))</f>
        <v>149</v>
      </c>
      <c r="AY299" s="87">
        <f t="shared" si="217"/>
        <v>159</v>
      </c>
      <c r="AZ299" s="87">
        <f t="shared" si="218"/>
        <v>17</v>
      </c>
      <c r="BA299" s="87">
        <f t="shared" si="219"/>
        <v>149</v>
      </c>
      <c r="BB299" s="87">
        <f t="shared" si="220"/>
        <v>149</v>
      </c>
      <c r="BC299" s="87" t="str">
        <f t="shared" si="221"/>
        <v>1c</v>
      </c>
      <c r="BD299" s="87" t="str">
        <f t="shared" si="222"/>
        <v>0</v>
      </c>
      <c r="BF299" s="87">
        <f t="shared" si="223"/>
        <v>149</v>
      </c>
      <c r="BG299" s="127" t="str">
        <f t="shared" si="224"/>
        <v>2.10E+11</v>
      </c>
      <c r="BH299" s="127" t="str">
        <f t="shared" si="225"/>
        <v>8.08E+10</v>
      </c>
      <c r="BI299" s="87" t="str">
        <f t="shared" si="226"/>
        <v>7850</v>
      </c>
      <c r="BJ299" s="87">
        <f t="shared" si="227"/>
        <v>1</v>
      </c>
      <c r="BK299" s="87">
        <f t="shared" si="228"/>
        <v>0.02</v>
      </c>
      <c r="BM299" s="140">
        <v>297</v>
      </c>
      <c r="BN299" s="140">
        <v>258</v>
      </c>
      <c r="BO299" s="140">
        <v>259</v>
      </c>
      <c r="BP299" s="140">
        <v>297</v>
      </c>
      <c r="BQ299" s="140">
        <v>297</v>
      </c>
      <c r="BR299" s="140" t="str">
        <v>1c</v>
      </c>
      <c r="BS299" s="140" t="str">
        <v>0</v>
      </c>
      <c r="BT299" s="87">
        <v>0</v>
      </c>
      <c r="BU299" s="140">
        <v>297</v>
      </c>
      <c r="BV299" s="140" t="str">
        <v>2.10E+11</v>
      </c>
      <c r="BW299" s="140" t="str">
        <v>8.08E+10</v>
      </c>
      <c r="BX299" s="140" t="str">
        <v>7850</v>
      </c>
      <c r="BY299" s="140">
        <v>4.0294714940482077</v>
      </c>
      <c r="BZ299" s="140">
        <v>1.7000000000000001E-2</v>
      </c>
      <c r="CC299" s="87">
        <v>297</v>
      </c>
      <c r="CD299" s="87" t="s">
        <v>180</v>
      </c>
      <c r="CE299" s="87" t="s">
        <v>181</v>
      </c>
      <c r="CF299" s="87" t="s">
        <v>182</v>
      </c>
      <c r="CG299" s="87">
        <v>4.0294714940482077</v>
      </c>
      <c r="CH299" s="87">
        <v>1.7000000000000001E-2</v>
      </c>
    </row>
    <row r="300" spans="9:86" ht="12.75">
      <c r="I300" s="87">
        <f t="shared" si="240"/>
        <v>149.19999999999999</v>
      </c>
      <c r="J300" s="126">
        <v>17</v>
      </c>
      <c r="K300" s="87">
        <v>1</v>
      </c>
      <c r="L300" s="87">
        <v>20</v>
      </c>
      <c r="M300" s="87" t="s">
        <v>154</v>
      </c>
      <c r="N300" s="87" t="s">
        <v>155</v>
      </c>
      <c r="O300" s="87">
        <v>0</v>
      </c>
      <c r="P300" s="127">
        <v>6.1580000000000003E-5</v>
      </c>
      <c r="Q300" s="87">
        <v>0</v>
      </c>
      <c r="R300" s="87">
        <v>0</v>
      </c>
      <c r="S300" s="127">
        <v>1553000000</v>
      </c>
      <c r="T300" s="127">
        <v>1553000000</v>
      </c>
      <c r="U300" s="127">
        <v>2488000000</v>
      </c>
      <c r="V300" s="127">
        <v>2488000000</v>
      </c>
      <c r="W300" s="87">
        <v>0</v>
      </c>
      <c r="X300" s="87">
        <v>0</v>
      </c>
      <c r="Y300" s="127">
        <v>1195000000</v>
      </c>
      <c r="Z300" s="127">
        <v>1.4790000000000001E-5</v>
      </c>
      <c r="AA300" s="127">
        <v>12930000000</v>
      </c>
      <c r="AB300" s="87">
        <v>0.65</v>
      </c>
      <c r="AC300" s="87" t="s">
        <v>156</v>
      </c>
      <c r="AD300" s="87" t="s">
        <v>157</v>
      </c>
      <c r="AE300" s="87" t="s">
        <v>158</v>
      </c>
      <c r="AF300" s="87" t="s">
        <v>159</v>
      </c>
      <c r="AG300" s="87" t="s">
        <v>160</v>
      </c>
      <c r="AH300" s="87" t="s">
        <v>161</v>
      </c>
      <c r="AI300" s="87" t="s">
        <v>162</v>
      </c>
      <c r="AJ300" s="87">
        <v>0</v>
      </c>
      <c r="AK300" s="87">
        <v>0</v>
      </c>
      <c r="AL300" s="87" t="s">
        <v>142</v>
      </c>
      <c r="AX300" s="133"/>
      <c r="AY300" s="87" t="str">
        <f t="shared" si="217"/>
        <v/>
      </c>
      <c r="AZ300" s="87" t="str">
        <f t="shared" si="218"/>
        <v/>
      </c>
      <c r="BA300" s="87" t="str">
        <f t="shared" si="219"/>
        <v/>
      </c>
      <c r="BB300" s="87" t="str">
        <f t="shared" si="220"/>
        <v/>
      </c>
      <c r="BC300" s="87" t="str">
        <f t="shared" si="221"/>
        <v/>
      </c>
      <c r="BD300" s="87" t="str">
        <f t="shared" si="222"/>
        <v/>
      </c>
      <c r="BF300" s="87" t="str">
        <f t="shared" si="223"/>
        <v/>
      </c>
      <c r="BG300" s="127" t="str">
        <f t="shared" si="224"/>
        <v/>
      </c>
      <c r="BH300" s="127" t="str">
        <f t="shared" si="225"/>
        <v/>
      </c>
      <c r="BI300" s="87" t="str">
        <f t="shared" si="226"/>
        <v/>
      </c>
      <c r="BJ300" s="87" t="str">
        <f t="shared" si="227"/>
        <v/>
      </c>
      <c r="BK300" s="87" t="str">
        <f t="shared" si="228"/>
        <v/>
      </c>
      <c r="BM300" s="140">
        <v>298</v>
      </c>
      <c r="BN300" s="140">
        <v>259</v>
      </c>
      <c r="BO300" s="140">
        <v>260</v>
      </c>
      <c r="BP300" s="140">
        <v>298</v>
      </c>
      <c r="BQ300" s="140">
        <v>298</v>
      </c>
      <c r="BR300" s="140" t="str">
        <v>1c</v>
      </c>
      <c r="BS300" s="140" t="str">
        <v>0</v>
      </c>
      <c r="BT300" s="87">
        <v>0</v>
      </c>
      <c r="BU300" s="140">
        <v>298</v>
      </c>
      <c r="BV300" s="140" t="str">
        <v>2.10E+11</v>
      </c>
      <c r="BW300" s="140" t="str">
        <v>8.08E+10</v>
      </c>
      <c r="BX300" s="140" t="str">
        <v>7850</v>
      </c>
      <c r="BY300" s="140">
        <v>3.8809800507798338</v>
      </c>
      <c r="BZ300" s="140">
        <v>1.7000000000000001E-2</v>
      </c>
      <c r="CC300" s="87">
        <v>298</v>
      </c>
      <c r="CD300" s="87" t="s">
        <v>180</v>
      </c>
      <c r="CE300" s="87" t="s">
        <v>181</v>
      </c>
      <c r="CF300" s="87" t="s">
        <v>182</v>
      </c>
      <c r="CG300" s="87">
        <v>3.8809800507798338</v>
      </c>
      <c r="CH300" s="87">
        <v>1.7000000000000001E-2</v>
      </c>
    </row>
    <row r="301" spans="9:86" ht="12.75">
      <c r="I301" s="87">
        <f t="shared" si="240"/>
        <v>150.1</v>
      </c>
      <c r="J301" s="126">
        <v>17</v>
      </c>
      <c r="K301" s="87">
        <v>1.3</v>
      </c>
      <c r="L301" s="87">
        <v>20</v>
      </c>
      <c r="M301" s="87" t="s">
        <v>154</v>
      </c>
      <c r="N301" s="87" t="s">
        <v>155</v>
      </c>
      <c r="O301" s="87">
        <v>0</v>
      </c>
      <c r="P301" s="127">
        <v>8.0420000000000006E-5</v>
      </c>
      <c r="Q301" s="87">
        <v>0</v>
      </c>
      <c r="R301" s="87">
        <v>0</v>
      </c>
      <c r="S301" s="127">
        <v>3460000000</v>
      </c>
      <c r="T301" s="127">
        <v>3460000000</v>
      </c>
      <c r="U301" s="127">
        <v>3249000000</v>
      </c>
      <c r="V301" s="127">
        <v>3249000000</v>
      </c>
      <c r="W301" s="87">
        <v>0</v>
      </c>
      <c r="X301" s="87">
        <v>0</v>
      </c>
      <c r="Y301" s="127">
        <v>2662000000</v>
      </c>
      <c r="Z301" s="127">
        <v>3.2950000000000001E-5</v>
      </c>
      <c r="AA301" s="127">
        <v>16890000000</v>
      </c>
      <c r="AB301" s="87">
        <v>0.65</v>
      </c>
      <c r="AC301" s="87" t="s">
        <v>156</v>
      </c>
      <c r="AD301" s="87" t="s">
        <v>157</v>
      </c>
      <c r="AE301" s="87" t="s">
        <v>158</v>
      </c>
      <c r="AF301" s="87" t="s">
        <v>159</v>
      </c>
      <c r="AG301" s="87" t="s">
        <v>160</v>
      </c>
      <c r="AH301" s="87" t="s">
        <v>161</v>
      </c>
      <c r="AI301" s="87" t="s">
        <v>162</v>
      </c>
      <c r="AJ301" s="87">
        <v>0</v>
      </c>
      <c r="AK301" s="87">
        <v>0</v>
      </c>
      <c r="AL301" s="87" t="s">
        <v>142</v>
      </c>
      <c r="AX301" s="133">
        <f t="shared" ref="AX301" si="250">IF(I301="", "", INT(I301))</f>
        <v>150</v>
      </c>
      <c r="AY301" s="87">
        <f t="shared" si="217"/>
        <v>17</v>
      </c>
      <c r="AZ301" s="87">
        <f t="shared" si="218"/>
        <v>160</v>
      </c>
      <c r="BA301" s="87">
        <f t="shared" si="219"/>
        <v>150</v>
      </c>
      <c r="BB301" s="87">
        <f t="shared" si="220"/>
        <v>150</v>
      </c>
      <c r="BC301" s="87" t="str">
        <f t="shared" si="221"/>
        <v>1c</v>
      </c>
      <c r="BD301" s="87" t="str">
        <f t="shared" si="222"/>
        <v>0</v>
      </c>
      <c r="BF301" s="87">
        <f t="shared" si="223"/>
        <v>150</v>
      </c>
      <c r="BG301" s="127" t="str">
        <f t="shared" si="224"/>
        <v>2.10E+11</v>
      </c>
      <c r="BH301" s="127" t="str">
        <f t="shared" si="225"/>
        <v>8.08E+10</v>
      </c>
      <c r="BI301" s="87" t="str">
        <f t="shared" si="226"/>
        <v>7850</v>
      </c>
      <c r="BJ301" s="87">
        <f t="shared" si="227"/>
        <v>1.3</v>
      </c>
      <c r="BK301" s="87">
        <f t="shared" si="228"/>
        <v>0.02</v>
      </c>
      <c r="BM301" s="140">
        <v>299</v>
      </c>
      <c r="BN301" s="140">
        <v>260</v>
      </c>
      <c r="BO301" s="140">
        <v>261</v>
      </c>
      <c r="BP301" s="140">
        <v>299</v>
      </c>
      <c r="BQ301" s="140">
        <v>299</v>
      </c>
      <c r="BR301" s="140" t="str">
        <v>1c</v>
      </c>
      <c r="BS301" s="140" t="str">
        <v>0</v>
      </c>
      <c r="BT301" s="87">
        <v>0</v>
      </c>
      <c r="BU301" s="140">
        <v>299</v>
      </c>
      <c r="BV301" s="140" t="str">
        <v>2.10E+11</v>
      </c>
      <c r="BW301" s="140" t="str">
        <v>8.08E+10</v>
      </c>
      <c r="BX301" s="140" t="str">
        <v>7850</v>
      </c>
      <c r="BY301" s="140">
        <v>3.7324886075114589</v>
      </c>
      <c r="BZ301" s="140">
        <v>1.7000000000000001E-2</v>
      </c>
      <c r="CC301" s="87">
        <v>299</v>
      </c>
      <c r="CD301" s="87" t="s">
        <v>180</v>
      </c>
      <c r="CE301" s="87" t="s">
        <v>181</v>
      </c>
      <c r="CF301" s="87" t="s">
        <v>182</v>
      </c>
      <c r="CG301" s="87">
        <v>3.7324886075114589</v>
      </c>
      <c r="CH301" s="87">
        <v>1.7000000000000001E-2</v>
      </c>
    </row>
    <row r="302" spans="9:86" ht="12.75">
      <c r="I302" s="87">
        <f t="shared" si="240"/>
        <v>150.19999999999999</v>
      </c>
      <c r="J302" s="126">
        <v>160</v>
      </c>
      <c r="K302" s="87">
        <v>1.3</v>
      </c>
      <c r="L302" s="87">
        <v>20</v>
      </c>
      <c r="M302" s="87" t="s">
        <v>154</v>
      </c>
      <c r="N302" s="87" t="s">
        <v>155</v>
      </c>
      <c r="O302" s="87">
        <v>0</v>
      </c>
      <c r="P302" s="127">
        <v>8.0420000000000006E-5</v>
      </c>
      <c r="Q302" s="87">
        <v>0</v>
      </c>
      <c r="R302" s="87">
        <v>0</v>
      </c>
      <c r="S302" s="127">
        <v>3460000000</v>
      </c>
      <c r="T302" s="127">
        <v>3460000000</v>
      </c>
      <c r="U302" s="127">
        <v>3249000000</v>
      </c>
      <c r="V302" s="127">
        <v>3249000000</v>
      </c>
      <c r="W302" s="87">
        <v>0</v>
      </c>
      <c r="X302" s="87">
        <v>0</v>
      </c>
      <c r="Y302" s="127">
        <v>2662000000</v>
      </c>
      <c r="Z302" s="127">
        <v>3.2950000000000001E-5</v>
      </c>
      <c r="AA302" s="127">
        <v>16890000000</v>
      </c>
      <c r="AB302" s="87">
        <v>0.65</v>
      </c>
      <c r="AC302" s="87" t="s">
        <v>156</v>
      </c>
      <c r="AD302" s="87" t="s">
        <v>157</v>
      </c>
      <c r="AE302" s="87" t="s">
        <v>158</v>
      </c>
      <c r="AF302" s="87" t="s">
        <v>159</v>
      </c>
      <c r="AG302" s="87" t="s">
        <v>160</v>
      </c>
      <c r="AH302" s="87" t="s">
        <v>161</v>
      </c>
      <c r="AI302" s="87" t="s">
        <v>162</v>
      </c>
      <c r="AJ302" s="87">
        <v>0</v>
      </c>
      <c r="AK302" s="87">
        <v>0</v>
      </c>
      <c r="AL302" s="87" t="s">
        <v>142</v>
      </c>
      <c r="AX302" s="133"/>
      <c r="AY302" s="87" t="str">
        <f t="shared" si="217"/>
        <v/>
      </c>
      <c r="AZ302" s="87" t="str">
        <f t="shared" si="218"/>
        <v/>
      </c>
      <c r="BA302" s="87" t="str">
        <f t="shared" si="219"/>
        <v/>
      </c>
      <c r="BB302" s="87" t="str">
        <f t="shared" si="220"/>
        <v/>
      </c>
      <c r="BC302" s="87" t="str">
        <f t="shared" si="221"/>
        <v/>
      </c>
      <c r="BD302" s="87" t="str">
        <f t="shared" si="222"/>
        <v/>
      </c>
      <c r="BF302" s="87" t="str">
        <f t="shared" si="223"/>
        <v/>
      </c>
      <c r="BG302" s="127" t="str">
        <f t="shared" si="224"/>
        <v/>
      </c>
      <c r="BH302" s="127" t="str">
        <f t="shared" si="225"/>
        <v/>
      </c>
      <c r="BI302" s="87" t="str">
        <f t="shared" si="226"/>
        <v/>
      </c>
      <c r="BJ302" s="87" t="str">
        <f t="shared" si="227"/>
        <v/>
      </c>
      <c r="BK302" s="87" t="str">
        <f t="shared" si="228"/>
        <v/>
      </c>
      <c r="BM302" s="140">
        <v>300</v>
      </c>
      <c r="BN302" s="140">
        <v>261</v>
      </c>
      <c r="BO302" s="140">
        <v>262</v>
      </c>
      <c r="BP302" s="140">
        <v>300</v>
      </c>
      <c r="BQ302" s="140">
        <v>300</v>
      </c>
      <c r="BR302" s="140" t="str">
        <v>1c</v>
      </c>
      <c r="BS302" s="140" t="str">
        <v>0</v>
      </c>
      <c r="BT302" s="87">
        <v>0</v>
      </c>
      <c r="BU302" s="140">
        <v>300</v>
      </c>
      <c r="BV302" s="140" t="str">
        <v>2.10E+11</v>
      </c>
      <c r="BW302" s="140" t="str">
        <v>8.08E+10</v>
      </c>
      <c r="BX302" s="140" t="str">
        <v>7850</v>
      </c>
      <c r="BY302" s="140">
        <v>3.5839971642430837</v>
      </c>
      <c r="BZ302" s="140">
        <v>1.7000000000000001E-2</v>
      </c>
      <c r="CC302" s="87">
        <v>300</v>
      </c>
      <c r="CD302" s="87" t="s">
        <v>180</v>
      </c>
      <c r="CE302" s="87" t="s">
        <v>181</v>
      </c>
      <c r="CF302" s="87" t="s">
        <v>182</v>
      </c>
      <c r="CG302" s="87">
        <v>3.5839971642430837</v>
      </c>
      <c r="CH302" s="87">
        <v>1.7000000000000001E-2</v>
      </c>
    </row>
    <row r="303" spans="9:86" ht="12.75">
      <c r="I303" s="87">
        <f t="shared" si="240"/>
        <v>151.1</v>
      </c>
      <c r="J303" s="126">
        <v>160</v>
      </c>
      <c r="K303" s="87">
        <v>1.3</v>
      </c>
      <c r="L303" s="87">
        <v>20</v>
      </c>
      <c r="M303" s="87" t="s">
        <v>154</v>
      </c>
      <c r="N303" s="87" t="s">
        <v>155</v>
      </c>
      <c r="O303" s="87">
        <v>0</v>
      </c>
      <c r="P303" s="127">
        <v>8.0420000000000006E-5</v>
      </c>
      <c r="Q303" s="87">
        <v>0</v>
      </c>
      <c r="R303" s="87">
        <v>0</v>
      </c>
      <c r="S303" s="127">
        <v>3460000000</v>
      </c>
      <c r="T303" s="127">
        <v>3460000000</v>
      </c>
      <c r="U303" s="127">
        <v>3249000000</v>
      </c>
      <c r="V303" s="127">
        <v>3249000000</v>
      </c>
      <c r="W303" s="87">
        <v>0</v>
      </c>
      <c r="X303" s="87">
        <v>0</v>
      </c>
      <c r="Y303" s="127">
        <v>2662000000</v>
      </c>
      <c r="Z303" s="127">
        <v>3.2950000000000001E-5</v>
      </c>
      <c r="AA303" s="127">
        <v>16890000000</v>
      </c>
      <c r="AB303" s="87">
        <v>0.65</v>
      </c>
      <c r="AC303" s="87" t="s">
        <v>156</v>
      </c>
      <c r="AD303" s="87" t="s">
        <v>157</v>
      </c>
      <c r="AE303" s="87" t="s">
        <v>158</v>
      </c>
      <c r="AF303" s="87" t="s">
        <v>159</v>
      </c>
      <c r="AG303" s="87" t="s">
        <v>160</v>
      </c>
      <c r="AH303" s="87" t="s">
        <v>161</v>
      </c>
      <c r="AI303" s="87" t="s">
        <v>162</v>
      </c>
      <c r="AJ303" s="87">
        <v>0</v>
      </c>
      <c r="AK303" s="87">
        <v>0</v>
      </c>
      <c r="AL303" s="87" t="s">
        <v>142</v>
      </c>
      <c r="AX303" s="133">
        <f t="shared" ref="AX303" si="251">IF(I303="", "", INT(I303))</f>
        <v>151</v>
      </c>
      <c r="AY303" s="87">
        <f t="shared" si="217"/>
        <v>160</v>
      </c>
      <c r="AZ303" s="87">
        <f t="shared" si="218"/>
        <v>161</v>
      </c>
      <c r="BA303" s="87">
        <f t="shared" si="219"/>
        <v>151</v>
      </c>
      <c r="BB303" s="87">
        <f t="shared" si="220"/>
        <v>151</v>
      </c>
      <c r="BC303" s="87" t="str">
        <f t="shared" si="221"/>
        <v>1c</v>
      </c>
      <c r="BD303" s="87" t="str">
        <f t="shared" si="222"/>
        <v>0</v>
      </c>
      <c r="BF303" s="87">
        <f t="shared" si="223"/>
        <v>151</v>
      </c>
      <c r="BG303" s="127" t="str">
        <f t="shared" si="224"/>
        <v>2.10E+11</v>
      </c>
      <c r="BH303" s="127" t="str">
        <f t="shared" si="225"/>
        <v>8.08E+10</v>
      </c>
      <c r="BI303" s="87" t="str">
        <f t="shared" si="226"/>
        <v>7850</v>
      </c>
      <c r="BJ303" s="87">
        <f t="shared" si="227"/>
        <v>1.3</v>
      </c>
      <c r="BK303" s="87">
        <f t="shared" si="228"/>
        <v>0.02</v>
      </c>
      <c r="BM303" s="140">
        <v>301</v>
      </c>
      <c r="BN303" s="140">
        <v>262</v>
      </c>
      <c r="BO303" s="140">
        <v>263</v>
      </c>
      <c r="BP303" s="140">
        <v>301</v>
      </c>
      <c r="BQ303" s="140">
        <v>301</v>
      </c>
      <c r="BR303" s="140" t="str">
        <v>1c</v>
      </c>
      <c r="BS303" s="140" t="str">
        <v>0</v>
      </c>
      <c r="BT303" s="87">
        <v>0</v>
      </c>
      <c r="BU303" s="140">
        <v>301</v>
      </c>
      <c r="BV303" s="140" t="str">
        <v>2.10E+11</v>
      </c>
      <c r="BW303" s="140" t="str">
        <v>8.08E+10</v>
      </c>
      <c r="BX303" s="140" t="str">
        <v>7850</v>
      </c>
      <c r="BY303" s="140">
        <v>3.4485496752069111</v>
      </c>
      <c r="BZ303" s="140">
        <v>1.7999999999999999E-2</v>
      </c>
      <c r="CC303" s="87">
        <v>301</v>
      </c>
      <c r="CD303" s="87" t="s">
        <v>180</v>
      </c>
      <c r="CE303" s="87" t="s">
        <v>181</v>
      </c>
      <c r="CF303" s="87" t="s">
        <v>182</v>
      </c>
      <c r="CG303" s="87">
        <v>3.4485496752069111</v>
      </c>
      <c r="CH303" s="87">
        <v>1.7999999999999999E-2</v>
      </c>
    </row>
    <row r="304" spans="9:86" ht="12.75">
      <c r="I304" s="87">
        <f t="shared" si="240"/>
        <v>151.19999999999999</v>
      </c>
      <c r="J304" s="126">
        <v>161</v>
      </c>
      <c r="K304" s="87">
        <v>1.3</v>
      </c>
      <c r="L304" s="87">
        <v>20</v>
      </c>
      <c r="M304" s="87" t="s">
        <v>154</v>
      </c>
      <c r="N304" s="87" t="s">
        <v>155</v>
      </c>
      <c r="O304" s="87">
        <v>0</v>
      </c>
      <c r="P304" s="127">
        <v>8.0420000000000006E-5</v>
      </c>
      <c r="Q304" s="87">
        <v>0</v>
      </c>
      <c r="R304" s="87">
        <v>0</v>
      </c>
      <c r="S304" s="127">
        <v>3460000000</v>
      </c>
      <c r="T304" s="127">
        <v>3460000000</v>
      </c>
      <c r="U304" s="127">
        <v>3249000000</v>
      </c>
      <c r="V304" s="127">
        <v>3249000000</v>
      </c>
      <c r="W304" s="87">
        <v>0</v>
      </c>
      <c r="X304" s="87">
        <v>0</v>
      </c>
      <c r="Y304" s="127">
        <v>2662000000</v>
      </c>
      <c r="Z304" s="127">
        <v>3.2950000000000001E-5</v>
      </c>
      <c r="AA304" s="127">
        <v>16890000000</v>
      </c>
      <c r="AB304" s="87">
        <v>0.65</v>
      </c>
      <c r="AC304" s="87" t="s">
        <v>156</v>
      </c>
      <c r="AD304" s="87" t="s">
        <v>157</v>
      </c>
      <c r="AE304" s="87" t="s">
        <v>158</v>
      </c>
      <c r="AF304" s="87" t="s">
        <v>159</v>
      </c>
      <c r="AG304" s="87" t="s">
        <v>160</v>
      </c>
      <c r="AH304" s="87" t="s">
        <v>161</v>
      </c>
      <c r="AI304" s="87" t="s">
        <v>162</v>
      </c>
      <c r="AJ304" s="87">
        <v>0</v>
      </c>
      <c r="AK304" s="87">
        <v>0</v>
      </c>
      <c r="AL304" s="87" t="s">
        <v>142</v>
      </c>
      <c r="AX304" s="133"/>
      <c r="AY304" s="87" t="str">
        <f t="shared" si="217"/>
        <v/>
      </c>
      <c r="AZ304" s="87" t="str">
        <f t="shared" si="218"/>
        <v/>
      </c>
      <c r="BA304" s="87" t="str">
        <f t="shared" si="219"/>
        <v/>
      </c>
      <c r="BB304" s="87" t="str">
        <f t="shared" si="220"/>
        <v/>
      </c>
      <c r="BC304" s="87" t="str">
        <f t="shared" si="221"/>
        <v/>
      </c>
      <c r="BD304" s="87" t="str">
        <f t="shared" si="222"/>
        <v/>
      </c>
      <c r="BF304" s="87" t="str">
        <f t="shared" si="223"/>
        <v/>
      </c>
      <c r="BG304" s="127" t="str">
        <f t="shared" si="224"/>
        <v/>
      </c>
      <c r="BH304" s="127" t="str">
        <f t="shared" si="225"/>
        <v/>
      </c>
      <c r="BI304" s="87" t="str">
        <f t="shared" si="226"/>
        <v/>
      </c>
      <c r="BJ304" s="87" t="str">
        <f t="shared" si="227"/>
        <v/>
      </c>
      <c r="BK304" s="87" t="str">
        <f t="shared" si="228"/>
        <v/>
      </c>
      <c r="BM304" s="140">
        <v>302</v>
      </c>
      <c r="BN304" s="140">
        <v>263</v>
      </c>
      <c r="BO304" s="140">
        <v>264</v>
      </c>
      <c r="BP304" s="140">
        <v>302</v>
      </c>
      <c r="BQ304" s="140">
        <v>302</v>
      </c>
      <c r="BR304" s="140" t="str">
        <v>1c</v>
      </c>
      <c r="BS304" s="140" t="str">
        <v>0</v>
      </c>
      <c r="BT304" s="87">
        <v>0</v>
      </c>
      <c r="BU304" s="140">
        <v>302</v>
      </c>
      <c r="BV304" s="140" t="str">
        <v>2.10E+11</v>
      </c>
      <c r="BW304" s="140" t="str">
        <v>8.08E+10</v>
      </c>
      <c r="BX304" s="140" t="str">
        <v>7850</v>
      </c>
      <c r="BY304" s="140">
        <v>3.3131021861707386</v>
      </c>
      <c r="BZ304" s="140">
        <v>1.7999999999999999E-2</v>
      </c>
      <c r="CC304" s="87">
        <v>302</v>
      </c>
      <c r="CD304" s="87" t="s">
        <v>180</v>
      </c>
      <c r="CE304" s="87" t="s">
        <v>181</v>
      </c>
      <c r="CF304" s="87" t="s">
        <v>182</v>
      </c>
      <c r="CG304" s="87">
        <v>3.3131021861707386</v>
      </c>
      <c r="CH304" s="87">
        <v>1.7999999999999999E-2</v>
      </c>
    </row>
    <row r="305" spans="9:86" ht="12.75">
      <c r="I305" s="87">
        <f t="shared" si="240"/>
        <v>152.1</v>
      </c>
      <c r="J305" s="126">
        <v>161</v>
      </c>
      <c r="K305" s="87">
        <v>1.3</v>
      </c>
      <c r="L305" s="87">
        <v>20</v>
      </c>
      <c r="M305" s="87" t="s">
        <v>154</v>
      </c>
      <c r="N305" s="87" t="s">
        <v>155</v>
      </c>
      <c r="O305" s="87">
        <v>0</v>
      </c>
      <c r="P305" s="127">
        <v>8.0420000000000006E-5</v>
      </c>
      <c r="Q305" s="87">
        <v>0</v>
      </c>
      <c r="R305" s="87">
        <v>0</v>
      </c>
      <c r="S305" s="127">
        <v>3460000000</v>
      </c>
      <c r="T305" s="127">
        <v>3460000000</v>
      </c>
      <c r="U305" s="127">
        <v>3249000000</v>
      </c>
      <c r="V305" s="127">
        <v>3249000000</v>
      </c>
      <c r="W305" s="87">
        <v>0</v>
      </c>
      <c r="X305" s="87">
        <v>0</v>
      </c>
      <c r="Y305" s="127">
        <v>2662000000</v>
      </c>
      <c r="Z305" s="127">
        <v>3.2950000000000001E-5</v>
      </c>
      <c r="AA305" s="127">
        <v>16890000000</v>
      </c>
      <c r="AB305" s="87">
        <v>0.65</v>
      </c>
      <c r="AC305" s="87" t="s">
        <v>156</v>
      </c>
      <c r="AD305" s="87" t="s">
        <v>157</v>
      </c>
      <c r="AE305" s="87" t="s">
        <v>158</v>
      </c>
      <c r="AF305" s="87" t="s">
        <v>159</v>
      </c>
      <c r="AG305" s="87" t="s">
        <v>160</v>
      </c>
      <c r="AH305" s="87" t="s">
        <v>161</v>
      </c>
      <c r="AI305" s="87" t="s">
        <v>162</v>
      </c>
      <c r="AJ305" s="87">
        <v>0</v>
      </c>
      <c r="AK305" s="87">
        <v>0</v>
      </c>
      <c r="AL305" s="87" t="s">
        <v>142</v>
      </c>
      <c r="AX305" s="133">
        <f t="shared" ref="AX305" si="252">IF(I305="", "", INT(I305))</f>
        <v>152</v>
      </c>
      <c r="AY305" s="87">
        <f t="shared" si="217"/>
        <v>161</v>
      </c>
      <c r="AZ305" s="87">
        <f t="shared" si="218"/>
        <v>162</v>
      </c>
      <c r="BA305" s="87">
        <f t="shared" si="219"/>
        <v>152</v>
      </c>
      <c r="BB305" s="87">
        <f t="shared" si="220"/>
        <v>152</v>
      </c>
      <c r="BC305" s="87" t="str">
        <f t="shared" si="221"/>
        <v>1c</v>
      </c>
      <c r="BD305" s="87" t="str">
        <f t="shared" si="222"/>
        <v>0</v>
      </c>
      <c r="BF305" s="87">
        <f t="shared" si="223"/>
        <v>152</v>
      </c>
      <c r="BG305" s="127" t="str">
        <f t="shared" si="224"/>
        <v>2.10E+11</v>
      </c>
      <c r="BH305" s="127" t="str">
        <f t="shared" si="225"/>
        <v>8.08E+10</v>
      </c>
      <c r="BI305" s="87" t="str">
        <f t="shared" si="226"/>
        <v>7850</v>
      </c>
      <c r="BJ305" s="87">
        <f t="shared" si="227"/>
        <v>1.3</v>
      </c>
      <c r="BK305" s="87">
        <f t="shared" si="228"/>
        <v>0.02</v>
      </c>
      <c r="BM305" s="129">
        <v>303</v>
      </c>
      <c r="BN305" s="129">
        <v>271</v>
      </c>
      <c r="BO305" s="129">
        <v>105</v>
      </c>
      <c r="BP305" s="129">
        <v>303</v>
      </c>
      <c r="BQ305" s="129">
        <v>303</v>
      </c>
      <c r="BR305" s="129" t="str">
        <v>1c</v>
      </c>
      <c r="BS305" s="129" t="str">
        <v>0</v>
      </c>
      <c r="BT305" s="87">
        <v>0</v>
      </c>
      <c r="BU305" s="129">
        <v>303</v>
      </c>
      <c r="BV305" s="129" t="str">
        <v>2.10E+11</v>
      </c>
      <c r="BW305" s="129" t="str">
        <v>8.08E+10</v>
      </c>
      <c r="BX305" s="129" t="str">
        <v>7850</v>
      </c>
      <c r="BY305" s="129">
        <v>1.3</v>
      </c>
      <c r="BZ305" s="129">
        <v>0.01</v>
      </c>
      <c r="CC305" s="87">
        <v>303</v>
      </c>
      <c r="CD305" s="87" t="s">
        <v>180</v>
      </c>
      <c r="CE305" s="87" t="s">
        <v>181</v>
      </c>
      <c r="CF305" s="87">
        <v>1</v>
      </c>
      <c r="CG305" s="87">
        <v>1.3</v>
      </c>
      <c r="CH305" s="87">
        <v>0.01</v>
      </c>
    </row>
    <row r="306" spans="9:86" ht="12.75">
      <c r="I306" s="87">
        <f t="shared" si="240"/>
        <v>152.19999999999999</v>
      </c>
      <c r="J306" s="126">
        <v>162</v>
      </c>
      <c r="K306" s="87">
        <v>1.3</v>
      </c>
      <c r="L306" s="87">
        <v>20</v>
      </c>
      <c r="M306" s="87" t="s">
        <v>154</v>
      </c>
      <c r="N306" s="87" t="s">
        <v>155</v>
      </c>
      <c r="O306" s="87">
        <v>0</v>
      </c>
      <c r="P306" s="127">
        <v>8.0420000000000006E-5</v>
      </c>
      <c r="Q306" s="87">
        <v>0</v>
      </c>
      <c r="R306" s="87">
        <v>0</v>
      </c>
      <c r="S306" s="127">
        <v>3460000000</v>
      </c>
      <c r="T306" s="127">
        <v>3460000000</v>
      </c>
      <c r="U306" s="127">
        <v>3249000000</v>
      </c>
      <c r="V306" s="127">
        <v>3249000000</v>
      </c>
      <c r="W306" s="87">
        <v>0</v>
      </c>
      <c r="X306" s="87">
        <v>0</v>
      </c>
      <c r="Y306" s="127">
        <v>2662000000</v>
      </c>
      <c r="Z306" s="127">
        <v>3.2950000000000001E-5</v>
      </c>
      <c r="AA306" s="127">
        <v>16890000000</v>
      </c>
      <c r="AB306" s="87">
        <v>0.65</v>
      </c>
      <c r="AC306" s="87" t="s">
        <v>156</v>
      </c>
      <c r="AD306" s="87" t="s">
        <v>157</v>
      </c>
      <c r="AE306" s="87" t="s">
        <v>158</v>
      </c>
      <c r="AF306" s="87" t="s">
        <v>159</v>
      </c>
      <c r="AG306" s="87" t="s">
        <v>160</v>
      </c>
      <c r="AH306" s="87" t="s">
        <v>161</v>
      </c>
      <c r="AI306" s="87" t="s">
        <v>162</v>
      </c>
      <c r="AJ306" s="87">
        <v>0</v>
      </c>
      <c r="AK306" s="87">
        <v>0</v>
      </c>
      <c r="AL306" s="87" t="s">
        <v>142</v>
      </c>
      <c r="AX306" s="133"/>
      <c r="AY306" s="87" t="str">
        <f t="shared" si="217"/>
        <v/>
      </c>
      <c r="AZ306" s="87" t="str">
        <f t="shared" si="218"/>
        <v/>
      </c>
      <c r="BA306" s="87" t="str">
        <f t="shared" si="219"/>
        <v/>
      </c>
      <c r="BB306" s="87" t="str">
        <f t="shared" si="220"/>
        <v/>
      </c>
      <c r="BC306" s="87" t="str">
        <f t="shared" si="221"/>
        <v/>
      </c>
      <c r="BD306" s="87" t="str">
        <f t="shared" si="222"/>
        <v/>
      </c>
      <c r="BF306" s="87" t="str">
        <f t="shared" si="223"/>
        <v/>
      </c>
      <c r="BG306" s="127" t="str">
        <f t="shared" si="224"/>
        <v/>
      </c>
      <c r="BH306" s="127" t="str">
        <f t="shared" si="225"/>
        <v/>
      </c>
      <c r="BI306" s="87" t="str">
        <f t="shared" si="226"/>
        <v/>
      </c>
      <c r="BJ306" s="87" t="str">
        <f t="shared" si="227"/>
        <v/>
      </c>
      <c r="BK306" s="87" t="str">
        <f t="shared" si="228"/>
        <v/>
      </c>
      <c r="BM306" s="129">
        <v>304</v>
      </c>
      <c r="BN306" s="129">
        <v>272</v>
      </c>
      <c r="BO306" s="129">
        <v>108</v>
      </c>
      <c r="BP306" s="129">
        <v>304</v>
      </c>
      <c r="BQ306" s="129">
        <v>304</v>
      </c>
      <c r="BR306" s="129" t="str">
        <v>1c</v>
      </c>
      <c r="BS306" s="129" t="str">
        <v>0</v>
      </c>
      <c r="BT306" s="87">
        <v>0</v>
      </c>
      <c r="BU306" s="129">
        <v>304</v>
      </c>
      <c r="BV306" s="129" t="str">
        <v>2.10E+11</v>
      </c>
      <c r="BW306" s="129" t="str">
        <v>8.08E+10</v>
      </c>
      <c r="BX306" s="129" t="str">
        <v>7850</v>
      </c>
      <c r="BY306" s="129">
        <v>1.3</v>
      </c>
      <c r="BZ306" s="129">
        <v>0.01</v>
      </c>
      <c r="CC306" s="87">
        <v>304</v>
      </c>
      <c r="CD306" s="87" t="s">
        <v>180</v>
      </c>
      <c r="CE306" s="87" t="s">
        <v>181</v>
      </c>
      <c r="CF306" s="87">
        <v>1</v>
      </c>
      <c r="CG306" s="87">
        <v>1.3</v>
      </c>
      <c r="CH306" s="87">
        <v>0.01</v>
      </c>
    </row>
    <row r="307" spans="9:86" ht="12.75">
      <c r="I307" s="87">
        <f t="shared" si="240"/>
        <v>153.1</v>
      </c>
      <c r="J307" s="126">
        <v>162</v>
      </c>
      <c r="K307" s="87">
        <v>1.3</v>
      </c>
      <c r="L307" s="87">
        <v>20</v>
      </c>
      <c r="M307" s="87" t="s">
        <v>154</v>
      </c>
      <c r="N307" s="87" t="s">
        <v>155</v>
      </c>
      <c r="O307" s="87">
        <v>0</v>
      </c>
      <c r="P307" s="127">
        <v>8.0420000000000006E-5</v>
      </c>
      <c r="Q307" s="87">
        <v>0</v>
      </c>
      <c r="R307" s="87">
        <v>0</v>
      </c>
      <c r="S307" s="127">
        <v>3460000000</v>
      </c>
      <c r="T307" s="127">
        <v>3460000000</v>
      </c>
      <c r="U307" s="127">
        <v>3249000000</v>
      </c>
      <c r="V307" s="127">
        <v>3249000000</v>
      </c>
      <c r="W307" s="87">
        <v>0</v>
      </c>
      <c r="X307" s="87">
        <v>0</v>
      </c>
      <c r="Y307" s="127">
        <v>2662000000</v>
      </c>
      <c r="Z307" s="127">
        <v>3.2950000000000001E-5</v>
      </c>
      <c r="AA307" s="127">
        <v>16890000000</v>
      </c>
      <c r="AB307" s="87">
        <v>0.65</v>
      </c>
      <c r="AC307" s="87" t="s">
        <v>156</v>
      </c>
      <c r="AD307" s="87" t="s">
        <v>157</v>
      </c>
      <c r="AE307" s="87" t="s">
        <v>158</v>
      </c>
      <c r="AF307" s="87" t="s">
        <v>159</v>
      </c>
      <c r="AG307" s="87" t="s">
        <v>160</v>
      </c>
      <c r="AH307" s="87" t="s">
        <v>161</v>
      </c>
      <c r="AI307" s="87" t="s">
        <v>162</v>
      </c>
      <c r="AJ307" s="87">
        <v>0</v>
      </c>
      <c r="AK307" s="87">
        <v>0</v>
      </c>
      <c r="AL307" s="87" t="s">
        <v>142</v>
      </c>
      <c r="AX307" s="133">
        <f t="shared" ref="AX307" si="253">IF(I307="", "", INT(I307))</f>
        <v>153</v>
      </c>
      <c r="AY307" s="87">
        <f t="shared" si="217"/>
        <v>162</v>
      </c>
      <c r="AZ307" s="87">
        <f t="shared" si="218"/>
        <v>163</v>
      </c>
      <c r="BA307" s="87">
        <f t="shared" si="219"/>
        <v>153</v>
      </c>
      <c r="BB307" s="87">
        <f t="shared" si="220"/>
        <v>153</v>
      </c>
      <c r="BC307" s="87" t="str">
        <f t="shared" si="221"/>
        <v>1c</v>
      </c>
      <c r="BD307" s="87" t="str">
        <f t="shared" si="222"/>
        <v>0</v>
      </c>
      <c r="BF307" s="87">
        <f t="shared" si="223"/>
        <v>153</v>
      </c>
      <c r="BG307" s="127" t="str">
        <f t="shared" si="224"/>
        <v>2.10E+11</v>
      </c>
      <c r="BH307" s="127" t="str">
        <f t="shared" si="225"/>
        <v>8.08E+10</v>
      </c>
      <c r="BI307" s="87" t="str">
        <f t="shared" si="226"/>
        <v>7850</v>
      </c>
      <c r="BJ307" s="87">
        <f t="shared" si="227"/>
        <v>1.3</v>
      </c>
      <c r="BK307" s="87">
        <f t="shared" si="228"/>
        <v>0.02</v>
      </c>
      <c r="BM307" s="129">
        <v>305</v>
      </c>
      <c r="BN307" s="129">
        <v>273</v>
      </c>
      <c r="BO307" s="129">
        <v>115</v>
      </c>
      <c r="BP307" s="129">
        <v>305</v>
      </c>
      <c r="BQ307" s="129">
        <v>305</v>
      </c>
      <c r="BR307" s="129" t="str">
        <v>1c</v>
      </c>
      <c r="BS307" s="129" t="str">
        <v>0</v>
      </c>
      <c r="BT307" s="87">
        <v>0</v>
      </c>
      <c r="BU307" s="129">
        <v>305</v>
      </c>
      <c r="BV307" s="129" t="str">
        <v>2.10E+11</v>
      </c>
      <c r="BW307" s="129" t="str">
        <v>8.08E+10</v>
      </c>
      <c r="BX307" s="129" t="str">
        <v>7850</v>
      </c>
      <c r="BY307" s="129">
        <v>1.3</v>
      </c>
      <c r="BZ307" s="129">
        <v>0.01</v>
      </c>
      <c r="CC307" s="87">
        <v>305</v>
      </c>
      <c r="CD307" s="87" t="s">
        <v>180</v>
      </c>
      <c r="CE307" s="87" t="s">
        <v>181</v>
      </c>
      <c r="CF307" s="87">
        <v>1</v>
      </c>
      <c r="CG307" s="87">
        <v>1.3</v>
      </c>
      <c r="CH307" s="87">
        <v>0.01</v>
      </c>
    </row>
    <row r="308" spans="9:86" ht="12.75">
      <c r="I308" s="87">
        <f t="shared" si="240"/>
        <v>153.19999999999999</v>
      </c>
      <c r="J308" s="126">
        <v>163</v>
      </c>
      <c r="K308" s="87">
        <v>1.3</v>
      </c>
      <c r="L308" s="87">
        <v>20</v>
      </c>
      <c r="M308" s="87" t="s">
        <v>154</v>
      </c>
      <c r="N308" s="87" t="s">
        <v>155</v>
      </c>
      <c r="O308" s="87">
        <v>0</v>
      </c>
      <c r="P308" s="127">
        <v>8.0420000000000006E-5</v>
      </c>
      <c r="Q308" s="87">
        <v>0</v>
      </c>
      <c r="R308" s="87">
        <v>0</v>
      </c>
      <c r="S308" s="127">
        <v>3460000000</v>
      </c>
      <c r="T308" s="127">
        <v>3460000000</v>
      </c>
      <c r="U308" s="127">
        <v>3249000000</v>
      </c>
      <c r="V308" s="127">
        <v>3249000000</v>
      </c>
      <c r="W308" s="87">
        <v>0</v>
      </c>
      <c r="X308" s="87">
        <v>0</v>
      </c>
      <c r="Y308" s="127">
        <v>2662000000</v>
      </c>
      <c r="Z308" s="127">
        <v>3.2950000000000001E-5</v>
      </c>
      <c r="AA308" s="127">
        <v>16890000000</v>
      </c>
      <c r="AB308" s="87">
        <v>0.65</v>
      </c>
      <c r="AC308" s="87" t="s">
        <v>156</v>
      </c>
      <c r="AD308" s="87" t="s">
        <v>157</v>
      </c>
      <c r="AE308" s="87" t="s">
        <v>158</v>
      </c>
      <c r="AF308" s="87" t="s">
        <v>159</v>
      </c>
      <c r="AG308" s="87" t="s">
        <v>160</v>
      </c>
      <c r="AH308" s="87" t="s">
        <v>161</v>
      </c>
      <c r="AI308" s="87" t="s">
        <v>162</v>
      </c>
      <c r="AJ308" s="87">
        <v>0</v>
      </c>
      <c r="AK308" s="87">
        <v>0</v>
      </c>
      <c r="AL308" s="87" t="s">
        <v>142</v>
      </c>
      <c r="AX308" s="133"/>
      <c r="AY308" s="87" t="str">
        <f t="shared" si="217"/>
        <v/>
      </c>
      <c r="AZ308" s="87" t="str">
        <f t="shared" si="218"/>
        <v/>
      </c>
      <c r="BA308" s="87" t="str">
        <f t="shared" si="219"/>
        <v/>
      </c>
      <c r="BB308" s="87" t="str">
        <f t="shared" si="220"/>
        <v/>
      </c>
      <c r="BC308" s="87" t="str">
        <f t="shared" si="221"/>
        <v/>
      </c>
      <c r="BD308" s="87" t="str">
        <f t="shared" si="222"/>
        <v/>
      </c>
      <c r="BF308" s="87" t="str">
        <f t="shared" si="223"/>
        <v/>
      </c>
      <c r="BG308" s="127" t="str">
        <f t="shared" si="224"/>
        <v/>
      </c>
      <c r="BH308" s="127" t="str">
        <f t="shared" si="225"/>
        <v/>
      </c>
      <c r="BI308" s="87" t="str">
        <f t="shared" si="226"/>
        <v/>
      </c>
      <c r="BJ308" s="87" t="str">
        <f t="shared" si="227"/>
        <v/>
      </c>
      <c r="BK308" s="87" t="str">
        <f t="shared" si="228"/>
        <v/>
      </c>
      <c r="BM308" s="129">
        <v>306</v>
      </c>
      <c r="BN308" s="129">
        <v>274</v>
      </c>
      <c r="BO308" s="129">
        <v>161</v>
      </c>
      <c r="BP308" s="129">
        <v>306</v>
      </c>
      <c r="BQ308" s="129">
        <v>306</v>
      </c>
      <c r="BR308" s="129" t="str">
        <v>1c</v>
      </c>
      <c r="BS308" s="129" t="str">
        <v>0</v>
      </c>
      <c r="BT308" s="87">
        <v>0</v>
      </c>
      <c r="BU308" s="129">
        <v>306</v>
      </c>
      <c r="BV308" s="129" t="str">
        <v>2.10E+11</v>
      </c>
      <c r="BW308" s="129" t="str">
        <v>8.08E+10</v>
      </c>
      <c r="BX308" s="129" t="str">
        <v>7850</v>
      </c>
      <c r="BY308" s="129">
        <v>1.3</v>
      </c>
      <c r="BZ308" s="129">
        <v>0.01</v>
      </c>
      <c r="CC308" s="87">
        <v>306</v>
      </c>
      <c r="CD308" s="87" t="s">
        <v>180</v>
      </c>
      <c r="CE308" s="87" t="s">
        <v>181</v>
      </c>
      <c r="CF308" s="87">
        <v>1</v>
      </c>
      <c r="CG308" s="87">
        <v>1.3</v>
      </c>
      <c r="CH308" s="87">
        <v>0.01</v>
      </c>
    </row>
    <row r="309" spans="9:86" ht="12.75">
      <c r="I309" s="87">
        <f t="shared" si="240"/>
        <v>154.1</v>
      </c>
      <c r="J309" s="126">
        <v>163</v>
      </c>
      <c r="K309" s="87">
        <v>1.3</v>
      </c>
      <c r="L309" s="87">
        <v>20</v>
      </c>
      <c r="M309" s="87" t="s">
        <v>154</v>
      </c>
      <c r="N309" s="87" t="s">
        <v>155</v>
      </c>
      <c r="O309" s="87">
        <v>0</v>
      </c>
      <c r="P309" s="127">
        <v>8.0420000000000006E-5</v>
      </c>
      <c r="Q309" s="87">
        <v>0</v>
      </c>
      <c r="R309" s="87">
        <v>0</v>
      </c>
      <c r="S309" s="127">
        <v>3460000000</v>
      </c>
      <c r="T309" s="127">
        <v>3460000000</v>
      </c>
      <c r="U309" s="127">
        <v>3249000000</v>
      </c>
      <c r="V309" s="127">
        <v>3249000000</v>
      </c>
      <c r="W309" s="87">
        <v>0</v>
      </c>
      <c r="X309" s="87">
        <v>0</v>
      </c>
      <c r="Y309" s="127">
        <v>2662000000</v>
      </c>
      <c r="Z309" s="127">
        <v>3.2950000000000001E-5</v>
      </c>
      <c r="AA309" s="127">
        <v>16890000000</v>
      </c>
      <c r="AB309" s="87">
        <v>0.65</v>
      </c>
      <c r="AC309" s="87" t="s">
        <v>156</v>
      </c>
      <c r="AD309" s="87" t="s">
        <v>157</v>
      </c>
      <c r="AE309" s="87" t="s">
        <v>158</v>
      </c>
      <c r="AF309" s="87" t="s">
        <v>159</v>
      </c>
      <c r="AG309" s="87" t="s">
        <v>160</v>
      </c>
      <c r="AH309" s="87" t="s">
        <v>161</v>
      </c>
      <c r="AI309" s="87" t="s">
        <v>162</v>
      </c>
      <c r="AJ309" s="87">
        <v>0</v>
      </c>
      <c r="AK309" s="87">
        <v>0</v>
      </c>
      <c r="AL309" s="87" t="s">
        <v>142</v>
      </c>
      <c r="AX309" s="133">
        <f t="shared" ref="AX309" si="254">IF(I309="", "", INT(I309))</f>
        <v>154</v>
      </c>
      <c r="AY309" s="87">
        <f t="shared" si="217"/>
        <v>163</v>
      </c>
      <c r="AZ309" s="87">
        <f t="shared" si="218"/>
        <v>164</v>
      </c>
      <c r="BA309" s="87">
        <f t="shared" si="219"/>
        <v>154</v>
      </c>
      <c r="BB309" s="87">
        <f t="shared" si="220"/>
        <v>154</v>
      </c>
      <c r="BC309" s="87" t="str">
        <f t="shared" si="221"/>
        <v>1c</v>
      </c>
      <c r="BD309" s="87" t="str">
        <f t="shared" si="222"/>
        <v>0</v>
      </c>
      <c r="BF309" s="87">
        <f t="shared" si="223"/>
        <v>154</v>
      </c>
      <c r="BG309" s="127" t="str">
        <f t="shared" si="224"/>
        <v>2.10E+11</v>
      </c>
      <c r="BH309" s="127" t="str">
        <f t="shared" si="225"/>
        <v>8.08E+10</v>
      </c>
      <c r="BI309" s="87" t="str">
        <f t="shared" si="226"/>
        <v>7850</v>
      </c>
      <c r="BJ309" s="87">
        <f t="shared" si="227"/>
        <v>1.3</v>
      </c>
      <c r="BK309" s="87">
        <f t="shared" si="228"/>
        <v>0.02</v>
      </c>
      <c r="BM309" s="129">
        <v>307</v>
      </c>
      <c r="BN309" s="129">
        <v>275</v>
      </c>
      <c r="BO309" s="129">
        <v>172</v>
      </c>
      <c r="BP309" s="129">
        <v>307</v>
      </c>
      <c r="BQ309" s="129">
        <v>307</v>
      </c>
      <c r="BR309" s="129" t="str">
        <v>1c</v>
      </c>
      <c r="BS309" s="129" t="str">
        <v>0</v>
      </c>
      <c r="BT309" s="87">
        <v>0</v>
      </c>
      <c r="BU309" s="129">
        <v>307</v>
      </c>
      <c r="BV309" s="129" t="str">
        <v>2.10E+11</v>
      </c>
      <c r="BW309" s="129" t="str">
        <v>8.08E+10</v>
      </c>
      <c r="BX309" s="129" t="str">
        <v>7850</v>
      </c>
      <c r="BY309" s="129">
        <v>1.3</v>
      </c>
      <c r="BZ309" s="129">
        <v>0.01</v>
      </c>
      <c r="CC309" s="87">
        <v>307</v>
      </c>
      <c r="CD309" s="87" t="s">
        <v>180</v>
      </c>
      <c r="CE309" s="87" t="s">
        <v>181</v>
      </c>
      <c r="CF309" s="87">
        <v>1</v>
      </c>
      <c r="CG309" s="87">
        <v>1.3</v>
      </c>
      <c r="CH309" s="87">
        <v>0.01</v>
      </c>
    </row>
    <row r="310" spans="9:86" ht="12.75">
      <c r="I310" s="87">
        <f t="shared" si="240"/>
        <v>154.19999999999999</v>
      </c>
      <c r="J310" s="126">
        <v>164</v>
      </c>
      <c r="K310" s="87">
        <v>1.3</v>
      </c>
      <c r="L310" s="87">
        <v>20</v>
      </c>
      <c r="M310" s="87" t="s">
        <v>154</v>
      </c>
      <c r="N310" s="87" t="s">
        <v>155</v>
      </c>
      <c r="O310" s="87">
        <v>0</v>
      </c>
      <c r="P310" s="127">
        <v>8.0420000000000006E-5</v>
      </c>
      <c r="Q310" s="87">
        <v>0</v>
      </c>
      <c r="R310" s="87">
        <v>0</v>
      </c>
      <c r="S310" s="127">
        <v>3460000000</v>
      </c>
      <c r="T310" s="127">
        <v>3460000000</v>
      </c>
      <c r="U310" s="127">
        <v>3249000000</v>
      </c>
      <c r="V310" s="127">
        <v>3249000000</v>
      </c>
      <c r="W310" s="87">
        <v>0</v>
      </c>
      <c r="X310" s="87">
        <v>0</v>
      </c>
      <c r="Y310" s="127">
        <v>2662000000</v>
      </c>
      <c r="Z310" s="127">
        <v>3.2950000000000001E-5</v>
      </c>
      <c r="AA310" s="127">
        <v>16890000000</v>
      </c>
      <c r="AB310" s="87">
        <v>0.65</v>
      </c>
      <c r="AC310" s="87" t="s">
        <v>156</v>
      </c>
      <c r="AD310" s="87" t="s">
        <v>157</v>
      </c>
      <c r="AE310" s="87" t="s">
        <v>158</v>
      </c>
      <c r="AF310" s="87" t="s">
        <v>159</v>
      </c>
      <c r="AG310" s="87" t="s">
        <v>160</v>
      </c>
      <c r="AH310" s="87" t="s">
        <v>161</v>
      </c>
      <c r="AI310" s="87" t="s">
        <v>162</v>
      </c>
      <c r="AJ310" s="87">
        <v>0</v>
      </c>
      <c r="AK310" s="87">
        <v>0</v>
      </c>
      <c r="AL310" s="87" t="s">
        <v>142</v>
      </c>
      <c r="AX310" s="133"/>
      <c r="AY310" s="87" t="str">
        <f t="shared" si="217"/>
        <v/>
      </c>
      <c r="AZ310" s="87" t="str">
        <f t="shared" si="218"/>
        <v/>
      </c>
      <c r="BA310" s="87" t="str">
        <f t="shared" si="219"/>
        <v/>
      </c>
      <c r="BB310" s="87" t="str">
        <f t="shared" si="220"/>
        <v/>
      </c>
      <c r="BC310" s="87" t="str">
        <f t="shared" si="221"/>
        <v/>
      </c>
      <c r="BD310" s="87" t="str">
        <f t="shared" si="222"/>
        <v/>
      </c>
      <c r="BF310" s="87" t="str">
        <f t="shared" si="223"/>
        <v/>
      </c>
      <c r="BG310" s="127" t="str">
        <f t="shared" si="224"/>
        <v/>
      </c>
      <c r="BH310" s="127" t="str">
        <f t="shared" si="225"/>
        <v/>
      </c>
      <c r="BI310" s="87" t="str">
        <f t="shared" si="226"/>
        <v/>
      </c>
      <c r="BJ310" s="87" t="str">
        <f t="shared" si="227"/>
        <v/>
      </c>
      <c r="BK310" s="87" t="str">
        <f t="shared" si="228"/>
        <v/>
      </c>
      <c r="BM310" s="129">
        <v>308</v>
      </c>
      <c r="BN310" s="129">
        <v>276</v>
      </c>
      <c r="BO310" s="129">
        <v>179</v>
      </c>
      <c r="BP310" s="129">
        <v>308</v>
      </c>
      <c r="BQ310" s="129">
        <v>308</v>
      </c>
      <c r="BR310" s="129" t="str">
        <v>1c</v>
      </c>
      <c r="BS310" s="129" t="str">
        <v>0</v>
      </c>
      <c r="BT310" s="87">
        <v>0</v>
      </c>
      <c r="BU310" s="129">
        <v>308</v>
      </c>
      <c r="BV310" s="129" t="str">
        <v>2.10E+11</v>
      </c>
      <c r="BW310" s="129" t="str">
        <v>8.08E+10</v>
      </c>
      <c r="BX310" s="129" t="str">
        <v>7850</v>
      </c>
      <c r="BY310" s="129">
        <v>1.3</v>
      </c>
      <c r="BZ310" s="129">
        <v>0.01</v>
      </c>
      <c r="CC310" s="87">
        <v>308</v>
      </c>
      <c r="CD310" s="87" t="s">
        <v>180</v>
      </c>
      <c r="CE310" s="87" t="s">
        <v>181</v>
      </c>
      <c r="CF310" s="87">
        <v>1</v>
      </c>
      <c r="CG310" s="87">
        <v>1.3</v>
      </c>
      <c r="CH310" s="87">
        <v>0.01</v>
      </c>
    </row>
    <row r="311" spans="9:86" ht="12.75">
      <c r="I311" s="87">
        <f t="shared" si="240"/>
        <v>155.1</v>
      </c>
      <c r="J311" s="126">
        <v>164</v>
      </c>
      <c r="K311" s="87">
        <v>1.3</v>
      </c>
      <c r="L311" s="87">
        <v>20</v>
      </c>
      <c r="M311" s="87" t="s">
        <v>154</v>
      </c>
      <c r="N311" s="87" t="s">
        <v>155</v>
      </c>
      <c r="O311" s="87">
        <v>0</v>
      </c>
      <c r="P311" s="127">
        <v>8.0420000000000006E-5</v>
      </c>
      <c r="Q311" s="87">
        <v>0</v>
      </c>
      <c r="R311" s="87">
        <v>0</v>
      </c>
      <c r="S311" s="127">
        <v>3460000000</v>
      </c>
      <c r="T311" s="127">
        <v>3460000000</v>
      </c>
      <c r="U311" s="127">
        <v>3249000000</v>
      </c>
      <c r="V311" s="127">
        <v>3249000000</v>
      </c>
      <c r="W311" s="87">
        <v>0</v>
      </c>
      <c r="X311" s="87">
        <v>0</v>
      </c>
      <c r="Y311" s="127">
        <v>2662000000</v>
      </c>
      <c r="Z311" s="127">
        <v>3.2950000000000001E-5</v>
      </c>
      <c r="AA311" s="127">
        <v>16890000000</v>
      </c>
      <c r="AB311" s="87">
        <v>0.65</v>
      </c>
      <c r="AC311" s="87" t="s">
        <v>156</v>
      </c>
      <c r="AD311" s="87" t="s">
        <v>157</v>
      </c>
      <c r="AE311" s="87" t="s">
        <v>158</v>
      </c>
      <c r="AF311" s="87" t="s">
        <v>159</v>
      </c>
      <c r="AG311" s="87" t="s">
        <v>160</v>
      </c>
      <c r="AH311" s="87" t="s">
        <v>161</v>
      </c>
      <c r="AI311" s="87" t="s">
        <v>162</v>
      </c>
      <c r="AJ311" s="87">
        <v>0</v>
      </c>
      <c r="AK311" s="87">
        <v>0</v>
      </c>
      <c r="AL311" s="87" t="s">
        <v>142</v>
      </c>
      <c r="AX311" s="133">
        <f t="shared" ref="AX311" si="255">IF(I311="", "", INT(I311))</f>
        <v>155</v>
      </c>
      <c r="AY311" s="87">
        <f t="shared" si="217"/>
        <v>164</v>
      </c>
      <c r="AZ311" s="87">
        <f t="shared" si="218"/>
        <v>165</v>
      </c>
      <c r="BA311" s="87">
        <f t="shared" si="219"/>
        <v>155</v>
      </c>
      <c r="BB311" s="87">
        <f t="shared" si="220"/>
        <v>155</v>
      </c>
      <c r="BC311" s="87" t="str">
        <f t="shared" si="221"/>
        <v>1c</v>
      </c>
      <c r="BD311" s="87" t="str">
        <f t="shared" si="222"/>
        <v>0</v>
      </c>
      <c r="BF311" s="87">
        <f t="shared" si="223"/>
        <v>155</v>
      </c>
      <c r="BG311" s="127" t="str">
        <f t="shared" si="224"/>
        <v>2.10E+11</v>
      </c>
      <c r="BH311" s="127" t="str">
        <f t="shared" si="225"/>
        <v>8.08E+10</v>
      </c>
      <c r="BI311" s="87" t="str">
        <f t="shared" si="226"/>
        <v>7850</v>
      </c>
      <c r="BJ311" s="87">
        <f t="shared" si="227"/>
        <v>1.3</v>
      </c>
      <c r="BK311" s="87">
        <f t="shared" si="228"/>
        <v>0.02</v>
      </c>
      <c r="BM311" s="129">
        <v>309</v>
      </c>
      <c r="BN311" s="129">
        <v>277</v>
      </c>
      <c r="BO311" s="129">
        <v>268</v>
      </c>
      <c r="BP311" s="129">
        <v>309</v>
      </c>
      <c r="BQ311" s="129">
        <v>309</v>
      </c>
      <c r="BR311" s="129" t="str">
        <v>1c</v>
      </c>
      <c r="BS311" s="129" t="str">
        <v>0</v>
      </c>
      <c r="BT311" s="87">
        <v>0</v>
      </c>
      <c r="BU311" s="129">
        <v>309</v>
      </c>
      <c r="BV311" s="129" t="str">
        <v>2.10E+11</v>
      </c>
      <c r="BW311" s="129" t="str">
        <v>8.08E+10</v>
      </c>
      <c r="BX311" s="129" t="str">
        <v>7850</v>
      </c>
      <c r="BY311" s="129">
        <v>0.5</v>
      </c>
      <c r="BZ311" s="129">
        <v>0.01</v>
      </c>
      <c r="CC311" s="87">
        <v>309</v>
      </c>
      <c r="CD311" s="87" t="s">
        <v>180</v>
      </c>
      <c r="CE311" s="87" t="s">
        <v>181</v>
      </c>
      <c r="CF311" s="87">
        <v>1</v>
      </c>
      <c r="CG311" s="87">
        <v>0.5</v>
      </c>
      <c r="CH311" s="87">
        <v>0.01</v>
      </c>
    </row>
    <row r="312" spans="9:86" ht="12.75">
      <c r="I312" s="87">
        <f t="shared" si="240"/>
        <v>155.19999999999999</v>
      </c>
      <c r="J312" s="126">
        <v>165</v>
      </c>
      <c r="K312" s="87">
        <v>1.3</v>
      </c>
      <c r="L312" s="87">
        <v>20</v>
      </c>
      <c r="M312" s="87" t="s">
        <v>154</v>
      </c>
      <c r="N312" s="87" t="s">
        <v>155</v>
      </c>
      <c r="O312" s="87">
        <v>0</v>
      </c>
      <c r="P312" s="127">
        <v>8.0420000000000006E-5</v>
      </c>
      <c r="Q312" s="87">
        <v>0</v>
      </c>
      <c r="R312" s="87">
        <v>0</v>
      </c>
      <c r="S312" s="127">
        <v>3460000000</v>
      </c>
      <c r="T312" s="127">
        <v>3460000000</v>
      </c>
      <c r="U312" s="127">
        <v>3249000000</v>
      </c>
      <c r="V312" s="127">
        <v>3249000000</v>
      </c>
      <c r="W312" s="87">
        <v>0</v>
      </c>
      <c r="X312" s="87">
        <v>0</v>
      </c>
      <c r="Y312" s="127">
        <v>2662000000</v>
      </c>
      <c r="Z312" s="127">
        <v>3.2950000000000001E-5</v>
      </c>
      <c r="AA312" s="127">
        <v>16890000000</v>
      </c>
      <c r="AB312" s="87">
        <v>0.65</v>
      </c>
      <c r="AC312" s="87" t="s">
        <v>156</v>
      </c>
      <c r="AD312" s="87" t="s">
        <v>157</v>
      </c>
      <c r="AE312" s="87" t="s">
        <v>158</v>
      </c>
      <c r="AF312" s="87" t="s">
        <v>159</v>
      </c>
      <c r="AG312" s="87" t="s">
        <v>160</v>
      </c>
      <c r="AH312" s="87" t="s">
        <v>161</v>
      </c>
      <c r="AI312" s="87" t="s">
        <v>162</v>
      </c>
      <c r="AJ312" s="87">
        <v>0</v>
      </c>
      <c r="AK312" s="87">
        <v>0</v>
      </c>
      <c r="AL312" s="87" t="s">
        <v>142</v>
      </c>
      <c r="AX312" s="133"/>
      <c r="AY312" s="87" t="str">
        <f t="shared" si="217"/>
        <v/>
      </c>
      <c r="AZ312" s="87" t="str">
        <f t="shared" si="218"/>
        <v/>
      </c>
      <c r="BA312" s="87" t="str">
        <f t="shared" si="219"/>
        <v/>
      </c>
      <c r="BB312" s="87" t="str">
        <f t="shared" si="220"/>
        <v/>
      </c>
      <c r="BC312" s="87" t="str">
        <f t="shared" si="221"/>
        <v/>
      </c>
      <c r="BD312" s="87" t="str">
        <f t="shared" si="222"/>
        <v/>
      </c>
      <c r="BF312" s="87" t="str">
        <f t="shared" si="223"/>
        <v/>
      </c>
      <c r="BG312" s="127" t="str">
        <f t="shared" si="224"/>
        <v/>
      </c>
      <c r="BH312" s="127" t="str">
        <f t="shared" si="225"/>
        <v/>
      </c>
      <c r="BI312" s="87" t="str">
        <f t="shared" si="226"/>
        <v/>
      </c>
      <c r="BJ312" s="87" t="str">
        <f t="shared" si="227"/>
        <v/>
      </c>
      <c r="BK312" s="87" t="str">
        <f t="shared" si="228"/>
        <v/>
      </c>
      <c r="BM312" s="129">
        <v>310</v>
      </c>
      <c r="BN312" s="129">
        <v>278</v>
      </c>
      <c r="BO312" s="129">
        <v>266</v>
      </c>
      <c r="BP312" s="129">
        <v>310</v>
      </c>
      <c r="BQ312" s="129">
        <v>310</v>
      </c>
      <c r="BR312" s="129" t="str">
        <v>1c</v>
      </c>
      <c r="BS312" s="129" t="str">
        <v>0</v>
      </c>
      <c r="BT312" s="87">
        <v>0</v>
      </c>
      <c r="BU312" s="129">
        <v>310</v>
      </c>
      <c r="BV312" s="129" t="str">
        <v>2.10E+11</v>
      </c>
      <c r="BW312" s="129" t="str">
        <v>8.08E+10</v>
      </c>
      <c r="BX312" s="129" t="str">
        <v>7850</v>
      </c>
      <c r="BY312" s="129">
        <v>0.5</v>
      </c>
      <c r="BZ312" s="129">
        <v>0.01</v>
      </c>
      <c r="CC312" s="87">
        <v>310</v>
      </c>
      <c r="CD312" s="87" t="s">
        <v>180</v>
      </c>
      <c r="CE312" s="87" t="s">
        <v>181</v>
      </c>
      <c r="CF312" s="87">
        <v>1</v>
      </c>
      <c r="CG312" s="87">
        <v>0.5</v>
      </c>
      <c r="CH312" s="87">
        <v>0.01</v>
      </c>
    </row>
    <row r="313" spans="9:86" ht="12.75">
      <c r="I313" s="87">
        <f t="shared" si="240"/>
        <v>156.1</v>
      </c>
      <c r="J313" s="126">
        <v>165</v>
      </c>
      <c r="K313" s="87">
        <v>1.3</v>
      </c>
      <c r="L313" s="87">
        <v>20</v>
      </c>
      <c r="M313" s="87" t="s">
        <v>154</v>
      </c>
      <c r="N313" s="87" t="s">
        <v>155</v>
      </c>
      <c r="O313" s="87">
        <v>0</v>
      </c>
      <c r="P313" s="127">
        <v>8.0420000000000006E-5</v>
      </c>
      <c r="Q313" s="87">
        <v>0</v>
      </c>
      <c r="R313" s="87">
        <v>0</v>
      </c>
      <c r="S313" s="127">
        <v>3460000000</v>
      </c>
      <c r="T313" s="127">
        <v>3460000000</v>
      </c>
      <c r="U313" s="127">
        <v>3249000000</v>
      </c>
      <c r="V313" s="127">
        <v>3249000000</v>
      </c>
      <c r="W313" s="87">
        <v>0</v>
      </c>
      <c r="X313" s="87">
        <v>0</v>
      </c>
      <c r="Y313" s="127">
        <v>2662000000</v>
      </c>
      <c r="Z313" s="127">
        <v>3.2950000000000001E-5</v>
      </c>
      <c r="AA313" s="127">
        <v>16890000000</v>
      </c>
      <c r="AB313" s="87">
        <v>0.65</v>
      </c>
      <c r="AC313" s="87" t="s">
        <v>156</v>
      </c>
      <c r="AD313" s="87" t="s">
        <v>157</v>
      </c>
      <c r="AE313" s="87" t="s">
        <v>158</v>
      </c>
      <c r="AF313" s="87" t="s">
        <v>159</v>
      </c>
      <c r="AG313" s="87" t="s">
        <v>160</v>
      </c>
      <c r="AH313" s="87" t="s">
        <v>161</v>
      </c>
      <c r="AI313" s="87" t="s">
        <v>162</v>
      </c>
      <c r="AJ313" s="87">
        <v>0</v>
      </c>
      <c r="AK313" s="87">
        <v>0</v>
      </c>
      <c r="AL313" s="87" t="s">
        <v>142</v>
      </c>
      <c r="AX313" s="133">
        <f t="shared" ref="AX313" si="256">IF(I313="", "", INT(I313))</f>
        <v>156</v>
      </c>
      <c r="AY313" s="87">
        <f t="shared" si="217"/>
        <v>165</v>
      </c>
      <c r="AZ313" s="87">
        <f t="shared" si="218"/>
        <v>166</v>
      </c>
      <c r="BA313" s="87">
        <f t="shared" si="219"/>
        <v>156</v>
      </c>
      <c r="BB313" s="87">
        <f t="shared" si="220"/>
        <v>156</v>
      </c>
      <c r="BC313" s="87" t="str">
        <f t="shared" si="221"/>
        <v>1c</v>
      </c>
      <c r="BD313" s="87" t="str">
        <f t="shared" si="222"/>
        <v>0</v>
      </c>
      <c r="BF313" s="87">
        <f t="shared" si="223"/>
        <v>156</v>
      </c>
      <c r="BG313" s="127" t="str">
        <f t="shared" si="224"/>
        <v>2.10E+11</v>
      </c>
      <c r="BH313" s="127" t="str">
        <f t="shared" si="225"/>
        <v>8.08E+10</v>
      </c>
      <c r="BI313" s="87" t="str">
        <f t="shared" si="226"/>
        <v>7850</v>
      </c>
      <c r="BJ313" s="87">
        <f t="shared" si="227"/>
        <v>1.3</v>
      </c>
      <c r="BK313" s="87">
        <f t="shared" si="228"/>
        <v>0.02</v>
      </c>
      <c r="BM313" s="129">
        <v>311</v>
      </c>
      <c r="BN313" s="129">
        <v>279</v>
      </c>
      <c r="BO313" s="129">
        <v>270</v>
      </c>
      <c r="BP313" s="129">
        <v>311</v>
      </c>
      <c r="BQ313" s="129">
        <v>311</v>
      </c>
      <c r="BR313" s="129" t="str">
        <v>1c</v>
      </c>
      <c r="BS313" s="129" t="str">
        <v>0</v>
      </c>
      <c r="BT313" s="87">
        <v>0</v>
      </c>
      <c r="BU313" s="129">
        <v>311</v>
      </c>
      <c r="BV313" s="129" t="str">
        <v>2.10E+11</v>
      </c>
      <c r="BW313" s="129" t="str">
        <v>8.08E+10</v>
      </c>
      <c r="BX313" s="129" t="str">
        <v>7850</v>
      </c>
      <c r="BY313" s="129">
        <v>0.5</v>
      </c>
      <c r="BZ313" s="129">
        <v>0.01</v>
      </c>
      <c r="CC313" s="87">
        <v>311</v>
      </c>
      <c r="CD313" s="87" t="s">
        <v>180</v>
      </c>
      <c r="CE313" s="87" t="s">
        <v>181</v>
      </c>
      <c r="CF313" s="87">
        <v>1</v>
      </c>
      <c r="CG313" s="87">
        <v>0.5</v>
      </c>
      <c r="CH313" s="87">
        <v>0.01</v>
      </c>
    </row>
    <row r="314" spans="9:86" ht="12.75">
      <c r="I314" s="87">
        <f t="shared" si="240"/>
        <v>156.19999999999999</v>
      </c>
      <c r="J314" s="126">
        <v>166</v>
      </c>
      <c r="K314" s="87">
        <v>1.3</v>
      </c>
      <c r="L314" s="87">
        <v>20</v>
      </c>
      <c r="M314" s="87" t="s">
        <v>154</v>
      </c>
      <c r="N314" s="87" t="s">
        <v>155</v>
      </c>
      <c r="O314" s="87">
        <v>0</v>
      </c>
      <c r="P314" s="127">
        <v>8.0420000000000006E-5</v>
      </c>
      <c r="Q314" s="87">
        <v>0</v>
      </c>
      <c r="R314" s="87">
        <v>0</v>
      </c>
      <c r="S314" s="127">
        <v>3460000000</v>
      </c>
      <c r="T314" s="127">
        <v>3460000000</v>
      </c>
      <c r="U314" s="127">
        <v>3249000000</v>
      </c>
      <c r="V314" s="127">
        <v>3249000000</v>
      </c>
      <c r="W314" s="87">
        <v>0</v>
      </c>
      <c r="X314" s="87">
        <v>0</v>
      </c>
      <c r="Y314" s="127">
        <v>2662000000</v>
      </c>
      <c r="Z314" s="127">
        <v>3.2950000000000001E-5</v>
      </c>
      <c r="AA314" s="127">
        <v>16890000000</v>
      </c>
      <c r="AB314" s="87">
        <v>0.65</v>
      </c>
      <c r="AC314" s="87" t="s">
        <v>156</v>
      </c>
      <c r="AD314" s="87" t="s">
        <v>157</v>
      </c>
      <c r="AE314" s="87" t="s">
        <v>158</v>
      </c>
      <c r="AF314" s="87" t="s">
        <v>159</v>
      </c>
      <c r="AG314" s="87" t="s">
        <v>160</v>
      </c>
      <c r="AH314" s="87" t="s">
        <v>161</v>
      </c>
      <c r="AI314" s="87" t="s">
        <v>162</v>
      </c>
      <c r="AJ314" s="87">
        <v>0</v>
      </c>
      <c r="AK314" s="87">
        <v>0</v>
      </c>
      <c r="AL314" s="87" t="s">
        <v>142</v>
      </c>
      <c r="AX314" s="133"/>
      <c r="AY314" s="87" t="str">
        <f t="shared" si="217"/>
        <v/>
      </c>
      <c r="AZ314" s="87" t="str">
        <f t="shared" si="218"/>
        <v/>
      </c>
      <c r="BA314" s="87" t="str">
        <f t="shared" si="219"/>
        <v/>
      </c>
      <c r="BB314" s="87" t="str">
        <f t="shared" si="220"/>
        <v/>
      </c>
      <c r="BC314" s="87" t="str">
        <f t="shared" si="221"/>
        <v/>
      </c>
      <c r="BD314" s="87" t="str">
        <f t="shared" si="222"/>
        <v/>
      </c>
      <c r="BF314" s="87" t="str">
        <f t="shared" si="223"/>
        <v/>
      </c>
      <c r="BG314" s="127" t="str">
        <f t="shared" si="224"/>
        <v/>
      </c>
      <c r="BH314" s="127" t="str">
        <f t="shared" si="225"/>
        <v/>
      </c>
      <c r="BI314" s="87" t="str">
        <f t="shared" si="226"/>
        <v/>
      </c>
      <c r="BJ314" s="87" t="str">
        <f t="shared" si="227"/>
        <v/>
      </c>
      <c r="BK314" s="87" t="str">
        <f t="shared" si="228"/>
        <v/>
      </c>
      <c r="BM314" s="129">
        <v>312</v>
      </c>
      <c r="BN314" s="129">
        <v>280</v>
      </c>
      <c r="BO314" s="129">
        <v>281</v>
      </c>
      <c r="BP314" s="129">
        <v>312</v>
      </c>
      <c r="BQ314" s="129">
        <v>312</v>
      </c>
      <c r="BR314" s="129" t="str">
        <v>1c</v>
      </c>
      <c r="BS314" s="129" t="str">
        <v>0</v>
      </c>
      <c r="BT314" s="87">
        <v>0</v>
      </c>
      <c r="BU314" s="129">
        <v>312</v>
      </c>
      <c r="BV314" s="129" t="str">
        <v>2.10E+11</v>
      </c>
      <c r="BW314" s="129" t="str">
        <v>8.08E+10</v>
      </c>
      <c r="BX314" s="129" t="str">
        <v>7850</v>
      </c>
      <c r="BY314" s="129">
        <v>0.5</v>
      </c>
      <c r="BZ314" s="129">
        <v>0.01</v>
      </c>
      <c r="CC314" s="87">
        <v>312</v>
      </c>
      <c r="CD314" s="87" t="s">
        <v>180</v>
      </c>
      <c r="CE314" s="87" t="s">
        <v>181</v>
      </c>
      <c r="CF314" s="87">
        <v>1</v>
      </c>
      <c r="CG314" s="87">
        <v>0.5</v>
      </c>
      <c r="CH314" s="87">
        <v>0.01</v>
      </c>
    </row>
    <row r="315" spans="9:86" ht="12.75">
      <c r="I315" s="87">
        <f t="shared" si="240"/>
        <v>157.1</v>
      </c>
      <c r="J315" s="126">
        <v>166</v>
      </c>
      <c r="K315" s="87">
        <v>1.3</v>
      </c>
      <c r="L315" s="87">
        <v>20</v>
      </c>
      <c r="M315" s="87" t="s">
        <v>154</v>
      </c>
      <c r="N315" s="87" t="s">
        <v>155</v>
      </c>
      <c r="O315" s="87">
        <v>0</v>
      </c>
      <c r="P315" s="127">
        <v>8.0420000000000006E-5</v>
      </c>
      <c r="Q315" s="87">
        <v>0</v>
      </c>
      <c r="R315" s="87">
        <v>0</v>
      </c>
      <c r="S315" s="127">
        <v>3460000000</v>
      </c>
      <c r="T315" s="127">
        <v>3460000000</v>
      </c>
      <c r="U315" s="127">
        <v>3249000000</v>
      </c>
      <c r="V315" s="127">
        <v>3249000000</v>
      </c>
      <c r="W315" s="87">
        <v>0</v>
      </c>
      <c r="X315" s="87">
        <v>0</v>
      </c>
      <c r="Y315" s="127">
        <v>2662000000</v>
      </c>
      <c r="Z315" s="127">
        <v>3.2950000000000001E-5</v>
      </c>
      <c r="AA315" s="127">
        <v>16890000000</v>
      </c>
      <c r="AB315" s="87">
        <v>0.65</v>
      </c>
      <c r="AC315" s="87" t="s">
        <v>156</v>
      </c>
      <c r="AD315" s="87" t="s">
        <v>157</v>
      </c>
      <c r="AE315" s="87" t="s">
        <v>158</v>
      </c>
      <c r="AF315" s="87" t="s">
        <v>159</v>
      </c>
      <c r="AG315" s="87" t="s">
        <v>160</v>
      </c>
      <c r="AH315" s="87" t="s">
        <v>161</v>
      </c>
      <c r="AI315" s="87" t="s">
        <v>162</v>
      </c>
      <c r="AJ315" s="87">
        <v>0</v>
      </c>
      <c r="AK315" s="87">
        <v>0</v>
      </c>
      <c r="AL315" s="87" t="s">
        <v>142</v>
      </c>
      <c r="AX315" s="133">
        <f t="shared" ref="AX315" si="257">IF(I315="", "", INT(I315))</f>
        <v>157</v>
      </c>
      <c r="AY315" s="87">
        <f t="shared" si="217"/>
        <v>166</v>
      </c>
      <c r="AZ315" s="87">
        <f t="shared" si="218"/>
        <v>2</v>
      </c>
      <c r="BA315" s="87">
        <f t="shared" si="219"/>
        <v>157</v>
      </c>
      <c r="BB315" s="87">
        <f t="shared" si="220"/>
        <v>157</v>
      </c>
      <c r="BC315" s="87" t="str">
        <f t="shared" si="221"/>
        <v>1c</v>
      </c>
      <c r="BD315" s="87" t="str">
        <f t="shared" si="222"/>
        <v>0</v>
      </c>
      <c r="BF315" s="87">
        <f t="shared" si="223"/>
        <v>157</v>
      </c>
      <c r="BG315" s="127" t="str">
        <f t="shared" si="224"/>
        <v>2.10E+11</v>
      </c>
      <c r="BH315" s="127" t="str">
        <f t="shared" si="225"/>
        <v>8.08E+10</v>
      </c>
      <c r="BI315" s="87" t="str">
        <f t="shared" si="226"/>
        <v>7850</v>
      </c>
      <c r="BJ315" s="87">
        <f t="shared" si="227"/>
        <v>1.3</v>
      </c>
      <c r="BK315" s="87">
        <f t="shared" si="228"/>
        <v>0.02</v>
      </c>
      <c r="BM315" s="129">
        <v>313</v>
      </c>
      <c r="BN315" s="129">
        <v>281</v>
      </c>
      <c r="BO315" s="129">
        <v>222</v>
      </c>
      <c r="BP315" s="129">
        <v>313</v>
      </c>
      <c r="BQ315" s="129">
        <v>313</v>
      </c>
      <c r="BR315" s="129" t="str">
        <v>1c</v>
      </c>
      <c r="BS315" s="129" t="str">
        <v>0</v>
      </c>
      <c r="BT315" s="87">
        <v>0</v>
      </c>
      <c r="BU315" s="129">
        <v>313</v>
      </c>
      <c r="BV315" s="129" t="str">
        <v>2.10E+11</v>
      </c>
      <c r="BW315" s="129" t="str">
        <v>8.08E+10</v>
      </c>
      <c r="BX315" s="129" t="str">
        <v>7850</v>
      </c>
      <c r="BY315" s="129">
        <v>0.5</v>
      </c>
      <c r="BZ315" s="129">
        <v>0.01</v>
      </c>
      <c r="CC315" s="87">
        <v>313</v>
      </c>
      <c r="CD315" s="87" t="s">
        <v>180</v>
      </c>
      <c r="CE315" s="87" t="s">
        <v>181</v>
      </c>
      <c r="CF315" s="87">
        <v>1</v>
      </c>
      <c r="CG315" s="87">
        <v>0.5</v>
      </c>
      <c r="CH315" s="87">
        <v>0.01</v>
      </c>
    </row>
    <row r="316" spans="9:86" ht="12.75">
      <c r="I316" s="87">
        <f t="shared" si="240"/>
        <v>157.19999999999999</v>
      </c>
      <c r="J316" s="126">
        <v>2</v>
      </c>
      <c r="K316" s="87">
        <v>1.3</v>
      </c>
      <c r="L316" s="87">
        <v>20</v>
      </c>
      <c r="M316" s="87" t="s">
        <v>154</v>
      </c>
      <c r="N316" s="87" t="s">
        <v>155</v>
      </c>
      <c r="O316" s="87">
        <v>0</v>
      </c>
      <c r="P316" s="127">
        <v>8.0420000000000006E-5</v>
      </c>
      <c r="Q316" s="87">
        <v>0</v>
      </c>
      <c r="R316" s="87">
        <v>0</v>
      </c>
      <c r="S316" s="127">
        <v>3460000000</v>
      </c>
      <c r="T316" s="127">
        <v>3460000000</v>
      </c>
      <c r="U316" s="127">
        <v>3249000000</v>
      </c>
      <c r="V316" s="127">
        <v>3249000000</v>
      </c>
      <c r="W316" s="87">
        <v>0</v>
      </c>
      <c r="X316" s="87">
        <v>0</v>
      </c>
      <c r="Y316" s="127">
        <v>2662000000</v>
      </c>
      <c r="Z316" s="127">
        <v>3.2950000000000001E-5</v>
      </c>
      <c r="AA316" s="127">
        <v>16890000000</v>
      </c>
      <c r="AB316" s="87">
        <v>0.65</v>
      </c>
      <c r="AC316" s="87" t="s">
        <v>156</v>
      </c>
      <c r="AD316" s="87" t="s">
        <v>157</v>
      </c>
      <c r="AE316" s="87" t="s">
        <v>158</v>
      </c>
      <c r="AF316" s="87" t="s">
        <v>159</v>
      </c>
      <c r="AG316" s="87" t="s">
        <v>160</v>
      </c>
      <c r="AH316" s="87" t="s">
        <v>161</v>
      </c>
      <c r="AI316" s="87" t="s">
        <v>162</v>
      </c>
      <c r="AJ316" s="87">
        <v>0</v>
      </c>
      <c r="AK316" s="87">
        <v>0</v>
      </c>
      <c r="AL316" s="87" t="s">
        <v>142</v>
      </c>
      <c r="AX316" s="133"/>
      <c r="AY316" s="87" t="str">
        <f t="shared" si="217"/>
        <v/>
      </c>
      <c r="AZ316" s="87" t="str">
        <f t="shared" si="218"/>
        <v/>
      </c>
      <c r="BA316" s="87" t="str">
        <f t="shared" si="219"/>
        <v/>
      </c>
      <c r="BB316" s="87" t="str">
        <f t="shared" si="220"/>
        <v/>
      </c>
      <c r="BC316" s="87" t="str">
        <f t="shared" si="221"/>
        <v/>
      </c>
      <c r="BD316" s="87" t="str">
        <f t="shared" si="222"/>
        <v/>
      </c>
      <c r="BF316" s="87" t="str">
        <f t="shared" si="223"/>
        <v/>
      </c>
      <c r="BG316" s="127" t="str">
        <f t="shared" si="224"/>
        <v/>
      </c>
      <c r="BH316" s="127" t="str">
        <f t="shared" si="225"/>
        <v/>
      </c>
      <c r="BI316" s="87" t="str">
        <f t="shared" si="226"/>
        <v/>
      </c>
      <c r="BJ316" s="87" t="str">
        <f t="shared" si="227"/>
        <v/>
      </c>
      <c r="BK316" s="87" t="str">
        <f t="shared" si="228"/>
        <v/>
      </c>
      <c r="BM316" s="129">
        <v>314</v>
      </c>
      <c r="BN316" s="129">
        <v>282</v>
      </c>
      <c r="BO316" s="129">
        <v>283</v>
      </c>
      <c r="BP316" s="129">
        <v>314</v>
      </c>
      <c r="BQ316" s="129">
        <v>314</v>
      </c>
      <c r="BR316" s="129" t="str">
        <v>1c</v>
      </c>
      <c r="BS316" s="129" t="str">
        <v>0</v>
      </c>
      <c r="BT316" s="87">
        <v>0</v>
      </c>
      <c r="BU316" s="129">
        <v>314</v>
      </c>
      <c r="BV316" s="129" t="str">
        <v>2.10E+11</v>
      </c>
      <c r="BW316" s="129" t="str">
        <v>8.08E+10</v>
      </c>
      <c r="BX316" s="129" t="str">
        <v>7850</v>
      </c>
      <c r="BY316" s="129">
        <v>0.5</v>
      </c>
      <c r="BZ316" s="129">
        <v>0.01</v>
      </c>
      <c r="CC316" s="87">
        <v>314</v>
      </c>
      <c r="CD316" s="87" t="s">
        <v>180</v>
      </c>
      <c r="CE316" s="87" t="s">
        <v>181</v>
      </c>
      <c r="CF316" s="87">
        <v>1</v>
      </c>
      <c r="CG316" s="87">
        <v>0.5</v>
      </c>
      <c r="CH316" s="87">
        <v>0.01</v>
      </c>
    </row>
    <row r="317" spans="9:86" ht="12.75">
      <c r="I317" s="87">
        <f t="shared" si="240"/>
        <v>158.1</v>
      </c>
      <c r="J317" s="126">
        <v>2</v>
      </c>
      <c r="K317" s="87">
        <v>1.3</v>
      </c>
      <c r="L317" s="87">
        <v>20</v>
      </c>
      <c r="M317" s="87" t="s">
        <v>154</v>
      </c>
      <c r="N317" s="87" t="s">
        <v>155</v>
      </c>
      <c r="O317" s="87">
        <v>0</v>
      </c>
      <c r="P317" s="127">
        <v>8.0420000000000006E-5</v>
      </c>
      <c r="Q317" s="87">
        <v>0</v>
      </c>
      <c r="R317" s="87">
        <v>0</v>
      </c>
      <c r="S317" s="127">
        <v>3460000000</v>
      </c>
      <c r="T317" s="127">
        <v>3460000000</v>
      </c>
      <c r="U317" s="127">
        <v>3249000000</v>
      </c>
      <c r="V317" s="127">
        <v>3249000000</v>
      </c>
      <c r="W317" s="87">
        <v>0</v>
      </c>
      <c r="X317" s="87">
        <v>0</v>
      </c>
      <c r="Y317" s="127">
        <v>2662000000</v>
      </c>
      <c r="Z317" s="127">
        <v>3.2950000000000001E-5</v>
      </c>
      <c r="AA317" s="127">
        <v>16890000000</v>
      </c>
      <c r="AB317" s="87">
        <v>0.65</v>
      </c>
      <c r="AC317" s="87" t="s">
        <v>156</v>
      </c>
      <c r="AD317" s="87" t="s">
        <v>157</v>
      </c>
      <c r="AE317" s="87" t="s">
        <v>158</v>
      </c>
      <c r="AF317" s="87" t="s">
        <v>159</v>
      </c>
      <c r="AG317" s="87" t="s">
        <v>160</v>
      </c>
      <c r="AH317" s="87" t="s">
        <v>161</v>
      </c>
      <c r="AI317" s="87" t="s">
        <v>162</v>
      </c>
      <c r="AJ317" s="87">
        <v>0</v>
      </c>
      <c r="AK317" s="87">
        <v>0</v>
      </c>
      <c r="AL317" s="87" t="s">
        <v>142</v>
      </c>
      <c r="AX317" s="133">
        <f t="shared" ref="AX317" si="258">IF(I317="", "", INT(I317))</f>
        <v>158</v>
      </c>
      <c r="AY317" s="87">
        <f t="shared" si="217"/>
        <v>2</v>
      </c>
      <c r="AZ317" s="87">
        <f t="shared" si="218"/>
        <v>167</v>
      </c>
      <c r="BA317" s="87">
        <f t="shared" si="219"/>
        <v>158</v>
      </c>
      <c r="BB317" s="87">
        <f t="shared" si="220"/>
        <v>158</v>
      </c>
      <c r="BC317" s="87" t="str">
        <f t="shared" si="221"/>
        <v>1c</v>
      </c>
      <c r="BD317" s="87" t="str">
        <f t="shared" si="222"/>
        <v>0</v>
      </c>
      <c r="BF317" s="87">
        <f t="shared" si="223"/>
        <v>158</v>
      </c>
      <c r="BG317" s="127" t="str">
        <f t="shared" si="224"/>
        <v>2.10E+11</v>
      </c>
      <c r="BH317" s="127" t="str">
        <f t="shared" si="225"/>
        <v>8.08E+10</v>
      </c>
      <c r="BI317" s="87" t="str">
        <f t="shared" si="226"/>
        <v>7850</v>
      </c>
      <c r="BJ317" s="87">
        <f t="shared" si="227"/>
        <v>1.3</v>
      </c>
      <c r="BK317" s="87">
        <f t="shared" si="228"/>
        <v>0.02</v>
      </c>
      <c r="BM317" s="129">
        <v>315</v>
      </c>
      <c r="BN317" s="129">
        <v>283</v>
      </c>
      <c r="BO317" s="129">
        <v>220</v>
      </c>
      <c r="BP317" s="129">
        <v>315</v>
      </c>
      <c r="BQ317" s="129">
        <v>315</v>
      </c>
      <c r="BR317" s="129" t="str">
        <v>1c</v>
      </c>
      <c r="BS317" s="129" t="str">
        <v>0</v>
      </c>
      <c r="BT317" s="87">
        <v>0</v>
      </c>
      <c r="BU317" s="129">
        <v>315</v>
      </c>
      <c r="BV317" s="129" t="str">
        <v>2.10E+11</v>
      </c>
      <c r="BW317" s="129" t="str">
        <v>8.08E+10</v>
      </c>
      <c r="BX317" s="129" t="str">
        <v>7850</v>
      </c>
      <c r="BY317" s="129">
        <v>0.5</v>
      </c>
      <c r="BZ317" s="129">
        <v>0.01</v>
      </c>
      <c r="CC317" s="87">
        <v>315</v>
      </c>
      <c r="CD317" s="87" t="s">
        <v>180</v>
      </c>
      <c r="CE317" s="87" t="s">
        <v>181</v>
      </c>
      <c r="CF317" s="87">
        <v>1</v>
      </c>
      <c r="CG317" s="87">
        <v>0.5</v>
      </c>
      <c r="CH317" s="87">
        <v>0.01</v>
      </c>
    </row>
    <row r="318" spans="9:86" ht="12.75">
      <c r="I318" s="87">
        <f t="shared" si="240"/>
        <v>158.19999999999999</v>
      </c>
      <c r="J318" s="126">
        <v>167</v>
      </c>
      <c r="K318" s="87">
        <v>1.3</v>
      </c>
      <c r="L318" s="87">
        <v>20</v>
      </c>
      <c r="M318" s="87" t="s">
        <v>154</v>
      </c>
      <c r="N318" s="87" t="s">
        <v>155</v>
      </c>
      <c r="O318" s="87">
        <v>0</v>
      </c>
      <c r="P318" s="127">
        <v>8.0420000000000006E-5</v>
      </c>
      <c r="Q318" s="87">
        <v>0</v>
      </c>
      <c r="R318" s="87">
        <v>0</v>
      </c>
      <c r="S318" s="127">
        <v>3460000000</v>
      </c>
      <c r="T318" s="127">
        <v>3460000000</v>
      </c>
      <c r="U318" s="127">
        <v>3249000000</v>
      </c>
      <c r="V318" s="127">
        <v>3249000000</v>
      </c>
      <c r="W318" s="87">
        <v>0</v>
      </c>
      <c r="X318" s="87">
        <v>0</v>
      </c>
      <c r="Y318" s="127">
        <v>2662000000</v>
      </c>
      <c r="Z318" s="127">
        <v>3.2950000000000001E-5</v>
      </c>
      <c r="AA318" s="127">
        <v>16890000000</v>
      </c>
      <c r="AB318" s="87">
        <v>0.65</v>
      </c>
      <c r="AC318" s="87" t="s">
        <v>156</v>
      </c>
      <c r="AD318" s="87" t="s">
        <v>157</v>
      </c>
      <c r="AE318" s="87" t="s">
        <v>158</v>
      </c>
      <c r="AF318" s="87" t="s">
        <v>159</v>
      </c>
      <c r="AG318" s="87" t="s">
        <v>160</v>
      </c>
      <c r="AH318" s="87" t="s">
        <v>161</v>
      </c>
      <c r="AI318" s="87" t="s">
        <v>162</v>
      </c>
      <c r="AJ318" s="87">
        <v>0</v>
      </c>
      <c r="AK318" s="87">
        <v>0</v>
      </c>
      <c r="AL318" s="87" t="s">
        <v>142</v>
      </c>
      <c r="AX318" s="133"/>
      <c r="AY318" s="87" t="str">
        <f t="shared" si="217"/>
        <v/>
      </c>
      <c r="AZ318" s="87" t="str">
        <f t="shared" si="218"/>
        <v/>
      </c>
      <c r="BA318" s="87" t="str">
        <f t="shared" si="219"/>
        <v/>
      </c>
      <c r="BB318" s="87" t="str">
        <f t="shared" si="220"/>
        <v/>
      </c>
      <c r="BC318" s="87" t="str">
        <f t="shared" si="221"/>
        <v/>
      </c>
      <c r="BD318" s="87" t="str">
        <f t="shared" si="222"/>
        <v/>
      </c>
      <c r="BF318" s="87" t="str">
        <f t="shared" si="223"/>
        <v/>
      </c>
      <c r="BG318" s="127" t="str">
        <f t="shared" si="224"/>
        <v/>
      </c>
      <c r="BH318" s="127" t="str">
        <f t="shared" si="225"/>
        <v/>
      </c>
      <c r="BI318" s="87" t="str">
        <f t="shared" si="226"/>
        <v/>
      </c>
      <c r="BJ318" s="87" t="str">
        <f t="shared" si="227"/>
        <v/>
      </c>
      <c r="BK318" s="87" t="str">
        <f t="shared" si="228"/>
        <v/>
      </c>
      <c r="BM318" s="129">
        <v>316</v>
      </c>
      <c r="BN318" s="129">
        <v>284</v>
      </c>
      <c r="BO318" s="129">
        <v>285</v>
      </c>
      <c r="BP318" s="129">
        <v>316</v>
      </c>
      <c r="BQ318" s="129">
        <v>316</v>
      </c>
      <c r="BR318" s="129" t="str">
        <v>1c</v>
      </c>
      <c r="BS318" s="129" t="str">
        <v>0</v>
      </c>
      <c r="BT318" s="87">
        <v>0</v>
      </c>
      <c r="BU318" s="129">
        <v>316</v>
      </c>
      <c r="BV318" s="129" t="str">
        <v>2.10E+11</v>
      </c>
      <c r="BW318" s="129" t="str">
        <v>8.08E+10</v>
      </c>
      <c r="BX318" s="129" t="str">
        <v>7850</v>
      </c>
      <c r="BY318" s="129">
        <v>0.5</v>
      </c>
      <c r="BZ318" s="129">
        <v>0.01</v>
      </c>
      <c r="CC318" s="87">
        <v>316</v>
      </c>
      <c r="CD318" s="87" t="s">
        <v>180</v>
      </c>
      <c r="CE318" s="87" t="s">
        <v>181</v>
      </c>
      <c r="CF318" s="87">
        <v>1</v>
      </c>
      <c r="CG318" s="87">
        <v>0.5</v>
      </c>
      <c r="CH318" s="87">
        <v>0.01</v>
      </c>
    </row>
    <row r="319" spans="9:86" ht="12.75">
      <c r="I319" s="87">
        <f t="shared" si="240"/>
        <v>159.1</v>
      </c>
      <c r="J319" s="126">
        <v>167</v>
      </c>
      <c r="K319" s="87">
        <v>1.3</v>
      </c>
      <c r="L319" s="87">
        <v>20</v>
      </c>
      <c r="M319" s="87" t="s">
        <v>154</v>
      </c>
      <c r="N319" s="87" t="s">
        <v>155</v>
      </c>
      <c r="O319" s="87">
        <v>0</v>
      </c>
      <c r="P319" s="127">
        <v>8.0420000000000006E-5</v>
      </c>
      <c r="Q319" s="87">
        <v>0</v>
      </c>
      <c r="R319" s="87">
        <v>0</v>
      </c>
      <c r="S319" s="127">
        <v>3460000000</v>
      </c>
      <c r="T319" s="127">
        <v>3460000000</v>
      </c>
      <c r="U319" s="127">
        <v>3249000000</v>
      </c>
      <c r="V319" s="127">
        <v>3249000000</v>
      </c>
      <c r="W319" s="87">
        <v>0</v>
      </c>
      <c r="X319" s="87">
        <v>0</v>
      </c>
      <c r="Y319" s="127">
        <v>2662000000</v>
      </c>
      <c r="Z319" s="127">
        <v>3.2950000000000001E-5</v>
      </c>
      <c r="AA319" s="127">
        <v>16890000000</v>
      </c>
      <c r="AB319" s="87">
        <v>0.65</v>
      </c>
      <c r="AC319" s="87" t="s">
        <v>156</v>
      </c>
      <c r="AD319" s="87" t="s">
        <v>157</v>
      </c>
      <c r="AE319" s="87" t="s">
        <v>158</v>
      </c>
      <c r="AF319" s="87" t="s">
        <v>159</v>
      </c>
      <c r="AG319" s="87" t="s">
        <v>160</v>
      </c>
      <c r="AH319" s="87" t="s">
        <v>161</v>
      </c>
      <c r="AI319" s="87" t="s">
        <v>162</v>
      </c>
      <c r="AJ319" s="87">
        <v>0</v>
      </c>
      <c r="AK319" s="87">
        <v>0</v>
      </c>
      <c r="AL319" s="87" t="s">
        <v>142</v>
      </c>
      <c r="AX319" s="133">
        <f t="shared" ref="AX319" si="259">IF(I319="", "", INT(I319))</f>
        <v>159</v>
      </c>
      <c r="AY319" s="87">
        <f t="shared" si="217"/>
        <v>167</v>
      </c>
      <c r="AZ319" s="87">
        <f t="shared" si="218"/>
        <v>168</v>
      </c>
      <c r="BA319" s="87">
        <f t="shared" si="219"/>
        <v>159</v>
      </c>
      <c r="BB319" s="87">
        <f t="shared" si="220"/>
        <v>159</v>
      </c>
      <c r="BC319" s="87" t="str">
        <f t="shared" si="221"/>
        <v>1c</v>
      </c>
      <c r="BD319" s="87" t="str">
        <f t="shared" si="222"/>
        <v>0</v>
      </c>
      <c r="BF319" s="87">
        <f t="shared" si="223"/>
        <v>159</v>
      </c>
      <c r="BG319" s="127" t="str">
        <f t="shared" si="224"/>
        <v>2.10E+11</v>
      </c>
      <c r="BH319" s="127" t="str">
        <f t="shared" si="225"/>
        <v>8.08E+10</v>
      </c>
      <c r="BI319" s="87" t="str">
        <f t="shared" si="226"/>
        <v>7850</v>
      </c>
      <c r="BJ319" s="87">
        <f t="shared" si="227"/>
        <v>1.3</v>
      </c>
      <c r="BK319" s="87">
        <f t="shared" si="228"/>
        <v>0.02</v>
      </c>
      <c r="BM319" s="129">
        <v>317</v>
      </c>
      <c r="BN319" s="129">
        <v>285</v>
      </c>
      <c r="BO319" s="129">
        <v>218</v>
      </c>
      <c r="BP319" s="129">
        <v>317</v>
      </c>
      <c r="BQ319" s="129">
        <v>317</v>
      </c>
      <c r="BR319" s="129" t="str">
        <v>1c</v>
      </c>
      <c r="BS319" s="129" t="str">
        <v>0</v>
      </c>
      <c r="BT319" s="87">
        <v>0</v>
      </c>
      <c r="BU319" s="129">
        <v>317</v>
      </c>
      <c r="BV319" s="129" t="str">
        <v>2.10E+11</v>
      </c>
      <c r="BW319" s="129" t="str">
        <v>8.08E+10</v>
      </c>
      <c r="BX319" s="129" t="str">
        <v>7850</v>
      </c>
      <c r="BY319" s="129">
        <v>0.5</v>
      </c>
      <c r="BZ319" s="129">
        <v>0.01</v>
      </c>
      <c r="CC319" s="87">
        <v>317</v>
      </c>
      <c r="CD319" s="87" t="s">
        <v>180</v>
      </c>
      <c r="CE319" s="87" t="s">
        <v>181</v>
      </c>
      <c r="CF319" s="87">
        <v>1</v>
      </c>
      <c r="CG319" s="87">
        <v>0.5</v>
      </c>
      <c r="CH319" s="87">
        <v>0.01</v>
      </c>
    </row>
    <row r="320" spans="9:86" ht="12.75">
      <c r="I320" s="87">
        <f t="shared" si="240"/>
        <v>159.19999999999999</v>
      </c>
      <c r="J320" s="126">
        <v>168</v>
      </c>
      <c r="K320" s="87">
        <v>1.3</v>
      </c>
      <c r="L320" s="87">
        <v>20</v>
      </c>
      <c r="M320" s="87" t="s">
        <v>154</v>
      </c>
      <c r="N320" s="87" t="s">
        <v>155</v>
      </c>
      <c r="O320" s="87">
        <v>0</v>
      </c>
      <c r="P320" s="127">
        <v>8.0420000000000006E-5</v>
      </c>
      <c r="Q320" s="87">
        <v>0</v>
      </c>
      <c r="R320" s="87">
        <v>0</v>
      </c>
      <c r="S320" s="127">
        <v>3460000000</v>
      </c>
      <c r="T320" s="127">
        <v>3460000000</v>
      </c>
      <c r="U320" s="127">
        <v>3249000000</v>
      </c>
      <c r="V320" s="127">
        <v>3249000000</v>
      </c>
      <c r="W320" s="87">
        <v>0</v>
      </c>
      <c r="X320" s="87">
        <v>0</v>
      </c>
      <c r="Y320" s="127">
        <v>2662000000</v>
      </c>
      <c r="Z320" s="127">
        <v>3.2950000000000001E-5</v>
      </c>
      <c r="AA320" s="127">
        <v>16890000000</v>
      </c>
      <c r="AB320" s="87">
        <v>0.65</v>
      </c>
      <c r="AC320" s="87" t="s">
        <v>156</v>
      </c>
      <c r="AD320" s="87" t="s">
        <v>157</v>
      </c>
      <c r="AE320" s="87" t="s">
        <v>158</v>
      </c>
      <c r="AF320" s="87" t="s">
        <v>159</v>
      </c>
      <c r="AG320" s="87" t="s">
        <v>160</v>
      </c>
      <c r="AH320" s="87" t="s">
        <v>161</v>
      </c>
      <c r="AI320" s="87" t="s">
        <v>162</v>
      </c>
      <c r="AJ320" s="87">
        <v>0</v>
      </c>
      <c r="AK320" s="87">
        <v>0</v>
      </c>
      <c r="AL320" s="87" t="s">
        <v>142</v>
      </c>
      <c r="AX320" s="133"/>
      <c r="AY320" s="87" t="str">
        <f t="shared" si="217"/>
        <v/>
      </c>
      <c r="AZ320" s="87" t="str">
        <f t="shared" si="218"/>
        <v/>
      </c>
      <c r="BA320" s="87" t="str">
        <f t="shared" si="219"/>
        <v/>
      </c>
      <c r="BB320" s="87" t="str">
        <f t="shared" si="220"/>
        <v/>
      </c>
      <c r="BC320" s="87" t="str">
        <f t="shared" si="221"/>
        <v/>
      </c>
      <c r="BD320" s="87" t="str">
        <f t="shared" si="222"/>
        <v/>
      </c>
      <c r="BF320" s="87" t="str">
        <f t="shared" si="223"/>
        <v/>
      </c>
      <c r="BG320" s="127" t="str">
        <f t="shared" si="224"/>
        <v/>
      </c>
      <c r="BH320" s="127" t="str">
        <f t="shared" si="225"/>
        <v/>
      </c>
      <c r="BI320" s="87" t="str">
        <f t="shared" si="226"/>
        <v/>
      </c>
      <c r="BJ320" s="87" t="str">
        <f t="shared" si="227"/>
        <v/>
      </c>
      <c r="BK320" s="87" t="str">
        <f t="shared" si="228"/>
        <v/>
      </c>
    </row>
    <row r="321" spans="9:63" ht="12.75">
      <c r="I321" s="87">
        <f t="shared" si="240"/>
        <v>160.1</v>
      </c>
      <c r="J321" s="126">
        <v>168</v>
      </c>
      <c r="K321" s="87">
        <v>1.3</v>
      </c>
      <c r="L321" s="87">
        <v>20</v>
      </c>
      <c r="M321" s="87" t="s">
        <v>154</v>
      </c>
      <c r="N321" s="87" t="s">
        <v>155</v>
      </c>
      <c r="O321" s="87">
        <v>0</v>
      </c>
      <c r="P321" s="127">
        <v>8.0420000000000006E-5</v>
      </c>
      <c r="Q321" s="87">
        <v>0</v>
      </c>
      <c r="R321" s="87">
        <v>0</v>
      </c>
      <c r="S321" s="127">
        <v>3460000000</v>
      </c>
      <c r="T321" s="127">
        <v>3460000000</v>
      </c>
      <c r="U321" s="127">
        <v>3249000000</v>
      </c>
      <c r="V321" s="127">
        <v>3249000000</v>
      </c>
      <c r="W321" s="87">
        <v>0</v>
      </c>
      <c r="X321" s="87">
        <v>0</v>
      </c>
      <c r="Y321" s="127">
        <v>2662000000</v>
      </c>
      <c r="Z321" s="127">
        <v>3.2950000000000001E-5</v>
      </c>
      <c r="AA321" s="127">
        <v>16890000000</v>
      </c>
      <c r="AB321" s="87">
        <v>0.65</v>
      </c>
      <c r="AC321" s="87" t="s">
        <v>156</v>
      </c>
      <c r="AD321" s="87" t="s">
        <v>157</v>
      </c>
      <c r="AE321" s="87" t="s">
        <v>158</v>
      </c>
      <c r="AF321" s="87" t="s">
        <v>159</v>
      </c>
      <c r="AG321" s="87" t="s">
        <v>160</v>
      </c>
      <c r="AH321" s="87" t="s">
        <v>161</v>
      </c>
      <c r="AI321" s="87" t="s">
        <v>162</v>
      </c>
      <c r="AJ321" s="87">
        <v>0</v>
      </c>
      <c r="AK321" s="87">
        <v>0</v>
      </c>
      <c r="AL321" s="87" t="s">
        <v>142</v>
      </c>
      <c r="AX321" s="133">
        <f t="shared" ref="AX321" si="260">IF(I321="", "", INT(I321))</f>
        <v>160</v>
      </c>
      <c r="AY321" s="87">
        <f t="shared" si="217"/>
        <v>168</v>
      </c>
      <c r="AZ321" s="87">
        <f t="shared" si="218"/>
        <v>169</v>
      </c>
      <c r="BA321" s="87">
        <f t="shared" si="219"/>
        <v>160</v>
      </c>
      <c r="BB321" s="87">
        <f t="shared" si="220"/>
        <v>160</v>
      </c>
      <c r="BC321" s="87" t="str">
        <f t="shared" si="221"/>
        <v>1c</v>
      </c>
      <c r="BD321" s="87" t="str">
        <f t="shared" si="222"/>
        <v>0</v>
      </c>
      <c r="BF321" s="87">
        <f t="shared" si="223"/>
        <v>160</v>
      </c>
      <c r="BG321" s="127" t="str">
        <f t="shared" si="224"/>
        <v>2.10E+11</v>
      </c>
      <c r="BH321" s="127" t="str">
        <f t="shared" si="225"/>
        <v>8.08E+10</v>
      </c>
      <c r="BI321" s="87" t="str">
        <f t="shared" si="226"/>
        <v>7850</v>
      </c>
      <c r="BJ321" s="87">
        <f t="shared" si="227"/>
        <v>1.3</v>
      </c>
      <c r="BK321" s="87">
        <f t="shared" si="228"/>
        <v>0.02</v>
      </c>
    </row>
    <row r="322" spans="9:63" ht="12.75">
      <c r="I322" s="87">
        <f t="shared" si="240"/>
        <v>160.19999999999999</v>
      </c>
      <c r="J322" s="126">
        <v>169</v>
      </c>
      <c r="K322" s="87">
        <v>1.3</v>
      </c>
      <c r="L322" s="87">
        <v>20</v>
      </c>
      <c r="M322" s="87" t="s">
        <v>154</v>
      </c>
      <c r="N322" s="87" t="s">
        <v>155</v>
      </c>
      <c r="O322" s="87">
        <v>0</v>
      </c>
      <c r="P322" s="127">
        <v>8.0420000000000006E-5</v>
      </c>
      <c r="Q322" s="87">
        <v>0</v>
      </c>
      <c r="R322" s="87">
        <v>0</v>
      </c>
      <c r="S322" s="127">
        <v>3460000000</v>
      </c>
      <c r="T322" s="127">
        <v>3460000000</v>
      </c>
      <c r="U322" s="127">
        <v>3249000000</v>
      </c>
      <c r="V322" s="127">
        <v>3249000000</v>
      </c>
      <c r="W322" s="87">
        <v>0</v>
      </c>
      <c r="X322" s="87">
        <v>0</v>
      </c>
      <c r="Y322" s="127">
        <v>2662000000</v>
      </c>
      <c r="Z322" s="127">
        <v>3.2950000000000001E-5</v>
      </c>
      <c r="AA322" s="127">
        <v>16890000000</v>
      </c>
      <c r="AB322" s="87">
        <v>0.65</v>
      </c>
      <c r="AC322" s="87" t="s">
        <v>156</v>
      </c>
      <c r="AD322" s="87" t="s">
        <v>157</v>
      </c>
      <c r="AE322" s="87" t="s">
        <v>158</v>
      </c>
      <c r="AF322" s="87" t="s">
        <v>159</v>
      </c>
      <c r="AG322" s="87" t="s">
        <v>160</v>
      </c>
      <c r="AH322" s="87" t="s">
        <v>161</v>
      </c>
      <c r="AI322" s="87" t="s">
        <v>162</v>
      </c>
      <c r="AJ322" s="87">
        <v>0</v>
      </c>
      <c r="AK322" s="87">
        <v>0</v>
      </c>
      <c r="AL322" s="87" t="s">
        <v>142</v>
      </c>
      <c r="AX322" s="133"/>
      <c r="AY322" s="87" t="str">
        <f t="shared" si="217"/>
        <v/>
      </c>
      <c r="AZ322" s="87" t="str">
        <f t="shared" si="218"/>
        <v/>
      </c>
      <c r="BA322" s="87" t="str">
        <f t="shared" si="219"/>
        <v/>
      </c>
      <c r="BB322" s="87" t="str">
        <f t="shared" si="220"/>
        <v/>
      </c>
      <c r="BC322" s="87" t="str">
        <f t="shared" si="221"/>
        <v/>
      </c>
      <c r="BD322" s="87" t="str">
        <f t="shared" si="222"/>
        <v/>
      </c>
      <c r="BF322" s="87" t="str">
        <f t="shared" si="223"/>
        <v/>
      </c>
      <c r="BG322" s="127" t="str">
        <f t="shared" si="224"/>
        <v/>
      </c>
      <c r="BH322" s="127" t="str">
        <f t="shared" si="225"/>
        <v/>
      </c>
      <c r="BI322" s="87" t="str">
        <f t="shared" si="226"/>
        <v/>
      </c>
      <c r="BJ322" s="87" t="str">
        <f t="shared" si="227"/>
        <v/>
      </c>
      <c r="BK322" s="87" t="str">
        <f t="shared" si="228"/>
        <v/>
      </c>
    </row>
    <row r="323" spans="9:63" ht="12.75">
      <c r="I323" s="87">
        <f t="shared" si="240"/>
        <v>161.1</v>
      </c>
      <c r="J323" s="126">
        <v>169</v>
      </c>
      <c r="K323" s="87">
        <v>1.3</v>
      </c>
      <c r="L323" s="87">
        <v>20</v>
      </c>
      <c r="M323" s="87" t="s">
        <v>154</v>
      </c>
      <c r="N323" s="87" t="s">
        <v>155</v>
      </c>
      <c r="O323" s="87">
        <v>0</v>
      </c>
      <c r="P323" s="127">
        <v>8.0420000000000006E-5</v>
      </c>
      <c r="Q323" s="87">
        <v>0</v>
      </c>
      <c r="R323" s="87">
        <v>0</v>
      </c>
      <c r="S323" s="127">
        <v>3460000000</v>
      </c>
      <c r="T323" s="127">
        <v>3460000000</v>
      </c>
      <c r="U323" s="127">
        <v>3249000000</v>
      </c>
      <c r="V323" s="127">
        <v>3249000000</v>
      </c>
      <c r="W323" s="87">
        <v>0</v>
      </c>
      <c r="X323" s="87">
        <v>0</v>
      </c>
      <c r="Y323" s="127">
        <v>2662000000</v>
      </c>
      <c r="Z323" s="127">
        <v>3.2950000000000001E-5</v>
      </c>
      <c r="AA323" s="127">
        <v>16890000000</v>
      </c>
      <c r="AB323" s="87">
        <v>0.65</v>
      </c>
      <c r="AC323" s="87" t="s">
        <v>156</v>
      </c>
      <c r="AD323" s="87" t="s">
        <v>157</v>
      </c>
      <c r="AE323" s="87" t="s">
        <v>158</v>
      </c>
      <c r="AF323" s="87" t="s">
        <v>159</v>
      </c>
      <c r="AG323" s="87" t="s">
        <v>160</v>
      </c>
      <c r="AH323" s="87" t="s">
        <v>161</v>
      </c>
      <c r="AI323" s="87" t="s">
        <v>162</v>
      </c>
      <c r="AJ323" s="87">
        <v>0</v>
      </c>
      <c r="AK323" s="87">
        <v>0</v>
      </c>
      <c r="AL323" s="87" t="s">
        <v>142</v>
      </c>
      <c r="AX323" s="133">
        <f t="shared" ref="AX323" si="261">IF(I323="", "", INT(I323))</f>
        <v>161</v>
      </c>
      <c r="AY323" s="87">
        <f t="shared" si="217"/>
        <v>169</v>
      </c>
      <c r="AZ323" s="87">
        <f t="shared" si="218"/>
        <v>170</v>
      </c>
      <c r="BA323" s="87">
        <f t="shared" si="219"/>
        <v>161</v>
      </c>
      <c r="BB323" s="87">
        <f t="shared" si="220"/>
        <v>161</v>
      </c>
      <c r="BC323" s="87" t="str">
        <f t="shared" si="221"/>
        <v>1c</v>
      </c>
      <c r="BD323" s="87" t="str">
        <f t="shared" si="222"/>
        <v>0</v>
      </c>
      <c r="BF323" s="87">
        <f t="shared" si="223"/>
        <v>161</v>
      </c>
      <c r="BG323" s="127" t="str">
        <f t="shared" si="224"/>
        <v>2.10E+11</v>
      </c>
      <c r="BH323" s="127" t="str">
        <f t="shared" si="225"/>
        <v>8.08E+10</v>
      </c>
      <c r="BI323" s="87" t="str">
        <f t="shared" si="226"/>
        <v>7850</v>
      </c>
      <c r="BJ323" s="87">
        <f t="shared" si="227"/>
        <v>1.3</v>
      </c>
      <c r="BK323" s="87">
        <f t="shared" si="228"/>
        <v>0.02</v>
      </c>
    </row>
    <row r="324" spans="9:63" ht="12.75">
      <c r="I324" s="87">
        <f t="shared" si="240"/>
        <v>161.19999999999999</v>
      </c>
      <c r="J324" s="126">
        <v>170</v>
      </c>
      <c r="K324" s="87">
        <v>1.3</v>
      </c>
      <c r="L324" s="87">
        <v>20</v>
      </c>
      <c r="M324" s="87" t="s">
        <v>154</v>
      </c>
      <c r="N324" s="87" t="s">
        <v>155</v>
      </c>
      <c r="O324" s="87">
        <v>0</v>
      </c>
      <c r="P324" s="127">
        <v>8.0420000000000006E-5</v>
      </c>
      <c r="Q324" s="87">
        <v>0</v>
      </c>
      <c r="R324" s="87">
        <v>0</v>
      </c>
      <c r="S324" s="127">
        <v>3460000000</v>
      </c>
      <c r="T324" s="127">
        <v>3460000000</v>
      </c>
      <c r="U324" s="127">
        <v>3249000000</v>
      </c>
      <c r="V324" s="127">
        <v>3249000000</v>
      </c>
      <c r="W324" s="87">
        <v>0</v>
      </c>
      <c r="X324" s="87">
        <v>0</v>
      </c>
      <c r="Y324" s="127">
        <v>2662000000</v>
      </c>
      <c r="Z324" s="127">
        <v>3.2950000000000001E-5</v>
      </c>
      <c r="AA324" s="127">
        <v>16890000000</v>
      </c>
      <c r="AB324" s="87">
        <v>0.65</v>
      </c>
      <c r="AC324" s="87" t="s">
        <v>156</v>
      </c>
      <c r="AD324" s="87" t="s">
        <v>157</v>
      </c>
      <c r="AE324" s="87" t="s">
        <v>158</v>
      </c>
      <c r="AF324" s="87" t="s">
        <v>159</v>
      </c>
      <c r="AG324" s="87" t="s">
        <v>160</v>
      </c>
      <c r="AH324" s="87" t="s">
        <v>161</v>
      </c>
      <c r="AI324" s="87" t="s">
        <v>162</v>
      </c>
      <c r="AJ324" s="87">
        <v>0</v>
      </c>
      <c r="AK324" s="87">
        <v>0</v>
      </c>
      <c r="AL324" s="87" t="s">
        <v>142</v>
      </c>
      <c r="AX324" s="133"/>
      <c r="AY324" s="87" t="str">
        <f t="shared" si="217"/>
        <v/>
      </c>
      <c r="AZ324" s="87" t="str">
        <f t="shared" si="218"/>
        <v/>
      </c>
      <c r="BA324" s="87" t="str">
        <f t="shared" si="219"/>
        <v/>
      </c>
      <c r="BB324" s="87" t="str">
        <f t="shared" si="220"/>
        <v/>
      </c>
      <c r="BC324" s="87" t="str">
        <f t="shared" si="221"/>
        <v/>
      </c>
      <c r="BD324" s="87" t="str">
        <f t="shared" si="222"/>
        <v/>
      </c>
      <c r="BF324" s="87" t="str">
        <f t="shared" si="223"/>
        <v/>
      </c>
      <c r="BG324" s="127" t="str">
        <f t="shared" si="224"/>
        <v/>
      </c>
      <c r="BH324" s="127" t="str">
        <f t="shared" si="225"/>
        <v/>
      </c>
      <c r="BI324" s="87" t="str">
        <f t="shared" si="226"/>
        <v/>
      </c>
      <c r="BJ324" s="87" t="str">
        <f t="shared" si="227"/>
        <v/>
      </c>
      <c r="BK324" s="87" t="str">
        <f t="shared" si="228"/>
        <v/>
      </c>
    </row>
    <row r="325" spans="9:63" ht="12.75">
      <c r="I325" s="87">
        <f t="shared" si="240"/>
        <v>162.1</v>
      </c>
      <c r="J325" s="126">
        <v>170</v>
      </c>
      <c r="K325" s="87">
        <v>1.3</v>
      </c>
      <c r="L325" s="87">
        <v>20</v>
      </c>
      <c r="M325" s="87" t="s">
        <v>154</v>
      </c>
      <c r="N325" s="87" t="s">
        <v>155</v>
      </c>
      <c r="O325" s="87">
        <v>0</v>
      </c>
      <c r="P325" s="127">
        <v>8.0420000000000006E-5</v>
      </c>
      <c r="Q325" s="87">
        <v>0</v>
      </c>
      <c r="R325" s="87">
        <v>0</v>
      </c>
      <c r="S325" s="127">
        <v>3460000000</v>
      </c>
      <c r="T325" s="127">
        <v>3460000000</v>
      </c>
      <c r="U325" s="127">
        <v>3249000000</v>
      </c>
      <c r="V325" s="127">
        <v>3249000000</v>
      </c>
      <c r="W325" s="87">
        <v>0</v>
      </c>
      <c r="X325" s="87">
        <v>0</v>
      </c>
      <c r="Y325" s="127">
        <v>2662000000</v>
      </c>
      <c r="Z325" s="127">
        <v>3.2950000000000001E-5</v>
      </c>
      <c r="AA325" s="127">
        <v>16890000000</v>
      </c>
      <c r="AB325" s="87">
        <v>0.65</v>
      </c>
      <c r="AC325" s="87" t="s">
        <v>156</v>
      </c>
      <c r="AD325" s="87" t="s">
        <v>157</v>
      </c>
      <c r="AE325" s="87" t="s">
        <v>158</v>
      </c>
      <c r="AF325" s="87" t="s">
        <v>159</v>
      </c>
      <c r="AG325" s="87" t="s">
        <v>160</v>
      </c>
      <c r="AH325" s="87" t="s">
        <v>161</v>
      </c>
      <c r="AI325" s="87" t="s">
        <v>162</v>
      </c>
      <c r="AJ325" s="87">
        <v>0</v>
      </c>
      <c r="AK325" s="87">
        <v>0</v>
      </c>
      <c r="AL325" s="87" t="s">
        <v>142</v>
      </c>
      <c r="AX325" s="133">
        <f t="shared" ref="AX325" si="262">IF(I325="", "", INT(I325))</f>
        <v>162</v>
      </c>
      <c r="AY325" s="87">
        <f t="shared" si="217"/>
        <v>170</v>
      </c>
      <c r="AZ325" s="87">
        <f t="shared" si="218"/>
        <v>171</v>
      </c>
      <c r="BA325" s="87">
        <f t="shared" si="219"/>
        <v>162</v>
      </c>
      <c r="BB325" s="87">
        <f t="shared" si="220"/>
        <v>162</v>
      </c>
      <c r="BC325" s="87" t="str">
        <f t="shared" si="221"/>
        <v>1c</v>
      </c>
      <c r="BD325" s="87" t="str">
        <f t="shared" si="222"/>
        <v>0</v>
      </c>
      <c r="BF325" s="87">
        <f t="shared" si="223"/>
        <v>162</v>
      </c>
      <c r="BG325" s="127" t="str">
        <f t="shared" si="224"/>
        <v>2.10E+11</v>
      </c>
      <c r="BH325" s="127" t="str">
        <f t="shared" si="225"/>
        <v>8.08E+10</v>
      </c>
      <c r="BI325" s="87" t="str">
        <f t="shared" si="226"/>
        <v>7850</v>
      </c>
      <c r="BJ325" s="87">
        <f t="shared" si="227"/>
        <v>1.3</v>
      </c>
      <c r="BK325" s="87">
        <f t="shared" si="228"/>
        <v>0.02</v>
      </c>
    </row>
    <row r="326" spans="9:63" ht="12.75">
      <c r="I326" s="87">
        <f t="shared" si="240"/>
        <v>162.19999999999999</v>
      </c>
      <c r="J326" s="126">
        <v>171</v>
      </c>
      <c r="K326" s="87">
        <v>1.3</v>
      </c>
      <c r="L326" s="87">
        <v>20</v>
      </c>
      <c r="M326" s="87" t="s">
        <v>154</v>
      </c>
      <c r="N326" s="87" t="s">
        <v>155</v>
      </c>
      <c r="O326" s="87">
        <v>0</v>
      </c>
      <c r="P326" s="127">
        <v>8.0420000000000006E-5</v>
      </c>
      <c r="Q326" s="87">
        <v>0</v>
      </c>
      <c r="R326" s="87">
        <v>0</v>
      </c>
      <c r="S326" s="127">
        <v>3460000000</v>
      </c>
      <c r="T326" s="127">
        <v>3460000000</v>
      </c>
      <c r="U326" s="127">
        <v>3249000000</v>
      </c>
      <c r="V326" s="127">
        <v>3249000000</v>
      </c>
      <c r="W326" s="87">
        <v>0</v>
      </c>
      <c r="X326" s="87">
        <v>0</v>
      </c>
      <c r="Y326" s="127">
        <v>2662000000</v>
      </c>
      <c r="Z326" s="127">
        <v>3.2950000000000001E-5</v>
      </c>
      <c r="AA326" s="127">
        <v>16890000000</v>
      </c>
      <c r="AB326" s="87">
        <v>0.65</v>
      </c>
      <c r="AC326" s="87" t="s">
        <v>156</v>
      </c>
      <c r="AD326" s="87" t="s">
        <v>157</v>
      </c>
      <c r="AE326" s="87" t="s">
        <v>158</v>
      </c>
      <c r="AF326" s="87" t="s">
        <v>159</v>
      </c>
      <c r="AG326" s="87" t="s">
        <v>160</v>
      </c>
      <c r="AH326" s="87" t="s">
        <v>161</v>
      </c>
      <c r="AI326" s="87" t="s">
        <v>162</v>
      </c>
      <c r="AJ326" s="87">
        <v>0</v>
      </c>
      <c r="AK326" s="87">
        <v>0</v>
      </c>
      <c r="AL326" s="87" t="s">
        <v>142</v>
      </c>
      <c r="AX326" s="133"/>
      <c r="AY326" s="87" t="str">
        <f t="shared" ref="AY326:AY389" si="263">IF(AX326="","",J326)</f>
        <v/>
      </c>
      <c r="AZ326" s="87" t="str">
        <f t="shared" ref="AZ326:AZ389" si="264">IF(AX326="","",J327)</f>
        <v/>
      </c>
      <c r="BA326" s="87" t="str">
        <f t="shared" ref="BA326:BA389" si="265">IF(AX326="","",AX326)</f>
        <v/>
      </c>
      <c r="BB326" s="87" t="str">
        <f t="shared" ref="BB326:BB389" si="266">IF(AX326="","",AX326)</f>
        <v/>
      </c>
      <c r="BC326" s="87" t="str">
        <f t="shared" ref="BC326:BC389" si="267">IF(AX326="","","1c")</f>
        <v/>
      </c>
      <c r="BD326" s="87" t="str">
        <f t="shared" ref="BD326:BD389" si="268">IF(AX326="","","0")</f>
        <v/>
      </c>
      <c r="BF326" s="87" t="str">
        <f t="shared" ref="BF326:BF389" si="269">IF(AX326="","",AX326)</f>
        <v/>
      </c>
      <c r="BG326" s="127" t="str">
        <f t="shared" ref="BG326:BG389" si="270">IF(AX326="","","2.10E+11")</f>
        <v/>
      </c>
      <c r="BH326" s="127" t="str">
        <f t="shared" ref="BH326:BH389" si="271">IF(AX326="","","8.08E+10")</f>
        <v/>
      </c>
      <c r="BI326" s="87" t="str">
        <f t="shared" ref="BI326:BI389" si="272">IF(AX326="","","7850")</f>
        <v/>
      </c>
      <c r="BJ326" s="87" t="str">
        <f t="shared" ref="BJ326:BJ389" si="273">IF(AX326="","",K326)</f>
        <v/>
      </c>
      <c r="BK326" s="87" t="str">
        <f t="shared" ref="BK326:BK389" si="274">IF(AX326="","",L326/1000)</f>
        <v/>
      </c>
    </row>
    <row r="327" spans="9:63" ht="12.75">
      <c r="I327" s="87">
        <f t="shared" si="240"/>
        <v>163.1</v>
      </c>
      <c r="J327" s="126">
        <v>171</v>
      </c>
      <c r="K327" s="87">
        <v>1.3</v>
      </c>
      <c r="L327" s="87">
        <v>20</v>
      </c>
      <c r="M327" s="87" t="s">
        <v>154</v>
      </c>
      <c r="N327" s="87" t="s">
        <v>155</v>
      </c>
      <c r="O327" s="87">
        <v>0</v>
      </c>
      <c r="P327" s="127">
        <v>8.0420000000000006E-5</v>
      </c>
      <c r="Q327" s="87">
        <v>0</v>
      </c>
      <c r="R327" s="87">
        <v>0</v>
      </c>
      <c r="S327" s="127">
        <v>3460000000</v>
      </c>
      <c r="T327" s="127">
        <v>3460000000</v>
      </c>
      <c r="U327" s="127">
        <v>3249000000</v>
      </c>
      <c r="V327" s="127">
        <v>3249000000</v>
      </c>
      <c r="W327" s="87">
        <v>0</v>
      </c>
      <c r="X327" s="87">
        <v>0</v>
      </c>
      <c r="Y327" s="127">
        <v>2662000000</v>
      </c>
      <c r="Z327" s="127">
        <v>3.2950000000000001E-5</v>
      </c>
      <c r="AA327" s="127">
        <v>16890000000</v>
      </c>
      <c r="AB327" s="87">
        <v>0.65</v>
      </c>
      <c r="AC327" s="87" t="s">
        <v>156</v>
      </c>
      <c r="AD327" s="87" t="s">
        <v>157</v>
      </c>
      <c r="AE327" s="87" t="s">
        <v>158</v>
      </c>
      <c r="AF327" s="87" t="s">
        <v>159</v>
      </c>
      <c r="AG327" s="87" t="s">
        <v>160</v>
      </c>
      <c r="AH327" s="87" t="s">
        <v>161</v>
      </c>
      <c r="AI327" s="87" t="s">
        <v>162</v>
      </c>
      <c r="AJ327" s="87">
        <v>0</v>
      </c>
      <c r="AK327" s="87">
        <v>0</v>
      </c>
      <c r="AL327" s="87" t="s">
        <v>142</v>
      </c>
      <c r="AX327" s="133">
        <f t="shared" ref="AX327" si="275">IF(I327="", "", INT(I327))</f>
        <v>163</v>
      </c>
      <c r="AY327" s="87">
        <f t="shared" si="263"/>
        <v>171</v>
      </c>
      <c r="AZ327" s="87">
        <f t="shared" si="264"/>
        <v>172</v>
      </c>
      <c r="BA327" s="87">
        <f t="shared" si="265"/>
        <v>163</v>
      </c>
      <c r="BB327" s="87">
        <f t="shared" si="266"/>
        <v>163</v>
      </c>
      <c r="BC327" s="87" t="str">
        <f t="shared" si="267"/>
        <v>1c</v>
      </c>
      <c r="BD327" s="87" t="str">
        <f t="shared" si="268"/>
        <v>0</v>
      </c>
      <c r="BF327" s="87">
        <f t="shared" si="269"/>
        <v>163</v>
      </c>
      <c r="BG327" s="127" t="str">
        <f t="shared" si="270"/>
        <v>2.10E+11</v>
      </c>
      <c r="BH327" s="127" t="str">
        <f t="shared" si="271"/>
        <v>8.08E+10</v>
      </c>
      <c r="BI327" s="87" t="str">
        <f t="shared" si="272"/>
        <v>7850</v>
      </c>
      <c r="BJ327" s="87">
        <f t="shared" si="273"/>
        <v>1.3</v>
      </c>
      <c r="BK327" s="87">
        <f t="shared" si="274"/>
        <v>0.02</v>
      </c>
    </row>
    <row r="328" spans="9:63" ht="12.75">
      <c r="I328" s="87">
        <f t="shared" si="240"/>
        <v>163.19999999999999</v>
      </c>
      <c r="J328" s="126">
        <v>172</v>
      </c>
      <c r="K328" s="87">
        <v>1.3</v>
      </c>
      <c r="L328" s="87">
        <v>20</v>
      </c>
      <c r="M328" s="87" t="s">
        <v>154</v>
      </c>
      <c r="N328" s="87" t="s">
        <v>155</v>
      </c>
      <c r="O328" s="87">
        <v>0</v>
      </c>
      <c r="P328" s="127">
        <v>8.0420000000000006E-5</v>
      </c>
      <c r="Q328" s="87">
        <v>0</v>
      </c>
      <c r="R328" s="87">
        <v>0</v>
      </c>
      <c r="S328" s="127">
        <v>3460000000</v>
      </c>
      <c r="T328" s="127">
        <v>3460000000</v>
      </c>
      <c r="U328" s="127">
        <v>3249000000</v>
      </c>
      <c r="V328" s="127">
        <v>3249000000</v>
      </c>
      <c r="W328" s="87">
        <v>0</v>
      </c>
      <c r="X328" s="87">
        <v>0</v>
      </c>
      <c r="Y328" s="127">
        <v>2662000000</v>
      </c>
      <c r="Z328" s="127">
        <v>3.2950000000000001E-5</v>
      </c>
      <c r="AA328" s="127">
        <v>16890000000</v>
      </c>
      <c r="AB328" s="87">
        <v>0.65</v>
      </c>
      <c r="AC328" s="87" t="s">
        <v>156</v>
      </c>
      <c r="AD328" s="87" t="s">
        <v>157</v>
      </c>
      <c r="AE328" s="87" t="s">
        <v>158</v>
      </c>
      <c r="AF328" s="87" t="s">
        <v>159</v>
      </c>
      <c r="AG328" s="87" t="s">
        <v>160</v>
      </c>
      <c r="AH328" s="87" t="s">
        <v>161</v>
      </c>
      <c r="AI328" s="87" t="s">
        <v>162</v>
      </c>
      <c r="AJ328" s="87">
        <v>0</v>
      </c>
      <c r="AK328" s="87">
        <v>0</v>
      </c>
      <c r="AL328" s="87" t="s">
        <v>142</v>
      </c>
      <c r="AX328" s="133"/>
      <c r="AY328" s="87" t="str">
        <f t="shared" si="263"/>
        <v/>
      </c>
      <c r="AZ328" s="87" t="str">
        <f t="shared" si="264"/>
        <v/>
      </c>
      <c r="BA328" s="87" t="str">
        <f t="shared" si="265"/>
        <v/>
      </c>
      <c r="BB328" s="87" t="str">
        <f t="shared" si="266"/>
        <v/>
      </c>
      <c r="BC328" s="87" t="str">
        <f t="shared" si="267"/>
        <v/>
      </c>
      <c r="BD328" s="87" t="str">
        <f t="shared" si="268"/>
        <v/>
      </c>
      <c r="BF328" s="87" t="str">
        <f t="shared" si="269"/>
        <v/>
      </c>
      <c r="BG328" s="127" t="str">
        <f t="shared" si="270"/>
        <v/>
      </c>
      <c r="BH328" s="127" t="str">
        <f t="shared" si="271"/>
        <v/>
      </c>
      <c r="BI328" s="87" t="str">
        <f t="shared" si="272"/>
        <v/>
      </c>
      <c r="BJ328" s="87" t="str">
        <f t="shared" si="273"/>
        <v/>
      </c>
      <c r="BK328" s="87" t="str">
        <f t="shared" si="274"/>
        <v/>
      </c>
    </row>
    <row r="329" spans="9:63" ht="12.75">
      <c r="I329" s="87">
        <f t="shared" si="240"/>
        <v>164.1</v>
      </c>
      <c r="J329" s="126">
        <v>172</v>
      </c>
      <c r="K329" s="87">
        <v>1.3</v>
      </c>
      <c r="L329" s="87">
        <v>20</v>
      </c>
      <c r="M329" s="87" t="s">
        <v>154</v>
      </c>
      <c r="N329" s="87" t="s">
        <v>155</v>
      </c>
      <c r="O329" s="87">
        <v>0</v>
      </c>
      <c r="P329" s="127">
        <v>8.0420000000000006E-5</v>
      </c>
      <c r="Q329" s="87">
        <v>0</v>
      </c>
      <c r="R329" s="87">
        <v>0</v>
      </c>
      <c r="S329" s="127">
        <v>3460000000</v>
      </c>
      <c r="T329" s="127">
        <v>3460000000</v>
      </c>
      <c r="U329" s="127">
        <v>3249000000</v>
      </c>
      <c r="V329" s="127">
        <v>3249000000</v>
      </c>
      <c r="W329" s="87">
        <v>0</v>
      </c>
      <c r="X329" s="87">
        <v>0</v>
      </c>
      <c r="Y329" s="127">
        <v>2662000000</v>
      </c>
      <c r="Z329" s="127">
        <v>3.2950000000000001E-5</v>
      </c>
      <c r="AA329" s="127">
        <v>16890000000</v>
      </c>
      <c r="AB329" s="87">
        <v>0.65</v>
      </c>
      <c r="AC329" s="87" t="s">
        <v>156</v>
      </c>
      <c r="AD329" s="87" t="s">
        <v>157</v>
      </c>
      <c r="AE329" s="87" t="s">
        <v>158</v>
      </c>
      <c r="AF329" s="87" t="s">
        <v>159</v>
      </c>
      <c r="AG329" s="87" t="s">
        <v>160</v>
      </c>
      <c r="AH329" s="87" t="s">
        <v>161</v>
      </c>
      <c r="AI329" s="87" t="s">
        <v>162</v>
      </c>
      <c r="AJ329" s="87">
        <v>0</v>
      </c>
      <c r="AK329" s="87">
        <v>0</v>
      </c>
      <c r="AL329" s="87" t="s">
        <v>142</v>
      </c>
      <c r="AX329" s="133">
        <f t="shared" ref="AX329" si="276">IF(I329="", "", INT(I329))</f>
        <v>164</v>
      </c>
      <c r="AY329" s="87">
        <f t="shared" si="263"/>
        <v>172</v>
      </c>
      <c r="AZ329" s="87">
        <f t="shared" si="264"/>
        <v>173</v>
      </c>
      <c r="BA329" s="87">
        <f t="shared" si="265"/>
        <v>164</v>
      </c>
      <c r="BB329" s="87">
        <f t="shared" si="266"/>
        <v>164</v>
      </c>
      <c r="BC329" s="87" t="str">
        <f t="shared" si="267"/>
        <v>1c</v>
      </c>
      <c r="BD329" s="87" t="str">
        <f t="shared" si="268"/>
        <v>0</v>
      </c>
      <c r="BF329" s="87">
        <f t="shared" si="269"/>
        <v>164</v>
      </c>
      <c r="BG329" s="127" t="str">
        <f t="shared" si="270"/>
        <v>2.10E+11</v>
      </c>
      <c r="BH329" s="127" t="str">
        <f t="shared" si="271"/>
        <v>8.08E+10</v>
      </c>
      <c r="BI329" s="87" t="str">
        <f t="shared" si="272"/>
        <v>7850</v>
      </c>
      <c r="BJ329" s="87">
        <f t="shared" si="273"/>
        <v>1.3</v>
      </c>
      <c r="BK329" s="87">
        <f t="shared" si="274"/>
        <v>0.02</v>
      </c>
    </row>
    <row r="330" spans="9:63" ht="12.75">
      <c r="I330" s="87">
        <f t="shared" si="240"/>
        <v>164.2</v>
      </c>
      <c r="J330" s="126">
        <v>173</v>
      </c>
      <c r="K330" s="87">
        <v>1.3</v>
      </c>
      <c r="L330" s="87">
        <v>20</v>
      </c>
      <c r="M330" s="87" t="s">
        <v>154</v>
      </c>
      <c r="N330" s="87" t="s">
        <v>155</v>
      </c>
      <c r="O330" s="87">
        <v>0</v>
      </c>
      <c r="P330" s="127">
        <v>8.0420000000000006E-5</v>
      </c>
      <c r="Q330" s="87">
        <v>0</v>
      </c>
      <c r="R330" s="87">
        <v>0</v>
      </c>
      <c r="S330" s="127">
        <v>3460000000</v>
      </c>
      <c r="T330" s="127">
        <v>3460000000</v>
      </c>
      <c r="U330" s="127">
        <v>3249000000</v>
      </c>
      <c r="V330" s="127">
        <v>3249000000</v>
      </c>
      <c r="W330" s="87">
        <v>0</v>
      </c>
      <c r="X330" s="87">
        <v>0</v>
      </c>
      <c r="Y330" s="127">
        <v>2662000000</v>
      </c>
      <c r="Z330" s="127">
        <v>3.2950000000000001E-5</v>
      </c>
      <c r="AA330" s="127">
        <v>16890000000</v>
      </c>
      <c r="AB330" s="87">
        <v>0.65</v>
      </c>
      <c r="AC330" s="87" t="s">
        <v>156</v>
      </c>
      <c r="AD330" s="87" t="s">
        <v>157</v>
      </c>
      <c r="AE330" s="87" t="s">
        <v>158</v>
      </c>
      <c r="AF330" s="87" t="s">
        <v>159</v>
      </c>
      <c r="AG330" s="87" t="s">
        <v>160</v>
      </c>
      <c r="AH330" s="87" t="s">
        <v>161</v>
      </c>
      <c r="AI330" s="87" t="s">
        <v>162</v>
      </c>
      <c r="AJ330" s="87">
        <v>0</v>
      </c>
      <c r="AK330" s="87">
        <v>0</v>
      </c>
      <c r="AL330" s="87" t="s">
        <v>142</v>
      </c>
      <c r="AX330" s="133"/>
      <c r="AY330" s="87" t="str">
        <f t="shared" si="263"/>
        <v/>
      </c>
      <c r="AZ330" s="87" t="str">
        <f t="shared" si="264"/>
        <v/>
      </c>
      <c r="BA330" s="87" t="str">
        <f t="shared" si="265"/>
        <v/>
      </c>
      <c r="BB330" s="87" t="str">
        <f t="shared" si="266"/>
        <v/>
      </c>
      <c r="BC330" s="87" t="str">
        <f t="shared" si="267"/>
        <v/>
      </c>
      <c r="BD330" s="87" t="str">
        <f t="shared" si="268"/>
        <v/>
      </c>
      <c r="BF330" s="87" t="str">
        <f t="shared" si="269"/>
        <v/>
      </c>
      <c r="BG330" s="127" t="str">
        <f t="shared" si="270"/>
        <v/>
      </c>
      <c r="BH330" s="127" t="str">
        <f t="shared" si="271"/>
        <v/>
      </c>
      <c r="BI330" s="87" t="str">
        <f t="shared" si="272"/>
        <v/>
      </c>
      <c r="BJ330" s="87" t="str">
        <f t="shared" si="273"/>
        <v/>
      </c>
      <c r="BK330" s="87" t="str">
        <f t="shared" si="274"/>
        <v/>
      </c>
    </row>
    <row r="331" spans="9:63" ht="12.75">
      <c r="I331" s="87">
        <f t="shared" si="240"/>
        <v>165.1</v>
      </c>
      <c r="J331" s="126">
        <v>173</v>
      </c>
      <c r="K331" s="87">
        <v>1.3</v>
      </c>
      <c r="L331" s="87">
        <v>20</v>
      </c>
      <c r="M331" s="87" t="s">
        <v>154</v>
      </c>
      <c r="N331" s="87" t="s">
        <v>155</v>
      </c>
      <c r="O331" s="87">
        <v>0</v>
      </c>
      <c r="P331" s="127">
        <v>8.0420000000000006E-5</v>
      </c>
      <c r="Q331" s="87">
        <v>0</v>
      </c>
      <c r="R331" s="87">
        <v>0</v>
      </c>
      <c r="S331" s="127">
        <v>3460000000</v>
      </c>
      <c r="T331" s="127">
        <v>3460000000</v>
      </c>
      <c r="U331" s="127">
        <v>3249000000</v>
      </c>
      <c r="V331" s="127">
        <v>3249000000</v>
      </c>
      <c r="W331" s="87">
        <v>0</v>
      </c>
      <c r="X331" s="87">
        <v>0</v>
      </c>
      <c r="Y331" s="127">
        <v>2662000000</v>
      </c>
      <c r="Z331" s="127">
        <v>3.2950000000000001E-5</v>
      </c>
      <c r="AA331" s="127">
        <v>16890000000</v>
      </c>
      <c r="AB331" s="87">
        <v>0.65</v>
      </c>
      <c r="AC331" s="87" t="s">
        <v>156</v>
      </c>
      <c r="AD331" s="87" t="s">
        <v>157</v>
      </c>
      <c r="AE331" s="87" t="s">
        <v>158</v>
      </c>
      <c r="AF331" s="87" t="s">
        <v>159</v>
      </c>
      <c r="AG331" s="87" t="s">
        <v>160</v>
      </c>
      <c r="AH331" s="87" t="s">
        <v>161</v>
      </c>
      <c r="AI331" s="87" t="s">
        <v>162</v>
      </c>
      <c r="AJ331" s="87">
        <v>0</v>
      </c>
      <c r="AK331" s="87">
        <v>0</v>
      </c>
      <c r="AL331" s="87" t="s">
        <v>142</v>
      </c>
      <c r="AX331" s="133">
        <f t="shared" ref="AX331" si="277">IF(I331="", "", INT(I331))</f>
        <v>165</v>
      </c>
      <c r="AY331" s="87">
        <f t="shared" si="263"/>
        <v>173</v>
      </c>
      <c r="AZ331" s="87">
        <f t="shared" si="264"/>
        <v>32</v>
      </c>
      <c r="BA331" s="87">
        <f t="shared" si="265"/>
        <v>165</v>
      </c>
      <c r="BB331" s="87">
        <f t="shared" si="266"/>
        <v>165</v>
      </c>
      <c r="BC331" s="87" t="str">
        <f t="shared" si="267"/>
        <v>1c</v>
      </c>
      <c r="BD331" s="87" t="str">
        <f t="shared" si="268"/>
        <v>0</v>
      </c>
      <c r="BF331" s="87">
        <f t="shared" si="269"/>
        <v>165</v>
      </c>
      <c r="BG331" s="127" t="str">
        <f t="shared" si="270"/>
        <v>2.10E+11</v>
      </c>
      <c r="BH331" s="127" t="str">
        <f t="shared" si="271"/>
        <v>8.08E+10</v>
      </c>
      <c r="BI331" s="87" t="str">
        <f t="shared" si="272"/>
        <v>7850</v>
      </c>
      <c r="BJ331" s="87">
        <f t="shared" si="273"/>
        <v>1.3</v>
      </c>
      <c r="BK331" s="87">
        <f t="shared" si="274"/>
        <v>0.02</v>
      </c>
    </row>
    <row r="332" spans="9:63" ht="12.75">
      <c r="I332" s="87">
        <f t="shared" si="240"/>
        <v>165.2</v>
      </c>
      <c r="J332" s="126">
        <v>32</v>
      </c>
      <c r="K332" s="87">
        <v>1.3</v>
      </c>
      <c r="L332" s="87">
        <v>20</v>
      </c>
      <c r="M332" s="87" t="s">
        <v>154</v>
      </c>
      <c r="N332" s="87" t="s">
        <v>155</v>
      </c>
      <c r="O332" s="87">
        <v>0</v>
      </c>
      <c r="P332" s="127">
        <v>8.0420000000000006E-5</v>
      </c>
      <c r="Q332" s="87">
        <v>0</v>
      </c>
      <c r="R332" s="87">
        <v>0</v>
      </c>
      <c r="S332" s="127">
        <v>3460000000</v>
      </c>
      <c r="T332" s="127">
        <v>3460000000</v>
      </c>
      <c r="U332" s="127">
        <v>3249000000</v>
      </c>
      <c r="V332" s="127">
        <v>3249000000</v>
      </c>
      <c r="W332" s="87">
        <v>0</v>
      </c>
      <c r="X332" s="87">
        <v>0</v>
      </c>
      <c r="Y332" s="127">
        <v>2662000000</v>
      </c>
      <c r="Z332" s="127">
        <v>3.2950000000000001E-5</v>
      </c>
      <c r="AA332" s="127">
        <v>16890000000</v>
      </c>
      <c r="AB332" s="87">
        <v>0.65</v>
      </c>
      <c r="AC332" s="87" t="s">
        <v>156</v>
      </c>
      <c r="AD332" s="87" t="s">
        <v>157</v>
      </c>
      <c r="AE332" s="87" t="s">
        <v>158</v>
      </c>
      <c r="AF332" s="87" t="s">
        <v>159</v>
      </c>
      <c r="AG332" s="87" t="s">
        <v>160</v>
      </c>
      <c r="AH332" s="87" t="s">
        <v>161</v>
      </c>
      <c r="AI332" s="87" t="s">
        <v>162</v>
      </c>
      <c r="AJ332" s="87">
        <v>0</v>
      </c>
      <c r="AK332" s="87">
        <v>0</v>
      </c>
      <c r="AL332" s="87" t="s">
        <v>142</v>
      </c>
      <c r="AX332" s="133"/>
      <c r="AY332" s="87" t="str">
        <f t="shared" si="263"/>
        <v/>
      </c>
      <c r="AZ332" s="87" t="str">
        <f t="shared" si="264"/>
        <v/>
      </c>
      <c r="BA332" s="87" t="str">
        <f t="shared" si="265"/>
        <v/>
      </c>
      <c r="BB332" s="87" t="str">
        <f t="shared" si="266"/>
        <v/>
      </c>
      <c r="BC332" s="87" t="str">
        <f t="shared" si="267"/>
        <v/>
      </c>
      <c r="BD332" s="87" t="str">
        <f t="shared" si="268"/>
        <v/>
      </c>
      <c r="BF332" s="87" t="str">
        <f t="shared" si="269"/>
        <v/>
      </c>
      <c r="BG332" s="127" t="str">
        <f t="shared" si="270"/>
        <v/>
      </c>
      <c r="BH332" s="127" t="str">
        <f t="shared" si="271"/>
        <v/>
      </c>
      <c r="BI332" s="87" t="str">
        <f t="shared" si="272"/>
        <v/>
      </c>
      <c r="BJ332" s="87" t="str">
        <f t="shared" si="273"/>
        <v/>
      </c>
      <c r="BK332" s="87" t="str">
        <f t="shared" si="274"/>
        <v/>
      </c>
    </row>
    <row r="333" spans="9:63" ht="12.75">
      <c r="I333" s="87">
        <f t="shared" si="240"/>
        <v>166.1</v>
      </c>
      <c r="J333" s="126">
        <v>2</v>
      </c>
      <c r="K333" s="87">
        <v>1.3</v>
      </c>
      <c r="L333" s="87">
        <v>20</v>
      </c>
      <c r="M333" s="87" t="s">
        <v>154</v>
      </c>
      <c r="N333" s="87" t="s">
        <v>155</v>
      </c>
      <c r="O333" s="87">
        <v>0</v>
      </c>
      <c r="P333" s="127">
        <v>8.0420000000000006E-5</v>
      </c>
      <c r="Q333" s="87">
        <v>0</v>
      </c>
      <c r="R333" s="87">
        <v>0</v>
      </c>
      <c r="S333" s="127">
        <v>3460000000</v>
      </c>
      <c r="T333" s="127">
        <v>3460000000</v>
      </c>
      <c r="U333" s="127">
        <v>3249000000</v>
      </c>
      <c r="V333" s="127">
        <v>3249000000</v>
      </c>
      <c r="W333" s="87">
        <v>0</v>
      </c>
      <c r="X333" s="87">
        <v>0</v>
      </c>
      <c r="Y333" s="127">
        <v>2662000000</v>
      </c>
      <c r="Z333" s="127">
        <v>3.2950000000000001E-5</v>
      </c>
      <c r="AA333" s="127">
        <v>16890000000</v>
      </c>
      <c r="AB333" s="87">
        <v>0.65</v>
      </c>
      <c r="AC333" s="87" t="s">
        <v>156</v>
      </c>
      <c r="AD333" s="87" t="s">
        <v>157</v>
      </c>
      <c r="AE333" s="87" t="s">
        <v>158</v>
      </c>
      <c r="AF333" s="87" t="s">
        <v>159</v>
      </c>
      <c r="AG333" s="87" t="s">
        <v>160</v>
      </c>
      <c r="AH333" s="87" t="s">
        <v>161</v>
      </c>
      <c r="AI333" s="87" t="s">
        <v>162</v>
      </c>
      <c r="AJ333" s="87">
        <v>0</v>
      </c>
      <c r="AK333" s="87">
        <v>0</v>
      </c>
      <c r="AL333" s="87" t="s">
        <v>142</v>
      </c>
      <c r="AX333" s="133">
        <f t="shared" ref="AX333" si="278">IF(I333="", "", INT(I333))</f>
        <v>166</v>
      </c>
      <c r="AY333" s="87">
        <f t="shared" si="263"/>
        <v>2</v>
      </c>
      <c r="AZ333" s="87">
        <f t="shared" si="264"/>
        <v>174</v>
      </c>
      <c r="BA333" s="87">
        <f t="shared" si="265"/>
        <v>166</v>
      </c>
      <c r="BB333" s="87">
        <f t="shared" si="266"/>
        <v>166</v>
      </c>
      <c r="BC333" s="87" t="str">
        <f t="shared" si="267"/>
        <v>1c</v>
      </c>
      <c r="BD333" s="87" t="str">
        <f t="shared" si="268"/>
        <v>0</v>
      </c>
      <c r="BF333" s="87">
        <f t="shared" si="269"/>
        <v>166</v>
      </c>
      <c r="BG333" s="127" t="str">
        <f t="shared" si="270"/>
        <v>2.10E+11</v>
      </c>
      <c r="BH333" s="127" t="str">
        <f t="shared" si="271"/>
        <v>8.08E+10</v>
      </c>
      <c r="BI333" s="87" t="str">
        <f t="shared" si="272"/>
        <v>7850</v>
      </c>
      <c r="BJ333" s="87">
        <f t="shared" si="273"/>
        <v>1.3</v>
      </c>
      <c r="BK333" s="87">
        <f t="shared" si="274"/>
        <v>0.02</v>
      </c>
    </row>
    <row r="334" spans="9:63" ht="12.75">
      <c r="I334" s="87">
        <f t="shared" si="240"/>
        <v>166.2</v>
      </c>
      <c r="J334" s="126">
        <v>174</v>
      </c>
      <c r="K334" s="87">
        <v>1.3</v>
      </c>
      <c r="L334" s="87">
        <v>20</v>
      </c>
      <c r="M334" s="87" t="s">
        <v>154</v>
      </c>
      <c r="N334" s="87" t="s">
        <v>155</v>
      </c>
      <c r="O334" s="87">
        <v>0</v>
      </c>
      <c r="P334" s="127">
        <v>8.0420000000000006E-5</v>
      </c>
      <c r="Q334" s="87">
        <v>0</v>
      </c>
      <c r="R334" s="87">
        <v>0</v>
      </c>
      <c r="S334" s="127">
        <v>3460000000</v>
      </c>
      <c r="T334" s="127">
        <v>3460000000</v>
      </c>
      <c r="U334" s="127">
        <v>3249000000</v>
      </c>
      <c r="V334" s="127">
        <v>3249000000</v>
      </c>
      <c r="W334" s="87">
        <v>0</v>
      </c>
      <c r="X334" s="87">
        <v>0</v>
      </c>
      <c r="Y334" s="127">
        <v>2662000000</v>
      </c>
      <c r="Z334" s="127">
        <v>3.2950000000000001E-5</v>
      </c>
      <c r="AA334" s="127">
        <v>16890000000</v>
      </c>
      <c r="AB334" s="87">
        <v>0.65</v>
      </c>
      <c r="AC334" s="87" t="s">
        <v>156</v>
      </c>
      <c r="AD334" s="87" t="s">
        <v>157</v>
      </c>
      <c r="AE334" s="87" t="s">
        <v>158</v>
      </c>
      <c r="AF334" s="87" t="s">
        <v>159</v>
      </c>
      <c r="AG334" s="87" t="s">
        <v>160</v>
      </c>
      <c r="AH334" s="87" t="s">
        <v>161</v>
      </c>
      <c r="AI334" s="87" t="s">
        <v>162</v>
      </c>
      <c r="AJ334" s="87">
        <v>0</v>
      </c>
      <c r="AK334" s="87">
        <v>0</v>
      </c>
      <c r="AL334" s="87" t="s">
        <v>142</v>
      </c>
      <c r="AX334" s="133"/>
      <c r="AY334" s="87" t="str">
        <f t="shared" si="263"/>
        <v/>
      </c>
      <c r="AZ334" s="87" t="str">
        <f t="shared" si="264"/>
        <v/>
      </c>
      <c r="BA334" s="87" t="str">
        <f t="shared" si="265"/>
        <v/>
      </c>
      <c r="BB334" s="87" t="str">
        <f t="shared" si="266"/>
        <v/>
      </c>
      <c r="BC334" s="87" t="str">
        <f t="shared" si="267"/>
        <v/>
      </c>
      <c r="BD334" s="87" t="str">
        <f t="shared" si="268"/>
        <v/>
      </c>
      <c r="BF334" s="87" t="str">
        <f t="shared" si="269"/>
        <v/>
      </c>
      <c r="BG334" s="127" t="str">
        <f t="shared" si="270"/>
        <v/>
      </c>
      <c r="BH334" s="127" t="str">
        <f t="shared" si="271"/>
        <v/>
      </c>
      <c r="BI334" s="87" t="str">
        <f t="shared" si="272"/>
        <v/>
      </c>
      <c r="BJ334" s="87" t="str">
        <f t="shared" si="273"/>
        <v/>
      </c>
      <c r="BK334" s="87" t="str">
        <f t="shared" si="274"/>
        <v/>
      </c>
    </row>
    <row r="335" spans="9:63" ht="12.75">
      <c r="I335" s="87">
        <f t="shared" si="240"/>
        <v>167.1</v>
      </c>
      <c r="J335" s="126">
        <v>174</v>
      </c>
      <c r="K335" s="87">
        <v>1.3</v>
      </c>
      <c r="L335" s="87">
        <v>20</v>
      </c>
      <c r="M335" s="87" t="s">
        <v>154</v>
      </c>
      <c r="N335" s="87" t="s">
        <v>155</v>
      </c>
      <c r="O335" s="87">
        <v>0</v>
      </c>
      <c r="P335" s="127">
        <v>8.0420000000000006E-5</v>
      </c>
      <c r="Q335" s="87">
        <v>0</v>
      </c>
      <c r="R335" s="87">
        <v>0</v>
      </c>
      <c r="S335" s="127">
        <v>3460000000</v>
      </c>
      <c r="T335" s="127">
        <v>3460000000</v>
      </c>
      <c r="U335" s="127">
        <v>3249000000</v>
      </c>
      <c r="V335" s="127">
        <v>3249000000</v>
      </c>
      <c r="W335" s="87">
        <v>0</v>
      </c>
      <c r="X335" s="87">
        <v>0</v>
      </c>
      <c r="Y335" s="127">
        <v>2662000000</v>
      </c>
      <c r="Z335" s="127">
        <v>3.2950000000000001E-5</v>
      </c>
      <c r="AA335" s="127">
        <v>16890000000</v>
      </c>
      <c r="AB335" s="87">
        <v>0.65</v>
      </c>
      <c r="AC335" s="87" t="s">
        <v>156</v>
      </c>
      <c r="AD335" s="87" t="s">
        <v>157</v>
      </c>
      <c r="AE335" s="87" t="s">
        <v>158</v>
      </c>
      <c r="AF335" s="87" t="s">
        <v>159</v>
      </c>
      <c r="AG335" s="87" t="s">
        <v>160</v>
      </c>
      <c r="AH335" s="87" t="s">
        <v>161</v>
      </c>
      <c r="AI335" s="87" t="s">
        <v>162</v>
      </c>
      <c r="AJ335" s="87">
        <v>0</v>
      </c>
      <c r="AK335" s="87">
        <v>0</v>
      </c>
      <c r="AL335" s="87" t="s">
        <v>142</v>
      </c>
      <c r="AX335" s="133">
        <f t="shared" ref="AX335" si="279">IF(I335="", "", INT(I335))</f>
        <v>167</v>
      </c>
      <c r="AY335" s="87">
        <f t="shared" si="263"/>
        <v>174</v>
      </c>
      <c r="AZ335" s="87">
        <f t="shared" si="264"/>
        <v>175</v>
      </c>
      <c r="BA335" s="87">
        <f t="shared" si="265"/>
        <v>167</v>
      </c>
      <c r="BB335" s="87">
        <f t="shared" si="266"/>
        <v>167</v>
      </c>
      <c r="BC335" s="87" t="str">
        <f t="shared" si="267"/>
        <v>1c</v>
      </c>
      <c r="BD335" s="87" t="str">
        <f t="shared" si="268"/>
        <v>0</v>
      </c>
      <c r="BF335" s="87">
        <f t="shared" si="269"/>
        <v>167</v>
      </c>
      <c r="BG335" s="127" t="str">
        <f t="shared" si="270"/>
        <v>2.10E+11</v>
      </c>
      <c r="BH335" s="127" t="str">
        <f t="shared" si="271"/>
        <v>8.08E+10</v>
      </c>
      <c r="BI335" s="87" t="str">
        <f t="shared" si="272"/>
        <v>7850</v>
      </c>
      <c r="BJ335" s="87">
        <f t="shared" si="273"/>
        <v>1.3</v>
      </c>
      <c r="BK335" s="87">
        <f t="shared" si="274"/>
        <v>0.02</v>
      </c>
    </row>
    <row r="336" spans="9:63" ht="12.75">
      <c r="I336" s="87">
        <f t="shared" si="240"/>
        <v>167.2</v>
      </c>
      <c r="J336" s="126">
        <v>175</v>
      </c>
      <c r="K336" s="87">
        <v>1.3</v>
      </c>
      <c r="L336" s="87">
        <v>20</v>
      </c>
      <c r="M336" s="87" t="s">
        <v>154</v>
      </c>
      <c r="N336" s="87" t="s">
        <v>155</v>
      </c>
      <c r="O336" s="87">
        <v>0</v>
      </c>
      <c r="P336" s="127">
        <v>8.0420000000000006E-5</v>
      </c>
      <c r="Q336" s="87">
        <v>0</v>
      </c>
      <c r="R336" s="87">
        <v>0</v>
      </c>
      <c r="S336" s="127">
        <v>3460000000</v>
      </c>
      <c r="T336" s="127">
        <v>3460000000</v>
      </c>
      <c r="U336" s="127">
        <v>3249000000</v>
      </c>
      <c r="V336" s="127">
        <v>3249000000</v>
      </c>
      <c r="W336" s="87">
        <v>0</v>
      </c>
      <c r="X336" s="87">
        <v>0</v>
      </c>
      <c r="Y336" s="127">
        <v>2662000000</v>
      </c>
      <c r="Z336" s="127">
        <v>3.2950000000000001E-5</v>
      </c>
      <c r="AA336" s="127">
        <v>16890000000</v>
      </c>
      <c r="AB336" s="87">
        <v>0.65</v>
      </c>
      <c r="AC336" s="87" t="s">
        <v>156</v>
      </c>
      <c r="AD336" s="87" t="s">
        <v>157</v>
      </c>
      <c r="AE336" s="87" t="s">
        <v>158</v>
      </c>
      <c r="AF336" s="87" t="s">
        <v>159</v>
      </c>
      <c r="AG336" s="87" t="s">
        <v>160</v>
      </c>
      <c r="AH336" s="87" t="s">
        <v>161</v>
      </c>
      <c r="AI336" s="87" t="s">
        <v>162</v>
      </c>
      <c r="AJ336" s="87">
        <v>0</v>
      </c>
      <c r="AK336" s="87">
        <v>0</v>
      </c>
      <c r="AL336" s="87" t="s">
        <v>142</v>
      </c>
      <c r="AX336" s="133"/>
      <c r="AY336" s="87" t="str">
        <f t="shared" si="263"/>
        <v/>
      </c>
      <c r="AZ336" s="87" t="str">
        <f t="shared" si="264"/>
        <v/>
      </c>
      <c r="BA336" s="87" t="str">
        <f t="shared" si="265"/>
        <v/>
      </c>
      <c r="BB336" s="87" t="str">
        <f t="shared" si="266"/>
        <v/>
      </c>
      <c r="BC336" s="87" t="str">
        <f t="shared" si="267"/>
        <v/>
      </c>
      <c r="BD336" s="87" t="str">
        <f t="shared" si="268"/>
        <v/>
      </c>
      <c r="BF336" s="87" t="str">
        <f t="shared" si="269"/>
        <v/>
      </c>
      <c r="BG336" s="127" t="str">
        <f t="shared" si="270"/>
        <v/>
      </c>
      <c r="BH336" s="127" t="str">
        <f t="shared" si="271"/>
        <v/>
      </c>
      <c r="BI336" s="87" t="str">
        <f t="shared" si="272"/>
        <v/>
      </c>
      <c r="BJ336" s="87" t="str">
        <f t="shared" si="273"/>
        <v/>
      </c>
      <c r="BK336" s="87" t="str">
        <f t="shared" si="274"/>
        <v/>
      </c>
    </row>
    <row r="337" spans="9:63" ht="12.75">
      <c r="I337" s="87">
        <f t="shared" si="240"/>
        <v>168.1</v>
      </c>
      <c r="J337" s="126">
        <v>175</v>
      </c>
      <c r="K337" s="87">
        <v>1.3</v>
      </c>
      <c r="L337" s="87">
        <v>20</v>
      </c>
      <c r="M337" s="87" t="s">
        <v>154</v>
      </c>
      <c r="N337" s="87" t="s">
        <v>155</v>
      </c>
      <c r="O337" s="87">
        <v>0</v>
      </c>
      <c r="P337" s="127">
        <v>8.0420000000000006E-5</v>
      </c>
      <c r="Q337" s="87">
        <v>0</v>
      </c>
      <c r="R337" s="87">
        <v>0</v>
      </c>
      <c r="S337" s="127">
        <v>3460000000</v>
      </c>
      <c r="T337" s="127">
        <v>3460000000</v>
      </c>
      <c r="U337" s="127">
        <v>3249000000</v>
      </c>
      <c r="V337" s="127">
        <v>3249000000</v>
      </c>
      <c r="W337" s="87">
        <v>0</v>
      </c>
      <c r="X337" s="87">
        <v>0</v>
      </c>
      <c r="Y337" s="127">
        <v>2662000000</v>
      </c>
      <c r="Z337" s="127">
        <v>3.2950000000000001E-5</v>
      </c>
      <c r="AA337" s="127">
        <v>16890000000</v>
      </c>
      <c r="AB337" s="87">
        <v>0.65</v>
      </c>
      <c r="AC337" s="87" t="s">
        <v>156</v>
      </c>
      <c r="AD337" s="87" t="s">
        <v>157</v>
      </c>
      <c r="AE337" s="87" t="s">
        <v>158</v>
      </c>
      <c r="AF337" s="87" t="s">
        <v>159</v>
      </c>
      <c r="AG337" s="87" t="s">
        <v>160</v>
      </c>
      <c r="AH337" s="87" t="s">
        <v>161</v>
      </c>
      <c r="AI337" s="87" t="s">
        <v>162</v>
      </c>
      <c r="AJ337" s="87">
        <v>0</v>
      </c>
      <c r="AK337" s="87">
        <v>0</v>
      </c>
      <c r="AL337" s="87" t="s">
        <v>142</v>
      </c>
      <c r="AX337" s="133">
        <f t="shared" ref="AX337" si="280">IF(I337="", "", INT(I337))</f>
        <v>168</v>
      </c>
      <c r="AY337" s="87">
        <f t="shared" si="263"/>
        <v>175</v>
      </c>
      <c r="AZ337" s="87">
        <f t="shared" si="264"/>
        <v>176</v>
      </c>
      <c r="BA337" s="87">
        <f t="shared" si="265"/>
        <v>168</v>
      </c>
      <c r="BB337" s="87">
        <f t="shared" si="266"/>
        <v>168</v>
      </c>
      <c r="BC337" s="87" t="str">
        <f t="shared" si="267"/>
        <v>1c</v>
      </c>
      <c r="BD337" s="87" t="str">
        <f t="shared" si="268"/>
        <v>0</v>
      </c>
      <c r="BF337" s="87">
        <f t="shared" si="269"/>
        <v>168</v>
      </c>
      <c r="BG337" s="127" t="str">
        <f t="shared" si="270"/>
        <v>2.10E+11</v>
      </c>
      <c r="BH337" s="127" t="str">
        <f t="shared" si="271"/>
        <v>8.08E+10</v>
      </c>
      <c r="BI337" s="87" t="str">
        <f t="shared" si="272"/>
        <v>7850</v>
      </c>
      <c r="BJ337" s="87">
        <f t="shared" si="273"/>
        <v>1.3</v>
      </c>
      <c r="BK337" s="87">
        <f t="shared" si="274"/>
        <v>0.02</v>
      </c>
    </row>
    <row r="338" spans="9:63" ht="12.75">
      <c r="I338" s="87">
        <f t="shared" si="240"/>
        <v>168.2</v>
      </c>
      <c r="J338" s="126">
        <v>176</v>
      </c>
      <c r="K338" s="87">
        <v>1.3</v>
      </c>
      <c r="L338" s="87">
        <v>20</v>
      </c>
      <c r="M338" s="87" t="s">
        <v>154</v>
      </c>
      <c r="N338" s="87" t="s">
        <v>155</v>
      </c>
      <c r="O338" s="87">
        <v>0</v>
      </c>
      <c r="P338" s="127">
        <v>8.0420000000000006E-5</v>
      </c>
      <c r="Q338" s="87">
        <v>0</v>
      </c>
      <c r="R338" s="87">
        <v>0</v>
      </c>
      <c r="S338" s="127">
        <v>3460000000</v>
      </c>
      <c r="T338" s="127">
        <v>3460000000</v>
      </c>
      <c r="U338" s="127">
        <v>3249000000</v>
      </c>
      <c r="V338" s="127">
        <v>3249000000</v>
      </c>
      <c r="W338" s="87">
        <v>0</v>
      </c>
      <c r="X338" s="87">
        <v>0</v>
      </c>
      <c r="Y338" s="127">
        <v>2662000000</v>
      </c>
      <c r="Z338" s="127">
        <v>3.2950000000000001E-5</v>
      </c>
      <c r="AA338" s="127">
        <v>16890000000</v>
      </c>
      <c r="AB338" s="87">
        <v>0.65</v>
      </c>
      <c r="AC338" s="87" t="s">
        <v>156</v>
      </c>
      <c r="AD338" s="87" t="s">
        <v>157</v>
      </c>
      <c r="AE338" s="87" t="s">
        <v>158</v>
      </c>
      <c r="AF338" s="87" t="s">
        <v>159</v>
      </c>
      <c r="AG338" s="87" t="s">
        <v>160</v>
      </c>
      <c r="AH338" s="87" t="s">
        <v>161</v>
      </c>
      <c r="AI338" s="87" t="s">
        <v>162</v>
      </c>
      <c r="AJ338" s="87">
        <v>0</v>
      </c>
      <c r="AK338" s="87">
        <v>0</v>
      </c>
      <c r="AL338" s="87" t="s">
        <v>142</v>
      </c>
      <c r="AX338" s="133"/>
      <c r="AY338" s="87" t="str">
        <f t="shared" si="263"/>
        <v/>
      </c>
      <c r="AZ338" s="87" t="str">
        <f t="shared" si="264"/>
        <v/>
      </c>
      <c r="BA338" s="87" t="str">
        <f t="shared" si="265"/>
        <v/>
      </c>
      <c r="BB338" s="87" t="str">
        <f t="shared" si="266"/>
        <v/>
      </c>
      <c r="BC338" s="87" t="str">
        <f t="shared" si="267"/>
        <v/>
      </c>
      <c r="BD338" s="87" t="str">
        <f t="shared" si="268"/>
        <v/>
      </c>
      <c r="BF338" s="87" t="str">
        <f t="shared" si="269"/>
        <v/>
      </c>
      <c r="BG338" s="127" t="str">
        <f t="shared" si="270"/>
        <v/>
      </c>
      <c r="BH338" s="127" t="str">
        <f t="shared" si="271"/>
        <v/>
      </c>
      <c r="BI338" s="87" t="str">
        <f t="shared" si="272"/>
        <v/>
      </c>
      <c r="BJ338" s="87" t="str">
        <f t="shared" si="273"/>
        <v/>
      </c>
      <c r="BK338" s="87" t="str">
        <f t="shared" si="274"/>
        <v/>
      </c>
    </row>
    <row r="339" spans="9:63" ht="12.75">
      <c r="I339" s="87">
        <f t="shared" si="240"/>
        <v>169.1</v>
      </c>
      <c r="J339" s="126">
        <v>176</v>
      </c>
      <c r="K339" s="87">
        <v>1.3</v>
      </c>
      <c r="L339" s="87">
        <v>20</v>
      </c>
      <c r="M339" s="87" t="s">
        <v>154</v>
      </c>
      <c r="N339" s="87" t="s">
        <v>155</v>
      </c>
      <c r="O339" s="87">
        <v>0</v>
      </c>
      <c r="P339" s="127">
        <v>8.0420000000000006E-5</v>
      </c>
      <c r="Q339" s="87">
        <v>0</v>
      </c>
      <c r="R339" s="87">
        <v>0</v>
      </c>
      <c r="S339" s="127">
        <v>3460000000</v>
      </c>
      <c r="T339" s="127">
        <v>3460000000</v>
      </c>
      <c r="U339" s="127">
        <v>3249000000</v>
      </c>
      <c r="V339" s="127">
        <v>3249000000</v>
      </c>
      <c r="W339" s="87">
        <v>0</v>
      </c>
      <c r="X339" s="87">
        <v>0</v>
      </c>
      <c r="Y339" s="127">
        <v>2662000000</v>
      </c>
      <c r="Z339" s="127">
        <v>3.2950000000000001E-5</v>
      </c>
      <c r="AA339" s="127">
        <v>16890000000</v>
      </c>
      <c r="AB339" s="87">
        <v>0.65</v>
      </c>
      <c r="AC339" s="87" t="s">
        <v>156</v>
      </c>
      <c r="AD339" s="87" t="s">
        <v>157</v>
      </c>
      <c r="AE339" s="87" t="s">
        <v>158</v>
      </c>
      <c r="AF339" s="87" t="s">
        <v>159</v>
      </c>
      <c r="AG339" s="87" t="s">
        <v>160</v>
      </c>
      <c r="AH339" s="87" t="s">
        <v>161</v>
      </c>
      <c r="AI339" s="87" t="s">
        <v>162</v>
      </c>
      <c r="AJ339" s="87">
        <v>0</v>
      </c>
      <c r="AK339" s="87">
        <v>0</v>
      </c>
      <c r="AL339" s="87" t="s">
        <v>142</v>
      </c>
      <c r="AX339" s="133">
        <f t="shared" ref="AX339" si="281">IF(I339="", "", INT(I339))</f>
        <v>169</v>
      </c>
      <c r="AY339" s="87">
        <f t="shared" si="263"/>
        <v>176</v>
      </c>
      <c r="AZ339" s="87">
        <f t="shared" si="264"/>
        <v>177</v>
      </c>
      <c r="BA339" s="87">
        <f t="shared" si="265"/>
        <v>169</v>
      </c>
      <c r="BB339" s="87">
        <f t="shared" si="266"/>
        <v>169</v>
      </c>
      <c r="BC339" s="87" t="str">
        <f t="shared" si="267"/>
        <v>1c</v>
      </c>
      <c r="BD339" s="87" t="str">
        <f t="shared" si="268"/>
        <v>0</v>
      </c>
      <c r="BF339" s="87">
        <f t="shared" si="269"/>
        <v>169</v>
      </c>
      <c r="BG339" s="127" t="str">
        <f t="shared" si="270"/>
        <v>2.10E+11</v>
      </c>
      <c r="BH339" s="127" t="str">
        <f t="shared" si="271"/>
        <v>8.08E+10</v>
      </c>
      <c r="BI339" s="87" t="str">
        <f t="shared" si="272"/>
        <v>7850</v>
      </c>
      <c r="BJ339" s="87">
        <f t="shared" si="273"/>
        <v>1.3</v>
      </c>
      <c r="BK339" s="87">
        <f t="shared" si="274"/>
        <v>0.02</v>
      </c>
    </row>
    <row r="340" spans="9:63" ht="12.75">
      <c r="I340" s="87">
        <f t="shared" si="240"/>
        <v>169.2</v>
      </c>
      <c r="J340" s="126">
        <v>177</v>
      </c>
      <c r="K340" s="87">
        <v>1.3</v>
      </c>
      <c r="L340" s="87">
        <v>20</v>
      </c>
      <c r="M340" s="87" t="s">
        <v>154</v>
      </c>
      <c r="N340" s="87" t="s">
        <v>155</v>
      </c>
      <c r="O340" s="87">
        <v>0</v>
      </c>
      <c r="P340" s="127">
        <v>8.0420000000000006E-5</v>
      </c>
      <c r="Q340" s="87">
        <v>0</v>
      </c>
      <c r="R340" s="87">
        <v>0</v>
      </c>
      <c r="S340" s="127">
        <v>3460000000</v>
      </c>
      <c r="T340" s="127">
        <v>3460000000</v>
      </c>
      <c r="U340" s="127">
        <v>3249000000</v>
      </c>
      <c r="V340" s="127">
        <v>3249000000</v>
      </c>
      <c r="W340" s="87">
        <v>0</v>
      </c>
      <c r="X340" s="87">
        <v>0</v>
      </c>
      <c r="Y340" s="127">
        <v>2662000000</v>
      </c>
      <c r="Z340" s="127">
        <v>3.2950000000000001E-5</v>
      </c>
      <c r="AA340" s="127">
        <v>16890000000</v>
      </c>
      <c r="AB340" s="87">
        <v>0.65</v>
      </c>
      <c r="AC340" s="87" t="s">
        <v>156</v>
      </c>
      <c r="AD340" s="87" t="s">
        <v>157</v>
      </c>
      <c r="AE340" s="87" t="s">
        <v>158</v>
      </c>
      <c r="AF340" s="87" t="s">
        <v>159</v>
      </c>
      <c r="AG340" s="87" t="s">
        <v>160</v>
      </c>
      <c r="AH340" s="87" t="s">
        <v>161</v>
      </c>
      <c r="AI340" s="87" t="s">
        <v>162</v>
      </c>
      <c r="AJ340" s="87">
        <v>0</v>
      </c>
      <c r="AK340" s="87">
        <v>0</v>
      </c>
      <c r="AL340" s="87" t="s">
        <v>142</v>
      </c>
      <c r="AX340" s="133"/>
      <c r="AY340" s="87" t="str">
        <f t="shared" si="263"/>
        <v/>
      </c>
      <c r="AZ340" s="87" t="str">
        <f t="shared" si="264"/>
        <v/>
      </c>
      <c r="BA340" s="87" t="str">
        <f t="shared" si="265"/>
        <v/>
      </c>
      <c r="BB340" s="87" t="str">
        <f t="shared" si="266"/>
        <v/>
      </c>
      <c r="BC340" s="87" t="str">
        <f t="shared" si="267"/>
        <v/>
      </c>
      <c r="BD340" s="87" t="str">
        <f t="shared" si="268"/>
        <v/>
      </c>
      <c r="BF340" s="87" t="str">
        <f t="shared" si="269"/>
        <v/>
      </c>
      <c r="BG340" s="127" t="str">
        <f t="shared" si="270"/>
        <v/>
      </c>
      <c r="BH340" s="127" t="str">
        <f t="shared" si="271"/>
        <v/>
      </c>
      <c r="BI340" s="87" t="str">
        <f t="shared" si="272"/>
        <v/>
      </c>
      <c r="BJ340" s="87" t="str">
        <f t="shared" si="273"/>
        <v/>
      </c>
      <c r="BK340" s="87" t="str">
        <f t="shared" si="274"/>
        <v/>
      </c>
    </row>
    <row r="341" spans="9:63" ht="12.75">
      <c r="I341" s="87">
        <f t="shared" si="240"/>
        <v>170.1</v>
      </c>
      <c r="J341" s="126">
        <v>177</v>
      </c>
      <c r="K341" s="87">
        <v>1.3</v>
      </c>
      <c r="L341" s="87">
        <v>20</v>
      </c>
      <c r="M341" s="87" t="s">
        <v>154</v>
      </c>
      <c r="N341" s="87" t="s">
        <v>155</v>
      </c>
      <c r="O341" s="87">
        <v>0</v>
      </c>
      <c r="P341" s="127">
        <v>8.0420000000000006E-5</v>
      </c>
      <c r="Q341" s="87">
        <v>0</v>
      </c>
      <c r="R341" s="87">
        <v>0</v>
      </c>
      <c r="S341" s="127">
        <v>3460000000</v>
      </c>
      <c r="T341" s="127">
        <v>3460000000</v>
      </c>
      <c r="U341" s="127">
        <v>3249000000</v>
      </c>
      <c r="V341" s="127">
        <v>3249000000</v>
      </c>
      <c r="W341" s="87">
        <v>0</v>
      </c>
      <c r="X341" s="87">
        <v>0</v>
      </c>
      <c r="Y341" s="127">
        <v>2662000000</v>
      </c>
      <c r="Z341" s="127">
        <v>3.2950000000000001E-5</v>
      </c>
      <c r="AA341" s="127">
        <v>16890000000</v>
      </c>
      <c r="AB341" s="87">
        <v>0.65</v>
      </c>
      <c r="AC341" s="87" t="s">
        <v>156</v>
      </c>
      <c r="AD341" s="87" t="s">
        <v>157</v>
      </c>
      <c r="AE341" s="87" t="s">
        <v>158</v>
      </c>
      <c r="AF341" s="87" t="s">
        <v>159</v>
      </c>
      <c r="AG341" s="87" t="s">
        <v>160</v>
      </c>
      <c r="AH341" s="87" t="s">
        <v>161</v>
      </c>
      <c r="AI341" s="87" t="s">
        <v>162</v>
      </c>
      <c r="AJ341" s="87">
        <v>0</v>
      </c>
      <c r="AK341" s="87">
        <v>0</v>
      </c>
      <c r="AL341" s="87" t="s">
        <v>142</v>
      </c>
      <c r="AX341" s="133">
        <f t="shared" ref="AX341" si="282">IF(I341="", "", INT(I341))</f>
        <v>170</v>
      </c>
      <c r="AY341" s="87">
        <f t="shared" si="263"/>
        <v>177</v>
      </c>
      <c r="AZ341" s="87">
        <f t="shared" si="264"/>
        <v>178</v>
      </c>
      <c r="BA341" s="87">
        <f t="shared" si="265"/>
        <v>170</v>
      </c>
      <c r="BB341" s="87">
        <f t="shared" si="266"/>
        <v>170</v>
      </c>
      <c r="BC341" s="87" t="str">
        <f t="shared" si="267"/>
        <v>1c</v>
      </c>
      <c r="BD341" s="87" t="str">
        <f t="shared" si="268"/>
        <v>0</v>
      </c>
      <c r="BF341" s="87">
        <f t="shared" si="269"/>
        <v>170</v>
      </c>
      <c r="BG341" s="127" t="str">
        <f t="shared" si="270"/>
        <v>2.10E+11</v>
      </c>
      <c r="BH341" s="127" t="str">
        <f t="shared" si="271"/>
        <v>8.08E+10</v>
      </c>
      <c r="BI341" s="87" t="str">
        <f t="shared" si="272"/>
        <v>7850</v>
      </c>
      <c r="BJ341" s="87">
        <f t="shared" si="273"/>
        <v>1.3</v>
      </c>
      <c r="BK341" s="87">
        <f t="shared" si="274"/>
        <v>0.02</v>
      </c>
    </row>
    <row r="342" spans="9:63" ht="12.75">
      <c r="I342" s="87">
        <f t="shared" si="240"/>
        <v>170.2</v>
      </c>
      <c r="J342" s="126">
        <v>178</v>
      </c>
      <c r="K342" s="87">
        <v>1.3</v>
      </c>
      <c r="L342" s="87">
        <v>20</v>
      </c>
      <c r="M342" s="87" t="s">
        <v>154</v>
      </c>
      <c r="N342" s="87" t="s">
        <v>155</v>
      </c>
      <c r="O342" s="87">
        <v>0</v>
      </c>
      <c r="P342" s="127">
        <v>8.0420000000000006E-5</v>
      </c>
      <c r="Q342" s="87">
        <v>0</v>
      </c>
      <c r="R342" s="87">
        <v>0</v>
      </c>
      <c r="S342" s="127">
        <v>3460000000</v>
      </c>
      <c r="T342" s="127">
        <v>3460000000</v>
      </c>
      <c r="U342" s="127">
        <v>3249000000</v>
      </c>
      <c r="V342" s="127">
        <v>3249000000</v>
      </c>
      <c r="W342" s="87">
        <v>0</v>
      </c>
      <c r="X342" s="87">
        <v>0</v>
      </c>
      <c r="Y342" s="127">
        <v>2662000000</v>
      </c>
      <c r="Z342" s="127">
        <v>3.2950000000000001E-5</v>
      </c>
      <c r="AA342" s="127">
        <v>16890000000</v>
      </c>
      <c r="AB342" s="87">
        <v>0.65</v>
      </c>
      <c r="AC342" s="87" t="s">
        <v>156</v>
      </c>
      <c r="AD342" s="87" t="s">
        <v>157</v>
      </c>
      <c r="AE342" s="87" t="s">
        <v>158</v>
      </c>
      <c r="AF342" s="87" t="s">
        <v>159</v>
      </c>
      <c r="AG342" s="87" t="s">
        <v>160</v>
      </c>
      <c r="AH342" s="87" t="s">
        <v>161</v>
      </c>
      <c r="AI342" s="87" t="s">
        <v>162</v>
      </c>
      <c r="AJ342" s="87">
        <v>0</v>
      </c>
      <c r="AK342" s="87">
        <v>0</v>
      </c>
      <c r="AL342" s="87" t="s">
        <v>142</v>
      </c>
      <c r="AX342" s="133"/>
      <c r="AY342" s="87" t="str">
        <f t="shared" si="263"/>
        <v/>
      </c>
      <c r="AZ342" s="87" t="str">
        <f t="shared" si="264"/>
        <v/>
      </c>
      <c r="BA342" s="87" t="str">
        <f t="shared" si="265"/>
        <v/>
      </c>
      <c r="BB342" s="87" t="str">
        <f t="shared" si="266"/>
        <v/>
      </c>
      <c r="BC342" s="87" t="str">
        <f t="shared" si="267"/>
        <v/>
      </c>
      <c r="BD342" s="87" t="str">
        <f t="shared" si="268"/>
        <v/>
      </c>
      <c r="BF342" s="87" t="str">
        <f t="shared" si="269"/>
        <v/>
      </c>
      <c r="BG342" s="127" t="str">
        <f t="shared" si="270"/>
        <v/>
      </c>
      <c r="BH342" s="127" t="str">
        <f t="shared" si="271"/>
        <v/>
      </c>
      <c r="BI342" s="87" t="str">
        <f t="shared" si="272"/>
        <v/>
      </c>
      <c r="BJ342" s="87" t="str">
        <f t="shared" si="273"/>
        <v/>
      </c>
      <c r="BK342" s="87" t="str">
        <f t="shared" si="274"/>
        <v/>
      </c>
    </row>
    <row r="343" spans="9:63" ht="12.75">
      <c r="I343" s="87">
        <f t="shared" si="240"/>
        <v>171.1</v>
      </c>
      <c r="J343" s="126">
        <v>178</v>
      </c>
      <c r="K343" s="87">
        <v>1.3</v>
      </c>
      <c r="L343" s="87">
        <v>20</v>
      </c>
      <c r="M343" s="87" t="s">
        <v>154</v>
      </c>
      <c r="N343" s="87" t="s">
        <v>155</v>
      </c>
      <c r="O343" s="87">
        <v>0</v>
      </c>
      <c r="P343" s="127">
        <v>8.0420000000000006E-5</v>
      </c>
      <c r="Q343" s="87">
        <v>0</v>
      </c>
      <c r="R343" s="87">
        <v>0</v>
      </c>
      <c r="S343" s="127">
        <v>3460000000</v>
      </c>
      <c r="T343" s="127">
        <v>3460000000</v>
      </c>
      <c r="U343" s="127">
        <v>3249000000</v>
      </c>
      <c r="V343" s="127">
        <v>3249000000</v>
      </c>
      <c r="W343" s="87">
        <v>0</v>
      </c>
      <c r="X343" s="87">
        <v>0</v>
      </c>
      <c r="Y343" s="127">
        <v>2662000000</v>
      </c>
      <c r="Z343" s="127">
        <v>3.2950000000000001E-5</v>
      </c>
      <c r="AA343" s="127">
        <v>16890000000</v>
      </c>
      <c r="AB343" s="87">
        <v>0.65</v>
      </c>
      <c r="AC343" s="87" t="s">
        <v>156</v>
      </c>
      <c r="AD343" s="87" t="s">
        <v>157</v>
      </c>
      <c r="AE343" s="87" t="s">
        <v>158</v>
      </c>
      <c r="AF343" s="87" t="s">
        <v>159</v>
      </c>
      <c r="AG343" s="87" t="s">
        <v>160</v>
      </c>
      <c r="AH343" s="87" t="s">
        <v>161</v>
      </c>
      <c r="AI343" s="87" t="s">
        <v>162</v>
      </c>
      <c r="AJ343" s="87">
        <v>0</v>
      </c>
      <c r="AK343" s="87">
        <v>0</v>
      </c>
      <c r="AL343" s="87" t="s">
        <v>142</v>
      </c>
      <c r="AX343" s="133">
        <f t="shared" ref="AX343" si="283">IF(I343="", "", INT(I343))</f>
        <v>171</v>
      </c>
      <c r="AY343" s="87">
        <f t="shared" si="263"/>
        <v>178</v>
      </c>
      <c r="AZ343" s="87">
        <f t="shared" si="264"/>
        <v>179</v>
      </c>
      <c r="BA343" s="87">
        <f t="shared" si="265"/>
        <v>171</v>
      </c>
      <c r="BB343" s="87">
        <f t="shared" si="266"/>
        <v>171</v>
      </c>
      <c r="BC343" s="87" t="str">
        <f t="shared" si="267"/>
        <v>1c</v>
      </c>
      <c r="BD343" s="87" t="str">
        <f t="shared" si="268"/>
        <v>0</v>
      </c>
      <c r="BF343" s="87">
        <f t="shared" si="269"/>
        <v>171</v>
      </c>
      <c r="BG343" s="127" t="str">
        <f t="shared" si="270"/>
        <v>2.10E+11</v>
      </c>
      <c r="BH343" s="127" t="str">
        <f t="shared" si="271"/>
        <v>8.08E+10</v>
      </c>
      <c r="BI343" s="87" t="str">
        <f t="shared" si="272"/>
        <v>7850</v>
      </c>
      <c r="BJ343" s="87">
        <f t="shared" si="273"/>
        <v>1.3</v>
      </c>
      <c r="BK343" s="87">
        <f t="shared" si="274"/>
        <v>0.02</v>
      </c>
    </row>
    <row r="344" spans="9:63" ht="12.75">
      <c r="I344" s="87">
        <f t="shared" si="240"/>
        <v>171.2</v>
      </c>
      <c r="J344" s="126">
        <v>179</v>
      </c>
      <c r="K344" s="87">
        <v>1.3</v>
      </c>
      <c r="L344" s="87">
        <v>20</v>
      </c>
      <c r="M344" s="87" t="s">
        <v>154</v>
      </c>
      <c r="N344" s="87" t="s">
        <v>155</v>
      </c>
      <c r="O344" s="87">
        <v>0</v>
      </c>
      <c r="P344" s="127">
        <v>8.0420000000000006E-5</v>
      </c>
      <c r="Q344" s="87">
        <v>0</v>
      </c>
      <c r="R344" s="87">
        <v>0</v>
      </c>
      <c r="S344" s="127">
        <v>3460000000</v>
      </c>
      <c r="T344" s="127">
        <v>3460000000</v>
      </c>
      <c r="U344" s="127">
        <v>3249000000</v>
      </c>
      <c r="V344" s="127">
        <v>3249000000</v>
      </c>
      <c r="W344" s="87">
        <v>0</v>
      </c>
      <c r="X344" s="87">
        <v>0</v>
      </c>
      <c r="Y344" s="127">
        <v>2662000000</v>
      </c>
      <c r="Z344" s="127">
        <v>3.2950000000000001E-5</v>
      </c>
      <c r="AA344" s="127">
        <v>16890000000</v>
      </c>
      <c r="AB344" s="87">
        <v>0.65</v>
      </c>
      <c r="AC344" s="87" t="s">
        <v>156</v>
      </c>
      <c r="AD344" s="87" t="s">
        <v>157</v>
      </c>
      <c r="AE344" s="87" t="s">
        <v>158</v>
      </c>
      <c r="AF344" s="87" t="s">
        <v>159</v>
      </c>
      <c r="AG344" s="87" t="s">
        <v>160</v>
      </c>
      <c r="AH344" s="87" t="s">
        <v>161</v>
      </c>
      <c r="AI344" s="87" t="s">
        <v>162</v>
      </c>
      <c r="AJ344" s="87">
        <v>0</v>
      </c>
      <c r="AK344" s="87">
        <v>0</v>
      </c>
      <c r="AL344" s="87" t="s">
        <v>142</v>
      </c>
      <c r="AX344" s="133"/>
      <c r="AY344" s="87" t="str">
        <f t="shared" si="263"/>
        <v/>
      </c>
      <c r="AZ344" s="87" t="str">
        <f t="shared" si="264"/>
        <v/>
      </c>
      <c r="BA344" s="87" t="str">
        <f t="shared" si="265"/>
        <v/>
      </c>
      <c r="BB344" s="87" t="str">
        <f t="shared" si="266"/>
        <v/>
      </c>
      <c r="BC344" s="87" t="str">
        <f t="shared" si="267"/>
        <v/>
      </c>
      <c r="BD344" s="87" t="str">
        <f t="shared" si="268"/>
        <v/>
      </c>
      <c r="BF344" s="87" t="str">
        <f t="shared" si="269"/>
        <v/>
      </c>
      <c r="BG344" s="127" t="str">
        <f t="shared" si="270"/>
        <v/>
      </c>
      <c r="BH344" s="127" t="str">
        <f t="shared" si="271"/>
        <v/>
      </c>
      <c r="BI344" s="87" t="str">
        <f t="shared" si="272"/>
        <v/>
      </c>
      <c r="BJ344" s="87" t="str">
        <f t="shared" si="273"/>
        <v/>
      </c>
      <c r="BK344" s="87" t="str">
        <f t="shared" si="274"/>
        <v/>
      </c>
    </row>
    <row r="345" spans="9:63" ht="12.75">
      <c r="I345" s="87">
        <f t="shared" si="240"/>
        <v>172.1</v>
      </c>
      <c r="J345" s="126">
        <v>179</v>
      </c>
      <c r="K345" s="87">
        <v>1.3</v>
      </c>
      <c r="L345" s="87">
        <v>20</v>
      </c>
      <c r="M345" s="87" t="s">
        <v>154</v>
      </c>
      <c r="N345" s="87" t="s">
        <v>155</v>
      </c>
      <c r="O345" s="87">
        <v>0</v>
      </c>
      <c r="P345" s="127">
        <v>8.0420000000000006E-5</v>
      </c>
      <c r="Q345" s="87">
        <v>0</v>
      </c>
      <c r="R345" s="87">
        <v>0</v>
      </c>
      <c r="S345" s="127">
        <v>3460000000</v>
      </c>
      <c r="T345" s="127">
        <v>3460000000</v>
      </c>
      <c r="U345" s="127">
        <v>3249000000</v>
      </c>
      <c r="V345" s="127">
        <v>3249000000</v>
      </c>
      <c r="W345" s="87">
        <v>0</v>
      </c>
      <c r="X345" s="87">
        <v>0</v>
      </c>
      <c r="Y345" s="127">
        <v>2662000000</v>
      </c>
      <c r="Z345" s="127">
        <v>3.2950000000000001E-5</v>
      </c>
      <c r="AA345" s="127">
        <v>16890000000</v>
      </c>
      <c r="AB345" s="87">
        <v>0.65</v>
      </c>
      <c r="AC345" s="87" t="s">
        <v>156</v>
      </c>
      <c r="AD345" s="87" t="s">
        <v>157</v>
      </c>
      <c r="AE345" s="87" t="s">
        <v>158</v>
      </c>
      <c r="AF345" s="87" t="s">
        <v>159</v>
      </c>
      <c r="AG345" s="87" t="s">
        <v>160</v>
      </c>
      <c r="AH345" s="87" t="s">
        <v>161</v>
      </c>
      <c r="AI345" s="87" t="s">
        <v>162</v>
      </c>
      <c r="AJ345" s="87">
        <v>0</v>
      </c>
      <c r="AK345" s="87">
        <v>0</v>
      </c>
      <c r="AL345" s="87" t="s">
        <v>142</v>
      </c>
      <c r="AX345" s="133">
        <f t="shared" ref="AX345" si="284">IF(I345="", "", INT(I345))</f>
        <v>172</v>
      </c>
      <c r="AY345" s="87">
        <f t="shared" si="263"/>
        <v>179</v>
      </c>
      <c r="AZ345" s="87">
        <f t="shared" si="264"/>
        <v>180</v>
      </c>
      <c r="BA345" s="87">
        <f t="shared" si="265"/>
        <v>172</v>
      </c>
      <c r="BB345" s="87">
        <f t="shared" si="266"/>
        <v>172</v>
      </c>
      <c r="BC345" s="87" t="str">
        <f t="shared" si="267"/>
        <v>1c</v>
      </c>
      <c r="BD345" s="87" t="str">
        <f t="shared" si="268"/>
        <v>0</v>
      </c>
      <c r="BF345" s="87">
        <f t="shared" si="269"/>
        <v>172</v>
      </c>
      <c r="BG345" s="127" t="str">
        <f t="shared" si="270"/>
        <v>2.10E+11</v>
      </c>
      <c r="BH345" s="127" t="str">
        <f t="shared" si="271"/>
        <v>8.08E+10</v>
      </c>
      <c r="BI345" s="87" t="str">
        <f t="shared" si="272"/>
        <v>7850</v>
      </c>
      <c r="BJ345" s="87">
        <f t="shared" si="273"/>
        <v>1.3</v>
      </c>
      <c r="BK345" s="87">
        <f t="shared" si="274"/>
        <v>0.02</v>
      </c>
    </row>
    <row r="346" spans="9:63" ht="12.75">
      <c r="I346" s="87">
        <f t="shared" si="240"/>
        <v>172.2</v>
      </c>
      <c r="J346" s="126">
        <v>180</v>
      </c>
      <c r="K346" s="87">
        <v>1.3</v>
      </c>
      <c r="L346" s="87">
        <v>20</v>
      </c>
      <c r="M346" s="87" t="s">
        <v>154</v>
      </c>
      <c r="N346" s="87" t="s">
        <v>155</v>
      </c>
      <c r="O346" s="87">
        <v>0</v>
      </c>
      <c r="P346" s="127">
        <v>8.0420000000000006E-5</v>
      </c>
      <c r="Q346" s="87">
        <v>0</v>
      </c>
      <c r="R346" s="87">
        <v>0</v>
      </c>
      <c r="S346" s="127">
        <v>3460000000</v>
      </c>
      <c r="T346" s="127">
        <v>3460000000</v>
      </c>
      <c r="U346" s="127">
        <v>3249000000</v>
      </c>
      <c r="V346" s="127">
        <v>3249000000</v>
      </c>
      <c r="W346" s="87">
        <v>0</v>
      </c>
      <c r="X346" s="87">
        <v>0</v>
      </c>
      <c r="Y346" s="127">
        <v>2662000000</v>
      </c>
      <c r="Z346" s="127">
        <v>3.2950000000000001E-5</v>
      </c>
      <c r="AA346" s="127">
        <v>16890000000</v>
      </c>
      <c r="AB346" s="87">
        <v>0.65</v>
      </c>
      <c r="AC346" s="87" t="s">
        <v>156</v>
      </c>
      <c r="AD346" s="87" t="s">
        <v>157</v>
      </c>
      <c r="AE346" s="87" t="s">
        <v>158</v>
      </c>
      <c r="AF346" s="87" t="s">
        <v>159</v>
      </c>
      <c r="AG346" s="87" t="s">
        <v>160</v>
      </c>
      <c r="AH346" s="87" t="s">
        <v>161</v>
      </c>
      <c r="AI346" s="87" t="s">
        <v>162</v>
      </c>
      <c r="AJ346" s="87">
        <v>0</v>
      </c>
      <c r="AK346" s="87">
        <v>0</v>
      </c>
      <c r="AL346" s="87" t="s">
        <v>142</v>
      </c>
      <c r="AX346" s="133"/>
      <c r="AY346" s="87" t="str">
        <f t="shared" si="263"/>
        <v/>
      </c>
      <c r="AZ346" s="87" t="str">
        <f t="shared" si="264"/>
        <v/>
      </c>
      <c r="BA346" s="87" t="str">
        <f t="shared" si="265"/>
        <v/>
      </c>
      <c r="BB346" s="87" t="str">
        <f t="shared" si="266"/>
        <v/>
      </c>
      <c r="BC346" s="87" t="str">
        <f t="shared" si="267"/>
        <v/>
      </c>
      <c r="BD346" s="87" t="str">
        <f t="shared" si="268"/>
        <v/>
      </c>
      <c r="BF346" s="87" t="str">
        <f t="shared" si="269"/>
        <v/>
      </c>
      <c r="BG346" s="127" t="str">
        <f t="shared" si="270"/>
        <v/>
      </c>
      <c r="BH346" s="127" t="str">
        <f t="shared" si="271"/>
        <v/>
      </c>
      <c r="BI346" s="87" t="str">
        <f t="shared" si="272"/>
        <v/>
      </c>
      <c r="BJ346" s="87" t="str">
        <f t="shared" si="273"/>
        <v/>
      </c>
      <c r="BK346" s="87" t="str">
        <f t="shared" si="274"/>
        <v/>
      </c>
    </row>
    <row r="347" spans="9:63" ht="12.75">
      <c r="I347" s="87">
        <f t="shared" ref="I347:I410" si="285">I345+1</f>
        <v>173.1</v>
      </c>
      <c r="J347" s="126">
        <v>180</v>
      </c>
      <c r="K347" s="87">
        <v>1.3</v>
      </c>
      <c r="L347" s="87">
        <v>20</v>
      </c>
      <c r="M347" s="87" t="s">
        <v>154</v>
      </c>
      <c r="N347" s="87" t="s">
        <v>155</v>
      </c>
      <c r="O347" s="87">
        <v>0</v>
      </c>
      <c r="P347" s="127">
        <v>8.0420000000000006E-5</v>
      </c>
      <c r="Q347" s="87">
        <v>0</v>
      </c>
      <c r="R347" s="87">
        <v>0</v>
      </c>
      <c r="S347" s="127">
        <v>3460000000</v>
      </c>
      <c r="T347" s="127">
        <v>3460000000</v>
      </c>
      <c r="U347" s="127">
        <v>3249000000</v>
      </c>
      <c r="V347" s="127">
        <v>3249000000</v>
      </c>
      <c r="W347" s="87">
        <v>0</v>
      </c>
      <c r="X347" s="87">
        <v>0</v>
      </c>
      <c r="Y347" s="127">
        <v>2662000000</v>
      </c>
      <c r="Z347" s="127">
        <v>3.2950000000000001E-5</v>
      </c>
      <c r="AA347" s="127">
        <v>16890000000</v>
      </c>
      <c r="AB347" s="87">
        <v>0.65</v>
      </c>
      <c r="AC347" s="87" t="s">
        <v>156</v>
      </c>
      <c r="AD347" s="87" t="s">
        <v>157</v>
      </c>
      <c r="AE347" s="87" t="s">
        <v>158</v>
      </c>
      <c r="AF347" s="87" t="s">
        <v>159</v>
      </c>
      <c r="AG347" s="87" t="s">
        <v>160</v>
      </c>
      <c r="AH347" s="87" t="s">
        <v>161</v>
      </c>
      <c r="AI347" s="87" t="s">
        <v>162</v>
      </c>
      <c r="AJ347" s="87">
        <v>0</v>
      </c>
      <c r="AK347" s="87">
        <v>0</v>
      </c>
      <c r="AL347" s="87" t="s">
        <v>142</v>
      </c>
      <c r="AX347" s="133">
        <f t="shared" ref="AX347" si="286">IF(I347="", "", INT(I347))</f>
        <v>173</v>
      </c>
      <c r="AY347" s="87">
        <f t="shared" si="263"/>
        <v>180</v>
      </c>
      <c r="AZ347" s="87">
        <f t="shared" si="264"/>
        <v>47</v>
      </c>
      <c r="BA347" s="87">
        <f t="shared" si="265"/>
        <v>173</v>
      </c>
      <c r="BB347" s="87">
        <f t="shared" si="266"/>
        <v>173</v>
      </c>
      <c r="BC347" s="87" t="str">
        <f t="shared" si="267"/>
        <v>1c</v>
      </c>
      <c r="BD347" s="87" t="str">
        <f t="shared" si="268"/>
        <v>0</v>
      </c>
      <c r="BF347" s="87">
        <f t="shared" si="269"/>
        <v>173</v>
      </c>
      <c r="BG347" s="127" t="str">
        <f t="shared" si="270"/>
        <v>2.10E+11</v>
      </c>
      <c r="BH347" s="127" t="str">
        <f t="shared" si="271"/>
        <v>8.08E+10</v>
      </c>
      <c r="BI347" s="87" t="str">
        <f t="shared" si="272"/>
        <v>7850</v>
      </c>
      <c r="BJ347" s="87">
        <f t="shared" si="273"/>
        <v>1.3</v>
      </c>
      <c r="BK347" s="87">
        <f t="shared" si="274"/>
        <v>0.02</v>
      </c>
    </row>
    <row r="348" spans="9:63" ht="12.75">
      <c r="I348" s="87">
        <f t="shared" si="285"/>
        <v>173.2</v>
      </c>
      <c r="J348" s="126">
        <v>47</v>
      </c>
      <c r="K348" s="87">
        <v>1.3</v>
      </c>
      <c r="L348" s="87">
        <v>20</v>
      </c>
      <c r="M348" s="87" t="s">
        <v>154</v>
      </c>
      <c r="N348" s="87" t="s">
        <v>155</v>
      </c>
      <c r="O348" s="87">
        <v>0</v>
      </c>
      <c r="P348" s="127">
        <v>8.0420000000000006E-5</v>
      </c>
      <c r="Q348" s="87">
        <v>0</v>
      </c>
      <c r="R348" s="87">
        <v>0</v>
      </c>
      <c r="S348" s="127">
        <v>3460000000</v>
      </c>
      <c r="T348" s="127">
        <v>3460000000</v>
      </c>
      <c r="U348" s="127">
        <v>3249000000</v>
      </c>
      <c r="V348" s="127">
        <v>3249000000</v>
      </c>
      <c r="W348" s="87">
        <v>0</v>
      </c>
      <c r="X348" s="87">
        <v>0</v>
      </c>
      <c r="Y348" s="127">
        <v>2662000000</v>
      </c>
      <c r="Z348" s="127">
        <v>3.2950000000000001E-5</v>
      </c>
      <c r="AA348" s="127">
        <v>16890000000</v>
      </c>
      <c r="AB348" s="87">
        <v>0.65</v>
      </c>
      <c r="AC348" s="87" t="s">
        <v>156</v>
      </c>
      <c r="AD348" s="87" t="s">
        <v>157</v>
      </c>
      <c r="AE348" s="87" t="s">
        <v>158</v>
      </c>
      <c r="AF348" s="87" t="s">
        <v>159</v>
      </c>
      <c r="AG348" s="87" t="s">
        <v>160</v>
      </c>
      <c r="AH348" s="87" t="s">
        <v>161</v>
      </c>
      <c r="AI348" s="87" t="s">
        <v>162</v>
      </c>
      <c r="AJ348" s="87">
        <v>0</v>
      </c>
      <c r="AK348" s="87">
        <v>0</v>
      </c>
      <c r="AL348" s="87" t="s">
        <v>142</v>
      </c>
      <c r="AX348" s="133"/>
      <c r="AY348" s="87" t="str">
        <f t="shared" si="263"/>
        <v/>
      </c>
      <c r="AZ348" s="87" t="str">
        <f t="shared" si="264"/>
        <v/>
      </c>
      <c r="BA348" s="87" t="str">
        <f t="shared" si="265"/>
        <v/>
      </c>
      <c r="BB348" s="87" t="str">
        <f t="shared" si="266"/>
        <v/>
      </c>
      <c r="BC348" s="87" t="str">
        <f t="shared" si="267"/>
        <v/>
      </c>
      <c r="BD348" s="87" t="str">
        <f t="shared" si="268"/>
        <v/>
      </c>
      <c r="BF348" s="87" t="str">
        <f t="shared" si="269"/>
        <v/>
      </c>
      <c r="BG348" s="127" t="str">
        <f t="shared" si="270"/>
        <v/>
      </c>
      <c r="BH348" s="127" t="str">
        <f t="shared" si="271"/>
        <v/>
      </c>
      <c r="BI348" s="87" t="str">
        <f t="shared" si="272"/>
        <v/>
      </c>
      <c r="BJ348" s="87" t="str">
        <f t="shared" si="273"/>
        <v/>
      </c>
      <c r="BK348" s="87" t="str">
        <f t="shared" si="274"/>
        <v/>
      </c>
    </row>
    <row r="349" spans="9:63" ht="12.75">
      <c r="I349" s="87">
        <f t="shared" si="285"/>
        <v>174.1</v>
      </c>
      <c r="J349" s="126">
        <v>32</v>
      </c>
      <c r="K349" s="87">
        <v>1</v>
      </c>
      <c r="L349" s="87">
        <v>20</v>
      </c>
      <c r="M349" s="87" t="s">
        <v>154</v>
      </c>
      <c r="N349" s="87" t="s">
        <v>155</v>
      </c>
      <c r="O349" s="87">
        <v>0</v>
      </c>
      <c r="P349" s="127">
        <v>6.1580000000000003E-5</v>
      </c>
      <c r="Q349" s="87">
        <v>0</v>
      </c>
      <c r="R349" s="87">
        <v>0</v>
      </c>
      <c r="S349" s="127">
        <v>1553000000</v>
      </c>
      <c r="T349" s="127">
        <v>1553000000</v>
      </c>
      <c r="U349" s="127">
        <v>2488000000</v>
      </c>
      <c r="V349" s="127">
        <v>2488000000</v>
      </c>
      <c r="W349" s="87">
        <v>0</v>
      </c>
      <c r="X349" s="87">
        <v>0</v>
      </c>
      <c r="Y349" s="127">
        <v>1195000000</v>
      </c>
      <c r="Z349" s="127">
        <v>1.4790000000000001E-5</v>
      </c>
      <c r="AA349" s="127">
        <v>12930000000</v>
      </c>
      <c r="AB349" s="87">
        <v>0.65</v>
      </c>
      <c r="AC349" s="87" t="s">
        <v>156</v>
      </c>
      <c r="AD349" s="87" t="s">
        <v>157</v>
      </c>
      <c r="AE349" s="87" t="s">
        <v>158</v>
      </c>
      <c r="AF349" s="87" t="s">
        <v>159</v>
      </c>
      <c r="AG349" s="87" t="s">
        <v>160</v>
      </c>
      <c r="AH349" s="87" t="s">
        <v>161</v>
      </c>
      <c r="AI349" s="87" t="s">
        <v>162</v>
      </c>
      <c r="AJ349" s="87">
        <v>0</v>
      </c>
      <c r="AK349" s="87">
        <v>0</v>
      </c>
      <c r="AL349" s="87" t="s">
        <v>142</v>
      </c>
      <c r="AX349" s="133">
        <f t="shared" ref="AX349" si="287">IF(I349="", "", INT(I349))</f>
        <v>174</v>
      </c>
      <c r="AY349" s="87">
        <f t="shared" si="263"/>
        <v>32</v>
      </c>
      <c r="AZ349" s="87">
        <f t="shared" si="264"/>
        <v>134</v>
      </c>
      <c r="BA349" s="87">
        <f t="shared" si="265"/>
        <v>174</v>
      </c>
      <c r="BB349" s="87">
        <f t="shared" si="266"/>
        <v>174</v>
      </c>
      <c r="BC349" s="87" t="str">
        <f t="shared" si="267"/>
        <v>1c</v>
      </c>
      <c r="BD349" s="87" t="str">
        <f t="shared" si="268"/>
        <v>0</v>
      </c>
      <c r="BF349" s="87">
        <f t="shared" si="269"/>
        <v>174</v>
      </c>
      <c r="BG349" s="127" t="str">
        <f t="shared" si="270"/>
        <v>2.10E+11</v>
      </c>
      <c r="BH349" s="127" t="str">
        <f t="shared" si="271"/>
        <v>8.08E+10</v>
      </c>
      <c r="BI349" s="87" t="str">
        <f t="shared" si="272"/>
        <v>7850</v>
      </c>
      <c r="BJ349" s="87">
        <f t="shared" si="273"/>
        <v>1</v>
      </c>
      <c r="BK349" s="87">
        <f t="shared" si="274"/>
        <v>0.02</v>
      </c>
    </row>
    <row r="350" spans="9:63" ht="12.75">
      <c r="I350" s="87">
        <f t="shared" si="285"/>
        <v>174.2</v>
      </c>
      <c r="J350" s="126">
        <v>134</v>
      </c>
      <c r="K350" s="87">
        <v>1</v>
      </c>
      <c r="L350" s="87">
        <v>20</v>
      </c>
      <c r="M350" s="87" t="s">
        <v>154</v>
      </c>
      <c r="N350" s="87" t="s">
        <v>155</v>
      </c>
      <c r="O350" s="87">
        <v>0</v>
      </c>
      <c r="P350" s="127">
        <v>6.1580000000000003E-5</v>
      </c>
      <c r="Q350" s="87">
        <v>0</v>
      </c>
      <c r="R350" s="87">
        <v>0</v>
      </c>
      <c r="S350" s="127">
        <v>1553000000</v>
      </c>
      <c r="T350" s="127">
        <v>1553000000</v>
      </c>
      <c r="U350" s="127">
        <v>2488000000</v>
      </c>
      <c r="V350" s="127">
        <v>2488000000</v>
      </c>
      <c r="W350" s="87">
        <v>0</v>
      </c>
      <c r="X350" s="87">
        <v>0</v>
      </c>
      <c r="Y350" s="127">
        <v>1195000000</v>
      </c>
      <c r="Z350" s="127">
        <v>1.4790000000000001E-5</v>
      </c>
      <c r="AA350" s="127">
        <v>12930000000</v>
      </c>
      <c r="AB350" s="87">
        <v>0.65</v>
      </c>
      <c r="AC350" s="87" t="s">
        <v>156</v>
      </c>
      <c r="AD350" s="87" t="s">
        <v>157</v>
      </c>
      <c r="AE350" s="87" t="s">
        <v>158</v>
      </c>
      <c r="AF350" s="87" t="s">
        <v>159</v>
      </c>
      <c r="AG350" s="87" t="s">
        <v>160</v>
      </c>
      <c r="AH350" s="87" t="s">
        <v>161</v>
      </c>
      <c r="AI350" s="87" t="s">
        <v>162</v>
      </c>
      <c r="AJ350" s="87">
        <v>0</v>
      </c>
      <c r="AK350" s="87">
        <v>0</v>
      </c>
      <c r="AL350" s="87" t="s">
        <v>142</v>
      </c>
      <c r="AX350" s="133"/>
      <c r="AY350" s="87" t="str">
        <f t="shared" si="263"/>
        <v/>
      </c>
      <c r="AZ350" s="87" t="str">
        <f t="shared" si="264"/>
        <v/>
      </c>
      <c r="BA350" s="87" t="str">
        <f t="shared" si="265"/>
        <v/>
      </c>
      <c r="BB350" s="87" t="str">
        <f t="shared" si="266"/>
        <v/>
      </c>
      <c r="BC350" s="87" t="str">
        <f t="shared" si="267"/>
        <v/>
      </c>
      <c r="BD350" s="87" t="str">
        <f t="shared" si="268"/>
        <v/>
      </c>
      <c r="BF350" s="87" t="str">
        <f t="shared" si="269"/>
        <v/>
      </c>
      <c r="BG350" s="127" t="str">
        <f t="shared" si="270"/>
        <v/>
      </c>
      <c r="BH350" s="127" t="str">
        <f t="shared" si="271"/>
        <v/>
      </c>
      <c r="BI350" s="87" t="str">
        <f t="shared" si="272"/>
        <v/>
      </c>
      <c r="BJ350" s="87" t="str">
        <f t="shared" si="273"/>
        <v/>
      </c>
      <c r="BK350" s="87" t="str">
        <f t="shared" si="274"/>
        <v/>
      </c>
    </row>
    <row r="351" spans="9:63" ht="12.75">
      <c r="I351" s="87">
        <f t="shared" si="285"/>
        <v>175.1</v>
      </c>
      <c r="J351" s="126">
        <v>134</v>
      </c>
      <c r="K351" s="87">
        <v>1</v>
      </c>
      <c r="L351" s="87">
        <v>20</v>
      </c>
      <c r="M351" s="87" t="s">
        <v>154</v>
      </c>
      <c r="N351" s="87" t="s">
        <v>155</v>
      </c>
      <c r="O351" s="87">
        <v>0</v>
      </c>
      <c r="P351" s="127">
        <v>6.1580000000000003E-5</v>
      </c>
      <c r="Q351" s="87">
        <v>0</v>
      </c>
      <c r="R351" s="87">
        <v>0</v>
      </c>
      <c r="S351" s="127">
        <v>1553000000</v>
      </c>
      <c r="T351" s="127">
        <v>1553000000</v>
      </c>
      <c r="U351" s="127">
        <v>2488000000</v>
      </c>
      <c r="V351" s="127">
        <v>2488000000</v>
      </c>
      <c r="W351" s="87">
        <v>0</v>
      </c>
      <c r="X351" s="87">
        <v>0</v>
      </c>
      <c r="Y351" s="127">
        <v>1195000000</v>
      </c>
      <c r="Z351" s="127">
        <v>1.4790000000000001E-5</v>
      </c>
      <c r="AA351" s="127">
        <v>12930000000</v>
      </c>
      <c r="AB351" s="87">
        <v>0.65</v>
      </c>
      <c r="AC351" s="87" t="s">
        <v>156</v>
      </c>
      <c r="AD351" s="87" t="s">
        <v>157</v>
      </c>
      <c r="AE351" s="87" t="s">
        <v>158</v>
      </c>
      <c r="AF351" s="87" t="s">
        <v>159</v>
      </c>
      <c r="AG351" s="87" t="s">
        <v>160</v>
      </c>
      <c r="AH351" s="87" t="s">
        <v>161</v>
      </c>
      <c r="AI351" s="87" t="s">
        <v>162</v>
      </c>
      <c r="AJ351" s="87">
        <v>0</v>
      </c>
      <c r="AK351" s="87">
        <v>0</v>
      </c>
      <c r="AL351" s="87" t="s">
        <v>142</v>
      </c>
      <c r="AX351" s="133">
        <f t="shared" ref="AX351" si="288">IF(I351="", "", INT(I351))</f>
        <v>175</v>
      </c>
      <c r="AY351" s="87">
        <f t="shared" si="263"/>
        <v>134</v>
      </c>
      <c r="AZ351" s="87">
        <f t="shared" si="264"/>
        <v>135</v>
      </c>
      <c r="BA351" s="87">
        <f t="shared" si="265"/>
        <v>175</v>
      </c>
      <c r="BB351" s="87">
        <f t="shared" si="266"/>
        <v>175</v>
      </c>
      <c r="BC351" s="87" t="str">
        <f t="shared" si="267"/>
        <v>1c</v>
      </c>
      <c r="BD351" s="87" t="str">
        <f t="shared" si="268"/>
        <v>0</v>
      </c>
      <c r="BF351" s="87">
        <f t="shared" si="269"/>
        <v>175</v>
      </c>
      <c r="BG351" s="127" t="str">
        <f t="shared" si="270"/>
        <v>2.10E+11</v>
      </c>
      <c r="BH351" s="127" t="str">
        <f t="shared" si="271"/>
        <v>8.08E+10</v>
      </c>
      <c r="BI351" s="87" t="str">
        <f t="shared" si="272"/>
        <v>7850</v>
      </c>
      <c r="BJ351" s="87">
        <f t="shared" si="273"/>
        <v>1</v>
      </c>
      <c r="BK351" s="87">
        <f t="shared" si="274"/>
        <v>0.02</v>
      </c>
    </row>
    <row r="352" spans="9:63" ht="12.75">
      <c r="I352" s="87">
        <f t="shared" si="285"/>
        <v>175.2</v>
      </c>
      <c r="J352" s="126">
        <v>135</v>
      </c>
      <c r="K352" s="87">
        <v>1</v>
      </c>
      <c r="L352" s="87">
        <v>20</v>
      </c>
      <c r="M352" s="87" t="s">
        <v>154</v>
      </c>
      <c r="N352" s="87" t="s">
        <v>155</v>
      </c>
      <c r="O352" s="87">
        <v>0</v>
      </c>
      <c r="P352" s="127">
        <v>6.1580000000000003E-5</v>
      </c>
      <c r="Q352" s="87">
        <v>0</v>
      </c>
      <c r="R352" s="87">
        <v>0</v>
      </c>
      <c r="S352" s="127">
        <v>1553000000</v>
      </c>
      <c r="T352" s="127">
        <v>1553000000</v>
      </c>
      <c r="U352" s="127">
        <v>2488000000</v>
      </c>
      <c r="V352" s="127">
        <v>2488000000</v>
      </c>
      <c r="W352" s="87">
        <v>0</v>
      </c>
      <c r="X352" s="87">
        <v>0</v>
      </c>
      <c r="Y352" s="127">
        <v>1195000000</v>
      </c>
      <c r="Z352" s="127">
        <v>1.4790000000000001E-5</v>
      </c>
      <c r="AA352" s="127">
        <v>12930000000</v>
      </c>
      <c r="AB352" s="87">
        <v>0.65</v>
      </c>
      <c r="AC352" s="87" t="s">
        <v>156</v>
      </c>
      <c r="AD352" s="87" t="s">
        <v>157</v>
      </c>
      <c r="AE352" s="87" t="s">
        <v>158</v>
      </c>
      <c r="AF352" s="87" t="s">
        <v>159</v>
      </c>
      <c r="AG352" s="87" t="s">
        <v>160</v>
      </c>
      <c r="AH352" s="87" t="s">
        <v>161</v>
      </c>
      <c r="AI352" s="87" t="s">
        <v>162</v>
      </c>
      <c r="AJ352" s="87">
        <v>0</v>
      </c>
      <c r="AK352" s="87">
        <v>0</v>
      </c>
      <c r="AL352" s="87" t="s">
        <v>142</v>
      </c>
      <c r="AX352" s="133"/>
      <c r="AY352" s="87" t="str">
        <f t="shared" si="263"/>
        <v/>
      </c>
      <c r="AZ352" s="87" t="str">
        <f t="shared" si="264"/>
        <v/>
      </c>
      <c r="BA352" s="87" t="str">
        <f t="shared" si="265"/>
        <v/>
      </c>
      <c r="BB352" s="87" t="str">
        <f t="shared" si="266"/>
        <v/>
      </c>
      <c r="BC352" s="87" t="str">
        <f t="shared" si="267"/>
        <v/>
      </c>
      <c r="BD352" s="87" t="str">
        <f t="shared" si="268"/>
        <v/>
      </c>
      <c r="BF352" s="87" t="str">
        <f t="shared" si="269"/>
        <v/>
      </c>
      <c r="BG352" s="127" t="str">
        <f t="shared" si="270"/>
        <v/>
      </c>
      <c r="BH352" s="127" t="str">
        <f t="shared" si="271"/>
        <v/>
      </c>
      <c r="BI352" s="87" t="str">
        <f t="shared" si="272"/>
        <v/>
      </c>
      <c r="BJ352" s="87" t="str">
        <f t="shared" si="273"/>
        <v/>
      </c>
      <c r="BK352" s="87" t="str">
        <f t="shared" si="274"/>
        <v/>
      </c>
    </row>
    <row r="353" spans="9:63" ht="12.75">
      <c r="I353" s="87">
        <f t="shared" si="285"/>
        <v>176.1</v>
      </c>
      <c r="J353" s="126">
        <v>135</v>
      </c>
      <c r="K353" s="87">
        <v>1</v>
      </c>
      <c r="L353" s="87">
        <v>20</v>
      </c>
      <c r="M353" s="87" t="s">
        <v>154</v>
      </c>
      <c r="N353" s="87" t="s">
        <v>155</v>
      </c>
      <c r="O353" s="87">
        <v>0</v>
      </c>
      <c r="P353" s="127">
        <v>6.1580000000000003E-5</v>
      </c>
      <c r="Q353" s="87">
        <v>0</v>
      </c>
      <c r="R353" s="87">
        <v>0</v>
      </c>
      <c r="S353" s="127">
        <v>1553000000</v>
      </c>
      <c r="T353" s="127">
        <v>1553000000</v>
      </c>
      <c r="U353" s="127">
        <v>2488000000</v>
      </c>
      <c r="V353" s="127">
        <v>2488000000</v>
      </c>
      <c r="W353" s="87">
        <v>0</v>
      </c>
      <c r="X353" s="87">
        <v>0</v>
      </c>
      <c r="Y353" s="127">
        <v>1195000000</v>
      </c>
      <c r="Z353" s="127">
        <v>1.4790000000000001E-5</v>
      </c>
      <c r="AA353" s="127">
        <v>12930000000</v>
      </c>
      <c r="AB353" s="87">
        <v>0.65</v>
      </c>
      <c r="AC353" s="87" t="s">
        <v>156</v>
      </c>
      <c r="AD353" s="87" t="s">
        <v>157</v>
      </c>
      <c r="AE353" s="87" t="s">
        <v>158</v>
      </c>
      <c r="AF353" s="87" t="s">
        <v>159</v>
      </c>
      <c r="AG353" s="87" t="s">
        <v>160</v>
      </c>
      <c r="AH353" s="87" t="s">
        <v>161</v>
      </c>
      <c r="AI353" s="87" t="s">
        <v>162</v>
      </c>
      <c r="AJ353" s="87">
        <v>0</v>
      </c>
      <c r="AK353" s="87">
        <v>0</v>
      </c>
      <c r="AL353" s="87" t="s">
        <v>142</v>
      </c>
      <c r="AX353" s="133">
        <f t="shared" ref="AX353" si="289">IF(I353="", "", INT(I353))</f>
        <v>176</v>
      </c>
      <c r="AY353" s="87">
        <f t="shared" si="263"/>
        <v>135</v>
      </c>
      <c r="AZ353" s="87">
        <f t="shared" si="264"/>
        <v>136</v>
      </c>
      <c r="BA353" s="87">
        <f t="shared" si="265"/>
        <v>176</v>
      </c>
      <c r="BB353" s="87">
        <f t="shared" si="266"/>
        <v>176</v>
      </c>
      <c r="BC353" s="87" t="str">
        <f t="shared" si="267"/>
        <v>1c</v>
      </c>
      <c r="BD353" s="87" t="str">
        <f t="shared" si="268"/>
        <v>0</v>
      </c>
      <c r="BF353" s="87">
        <f t="shared" si="269"/>
        <v>176</v>
      </c>
      <c r="BG353" s="127" t="str">
        <f t="shared" si="270"/>
        <v>2.10E+11</v>
      </c>
      <c r="BH353" s="127" t="str">
        <f t="shared" si="271"/>
        <v>8.08E+10</v>
      </c>
      <c r="BI353" s="87" t="str">
        <f t="shared" si="272"/>
        <v>7850</v>
      </c>
      <c r="BJ353" s="87">
        <f t="shared" si="273"/>
        <v>1</v>
      </c>
      <c r="BK353" s="87">
        <f t="shared" si="274"/>
        <v>0.02</v>
      </c>
    </row>
    <row r="354" spans="9:63" ht="12.75">
      <c r="I354" s="87">
        <f t="shared" si="285"/>
        <v>176.2</v>
      </c>
      <c r="J354" s="126">
        <v>136</v>
      </c>
      <c r="K354" s="87">
        <v>1</v>
      </c>
      <c r="L354" s="87">
        <v>20</v>
      </c>
      <c r="M354" s="87" t="s">
        <v>154</v>
      </c>
      <c r="N354" s="87" t="s">
        <v>155</v>
      </c>
      <c r="O354" s="87">
        <v>0</v>
      </c>
      <c r="P354" s="127">
        <v>6.1580000000000003E-5</v>
      </c>
      <c r="Q354" s="87">
        <v>0</v>
      </c>
      <c r="R354" s="87">
        <v>0</v>
      </c>
      <c r="S354" s="127">
        <v>1553000000</v>
      </c>
      <c r="T354" s="127">
        <v>1553000000</v>
      </c>
      <c r="U354" s="127">
        <v>2488000000</v>
      </c>
      <c r="V354" s="127">
        <v>2488000000</v>
      </c>
      <c r="W354" s="87">
        <v>0</v>
      </c>
      <c r="X354" s="87">
        <v>0</v>
      </c>
      <c r="Y354" s="127">
        <v>1195000000</v>
      </c>
      <c r="Z354" s="127">
        <v>1.4790000000000001E-5</v>
      </c>
      <c r="AA354" s="127">
        <v>12930000000</v>
      </c>
      <c r="AB354" s="87">
        <v>0.65</v>
      </c>
      <c r="AC354" s="87" t="s">
        <v>156</v>
      </c>
      <c r="AD354" s="87" t="s">
        <v>157</v>
      </c>
      <c r="AE354" s="87" t="s">
        <v>158</v>
      </c>
      <c r="AF354" s="87" t="s">
        <v>159</v>
      </c>
      <c r="AG354" s="87" t="s">
        <v>160</v>
      </c>
      <c r="AH354" s="87" t="s">
        <v>161</v>
      </c>
      <c r="AI354" s="87" t="s">
        <v>162</v>
      </c>
      <c r="AJ354" s="87">
        <v>0</v>
      </c>
      <c r="AK354" s="87">
        <v>0</v>
      </c>
      <c r="AL354" s="87" t="s">
        <v>142</v>
      </c>
      <c r="AX354" s="133"/>
      <c r="AY354" s="87" t="str">
        <f t="shared" si="263"/>
        <v/>
      </c>
      <c r="AZ354" s="87" t="str">
        <f t="shared" si="264"/>
        <v/>
      </c>
      <c r="BA354" s="87" t="str">
        <f t="shared" si="265"/>
        <v/>
      </c>
      <c r="BB354" s="87" t="str">
        <f t="shared" si="266"/>
        <v/>
      </c>
      <c r="BC354" s="87" t="str">
        <f t="shared" si="267"/>
        <v/>
      </c>
      <c r="BD354" s="87" t="str">
        <f t="shared" si="268"/>
        <v/>
      </c>
      <c r="BF354" s="87" t="str">
        <f t="shared" si="269"/>
        <v/>
      </c>
      <c r="BG354" s="127" t="str">
        <f t="shared" si="270"/>
        <v/>
      </c>
      <c r="BH354" s="127" t="str">
        <f t="shared" si="271"/>
        <v/>
      </c>
      <c r="BI354" s="87" t="str">
        <f t="shared" si="272"/>
        <v/>
      </c>
      <c r="BJ354" s="87" t="str">
        <f t="shared" si="273"/>
        <v/>
      </c>
      <c r="BK354" s="87" t="str">
        <f t="shared" si="274"/>
        <v/>
      </c>
    </row>
    <row r="355" spans="9:63" ht="12.75">
      <c r="I355" s="87">
        <f t="shared" si="285"/>
        <v>177.1</v>
      </c>
      <c r="J355" s="126">
        <v>136</v>
      </c>
      <c r="K355" s="87">
        <v>1</v>
      </c>
      <c r="L355" s="87">
        <v>20</v>
      </c>
      <c r="M355" s="87" t="s">
        <v>154</v>
      </c>
      <c r="N355" s="87" t="s">
        <v>155</v>
      </c>
      <c r="O355" s="87">
        <v>0</v>
      </c>
      <c r="P355" s="127">
        <v>6.1580000000000003E-5</v>
      </c>
      <c r="Q355" s="87">
        <v>0</v>
      </c>
      <c r="R355" s="87">
        <v>0</v>
      </c>
      <c r="S355" s="127">
        <v>1553000000</v>
      </c>
      <c r="T355" s="127">
        <v>1553000000</v>
      </c>
      <c r="U355" s="127">
        <v>2488000000</v>
      </c>
      <c r="V355" s="127">
        <v>2488000000</v>
      </c>
      <c r="W355" s="87">
        <v>0</v>
      </c>
      <c r="X355" s="87">
        <v>0</v>
      </c>
      <c r="Y355" s="127">
        <v>1195000000</v>
      </c>
      <c r="Z355" s="127">
        <v>1.4790000000000001E-5</v>
      </c>
      <c r="AA355" s="127">
        <v>12930000000</v>
      </c>
      <c r="AB355" s="87">
        <v>0.65</v>
      </c>
      <c r="AC355" s="87" t="s">
        <v>156</v>
      </c>
      <c r="AD355" s="87" t="s">
        <v>157</v>
      </c>
      <c r="AE355" s="87" t="s">
        <v>158</v>
      </c>
      <c r="AF355" s="87" t="s">
        <v>159</v>
      </c>
      <c r="AG355" s="87" t="s">
        <v>160</v>
      </c>
      <c r="AH355" s="87" t="s">
        <v>161</v>
      </c>
      <c r="AI355" s="87" t="s">
        <v>162</v>
      </c>
      <c r="AJ355" s="87">
        <v>0</v>
      </c>
      <c r="AK355" s="87">
        <v>0</v>
      </c>
      <c r="AL355" s="87" t="s">
        <v>142</v>
      </c>
      <c r="AX355" s="133">
        <f t="shared" ref="AX355" si="290">IF(I355="", "", INT(I355))</f>
        <v>177</v>
      </c>
      <c r="AY355" s="87">
        <f t="shared" si="263"/>
        <v>136</v>
      </c>
      <c r="AZ355" s="87">
        <f t="shared" si="264"/>
        <v>137</v>
      </c>
      <c r="BA355" s="87">
        <f t="shared" si="265"/>
        <v>177</v>
      </c>
      <c r="BB355" s="87">
        <f t="shared" si="266"/>
        <v>177</v>
      </c>
      <c r="BC355" s="87" t="str">
        <f t="shared" si="267"/>
        <v>1c</v>
      </c>
      <c r="BD355" s="87" t="str">
        <f t="shared" si="268"/>
        <v>0</v>
      </c>
      <c r="BF355" s="87">
        <f t="shared" si="269"/>
        <v>177</v>
      </c>
      <c r="BG355" s="127" t="str">
        <f t="shared" si="270"/>
        <v>2.10E+11</v>
      </c>
      <c r="BH355" s="127" t="str">
        <f t="shared" si="271"/>
        <v>8.08E+10</v>
      </c>
      <c r="BI355" s="87" t="str">
        <f t="shared" si="272"/>
        <v>7850</v>
      </c>
      <c r="BJ355" s="87">
        <f t="shared" si="273"/>
        <v>1</v>
      </c>
      <c r="BK355" s="87">
        <f t="shared" si="274"/>
        <v>0.02</v>
      </c>
    </row>
    <row r="356" spans="9:63" ht="12.75">
      <c r="I356" s="87">
        <f t="shared" si="285"/>
        <v>177.2</v>
      </c>
      <c r="J356" s="126">
        <v>137</v>
      </c>
      <c r="K356" s="87">
        <v>1</v>
      </c>
      <c r="L356" s="87">
        <v>20</v>
      </c>
      <c r="M356" s="87" t="s">
        <v>154</v>
      </c>
      <c r="N356" s="87" t="s">
        <v>155</v>
      </c>
      <c r="O356" s="87">
        <v>0</v>
      </c>
      <c r="P356" s="127">
        <v>6.1580000000000003E-5</v>
      </c>
      <c r="Q356" s="87">
        <v>0</v>
      </c>
      <c r="R356" s="87">
        <v>0</v>
      </c>
      <c r="S356" s="127">
        <v>1553000000</v>
      </c>
      <c r="T356" s="127">
        <v>1553000000</v>
      </c>
      <c r="U356" s="127">
        <v>2488000000</v>
      </c>
      <c r="V356" s="127">
        <v>2488000000</v>
      </c>
      <c r="W356" s="87">
        <v>0</v>
      </c>
      <c r="X356" s="87">
        <v>0</v>
      </c>
      <c r="Y356" s="127">
        <v>1195000000</v>
      </c>
      <c r="Z356" s="127">
        <v>1.4790000000000001E-5</v>
      </c>
      <c r="AA356" s="127">
        <v>12930000000</v>
      </c>
      <c r="AB356" s="87">
        <v>0.65</v>
      </c>
      <c r="AC356" s="87" t="s">
        <v>156</v>
      </c>
      <c r="AD356" s="87" t="s">
        <v>157</v>
      </c>
      <c r="AE356" s="87" t="s">
        <v>158</v>
      </c>
      <c r="AF356" s="87" t="s">
        <v>159</v>
      </c>
      <c r="AG356" s="87" t="s">
        <v>160</v>
      </c>
      <c r="AH356" s="87" t="s">
        <v>161</v>
      </c>
      <c r="AI356" s="87" t="s">
        <v>162</v>
      </c>
      <c r="AJ356" s="87">
        <v>0</v>
      </c>
      <c r="AK356" s="87">
        <v>0</v>
      </c>
      <c r="AL356" s="87" t="s">
        <v>142</v>
      </c>
      <c r="AX356" s="133"/>
      <c r="AY356" s="87" t="str">
        <f t="shared" si="263"/>
        <v/>
      </c>
      <c r="AZ356" s="87" t="str">
        <f t="shared" si="264"/>
        <v/>
      </c>
      <c r="BA356" s="87" t="str">
        <f t="shared" si="265"/>
        <v/>
      </c>
      <c r="BB356" s="87" t="str">
        <f t="shared" si="266"/>
        <v/>
      </c>
      <c r="BC356" s="87" t="str">
        <f t="shared" si="267"/>
        <v/>
      </c>
      <c r="BD356" s="87" t="str">
        <f t="shared" si="268"/>
        <v/>
      </c>
      <c r="BF356" s="87" t="str">
        <f t="shared" si="269"/>
        <v/>
      </c>
      <c r="BG356" s="127" t="str">
        <f t="shared" si="270"/>
        <v/>
      </c>
      <c r="BH356" s="127" t="str">
        <f t="shared" si="271"/>
        <v/>
      </c>
      <c r="BI356" s="87" t="str">
        <f t="shared" si="272"/>
        <v/>
      </c>
      <c r="BJ356" s="87" t="str">
        <f t="shared" si="273"/>
        <v/>
      </c>
      <c r="BK356" s="87" t="str">
        <f t="shared" si="274"/>
        <v/>
      </c>
    </row>
    <row r="357" spans="9:63" ht="12.75">
      <c r="I357" s="87">
        <f t="shared" si="285"/>
        <v>178.1</v>
      </c>
      <c r="J357" s="126">
        <v>137</v>
      </c>
      <c r="K357" s="87">
        <v>1</v>
      </c>
      <c r="L357" s="87">
        <v>20</v>
      </c>
      <c r="M357" s="87" t="s">
        <v>154</v>
      </c>
      <c r="N357" s="87" t="s">
        <v>155</v>
      </c>
      <c r="O357" s="87">
        <v>0</v>
      </c>
      <c r="P357" s="127">
        <v>6.1580000000000003E-5</v>
      </c>
      <c r="Q357" s="87">
        <v>0</v>
      </c>
      <c r="R357" s="87">
        <v>0</v>
      </c>
      <c r="S357" s="127">
        <v>1553000000</v>
      </c>
      <c r="T357" s="127">
        <v>1553000000</v>
      </c>
      <c r="U357" s="127">
        <v>2488000000</v>
      </c>
      <c r="V357" s="127">
        <v>2488000000</v>
      </c>
      <c r="W357" s="87">
        <v>0</v>
      </c>
      <c r="X357" s="87">
        <v>0</v>
      </c>
      <c r="Y357" s="127">
        <v>1195000000</v>
      </c>
      <c r="Z357" s="127">
        <v>1.4790000000000001E-5</v>
      </c>
      <c r="AA357" s="127">
        <v>12930000000</v>
      </c>
      <c r="AB357" s="87">
        <v>0.65</v>
      </c>
      <c r="AC357" s="87" t="s">
        <v>156</v>
      </c>
      <c r="AD357" s="87" t="s">
        <v>157</v>
      </c>
      <c r="AE357" s="87" t="s">
        <v>158</v>
      </c>
      <c r="AF357" s="87" t="s">
        <v>159</v>
      </c>
      <c r="AG357" s="87" t="s">
        <v>160</v>
      </c>
      <c r="AH357" s="87" t="s">
        <v>161</v>
      </c>
      <c r="AI357" s="87" t="s">
        <v>162</v>
      </c>
      <c r="AJ357" s="87">
        <v>0</v>
      </c>
      <c r="AK357" s="87">
        <v>0</v>
      </c>
      <c r="AL357" s="87" t="s">
        <v>142</v>
      </c>
      <c r="AX357" s="133">
        <f t="shared" ref="AX357" si="291">IF(I357="", "", INT(I357))</f>
        <v>178</v>
      </c>
      <c r="AY357" s="87">
        <f t="shared" si="263"/>
        <v>137</v>
      </c>
      <c r="AZ357" s="87">
        <f t="shared" si="264"/>
        <v>138</v>
      </c>
      <c r="BA357" s="87">
        <f t="shared" si="265"/>
        <v>178</v>
      </c>
      <c r="BB357" s="87">
        <f t="shared" si="266"/>
        <v>178</v>
      </c>
      <c r="BC357" s="87" t="str">
        <f t="shared" si="267"/>
        <v>1c</v>
      </c>
      <c r="BD357" s="87" t="str">
        <f t="shared" si="268"/>
        <v>0</v>
      </c>
      <c r="BF357" s="87">
        <f t="shared" si="269"/>
        <v>178</v>
      </c>
      <c r="BG357" s="127" t="str">
        <f t="shared" si="270"/>
        <v>2.10E+11</v>
      </c>
      <c r="BH357" s="127" t="str">
        <f t="shared" si="271"/>
        <v>8.08E+10</v>
      </c>
      <c r="BI357" s="87" t="str">
        <f t="shared" si="272"/>
        <v>7850</v>
      </c>
      <c r="BJ357" s="87">
        <f t="shared" si="273"/>
        <v>1</v>
      </c>
      <c r="BK357" s="87">
        <f t="shared" si="274"/>
        <v>0.02</v>
      </c>
    </row>
    <row r="358" spans="9:63" ht="12.75">
      <c r="I358" s="87">
        <f t="shared" si="285"/>
        <v>178.2</v>
      </c>
      <c r="J358" s="126">
        <v>138</v>
      </c>
      <c r="K358" s="87">
        <v>1</v>
      </c>
      <c r="L358" s="87">
        <v>20</v>
      </c>
      <c r="M358" s="87" t="s">
        <v>154</v>
      </c>
      <c r="N358" s="87" t="s">
        <v>155</v>
      </c>
      <c r="O358" s="87">
        <v>0</v>
      </c>
      <c r="P358" s="127">
        <v>6.1580000000000003E-5</v>
      </c>
      <c r="Q358" s="87">
        <v>0</v>
      </c>
      <c r="R358" s="87">
        <v>0</v>
      </c>
      <c r="S358" s="127">
        <v>1553000000</v>
      </c>
      <c r="T358" s="127">
        <v>1553000000</v>
      </c>
      <c r="U358" s="127">
        <v>2488000000</v>
      </c>
      <c r="V358" s="127">
        <v>2488000000</v>
      </c>
      <c r="W358" s="87">
        <v>0</v>
      </c>
      <c r="X358" s="87">
        <v>0</v>
      </c>
      <c r="Y358" s="127">
        <v>1195000000</v>
      </c>
      <c r="Z358" s="127">
        <v>1.4790000000000001E-5</v>
      </c>
      <c r="AA358" s="127">
        <v>12930000000</v>
      </c>
      <c r="AB358" s="87">
        <v>0.65</v>
      </c>
      <c r="AC358" s="87" t="s">
        <v>156</v>
      </c>
      <c r="AD358" s="87" t="s">
        <v>157</v>
      </c>
      <c r="AE358" s="87" t="s">
        <v>158</v>
      </c>
      <c r="AF358" s="87" t="s">
        <v>159</v>
      </c>
      <c r="AG358" s="87" t="s">
        <v>160</v>
      </c>
      <c r="AH358" s="87" t="s">
        <v>161</v>
      </c>
      <c r="AI358" s="87" t="s">
        <v>162</v>
      </c>
      <c r="AJ358" s="87">
        <v>0</v>
      </c>
      <c r="AK358" s="87">
        <v>0</v>
      </c>
      <c r="AL358" s="87" t="s">
        <v>142</v>
      </c>
      <c r="AX358" s="133"/>
      <c r="AY358" s="87" t="str">
        <f t="shared" si="263"/>
        <v/>
      </c>
      <c r="AZ358" s="87" t="str">
        <f t="shared" si="264"/>
        <v/>
      </c>
      <c r="BA358" s="87" t="str">
        <f t="shared" si="265"/>
        <v/>
      </c>
      <c r="BB358" s="87" t="str">
        <f t="shared" si="266"/>
        <v/>
      </c>
      <c r="BC358" s="87" t="str">
        <f t="shared" si="267"/>
        <v/>
      </c>
      <c r="BD358" s="87" t="str">
        <f t="shared" si="268"/>
        <v/>
      </c>
      <c r="BF358" s="87" t="str">
        <f t="shared" si="269"/>
        <v/>
      </c>
      <c r="BG358" s="127" t="str">
        <f t="shared" si="270"/>
        <v/>
      </c>
      <c r="BH358" s="127" t="str">
        <f t="shared" si="271"/>
        <v/>
      </c>
      <c r="BI358" s="87" t="str">
        <f t="shared" si="272"/>
        <v/>
      </c>
      <c r="BJ358" s="87" t="str">
        <f t="shared" si="273"/>
        <v/>
      </c>
      <c r="BK358" s="87" t="str">
        <f t="shared" si="274"/>
        <v/>
      </c>
    </row>
    <row r="359" spans="9:63" ht="12.75">
      <c r="I359" s="87">
        <f t="shared" si="285"/>
        <v>179.1</v>
      </c>
      <c r="J359" s="126">
        <v>138</v>
      </c>
      <c r="K359" s="87">
        <v>1</v>
      </c>
      <c r="L359" s="87">
        <v>20</v>
      </c>
      <c r="M359" s="87" t="s">
        <v>154</v>
      </c>
      <c r="N359" s="87" t="s">
        <v>155</v>
      </c>
      <c r="O359" s="87">
        <v>0</v>
      </c>
      <c r="P359" s="127">
        <v>6.1580000000000003E-5</v>
      </c>
      <c r="Q359" s="87">
        <v>0</v>
      </c>
      <c r="R359" s="87">
        <v>0</v>
      </c>
      <c r="S359" s="127">
        <v>1553000000</v>
      </c>
      <c r="T359" s="127">
        <v>1553000000</v>
      </c>
      <c r="U359" s="127">
        <v>2488000000</v>
      </c>
      <c r="V359" s="127">
        <v>2488000000</v>
      </c>
      <c r="W359" s="87">
        <v>0</v>
      </c>
      <c r="X359" s="87">
        <v>0</v>
      </c>
      <c r="Y359" s="127">
        <v>1195000000</v>
      </c>
      <c r="Z359" s="127">
        <v>1.4790000000000001E-5</v>
      </c>
      <c r="AA359" s="127">
        <v>12930000000</v>
      </c>
      <c r="AB359" s="87">
        <v>0.65</v>
      </c>
      <c r="AC359" s="87" t="s">
        <v>156</v>
      </c>
      <c r="AD359" s="87" t="s">
        <v>157</v>
      </c>
      <c r="AE359" s="87" t="s">
        <v>158</v>
      </c>
      <c r="AF359" s="87" t="s">
        <v>159</v>
      </c>
      <c r="AG359" s="87" t="s">
        <v>160</v>
      </c>
      <c r="AH359" s="87" t="s">
        <v>161</v>
      </c>
      <c r="AI359" s="87" t="s">
        <v>162</v>
      </c>
      <c r="AJ359" s="87">
        <v>0</v>
      </c>
      <c r="AK359" s="87">
        <v>0</v>
      </c>
      <c r="AL359" s="87" t="s">
        <v>142</v>
      </c>
      <c r="AX359" s="133">
        <f t="shared" ref="AX359" si="292">IF(I359="", "", INT(I359))</f>
        <v>179</v>
      </c>
      <c r="AY359" s="87">
        <f t="shared" si="263"/>
        <v>138</v>
      </c>
      <c r="AZ359" s="87">
        <f t="shared" si="264"/>
        <v>139</v>
      </c>
      <c r="BA359" s="87">
        <f t="shared" si="265"/>
        <v>179</v>
      </c>
      <c r="BB359" s="87">
        <f t="shared" si="266"/>
        <v>179</v>
      </c>
      <c r="BC359" s="87" t="str">
        <f t="shared" si="267"/>
        <v>1c</v>
      </c>
      <c r="BD359" s="87" t="str">
        <f t="shared" si="268"/>
        <v>0</v>
      </c>
      <c r="BF359" s="87">
        <f t="shared" si="269"/>
        <v>179</v>
      </c>
      <c r="BG359" s="127" t="str">
        <f t="shared" si="270"/>
        <v>2.10E+11</v>
      </c>
      <c r="BH359" s="127" t="str">
        <f t="shared" si="271"/>
        <v>8.08E+10</v>
      </c>
      <c r="BI359" s="87" t="str">
        <f t="shared" si="272"/>
        <v>7850</v>
      </c>
      <c r="BJ359" s="87">
        <f t="shared" si="273"/>
        <v>1</v>
      </c>
      <c r="BK359" s="87">
        <f t="shared" si="274"/>
        <v>0.02</v>
      </c>
    </row>
    <row r="360" spans="9:63" ht="12.75">
      <c r="I360" s="87">
        <f t="shared" si="285"/>
        <v>179.2</v>
      </c>
      <c r="J360" s="126">
        <v>139</v>
      </c>
      <c r="K360" s="87">
        <v>1</v>
      </c>
      <c r="L360" s="87">
        <v>20</v>
      </c>
      <c r="M360" s="87" t="s">
        <v>154</v>
      </c>
      <c r="N360" s="87" t="s">
        <v>155</v>
      </c>
      <c r="O360" s="87">
        <v>0</v>
      </c>
      <c r="P360" s="127">
        <v>6.1580000000000003E-5</v>
      </c>
      <c r="Q360" s="87">
        <v>0</v>
      </c>
      <c r="R360" s="87">
        <v>0</v>
      </c>
      <c r="S360" s="127">
        <v>1553000000</v>
      </c>
      <c r="T360" s="127">
        <v>1553000000</v>
      </c>
      <c r="U360" s="127">
        <v>2488000000</v>
      </c>
      <c r="V360" s="127">
        <v>2488000000</v>
      </c>
      <c r="W360" s="87">
        <v>0</v>
      </c>
      <c r="X360" s="87">
        <v>0</v>
      </c>
      <c r="Y360" s="127">
        <v>1195000000</v>
      </c>
      <c r="Z360" s="127">
        <v>1.4790000000000001E-5</v>
      </c>
      <c r="AA360" s="127">
        <v>12930000000</v>
      </c>
      <c r="AB360" s="87">
        <v>0.65</v>
      </c>
      <c r="AC360" s="87" t="s">
        <v>156</v>
      </c>
      <c r="AD360" s="87" t="s">
        <v>157</v>
      </c>
      <c r="AE360" s="87" t="s">
        <v>158</v>
      </c>
      <c r="AF360" s="87" t="s">
        <v>159</v>
      </c>
      <c r="AG360" s="87" t="s">
        <v>160</v>
      </c>
      <c r="AH360" s="87" t="s">
        <v>161</v>
      </c>
      <c r="AI360" s="87" t="s">
        <v>162</v>
      </c>
      <c r="AJ360" s="87">
        <v>0</v>
      </c>
      <c r="AK360" s="87">
        <v>0</v>
      </c>
      <c r="AL360" s="87" t="s">
        <v>142</v>
      </c>
      <c r="AX360" s="133"/>
      <c r="AY360" s="87" t="str">
        <f t="shared" si="263"/>
        <v/>
      </c>
      <c r="AZ360" s="87" t="str">
        <f t="shared" si="264"/>
        <v/>
      </c>
      <c r="BA360" s="87" t="str">
        <f t="shared" si="265"/>
        <v/>
      </c>
      <c r="BB360" s="87" t="str">
        <f t="shared" si="266"/>
        <v/>
      </c>
      <c r="BC360" s="87" t="str">
        <f t="shared" si="267"/>
        <v/>
      </c>
      <c r="BD360" s="87" t="str">
        <f t="shared" si="268"/>
        <v/>
      </c>
      <c r="BF360" s="87" t="str">
        <f t="shared" si="269"/>
        <v/>
      </c>
      <c r="BG360" s="127" t="str">
        <f t="shared" si="270"/>
        <v/>
      </c>
      <c r="BH360" s="127" t="str">
        <f t="shared" si="271"/>
        <v/>
      </c>
      <c r="BI360" s="87" t="str">
        <f t="shared" si="272"/>
        <v/>
      </c>
      <c r="BJ360" s="87" t="str">
        <f t="shared" si="273"/>
        <v/>
      </c>
      <c r="BK360" s="87" t="str">
        <f t="shared" si="274"/>
        <v/>
      </c>
    </row>
    <row r="361" spans="9:63" ht="12.75">
      <c r="I361" s="87">
        <f t="shared" si="285"/>
        <v>180.1</v>
      </c>
      <c r="J361" s="126">
        <v>133</v>
      </c>
      <c r="K361" s="87">
        <v>1</v>
      </c>
      <c r="L361" s="87">
        <v>20</v>
      </c>
      <c r="M361" s="87" t="s">
        <v>154</v>
      </c>
      <c r="N361" s="87" t="s">
        <v>155</v>
      </c>
      <c r="O361" s="87">
        <v>0</v>
      </c>
      <c r="P361" s="127">
        <v>6.1580000000000003E-5</v>
      </c>
      <c r="Q361" s="87">
        <v>0</v>
      </c>
      <c r="R361" s="87">
        <v>0</v>
      </c>
      <c r="S361" s="127">
        <v>1553000000</v>
      </c>
      <c r="T361" s="127">
        <v>1553000000</v>
      </c>
      <c r="U361" s="127">
        <v>2488000000</v>
      </c>
      <c r="V361" s="127">
        <v>2488000000</v>
      </c>
      <c r="W361" s="87">
        <v>0</v>
      </c>
      <c r="X361" s="87">
        <v>0</v>
      </c>
      <c r="Y361" s="127">
        <v>1195000000</v>
      </c>
      <c r="Z361" s="127">
        <v>1.4790000000000001E-5</v>
      </c>
      <c r="AA361" s="127">
        <v>12930000000</v>
      </c>
      <c r="AB361" s="87">
        <v>0.65</v>
      </c>
      <c r="AC361" s="87" t="s">
        <v>156</v>
      </c>
      <c r="AD361" s="87" t="s">
        <v>157</v>
      </c>
      <c r="AE361" s="87" t="s">
        <v>158</v>
      </c>
      <c r="AF361" s="87" t="s">
        <v>159</v>
      </c>
      <c r="AG361" s="87" t="s">
        <v>160</v>
      </c>
      <c r="AH361" s="87" t="s">
        <v>161</v>
      </c>
      <c r="AI361" s="87" t="s">
        <v>162</v>
      </c>
      <c r="AJ361" s="87">
        <v>0</v>
      </c>
      <c r="AK361" s="87">
        <v>0</v>
      </c>
      <c r="AL361" s="87" t="s">
        <v>142</v>
      </c>
      <c r="AX361" s="133">
        <f t="shared" ref="AX361" si="293">IF(I361="", "", INT(I361))</f>
        <v>180</v>
      </c>
      <c r="AY361" s="87">
        <f t="shared" si="263"/>
        <v>133</v>
      </c>
      <c r="AZ361" s="87">
        <f t="shared" si="264"/>
        <v>140</v>
      </c>
      <c r="BA361" s="87">
        <f t="shared" si="265"/>
        <v>180</v>
      </c>
      <c r="BB361" s="87">
        <f t="shared" si="266"/>
        <v>180</v>
      </c>
      <c r="BC361" s="87" t="str">
        <f t="shared" si="267"/>
        <v>1c</v>
      </c>
      <c r="BD361" s="87" t="str">
        <f t="shared" si="268"/>
        <v>0</v>
      </c>
      <c r="BF361" s="87">
        <f t="shared" si="269"/>
        <v>180</v>
      </c>
      <c r="BG361" s="127" t="str">
        <f t="shared" si="270"/>
        <v>2.10E+11</v>
      </c>
      <c r="BH361" s="127" t="str">
        <f t="shared" si="271"/>
        <v>8.08E+10</v>
      </c>
      <c r="BI361" s="87" t="str">
        <f t="shared" si="272"/>
        <v>7850</v>
      </c>
      <c r="BJ361" s="87">
        <f t="shared" si="273"/>
        <v>1</v>
      </c>
      <c r="BK361" s="87">
        <f t="shared" si="274"/>
        <v>0.02</v>
      </c>
    </row>
    <row r="362" spans="9:63" ht="12.75">
      <c r="I362" s="87">
        <f t="shared" si="285"/>
        <v>180.2</v>
      </c>
      <c r="J362" s="126">
        <v>140</v>
      </c>
      <c r="K362" s="87">
        <v>1</v>
      </c>
      <c r="L362" s="87">
        <v>20</v>
      </c>
      <c r="M362" s="87" t="s">
        <v>154</v>
      </c>
      <c r="N362" s="87" t="s">
        <v>155</v>
      </c>
      <c r="O362" s="87">
        <v>0</v>
      </c>
      <c r="P362" s="127">
        <v>6.1580000000000003E-5</v>
      </c>
      <c r="Q362" s="87">
        <v>0</v>
      </c>
      <c r="R362" s="87">
        <v>0</v>
      </c>
      <c r="S362" s="127">
        <v>1553000000</v>
      </c>
      <c r="T362" s="127">
        <v>1553000000</v>
      </c>
      <c r="U362" s="127">
        <v>2488000000</v>
      </c>
      <c r="V362" s="127">
        <v>2488000000</v>
      </c>
      <c r="W362" s="87">
        <v>0</v>
      </c>
      <c r="X362" s="87">
        <v>0</v>
      </c>
      <c r="Y362" s="127">
        <v>1195000000</v>
      </c>
      <c r="Z362" s="127">
        <v>1.4790000000000001E-5</v>
      </c>
      <c r="AA362" s="127">
        <v>12930000000</v>
      </c>
      <c r="AB362" s="87">
        <v>0.65</v>
      </c>
      <c r="AC362" s="87" t="s">
        <v>156</v>
      </c>
      <c r="AD362" s="87" t="s">
        <v>157</v>
      </c>
      <c r="AE362" s="87" t="s">
        <v>158</v>
      </c>
      <c r="AF362" s="87" t="s">
        <v>159</v>
      </c>
      <c r="AG362" s="87" t="s">
        <v>160</v>
      </c>
      <c r="AH362" s="87" t="s">
        <v>161</v>
      </c>
      <c r="AI362" s="87" t="s">
        <v>162</v>
      </c>
      <c r="AJ362" s="87">
        <v>0</v>
      </c>
      <c r="AK362" s="87">
        <v>0</v>
      </c>
      <c r="AL362" s="87" t="s">
        <v>142</v>
      </c>
      <c r="AX362" s="133"/>
      <c r="AY362" s="87" t="str">
        <f t="shared" si="263"/>
        <v/>
      </c>
      <c r="AZ362" s="87" t="str">
        <f t="shared" si="264"/>
        <v/>
      </c>
      <c r="BA362" s="87" t="str">
        <f t="shared" si="265"/>
        <v/>
      </c>
      <c r="BB362" s="87" t="str">
        <f t="shared" si="266"/>
        <v/>
      </c>
      <c r="BC362" s="87" t="str">
        <f t="shared" si="267"/>
        <v/>
      </c>
      <c r="BD362" s="87" t="str">
        <f t="shared" si="268"/>
        <v/>
      </c>
      <c r="BF362" s="87" t="str">
        <f t="shared" si="269"/>
        <v/>
      </c>
      <c r="BG362" s="127" t="str">
        <f t="shared" si="270"/>
        <v/>
      </c>
      <c r="BH362" s="127" t="str">
        <f t="shared" si="271"/>
        <v/>
      </c>
      <c r="BI362" s="87" t="str">
        <f t="shared" si="272"/>
        <v/>
      </c>
      <c r="BJ362" s="87" t="str">
        <f t="shared" si="273"/>
        <v/>
      </c>
      <c r="BK362" s="87" t="str">
        <f t="shared" si="274"/>
        <v/>
      </c>
    </row>
    <row r="363" spans="9:63" ht="12.75">
      <c r="I363" s="87">
        <f t="shared" si="285"/>
        <v>181.1</v>
      </c>
      <c r="J363" s="126">
        <v>140</v>
      </c>
      <c r="K363" s="87">
        <v>1</v>
      </c>
      <c r="L363" s="87">
        <v>20</v>
      </c>
      <c r="M363" s="87" t="s">
        <v>154</v>
      </c>
      <c r="N363" s="87" t="s">
        <v>155</v>
      </c>
      <c r="O363" s="87">
        <v>0</v>
      </c>
      <c r="P363" s="127">
        <v>6.1580000000000003E-5</v>
      </c>
      <c r="Q363" s="87">
        <v>0</v>
      </c>
      <c r="R363" s="87">
        <v>0</v>
      </c>
      <c r="S363" s="127">
        <v>1553000000</v>
      </c>
      <c r="T363" s="127">
        <v>1553000000</v>
      </c>
      <c r="U363" s="127">
        <v>2488000000</v>
      </c>
      <c r="V363" s="127">
        <v>2488000000</v>
      </c>
      <c r="W363" s="87">
        <v>0</v>
      </c>
      <c r="X363" s="87">
        <v>0</v>
      </c>
      <c r="Y363" s="127">
        <v>1195000000</v>
      </c>
      <c r="Z363" s="127">
        <v>1.4790000000000001E-5</v>
      </c>
      <c r="AA363" s="127">
        <v>12930000000</v>
      </c>
      <c r="AB363" s="87">
        <v>0.65</v>
      </c>
      <c r="AC363" s="87" t="s">
        <v>156</v>
      </c>
      <c r="AD363" s="87" t="s">
        <v>157</v>
      </c>
      <c r="AE363" s="87" t="s">
        <v>158</v>
      </c>
      <c r="AF363" s="87" t="s">
        <v>159</v>
      </c>
      <c r="AG363" s="87" t="s">
        <v>160</v>
      </c>
      <c r="AH363" s="87" t="s">
        <v>161</v>
      </c>
      <c r="AI363" s="87" t="s">
        <v>162</v>
      </c>
      <c r="AJ363" s="87">
        <v>0</v>
      </c>
      <c r="AK363" s="87">
        <v>0</v>
      </c>
      <c r="AL363" s="87" t="s">
        <v>142</v>
      </c>
      <c r="AX363" s="133">
        <f t="shared" ref="AX363" si="294">IF(I363="", "", INT(I363))</f>
        <v>181</v>
      </c>
      <c r="AY363" s="87">
        <f t="shared" si="263"/>
        <v>140</v>
      </c>
      <c r="AZ363" s="87">
        <f t="shared" si="264"/>
        <v>141</v>
      </c>
      <c r="BA363" s="87">
        <f t="shared" si="265"/>
        <v>181</v>
      </c>
      <c r="BB363" s="87">
        <f t="shared" si="266"/>
        <v>181</v>
      </c>
      <c r="BC363" s="87" t="str">
        <f t="shared" si="267"/>
        <v>1c</v>
      </c>
      <c r="BD363" s="87" t="str">
        <f t="shared" si="268"/>
        <v>0</v>
      </c>
      <c r="BF363" s="87">
        <f t="shared" si="269"/>
        <v>181</v>
      </c>
      <c r="BG363" s="127" t="str">
        <f t="shared" si="270"/>
        <v>2.10E+11</v>
      </c>
      <c r="BH363" s="127" t="str">
        <f t="shared" si="271"/>
        <v>8.08E+10</v>
      </c>
      <c r="BI363" s="87" t="str">
        <f t="shared" si="272"/>
        <v>7850</v>
      </c>
      <c r="BJ363" s="87">
        <f t="shared" si="273"/>
        <v>1</v>
      </c>
      <c r="BK363" s="87">
        <f t="shared" si="274"/>
        <v>0.02</v>
      </c>
    </row>
    <row r="364" spans="9:63" ht="12.75">
      <c r="I364" s="87">
        <f t="shared" si="285"/>
        <v>181.2</v>
      </c>
      <c r="J364" s="126">
        <v>141</v>
      </c>
      <c r="K364" s="87">
        <v>1</v>
      </c>
      <c r="L364" s="87">
        <v>20</v>
      </c>
      <c r="M364" s="87" t="s">
        <v>154</v>
      </c>
      <c r="N364" s="87" t="s">
        <v>155</v>
      </c>
      <c r="O364" s="87">
        <v>0</v>
      </c>
      <c r="P364" s="127">
        <v>6.1580000000000003E-5</v>
      </c>
      <c r="Q364" s="87">
        <v>0</v>
      </c>
      <c r="R364" s="87">
        <v>0</v>
      </c>
      <c r="S364" s="127">
        <v>1553000000</v>
      </c>
      <c r="T364" s="127">
        <v>1553000000</v>
      </c>
      <c r="U364" s="127">
        <v>2488000000</v>
      </c>
      <c r="V364" s="127">
        <v>2488000000</v>
      </c>
      <c r="W364" s="87">
        <v>0</v>
      </c>
      <c r="X364" s="87">
        <v>0</v>
      </c>
      <c r="Y364" s="127">
        <v>1195000000</v>
      </c>
      <c r="Z364" s="127">
        <v>1.4790000000000001E-5</v>
      </c>
      <c r="AA364" s="127">
        <v>12930000000</v>
      </c>
      <c r="AB364" s="87">
        <v>0.65</v>
      </c>
      <c r="AC364" s="87" t="s">
        <v>156</v>
      </c>
      <c r="AD364" s="87" t="s">
        <v>157</v>
      </c>
      <c r="AE364" s="87" t="s">
        <v>158</v>
      </c>
      <c r="AF364" s="87" t="s">
        <v>159</v>
      </c>
      <c r="AG364" s="87" t="s">
        <v>160</v>
      </c>
      <c r="AH364" s="87" t="s">
        <v>161</v>
      </c>
      <c r="AI364" s="87" t="s">
        <v>162</v>
      </c>
      <c r="AJ364" s="87">
        <v>0</v>
      </c>
      <c r="AK364" s="87">
        <v>0</v>
      </c>
      <c r="AL364" s="87" t="s">
        <v>142</v>
      </c>
      <c r="AX364" s="133"/>
      <c r="AY364" s="87" t="str">
        <f t="shared" si="263"/>
        <v/>
      </c>
      <c r="AZ364" s="87" t="str">
        <f t="shared" si="264"/>
        <v/>
      </c>
      <c r="BA364" s="87" t="str">
        <f t="shared" si="265"/>
        <v/>
      </c>
      <c r="BB364" s="87" t="str">
        <f t="shared" si="266"/>
        <v/>
      </c>
      <c r="BC364" s="87" t="str">
        <f t="shared" si="267"/>
        <v/>
      </c>
      <c r="BD364" s="87" t="str">
        <f t="shared" si="268"/>
        <v/>
      </c>
      <c r="BF364" s="87" t="str">
        <f t="shared" si="269"/>
        <v/>
      </c>
      <c r="BG364" s="127" t="str">
        <f t="shared" si="270"/>
        <v/>
      </c>
      <c r="BH364" s="127" t="str">
        <f t="shared" si="271"/>
        <v/>
      </c>
      <c r="BI364" s="87" t="str">
        <f t="shared" si="272"/>
        <v/>
      </c>
      <c r="BJ364" s="87" t="str">
        <f t="shared" si="273"/>
        <v/>
      </c>
      <c r="BK364" s="87" t="str">
        <f t="shared" si="274"/>
        <v/>
      </c>
    </row>
    <row r="365" spans="9:63" ht="12.75">
      <c r="I365" s="87">
        <f t="shared" si="285"/>
        <v>182.1</v>
      </c>
      <c r="J365" s="126">
        <v>141</v>
      </c>
      <c r="K365" s="87">
        <v>1</v>
      </c>
      <c r="L365" s="87">
        <v>20</v>
      </c>
      <c r="M365" s="87" t="s">
        <v>154</v>
      </c>
      <c r="N365" s="87" t="s">
        <v>155</v>
      </c>
      <c r="O365" s="87">
        <v>0</v>
      </c>
      <c r="P365" s="127">
        <v>6.1580000000000003E-5</v>
      </c>
      <c r="Q365" s="87">
        <v>0</v>
      </c>
      <c r="R365" s="87">
        <v>0</v>
      </c>
      <c r="S365" s="127">
        <v>1553000000</v>
      </c>
      <c r="T365" s="127">
        <v>1553000000</v>
      </c>
      <c r="U365" s="127">
        <v>2488000000</v>
      </c>
      <c r="V365" s="127">
        <v>2488000000</v>
      </c>
      <c r="W365" s="87">
        <v>0</v>
      </c>
      <c r="X365" s="87">
        <v>0</v>
      </c>
      <c r="Y365" s="127">
        <v>1195000000</v>
      </c>
      <c r="Z365" s="127">
        <v>1.4790000000000001E-5</v>
      </c>
      <c r="AA365" s="127">
        <v>12930000000</v>
      </c>
      <c r="AB365" s="87">
        <v>0.65</v>
      </c>
      <c r="AC365" s="87" t="s">
        <v>156</v>
      </c>
      <c r="AD365" s="87" t="s">
        <v>157</v>
      </c>
      <c r="AE365" s="87" t="s">
        <v>158</v>
      </c>
      <c r="AF365" s="87" t="s">
        <v>159</v>
      </c>
      <c r="AG365" s="87" t="s">
        <v>160</v>
      </c>
      <c r="AH365" s="87" t="s">
        <v>161</v>
      </c>
      <c r="AI365" s="87" t="s">
        <v>162</v>
      </c>
      <c r="AJ365" s="87">
        <v>0</v>
      </c>
      <c r="AK365" s="87">
        <v>0</v>
      </c>
      <c r="AL365" s="87" t="s">
        <v>142</v>
      </c>
      <c r="AX365" s="133">
        <f t="shared" ref="AX365" si="295">IF(I365="", "", INT(I365))</f>
        <v>182</v>
      </c>
      <c r="AY365" s="87">
        <f t="shared" si="263"/>
        <v>141</v>
      </c>
      <c r="AZ365" s="87">
        <f t="shared" si="264"/>
        <v>142</v>
      </c>
      <c r="BA365" s="87">
        <f t="shared" si="265"/>
        <v>182</v>
      </c>
      <c r="BB365" s="87">
        <f t="shared" si="266"/>
        <v>182</v>
      </c>
      <c r="BC365" s="87" t="str">
        <f t="shared" si="267"/>
        <v>1c</v>
      </c>
      <c r="BD365" s="87" t="str">
        <f t="shared" si="268"/>
        <v>0</v>
      </c>
      <c r="BF365" s="87">
        <f t="shared" si="269"/>
        <v>182</v>
      </c>
      <c r="BG365" s="127" t="str">
        <f t="shared" si="270"/>
        <v>2.10E+11</v>
      </c>
      <c r="BH365" s="127" t="str">
        <f t="shared" si="271"/>
        <v>8.08E+10</v>
      </c>
      <c r="BI365" s="87" t="str">
        <f t="shared" si="272"/>
        <v>7850</v>
      </c>
      <c r="BJ365" s="87">
        <f t="shared" si="273"/>
        <v>1</v>
      </c>
      <c r="BK365" s="87">
        <f t="shared" si="274"/>
        <v>0.02</v>
      </c>
    </row>
    <row r="366" spans="9:63" ht="12.75">
      <c r="I366" s="87">
        <f t="shared" si="285"/>
        <v>182.2</v>
      </c>
      <c r="J366" s="126">
        <v>142</v>
      </c>
      <c r="K366" s="87">
        <v>1</v>
      </c>
      <c r="L366" s="87">
        <v>20</v>
      </c>
      <c r="M366" s="87" t="s">
        <v>154</v>
      </c>
      <c r="N366" s="87" t="s">
        <v>155</v>
      </c>
      <c r="O366" s="87">
        <v>0</v>
      </c>
      <c r="P366" s="127">
        <v>6.1580000000000003E-5</v>
      </c>
      <c r="Q366" s="87">
        <v>0</v>
      </c>
      <c r="R366" s="87">
        <v>0</v>
      </c>
      <c r="S366" s="127">
        <v>1553000000</v>
      </c>
      <c r="T366" s="127">
        <v>1553000000</v>
      </c>
      <c r="U366" s="127">
        <v>2488000000</v>
      </c>
      <c r="V366" s="127">
        <v>2488000000</v>
      </c>
      <c r="W366" s="87">
        <v>0</v>
      </c>
      <c r="X366" s="87">
        <v>0</v>
      </c>
      <c r="Y366" s="127">
        <v>1195000000</v>
      </c>
      <c r="Z366" s="127">
        <v>1.4790000000000001E-5</v>
      </c>
      <c r="AA366" s="127">
        <v>12930000000</v>
      </c>
      <c r="AB366" s="87">
        <v>0.65</v>
      </c>
      <c r="AC366" s="87" t="s">
        <v>156</v>
      </c>
      <c r="AD366" s="87" t="s">
        <v>157</v>
      </c>
      <c r="AE366" s="87" t="s">
        <v>158</v>
      </c>
      <c r="AF366" s="87" t="s">
        <v>159</v>
      </c>
      <c r="AG366" s="87" t="s">
        <v>160</v>
      </c>
      <c r="AH366" s="87" t="s">
        <v>161</v>
      </c>
      <c r="AI366" s="87" t="s">
        <v>162</v>
      </c>
      <c r="AJ366" s="87">
        <v>0</v>
      </c>
      <c r="AK366" s="87">
        <v>0</v>
      </c>
      <c r="AL366" s="87" t="s">
        <v>142</v>
      </c>
      <c r="AX366" s="133"/>
      <c r="AY366" s="87" t="str">
        <f t="shared" si="263"/>
        <v/>
      </c>
      <c r="AZ366" s="87" t="str">
        <f t="shared" si="264"/>
        <v/>
      </c>
      <c r="BA366" s="87" t="str">
        <f t="shared" si="265"/>
        <v/>
      </c>
      <c r="BB366" s="87" t="str">
        <f t="shared" si="266"/>
        <v/>
      </c>
      <c r="BC366" s="87" t="str">
        <f t="shared" si="267"/>
        <v/>
      </c>
      <c r="BD366" s="87" t="str">
        <f t="shared" si="268"/>
        <v/>
      </c>
      <c r="BF366" s="87" t="str">
        <f t="shared" si="269"/>
        <v/>
      </c>
      <c r="BG366" s="127" t="str">
        <f t="shared" si="270"/>
        <v/>
      </c>
      <c r="BH366" s="127" t="str">
        <f t="shared" si="271"/>
        <v/>
      </c>
      <c r="BI366" s="87" t="str">
        <f t="shared" si="272"/>
        <v/>
      </c>
      <c r="BJ366" s="87" t="str">
        <f t="shared" si="273"/>
        <v/>
      </c>
      <c r="BK366" s="87" t="str">
        <f t="shared" si="274"/>
        <v/>
      </c>
    </row>
    <row r="367" spans="9:63" ht="12.75">
      <c r="I367" s="87">
        <f t="shared" si="285"/>
        <v>183.1</v>
      </c>
      <c r="J367" s="126">
        <v>142</v>
      </c>
      <c r="K367" s="87">
        <v>1</v>
      </c>
      <c r="L367" s="87">
        <v>20</v>
      </c>
      <c r="M367" s="87" t="s">
        <v>154</v>
      </c>
      <c r="N367" s="87" t="s">
        <v>155</v>
      </c>
      <c r="O367" s="87">
        <v>0</v>
      </c>
      <c r="P367" s="127">
        <v>6.1580000000000003E-5</v>
      </c>
      <c r="Q367" s="87">
        <v>0</v>
      </c>
      <c r="R367" s="87">
        <v>0</v>
      </c>
      <c r="S367" s="127">
        <v>1553000000</v>
      </c>
      <c r="T367" s="127">
        <v>1553000000</v>
      </c>
      <c r="U367" s="127">
        <v>2488000000</v>
      </c>
      <c r="V367" s="127">
        <v>2488000000</v>
      </c>
      <c r="W367" s="87">
        <v>0</v>
      </c>
      <c r="X367" s="87">
        <v>0</v>
      </c>
      <c r="Y367" s="127">
        <v>1195000000</v>
      </c>
      <c r="Z367" s="127">
        <v>1.4790000000000001E-5</v>
      </c>
      <c r="AA367" s="127">
        <v>12930000000</v>
      </c>
      <c r="AB367" s="87">
        <v>0.65</v>
      </c>
      <c r="AC367" s="87" t="s">
        <v>156</v>
      </c>
      <c r="AD367" s="87" t="s">
        <v>157</v>
      </c>
      <c r="AE367" s="87" t="s">
        <v>158</v>
      </c>
      <c r="AF367" s="87" t="s">
        <v>159</v>
      </c>
      <c r="AG367" s="87" t="s">
        <v>160</v>
      </c>
      <c r="AH367" s="87" t="s">
        <v>161</v>
      </c>
      <c r="AI367" s="87" t="s">
        <v>162</v>
      </c>
      <c r="AJ367" s="87">
        <v>0</v>
      </c>
      <c r="AK367" s="87">
        <v>0</v>
      </c>
      <c r="AL367" s="87" t="s">
        <v>142</v>
      </c>
      <c r="AX367" s="133">
        <f t="shared" ref="AX367" si="296">IF(I367="", "", INT(I367))</f>
        <v>183</v>
      </c>
      <c r="AY367" s="87">
        <f t="shared" si="263"/>
        <v>142</v>
      </c>
      <c r="AZ367" s="87">
        <f t="shared" si="264"/>
        <v>143</v>
      </c>
      <c r="BA367" s="87">
        <f t="shared" si="265"/>
        <v>183</v>
      </c>
      <c r="BB367" s="87">
        <f t="shared" si="266"/>
        <v>183</v>
      </c>
      <c r="BC367" s="87" t="str">
        <f t="shared" si="267"/>
        <v>1c</v>
      </c>
      <c r="BD367" s="87" t="str">
        <f t="shared" si="268"/>
        <v>0</v>
      </c>
      <c r="BF367" s="87">
        <f t="shared" si="269"/>
        <v>183</v>
      </c>
      <c r="BG367" s="127" t="str">
        <f t="shared" si="270"/>
        <v>2.10E+11</v>
      </c>
      <c r="BH367" s="127" t="str">
        <f t="shared" si="271"/>
        <v>8.08E+10</v>
      </c>
      <c r="BI367" s="87" t="str">
        <f t="shared" si="272"/>
        <v>7850</v>
      </c>
      <c r="BJ367" s="87">
        <f t="shared" si="273"/>
        <v>1</v>
      </c>
      <c r="BK367" s="87">
        <f t="shared" si="274"/>
        <v>0.02</v>
      </c>
    </row>
    <row r="368" spans="9:63" ht="12.75">
      <c r="I368" s="87">
        <f t="shared" si="285"/>
        <v>183.2</v>
      </c>
      <c r="J368" s="126">
        <v>143</v>
      </c>
      <c r="K368" s="87">
        <v>1</v>
      </c>
      <c r="L368" s="87">
        <v>20</v>
      </c>
      <c r="M368" s="87" t="s">
        <v>154</v>
      </c>
      <c r="N368" s="87" t="s">
        <v>155</v>
      </c>
      <c r="O368" s="87">
        <v>0</v>
      </c>
      <c r="P368" s="127">
        <v>6.1580000000000003E-5</v>
      </c>
      <c r="Q368" s="87">
        <v>0</v>
      </c>
      <c r="R368" s="87">
        <v>0</v>
      </c>
      <c r="S368" s="127">
        <v>1553000000</v>
      </c>
      <c r="T368" s="127">
        <v>1553000000</v>
      </c>
      <c r="U368" s="127">
        <v>2488000000</v>
      </c>
      <c r="V368" s="127">
        <v>2488000000</v>
      </c>
      <c r="W368" s="87">
        <v>0</v>
      </c>
      <c r="X368" s="87">
        <v>0</v>
      </c>
      <c r="Y368" s="127">
        <v>1195000000</v>
      </c>
      <c r="Z368" s="127">
        <v>1.4790000000000001E-5</v>
      </c>
      <c r="AA368" s="127">
        <v>12930000000</v>
      </c>
      <c r="AB368" s="87">
        <v>0.65</v>
      </c>
      <c r="AC368" s="87" t="s">
        <v>156</v>
      </c>
      <c r="AD368" s="87" t="s">
        <v>157</v>
      </c>
      <c r="AE368" s="87" t="s">
        <v>158</v>
      </c>
      <c r="AF368" s="87" t="s">
        <v>159</v>
      </c>
      <c r="AG368" s="87" t="s">
        <v>160</v>
      </c>
      <c r="AH368" s="87" t="s">
        <v>161</v>
      </c>
      <c r="AI368" s="87" t="s">
        <v>162</v>
      </c>
      <c r="AJ368" s="87">
        <v>0</v>
      </c>
      <c r="AK368" s="87">
        <v>0</v>
      </c>
      <c r="AL368" s="87" t="s">
        <v>142</v>
      </c>
      <c r="AX368" s="133"/>
      <c r="AY368" s="87" t="str">
        <f t="shared" si="263"/>
        <v/>
      </c>
      <c r="AZ368" s="87" t="str">
        <f t="shared" si="264"/>
        <v/>
      </c>
      <c r="BA368" s="87" t="str">
        <f t="shared" si="265"/>
        <v/>
      </c>
      <c r="BB368" s="87" t="str">
        <f t="shared" si="266"/>
        <v/>
      </c>
      <c r="BC368" s="87" t="str">
        <f t="shared" si="267"/>
        <v/>
      </c>
      <c r="BD368" s="87" t="str">
        <f t="shared" si="268"/>
        <v/>
      </c>
      <c r="BF368" s="87" t="str">
        <f t="shared" si="269"/>
        <v/>
      </c>
      <c r="BG368" s="127" t="str">
        <f t="shared" si="270"/>
        <v/>
      </c>
      <c r="BH368" s="127" t="str">
        <f t="shared" si="271"/>
        <v/>
      </c>
      <c r="BI368" s="87" t="str">
        <f t="shared" si="272"/>
        <v/>
      </c>
      <c r="BJ368" s="87" t="str">
        <f t="shared" si="273"/>
        <v/>
      </c>
      <c r="BK368" s="87" t="str">
        <f t="shared" si="274"/>
        <v/>
      </c>
    </row>
    <row r="369" spans="9:63" ht="12.75">
      <c r="I369" s="87">
        <f t="shared" si="285"/>
        <v>184.1</v>
      </c>
      <c r="J369" s="126">
        <v>143</v>
      </c>
      <c r="K369" s="87">
        <v>1</v>
      </c>
      <c r="L369" s="87">
        <v>20</v>
      </c>
      <c r="M369" s="87" t="s">
        <v>154</v>
      </c>
      <c r="N369" s="87" t="s">
        <v>155</v>
      </c>
      <c r="O369" s="87">
        <v>0</v>
      </c>
      <c r="P369" s="127">
        <v>6.1580000000000003E-5</v>
      </c>
      <c r="Q369" s="87">
        <v>0</v>
      </c>
      <c r="R369" s="87">
        <v>0</v>
      </c>
      <c r="S369" s="127">
        <v>1553000000</v>
      </c>
      <c r="T369" s="127">
        <v>1553000000</v>
      </c>
      <c r="U369" s="127">
        <v>2488000000</v>
      </c>
      <c r="V369" s="127">
        <v>2488000000</v>
      </c>
      <c r="W369" s="87">
        <v>0</v>
      </c>
      <c r="X369" s="87">
        <v>0</v>
      </c>
      <c r="Y369" s="127">
        <v>1195000000</v>
      </c>
      <c r="Z369" s="127">
        <v>1.4790000000000001E-5</v>
      </c>
      <c r="AA369" s="127">
        <v>12930000000</v>
      </c>
      <c r="AB369" s="87">
        <v>0.65</v>
      </c>
      <c r="AC369" s="87" t="s">
        <v>156</v>
      </c>
      <c r="AD369" s="87" t="s">
        <v>157</v>
      </c>
      <c r="AE369" s="87" t="s">
        <v>158</v>
      </c>
      <c r="AF369" s="87" t="s">
        <v>159</v>
      </c>
      <c r="AG369" s="87" t="s">
        <v>160</v>
      </c>
      <c r="AH369" s="87" t="s">
        <v>161</v>
      </c>
      <c r="AI369" s="87" t="s">
        <v>162</v>
      </c>
      <c r="AJ369" s="87">
        <v>0</v>
      </c>
      <c r="AK369" s="87">
        <v>0</v>
      </c>
      <c r="AL369" s="87" t="s">
        <v>142</v>
      </c>
      <c r="AX369" s="133">
        <f t="shared" ref="AX369" si="297">IF(I369="", "", INT(I369))</f>
        <v>184</v>
      </c>
      <c r="AY369" s="87">
        <f t="shared" si="263"/>
        <v>143</v>
      </c>
      <c r="AZ369" s="87">
        <f t="shared" si="264"/>
        <v>144</v>
      </c>
      <c r="BA369" s="87">
        <f t="shared" si="265"/>
        <v>184</v>
      </c>
      <c r="BB369" s="87">
        <f t="shared" si="266"/>
        <v>184</v>
      </c>
      <c r="BC369" s="87" t="str">
        <f t="shared" si="267"/>
        <v>1c</v>
      </c>
      <c r="BD369" s="87" t="str">
        <f t="shared" si="268"/>
        <v>0</v>
      </c>
      <c r="BF369" s="87">
        <f t="shared" si="269"/>
        <v>184</v>
      </c>
      <c r="BG369" s="127" t="str">
        <f t="shared" si="270"/>
        <v>2.10E+11</v>
      </c>
      <c r="BH369" s="127" t="str">
        <f t="shared" si="271"/>
        <v>8.08E+10</v>
      </c>
      <c r="BI369" s="87" t="str">
        <f t="shared" si="272"/>
        <v>7850</v>
      </c>
      <c r="BJ369" s="87">
        <f t="shared" si="273"/>
        <v>1</v>
      </c>
      <c r="BK369" s="87">
        <f t="shared" si="274"/>
        <v>0.02</v>
      </c>
    </row>
    <row r="370" spans="9:63" ht="12.75">
      <c r="I370" s="87">
        <f t="shared" si="285"/>
        <v>184.2</v>
      </c>
      <c r="J370" s="126">
        <v>144</v>
      </c>
      <c r="K370" s="87">
        <v>1</v>
      </c>
      <c r="L370" s="87">
        <v>20</v>
      </c>
      <c r="M370" s="87" t="s">
        <v>154</v>
      </c>
      <c r="N370" s="87" t="s">
        <v>155</v>
      </c>
      <c r="O370" s="87">
        <v>0</v>
      </c>
      <c r="P370" s="127">
        <v>6.1580000000000003E-5</v>
      </c>
      <c r="Q370" s="87">
        <v>0</v>
      </c>
      <c r="R370" s="87">
        <v>0</v>
      </c>
      <c r="S370" s="127">
        <v>1553000000</v>
      </c>
      <c r="T370" s="127">
        <v>1553000000</v>
      </c>
      <c r="U370" s="127">
        <v>2488000000</v>
      </c>
      <c r="V370" s="127">
        <v>2488000000</v>
      </c>
      <c r="W370" s="87">
        <v>0</v>
      </c>
      <c r="X370" s="87">
        <v>0</v>
      </c>
      <c r="Y370" s="127">
        <v>1195000000</v>
      </c>
      <c r="Z370" s="127">
        <v>1.4790000000000001E-5</v>
      </c>
      <c r="AA370" s="127">
        <v>12930000000</v>
      </c>
      <c r="AB370" s="87">
        <v>0.65</v>
      </c>
      <c r="AC370" s="87" t="s">
        <v>156</v>
      </c>
      <c r="AD370" s="87" t="s">
        <v>157</v>
      </c>
      <c r="AE370" s="87" t="s">
        <v>158</v>
      </c>
      <c r="AF370" s="87" t="s">
        <v>159</v>
      </c>
      <c r="AG370" s="87" t="s">
        <v>160</v>
      </c>
      <c r="AH370" s="87" t="s">
        <v>161</v>
      </c>
      <c r="AI370" s="87" t="s">
        <v>162</v>
      </c>
      <c r="AJ370" s="87">
        <v>0</v>
      </c>
      <c r="AK370" s="87">
        <v>0</v>
      </c>
      <c r="AL370" s="87" t="s">
        <v>142</v>
      </c>
      <c r="AX370" s="133"/>
      <c r="AY370" s="87" t="str">
        <f t="shared" si="263"/>
        <v/>
      </c>
      <c r="AZ370" s="87" t="str">
        <f t="shared" si="264"/>
        <v/>
      </c>
      <c r="BA370" s="87" t="str">
        <f t="shared" si="265"/>
        <v/>
      </c>
      <c r="BB370" s="87" t="str">
        <f t="shared" si="266"/>
        <v/>
      </c>
      <c r="BC370" s="87" t="str">
        <f t="shared" si="267"/>
        <v/>
      </c>
      <c r="BD370" s="87" t="str">
        <f t="shared" si="268"/>
        <v/>
      </c>
      <c r="BF370" s="87" t="str">
        <f t="shared" si="269"/>
        <v/>
      </c>
      <c r="BG370" s="127" t="str">
        <f t="shared" si="270"/>
        <v/>
      </c>
      <c r="BH370" s="127" t="str">
        <f t="shared" si="271"/>
        <v/>
      </c>
      <c r="BI370" s="87" t="str">
        <f t="shared" si="272"/>
        <v/>
      </c>
      <c r="BJ370" s="87" t="str">
        <f t="shared" si="273"/>
        <v/>
      </c>
      <c r="BK370" s="87" t="str">
        <f t="shared" si="274"/>
        <v/>
      </c>
    </row>
    <row r="371" spans="9:63" ht="12.75">
      <c r="I371" s="87">
        <f t="shared" si="285"/>
        <v>185.1</v>
      </c>
      <c r="J371" s="126">
        <v>144</v>
      </c>
      <c r="K371" s="87">
        <v>1</v>
      </c>
      <c r="L371" s="87">
        <v>20</v>
      </c>
      <c r="M371" s="87" t="s">
        <v>154</v>
      </c>
      <c r="N371" s="87" t="s">
        <v>155</v>
      </c>
      <c r="O371" s="87">
        <v>0</v>
      </c>
      <c r="P371" s="127">
        <v>6.1580000000000003E-5</v>
      </c>
      <c r="Q371" s="87">
        <v>0</v>
      </c>
      <c r="R371" s="87">
        <v>0</v>
      </c>
      <c r="S371" s="127">
        <v>1553000000</v>
      </c>
      <c r="T371" s="127">
        <v>1553000000</v>
      </c>
      <c r="U371" s="127">
        <v>2488000000</v>
      </c>
      <c r="V371" s="127">
        <v>2488000000</v>
      </c>
      <c r="W371" s="87">
        <v>0</v>
      </c>
      <c r="X371" s="87">
        <v>0</v>
      </c>
      <c r="Y371" s="127">
        <v>1195000000</v>
      </c>
      <c r="Z371" s="127">
        <v>1.4790000000000001E-5</v>
      </c>
      <c r="AA371" s="127">
        <v>12930000000</v>
      </c>
      <c r="AB371" s="87">
        <v>0.65</v>
      </c>
      <c r="AC371" s="87" t="s">
        <v>156</v>
      </c>
      <c r="AD371" s="87" t="s">
        <v>157</v>
      </c>
      <c r="AE371" s="87" t="s">
        <v>158</v>
      </c>
      <c r="AF371" s="87" t="s">
        <v>159</v>
      </c>
      <c r="AG371" s="87" t="s">
        <v>160</v>
      </c>
      <c r="AH371" s="87" t="s">
        <v>161</v>
      </c>
      <c r="AI371" s="87" t="s">
        <v>162</v>
      </c>
      <c r="AJ371" s="87">
        <v>0</v>
      </c>
      <c r="AK371" s="87">
        <v>0</v>
      </c>
      <c r="AL371" s="87" t="s">
        <v>142</v>
      </c>
      <c r="AX371" s="133">
        <f t="shared" ref="AX371" si="298">IF(I371="", "", INT(I371))</f>
        <v>185</v>
      </c>
      <c r="AY371" s="87">
        <f t="shared" si="263"/>
        <v>144</v>
      </c>
      <c r="AZ371" s="87">
        <f t="shared" si="264"/>
        <v>145</v>
      </c>
      <c r="BA371" s="87">
        <f t="shared" si="265"/>
        <v>185</v>
      </c>
      <c r="BB371" s="87">
        <f t="shared" si="266"/>
        <v>185</v>
      </c>
      <c r="BC371" s="87" t="str">
        <f t="shared" si="267"/>
        <v>1c</v>
      </c>
      <c r="BD371" s="87" t="str">
        <f t="shared" si="268"/>
        <v>0</v>
      </c>
      <c r="BF371" s="87">
        <f t="shared" si="269"/>
        <v>185</v>
      </c>
      <c r="BG371" s="127" t="str">
        <f t="shared" si="270"/>
        <v>2.10E+11</v>
      </c>
      <c r="BH371" s="127" t="str">
        <f t="shared" si="271"/>
        <v>8.08E+10</v>
      </c>
      <c r="BI371" s="87" t="str">
        <f t="shared" si="272"/>
        <v>7850</v>
      </c>
      <c r="BJ371" s="87">
        <f t="shared" si="273"/>
        <v>1</v>
      </c>
      <c r="BK371" s="87">
        <f t="shared" si="274"/>
        <v>0.02</v>
      </c>
    </row>
    <row r="372" spans="9:63" ht="12.75">
      <c r="I372" s="87">
        <f t="shared" si="285"/>
        <v>185.2</v>
      </c>
      <c r="J372" s="126">
        <v>145</v>
      </c>
      <c r="K372" s="87">
        <v>1</v>
      </c>
      <c r="L372" s="87">
        <v>20</v>
      </c>
      <c r="M372" s="87" t="s">
        <v>154</v>
      </c>
      <c r="N372" s="87" t="s">
        <v>155</v>
      </c>
      <c r="O372" s="87">
        <v>0</v>
      </c>
      <c r="P372" s="127">
        <v>6.1580000000000003E-5</v>
      </c>
      <c r="Q372" s="87">
        <v>0</v>
      </c>
      <c r="R372" s="87">
        <v>0</v>
      </c>
      <c r="S372" s="127">
        <v>1553000000</v>
      </c>
      <c r="T372" s="127">
        <v>1553000000</v>
      </c>
      <c r="U372" s="127">
        <v>2488000000</v>
      </c>
      <c r="V372" s="127">
        <v>2488000000</v>
      </c>
      <c r="W372" s="87">
        <v>0</v>
      </c>
      <c r="X372" s="87">
        <v>0</v>
      </c>
      <c r="Y372" s="127">
        <v>1195000000</v>
      </c>
      <c r="Z372" s="127">
        <v>1.4790000000000001E-5</v>
      </c>
      <c r="AA372" s="127">
        <v>12930000000</v>
      </c>
      <c r="AB372" s="87">
        <v>0.65</v>
      </c>
      <c r="AC372" s="87" t="s">
        <v>156</v>
      </c>
      <c r="AD372" s="87" t="s">
        <v>157</v>
      </c>
      <c r="AE372" s="87" t="s">
        <v>158</v>
      </c>
      <c r="AF372" s="87" t="s">
        <v>159</v>
      </c>
      <c r="AG372" s="87" t="s">
        <v>160</v>
      </c>
      <c r="AH372" s="87" t="s">
        <v>161</v>
      </c>
      <c r="AI372" s="87" t="s">
        <v>162</v>
      </c>
      <c r="AJ372" s="87">
        <v>0</v>
      </c>
      <c r="AK372" s="87">
        <v>0</v>
      </c>
      <c r="AL372" s="87" t="s">
        <v>142</v>
      </c>
      <c r="AX372" s="133"/>
      <c r="AY372" s="87" t="str">
        <f t="shared" si="263"/>
        <v/>
      </c>
      <c r="AZ372" s="87" t="str">
        <f t="shared" si="264"/>
        <v/>
      </c>
      <c r="BA372" s="87" t="str">
        <f t="shared" si="265"/>
        <v/>
      </c>
      <c r="BB372" s="87" t="str">
        <f t="shared" si="266"/>
        <v/>
      </c>
      <c r="BC372" s="87" t="str">
        <f t="shared" si="267"/>
        <v/>
      </c>
      <c r="BD372" s="87" t="str">
        <f t="shared" si="268"/>
        <v/>
      </c>
      <c r="BF372" s="87" t="str">
        <f t="shared" si="269"/>
        <v/>
      </c>
      <c r="BG372" s="127" t="str">
        <f t="shared" si="270"/>
        <v/>
      </c>
      <c r="BH372" s="127" t="str">
        <f t="shared" si="271"/>
        <v/>
      </c>
      <c r="BI372" s="87" t="str">
        <f t="shared" si="272"/>
        <v/>
      </c>
      <c r="BJ372" s="87" t="str">
        <f t="shared" si="273"/>
        <v/>
      </c>
      <c r="BK372" s="87" t="str">
        <f t="shared" si="274"/>
        <v/>
      </c>
    </row>
    <row r="373" spans="9:63" ht="12.75">
      <c r="I373" s="87">
        <f t="shared" si="285"/>
        <v>186.1</v>
      </c>
      <c r="J373" s="126">
        <v>145</v>
      </c>
      <c r="K373" s="87">
        <v>1</v>
      </c>
      <c r="L373" s="87">
        <v>20</v>
      </c>
      <c r="M373" s="87" t="s">
        <v>154</v>
      </c>
      <c r="N373" s="87" t="s">
        <v>155</v>
      </c>
      <c r="O373" s="87">
        <v>0</v>
      </c>
      <c r="P373" s="127">
        <v>6.1580000000000003E-5</v>
      </c>
      <c r="Q373" s="87">
        <v>0</v>
      </c>
      <c r="R373" s="87">
        <v>0</v>
      </c>
      <c r="S373" s="127">
        <v>1553000000</v>
      </c>
      <c r="T373" s="127">
        <v>1553000000</v>
      </c>
      <c r="U373" s="127">
        <v>2488000000</v>
      </c>
      <c r="V373" s="127">
        <v>2488000000</v>
      </c>
      <c r="W373" s="87">
        <v>0</v>
      </c>
      <c r="X373" s="87">
        <v>0</v>
      </c>
      <c r="Y373" s="127">
        <v>1195000000</v>
      </c>
      <c r="Z373" s="127">
        <v>1.4790000000000001E-5</v>
      </c>
      <c r="AA373" s="127">
        <v>12930000000</v>
      </c>
      <c r="AB373" s="87">
        <v>0.65</v>
      </c>
      <c r="AC373" s="87" t="s">
        <v>156</v>
      </c>
      <c r="AD373" s="87" t="s">
        <v>157</v>
      </c>
      <c r="AE373" s="87" t="s">
        <v>158</v>
      </c>
      <c r="AF373" s="87" t="s">
        <v>159</v>
      </c>
      <c r="AG373" s="87" t="s">
        <v>160</v>
      </c>
      <c r="AH373" s="87" t="s">
        <v>161</v>
      </c>
      <c r="AI373" s="87" t="s">
        <v>162</v>
      </c>
      <c r="AJ373" s="87">
        <v>0</v>
      </c>
      <c r="AK373" s="87">
        <v>0</v>
      </c>
      <c r="AL373" s="87" t="s">
        <v>142</v>
      </c>
      <c r="AX373" s="133">
        <f t="shared" ref="AX373" si="299">IF(I373="", "", INT(I373))</f>
        <v>186</v>
      </c>
      <c r="AY373" s="87">
        <f t="shared" si="263"/>
        <v>145</v>
      </c>
      <c r="AZ373" s="87">
        <f t="shared" si="264"/>
        <v>146</v>
      </c>
      <c r="BA373" s="87">
        <f t="shared" si="265"/>
        <v>186</v>
      </c>
      <c r="BB373" s="87">
        <f t="shared" si="266"/>
        <v>186</v>
      </c>
      <c r="BC373" s="87" t="str">
        <f t="shared" si="267"/>
        <v>1c</v>
      </c>
      <c r="BD373" s="87" t="str">
        <f t="shared" si="268"/>
        <v>0</v>
      </c>
      <c r="BF373" s="87">
        <f t="shared" si="269"/>
        <v>186</v>
      </c>
      <c r="BG373" s="127" t="str">
        <f t="shared" si="270"/>
        <v>2.10E+11</v>
      </c>
      <c r="BH373" s="127" t="str">
        <f t="shared" si="271"/>
        <v>8.08E+10</v>
      </c>
      <c r="BI373" s="87" t="str">
        <f t="shared" si="272"/>
        <v>7850</v>
      </c>
      <c r="BJ373" s="87">
        <f t="shared" si="273"/>
        <v>1</v>
      </c>
      <c r="BK373" s="87">
        <f t="shared" si="274"/>
        <v>0.02</v>
      </c>
    </row>
    <row r="374" spans="9:63" ht="12.75">
      <c r="I374" s="87">
        <f t="shared" si="285"/>
        <v>186.2</v>
      </c>
      <c r="J374" s="126">
        <v>146</v>
      </c>
      <c r="K374" s="87">
        <v>1</v>
      </c>
      <c r="L374" s="87">
        <v>20</v>
      </c>
      <c r="M374" s="87" t="s">
        <v>154</v>
      </c>
      <c r="N374" s="87" t="s">
        <v>155</v>
      </c>
      <c r="O374" s="87">
        <v>0</v>
      </c>
      <c r="P374" s="127">
        <v>6.1580000000000003E-5</v>
      </c>
      <c r="Q374" s="87">
        <v>0</v>
      </c>
      <c r="R374" s="87">
        <v>0</v>
      </c>
      <c r="S374" s="127">
        <v>1553000000</v>
      </c>
      <c r="T374" s="127">
        <v>1553000000</v>
      </c>
      <c r="U374" s="127">
        <v>2488000000</v>
      </c>
      <c r="V374" s="127">
        <v>2488000000</v>
      </c>
      <c r="W374" s="87">
        <v>0</v>
      </c>
      <c r="X374" s="87">
        <v>0</v>
      </c>
      <c r="Y374" s="127">
        <v>1195000000</v>
      </c>
      <c r="Z374" s="127">
        <v>1.4790000000000001E-5</v>
      </c>
      <c r="AA374" s="127">
        <v>12930000000</v>
      </c>
      <c r="AB374" s="87">
        <v>0.65</v>
      </c>
      <c r="AC374" s="87" t="s">
        <v>156</v>
      </c>
      <c r="AD374" s="87" t="s">
        <v>157</v>
      </c>
      <c r="AE374" s="87" t="s">
        <v>158</v>
      </c>
      <c r="AF374" s="87" t="s">
        <v>159</v>
      </c>
      <c r="AG374" s="87" t="s">
        <v>160</v>
      </c>
      <c r="AH374" s="87" t="s">
        <v>161</v>
      </c>
      <c r="AI374" s="87" t="s">
        <v>162</v>
      </c>
      <c r="AJ374" s="87">
        <v>0</v>
      </c>
      <c r="AK374" s="87">
        <v>0</v>
      </c>
      <c r="AL374" s="87" t="s">
        <v>142</v>
      </c>
      <c r="AX374" s="133"/>
      <c r="AY374" s="87" t="str">
        <f t="shared" si="263"/>
        <v/>
      </c>
      <c r="AZ374" s="87" t="str">
        <f t="shared" si="264"/>
        <v/>
      </c>
      <c r="BA374" s="87" t="str">
        <f t="shared" si="265"/>
        <v/>
      </c>
      <c r="BB374" s="87" t="str">
        <f t="shared" si="266"/>
        <v/>
      </c>
      <c r="BC374" s="87" t="str">
        <f t="shared" si="267"/>
        <v/>
      </c>
      <c r="BD374" s="87" t="str">
        <f t="shared" si="268"/>
        <v/>
      </c>
      <c r="BF374" s="87" t="str">
        <f t="shared" si="269"/>
        <v/>
      </c>
      <c r="BG374" s="127" t="str">
        <f t="shared" si="270"/>
        <v/>
      </c>
      <c r="BH374" s="127" t="str">
        <f t="shared" si="271"/>
        <v/>
      </c>
      <c r="BI374" s="87" t="str">
        <f t="shared" si="272"/>
        <v/>
      </c>
      <c r="BJ374" s="87" t="str">
        <f t="shared" si="273"/>
        <v/>
      </c>
      <c r="BK374" s="87" t="str">
        <f t="shared" si="274"/>
        <v/>
      </c>
    </row>
    <row r="375" spans="9:63" ht="12.75">
      <c r="I375" s="87">
        <f t="shared" si="285"/>
        <v>187.1</v>
      </c>
      <c r="J375" s="126">
        <v>146</v>
      </c>
      <c r="K375" s="87">
        <v>1</v>
      </c>
      <c r="L375" s="87">
        <v>20</v>
      </c>
      <c r="M375" s="87" t="s">
        <v>154</v>
      </c>
      <c r="N375" s="87" t="s">
        <v>155</v>
      </c>
      <c r="O375" s="87">
        <v>0</v>
      </c>
      <c r="P375" s="127">
        <v>6.1580000000000003E-5</v>
      </c>
      <c r="Q375" s="87">
        <v>0</v>
      </c>
      <c r="R375" s="87">
        <v>0</v>
      </c>
      <c r="S375" s="127">
        <v>1553000000</v>
      </c>
      <c r="T375" s="127">
        <v>1553000000</v>
      </c>
      <c r="U375" s="127">
        <v>2488000000</v>
      </c>
      <c r="V375" s="127">
        <v>2488000000</v>
      </c>
      <c r="W375" s="87">
        <v>0</v>
      </c>
      <c r="X375" s="87">
        <v>0</v>
      </c>
      <c r="Y375" s="127">
        <v>1195000000</v>
      </c>
      <c r="Z375" s="127">
        <v>1.4790000000000001E-5</v>
      </c>
      <c r="AA375" s="127">
        <v>12930000000</v>
      </c>
      <c r="AB375" s="87">
        <v>0.65</v>
      </c>
      <c r="AC375" s="87" t="s">
        <v>156</v>
      </c>
      <c r="AD375" s="87" t="s">
        <v>157</v>
      </c>
      <c r="AE375" s="87" t="s">
        <v>158</v>
      </c>
      <c r="AF375" s="87" t="s">
        <v>159</v>
      </c>
      <c r="AG375" s="87" t="s">
        <v>160</v>
      </c>
      <c r="AH375" s="87" t="s">
        <v>161</v>
      </c>
      <c r="AI375" s="87" t="s">
        <v>162</v>
      </c>
      <c r="AJ375" s="87">
        <v>0</v>
      </c>
      <c r="AK375" s="87">
        <v>0</v>
      </c>
      <c r="AL375" s="87" t="s">
        <v>142</v>
      </c>
      <c r="AX375" s="133">
        <f t="shared" ref="AX375" si="300">IF(I375="", "", INT(I375))</f>
        <v>187</v>
      </c>
      <c r="AY375" s="87">
        <f t="shared" si="263"/>
        <v>146</v>
      </c>
      <c r="AZ375" s="87">
        <f t="shared" si="264"/>
        <v>47</v>
      </c>
      <c r="BA375" s="87">
        <f t="shared" si="265"/>
        <v>187</v>
      </c>
      <c r="BB375" s="87">
        <f t="shared" si="266"/>
        <v>187</v>
      </c>
      <c r="BC375" s="87" t="str">
        <f t="shared" si="267"/>
        <v>1c</v>
      </c>
      <c r="BD375" s="87" t="str">
        <f t="shared" si="268"/>
        <v>0</v>
      </c>
      <c r="BF375" s="87">
        <f t="shared" si="269"/>
        <v>187</v>
      </c>
      <c r="BG375" s="127" t="str">
        <f t="shared" si="270"/>
        <v>2.10E+11</v>
      </c>
      <c r="BH375" s="127" t="str">
        <f t="shared" si="271"/>
        <v>8.08E+10</v>
      </c>
      <c r="BI375" s="87" t="str">
        <f t="shared" si="272"/>
        <v>7850</v>
      </c>
      <c r="BJ375" s="87">
        <f t="shared" si="273"/>
        <v>1</v>
      </c>
      <c r="BK375" s="87">
        <f t="shared" si="274"/>
        <v>0.02</v>
      </c>
    </row>
    <row r="376" spans="9:63" ht="12.75">
      <c r="I376" s="87">
        <f t="shared" si="285"/>
        <v>187.2</v>
      </c>
      <c r="J376" s="126">
        <v>47</v>
      </c>
      <c r="K376" s="87">
        <v>1</v>
      </c>
      <c r="L376" s="87">
        <v>20</v>
      </c>
      <c r="M376" s="87" t="s">
        <v>154</v>
      </c>
      <c r="N376" s="87" t="s">
        <v>155</v>
      </c>
      <c r="O376" s="87">
        <v>0</v>
      </c>
      <c r="P376" s="127">
        <v>6.1580000000000003E-5</v>
      </c>
      <c r="Q376" s="87">
        <v>0</v>
      </c>
      <c r="R376" s="87">
        <v>0</v>
      </c>
      <c r="S376" s="127">
        <v>1553000000</v>
      </c>
      <c r="T376" s="127">
        <v>1553000000</v>
      </c>
      <c r="U376" s="127">
        <v>2488000000</v>
      </c>
      <c r="V376" s="127">
        <v>2488000000</v>
      </c>
      <c r="W376" s="87">
        <v>0</v>
      </c>
      <c r="X376" s="87">
        <v>0</v>
      </c>
      <c r="Y376" s="127">
        <v>1195000000</v>
      </c>
      <c r="Z376" s="127">
        <v>1.4790000000000001E-5</v>
      </c>
      <c r="AA376" s="127">
        <v>12930000000</v>
      </c>
      <c r="AB376" s="87">
        <v>0.65</v>
      </c>
      <c r="AC376" s="87" t="s">
        <v>156</v>
      </c>
      <c r="AD376" s="87" t="s">
        <v>157</v>
      </c>
      <c r="AE376" s="87" t="s">
        <v>158</v>
      </c>
      <c r="AF376" s="87" t="s">
        <v>159</v>
      </c>
      <c r="AG376" s="87" t="s">
        <v>160</v>
      </c>
      <c r="AH376" s="87" t="s">
        <v>161</v>
      </c>
      <c r="AI376" s="87" t="s">
        <v>162</v>
      </c>
      <c r="AJ376" s="87">
        <v>0</v>
      </c>
      <c r="AK376" s="87">
        <v>0</v>
      </c>
      <c r="AL376" s="87" t="s">
        <v>142</v>
      </c>
      <c r="AX376" s="133"/>
      <c r="AY376" s="87" t="str">
        <f t="shared" si="263"/>
        <v/>
      </c>
      <c r="AZ376" s="87" t="str">
        <f t="shared" si="264"/>
        <v/>
      </c>
      <c r="BA376" s="87" t="str">
        <f t="shared" si="265"/>
        <v/>
      </c>
      <c r="BB376" s="87" t="str">
        <f t="shared" si="266"/>
        <v/>
      </c>
      <c r="BC376" s="87" t="str">
        <f t="shared" si="267"/>
        <v/>
      </c>
      <c r="BD376" s="87" t="str">
        <f t="shared" si="268"/>
        <v/>
      </c>
      <c r="BF376" s="87" t="str">
        <f t="shared" si="269"/>
        <v/>
      </c>
      <c r="BG376" s="127" t="str">
        <f t="shared" si="270"/>
        <v/>
      </c>
      <c r="BH376" s="127" t="str">
        <f t="shared" si="271"/>
        <v/>
      </c>
      <c r="BI376" s="87" t="str">
        <f t="shared" si="272"/>
        <v/>
      </c>
      <c r="BJ376" s="87" t="str">
        <f t="shared" si="273"/>
        <v/>
      </c>
      <c r="BK376" s="87" t="str">
        <f t="shared" si="274"/>
        <v/>
      </c>
    </row>
    <row r="377" spans="9:63" ht="12.75">
      <c r="I377" s="87">
        <f t="shared" si="285"/>
        <v>188.1</v>
      </c>
      <c r="J377" s="126">
        <v>36</v>
      </c>
      <c r="K377" s="87">
        <v>0.1</v>
      </c>
      <c r="L377" s="87">
        <v>1</v>
      </c>
      <c r="M377" s="87" t="s">
        <v>154</v>
      </c>
      <c r="N377" s="87" t="s">
        <v>155</v>
      </c>
      <c r="O377" s="87">
        <v>0</v>
      </c>
      <c r="P377" s="127">
        <v>3.1100000000000002E-7</v>
      </c>
      <c r="Q377" s="87">
        <v>0</v>
      </c>
      <c r="R377" s="87">
        <v>0</v>
      </c>
      <c r="S377" s="87">
        <v>80025.399999999994</v>
      </c>
      <c r="T377" s="87">
        <v>80025.399999999994</v>
      </c>
      <c r="U377" s="127">
        <v>12570000</v>
      </c>
      <c r="V377" s="127">
        <v>12570000</v>
      </c>
      <c r="W377" s="87">
        <v>0</v>
      </c>
      <c r="X377" s="87">
        <v>0</v>
      </c>
      <c r="Y377" s="87">
        <v>61581.5</v>
      </c>
      <c r="Z377" s="127">
        <v>7.6209999999999998E-10</v>
      </c>
      <c r="AA377" s="127">
        <v>65310000</v>
      </c>
      <c r="AB377" s="87">
        <v>0.65</v>
      </c>
      <c r="AC377" s="87" t="s">
        <v>156</v>
      </c>
      <c r="AD377" s="87" t="s">
        <v>157</v>
      </c>
      <c r="AE377" s="87" t="s">
        <v>158</v>
      </c>
      <c r="AF377" s="87" t="s">
        <v>159</v>
      </c>
      <c r="AG377" s="87" t="s">
        <v>160</v>
      </c>
      <c r="AH377" s="87" t="s">
        <v>161</v>
      </c>
      <c r="AI377" s="87" t="s">
        <v>162</v>
      </c>
      <c r="AJ377" s="87">
        <v>0</v>
      </c>
      <c r="AK377" s="87">
        <v>0</v>
      </c>
      <c r="AL377" s="87" t="s">
        <v>142</v>
      </c>
      <c r="AX377" s="133">
        <f t="shared" ref="AX377" si="301">IF(I377="", "", INT(I377))</f>
        <v>188</v>
      </c>
      <c r="AY377" s="87">
        <f t="shared" si="263"/>
        <v>36</v>
      </c>
      <c r="AZ377" s="87">
        <f t="shared" si="264"/>
        <v>223</v>
      </c>
      <c r="BA377" s="87">
        <f t="shared" si="265"/>
        <v>188</v>
      </c>
      <c r="BB377" s="87">
        <f t="shared" si="266"/>
        <v>188</v>
      </c>
      <c r="BC377" s="87" t="str">
        <f t="shared" si="267"/>
        <v>1c</v>
      </c>
      <c r="BD377" s="87" t="str">
        <f t="shared" si="268"/>
        <v>0</v>
      </c>
      <c r="BF377" s="87">
        <f t="shared" si="269"/>
        <v>188</v>
      </c>
      <c r="BG377" s="127" t="str">
        <f t="shared" si="270"/>
        <v>2.10E+11</v>
      </c>
      <c r="BH377" s="127" t="str">
        <f t="shared" si="271"/>
        <v>8.08E+10</v>
      </c>
      <c r="BI377" s="87" t="str">
        <f t="shared" si="272"/>
        <v>7850</v>
      </c>
      <c r="BJ377" s="87">
        <f t="shared" si="273"/>
        <v>0.1</v>
      </c>
      <c r="BK377" s="87">
        <f t="shared" si="274"/>
        <v>1E-3</v>
      </c>
    </row>
    <row r="378" spans="9:63" ht="12.75">
      <c r="I378" s="87">
        <f t="shared" si="285"/>
        <v>188.2</v>
      </c>
      <c r="J378" s="126">
        <v>223</v>
      </c>
      <c r="K378" s="87">
        <v>0.1</v>
      </c>
      <c r="L378" s="87">
        <v>1</v>
      </c>
      <c r="M378" s="87" t="s">
        <v>154</v>
      </c>
      <c r="N378" s="87" t="s">
        <v>155</v>
      </c>
      <c r="O378" s="87">
        <v>0</v>
      </c>
      <c r="P378" s="127">
        <v>3.1100000000000002E-7</v>
      </c>
      <c r="Q378" s="87">
        <v>0</v>
      </c>
      <c r="R378" s="87">
        <v>0</v>
      </c>
      <c r="S378" s="87">
        <v>80025.399999999994</v>
      </c>
      <c r="T378" s="87">
        <v>80025.399999999994</v>
      </c>
      <c r="U378" s="127">
        <v>12570000</v>
      </c>
      <c r="V378" s="127">
        <v>12570000</v>
      </c>
      <c r="W378" s="87">
        <v>0</v>
      </c>
      <c r="X378" s="87">
        <v>0</v>
      </c>
      <c r="Y378" s="87">
        <v>61581.5</v>
      </c>
      <c r="Z378" s="127">
        <v>7.6209999999999998E-10</v>
      </c>
      <c r="AA378" s="127">
        <v>65310000</v>
      </c>
      <c r="AB378" s="87">
        <v>0.65</v>
      </c>
      <c r="AC378" s="87" t="s">
        <v>156</v>
      </c>
      <c r="AD378" s="87" t="s">
        <v>157</v>
      </c>
      <c r="AE378" s="87" t="s">
        <v>158</v>
      </c>
      <c r="AF378" s="87" t="s">
        <v>159</v>
      </c>
      <c r="AG378" s="87" t="s">
        <v>160</v>
      </c>
      <c r="AH378" s="87" t="s">
        <v>161</v>
      </c>
      <c r="AI378" s="87" t="s">
        <v>162</v>
      </c>
      <c r="AJ378" s="87">
        <v>0</v>
      </c>
      <c r="AK378" s="87">
        <v>0</v>
      </c>
      <c r="AL378" s="87" t="s">
        <v>142</v>
      </c>
      <c r="AX378" s="133"/>
      <c r="AY378" s="87" t="str">
        <f t="shared" si="263"/>
        <v/>
      </c>
      <c r="AZ378" s="87" t="str">
        <f t="shared" si="264"/>
        <v/>
      </c>
      <c r="BA378" s="87" t="str">
        <f t="shared" si="265"/>
        <v/>
      </c>
      <c r="BB378" s="87" t="str">
        <f t="shared" si="266"/>
        <v/>
      </c>
      <c r="BC378" s="87" t="str">
        <f t="shared" si="267"/>
        <v/>
      </c>
      <c r="BD378" s="87" t="str">
        <f t="shared" si="268"/>
        <v/>
      </c>
      <c r="BF378" s="87" t="str">
        <f t="shared" si="269"/>
        <v/>
      </c>
      <c r="BG378" s="127" t="str">
        <f t="shared" si="270"/>
        <v/>
      </c>
      <c r="BH378" s="127" t="str">
        <f t="shared" si="271"/>
        <v/>
      </c>
      <c r="BI378" s="87" t="str">
        <f t="shared" si="272"/>
        <v/>
      </c>
      <c r="BJ378" s="87" t="str">
        <f t="shared" si="273"/>
        <v/>
      </c>
      <c r="BK378" s="87" t="str">
        <f t="shared" si="274"/>
        <v/>
      </c>
    </row>
    <row r="379" spans="9:63" ht="12.75">
      <c r="I379" s="87">
        <f t="shared" si="285"/>
        <v>189.1</v>
      </c>
      <c r="J379" s="126">
        <v>36</v>
      </c>
      <c r="K379" s="87">
        <v>0.1</v>
      </c>
      <c r="L379" s="87">
        <v>1</v>
      </c>
      <c r="M379" s="87" t="s">
        <v>154</v>
      </c>
      <c r="N379" s="87" t="s">
        <v>155</v>
      </c>
      <c r="O379" s="87">
        <v>0</v>
      </c>
      <c r="P379" s="127">
        <v>3.1100000000000002E-7</v>
      </c>
      <c r="Q379" s="87">
        <v>0</v>
      </c>
      <c r="R379" s="87">
        <v>0</v>
      </c>
      <c r="S379" s="87">
        <v>80025.399999999994</v>
      </c>
      <c r="T379" s="87">
        <v>80025.399999999994</v>
      </c>
      <c r="U379" s="127">
        <v>12570000</v>
      </c>
      <c r="V379" s="127">
        <v>12570000</v>
      </c>
      <c r="W379" s="87">
        <v>0</v>
      </c>
      <c r="X379" s="87">
        <v>0</v>
      </c>
      <c r="Y379" s="87">
        <v>61581.5</v>
      </c>
      <c r="Z379" s="127">
        <v>7.6209999999999998E-10</v>
      </c>
      <c r="AA379" s="127">
        <v>65310000</v>
      </c>
      <c r="AB379" s="87">
        <v>0.65</v>
      </c>
      <c r="AC379" s="87" t="s">
        <v>156</v>
      </c>
      <c r="AD379" s="87" t="s">
        <v>157</v>
      </c>
      <c r="AE379" s="87" t="s">
        <v>158</v>
      </c>
      <c r="AF379" s="87" t="s">
        <v>159</v>
      </c>
      <c r="AG379" s="87" t="s">
        <v>160</v>
      </c>
      <c r="AH379" s="87" t="s">
        <v>161</v>
      </c>
      <c r="AI379" s="87" t="s">
        <v>162</v>
      </c>
      <c r="AJ379" s="87">
        <v>0</v>
      </c>
      <c r="AK379" s="87">
        <v>0</v>
      </c>
      <c r="AL379" s="87" t="s">
        <v>142</v>
      </c>
      <c r="AX379" s="133">
        <f t="shared" ref="AX379" si="302">IF(I379="", "", INT(I379))</f>
        <v>189</v>
      </c>
      <c r="AY379" s="87">
        <f t="shared" si="263"/>
        <v>36</v>
      </c>
      <c r="AZ379" s="87">
        <f t="shared" si="264"/>
        <v>224</v>
      </c>
      <c r="BA379" s="87">
        <f t="shared" si="265"/>
        <v>189</v>
      </c>
      <c r="BB379" s="87">
        <f t="shared" si="266"/>
        <v>189</v>
      </c>
      <c r="BC379" s="87" t="str">
        <f t="shared" si="267"/>
        <v>1c</v>
      </c>
      <c r="BD379" s="87" t="str">
        <f t="shared" si="268"/>
        <v>0</v>
      </c>
      <c r="BF379" s="87">
        <f t="shared" si="269"/>
        <v>189</v>
      </c>
      <c r="BG379" s="127" t="str">
        <f t="shared" si="270"/>
        <v>2.10E+11</v>
      </c>
      <c r="BH379" s="127" t="str">
        <f t="shared" si="271"/>
        <v>8.08E+10</v>
      </c>
      <c r="BI379" s="87" t="str">
        <f t="shared" si="272"/>
        <v>7850</v>
      </c>
      <c r="BJ379" s="87">
        <f t="shared" si="273"/>
        <v>0.1</v>
      </c>
      <c r="BK379" s="87">
        <f t="shared" si="274"/>
        <v>1E-3</v>
      </c>
    </row>
    <row r="380" spans="9:63" ht="12.75">
      <c r="I380" s="87">
        <f t="shared" si="285"/>
        <v>189.2</v>
      </c>
      <c r="J380" s="126">
        <v>224</v>
      </c>
      <c r="K380" s="87">
        <v>0.1</v>
      </c>
      <c r="L380" s="87">
        <v>1</v>
      </c>
      <c r="M380" s="87" t="s">
        <v>154</v>
      </c>
      <c r="N380" s="87" t="s">
        <v>155</v>
      </c>
      <c r="O380" s="87">
        <v>0</v>
      </c>
      <c r="P380" s="127">
        <v>3.1100000000000002E-7</v>
      </c>
      <c r="Q380" s="87">
        <v>0</v>
      </c>
      <c r="R380" s="87">
        <v>0</v>
      </c>
      <c r="S380" s="87">
        <v>80025.399999999994</v>
      </c>
      <c r="T380" s="87">
        <v>80025.399999999994</v>
      </c>
      <c r="U380" s="127">
        <v>12570000</v>
      </c>
      <c r="V380" s="127">
        <v>12570000</v>
      </c>
      <c r="W380" s="87">
        <v>0</v>
      </c>
      <c r="X380" s="87">
        <v>0</v>
      </c>
      <c r="Y380" s="87">
        <v>61581.5</v>
      </c>
      <c r="Z380" s="127">
        <v>7.6209999999999998E-10</v>
      </c>
      <c r="AA380" s="127">
        <v>65310000</v>
      </c>
      <c r="AB380" s="87">
        <v>0.65</v>
      </c>
      <c r="AC380" s="87" t="s">
        <v>156</v>
      </c>
      <c r="AD380" s="87" t="s">
        <v>157</v>
      </c>
      <c r="AE380" s="87" t="s">
        <v>158</v>
      </c>
      <c r="AF380" s="87" t="s">
        <v>159</v>
      </c>
      <c r="AG380" s="87" t="s">
        <v>160</v>
      </c>
      <c r="AH380" s="87" t="s">
        <v>161</v>
      </c>
      <c r="AI380" s="87" t="s">
        <v>162</v>
      </c>
      <c r="AJ380" s="87">
        <v>0</v>
      </c>
      <c r="AK380" s="87">
        <v>0</v>
      </c>
      <c r="AL380" s="87" t="s">
        <v>142</v>
      </c>
      <c r="AX380" s="133"/>
      <c r="AY380" s="87" t="str">
        <f t="shared" si="263"/>
        <v/>
      </c>
      <c r="AZ380" s="87" t="str">
        <f t="shared" si="264"/>
        <v/>
      </c>
      <c r="BA380" s="87" t="str">
        <f t="shared" si="265"/>
        <v/>
      </c>
      <c r="BB380" s="87" t="str">
        <f t="shared" si="266"/>
        <v/>
      </c>
      <c r="BC380" s="87" t="str">
        <f t="shared" si="267"/>
        <v/>
      </c>
      <c r="BD380" s="87" t="str">
        <f t="shared" si="268"/>
        <v/>
      </c>
      <c r="BF380" s="87" t="str">
        <f t="shared" si="269"/>
        <v/>
      </c>
      <c r="BG380" s="127" t="str">
        <f t="shared" si="270"/>
        <v/>
      </c>
      <c r="BH380" s="127" t="str">
        <f t="shared" si="271"/>
        <v/>
      </c>
      <c r="BI380" s="87" t="str">
        <f t="shared" si="272"/>
        <v/>
      </c>
      <c r="BJ380" s="87" t="str">
        <f t="shared" si="273"/>
        <v/>
      </c>
      <c r="BK380" s="87" t="str">
        <f t="shared" si="274"/>
        <v/>
      </c>
    </row>
    <row r="381" spans="9:63" ht="12.75">
      <c r="I381" s="87">
        <f t="shared" si="285"/>
        <v>190.1</v>
      </c>
      <c r="J381" s="126">
        <v>21</v>
      </c>
      <c r="K381" s="87">
        <v>0.1</v>
      </c>
      <c r="L381" s="87">
        <v>1</v>
      </c>
      <c r="M381" s="87" t="s">
        <v>154</v>
      </c>
      <c r="N381" s="87" t="s">
        <v>155</v>
      </c>
      <c r="O381" s="87">
        <v>0</v>
      </c>
      <c r="P381" s="127">
        <v>3.1100000000000002E-7</v>
      </c>
      <c r="Q381" s="87">
        <v>0</v>
      </c>
      <c r="R381" s="87">
        <v>0</v>
      </c>
      <c r="S381" s="87">
        <v>80025.399999999994</v>
      </c>
      <c r="T381" s="87">
        <v>80025.399999999994</v>
      </c>
      <c r="U381" s="127">
        <v>12570000</v>
      </c>
      <c r="V381" s="127">
        <v>12570000</v>
      </c>
      <c r="W381" s="87">
        <v>0</v>
      </c>
      <c r="X381" s="87">
        <v>0</v>
      </c>
      <c r="Y381" s="87">
        <v>61581.5</v>
      </c>
      <c r="Z381" s="127">
        <v>7.6209999999999998E-10</v>
      </c>
      <c r="AA381" s="127">
        <v>65310000</v>
      </c>
      <c r="AB381" s="87">
        <v>0.65</v>
      </c>
      <c r="AC381" s="87" t="s">
        <v>156</v>
      </c>
      <c r="AD381" s="87" t="s">
        <v>157</v>
      </c>
      <c r="AE381" s="87" t="s">
        <v>158</v>
      </c>
      <c r="AF381" s="87" t="s">
        <v>159</v>
      </c>
      <c r="AG381" s="87" t="s">
        <v>160</v>
      </c>
      <c r="AH381" s="87" t="s">
        <v>161</v>
      </c>
      <c r="AI381" s="87" t="s">
        <v>162</v>
      </c>
      <c r="AJ381" s="87">
        <v>0</v>
      </c>
      <c r="AK381" s="87">
        <v>0</v>
      </c>
      <c r="AL381" s="87" t="s">
        <v>142</v>
      </c>
      <c r="AX381" s="133">
        <f t="shared" ref="AX381" si="303">IF(I381="", "", INT(I381))</f>
        <v>190</v>
      </c>
      <c r="AY381" s="87">
        <f t="shared" si="263"/>
        <v>21</v>
      </c>
      <c r="AZ381" s="87">
        <f t="shared" si="264"/>
        <v>225</v>
      </c>
      <c r="BA381" s="87">
        <f t="shared" si="265"/>
        <v>190</v>
      </c>
      <c r="BB381" s="87">
        <f t="shared" si="266"/>
        <v>190</v>
      </c>
      <c r="BC381" s="87" t="str">
        <f t="shared" si="267"/>
        <v>1c</v>
      </c>
      <c r="BD381" s="87" t="str">
        <f t="shared" si="268"/>
        <v>0</v>
      </c>
      <c r="BF381" s="87">
        <f t="shared" si="269"/>
        <v>190</v>
      </c>
      <c r="BG381" s="127" t="str">
        <f t="shared" si="270"/>
        <v>2.10E+11</v>
      </c>
      <c r="BH381" s="127" t="str">
        <f t="shared" si="271"/>
        <v>8.08E+10</v>
      </c>
      <c r="BI381" s="87" t="str">
        <f t="shared" si="272"/>
        <v>7850</v>
      </c>
      <c r="BJ381" s="87">
        <f t="shared" si="273"/>
        <v>0.1</v>
      </c>
      <c r="BK381" s="87">
        <f t="shared" si="274"/>
        <v>1E-3</v>
      </c>
    </row>
    <row r="382" spans="9:63" ht="12.75">
      <c r="I382" s="87">
        <f t="shared" si="285"/>
        <v>190.2</v>
      </c>
      <c r="J382" s="126">
        <v>225</v>
      </c>
      <c r="K382" s="87">
        <v>0.1</v>
      </c>
      <c r="L382" s="87">
        <v>1</v>
      </c>
      <c r="M382" s="87" t="s">
        <v>154</v>
      </c>
      <c r="N382" s="87" t="s">
        <v>155</v>
      </c>
      <c r="O382" s="87">
        <v>0</v>
      </c>
      <c r="P382" s="127">
        <v>3.1100000000000002E-7</v>
      </c>
      <c r="Q382" s="87">
        <v>0</v>
      </c>
      <c r="R382" s="87">
        <v>0</v>
      </c>
      <c r="S382" s="87">
        <v>80025.399999999994</v>
      </c>
      <c r="T382" s="87">
        <v>80025.399999999994</v>
      </c>
      <c r="U382" s="127">
        <v>12570000</v>
      </c>
      <c r="V382" s="127">
        <v>12570000</v>
      </c>
      <c r="W382" s="87">
        <v>0</v>
      </c>
      <c r="X382" s="87">
        <v>0</v>
      </c>
      <c r="Y382" s="87">
        <v>61581.5</v>
      </c>
      <c r="Z382" s="127">
        <v>7.6209999999999998E-10</v>
      </c>
      <c r="AA382" s="127">
        <v>65310000</v>
      </c>
      <c r="AB382" s="87">
        <v>0.65</v>
      </c>
      <c r="AC382" s="87" t="s">
        <v>156</v>
      </c>
      <c r="AD382" s="87" t="s">
        <v>157</v>
      </c>
      <c r="AE382" s="87" t="s">
        <v>158</v>
      </c>
      <c r="AF382" s="87" t="s">
        <v>159</v>
      </c>
      <c r="AG382" s="87" t="s">
        <v>160</v>
      </c>
      <c r="AH382" s="87" t="s">
        <v>161</v>
      </c>
      <c r="AI382" s="87" t="s">
        <v>162</v>
      </c>
      <c r="AJ382" s="87">
        <v>0</v>
      </c>
      <c r="AK382" s="87">
        <v>0</v>
      </c>
      <c r="AL382" s="87" t="s">
        <v>142</v>
      </c>
      <c r="AX382" s="133"/>
      <c r="AY382" s="87" t="str">
        <f t="shared" si="263"/>
        <v/>
      </c>
      <c r="AZ382" s="87" t="str">
        <f t="shared" si="264"/>
        <v/>
      </c>
      <c r="BA382" s="87" t="str">
        <f t="shared" si="265"/>
        <v/>
      </c>
      <c r="BB382" s="87" t="str">
        <f t="shared" si="266"/>
        <v/>
      </c>
      <c r="BC382" s="87" t="str">
        <f t="shared" si="267"/>
        <v/>
      </c>
      <c r="BD382" s="87" t="str">
        <f t="shared" si="268"/>
        <v/>
      </c>
      <c r="BF382" s="87" t="str">
        <f t="shared" si="269"/>
        <v/>
      </c>
      <c r="BG382" s="127" t="str">
        <f t="shared" si="270"/>
        <v/>
      </c>
      <c r="BH382" s="127" t="str">
        <f t="shared" si="271"/>
        <v/>
      </c>
      <c r="BI382" s="87" t="str">
        <f t="shared" si="272"/>
        <v/>
      </c>
      <c r="BJ382" s="87" t="str">
        <f t="shared" si="273"/>
        <v/>
      </c>
      <c r="BK382" s="87" t="str">
        <f t="shared" si="274"/>
        <v/>
      </c>
    </row>
    <row r="383" spans="9:63" ht="12.75">
      <c r="I383" s="87">
        <f t="shared" si="285"/>
        <v>191.1</v>
      </c>
      <c r="J383" s="126">
        <v>21</v>
      </c>
      <c r="K383" s="87">
        <v>0.1</v>
      </c>
      <c r="L383" s="87">
        <v>1</v>
      </c>
      <c r="M383" s="87" t="s">
        <v>154</v>
      </c>
      <c r="N383" s="87" t="s">
        <v>155</v>
      </c>
      <c r="O383" s="87">
        <v>0</v>
      </c>
      <c r="P383" s="127">
        <v>3.1100000000000002E-7</v>
      </c>
      <c r="Q383" s="87">
        <v>0</v>
      </c>
      <c r="R383" s="87">
        <v>0</v>
      </c>
      <c r="S383" s="87">
        <v>80025.399999999994</v>
      </c>
      <c r="T383" s="87">
        <v>80025.399999999994</v>
      </c>
      <c r="U383" s="127">
        <v>12570000</v>
      </c>
      <c r="V383" s="127">
        <v>12570000</v>
      </c>
      <c r="W383" s="87">
        <v>0</v>
      </c>
      <c r="X383" s="87">
        <v>0</v>
      </c>
      <c r="Y383" s="87">
        <v>61581.5</v>
      </c>
      <c r="Z383" s="127">
        <v>7.6209999999999998E-10</v>
      </c>
      <c r="AA383" s="127">
        <v>65310000</v>
      </c>
      <c r="AB383" s="87">
        <v>0.65</v>
      </c>
      <c r="AC383" s="87" t="s">
        <v>156</v>
      </c>
      <c r="AD383" s="87" t="s">
        <v>157</v>
      </c>
      <c r="AE383" s="87" t="s">
        <v>158</v>
      </c>
      <c r="AF383" s="87" t="s">
        <v>159</v>
      </c>
      <c r="AG383" s="87" t="s">
        <v>160</v>
      </c>
      <c r="AH383" s="87" t="s">
        <v>161</v>
      </c>
      <c r="AI383" s="87" t="s">
        <v>162</v>
      </c>
      <c r="AJ383" s="87">
        <v>0</v>
      </c>
      <c r="AK383" s="87">
        <v>0</v>
      </c>
      <c r="AL383" s="87" t="s">
        <v>142</v>
      </c>
      <c r="AX383" s="133">
        <f t="shared" ref="AX383" si="304">IF(I383="", "", INT(I383))</f>
        <v>191</v>
      </c>
      <c r="AY383" s="87">
        <f t="shared" si="263"/>
        <v>21</v>
      </c>
      <c r="AZ383" s="87">
        <f t="shared" si="264"/>
        <v>226</v>
      </c>
      <c r="BA383" s="87">
        <f t="shared" si="265"/>
        <v>191</v>
      </c>
      <c r="BB383" s="87">
        <f t="shared" si="266"/>
        <v>191</v>
      </c>
      <c r="BC383" s="87" t="str">
        <f t="shared" si="267"/>
        <v>1c</v>
      </c>
      <c r="BD383" s="87" t="str">
        <f t="shared" si="268"/>
        <v>0</v>
      </c>
      <c r="BF383" s="87">
        <f t="shared" si="269"/>
        <v>191</v>
      </c>
      <c r="BG383" s="127" t="str">
        <f t="shared" si="270"/>
        <v>2.10E+11</v>
      </c>
      <c r="BH383" s="127" t="str">
        <f t="shared" si="271"/>
        <v>8.08E+10</v>
      </c>
      <c r="BI383" s="87" t="str">
        <f t="shared" si="272"/>
        <v>7850</v>
      </c>
      <c r="BJ383" s="87">
        <f t="shared" si="273"/>
        <v>0.1</v>
      </c>
      <c r="BK383" s="87">
        <f t="shared" si="274"/>
        <v>1E-3</v>
      </c>
    </row>
    <row r="384" spans="9:63" ht="12.75">
      <c r="I384" s="87">
        <f t="shared" si="285"/>
        <v>191.2</v>
      </c>
      <c r="J384" s="126">
        <v>226</v>
      </c>
      <c r="K384" s="87">
        <v>0.1</v>
      </c>
      <c r="L384" s="87">
        <v>1</v>
      </c>
      <c r="M384" s="87" t="s">
        <v>154</v>
      </c>
      <c r="N384" s="87" t="s">
        <v>155</v>
      </c>
      <c r="O384" s="87">
        <v>0</v>
      </c>
      <c r="P384" s="127">
        <v>3.1100000000000002E-7</v>
      </c>
      <c r="Q384" s="87">
        <v>0</v>
      </c>
      <c r="R384" s="87">
        <v>0</v>
      </c>
      <c r="S384" s="87">
        <v>80025.399999999994</v>
      </c>
      <c r="T384" s="87">
        <v>80025.399999999994</v>
      </c>
      <c r="U384" s="127">
        <v>12570000</v>
      </c>
      <c r="V384" s="127">
        <v>12570000</v>
      </c>
      <c r="W384" s="87">
        <v>0</v>
      </c>
      <c r="X384" s="87">
        <v>0</v>
      </c>
      <c r="Y384" s="87">
        <v>61581.5</v>
      </c>
      <c r="Z384" s="127">
        <v>7.6209999999999998E-10</v>
      </c>
      <c r="AA384" s="127">
        <v>65310000</v>
      </c>
      <c r="AB384" s="87">
        <v>0.65</v>
      </c>
      <c r="AC384" s="87" t="s">
        <v>156</v>
      </c>
      <c r="AD384" s="87" t="s">
        <v>157</v>
      </c>
      <c r="AE384" s="87" t="s">
        <v>158</v>
      </c>
      <c r="AF384" s="87" t="s">
        <v>159</v>
      </c>
      <c r="AG384" s="87" t="s">
        <v>160</v>
      </c>
      <c r="AH384" s="87" t="s">
        <v>161</v>
      </c>
      <c r="AI384" s="87" t="s">
        <v>162</v>
      </c>
      <c r="AJ384" s="87">
        <v>0</v>
      </c>
      <c r="AK384" s="87">
        <v>0</v>
      </c>
      <c r="AL384" s="87" t="s">
        <v>142</v>
      </c>
      <c r="AX384" s="133"/>
      <c r="AY384" s="87" t="str">
        <f t="shared" si="263"/>
        <v/>
      </c>
      <c r="AZ384" s="87" t="str">
        <f t="shared" si="264"/>
        <v/>
      </c>
      <c r="BA384" s="87" t="str">
        <f t="shared" si="265"/>
        <v/>
      </c>
      <c r="BB384" s="87" t="str">
        <f t="shared" si="266"/>
        <v/>
      </c>
      <c r="BC384" s="87" t="str">
        <f t="shared" si="267"/>
        <v/>
      </c>
      <c r="BD384" s="87" t="str">
        <f t="shared" si="268"/>
        <v/>
      </c>
      <c r="BF384" s="87" t="str">
        <f t="shared" si="269"/>
        <v/>
      </c>
      <c r="BG384" s="127" t="str">
        <f t="shared" si="270"/>
        <v/>
      </c>
      <c r="BH384" s="127" t="str">
        <f t="shared" si="271"/>
        <v/>
      </c>
      <c r="BI384" s="87" t="str">
        <f t="shared" si="272"/>
        <v/>
      </c>
      <c r="BJ384" s="87" t="str">
        <f t="shared" si="273"/>
        <v/>
      </c>
      <c r="BK384" s="87" t="str">
        <f t="shared" si="274"/>
        <v/>
      </c>
    </row>
    <row r="385" spans="2:64" ht="12.75">
      <c r="I385" s="87">
        <f t="shared" si="285"/>
        <v>192.1</v>
      </c>
      <c r="J385" s="126">
        <v>51</v>
      </c>
      <c r="K385" s="87">
        <v>0.1</v>
      </c>
      <c r="L385" s="87">
        <v>1</v>
      </c>
      <c r="M385" s="87" t="s">
        <v>154</v>
      </c>
      <c r="N385" s="87" t="s">
        <v>155</v>
      </c>
      <c r="O385" s="87">
        <v>0</v>
      </c>
      <c r="P385" s="127">
        <v>3.1100000000000002E-7</v>
      </c>
      <c r="Q385" s="87">
        <v>0</v>
      </c>
      <c r="R385" s="87">
        <v>0</v>
      </c>
      <c r="S385" s="87">
        <v>80025.399999999994</v>
      </c>
      <c r="T385" s="87">
        <v>80025.399999999994</v>
      </c>
      <c r="U385" s="127">
        <v>12570000</v>
      </c>
      <c r="V385" s="127">
        <v>12570000</v>
      </c>
      <c r="W385" s="87">
        <v>0</v>
      </c>
      <c r="X385" s="87">
        <v>0</v>
      </c>
      <c r="Y385" s="87">
        <v>61581.5</v>
      </c>
      <c r="Z385" s="127">
        <v>7.6209999999999998E-10</v>
      </c>
      <c r="AA385" s="127">
        <v>65310000</v>
      </c>
      <c r="AB385" s="87">
        <v>0.65</v>
      </c>
      <c r="AC385" s="87" t="s">
        <v>156</v>
      </c>
      <c r="AD385" s="87" t="s">
        <v>157</v>
      </c>
      <c r="AE385" s="87" t="s">
        <v>158</v>
      </c>
      <c r="AF385" s="87" t="s">
        <v>159</v>
      </c>
      <c r="AG385" s="87" t="s">
        <v>160</v>
      </c>
      <c r="AH385" s="87" t="s">
        <v>161</v>
      </c>
      <c r="AI385" s="87" t="s">
        <v>162</v>
      </c>
      <c r="AJ385" s="87">
        <v>0</v>
      </c>
      <c r="AK385" s="87">
        <v>0</v>
      </c>
      <c r="AL385" s="87" t="s">
        <v>142</v>
      </c>
      <c r="AX385" s="133">
        <f t="shared" ref="AX385" si="305">IF(I385="", "", INT(I385))</f>
        <v>192</v>
      </c>
      <c r="AY385" s="87">
        <f t="shared" si="263"/>
        <v>51</v>
      </c>
      <c r="AZ385" s="87">
        <f t="shared" si="264"/>
        <v>227</v>
      </c>
      <c r="BA385" s="87">
        <f t="shared" si="265"/>
        <v>192</v>
      </c>
      <c r="BB385" s="87">
        <f t="shared" si="266"/>
        <v>192</v>
      </c>
      <c r="BC385" s="87" t="str">
        <f t="shared" si="267"/>
        <v>1c</v>
      </c>
      <c r="BD385" s="87" t="str">
        <f t="shared" si="268"/>
        <v>0</v>
      </c>
      <c r="BF385" s="87">
        <f t="shared" si="269"/>
        <v>192</v>
      </c>
      <c r="BG385" s="127" t="str">
        <f t="shared" si="270"/>
        <v>2.10E+11</v>
      </c>
      <c r="BH385" s="127" t="str">
        <f t="shared" si="271"/>
        <v>8.08E+10</v>
      </c>
      <c r="BI385" s="87" t="str">
        <f t="shared" si="272"/>
        <v>7850</v>
      </c>
      <c r="BJ385" s="87">
        <f t="shared" si="273"/>
        <v>0.1</v>
      </c>
      <c r="BK385" s="87">
        <f t="shared" si="274"/>
        <v>1E-3</v>
      </c>
    </row>
    <row r="386" spans="2:64" ht="12.75">
      <c r="I386" s="87">
        <f t="shared" si="285"/>
        <v>192.2</v>
      </c>
      <c r="J386" s="126">
        <v>227</v>
      </c>
      <c r="K386" s="87">
        <v>0.1</v>
      </c>
      <c r="L386" s="87">
        <v>1</v>
      </c>
      <c r="M386" s="87" t="s">
        <v>154</v>
      </c>
      <c r="N386" s="87" t="s">
        <v>155</v>
      </c>
      <c r="O386" s="87">
        <v>0</v>
      </c>
      <c r="P386" s="127">
        <v>3.1100000000000002E-7</v>
      </c>
      <c r="Q386" s="87">
        <v>0</v>
      </c>
      <c r="R386" s="87">
        <v>0</v>
      </c>
      <c r="S386" s="87">
        <v>80025.399999999994</v>
      </c>
      <c r="T386" s="87">
        <v>80025.399999999994</v>
      </c>
      <c r="U386" s="127">
        <v>12570000</v>
      </c>
      <c r="V386" s="127">
        <v>12570000</v>
      </c>
      <c r="W386" s="87">
        <v>0</v>
      </c>
      <c r="X386" s="87">
        <v>0</v>
      </c>
      <c r="Y386" s="87">
        <v>61581.5</v>
      </c>
      <c r="Z386" s="127">
        <v>7.6209999999999998E-10</v>
      </c>
      <c r="AA386" s="127">
        <v>65310000</v>
      </c>
      <c r="AB386" s="87">
        <v>0.65</v>
      </c>
      <c r="AC386" s="87" t="s">
        <v>156</v>
      </c>
      <c r="AD386" s="87" t="s">
        <v>157</v>
      </c>
      <c r="AE386" s="87" t="s">
        <v>158</v>
      </c>
      <c r="AF386" s="87" t="s">
        <v>159</v>
      </c>
      <c r="AG386" s="87" t="s">
        <v>160</v>
      </c>
      <c r="AH386" s="87" t="s">
        <v>161</v>
      </c>
      <c r="AI386" s="87" t="s">
        <v>162</v>
      </c>
      <c r="AJ386" s="87">
        <v>0</v>
      </c>
      <c r="AK386" s="87">
        <v>0</v>
      </c>
      <c r="AL386" s="87" t="s">
        <v>142</v>
      </c>
      <c r="AX386" s="133"/>
      <c r="AY386" s="87" t="str">
        <f t="shared" si="263"/>
        <v/>
      </c>
      <c r="AZ386" s="87" t="str">
        <f t="shared" si="264"/>
        <v/>
      </c>
      <c r="BA386" s="87" t="str">
        <f t="shared" si="265"/>
        <v/>
      </c>
      <c r="BB386" s="87" t="str">
        <f t="shared" si="266"/>
        <v/>
      </c>
      <c r="BC386" s="87" t="str">
        <f t="shared" si="267"/>
        <v/>
      </c>
      <c r="BD386" s="87" t="str">
        <f t="shared" si="268"/>
        <v/>
      </c>
      <c r="BF386" s="87" t="str">
        <f t="shared" si="269"/>
        <v/>
      </c>
      <c r="BG386" s="127" t="str">
        <f t="shared" si="270"/>
        <v/>
      </c>
      <c r="BH386" s="127" t="str">
        <f t="shared" si="271"/>
        <v/>
      </c>
      <c r="BI386" s="87" t="str">
        <f t="shared" si="272"/>
        <v/>
      </c>
      <c r="BJ386" s="87" t="str">
        <f t="shared" si="273"/>
        <v/>
      </c>
      <c r="BK386" s="87" t="str">
        <f t="shared" si="274"/>
        <v/>
      </c>
    </row>
    <row r="387" spans="2:64" ht="12.75">
      <c r="I387" s="87">
        <f t="shared" si="285"/>
        <v>193.1</v>
      </c>
      <c r="J387" s="126">
        <v>51</v>
      </c>
      <c r="K387" s="87">
        <v>0.1</v>
      </c>
      <c r="L387" s="87">
        <v>1</v>
      </c>
      <c r="M387" s="87" t="s">
        <v>154</v>
      </c>
      <c r="N387" s="87" t="s">
        <v>155</v>
      </c>
      <c r="O387" s="87">
        <v>0</v>
      </c>
      <c r="P387" s="127">
        <v>3.1100000000000002E-7</v>
      </c>
      <c r="Q387" s="87">
        <v>0</v>
      </c>
      <c r="R387" s="87">
        <v>0</v>
      </c>
      <c r="S387" s="87">
        <v>80025.399999999994</v>
      </c>
      <c r="T387" s="87">
        <v>80025.399999999994</v>
      </c>
      <c r="U387" s="127">
        <v>12570000</v>
      </c>
      <c r="V387" s="127">
        <v>12570000</v>
      </c>
      <c r="W387" s="87">
        <v>0</v>
      </c>
      <c r="X387" s="87">
        <v>0</v>
      </c>
      <c r="Y387" s="87">
        <v>61581.5</v>
      </c>
      <c r="Z387" s="127">
        <v>7.6209999999999998E-10</v>
      </c>
      <c r="AA387" s="127">
        <v>65310000</v>
      </c>
      <c r="AB387" s="87">
        <v>0.65</v>
      </c>
      <c r="AC387" s="87" t="s">
        <v>156</v>
      </c>
      <c r="AD387" s="87" t="s">
        <v>157</v>
      </c>
      <c r="AE387" s="87" t="s">
        <v>158</v>
      </c>
      <c r="AF387" s="87" t="s">
        <v>159</v>
      </c>
      <c r="AG387" s="87" t="s">
        <v>160</v>
      </c>
      <c r="AH387" s="87" t="s">
        <v>161</v>
      </c>
      <c r="AI387" s="87" t="s">
        <v>162</v>
      </c>
      <c r="AJ387" s="87">
        <v>0</v>
      </c>
      <c r="AK387" s="87">
        <v>0</v>
      </c>
      <c r="AL387" s="87" t="s">
        <v>142</v>
      </c>
      <c r="AX387" s="133">
        <f t="shared" ref="AX387" si="306">IF(I387="", "", INT(I387))</f>
        <v>193</v>
      </c>
      <c r="AY387" s="87">
        <f t="shared" si="263"/>
        <v>51</v>
      </c>
      <c r="AZ387" s="87">
        <f t="shared" si="264"/>
        <v>228</v>
      </c>
      <c r="BA387" s="87">
        <f t="shared" si="265"/>
        <v>193</v>
      </c>
      <c r="BB387" s="87">
        <f t="shared" si="266"/>
        <v>193</v>
      </c>
      <c r="BC387" s="87" t="str">
        <f t="shared" si="267"/>
        <v>1c</v>
      </c>
      <c r="BD387" s="87" t="str">
        <f t="shared" si="268"/>
        <v>0</v>
      </c>
      <c r="BF387" s="87">
        <f t="shared" si="269"/>
        <v>193</v>
      </c>
      <c r="BG387" s="127" t="str">
        <f t="shared" si="270"/>
        <v>2.10E+11</v>
      </c>
      <c r="BH387" s="127" t="str">
        <f t="shared" si="271"/>
        <v>8.08E+10</v>
      </c>
      <c r="BI387" s="87" t="str">
        <f t="shared" si="272"/>
        <v>7850</v>
      </c>
      <c r="BJ387" s="87">
        <f t="shared" si="273"/>
        <v>0.1</v>
      </c>
      <c r="BK387" s="87">
        <f t="shared" si="274"/>
        <v>1E-3</v>
      </c>
    </row>
    <row r="388" spans="2:64" ht="12.75">
      <c r="I388" s="87">
        <f t="shared" si="285"/>
        <v>193.2</v>
      </c>
      <c r="J388" s="126">
        <v>228</v>
      </c>
      <c r="K388" s="87">
        <v>0.1</v>
      </c>
      <c r="L388" s="87">
        <v>1</v>
      </c>
      <c r="M388" s="87" t="s">
        <v>154</v>
      </c>
      <c r="N388" s="87" t="s">
        <v>155</v>
      </c>
      <c r="O388" s="87">
        <v>0</v>
      </c>
      <c r="P388" s="127">
        <v>3.1100000000000002E-7</v>
      </c>
      <c r="Q388" s="87">
        <v>0</v>
      </c>
      <c r="R388" s="87">
        <v>0</v>
      </c>
      <c r="S388" s="87">
        <v>80025.399999999994</v>
      </c>
      <c r="T388" s="87">
        <v>80025.399999999994</v>
      </c>
      <c r="U388" s="127">
        <v>12570000</v>
      </c>
      <c r="V388" s="127">
        <v>12570000</v>
      </c>
      <c r="W388" s="87">
        <v>0</v>
      </c>
      <c r="X388" s="87">
        <v>0</v>
      </c>
      <c r="Y388" s="87">
        <v>61581.5</v>
      </c>
      <c r="Z388" s="127">
        <v>7.6209999999999998E-10</v>
      </c>
      <c r="AA388" s="127">
        <v>65310000</v>
      </c>
      <c r="AB388" s="87">
        <v>0.65</v>
      </c>
      <c r="AC388" s="87" t="s">
        <v>156</v>
      </c>
      <c r="AD388" s="87" t="s">
        <v>157</v>
      </c>
      <c r="AE388" s="87" t="s">
        <v>158</v>
      </c>
      <c r="AF388" s="87" t="s">
        <v>159</v>
      </c>
      <c r="AG388" s="87" t="s">
        <v>160</v>
      </c>
      <c r="AH388" s="87" t="s">
        <v>161</v>
      </c>
      <c r="AI388" s="87" t="s">
        <v>162</v>
      </c>
      <c r="AJ388" s="87">
        <v>0</v>
      </c>
      <c r="AK388" s="87">
        <v>0</v>
      </c>
      <c r="AL388" s="87" t="s">
        <v>142</v>
      </c>
      <c r="AX388" s="133"/>
      <c r="AY388" s="87" t="str">
        <f t="shared" si="263"/>
        <v/>
      </c>
      <c r="AZ388" s="87" t="str">
        <f t="shared" si="264"/>
        <v/>
      </c>
      <c r="BA388" s="87" t="str">
        <f t="shared" si="265"/>
        <v/>
      </c>
      <c r="BB388" s="87" t="str">
        <f t="shared" si="266"/>
        <v/>
      </c>
      <c r="BC388" s="87" t="str">
        <f t="shared" si="267"/>
        <v/>
      </c>
      <c r="BD388" s="87" t="str">
        <f t="shared" si="268"/>
        <v/>
      </c>
      <c r="BF388" s="87" t="str">
        <f t="shared" si="269"/>
        <v/>
      </c>
      <c r="BG388" s="127" t="str">
        <f t="shared" si="270"/>
        <v/>
      </c>
      <c r="BH388" s="127" t="str">
        <f t="shared" si="271"/>
        <v/>
      </c>
      <c r="BI388" s="87" t="str">
        <f t="shared" si="272"/>
        <v/>
      </c>
      <c r="BJ388" s="87" t="str">
        <f t="shared" si="273"/>
        <v/>
      </c>
      <c r="BK388" s="87" t="str">
        <f t="shared" si="274"/>
        <v/>
      </c>
    </row>
    <row r="389" spans="2:64" ht="12.75">
      <c r="B389" s="142" t="s">
        <v>81</v>
      </c>
      <c r="C389" s="142" t="s">
        <v>82</v>
      </c>
      <c r="D389" s="142" t="s">
        <v>83</v>
      </c>
      <c r="E389" s="142" t="s">
        <v>84</v>
      </c>
      <c r="F389" s="142" t="s">
        <v>85</v>
      </c>
      <c r="G389" s="142" t="s">
        <v>86</v>
      </c>
      <c r="I389" s="87">
        <f t="shared" si="285"/>
        <v>194.1</v>
      </c>
      <c r="J389" s="126">
        <v>15</v>
      </c>
      <c r="K389" s="87">
        <v>5</v>
      </c>
      <c r="L389" s="87">
        <v>35</v>
      </c>
      <c r="M389" s="87" t="s">
        <v>154</v>
      </c>
      <c r="N389" s="87" t="s">
        <v>155</v>
      </c>
      <c r="O389" s="87">
        <v>0</v>
      </c>
      <c r="P389" s="127">
        <v>5.4589999999999999E-4</v>
      </c>
      <c r="Q389" s="87">
        <v>0</v>
      </c>
      <c r="R389" s="87">
        <v>0</v>
      </c>
      <c r="S389" s="127">
        <v>353300000000</v>
      </c>
      <c r="T389" s="127">
        <v>353300000000</v>
      </c>
      <c r="U389" s="127">
        <v>22060000000</v>
      </c>
      <c r="V389" s="127">
        <v>22060000000</v>
      </c>
      <c r="W389" s="87">
        <v>0</v>
      </c>
      <c r="X389" s="87">
        <v>0</v>
      </c>
      <c r="Y389" s="127">
        <v>271900000000</v>
      </c>
      <c r="Z389" s="87">
        <v>3.3649999999999999E-3</v>
      </c>
      <c r="AA389" s="127">
        <v>114600000000</v>
      </c>
      <c r="AB389" s="87">
        <v>0.65</v>
      </c>
      <c r="AC389" s="87" t="s">
        <v>156</v>
      </c>
      <c r="AD389" s="87" t="s">
        <v>157</v>
      </c>
      <c r="AE389" s="87" t="s">
        <v>158</v>
      </c>
      <c r="AF389" s="87" t="s">
        <v>159</v>
      </c>
      <c r="AG389" s="87" t="s">
        <v>160</v>
      </c>
      <c r="AH389" s="87" t="s">
        <v>161</v>
      </c>
      <c r="AI389" s="87" t="s">
        <v>162</v>
      </c>
      <c r="AJ389" s="87">
        <v>0</v>
      </c>
      <c r="AK389" s="87">
        <v>0</v>
      </c>
      <c r="AL389" s="87" t="s">
        <v>142</v>
      </c>
      <c r="AX389" s="133">
        <f t="shared" ref="AX389" si="307">IF(I389="", "", INT(I389))</f>
        <v>194</v>
      </c>
      <c r="AY389" s="87">
        <f t="shared" si="263"/>
        <v>15</v>
      </c>
      <c r="AZ389" s="87">
        <f t="shared" si="264"/>
        <v>229</v>
      </c>
      <c r="BA389" s="87">
        <f t="shared" si="265"/>
        <v>194</v>
      </c>
      <c r="BB389" s="87">
        <f t="shared" si="266"/>
        <v>194</v>
      </c>
      <c r="BC389" s="87" t="str">
        <f t="shared" si="267"/>
        <v>1c</v>
      </c>
      <c r="BD389" s="87" t="str">
        <f t="shared" si="268"/>
        <v>0</v>
      </c>
      <c r="BF389" s="87">
        <f t="shared" si="269"/>
        <v>194</v>
      </c>
      <c r="BG389" s="127" t="str">
        <f t="shared" si="270"/>
        <v>2.10E+11</v>
      </c>
      <c r="BH389" s="127" t="str">
        <f t="shared" si="271"/>
        <v>8.08E+10</v>
      </c>
      <c r="BI389" s="87" t="str">
        <f t="shared" si="272"/>
        <v>7850</v>
      </c>
      <c r="BJ389" s="87">
        <f t="shared" si="273"/>
        <v>5</v>
      </c>
      <c r="BK389" s="87">
        <f t="shared" si="274"/>
        <v>3.5000000000000003E-2</v>
      </c>
    </row>
    <row r="390" spans="2:64" ht="12.75">
      <c r="B390" s="142" t="s">
        <v>69</v>
      </c>
      <c r="C390" s="142" t="s">
        <v>87</v>
      </c>
      <c r="D390" s="142" t="s">
        <v>87</v>
      </c>
      <c r="E390" s="142" t="s">
        <v>88</v>
      </c>
      <c r="F390" s="142" t="s">
        <v>70</v>
      </c>
      <c r="G390" s="142" t="s">
        <v>70</v>
      </c>
      <c r="I390" s="87">
        <f t="shared" si="285"/>
        <v>194.2</v>
      </c>
      <c r="J390" s="126">
        <v>229</v>
      </c>
      <c r="K390" s="87">
        <v>5</v>
      </c>
      <c r="L390" s="87">
        <v>35</v>
      </c>
      <c r="M390" s="87" t="s">
        <v>154</v>
      </c>
      <c r="N390" s="87" t="s">
        <v>155</v>
      </c>
      <c r="O390" s="87">
        <v>0</v>
      </c>
      <c r="P390" s="127">
        <v>5.4589999999999999E-4</v>
      </c>
      <c r="Q390" s="87">
        <v>0</v>
      </c>
      <c r="R390" s="87">
        <v>0</v>
      </c>
      <c r="S390" s="127">
        <v>353300000000</v>
      </c>
      <c r="T390" s="127">
        <v>353300000000</v>
      </c>
      <c r="U390" s="127">
        <v>22060000000</v>
      </c>
      <c r="V390" s="127">
        <v>22060000000</v>
      </c>
      <c r="W390" s="87">
        <v>0</v>
      </c>
      <c r="X390" s="87">
        <v>0</v>
      </c>
      <c r="Y390" s="127">
        <v>271900000000</v>
      </c>
      <c r="Z390" s="87">
        <v>3.3649999999999999E-3</v>
      </c>
      <c r="AA390" s="127">
        <v>114600000000</v>
      </c>
      <c r="AB390" s="87">
        <v>0.65</v>
      </c>
      <c r="AC390" s="87" t="s">
        <v>156</v>
      </c>
      <c r="AD390" s="87" t="s">
        <v>157</v>
      </c>
      <c r="AE390" s="87" t="s">
        <v>158</v>
      </c>
      <c r="AF390" s="87" t="s">
        <v>159</v>
      </c>
      <c r="AG390" s="87" t="s">
        <v>160</v>
      </c>
      <c r="AH390" s="87" t="s">
        <v>161</v>
      </c>
      <c r="AI390" s="87" t="s">
        <v>162</v>
      </c>
      <c r="AJ390" s="87">
        <v>0</v>
      </c>
      <c r="AK390" s="87">
        <v>0</v>
      </c>
      <c r="AL390" s="87" t="s">
        <v>142</v>
      </c>
      <c r="AX390" s="133"/>
      <c r="AY390" s="87" t="str">
        <f t="shared" ref="AY390:AY453" si="308">IF(AX390="","",J390)</f>
        <v/>
      </c>
      <c r="AZ390" s="87" t="str">
        <f t="shared" ref="AZ390:AZ453" si="309">IF(AX390="","",J391)</f>
        <v/>
      </c>
      <c r="BA390" s="87" t="str">
        <f t="shared" ref="BA390:BA453" si="310">IF(AX390="","",AX390)</f>
        <v/>
      </c>
      <c r="BB390" s="87" t="str">
        <f t="shared" ref="BB390:BB453" si="311">IF(AX390="","",AX390)</f>
        <v/>
      </c>
      <c r="BC390" s="87" t="str">
        <f t="shared" ref="BC390:BC453" si="312">IF(AX390="","","1c")</f>
        <v/>
      </c>
      <c r="BD390" s="87" t="str">
        <f t="shared" ref="BD390:BD453" si="313">IF(AX390="","","0")</f>
        <v/>
      </c>
      <c r="BF390" s="87" t="str">
        <f t="shared" ref="BF390:BF453" si="314">IF(AX390="","",AX390)</f>
        <v/>
      </c>
      <c r="BG390" s="127" t="str">
        <f t="shared" ref="BG390:BG453" si="315">IF(AX390="","","2.10E+11")</f>
        <v/>
      </c>
      <c r="BH390" s="127" t="str">
        <f t="shared" ref="BH390:BH453" si="316">IF(AX390="","","8.08E+10")</f>
        <v/>
      </c>
      <c r="BI390" s="87" t="str">
        <f t="shared" ref="BI390:BI453" si="317">IF(AX390="","","7850")</f>
        <v/>
      </c>
      <c r="BJ390" s="87" t="str">
        <f t="shared" ref="BJ390:BJ453" si="318">IF(AX390="","",K390)</f>
        <v/>
      </c>
      <c r="BK390" s="87" t="str">
        <f t="shared" ref="BK390:BK453" si="319">IF(AX390="","",L390/1000)</f>
        <v/>
      </c>
    </row>
    <row r="391" spans="2:64" ht="12.75">
      <c r="B391" s="142">
        <v>35</v>
      </c>
      <c r="C391" s="142">
        <v>210000000000</v>
      </c>
      <c r="D391" s="142">
        <v>80769000000</v>
      </c>
      <c r="E391" s="142">
        <v>7850</v>
      </c>
      <c r="F391" s="142">
        <v>5.1260000000000003</v>
      </c>
      <c r="G391" s="142">
        <v>6.3E-2</v>
      </c>
      <c r="I391" s="129">
        <f t="shared" si="285"/>
        <v>195.1</v>
      </c>
      <c r="J391" s="130">
        <v>229</v>
      </c>
      <c r="K391" s="129">
        <f>F391</f>
        <v>5.1260000000000003</v>
      </c>
      <c r="L391" s="129">
        <f>G391*1000</f>
        <v>63</v>
      </c>
      <c r="M391" s="129" t="s">
        <v>163</v>
      </c>
      <c r="N391" s="129" t="s">
        <v>155</v>
      </c>
      <c r="O391" s="129">
        <v>0</v>
      </c>
      <c r="P391" s="129">
        <v>4407.1099999999997</v>
      </c>
      <c r="Q391" s="129">
        <v>0</v>
      </c>
      <c r="R391" s="129">
        <v>0</v>
      </c>
      <c r="S391" s="131">
        <v>363200000000</v>
      </c>
      <c r="T391" s="131">
        <v>363200000000</v>
      </c>
      <c r="U391" s="131">
        <v>22680000000</v>
      </c>
      <c r="V391" s="131">
        <v>22680000000</v>
      </c>
      <c r="W391" s="129">
        <v>0</v>
      </c>
      <c r="X391" s="129">
        <v>0</v>
      </c>
      <c r="Y391" s="131">
        <v>279500000000</v>
      </c>
      <c r="Z391" s="129">
        <v>27150.6</v>
      </c>
      <c r="AA391" s="131">
        <v>117900000000</v>
      </c>
      <c r="AB391" s="129">
        <v>0.65</v>
      </c>
      <c r="AC391" s="129" t="s">
        <v>156</v>
      </c>
      <c r="AD391" s="129" t="s">
        <v>157</v>
      </c>
      <c r="AE391" s="129" t="s">
        <v>158</v>
      </c>
      <c r="AF391" s="129" t="s">
        <v>159</v>
      </c>
      <c r="AG391" s="129" t="s">
        <v>160</v>
      </c>
      <c r="AH391" s="129" t="s">
        <v>161</v>
      </c>
      <c r="AI391" s="129" t="s">
        <v>162</v>
      </c>
      <c r="AJ391" s="129">
        <v>0</v>
      </c>
      <c r="AK391" s="129">
        <v>0</v>
      </c>
      <c r="AL391" s="129" t="s">
        <v>142</v>
      </c>
      <c r="AX391" s="141">
        <f t="shared" ref="AX391" si="320">IF(I391="", "", INT(I391))</f>
        <v>195</v>
      </c>
      <c r="AY391" s="129">
        <f t="shared" si="308"/>
        <v>229</v>
      </c>
      <c r="AZ391" s="129">
        <f t="shared" si="309"/>
        <v>230</v>
      </c>
      <c r="BA391" s="129">
        <f t="shared" si="310"/>
        <v>195</v>
      </c>
      <c r="BB391" s="129">
        <f t="shared" si="311"/>
        <v>195</v>
      </c>
      <c r="BC391" s="129" t="str">
        <f t="shared" si="312"/>
        <v>1c</v>
      </c>
      <c r="BD391" s="129" t="str">
        <f t="shared" si="313"/>
        <v>0</v>
      </c>
      <c r="BE391" s="129"/>
      <c r="BF391" s="129">
        <f t="shared" si="314"/>
        <v>195</v>
      </c>
      <c r="BG391" s="131" t="str">
        <f t="shared" si="315"/>
        <v>2.10E+11</v>
      </c>
      <c r="BH391" s="131" t="str">
        <f t="shared" si="316"/>
        <v>8.08E+10</v>
      </c>
      <c r="BI391" s="129" t="str">
        <f t="shared" si="317"/>
        <v>7850</v>
      </c>
      <c r="BJ391" s="129">
        <f t="shared" si="318"/>
        <v>5.1260000000000003</v>
      </c>
      <c r="BK391" s="129">
        <f t="shared" si="319"/>
        <v>6.3E-2</v>
      </c>
      <c r="BL391" s="129"/>
    </row>
    <row r="392" spans="2:64" ht="12.75">
      <c r="B392" s="142"/>
      <c r="C392" s="142"/>
      <c r="D392" s="142"/>
      <c r="E392" s="142"/>
      <c r="F392" s="142"/>
      <c r="G392" s="142"/>
      <c r="I392" s="129">
        <f t="shared" si="285"/>
        <v>195.2</v>
      </c>
      <c r="J392" s="130">
        <v>230</v>
      </c>
      <c r="K392" s="129">
        <f>K391</f>
        <v>5.1260000000000003</v>
      </c>
      <c r="L392" s="129">
        <f>L391</f>
        <v>63</v>
      </c>
      <c r="M392" s="129" t="s">
        <v>163</v>
      </c>
      <c r="N392" s="129" t="s">
        <v>155</v>
      </c>
      <c r="O392" s="129">
        <v>0</v>
      </c>
      <c r="P392" s="129">
        <v>4407.1099999999997</v>
      </c>
      <c r="Q392" s="129">
        <v>0</v>
      </c>
      <c r="R392" s="129">
        <v>0</v>
      </c>
      <c r="S392" s="131">
        <v>363200000000</v>
      </c>
      <c r="T392" s="131">
        <v>363200000000</v>
      </c>
      <c r="U392" s="131">
        <v>22680000000</v>
      </c>
      <c r="V392" s="131">
        <v>22680000000</v>
      </c>
      <c r="W392" s="129">
        <v>0</v>
      </c>
      <c r="X392" s="129">
        <v>0</v>
      </c>
      <c r="Y392" s="131">
        <v>279500000000</v>
      </c>
      <c r="Z392" s="129">
        <v>27150.6</v>
      </c>
      <c r="AA392" s="131">
        <v>117900000000</v>
      </c>
      <c r="AB392" s="129">
        <v>0.65</v>
      </c>
      <c r="AC392" s="129" t="s">
        <v>156</v>
      </c>
      <c r="AD392" s="129" t="s">
        <v>157</v>
      </c>
      <c r="AE392" s="129" t="s">
        <v>158</v>
      </c>
      <c r="AF392" s="129" t="s">
        <v>159</v>
      </c>
      <c r="AG392" s="129" t="s">
        <v>160</v>
      </c>
      <c r="AH392" s="129" t="s">
        <v>161</v>
      </c>
      <c r="AI392" s="129" t="s">
        <v>162</v>
      </c>
      <c r="AJ392" s="129">
        <v>0</v>
      </c>
      <c r="AK392" s="129">
        <v>0</v>
      </c>
      <c r="AL392" s="129" t="s">
        <v>142</v>
      </c>
      <c r="AX392" s="141"/>
      <c r="AY392" s="129" t="str">
        <f t="shared" si="308"/>
        <v/>
      </c>
      <c r="AZ392" s="129" t="str">
        <f t="shared" si="309"/>
        <v/>
      </c>
      <c r="BA392" s="129" t="str">
        <f t="shared" si="310"/>
        <v/>
      </c>
      <c r="BB392" s="129" t="str">
        <f t="shared" si="311"/>
        <v/>
      </c>
      <c r="BC392" s="129" t="str">
        <f t="shared" si="312"/>
        <v/>
      </c>
      <c r="BD392" s="129" t="str">
        <f t="shared" si="313"/>
        <v/>
      </c>
      <c r="BE392" s="129"/>
      <c r="BF392" s="129" t="str">
        <f t="shared" si="314"/>
        <v/>
      </c>
      <c r="BG392" s="131" t="str">
        <f t="shared" si="315"/>
        <v/>
      </c>
      <c r="BH392" s="131" t="str">
        <f t="shared" si="316"/>
        <v/>
      </c>
      <c r="BI392" s="129" t="str">
        <f t="shared" si="317"/>
        <v/>
      </c>
      <c r="BJ392" s="129" t="str">
        <f t="shared" si="318"/>
        <v/>
      </c>
      <c r="BK392" s="129" t="str">
        <f t="shared" si="319"/>
        <v/>
      </c>
      <c r="BL392" s="129"/>
    </row>
    <row r="393" spans="2:64" ht="12.75">
      <c r="B393" s="142">
        <v>34</v>
      </c>
      <c r="C393" s="142">
        <v>210000000000</v>
      </c>
      <c r="D393" s="142">
        <v>80769000000</v>
      </c>
      <c r="E393" s="142">
        <v>7850</v>
      </c>
      <c r="F393" s="142">
        <v>5.1260000000000003</v>
      </c>
      <c r="G393" s="142">
        <v>6.3E-2</v>
      </c>
      <c r="I393" s="129">
        <f t="shared" si="285"/>
        <v>196.1</v>
      </c>
      <c r="J393" s="130">
        <v>230</v>
      </c>
      <c r="K393" s="129">
        <f t="shared" ref="K393" si="321">F393</f>
        <v>5.1260000000000003</v>
      </c>
      <c r="L393" s="129">
        <f t="shared" ref="L393" si="322">G393*1000</f>
        <v>63</v>
      </c>
      <c r="M393" s="129" t="s">
        <v>163</v>
      </c>
      <c r="N393" s="129" t="s">
        <v>155</v>
      </c>
      <c r="O393" s="129">
        <v>0</v>
      </c>
      <c r="P393" s="129">
        <v>4285.5600000000004</v>
      </c>
      <c r="Q393" s="129">
        <v>0</v>
      </c>
      <c r="R393" s="129">
        <v>0</v>
      </c>
      <c r="S393" s="131">
        <v>353300000000</v>
      </c>
      <c r="T393" s="131">
        <v>353300000000</v>
      </c>
      <c r="U393" s="131">
        <v>22060000000</v>
      </c>
      <c r="V393" s="131">
        <v>22060000000</v>
      </c>
      <c r="W393" s="129">
        <v>0</v>
      </c>
      <c r="X393" s="129">
        <v>0</v>
      </c>
      <c r="Y393" s="131">
        <v>271900000000</v>
      </c>
      <c r="Z393" s="129">
        <v>26412.400000000001</v>
      </c>
      <c r="AA393" s="131">
        <v>114600000000</v>
      </c>
      <c r="AB393" s="129">
        <v>0.65</v>
      </c>
      <c r="AC393" s="129" t="s">
        <v>156</v>
      </c>
      <c r="AD393" s="129" t="s">
        <v>157</v>
      </c>
      <c r="AE393" s="129" t="s">
        <v>158</v>
      </c>
      <c r="AF393" s="129" t="s">
        <v>159</v>
      </c>
      <c r="AG393" s="129" t="s">
        <v>160</v>
      </c>
      <c r="AH393" s="129" t="s">
        <v>161</v>
      </c>
      <c r="AI393" s="129" t="s">
        <v>162</v>
      </c>
      <c r="AJ393" s="129">
        <v>0</v>
      </c>
      <c r="AK393" s="129">
        <v>0</v>
      </c>
      <c r="AL393" s="129" t="s">
        <v>142</v>
      </c>
      <c r="AX393" s="141">
        <f t="shared" ref="AX393" si="323">IF(I393="", "", INT(I393))</f>
        <v>196</v>
      </c>
      <c r="AY393" s="129">
        <f t="shared" si="308"/>
        <v>230</v>
      </c>
      <c r="AZ393" s="129">
        <f t="shared" si="309"/>
        <v>231</v>
      </c>
      <c r="BA393" s="129">
        <f t="shared" si="310"/>
        <v>196</v>
      </c>
      <c r="BB393" s="129">
        <f t="shared" si="311"/>
        <v>196</v>
      </c>
      <c r="BC393" s="129" t="str">
        <f t="shared" si="312"/>
        <v>1c</v>
      </c>
      <c r="BD393" s="129" t="str">
        <f t="shared" si="313"/>
        <v>0</v>
      </c>
      <c r="BE393" s="129"/>
      <c r="BF393" s="129">
        <f t="shared" si="314"/>
        <v>196</v>
      </c>
      <c r="BG393" s="131" t="str">
        <f t="shared" si="315"/>
        <v>2.10E+11</v>
      </c>
      <c r="BH393" s="131" t="str">
        <f t="shared" si="316"/>
        <v>8.08E+10</v>
      </c>
      <c r="BI393" s="129" t="str">
        <f t="shared" si="317"/>
        <v>7850</v>
      </c>
      <c r="BJ393" s="129">
        <f t="shared" si="318"/>
        <v>5.1260000000000003</v>
      </c>
      <c r="BK393" s="129">
        <f t="shared" si="319"/>
        <v>6.3E-2</v>
      </c>
      <c r="BL393" s="129"/>
    </row>
    <row r="394" spans="2:64" ht="12.75">
      <c r="B394" s="142"/>
      <c r="C394" s="142"/>
      <c r="D394" s="142"/>
      <c r="E394" s="142"/>
      <c r="F394" s="142"/>
      <c r="G394" s="142"/>
      <c r="I394" s="129">
        <f t="shared" si="285"/>
        <v>196.2</v>
      </c>
      <c r="J394" s="130">
        <v>231</v>
      </c>
      <c r="K394" s="129">
        <f t="shared" ref="K394" si="324">K393</f>
        <v>5.1260000000000003</v>
      </c>
      <c r="L394" s="129">
        <f t="shared" ref="L394" si="325">L393</f>
        <v>63</v>
      </c>
      <c r="M394" s="129" t="s">
        <v>163</v>
      </c>
      <c r="N394" s="129" t="s">
        <v>155</v>
      </c>
      <c r="O394" s="129">
        <v>0</v>
      </c>
      <c r="P394" s="129">
        <v>4285.5600000000004</v>
      </c>
      <c r="Q394" s="129">
        <v>0</v>
      </c>
      <c r="R394" s="129">
        <v>0</v>
      </c>
      <c r="S394" s="131">
        <v>353300000000</v>
      </c>
      <c r="T394" s="131">
        <v>353300000000</v>
      </c>
      <c r="U394" s="131">
        <v>22060000000</v>
      </c>
      <c r="V394" s="131">
        <v>22060000000</v>
      </c>
      <c r="W394" s="129">
        <v>0</v>
      </c>
      <c r="X394" s="129">
        <v>0</v>
      </c>
      <c r="Y394" s="131">
        <v>271900000000</v>
      </c>
      <c r="Z394" s="129">
        <v>26412.400000000001</v>
      </c>
      <c r="AA394" s="131">
        <v>114600000000</v>
      </c>
      <c r="AB394" s="129">
        <v>0.65</v>
      </c>
      <c r="AC394" s="129" t="s">
        <v>156</v>
      </c>
      <c r="AD394" s="129" t="s">
        <v>157</v>
      </c>
      <c r="AE394" s="129" t="s">
        <v>158</v>
      </c>
      <c r="AF394" s="129" t="s">
        <v>159</v>
      </c>
      <c r="AG394" s="129" t="s">
        <v>160</v>
      </c>
      <c r="AH394" s="129" t="s">
        <v>161</v>
      </c>
      <c r="AI394" s="129" t="s">
        <v>162</v>
      </c>
      <c r="AJ394" s="129">
        <v>0</v>
      </c>
      <c r="AK394" s="129">
        <v>0</v>
      </c>
      <c r="AL394" s="129" t="s">
        <v>142</v>
      </c>
      <c r="AX394" s="141"/>
      <c r="AY394" s="129" t="str">
        <f t="shared" si="308"/>
        <v/>
      </c>
      <c r="AZ394" s="129" t="str">
        <f t="shared" si="309"/>
        <v/>
      </c>
      <c r="BA394" s="129" t="str">
        <f t="shared" si="310"/>
        <v/>
      </c>
      <c r="BB394" s="129" t="str">
        <f t="shared" si="311"/>
        <v/>
      </c>
      <c r="BC394" s="129" t="str">
        <f t="shared" si="312"/>
        <v/>
      </c>
      <c r="BD394" s="129" t="str">
        <f t="shared" si="313"/>
        <v/>
      </c>
      <c r="BE394" s="129"/>
      <c r="BF394" s="129" t="str">
        <f t="shared" si="314"/>
        <v/>
      </c>
      <c r="BG394" s="131" t="str">
        <f t="shared" si="315"/>
        <v/>
      </c>
      <c r="BH394" s="131" t="str">
        <f t="shared" si="316"/>
        <v/>
      </c>
      <c r="BI394" s="129" t="str">
        <f t="shared" si="317"/>
        <v/>
      </c>
      <c r="BJ394" s="129" t="str">
        <f t="shared" si="318"/>
        <v/>
      </c>
      <c r="BK394" s="129" t="str">
        <f t="shared" si="319"/>
        <v/>
      </c>
      <c r="BL394" s="129"/>
    </row>
    <row r="395" spans="2:64" ht="12.75">
      <c r="B395" s="142">
        <v>33</v>
      </c>
      <c r="C395" s="142">
        <v>210000000000</v>
      </c>
      <c r="D395" s="142">
        <v>80769000000</v>
      </c>
      <c r="E395" s="142">
        <v>7850</v>
      </c>
      <c r="F395" s="142">
        <v>5.1260000000000003</v>
      </c>
      <c r="G395" s="142">
        <v>6.3E-2</v>
      </c>
      <c r="I395" s="129">
        <f t="shared" si="285"/>
        <v>197.1</v>
      </c>
      <c r="J395" s="130">
        <v>231</v>
      </c>
      <c r="K395" s="129">
        <f t="shared" ref="K395" si="326">F395</f>
        <v>5.1260000000000003</v>
      </c>
      <c r="L395" s="129">
        <f t="shared" ref="L395" si="327">G395*1000</f>
        <v>63</v>
      </c>
      <c r="M395" s="129" t="s">
        <v>163</v>
      </c>
      <c r="N395" s="129" t="s">
        <v>155</v>
      </c>
      <c r="O395" s="129">
        <v>0</v>
      </c>
      <c r="P395" s="129">
        <v>4163.93</v>
      </c>
      <c r="Q395" s="129">
        <v>0</v>
      </c>
      <c r="R395" s="129">
        <v>0</v>
      </c>
      <c r="S395" s="131">
        <v>343400000000</v>
      </c>
      <c r="T395" s="131">
        <v>343400000000</v>
      </c>
      <c r="U395" s="131">
        <v>21430000000</v>
      </c>
      <c r="V395" s="131">
        <v>21430000000</v>
      </c>
      <c r="W395" s="129">
        <v>0</v>
      </c>
      <c r="X395" s="129">
        <v>0</v>
      </c>
      <c r="Y395" s="131">
        <v>264300000000</v>
      </c>
      <c r="Z395" s="129">
        <v>25673.1</v>
      </c>
      <c r="AA395" s="131">
        <v>111400000000</v>
      </c>
      <c r="AB395" s="129">
        <v>0.65</v>
      </c>
      <c r="AC395" s="129" t="s">
        <v>156</v>
      </c>
      <c r="AD395" s="129" t="s">
        <v>157</v>
      </c>
      <c r="AE395" s="129" t="s">
        <v>158</v>
      </c>
      <c r="AF395" s="129" t="s">
        <v>159</v>
      </c>
      <c r="AG395" s="129" t="s">
        <v>160</v>
      </c>
      <c r="AH395" s="129" t="s">
        <v>161</v>
      </c>
      <c r="AI395" s="129" t="s">
        <v>162</v>
      </c>
      <c r="AJ395" s="129">
        <v>0</v>
      </c>
      <c r="AK395" s="129">
        <v>0</v>
      </c>
      <c r="AL395" s="129" t="s">
        <v>142</v>
      </c>
      <c r="AX395" s="141">
        <f t="shared" ref="AX395" si="328">IF(I395="", "", INT(I395))</f>
        <v>197</v>
      </c>
      <c r="AY395" s="129">
        <f t="shared" si="308"/>
        <v>231</v>
      </c>
      <c r="AZ395" s="129">
        <f t="shared" si="309"/>
        <v>232</v>
      </c>
      <c r="BA395" s="129">
        <f t="shared" si="310"/>
        <v>197</v>
      </c>
      <c r="BB395" s="129">
        <f t="shared" si="311"/>
        <v>197</v>
      </c>
      <c r="BC395" s="129" t="str">
        <f t="shared" si="312"/>
        <v>1c</v>
      </c>
      <c r="BD395" s="129" t="str">
        <f t="shared" si="313"/>
        <v>0</v>
      </c>
      <c r="BE395" s="129"/>
      <c r="BF395" s="129">
        <f t="shared" si="314"/>
        <v>197</v>
      </c>
      <c r="BG395" s="131" t="str">
        <f t="shared" si="315"/>
        <v>2.10E+11</v>
      </c>
      <c r="BH395" s="131" t="str">
        <f t="shared" si="316"/>
        <v>8.08E+10</v>
      </c>
      <c r="BI395" s="129" t="str">
        <f t="shared" si="317"/>
        <v>7850</v>
      </c>
      <c r="BJ395" s="129">
        <f t="shared" si="318"/>
        <v>5.1260000000000003</v>
      </c>
      <c r="BK395" s="129">
        <f t="shared" si="319"/>
        <v>6.3E-2</v>
      </c>
      <c r="BL395" s="129"/>
    </row>
    <row r="396" spans="2:64" ht="12.75">
      <c r="B396" s="142"/>
      <c r="C396" s="142"/>
      <c r="D396" s="142"/>
      <c r="E396" s="142"/>
      <c r="F396" s="142"/>
      <c r="G396" s="142"/>
      <c r="I396" s="129">
        <f t="shared" si="285"/>
        <v>197.2</v>
      </c>
      <c r="J396" s="130">
        <v>232</v>
      </c>
      <c r="K396" s="129">
        <f t="shared" ref="K396" si="329">K395</f>
        <v>5.1260000000000003</v>
      </c>
      <c r="L396" s="129">
        <f t="shared" ref="L396" si="330">L395</f>
        <v>63</v>
      </c>
      <c r="M396" s="129" t="s">
        <v>163</v>
      </c>
      <c r="N396" s="129" t="s">
        <v>155</v>
      </c>
      <c r="O396" s="129">
        <v>0</v>
      </c>
      <c r="P396" s="129">
        <v>4163.93</v>
      </c>
      <c r="Q396" s="129">
        <v>0</v>
      </c>
      <c r="R396" s="129">
        <v>0</v>
      </c>
      <c r="S396" s="131">
        <v>343400000000</v>
      </c>
      <c r="T396" s="131">
        <v>343400000000</v>
      </c>
      <c r="U396" s="131">
        <v>21430000000</v>
      </c>
      <c r="V396" s="131">
        <v>21430000000</v>
      </c>
      <c r="W396" s="129">
        <v>0</v>
      </c>
      <c r="X396" s="129">
        <v>0</v>
      </c>
      <c r="Y396" s="131">
        <v>264300000000</v>
      </c>
      <c r="Z396" s="129">
        <v>25673.1</v>
      </c>
      <c r="AA396" s="131">
        <v>111400000000</v>
      </c>
      <c r="AB396" s="129">
        <v>0.65</v>
      </c>
      <c r="AC396" s="129" t="s">
        <v>156</v>
      </c>
      <c r="AD396" s="129" t="s">
        <v>157</v>
      </c>
      <c r="AE396" s="129" t="s">
        <v>158</v>
      </c>
      <c r="AF396" s="129" t="s">
        <v>159</v>
      </c>
      <c r="AG396" s="129" t="s">
        <v>160</v>
      </c>
      <c r="AH396" s="129" t="s">
        <v>161</v>
      </c>
      <c r="AI396" s="129" t="s">
        <v>162</v>
      </c>
      <c r="AJ396" s="129">
        <v>0</v>
      </c>
      <c r="AK396" s="129">
        <v>0</v>
      </c>
      <c r="AL396" s="129" t="s">
        <v>142</v>
      </c>
      <c r="AX396" s="141"/>
      <c r="AY396" s="129" t="str">
        <f t="shared" si="308"/>
        <v/>
      </c>
      <c r="AZ396" s="129" t="str">
        <f t="shared" si="309"/>
        <v/>
      </c>
      <c r="BA396" s="129" t="str">
        <f t="shared" si="310"/>
        <v/>
      </c>
      <c r="BB396" s="129" t="str">
        <f t="shared" si="311"/>
        <v/>
      </c>
      <c r="BC396" s="129" t="str">
        <f t="shared" si="312"/>
        <v/>
      </c>
      <c r="BD396" s="129" t="str">
        <f t="shared" si="313"/>
        <v/>
      </c>
      <c r="BE396" s="129"/>
      <c r="BF396" s="129" t="str">
        <f t="shared" si="314"/>
        <v/>
      </c>
      <c r="BG396" s="131" t="str">
        <f t="shared" si="315"/>
        <v/>
      </c>
      <c r="BH396" s="131" t="str">
        <f t="shared" si="316"/>
        <v/>
      </c>
      <c r="BI396" s="129" t="str">
        <f t="shared" si="317"/>
        <v/>
      </c>
      <c r="BJ396" s="129" t="str">
        <f t="shared" si="318"/>
        <v/>
      </c>
      <c r="BK396" s="129" t="str">
        <f t="shared" si="319"/>
        <v/>
      </c>
      <c r="BL396" s="129"/>
    </row>
    <row r="397" spans="2:64" ht="12.75">
      <c r="B397" s="142">
        <v>32</v>
      </c>
      <c r="C397" s="142">
        <v>210000000000</v>
      </c>
      <c r="D397" s="142">
        <v>80769000000</v>
      </c>
      <c r="E397" s="142">
        <v>7850</v>
      </c>
      <c r="F397" s="142">
        <v>5.0999999999999996</v>
      </c>
      <c r="G397" s="142">
        <v>0.05</v>
      </c>
      <c r="I397" s="129">
        <f t="shared" si="285"/>
        <v>198.1</v>
      </c>
      <c r="J397" s="130">
        <v>232</v>
      </c>
      <c r="K397" s="129">
        <f t="shared" ref="K397" si="331">F397</f>
        <v>5.0999999999999996</v>
      </c>
      <c r="L397" s="129">
        <f t="shared" ref="L397" si="332">G397*1000</f>
        <v>50</v>
      </c>
      <c r="M397" s="129" t="s">
        <v>163</v>
      </c>
      <c r="N397" s="129" t="s">
        <v>155</v>
      </c>
      <c r="O397" s="129">
        <v>0</v>
      </c>
      <c r="P397" s="129">
        <v>4163.93</v>
      </c>
      <c r="Q397" s="129">
        <v>0</v>
      </c>
      <c r="R397" s="129">
        <v>0</v>
      </c>
      <c r="S397" s="131">
        <v>343400000000</v>
      </c>
      <c r="T397" s="131">
        <v>343400000000</v>
      </c>
      <c r="U397" s="131">
        <v>21430000000</v>
      </c>
      <c r="V397" s="131">
        <v>21430000000</v>
      </c>
      <c r="W397" s="129">
        <v>0</v>
      </c>
      <c r="X397" s="129">
        <v>0</v>
      </c>
      <c r="Y397" s="131">
        <v>264300000000</v>
      </c>
      <c r="Z397" s="129">
        <v>25673.1</v>
      </c>
      <c r="AA397" s="131">
        <v>111400000000</v>
      </c>
      <c r="AB397" s="129">
        <v>0.65</v>
      </c>
      <c r="AC397" s="129" t="s">
        <v>156</v>
      </c>
      <c r="AD397" s="129" t="s">
        <v>157</v>
      </c>
      <c r="AE397" s="129" t="s">
        <v>158</v>
      </c>
      <c r="AF397" s="129" t="s">
        <v>159</v>
      </c>
      <c r="AG397" s="129" t="s">
        <v>160</v>
      </c>
      <c r="AH397" s="129" t="s">
        <v>161</v>
      </c>
      <c r="AI397" s="129" t="s">
        <v>162</v>
      </c>
      <c r="AJ397" s="129">
        <v>0</v>
      </c>
      <c r="AK397" s="129">
        <v>0</v>
      </c>
      <c r="AL397" s="129" t="s">
        <v>142</v>
      </c>
      <c r="AX397" s="141">
        <f t="shared" ref="AX397" si="333">IF(I397="", "", INT(I397))</f>
        <v>198</v>
      </c>
      <c r="AY397" s="129">
        <f t="shared" si="308"/>
        <v>232</v>
      </c>
      <c r="AZ397" s="129">
        <f t="shared" si="309"/>
        <v>233</v>
      </c>
      <c r="BA397" s="129">
        <f t="shared" si="310"/>
        <v>198</v>
      </c>
      <c r="BB397" s="129">
        <f t="shared" si="311"/>
        <v>198</v>
      </c>
      <c r="BC397" s="129" t="str">
        <f t="shared" si="312"/>
        <v>1c</v>
      </c>
      <c r="BD397" s="129" t="str">
        <f t="shared" si="313"/>
        <v>0</v>
      </c>
      <c r="BE397" s="129"/>
      <c r="BF397" s="129">
        <f t="shared" si="314"/>
        <v>198</v>
      </c>
      <c r="BG397" s="131" t="str">
        <f t="shared" si="315"/>
        <v>2.10E+11</v>
      </c>
      <c r="BH397" s="131" t="str">
        <f t="shared" si="316"/>
        <v>8.08E+10</v>
      </c>
      <c r="BI397" s="129" t="str">
        <f t="shared" si="317"/>
        <v>7850</v>
      </c>
      <c r="BJ397" s="129">
        <f t="shared" si="318"/>
        <v>5.0999999999999996</v>
      </c>
      <c r="BK397" s="129">
        <f t="shared" si="319"/>
        <v>0.05</v>
      </c>
      <c r="BL397" s="129"/>
    </row>
    <row r="398" spans="2:64" ht="12.75">
      <c r="B398" s="142"/>
      <c r="C398" s="142"/>
      <c r="D398" s="142"/>
      <c r="E398" s="142"/>
      <c r="F398" s="142"/>
      <c r="G398" s="142"/>
      <c r="I398" s="129">
        <f t="shared" si="285"/>
        <v>198.2</v>
      </c>
      <c r="J398" s="130">
        <v>233</v>
      </c>
      <c r="K398" s="129">
        <f t="shared" ref="K398" si="334">K397</f>
        <v>5.0999999999999996</v>
      </c>
      <c r="L398" s="129">
        <f t="shared" ref="L398" si="335">L397</f>
        <v>50</v>
      </c>
      <c r="M398" s="129" t="s">
        <v>163</v>
      </c>
      <c r="N398" s="129" t="s">
        <v>155</v>
      </c>
      <c r="O398" s="129">
        <v>0</v>
      </c>
      <c r="P398" s="129">
        <v>4163.93</v>
      </c>
      <c r="Q398" s="129">
        <v>0</v>
      </c>
      <c r="R398" s="129">
        <v>0</v>
      </c>
      <c r="S398" s="131">
        <v>343400000000</v>
      </c>
      <c r="T398" s="131">
        <v>343400000000</v>
      </c>
      <c r="U398" s="131">
        <v>21430000000</v>
      </c>
      <c r="V398" s="131">
        <v>21430000000</v>
      </c>
      <c r="W398" s="129">
        <v>0</v>
      </c>
      <c r="X398" s="129">
        <v>0</v>
      </c>
      <c r="Y398" s="131">
        <v>264300000000</v>
      </c>
      <c r="Z398" s="129">
        <v>25673.1</v>
      </c>
      <c r="AA398" s="131">
        <v>111400000000</v>
      </c>
      <c r="AB398" s="129">
        <v>0.65</v>
      </c>
      <c r="AC398" s="129" t="s">
        <v>156</v>
      </c>
      <c r="AD398" s="129" t="s">
        <v>157</v>
      </c>
      <c r="AE398" s="129" t="s">
        <v>158</v>
      </c>
      <c r="AF398" s="129" t="s">
        <v>159</v>
      </c>
      <c r="AG398" s="129" t="s">
        <v>160</v>
      </c>
      <c r="AH398" s="129" t="s">
        <v>161</v>
      </c>
      <c r="AI398" s="129" t="s">
        <v>162</v>
      </c>
      <c r="AJ398" s="129">
        <v>0</v>
      </c>
      <c r="AK398" s="129">
        <v>0</v>
      </c>
      <c r="AL398" s="129" t="s">
        <v>142</v>
      </c>
      <c r="AX398" s="141"/>
      <c r="AY398" s="129" t="str">
        <f t="shared" si="308"/>
        <v/>
      </c>
      <c r="AZ398" s="129" t="str">
        <f t="shared" si="309"/>
        <v/>
      </c>
      <c r="BA398" s="129" t="str">
        <f t="shared" si="310"/>
        <v/>
      </c>
      <c r="BB398" s="129" t="str">
        <f t="shared" si="311"/>
        <v/>
      </c>
      <c r="BC398" s="129" t="str">
        <f t="shared" si="312"/>
        <v/>
      </c>
      <c r="BD398" s="129" t="str">
        <f t="shared" si="313"/>
        <v/>
      </c>
      <c r="BE398" s="129"/>
      <c r="BF398" s="129" t="str">
        <f t="shared" si="314"/>
        <v/>
      </c>
      <c r="BG398" s="131" t="str">
        <f t="shared" si="315"/>
        <v/>
      </c>
      <c r="BH398" s="131" t="str">
        <f t="shared" si="316"/>
        <v/>
      </c>
      <c r="BI398" s="129" t="str">
        <f t="shared" si="317"/>
        <v/>
      </c>
      <c r="BJ398" s="129" t="str">
        <f t="shared" si="318"/>
        <v/>
      </c>
      <c r="BK398" s="129" t="str">
        <f t="shared" si="319"/>
        <v/>
      </c>
      <c r="BL398" s="129"/>
    </row>
    <row r="399" spans="2:64" ht="12.75">
      <c r="B399" s="142">
        <v>31</v>
      </c>
      <c r="C399" s="142">
        <v>210000000000</v>
      </c>
      <c r="D399" s="142">
        <v>80769000000</v>
      </c>
      <c r="E399" s="142">
        <v>7850</v>
      </c>
      <c r="F399" s="142">
        <v>5.0860000000000003</v>
      </c>
      <c r="G399" s="142">
        <v>4.2999999999999997E-2</v>
      </c>
      <c r="I399" s="129">
        <f t="shared" si="285"/>
        <v>199.1</v>
      </c>
      <c r="J399" s="130">
        <v>233</v>
      </c>
      <c r="K399" s="129">
        <f t="shared" ref="K399" si="336">F399</f>
        <v>5.0860000000000003</v>
      </c>
      <c r="L399" s="129">
        <f t="shared" ref="L399" si="337">G399*1000</f>
        <v>43</v>
      </c>
      <c r="M399" s="129" t="s">
        <v>163</v>
      </c>
      <c r="N399" s="129" t="s">
        <v>155</v>
      </c>
      <c r="O399" s="129">
        <v>0</v>
      </c>
      <c r="P399" s="129">
        <v>4163.93</v>
      </c>
      <c r="Q399" s="129">
        <v>0</v>
      </c>
      <c r="R399" s="129">
        <v>0</v>
      </c>
      <c r="S399" s="131">
        <v>343400000000</v>
      </c>
      <c r="T399" s="131">
        <v>343400000000</v>
      </c>
      <c r="U399" s="131">
        <v>21430000000</v>
      </c>
      <c r="V399" s="131">
        <v>21430000000</v>
      </c>
      <c r="W399" s="129">
        <v>0</v>
      </c>
      <c r="X399" s="129">
        <v>0</v>
      </c>
      <c r="Y399" s="131">
        <v>264300000000</v>
      </c>
      <c r="Z399" s="129">
        <v>25673.1</v>
      </c>
      <c r="AA399" s="131">
        <v>111400000000</v>
      </c>
      <c r="AB399" s="129">
        <v>0.65</v>
      </c>
      <c r="AC399" s="129" t="s">
        <v>156</v>
      </c>
      <c r="AD399" s="129" t="s">
        <v>157</v>
      </c>
      <c r="AE399" s="129" t="s">
        <v>158</v>
      </c>
      <c r="AF399" s="129" t="s">
        <v>159</v>
      </c>
      <c r="AG399" s="129" t="s">
        <v>160</v>
      </c>
      <c r="AH399" s="129" t="s">
        <v>161</v>
      </c>
      <c r="AI399" s="129" t="s">
        <v>162</v>
      </c>
      <c r="AJ399" s="129">
        <v>0</v>
      </c>
      <c r="AK399" s="129">
        <v>0</v>
      </c>
      <c r="AL399" s="129" t="s">
        <v>142</v>
      </c>
      <c r="AX399" s="141">
        <f t="shared" ref="AX399" si="338">IF(I399="", "", INT(I399))</f>
        <v>199</v>
      </c>
      <c r="AY399" s="129">
        <f t="shared" si="308"/>
        <v>233</v>
      </c>
      <c r="AZ399" s="129">
        <f t="shared" si="309"/>
        <v>234</v>
      </c>
      <c r="BA399" s="129">
        <f t="shared" si="310"/>
        <v>199</v>
      </c>
      <c r="BB399" s="129">
        <f t="shared" si="311"/>
        <v>199</v>
      </c>
      <c r="BC399" s="129" t="str">
        <f t="shared" si="312"/>
        <v>1c</v>
      </c>
      <c r="BD399" s="129" t="str">
        <f t="shared" si="313"/>
        <v>0</v>
      </c>
      <c r="BE399" s="129"/>
      <c r="BF399" s="129">
        <f t="shared" si="314"/>
        <v>199</v>
      </c>
      <c r="BG399" s="131" t="str">
        <f t="shared" si="315"/>
        <v>2.10E+11</v>
      </c>
      <c r="BH399" s="131" t="str">
        <f t="shared" si="316"/>
        <v>8.08E+10</v>
      </c>
      <c r="BI399" s="129" t="str">
        <f t="shared" si="317"/>
        <v>7850</v>
      </c>
      <c r="BJ399" s="129">
        <f t="shared" si="318"/>
        <v>5.0860000000000003</v>
      </c>
      <c r="BK399" s="129">
        <f t="shared" si="319"/>
        <v>4.2999999999999997E-2</v>
      </c>
      <c r="BL399" s="129"/>
    </row>
    <row r="400" spans="2:64" ht="12.75">
      <c r="B400" s="142"/>
      <c r="C400" s="142"/>
      <c r="D400" s="142"/>
      <c r="E400" s="142"/>
      <c r="F400" s="142"/>
      <c r="G400" s="142"/>
      <c r="I400" s="129">
        <f t="shared" si="285"/>
        <v>199.2</v>
      </c>
      <c r="J400" s="130">
        <v>234</v>
      </c>
      <c r="K400" s="129">
        <f t="shared" ref="K400" si="339">K399</f>
        <v>5.0860000000000003</v>
      </c>
      <c r="L400" s="129">
        <f t="shared" ref="L400" si="340">L399</f>
        <v>43</v>
      </c>
      <c r="M400" s="129" t="s">
        <v>163</v>
      </c>
      <c r="N400" s="129" t="s">
        <v>155</v>
      </c>
      <c r="O400" s="129">
        <v>0</v>
      </c>
      <c r="P400" s="129">
        <v>4163.93</v>
      </c>
      <c r="Q400" s="129">
        <v>0</v>
      </c>
      <c r="R400" s="129">
        <v>0</v>
      </c>
      <c r="S400" s="131">
        <v>343400000000</v>
      </c>
      <c r="T400" s="131">
        <v>343400000000</v>
      </c>
      <c r="U400" s="131">
        <v>21430000000</v>
      </c>
      <c r="V400" s="131">
        <v>21430000000</v>
      </c>
      <c r="W400" s="129">
        <v>0</v>
      </c>
      <c r="X400" s="129">
        <v>0</v>
      </c>
      <c r="Y400" s="131">
        <v>264300000000</v>
      </c>
      <c r="Z400" s="129">
        <v>25673.1</v>
      </c>
      <c r="AA400" s="131">
        <v>111400000000</v>
      </c>
      <c r="AB400" s="129">
        <v>0.65</v>
      </c>
      <c r="AC400" s="129" t="s">
        <v>156</v>
      </c>
      <c r="AD400" s="129" t="s">
        <v>157</v>
      </c>
      <c r="AE400" s="129" t="s">
        <v>158</v>
      </c>
      <c r="AF400" s="129" t="s">
        <v>159</v>
      </c>
      <c r="AG400" s="129" t="s">
        <v>160</v>
      </c>
      <c r="AH400" s="129" t="s">
        <v>161</v>
      </c>
      <c r="AI400" s="129" t="s">
        <v>162</v>
      </c>
      <c r="AJ400" s="129">
        <v>0</v>
      </c>
      <c r="AK400" s="129">
        <v>0</v>
      </c>
      <c r="AL400" s="129" t="s">
        <v>142</v>
      </c>
      <c r="AX400" s="141"/>
      <c r="AY400" s="129" t="str">
        <f t="shared" si="308"/>
        <v/>
      </c>
      <c r="AZ400" s="129" t="str">
        <f t="shared" si="309"/>
        <v/>
      </c>
      <c r="BA400" s="129" t="str">
        <f t="shared" si="310"/>
        <v/>
      </c>
      <c r="BB400" s="129" t="str">
        <f t="shared" si="311"/>
        <v/>
      </c>
      <c r="BC400" s="129" t="str">
        <f t="shared" si="312"/>
        <v/>
      </c>
      <c r="BD400" s="129" t="str">
        <f t="shared" si="313"/>
        <v/>
      </c>
      <c r="BE400" s="129"/>
      <c r="BF400" s="129" t="str">
        <f t="shared" si="314"/>
        <v/>
      </c>
      <c r="BG400" s="131" t="str">
        <f t="shared" si="315"/>
        <v/>
      </c>
      <c r="BH400" s="131" t="str">
        <f t="shared" si="316"/>
        <v/>
      </c>
      <c r="BI400" s="129" t="str">
        <f t="shared" si="317"/>
        <v/>
      </c>
      <c r="BJ400" s="129" t="str">
        <f t="shared" si="318"/>
        <v/>
      </c>
      <c r="BK400" s="129" t="str">
        <f t="shared" si="319"/>
        <v/>
      </c>
      <c r="BL400" s="129"/>
    </row>
    <row r="401" spans="2:64" ht="12.75">
      <c r="B401" s="142">
        <v>30</v>
      </c>
      <c r="C401" s="142">
        <v>210000000000</v>
      </c>
      <c r="D401" s="142">
        <v>80769000000</v>
      </c>
      <c r="E401" s="142">
        <v>7850</v>
      </c>
      <c r="F401" s="142">
        <v>5.08</v>
      </c>
      <c r="G401" s="142">
        <v>0.04</v>
      </c>
      <c r="I401" s="129">
        <f t="shared" si="285"/>
        <v>200.1</v>
      </c>
      <c r="J401" s="130">
        <v>234</v>
      </c>
      <c r="K401" s="129">
        <f t="shared" ref="K401" si="341">F401</f>
        <v>5.08</v>
      </c>
      <c r="L401" s="129">
        <f t="shared" ref="L401" si="342">G401*1000</f>
        <v>40</v>
      </c>
      <c r="M401" s="129" t="s">
        <v>163</v>
      </c>
      <c r="N401" s="129" t="s">
        <v>155</v>
      </c>
      <c r="O401" s="129">
        <v>0</v>
      </c>
      <c r="P401" s="129">
        <v>4042.29</v>
      </c>
      <c r="Q401" s="129">
        <v>0</v>
      </c>
      <c r="R401" s="129">
        <v>0</v>
      </c>
      <c r="S401" s="131">
        <v>333500000000</v>
      </c>
      <c r="T401" s="131">
        <v>333500000000</v>
      </c>
      <c r="U401" s="131">
        <v>20800000000</v>
      </c>
      <c r="V401" s="131">
        <v>20800000000</v>
      </c>
      <c r="W401" s="129">
        <v>0</v>
      </c>
      <c r="X401" s="129">
        <v>0</v>
      </c>
      <c r="Y401" s="131">
        <v>256600000000</v>
      </c>
      <c r="Z401" s="129">
        <v>24933</v>
      </c>
      <c r="AA401" s="131">
        <v>108100000000</v>
      </c>
      <c r="AB401" s="129">
        <v>0.65</v>
      </c>
      <c r="AC401" s="129" t="s">
        <v>156</v>
      </c>
      <c r="AD401" s="129" t="s">
        <v>157</v>
      </c>
      <c r="AE401" s="129" t="s">
        <v>158</v>
      </c>
      <c r="AF401" s="129" t="s">
        <v>159</v>
      </c>
      <c r="AG401" s="129" t="s">
        <v>160</v>
      </c>
      <c r="AH401" s="129" t="s">
        <v>161</v>
      </c>
      <c r="AI401" s="129" t="s">
        <v>162</v>
      </c>
      <c r="AJ401" s="129">
        <v>0</v>
      </c>
      <c r="AK401" s="129">
        <v>0</v>
      </c>
      <c r="AL401" s="129" t="s">
        <v>142</v>
      </c>
      <c r="AX401" s="141">
        <f t="shared" ref="AX401" si="343">IF(I401="", "", INT(I401))</f>
        <v>200</v>
      </c>
      <c r="AY401" s="129">
        <f t="shared" si="308"/>
        <v>234</v>
      </c>
      <c r="AZ401" s="129">
        <f t="shared" si="309"/>
        <v>235</v>
      </c>
      <c r="BA401" s="129">
        <f t="shared" si="310"/>
        <v>200</v>
      </c>
      <c r="BB401" s="129">
        <f t="shared" si="311"/>
        <v>200</v>
      </c>
      <c r="BC401" s="129" t="str">
        <f t="shared" si="312"/>
        <v>1c</v>
      </c>
      <c r="BD401" s="129" t="str">
        <f t="shared" si="313"/>
        <v>0</v>
      </c>
      <c r="BE401" s="129"/>
      <c r="BF401" s="129">
        <f t="shared" si="314"/>
        <v>200</v>
      </c>
      <c r="BG401" s="131" t="str">
        <f t="shared" si="315"/>
        <v>2.10E+11</v>
      </c>
      <c r="BH401" s="131" t="str">
        <f t="shared" si="316"/>
        <v>8.08E+10</v>
      </c>
      <c r="BI401" s="129" t="str">
        <f t="shared" si="317"/>
        <v>7850</v>
      </c>
      <c r="BJ401" s="129">
        <f t="shared" si="318"/>
        <v>5.08</v>
      </c>
      <c r="BK401" s="129">
        <f t="shared" si="319"/>
        <v>0.04</v>
      </c>
      <c r="BL401" s="129"/>
    </row>
    <row r="402" spans="2:64" ht="12.75">
      <c r="B402" s="142"/>
      <c r="C402" s="142"/>
      <c r="D402" s="142"/>
      <c r="E402" s="142"/>
      <c r="F402" s="142"/>
      <c r="G402" s="142"/>
      <c r="I402" s="129">
        <f t="shared" si="285"/>
        <v>200.2</v>
      </c>
      <c r="J402" s="130">
        <v>235</v>
      </c>
      <c r="K402" s="129">
        <f t="shared" ref="K402" si="344">K401</f>
        <v>5.08</v>
      </c>
      <c r="L402" s="129">
        <f t="shared" ref="L402" si="345">L401</f>
        <v>40</v>
      </c>
      <c r="M402" s="129" t="s">
        <v>163</v>
      </c>
      <c r="N402" s="129" t="s">
        <v>155</v>
      </c>
      <c r="O402" s="129">
        <v>0</v>
      </c>
      <c r="P402" s="129">
        <v>4042.29</v>
      </c>
      <c r="Q402" s="129">
        <v>0</v>
      </c>
      <c r="R402" s="129">
        <v>0</v>
      </c>
      <c r="S402" s="131">
        <v>333500000000</v>
      </c>
      <c r="T402" s="131">
        <v>333500000000</v>
      </c>
      <c r="U402" s="131">
        <v>20800000000</v>
      </c>
      <c r="V402" s="131">
        <v>20800000000</v>
      </c>
      <c r="W402" s="129">
        <v>0</v>
      </c>
      <c r="X402" s="129">
        <v>0</v>
      </c>
      <c r="Y402" s="131">
        <v>256600000000</v>
      </c>
      <c r="Z402" s="129">
        <v>24933</v>
      </c>
      <c r="AA402" s="131">
        <v>108100000000</v>
      </c>
      <c r="AB402" s="129">
        <v>0.65</v>
      </c>
      <c r="AC402" s="129" t="s">
        <v>156</v>
      </c>
      <c r="AD402" s="129" t="s">
        <v>157</v>
      </c>
      <c r="AE402" s="129" t="s">
        <v>158</v>
      </c>
      <c r="AF402" s="129" t="s">
        <v>159</v>
      </c>
      <c r="AG402" s="129" t="s">
        <v>160</v>
      </c>
      <c r="AH402" s="129" t="s">
        <v>161</v>
      </c>
      <c r="AI402" s="129" t="s">
        <v>162</v>
      </c>
      <c r="AJ402" s="129">
        <v>0</v>
      </c>
      <c r="AK402" s="129">
        <v>0</v>
      </c>
      <c r="AL402" s="129" t="s">
        <v>142</v>
      </c>
      <c r="AX402" s="141"/>
      <c r="AY402" s="129" t="str">
        <f t="shared" si="308"/>
        <v/>
      </c>
      <c r="AZ402" s="129" t="str">
        <f t="shared" si="309"/>
        <v/>
      </c>
      <c r="BA402" s="129" t="str">
        <f t="shared" si="310"/>
        <v/>
      </c>
      <c r="BB402" s="129" t="str">
        <f t="shared" si="311"/>
        <v/>
      </c>
      <c r="BC402" s="129" t="str">
        <f t="shared" si="312"/>
        <v/>
      </c>
      <c r="BD402" s="129" t="str">
        <f t="shared" si="313"/>
        <v/>
      </c>
      <c r="BE402" s="129"/>
      <c r="BF402" s="129" t="str">
        <f t="shared" si="314"/>
        <v/>
      </c>
      <c r="BG402" s="131" t="str">
        <f t="shared" si="315"/>
        <v/>
      </c>
      <c r="BH402" s="131" t="str">
        <f t="shared" si="316"/>
        <v/>
      </c>
      <c r="BI402" s="129" t="str">
        <f t="shared" si="317"/>
        <v/>
      </c>
      <c r="BJ402" s="129" t="str">
        <f t="shared" si="318"/>
        <v/>
      </c>
      <c r="BK402" s="129" t="str">
        <f t="shared" si="319"/>
        <v/>
      </c>
      <c r="BL402" s="129"/>
    </row>
    <row r="403" spans="2:64" ht="12.75">
      <c r="B403" s="142">
        <v>29</v>
      </c>
      <c r="C403" s="142">
        <v>210000000000</v>
      </c>
      <c r="D403" s="142">
        <v>80769000000</v>
      </c>
      <c r="E403" s="142">
        <v>7850</v>
      </c>
      <c r="F403" s="142">
        <v>5.0759999999999996</v>
      </c>
      <c r="G403" s="142">
        <v>3.7999999999999999E-2</v>
      </c>
      <c r="I403" s="129">
        <f t="shared" si="285"/>
        <v>201.1</v>
      </c>
      <c r="J403" s="130">
        <v>235</v>
      </c>
      <c r="K403" s="129">
        <f t="shared" ref="K403" si="346">F403</f>
        <v>5.0759999999999996</v>
      </c>
      <c r="L403" s="129">
        <f t="shared" ref="L403" si="347">G403*1000</f>
        <v>38</v>
      </c>
      <c r="M403" s="129" t="s">
        <v>163</v>
      </c>
      <c r="N403" s="129" t="s">
        <v>155</v>
      </c>
      <c r="O403" s="129">
        <v>0</v>
      </c>
      <c r="P403" s="129">
        <v>3920.59</v>
      </c>
      <c r="Q403" s="129">
        <v>0</v>
      </c>
      <c r="R403" s="129">
        <v>0</v>
      </c>
      <c r="S403" s="131">
        <v>323600000000</v>
      </c>
      <c r="T403" s="131">
        <v>323600000000</v>
      </c>
      <c r="U403" s="131">
        <v>20180000000</v>
      </c>
      <c r="V403" s="131">
        <v>20180000000</v>
      </c>
      <c r="W403" s="129">
        <v>0</v>
      </c>
      <c r="X403" s="129">
        <v>0</v>
      </c>
      <c r="Y403" s="131">
        <v>249000000000</v>
      </c>
      <c r="Z403" s="129">
        <v>24192.1</v>
      </c>
      <c r="AA403" s="131">
        <v>104900000000</v>
      </c>
      <c r="AB403" s="129">
        <v>0.65</v>
      </c>
      <c r="AC403" s="129" t="s">
        <v>156</v>
      </c>
      <c r="AD403" s="129" t="s">
        <v>157</v>
      </c>
      <c r="AE403" s="129" t="s">
        <v>158</v>
      </c>
      <c r="AF403" s="129" t="s">
        <v>159</v>
      </c>
      <c r="AG403" s="129" t="s">
        <v>160</v>
      </c>
      <c r="AH403" s="129" t="s">
        <v>161</v>
      </c>
      <c r="AI403" s="129" t="s">
        <v>162</v>
      </c>
      <c r="AJ403" s="129">
        <v>0</v>
      </c>
      <c r="AK403" s="129">
        <v>0</v>
      </c>
      <c r="AL403" s="129" t="s">
        <v>142</v>
      </c>
      <c r="AX403" s="141">
        <f t="shared" ref="AX403" si="348">IF(I403="", "", INT(I403))</f>
        <v>201</v>
      </c>
      <c r="AY403" s="129">
        <f t="shared" si="308"/>
        <v>235</v>
      </c>
      <c r="AZ403" s="129">
        <f t="shared" si="309"/>
        <v>236</v>
      </c>
      <c r="BA403" s="129">
        <f t="shared" si="310"/>
        <v>201</v>
      </c>
      <c r="BB403" s="129">
        <f t="shared" si="311"/>
        <v>201</v>
      </c>
      <c r="BC403" s="129" t="str">
        <f t="shared" si="312"/>
        <v>1c</v>
      </c>
      <c r="BD403" s="129" t="str">
        <f t="shared" si="313"/>
        <v>0</v>
      </c>
      <c r="BE403" s="129"/>
      <c r="BF403" s="129">
        <f t="shared" si="314"/>
        <v>201</v>
      </c>
      <c r="BG403" s="131" t="str">
        <f t="shared" si="315"/>
        <v>2.10E+11</v>
      </c>
      <c r="BH403" s="131" t="str">
        <f t="shared" si="316"/>
        <v>8.08E+10</v>
      </c>
      <c r="BI403" s="129" t="str">
        <f t="shared" si="317"/>
        <v>7850</v>
      </c>
      <c r="BJ403" s="129">
        <f t="shared" si="318"/>
        <v>5.0759999999999996</v>
      </c>
      <c r="BK403" s="129">
        <f t="shared" si="319"/>
        <v>3.7999999999999999E-2</v>
      </c>
      <c r="BL403" s="129"/>
    </row>
    <row r="404" spans="2:64" ht="12.75">
      <c r="B404" s="142"/>
      <c r="C404" s="142"/>
      <c r="D404" s="142"/>
      <c r="E404" s="142"/>
      <c r="F404" s="142"/>
      <c r="G404" s="142"/>
      <c r="I404" s="129">
        <f t="shared" si="285"/>
        <v>201.2</v>
      </c>
      <c r="J404" s="130">
        <v>236</v>
      </c>
      <c r="K404" s="129">
        <f t="shared" ref="K404" si="349">K403</f>
        <v>5.0759999999999996</v>
      </c>
      <c r="L404" s="129">
        <f t="shared" ref="L404" si="350">L403</f>
        <v>38</v>
      </c>
      <c r="M404" s="129" t="s">
        <v>163</v>
      </c>
      <c r="N404" s="129" t="s">
        <v>155</v>
      </c>
      <c r="O404" s="129">
        <v>0</v>
      </c>
      <c r="P404" s="129">
        <v>3920.59</v>
      </c>
      <c r="Q404" s="129">
        <v>0</v>
      </c>
      <c r="R404" s="129">
        <v>0</v>
      </c>
      <c r="S404" s="131">
        <v>323600000000</v>
      </c>
      <c r="T404" s="131">
        <v>323600000000</v>
      </c>
      <c r="U404" s="131">
        <v>20180000000</v>
      </c>
      <c r="V404" s="131">
        <v>20180000000</v>
      </c>
      <c r="W404" s="129">
        <v>0</v>
      </c>
      <c r="X404" s="129">
        <v>0</v>
      </c>
      <c r="Y404" s="131">
        <v>249000000000</v>
      </c>
      <c r="Z404" s="129">
        <v>24192.1</v>
      </c>
      <c r="AA404" s="131">
        <v>104900000000</v>
      </c>
      <c r="AB404" s="129">
        <v>0.65</v>
      </c>
      <c r="AC404" s="129" t="s">
        <v>156</v>
      </c>
      <c r="AD404" s="129" t="s">
        <v>157</v>
      </c>
      <c r="AE404" s="129" t="s">
        <v>158</v>
      </c>
      <c r="AF404" s="129" t="s">
        <v>159</v>
      </c>
      <c r="AG404" s="129" t="s">
        <v>160</v>
      </c>
      <c r="AH404" s="129" t="s">
        <v>161</v>
      </c>
      <c r="AI404" s="129" t="s">
        <v>162</v>
      </c>
      <c r="AJ404" s="129">
        <v>0</v>
      </c>
      <c r="AK404" s="129">
        <v>0</v>
      </c>
      <c r="AL404" s="129" t="s">
        <v>142</v>
      </c>
      <c r="AX404" s="141"/>
      <c r="AY404" s="129" t="str">
        <f t="shared" si="308"/>
        <v/>
      </c>
      <c r="AZ404" s="129" t="str">
        <f t="shared" si="309"/>
        <v/>
      </c>
      <c r="BA404" s="129" t="str">
        <f t="shared" si="310"/>
        <v/>
      </c>
      <c r="BB404" s="129" t="str">
        <f t="shared" si="311"/>
        <v/>
      </c>
      <c r="BC404" s="129" t="str">
        <f t="shared" si="312"/>
        <v/>
      </c>
      <c r="BD404" s="129" t="str">
        <f t="shared" si="313"/>
        <v/>
      </c>
      <c r="BE404" s="129"/>
      <c r="BF404" s="129" t="str">
        <f t="shared" si="314"/>
        <v/>
      </c>
      <c r="BG404" s="131" t="str">
        <f t="shared" si="315"/>
        <v/>
      </c>
      <c r="BH404" s="131" t="str">
        <f t="shared" si="316"/>
        <v/>
      </c>
      <c r="BI404" s="129" t="str">
        <f t="shared" si="317"/>
        <v/>
      </c>
      <c r="BJ404" s="129" t="str">
        <f t="shared" si="318"/>
        <v/>
      </c>
      <c r="BK404" s="129" t="str">
        <f t="shared" si="319"/>
        <v/>
      </c>
      <c r="BL404" s="129"/>
    </row>
    <row r="405" spans="2:64" ht="12.75">
      <c r="B405" s="142">
        <v>28</v>
      </c>
      <c r="C405" s="142">
        <v>210000000000</v>
      </c>
      <c r="D405" s="142">
        <v>80769000000</v>
      </c>
      <c r="E405" s="142">
        <v>7850</v>
      </c>
      <c r="F405" s="142">
        <v>5.0739999999999998</v>
      </c>
      <c r="G405" s="142">
        <v>3.6999999999999998E-2</v>
      </c>
      <c r="I405" s="129">
        <f t="shared" si="285"/>
        <v>202.1</v>
      </c>
      <c r="J405" s="130">
        <v>236</v>
      </c>
      <c r="K405" s="129">
        <f t="shared" ref="K405" si="351">F405</f>
        <v>5.0739999999999998</v>
      </c>
      <c r="L405" s="129">
        <f t="shared" ref="L405" si="352">G405*1000</f>
        <v>37</v>
      </c>
      <c r="M405" s="129" t="s">
        <v>163</v>
      </c>
      <c r="N405" s="129" t="s">
        <v>155</v>
      </c>
      <c r="O405" s="129">
        <v>0</v>
      </c>
      <c r="P405" s="129">
        <v>3798.82</v>
      </c>
      <c r="Q405" s="129">
        <v>0</v>
      </c>
      <c r="R405" s="129">
        <v>0</v>
      </c>
      <c r="S405" s="131">
        <v>313700000000</v>
      </c>
      <c r="T405" s="131">
        <v>313700000000</v>
      </c>
      <c r="U405" s="131">
        <v>19550000000</v>
      </c>
      <c r="V405" s="131">
        <v>19550000000</v>
      </c>
      <c r="W405" s="129">
        <v>0</v>
      </c>
      <c r="X405" s="129">
        <v>0</v>
      </c>
      <c r="Y405" s="131">
        <v>241400000000</v>
      </c>
      <c r="Z405" s="129">
        <v>23450</v>
      </c>
      <c r="AA405" s="131">
        <v>101600000000</v>
      </c>
      <c r="AB405" s="129">
        <v>0.65</v>
      </c>
      <c r="AC405" s="129" t="s">
        <v>156</v>
      </c>
      <c r="AD405" s="129" t="s">
        <v>157</v>
      </c>
      <c r="AE405" s="129" t="s">
        <v>158</v>
      </c>
      <c r="AF405" s="129" t="s">
        <v>159</v>
      </c>
      <c r="AG405" s="129" t="s">
        <v>160</v>
      </c>
      <c r="AH405" s="129" t="s">
        <v>161</v>
      </c>
      <c r="AI405" s="129" t="s">
        <v>162</v>
      </c>
      <c r="AJ405" s="129">
        <v>0</v>
      </c>
      <c r="AK405" s="129">
        <v>0</v>
      </c>
      <c r="AL405" s="129" t="s">
        <v>142</v>
      </c>
      <c r="AX405" s="141">
        <f t="shared" ref="AX405" si="353">IF(I405="", "", INT(I405))</f>
        <v>202</v>
      </c>
      <c r="AY405" s="129">
        <f t="shared" si="308"/>
        <v>236</v>
      </c>
      <c r="AZ405" s="129">
        <f t="shared" si="309"/>
        <v>237</v>
      </c>
      <c r="BA405" s="129">
        <f t="shared" si="310"/>
        <v>202</v>
      </c>
      <c r="BB405" s="129">
        <f t="shared" si="311"/>
        <v>202</v>
      </c>
      <c r="BC405" s="129" t="str">
        <f t="shared" si="312"/>
        <v>1c</v>
      </c>
      <c r="BD405" s="129" t="str">
        <f t="shared" si="313"/>
        <v>0</v>
      </c>
      <c r="BE405" s="129"/>
      <c r="BF405" s="129">
        <f t="shared" si="314"/>
        <v>202</v>
      </c>
      <c r="BG405" s="131" t="str">
        <f t="shared" si="315"/>
        <v>2.10E+11</v>
      </c>
      <c r="BH405" s="131" t="str">
        <f t="shared" si="316"/>
        <v>8.08E+10</v>
      </c>
      <c r="BI405" s="129" t="str">
        <f t="shared" si="317"/>
        <v>7850</v>
      </c>
      <c r="BJ405" s="129">
        <f t="shared" si="318"/>
        <v>5.0739999999999998</v>
      </c>
      <c r="BK405" s="129">
        <f t="shared" si="319"/>
        <v>3.6999999999999998E-2</v>
      </c>
      <c r="BL405" s="129"/>
    </row>
    <row r="406" spans="2:64" ht="12.75">
      <c r="B406" s="142"/>
      <c r="C406" s="142"/>
      <c r="D406" s="142"/>
      <c r="E406" s="142"/>
      <c r="F406" s="142"/>
      <c r="G406" s="142"/>
      <c r="I406" s="129">
        <f t="shared" si="285"/>
        <v>202.2</v>
      </c>
      <c r="J406" s="130">
        <v>237</v>
      </c>
      <c r="K406" s="129">
        <f t="shared" ref="K406" si="354">K405</f>
        <v>5.0739999999999998</v>
      </c>
      <c r="L406" s="129">
        <f t="shared" ref="L406" si="355">L405</f>
        <v>37</v>
      </c>
      <c r="M406" s="129" t="s">
        <v>163</v>
      </c>
      <c r="N406" s="129" t="s">
        <v>155</v>
      </c>
      <c r="O406" s="129">
        <v>0</v>
      </c>
      <c r="P406" s="129">
        <v>3798.82</v>
      </c>
      <c r="Q406" s="129">
        <v>0</v>
      </c>
      <c r="R406" s="129">
        <v>0</v>
      </c>
      <c r="S406" s="131">
        <v>313700000000</v>
      </c>
      <c r="T406" s="131">
        <v>313700000000</v>
      </c>
      <c r="U406" s="131">
        <v>19550000000</v>
      </c>
      <c r="V406" s="131">
        <v>19550000000</v>
      </c>
      <c r="W406" s="129">
        <v>0</v>
      </c>
      <c r="X406" s="129">
        <v>0</v>
      </c>
      <c r="Y406" s="131">
        <v>241400000000</v>
      </c>
      <c r="Z406" s="129">
        <v>23450</v>
      </c>
      <c r="AA406" s="131">
        <v>101600000000</v>
      </c>
      <c r="AB406" s="129">
        <v>0.65</v>
      </c>
      <c r="AC406" s="129" t="s">
        <v>156</v>
      </c>
      <c r="AD406" s="129" t="s">
        <v>157</v>
      </c>
      <c r="AE406" s="129" t="s">
        <v>158</v>
      </c>
      <c r="AF406" s="129" t="s">
        <v>159</v>
      </c>
      <c r="AG406" s="129" t="s">
        <v>160</v>
      </c>
      <c r="AH406" s="129" t="s">
        <v>161</v>
      </c>
      <c r="AI406" s="129" t="s">
        <v>162</v>
      </c>
      <c r="AJ406" s="129">
        <v>0</v>
      </c>
      <c r="AK406" s="129">
        <v>0</v>
      </c>
      <c r="AL406" s="129" t="s">
        <v>142</v>
      </c>
      <c r="AX406" s="141"/>
      <c r="AY406" s="129" t="str">
        <f t="shared" si="308"/>
        <v/>
      </c>
      <c r="AZ406" s="129" t="str">
        <f t="shared" si="309"/>
        <v/>
      </c>
      <c r="BA406" s="129" t="str">
        <f t="shared" si="310"/>
        <v/>
      </c>
      <c r="BB406" s="129" t="str">
        <f t="shared" si="311"/>
        <v/>
      </c>
      <c r="BC406" s="129" t="str">
        <f t="shared" si="312"/>
        <v/>
      </c>
      <c r="BD406" s="129" t="str">
        <f t="shared" si="313"/>
        <v/>
      </c>
      <c r="BE406" s="129"/>
      <c r="BF406" s="129" t="str">
        <f t="shared" si="314"/>
        <v/>
      </c>
      <c r="BG406" s="131" t="str">
        <f t="shared" si="315"/>
        <v/>
      </c>
      <c r="BH406" s="131" t="str">
        <f t="shared" si="316"/>
        <v/>
      </c>
      <c r="BI406" s="129" t="str">
        <f t="shared" si="317"/>
        <v/>
      </c>
      <c r="BJ406" s="129" t="str">
        <f t="shared" si="318"/>
        <v/>
      </c>
      <c r="BK406" s="129" t="str">
        <f t="shared" si="319"/>
        <v/>
      </c>
      <c r="BL406" s="129"/>
    </row>
    <row r="407" spans="2:64" ht="12.75">
      <c r="B407" s="142">
        <v>27</v>
      </c>
      <c r="C407" s="142">
        <v>210000000000</v>
      </c>
      <c r="D407" s="142">
        <v>80769000000</v>
      </c>
      <c r="E407" s="142">
        <v>7850</v>
      </c>
      <c r="F407" s="142">
        <v>5.0720000000000001</v>
      </c>
      <c r="G407" s="142">
        <v>3.5999999999999997E-2</v>
      </c>
      <c r="I407" s="129">
        <f t="shared" si="285"/>
        <v>203.1</v>
      </c>
      <c r="J407" s="130">
        <v>237</v>
      </c>
      <c r="K407" s="129">
        <f t="shared" ref="K407" si="356">F407</f>
        <v>5.0720000000000001</v>
      </c>
      <c r="L407" s="129">
        <f t="shared" ref="L407" si="357">G407*1000</f>
        <v>36</v>
      </c>
      <c r="M407" s="129" t="s">
        <v>163</v>
      </c>
      <c r="N407" s="129" t="s">
        <v>155</v>
      </c>
      <c r="O407" s="129">
        <v>0</v>
      </c>
      <c r="P407" s="129">
        <v>3798.82</v>
      </c>
      <c r="Q407" s="129">
        <v>0</v>
      </c>
      <c r="R407" s="129">
        <v>0</v>
      </c>
      <c r="S407" s="131">
        <v>313700000000</v>
      </c>
      <c r="T407" s="131">
        <v>313700000000</v>
      </c>
      <c r="U407" s="131">
        <v>19550000000</v>
      </c>
      <c r="V407" s="131">
        <v>19550000000</v>
      </c>
      <c r="W407" s="129">
        <v>0</v>
      </c>
      <c r="X407" s="129">
        <v>0</v>
      </c>
      <c r="Y407" s="131">
        <v>241400000000</v>
      </c>
      <c r="Z407" s="129">
        <v>23450</v>
      </c>
      <c r="AA407" s="131">
        <v>101600000000</v>
      </c>
      <c r="AB407" s="129">
        <v>0.65</v>
      </c>
      <c r="AC407" s="129" t="s">
        <v>156</v>
      </c>
      <c r="AD407" s="129" t="s">
        <v>157</v>
      </c>
      <c r="AE407" s="129" t="s">
        <v>158</v>
      </c>
      <c r="AF407" s="129" t="s">
        <v>159</v>
      </c>
      <c r="AG407" s="129" t="s">
        <v>160</v>
      </c>
      <c r="AH407" s="129" t="s">
        <v>161</v>
      </c>
      <c r="AI407" s="129" t="s">
        <v>162</v>
      </c>
      <c r="AJ407" s="129">
        <v>0</v>
      </c>
      <c r="AK407" s="129">
        <v>0</v>
      </c>
      <c r="AL407" s="129" t="s">
        <v>142</v>
      </c>
      <c r="AX407" s="141">
        <f t="shared" ref="AX407" si="358">IF(I407="", "", INT(I407))</f>
        <v>203</v>
      </c>
      <c r="AY407" s="129">
        <f t="shared" si="308"/>
        <v>237</v>
      </c>
      <c r="AZ407" s="129">
        <f t="shared" si="309"/>
        <v>238</v>
      </c>
      <c r="BA407" s="129">
        <f t="shared" si="310"/>
        <v>203</v>
      </c>
      <c r="BB407" s="129">
        <f t="shared" si="311"/>
        <v>203</v>
      </c>
      <c r="BC407" s="129" t="str">
        <f t="shared" si="312"/>
        <v>1c</v>
      </c>
      <c r="BD407" s="129" t="str">
        <f t="shared" si="313"/>
        <v>0</v>
      </c>
      <c r="BE407" s="129"/>
      <c r="BF407" s="129">
        <f t="shared" si="314"/>
        <v>203</v>
      </c>
      <c r="BG407" s="131" t="str">
        <f t="shared" si="315"/>
        <v>2.10E+11</v>
      </c>
      <c r="BH407" s="131" t="str">
        <f t="shared" si="316"/>
        <v>8.08E+10</v>
      </c>
      <c r="BI407" s="129" t="str">
        <f t="shared" si="317"/>
        <v>7850</v>
      </c>
      <c r="BJ407" s="129">
        <f t="shared" si="318"/>
        <v>5.0720000000000001</v>
      </c>
      <c r="BK407" s="129">
        <f t="shared" si="319"/>
        <v>3.5999999999999997E-2</v>
      </c>
      <c r="BL407" s="129"/>
    </row>
    <row r="408" spans="2:64" ht="12.75">
      <c r="B408" s="142"/>
      <c r="C408" s="142"/>
      <c r="D408" s="142"/>
      <c r="E408" s="142"/>
      <c r="F408" s="142"/>
      <c r="G408" s="142"/>
      <c r="I408" s="129">
        <f t="shared" si="285"/>
        <v>203.2</v>
      </c>
      <c r="J408" s="130">
        <v>238</v>
      </c>
      <c r="K408" s="129">
        <f t="shared" ref="K408" si="359">K407</f>
        <v>5.0720000000000001</v>
      </c>
      <c r="L408" s="129">
        <f t="shared" ref="L408" si="360">L407</f>
        <v>36</v>
      </c>
      <c r="M408" s="129" t="s">
        <v>163</v>
      </c>
      <c r="N408" s="129" t="s">
        <v>155</v>
      </c>
      <c r="O408" s="129">
        <v>0</v>
      </c>
      <c r="P408" s="129">
        <v>3798.82</v>
      </c>
      <c r="Q408" s="129">
        <v>0</v>
      </c>
      <c r="R408" s="129">
        <v>0</v>
      </c>
      <c r="S408" s="131">
        <v>313700000000</v>
      </c>
      <c r="T408" s="131">
        <v>313700000000</v>
      </c>
      <c r="U408" s="131">
        <v>19550000000</v>
      </c>
      <c r="V408" s="131">
        <v>19550000000</v>
      </c>
      <c r="W408" s="129">
        <v>0</v>
      </c>
      <c r="X408" s="129">
        <v>0</v>
      </c>
      <c r="Y408" s="131">
        <v>241400000000</v>
      </c>
      <c r="Z408" s="129">
        <v>23450</v>
      </c>
      <c r="AA408" s="131">
        <v>101600000000</v>
      </c>
      <c r="AB408" s="129">
        <v>0.65</v>
      </c>
      <c r="AC408" s="129" t="s">
        <v>156</v>
      </c>
      <c r="AD408" s="129" t="s">
        <v>157</v>
      </c>
      <c r="AE408" s="129" t="s">
        <v>158</v>
      </c>
      <c r="AF408" s="129" t="s">
        <v>159</v>
      </c>
      <c r="AG408" s="129" t="s">
        <v>160</v>
      </c>
      <c r="AH408" s="129" t="s">
        <v>161</v>
      </c>
      <c r="AI408" s="129" t="s">
        <v>162</v>
      </c>
      <c r="AJ408" s="129">
        <v>0</v>
      </c>
      <c r="AK408" s="129">
        <v>0</v>
      </c>
      <c r="AL408" s="129" t="s">
        <v>142</v>
      </c>
      <c r="AX408" s="141"/>
      <c r="AY408" s="129" t="str">
        <f t="shared" si="308"/>
        <v/>
      </c>
      <c r="AZ408" s="129" t="str">
        <f t="shared" si="309"/>
        <v/>
      </c>
      <c r="BA408" s="129" t="str">
        <f t="shared" si="310"/>
        <v/>
      </c>
      <c r="BB408" s="129" t="str">
        <f t="shared" si="311"/>
        <v/>
      </c>
      <c r="BC408" s="129" t="str">
        <f t="shared" si="312"/>
        <v/>
      </c>
      <c r="BD408" s="129" t="str">
        <f t="shared" si="313"/>
        <v/>
      </c>
      <c r="BE408" s="129"/>
      <c r="BF408" s="129" t="str">
        <f t="shared" si="314"/>
        <v/>
      </c>
      <c r="BG408" s="131" t="str">
        <f t="shared" si="315"/>
        <v/>
      </c>
      <c r="BH408" s="131" t="str">
        <f t="shared" si="316"/>
        <v/>
      </c>
      <c r="BI408" s="129" t="str">
        <f t="shared" si="317"/>
        <v/>
      </c>
      <c r="BJ408" s="129" t="str">
        <f t="shared" si="318"/>
        <v/>
      </c>
      <c r="BK408" s="129" t="str">
        <f t="shared" si="319"/>
        <v/>
      </c>
      <c r="BL408" s="129"/>
    </row>
    <row r="409" spans="2:64" ht="12.75">
      <c r="B409" s="142">
        <v>26</v>
      </c>
      <c r="C409" s="142">
        <v>210000000000</v>
      </c>
      <c r="D409" s="142">
        <v>80769000000</v>
      </c>
      <c r="E409" s="142">
        <v>7850</v>
      </c>
      <c r="F409" s="142">
        <v>5.07</v>
      </c>
      <c r="G409" s="142">
        <v>3.5000000000000003E-2</v>
      </c>
      <c r="I409" s="129">
        <f t="shared" si="285"/>
        <v>204.1</v>
      </c>
      <c r="J409" s="130">
        <v>238</v>
      </c>
      <c r="K409" s="129">
        <f t="shared" ref="K409" si="361">F409</f>
        <v>5.07</v>
      </c>
      <c r="L409" s="129">
        <f t="shared" ref="L409" si="362">G409*1000</f>
        <v>35</v>
      </c>
      <c r="M409" s="129" t="s">
        <v>163</v>
      </c>
      <c r="N409" s="129" t="s">
        <v>155</v>
      </c>
      <c r="O409" s="129">
        <v>0</v>
      </c>
      <c r="P409" s="129">
        <v>3677.02</v>
      </c>
      <c r="Q409" s="129">
        <v>0</v>
      </c>
      <c r="R409" s="129">
        <v>0</v>
      </c>
      <c r="S409" s="131">
        <v>303700000000</v>
      </c>
      <c r="T409" s="131">
        <v>303700000000</v>
      </c>
      <c r="U409" s="131">
        <v>18920000000</v>
      </c>
      <c r="V409" s="131">
        <v>18920000000</v>
      </c>
      <c r="W409" s="129">
        <v>0</v>
      </c>
      <c r="X409" s="129">
        <v>0</v>
      </c>
      <c r="Y409" s="131">
        <v>233700000000</v>
      </c>
      <c r="Z409" s="129">
        <v>22707.3</v>
      </c>
      <c r="AA409" s="131">
        <v>98370000000</v>
      </c>
      <c r="AB409" s="129">
        <v>0.65</v>
      </c>
      <c r="AC409" s="129" t="s">
        <v>156</v>
      </c>
      <c r="AD409" s="129" t="s">
        <v>157</v>
      </c>
      <c r="AE409" s="129" t="s">
        <v>158</v>
      </c>
      <c r="AF409" s="129" t="s">
        <v>159</v>
      </c>
      <c r="AG409" s="129" t="s">
        <v>160</v>
      </c>
      <c r="AH409" s="129" t="s">
        <v>161</v>
      </c>
      <c r="AI409" s="129" t="s">
        <v>162</v>
      </c>
      <c r="AJ409" s="129">
        <v>0</v>
      </c>
      <c r="AK409" s="129">
        <v>0</v>
      </c>
      <c r="AL409" s="129" t="s">
        <v>142</v>
      </c>
      <c r="AX409" s="141">
        <f t="shared" ref="AX409" si="363">IF(I409="", "", INT(I409))</f>
        <v>204</v>
      </c>
      <c r="AY409" s="129">
        <f t="shared" si="308"/>
        <v>238</v>
      </c>
      <c r="AZ409" s="129">
        <f t="shared" si="309"/>
        <v>239</v>
      </c>
      <c r="BA409" s="129">
        <f t="shared" si="310"/>
        <v>204</v>
      </c>
      <c r="BB409" s="129">
        <f t="shared" si="311"/>
        <v>204</v>
      </c>
      <c r="BC409" s="129" t="str">
        <f t="shared" si="312"/>
        <v>1c</v>
      </c>
      <c r="BD409" s="129" t="str">
        <f t="shared" si="313"/>
        <v>0</v>
      </c>
      <c r="BE409" s="129"/>
      <c r="BF409" s="129">
        <f t="shared" si="314"/>
        <v>204</v>
      </c>
      <c r="BG409" s="131" t="str">
        <f t="shared" si="315"/>
        <v>2.10E+11</v>
      </c>
      <c r="BH409" s="131" t="str">
        <f t="shared" si="316"/>
        <v>8.08E+10</v>
      </c>
      <c r="BI409" s="129" t="str">
        <f t="shared" si="317"/>
        <v>7850</v>
      </c>
      <c r="BJ409" s="129">
        <f t="shared" si="318"/>
        <v>5.07</v>
      </c>
      <c r="BK409" s="129">
        <f t="shared" si="319"/>
        <v>3.5000000000000003E-2</v>
      </c>
      <c r="BL409" s="129"/>
    </row>
    <row r="410" spans="2:64" ht="12.75">
      <c r="B410" s="142"/>
      <c r="C410" s="142"/>
      <c r="D410" s="142"/>
      <c r="E410" s="142"/>
      <c r="F410" s="142"/>
      <c r="G410" s="142"/>
      <c r="I410" s="129">
        <f t="shared" si="285"/>
        <v>204.2</v>
      </c>
      <c r="J410" s="130">
        <v>239</v>
      </c>
      <c r="K410" s="129">
        <f t="shared" ref="K410" si="364">K409</f>
        <v>5.07</v>
      </c>
      <c r="L410" s="129">
        <f t="shared" ref="L410" si="365">L409</f>
        <v>35</v>
      </c>
      <c r="M410" s="129" t="s">
        <v>163</v>
      </c>
      <c r="N410" s="129" t="s">
        <v>155</v>
      </c>
      <c r="O410" s="129">
        <v>0</v>
      </c>
      <c r="P410" s="129">
        <v>3677.02</v>
      </c>
      <c r="Q410" s="129">
        <v>0</v>
      </c>
      <c r="R410" s="129">
        <v>0</v>
      </c>
      <c r="S410" s="131">
        <v>303700000000</v>
      </c>
      <c r="T410" s="131">
        <v>303700000000</v>
      </c>
      <c r="U410" s="131">
        <v>18920000000</v>
      </c>
      <c r="V410" s="131">
        <v>18920000000</v>
      </c>
      <c r="W410" s="129">
        <v>0</v>
      </c>
      <c r="X410" s="129">
        <v>0</v>
      </c>
      <c r="Y410" s="131">
        <v>233700000000</v>
      </c>
      <c r="Z410" s="129">
        <v>22707.3</v>
      </c>
      <c r="AA410" s="131">
        <v>98370000000</v>
      </c>
      <c r="AB410" s="129">
        <v>0.65</v>
      </c>
      <c r="AC410" s="129" t="s">
        <v>156</v>
      </c>
      <c r="AD410" s="129" t="s">
        <v>157</v>
      </c>
      <c r="AE410" s="129" t="s">
        <v>158</v>
      </c>
      <c r="AF410" s="129" t="s">
        <v>159</v>
      </c>
      <c r="AG410" s="129" t="s">
        <v>160</v>
      </c>
      <c r="AH410" s="129" t="s">
        <v>161</v>
      </c>
      <c r="AI410" s="129" t="s">
        <v>162</v>
      </c>
      <c r="AJ410" s="129">
        <v>0</v>
      </c>
      <c r="AK410" s="129">
        <v>0</v>
      </c>
      <c r="AL410" s="129" t="s">
        <v>142</v>
      </c>
      <c r="AX410" s="141"/>
      <c r="AY410" s="129" t="str">
        <f t="shared" si="308"/>
        <v/>
      </c>
      <c r="AZ410" s="129" t="str">
        <f t="shared" si="309"/>
        <v/>
      </c>
      <c r="BA410" s="129" t="str">
        <f t="shared" si="310"/>
        <v/>
      </c>
      <c r="BB410" s="129" t="str">
        <f t="shared" si="311"/>
        <v/>
      </c>
      <c r="BC410" s="129" t="str">
        <f t="shared" si="312"/>
        <v/>
      </c>
      <c r="BD410" s="129" t="str">
        <f t="shared" si="313"/>
        <v/>
      </c>
      <c r="BE410" s="129"/>
      <c r="BF410" s="129" t="str">
        <f t="shared" si="314"/>
        <v/>
      </c>
      <c r="BG410" s="131" t="str">
        <f t="shared" si="315"/>
        <v/>
      </c>
      <c r="BH410" s="131" t="str">
        <f t="shared" si="316"/>
        <v/>
      </c>
      <c r="BI410" s="129" t="str">
        <f t="shared" si="317"/>
        <v/>
      </c>
      <c r="BJ410" s="129" t="str">
        <f t="shared" si="318"/>
        <v/>
      </c>
      <c r="BK410" s="129" t="str">
        <f t="shared" si="319"/>
        <v/>
      </c>
      <c r="BL410" s="129"/>
    </row>
    <row r="411" spans="2:64" ht="12.75">
      <c r="B411" s="142">
        <v>25</v>
      </c>
      <c r="C411" s="142">
        <v>210000000000</v>
      </c>
      <c r="D411" s="142">
        <v>80769000000</v>
      </c>
      <c r="E411" s="142">
        <v>7850</v>
      </c>
      <c r="F411" s="142">
        <v>5.0659999999999998</v>
      </c>
      <c r="G411" s="142">
        <v>3.3000000000000002E-2</v>
      </c>
      <c r="I411" s="129">
        <f t="shared" ref="I411:I474" si="366">I409+1</f>
        <v>205.1</v>
      </c>
      <c r="J411" s="130">
        <v>239</v>
      </c>
      <c r="K411" s="129">
        <f t="shared" ref="K411" si="367">F411</f>
        <v>5.0659999999999998</v>
      </c>
      <c r="L411" s="129">
        <f t="shared" ref="L411" si="368">G411*1000</f>
        <v>33</v>
      </c>
      <c r="M411" s="129" t="s">
        <v>163</v>
      </c>
      <c r="N411" s="129" t="s">
        <v>155</v>
      </c>
      <c r="O411" s="129">
        <v>0</v>
      </c>
      <c r="P411" s="129">
        <v>3555.18</v>
      </c>
      <c r="Q411" s="129">
        <v>0</v>
      </c>
      <c r="R411" s="129">
        <v>0</v>
      </c>
      <c r="S411" s="131">
        <v>293800000000</v>
      </c>
      <c r="T411" s="131">
        <v>293800000000</v>
      </c>
      <c r="U411" s="131">
        <v>18300000000</v>
      </c>
      <c r="V411" s="131">
        <v>18300000000</v>
      </c>
      <c r="W411" s="129">
        <v>0</v>
      </c>
      <c r="X411" s="129">
        <v>0</v>
      </c>
      <c r="Y411" s="131">
        <v>226100000000</v>
      </c>
      <c r="Z411" s="129">
        <v>21963.599999999999</v>
      </c>
      <c r="AA411" s="131">
        <v>95110000000</v>
      </c>
      <c r="AB411" s="129">
        <v>0.65</v>
      </c>
      <c r="AC411" s="129" t="s">
        <v>156</v>
      </c>
      <c r="AD411" s="129" t="s">
        <v>157</v>
      </c>
      <c r="AE411" s="129" t="s">
        <v>158</v>
      </c>
      <c r="AF411" s="129" t="s">
        <v>159</v>
      </c>
      <c r="AG411" s="129" t="s">
        <v>160</v>
      </c>
      <c r="AH411" s="129" t="s">
        <v>161</v>
      </c>
      <c r="AI411" s="129" t="s">
        <v>162</v>
      </c>
      <c r="AJ411" s="129">
        <v>0</v>
      </c>
      <c r="AK411" s="129">
        <v>0</v>
      </c>
      <c r="AL411" s="129" t="s">
        <v>142</v>
      </c>
      <c r="AX411" s="141">
        <f t="shared" ref="AX411" si="369">IF(I411="", "", INT(I411))</f>
        <v>205</v>
      </c>
      <c r="AY411" s="129">
        <f t="shared" si="308"/>
        <v>239</v>
      </c>
      <c r="AZ411" s="129">
        <f t="shared" si="309"/>
        <v>240</v>
      </c>
      <c r="BA411" s="129">
        <f t="shared" si="310"/>
        <v>205</v>
      </c>
      <c r="BB411" s="129">
        <f t="shared" si="311"/>
        <v>205</v>
      </c>
      <c r="BC411" s="129" t="str">
        <f t="shared" si="312"/>
        <v>1c</v>
      </c>
      <c r="BD411" s="129" t="str">
        <f t="shared" si="313"/>
        <v>0</v>
      </c>
      <c r="BE411" s="129"/>
      <c r="BF411" s="129">
        <f t="shared" si="314"/>
        <v>205</v>
      </c>
      <c r="BG411" s="131" t="str">
        <f t="shared" si="315"/>
        <v>2.10E+11</v>
      </c>
      <c r="BH411" s="131" t="str">
        <f t="shared" si="316"/>
        <v>8.08E+10</v>
      </c>
      <c r="BI411" s="129" t="str">
        <f t="shared" si="317"/>
        <v>7850</v>
      </c>
      <c r="BJ411" s="129">
        <f t="shared" si="318"/>
        <v>5.0659999999999998</v>
      </c>
      <c r="BK411" s="129">
        <f t="shared" si="319"/>
        <v>3.3000000000000002E-2</v>
      </c>
      <c r="BL411" s="129"/>
    </row>
    <row r="412" spans="2:64" ht="12.75">
      <c r="B412" s="142"/>
      <c r="C412" s="142"/>
      <c r="D412" s="142"/>
      <c r="E412" s="142"/>
      <c r="F412" s="142"/>
      <c r="G412" s="142"/>
      <c r="I412" s="129">
        <f t="shared" si="366"/>
        <v>205.2</v>
      </c>
      <c r="J412" s="130">
        <v>240</v>
      </c>
      <c r="K412" s="129">
        <f t="shared" ref="K412" si="370">K411</f>
        <v>5.0659999999999998</v>
      </c>
      <c r="L412" s="129">
        <f t="shared" ref="L412" si="371">L411</f>
        <v>33</v>
      </c>
      <c r="M412" s="129" t="s">
        <v>163</v>
      </c>
      <c r="N412" s="129" t="s">
        <v>155</v>
      </c>
      <c r="O412" s="129">
        <v>0</v>
      </c>
      <c r="P412" s="129">
        <v>3555.18</v>
      </c>
      <c r="Q412" s="129">
        <v>0</v>
      </c>
      <c r="R412" s="129">
        <v>0</v>
      </c>
      <c r="S412" s="131">
        <v>293800000000</v>
      </c>
      <c r="T412" s="131">
        <v>293800000000</v>
      </c>
      <c r="U412" s="131">
        <v>18300000000</v>
      </c>
      <c r="V412" s="131">
        <v>18300000000</v>
      </c>
      <c r="W412" s="129">
        <v>0</v>
      </c>
      <c r="X412" s="129">
        <v>0</v>
      </c>
      <c r="Y412" s="131">
        <v>226100000000</v>
      </c>
      <c r="Z412" s="129">
        <v>21963.599999999999</v>
      </c>
      <c r="AA412" s="131">
        <v>95110000000</v>
      </c>
      <c r="AB412" s="129">
        <v>0.65</v>
      </c>
      <c r="AC412" s="129" t="s">
        <v>156</v>
      </c>
      <c r="AD412" s="129" t="s">
        <v>157</v>
      </c>
      <c r="AE412" s="129" t="s">
        <v>158</v>
      </c>
      <c r="AF412" s="129" t="s">
        <v>159</v>
      </c>
      <c r="AG412" s="129" t="s">
        <v>160</v>
      </c>
      <c r="AH412" s="129" t="s">
        <v>161</v>
      </c>
      <c r="AI412" s="129" t="s">
        <v>162</v>
      </c>
      <c r="AJ412" s="129">
        <v>0</v>
      </c>
      <c r="AK412" s="129">
        <v>0</v>
      </c>
      <c r="AL412" s="129" t="s">
        <v>142</v>
      </c>
      <c r="AX412" s="141"/>
      <c r="AY412" s="129" t="str">
        <f t="shared" si="308"/>
        <v/>
      </c>
      <c r="AZ412" s="129" t="str">
        <f t="shared" si="309"/>
        <v/>
      </c>
      <c r="BA412" s="129" t="str">
        <f t="shared" si="310"/>
        <v/>
      </c>
      <c r="BB412" s="129" t="str">
        <f t="shared" si="311"/>
        <v/>
      </c>
      <c r="BC412" s="129" t="str">
        <f t="shared" si="312"/>
        <v/>
      </c>
      <c r="BD412" s="129" t="str">
        <f t="shared" si="313"/>
        <v/>
      </c>
      <c r="BE412" s="129"/>
      <c r="BF412" s="129" t="str">
        <f t="shared" si="314"/>
        <v/>
      </c>
      <c r="BG412" s="131" t="str">
        <f t="shared" si="315"/>
        <v/>
      </c>
      <c r="BH412" s="131" t="str">
        <f t="shared" si="316"/>
        <v/>
      </c>
      <c r="BI412" s="129" t="str">
        <f t="shared" si="317"/>
        <v/>
      </c>
      <c r="BJ412" s="129" t="str">
        <f t="shared" si="318"/>
        <v/>
      </c>
      <c r="BK412" s="129" t="str">
        <f t="shared" si="319"/>
        <v/>
      </c>
      <c r="BL412" s="129"/>
    </row>
    <row r="413" spans="2:64" ht="12.75">
      <c r="B413" s="142">
        <v>24</v>
      </c>
      <c r="C413" s="142">
        <v>210000000000</v>
      </c>
      <c r="D413" s="142">
        <v>80769000000</v>
      </c>
      <c r="E413" s="142">
        <v>7850</v>
      </c>
      <c r="F413" s="142">
        <v>5.0659999999999998</v>
      </c>
      <c r="G413" s="142">
        <v>3.3000000000000002E-2</v>
      </c>
      <c r="I413" s="129">
        <f t="shared" si="366"/>
        <v>206.1</v>
      </c>
      <c r="J413" s="130">
        <v>240</v>
      </c>
      <c r="K413" s="129">
        <f t="shared" ref="K413" si="372">F413</f>
        <v>5.0659999999999998</v>
      </c>
      <c r="L413" s="129">
        <f t="shared" ref="L413" si="373">G413*1000</f>
        <v>33</v>
      </c>
      <c r="M413" s="129" t="s">
        <v>163</v>
      </c>
      <c r="N413" s="129" t="s">
        <v>155</v>
      </c>
      <c r="O413" s="129">
        <v>0</v>
      </c>
      <c r="P413" s="129">
        <v>3555.18</v>
      </c>
      <c r="Q413" s="129">
        <v>0</v>
      </c>
      <c r="R413" s="129">
        <v>0</v>
      </c>
      <c r="S413" s="131">
        <v>293800000000</v>
      </c>
      <c r="T413" s="131">
        <v>293800000000</v>
      </c>
      <c r="U413" s="131">
        <v>18300000000</v>
      </c>
      <c r="V413" s="131">
        <v>18300000000</v>
      </c>
      <c r="W413" s="129">
        <v>0</v>
      </c>
      <c r="X413" s="129">
        <v>0</v>
      </c>
      <c r="Y413" s="131">
        <v>226100000000</v>
      </c>
      <c r="Z413" s="129">
        <v>21963.599999999999</v>
      </c>
      <c r="AA413" s="131">
        <v>95110000000</v>
      </c>
      <c r="AB413" s="129">
        <v>0.65</v>
      </c>
      <c r="AC413" s="129" t="s">
        <v>156</v>
      </c>
      <c r="AD413" s="129" t="s">
        <v>157</v>
      </c>
      <c r="AE413" s="129" t="s">
        <v>158</v>
      </c>
      <c r="AF413" s="129" t="s">
        <v>159</v>
      </c>
      <c r="AG413" s="129" t="s">
        <v>160</v>
      </c>
      <c r="AH413" s="129" t="s">
        <v>161</v>
      </c>
      <c r="AI413" s="129" t="s">
        <v>162</v>
      </c>
      <c r="AJ413" s="129">
        <v>0</v>
      </c>
      <c r="AK413" s="129">
        <v>0</v>
      </c>
      <c r="AL413" s="129" t="s">
        <v>142</v>
      </c>
      <c r="AX413" s="141">
        <f t="shared" ref="AX413" si="374">IF(I413="", "", INT(I413))</f>
        <v>206</v>
      </c>
      <c r="AY413" s="129">
        <f t="shared" si="308"/>
        <v>240</v>
      </c>
      <c r="AZ413" s="129">
        <f t="shared" si="309"/>
        <v>241</v>
      </c>
      <c r="BA413" s="129">
        <f t="shared" si="310"/>
        <v>206</v>
      </c>
      <c r="BB413" s="129">
        <f t="shared" si="311"/>
        <v>206</v>
      </c>
      <c r="BC413" s="129" t="str">
        <f t="shared" si="312"/>
        <v>1c</v>
      </c>
      <c r="BD413" s="129" t="str">
        <f t="shared" si="313"/>
        <v>0</v>
      </c>
      <c r="BE413" s="129"/>
      <c r="BF413" s="129">
        <f t="shared" si="314"/>
        <v>206</v>
      </c>
      <c r="BG413" s="131" t="str">
        <f t="shared" si="315"/>
        <v>2.10E+11</v>
      </c>
      <c r="BH413" s="131" t="str">
        <f t="shared" si="316"/>
        <v>8.08E+10</v>
      </c>
      <c r="BI413" s="129" t="str">
        <f t="shared" si="317"/>
        <v>7850</v>
      </c>
      <c r="BJ413" s="129">
        <f t="shared" si="318"/>
        <v>5.0659999999999998</v>
      </c>
      <c r="BK413" s="129">
        <f t="shared" si="319"/>
        <v>3.3000000000000002E-2</v>
      </c>
      <c r="BL413" s="129"/>
    </row>
    <row r="414" spans="2:64" ht="12.75">
      <c r="B414" s="142"/>
      <c r="C414" s="142"/>
      <c r="D414" s="142"/>
      <c r="E414" s="142"/>
      <c r="F414" s="142"/>
      <c r="G414" s="142"/>
      <c r="I414" s="129">
        <f t="shared" si="366"/>
        <v>206.2</v>
      </c>
      <c r="J414" s="130">
        <v>241</v>
      </c>
      <c r="K414" s="129">
        <f t="shared" ref="K414" si="375">K413</f>
        <v>5.0659999999999998</v>
      </c>
      <c r="L414" s="129">
        <f t="shared" ref="L414" si="376">L413</f>
        <v>33</v>
      </c>
      <c r="M414" s="129" t="s">
        <v>163</v>
      </c>
      <c r="N414" s="129" t="s">
        <v>155</v>
      </c>
      <c r="O414" s="129">
        <v>0</v>
      </c>
      <c r="P414" s="129">
        <v>3555.18</v>
      </c>
      <c r="Q414" s="129">
        <v>0</v>
      </c>
      <c r="R414" s="129">
        <v>0</v>
      </c>
      <c r="S414" s="131">
        <v>293800000000</v>
      </c>
      <c r="T414" s="131">
        <v>293800000000</v>
      </c>
      <c r="U414" s="131">
        <v>18300000000</v>
      </c>
      <c r="V414" s="131">
        <v>18300000000</v>
      </c>
      <c r="W414" s="129">
        <v>0</v>
      </c>
      <c r="X414" s="129">
        <v>0</v>
      </c>
      <c r="Y414" s="131">
        <v>226100000000</v>
      </c>
      <c r="Z414" s="129">
        <v>21963.599999999999</v>
      </c>
      <c r="AA414" s="131">
        <v>95110000000</v>
      </c>
      <c r="AB414" s="129">
        <v>0.65</v>
      </c>
      <c r="AC414" s="129" t="s">
        <v>156</v>
      </c>
      <c r="AD414" s="129" t="s">
        <v>157</v>
      </c>
      <c r="AE414" s="129" t="s">
        <v>158</v>
      </c>
      <c r="AF414" s="129" t="s">
        <v>159</v>
      </c>
      <c r="AG414" s="129" t="s">
        <v>160</v>
      </c>
      <c r="AH414" s="129" t="s">
        <v>161</v>
      </c>
      <c r="AI414" s="129" t="s">
        <v>162</v>
      </c>
      <c r="AJ414" s="129">
        <v>0</v>
      </c>
      <c r="AK414" s="129">
        <v>0</v>
      </c>
      <c r="AL414" s="129" t="s">
        <v>142</v>
      </c>
      <c r="AX414" s="141"/>
      <c r="AY414" s="129" t="str">
        <f t="shared" si="308"/>
        <v/>
      </c>
      <c r="AZ414" s="129" t="str">
        <f t="shared" si="309"/>
        <v/>
      </c>
      <c r="BA414" s="129" t="str">
        <f t="shared" si="310"/>
        <v/>
      </c>
      <c r="BB414" s="129" t="str">
        <f t="shared" si="311"/>
        <v/>
      </c>
      <c r="BC414" s="129" t="str">
        <f t="shared" si="312"/>
        <v/>
      </c>
      <c r="BD414" s="129" t="str">
        <f t="shared" si="313"/>
        <v/>
      </c>
      <c r="BE414" s="129"/>
      <c r="BF414" s="129" t="str">
        <f t="shared" si="314"/>
        <v/>
      </c>
      <c r="BG414" s="131" t="str">
        <f t="shared" si="315"/>
        <v/>
      </c>
      <c r="BH414" s="131" t="str">
        <f t="shared" si="316"/>
        <v/>
      </c>
      <c r="BI414" s="129" t="str">
        <f t="shared" si="317"/>
        <v/>
      </c>
      <c r="BJ414" s="129" t="str">
        <f t="shared" si="318"/>
        <v/>
      </c>
      <c r="BK414" s="129" t="str">
        <f t="shared" si="319"/>
        <v/>
      </c>
      <c r="BL414" s="129"/>
    </row>
    <row r="415" spans="2:64" ht="12.75">
      <c r="B415" s="142">
        <v>23</v>
      </c>
      <c r="C415" s="142">
        <v>210000000000</v>
      </c>
      <c r="D415" s="142">
        <v>80769000000</v>
      </c>
      <c r="E415" s="142">
        <v>7850</v>
      </c>
      <c r="F415" s="142">
        <v>5.0659999999999998</v>
      </c>
      <c r="G415" s="142">
        <v>3.3000000000000002E-2</v>
      </c>
      <c r="I415" s="129">
        <f t="shared" si="366"/>
        <v>207.1</v>
      </c>
      <c r="J415" s="130">
        <v>241</v>
      </c>
      <c r="K415" s="129">
        <f t="shared" ref="K415" si="377">F415</f>
        <v>5.0659999999999998</v>
      </c>
      <c r="L415" s="129">
        <f t="shared" ref="L415" si="378">G415*1000</f>
        <v>33</v>
      </c>
      <c r="M415" s="129" t="s">
        <v>163</v>
      </c>
      <c r="N415" s="129" t="s">
        <v>155</v>
      </c>
      <c r="O415" s="129">
        <v>0</v>
      </c>
      <c r="P415" s="129">
        <v>3433.29</v>
      </c>
      <c r="Q415" s="129">
        <v>0</v>
      </c>
      <c r="R415" s="129">
        <v>0</v>
      </c>
      <c r="S415" s="131">
        <v>283800000000</v>
      </c>
      <c r="T415" s="131">
        <v>283800000000</v>
      </c>
      <c r="U415" s="131">
        <v>17670000000</v>
      </c>
      <c r="V415" s="131">
        <v>17670000000</v>
      </c>
      <c r="W415" s="129">
        <v>0</v>
      </c>
      <c r="X415" s="129">
        <v>0</v>
      </c>
      <c r="Y415" s="131">
        <v>218400000000</v>
      </c>
      <c r="Z415" s="129">
        <v>21219.1</v>
      </c>
      <c r="AA415" s="131">
        <v>91850000000</v>
      </c>
      <c r="AB415" s="129">
        <v>0.65</v>
      </c>
      <c r="AC415" s="129" t="s">
        <v>156</v>
      </c>
      <c r="AD415" s="129" t="s">
        <v>157</v>
      </c>
      <c r="AE415" s="129" t="s">
        <v>158</v>
      </c>
      <c r="AF415" s="129" t="s">
        <v>159</v>
      </c>
      <c r="AG415" s="129" t="s">
        <v>160</v>
      </c>
      <c r="AH415" s="129" t="s">
        <v>161</v>
      </c>
      <c r="AI415" s="129" t="s">
        <v>162</v>
      </c>
      <c r="AJ415" s="129">
        <v>0</v>
      </c>
      <c r="AK415" s="129">
        <v>0</v>
      </c>
      <c r="AL415" s="129" t="s">
        <v>142</v>
      </c>
      <c r="AX415" s="141">
        <f t="shared" ref="AX415" si="379">IF(I415="", "", INT(I415))</f>
        <v>207</v>
      </c>
      <c r="AY415" s="129">
        <f t="shared" si="308"/>
        <v>241</v>
      </c>
      <c r="AZ415" s="129">
        <f t="shared" si="309"/>
        <v>242</v>
      </c>
      <c r="BA415" s="129">
        <f t="shared" si="310"/>
        <v>207</v>
      </c>
      <c r="BB415" s="129">
        <f t="shared" si="311"/>
        <v>207</v>
      </c>
      <c r="BC415" s="129" t="str">
        <f t="shared" si="312"/>
        <v>1c</v>
      </c>
      <c r="BD415" s="129" t="str">
        <f t="shared" si="313"/>
        <v>0</v>
      </c>
      <c r="BE415" s="129"/>
      <c r="BF415" s="129">
        <f t="shared" si="314"/>
        <v>207</v>
      </c>
      <c r="BG415" s="131" t="str">
        <f t="shared" si="315"/>
        <v>2.10E+11</v>
      </c>
      <c r="BH415" s="131" t="str">
        <f t="shared" si="316"/>
        <v>8.08E+10</v>
      </c>
      <c r="BI415" s="129" t="str">
        <f t="shared" si="317"/>
        <v>7850</v>
      </c>
      <c r="BJ415" s="129">
        <f t="shared" si="318"/>
        <v>5.0659999999999998</v>
      </c>
      <c r="BK415" s="129">
        <f t="shared" si="319"/>
        <v>3.3000000000000002E-2</v>
      </c>
      <c r="BL415" s="129"/>
    </row>
    <row r="416" spans="2:64" ht="12.75">
      <c r="B416" s="142"/>
      <c r="C416" s="142"/>
      <c r="D416" s="142"/>
      <c r="E416" s="142"/>
      <c r="F416" s="142"/>
      <c r="G416" s="142"/>
      <c r="I416" s="129">
        <f t="shared" si="366"/>
        <v>207.2</v>
      </c>
      <c r="J416" s="130">
        <v>242</v>
      </c>
      <c r="K416" s="129">
        <f t="shared" ref="K416" si="380">K415</f>
        <v>5.0659999999999998</v>
      </c>
      <c r="L416" s="129">
        <f t="shared" ref="L416" si="381">L415</f>
        <v>33</v>
      </c>
      <c r="M416" s="129" t="s">
        <v>163</v>
      </c>
      <c r="N416" s="129" t="s">
        <v>155</v>
      </c>
      <c r="O416" s="129">
        <v>0</v>
      </c>
      <c r="P416" s="129">
        <v>3433.29</v>
      </c>
      <c r="Q416" s="129">
        <v>0</v>
      </c>
      <c r="R416" s="129">
        <v>0</v>
      </c>
      <c r="S416" s="131">
        <v>283800000000</v>
      </c>
      <c r="T416" s="131">
        <v>283800000000</v>
      </c>
      <c r="U416" s="131">
        <v>17670000000</v>
      </c>
      <c r="V416" s="131">
        <v>17670000000</v>
      </c>
      <c r="W416" s="129">
        <v>0</v>
      </c>
      <c r="X416" s="129">
        <v>0</v>
      </c>
      <c r="Y416" s="131">
        <v>218400000000</v>
      </c>
      <c r="Z416" s="129">
        <v>21219.1</v>
      </c>
      <c r="AA416" s="131">
        <v>91850000000</v>
      </c>
      <c r="AB416" s="129">
        <v>0.65</v>
      </c>
      <c r="AC416" s="129" t="s">
        <v>156</v>
      </c>
      <c r="AD416" s="129" t="s">
        <v>157</v>
      </c>
      <c r="AE416" s="129" t="s">
        <v>158</v>
      </c>
      <c r="AF416" s="129" t="s">
        <v>159</v>
      </c>
      <c r="AG416" s="129" t="s">
        <v>160</v>
      </c>
      <c r="AH416" s="129" t="s">
        <v>161</v>
      </c>
      <c r="AI416" s="129" t="s">
        <v>162</v>
      </c>
      <c r="AJ416" s="129">
        <v>0</v>
      </c>
      <c r="AK416" s="129">
        <v>0</v>
      </c>
      <c r="AL416" s="129" t="s">
        <v>142</v>
      </c>
      <c r="AX416" s="141"/>
      <c r="AY416" s="129" t="str">
        <f t="shared" si="308"/>
        <v/>
      </c>
      <c r="AZ416" s="129" t="str">
        <f t="shared" si="309"/>
        <v/>
      </c>
      <c r="BA416" s="129" t="str">
        <f t="shared" si="310"/>
        <v/>
      </c>
      <c r="BB416" s="129" t="str">
        <f t="shared" si="311"/>
        <v/>
      </c>
      <c r="BC416" s="129" t="str">
        <f t="shared" si="312"/>
        <v/>
      </c>
      <c r="BD416" s="129" t="str">
        <f t="shared" si="313"/>
        <v/>
      </c>
      <c r="BE416" s="129"/>
      <c r="BF416" s="129" t="str">
        <f t="shared" si="314"/>
        <v/>
      </c>
      <c r="BG416" s="131" t="str">
        <f t="shared" si="315"/>
        <v/>
      </c>
      <c r="BH416" s="131" t="str">
        <f t="shared" si="316"/>
        <v/>
      </c>
      <c r="BI416" s="129" t="str">
        <f t="shared" si="317"/>
        <v/>
      </c>
      <c r="BJ416" s="129" t="str">
        <f t="shared" si="318"/>
        <v/>
      </c>
      <c r="BK416" s="129" t="str">
        <f t="shared" si="319"/>
        <v/>
      </c>
      <c r="BL416" s="129"/>
    </row>
    <row r="417" spans="2:64" ht="12.75">
      <c r="B417" s="142">
        <v>22</v>
      </c>
      <c r="C417" s="142">
        <v>210000000000</v>
      </c>
      <c r="D417" s="142">
        <v>80769000000</v>
      </c>
      <c r="E417" s="142">
        <v>7850</v>
      </c>
      <c r="F417" s="142">
        <v>5.0659999999999998</v>
      </c>
      <c r="G417" s="142">
        <v>3.3000000000000002E-2</v>
      </c>
      <c r="I417" s="129">
        <f t="shared" si="366"/>
        <v>208.1</v>
      </c>
      <c r="J417" s="130">
        <v>242</v>
      </c>
      <c r="K417" s="129">
        <f t="shared" ref="K417" si="382">F417</f>
        <v>5.0659999999999998</v>
      </c>
      <c r="L417" s="129">
        <f t="shared" ref="L417" si="383">G417*1000</f>
        <v>33</v>
      </c>
      <c r="M417" s="129" t="s">
        <v>163</v>
      </c>
      <c r="N417" s="129" t="s">
        <v>155</v>
      </c>
      <c r="O417" s="129">
        <v>0</v>
      </c>
      <c r="P417" s="129">
        <v>3433.29</v>
      </c>
      <c r="Q417" s="129">
        <v>0</v>
      </c>
      <c r="R417" s="129">
        <v>0</v>
      </c>
      <c r="S417" s="131">
        <v>283800000000</v>
      </c>
      <c r="T417" s="131">
        <v>283800000000</v>
      </c>
      <c r="U417" s="131">
        <v>17670000000</v>
      </c>
      <c r="V417" s="131">
        <v>17670000000</v>
      </c>
      <c r="W417" s="129">
        <v>0</v>
      </c>
      <c r="X417" s="129">
        <v>0</v>
      </c>
      <c r="Y417" s="131">
        <v>218400000000</v>
      </c>
      <c r="Z417" s="129">
        <v>21219.1</v>
      </c>
      <c r="AA417" s="131">
        <v>91850000000</v>
      </c>
      <c r="AB417" s="129">
        <v>0.65</v>
      </c>
      <c r="AC417" s="129" t="s">
        <v>156</v>
      </c>
      <c r="AD417" s="129" t="s">
        <v>157</v>
      </c>
      <c r="AE417" s="129" t="s">
        <v>158</v>
      </c>
      <c r="AF417" s="129" t="s">
        <v>159</v>
      </c>
      <c r="AG417" s="129" t="s">
        <v>160</v>
      </c>
      <c r="AH417" s="129" t="s">
        <v>161</v>
      </c>
      <c r="AI417" s="129" t="s">
        <v>162</v>
      </c>
      <c r="AJ417" s="129">
        <v>0</v>
      </c>
      <c r="AK417" s="129">
        <v>0</v>
      </c>
      <c r="AL417" s="129" t="s">
        <v>142</v>
      </c>
      <c r="AX417" s="141">
        <f t="shared" ref="AX417" si="384">IF(I417="", "", INT(I417))</f>
        <v>208</v>
      </c>
      <c r="AY417" s="129">
        <f t="shared" si="308"/>
        <v>242</v>
      </c>
      <c r="AZ417" s="129">
        <f t="shared" si="309"/>
        <v>243</v>
      </c>
      <c r="BA417" s="129">
        <f t="shared" si="310"/>
        <v>208</v>
      </c>
      <c r="BB417" s="129">
        <f t="shared" si="311"/>
        <v>208</v>
      </c>
      <c r="BC417" s="129" t="str">
        <f t="shared" si="312"/>
        <v>1c</v>
      </c>
      <c r="BD417" s="129" t="str">
        <f t="shared" si="313"/>
        <v>0</v>
      </c>
      <c r="BE417" s="129"/>
      <c r="BF417" s="129">
        <f t="shared" si="314"/>
        <v>208</v>
      </c>
      <c r="BG417" s="131" t="str">
        <f t="shared" si="315"/>
        <v>2.10E+11</v>
      </c>
      <c r="BH417" s="131" t="str">
        <f t="shared" si="316"/>
        <v>8.08E+10</v>
      </c>
      <c r="BI417" s="129" t="str">
        <f t="shared" si="317"/>
        <v>7850</v>
      </c>
      <c r="BJ417" s="129">
        <f t="shared" si="318"/>
        <v>5.0659999999999998</v>
      </c>
      <c r="BK417" s="129">
        <f t="shared" si="319"/>
        <v>3.3000000000000002E-2</v>
      </c>
      <c r="BL417" s="129"/>
    </row>
    <row r="418" spans="2:64" ht="12.75">
      <c r="B418" s="142"/>
      <c r="C418" s="142"/>
      <c r="D418" s="142"/>
      <c r="E418" s="142"/>
      <c r="F418" s="142"/>
      <c r="G418" s="142"/>
      <c r="I418" s="129">
        <f t="shared" si="366"/>
        <v>208.2</v>
      </c>
      <c r="J418" s="130">
        <v>243</v>
      </c>
      <c r="K418" s="129">
        <f t="shared" ref="K418" si="385">K417</f>
        <v>5.0659999999999998</v>
      </c>
      <c r="L418" s="129">
        <f t="shared" ref="L418" si="386">L417</f>
        <v>33</v>
      </c>
      <c r="M418" s="129" t="s">
        <v>163</v>
      </c>
      <c r="N418" s="129" t="s">
        <v>155</v>
      </c>
      <c r="O418" s="129">
        <v>0</v>
      </c>
      <c r="P418" s="129">
        <v>3433.29</v>
      </c>
      <c r="Q418" s="129">
        <v>0</v>
      </c>
      <c r="R418" s="129">
        <v>0</v>
      </c>
      <c r="S418" s="131">
        <v>283800000000</v>
      </c>
      <c r="T418" s="131">
        <v>283800000000</v>
      </c>
      <c r="U418" s="131">
        <v>17670000000</v>
      </c>
      <c r="V418" s="131">
        <v>17670000000</v>
      </c>
      <c r="W418" s="129">
        <v>0</v>
      </c>
      <c r="X418" s="129">
        <v>0</v>
      </c>
      <c r="Y418" s="131">
        <v>218400000000</v>
      </c>
      <c r="Z418" s="129">
        <v>21219.1</v>
      </c>
      <c r="AA418" s="131">
        <v>91850000000</v>
      </c>
      <c r="AB418" s="129">
        <v>0.65</v>
      </c>
      <c r="AC418" s="129" t="s">
        <v>156</v>
      </c>
      <c r="AD418" s="129" t="s">
        <v>157</v>
      </c>
      <c r="AE418" s="129" t="s">
        <v>158</v>
      </c>
      <c r="AF418" s="129" t="s">
        <v>159</v>
      </c>
      <c r="AG418" s="129" t="s">
        <v>160</v>
      </c>
      <c r="AH418" s="129" t="s">
        <v>161</v>
      </c>
      <c r="AI418" s="129" t="s">
        <v>162</v>
      </c>
      <c r="AJ418" s="129">
        <v>0</v>
      </c>
      <c r="AK418" s="129">
        <v>0</v>
      </c>
      <c r="AL418" s="129" t="s">
        <v>142</v>
      </c>
      <c r="AX418" s="141"/>
      <c r="AY418" s="129" t="str">
        <f t="shared" si="308"/>
        <v/>
      </c>
      <c r="AZ418" s="129" t="str">
        <f t="shared" si="309"/>
        <v/>
      </c>
      <c r="BA418" s="129" t="str">
        <f t="shared" si="310"/>
        <v/>
      </c>
      <c r="BB418" s="129" t="str">
        <f t="shared" si="311"/>
        <v/>
      </c>
      <c r="BC418" s="129" t="str">
        <f t="shared" si="312"/>
        <v/>
      </c>
      <c r="BD418" s="129" t="str">
        <f t="shared" si="313"/>
        <v/>
      </c>
      <c r="BE418" s="129"/>
      <c r="BF418" s="129" t="str">
        <f t="shared" si="314"/>
        <v/>
      </c>
      <c r="BG418" s="131" t="str">
        <f t="shared" si="315"/>
        <v/>
      </c>
      <c r="BH418" s="131" t="str">
        <f t="shared" si="316"/>
        <v/>
      </c>
      <c r="BI418" s="129" t="str">
        <f t="shared" si="317"/>
        <v/>
      </c>
      <c r="BJ418" s="129" t="str">
        <f t="shared" si="318"/>
        <v/>
      </c>
      <c r="BK418" s="129" t="str">
        <f t="shared" si="319"/>
        <v/>
      </c>
      <c r="BL418" s="129"/>
    </row>
    <row r="419" spans="2:64" ht="12.75">
      <c r="B419" s="142">
        <v>21</v>
      </c>
      <c r="C419" s="142">
        <v>210000000000</v>
      </c>
      <c r="D419" s="142">
        <v>80769000000</v>
      </c>
      <c r="E419" s="142">
        <v>7850</v>
      </c>
      <c r="F419" s="142">
        <v>5.0659999999999998</v>
      </c>
      <c r="G419" s="142">
        <v>2.9000000000000001E-2</v>
      </c>
      <c r="I419" s="129">
        <f t="shared" si="366"/>
        <v>209.1</v>
      </c>
      <c r="J419" s="130">
        <v>243</v>
      </c>
      <c r="K419" s="129">
        <f t="shared" ref="K419" si="387">F419</f>
        <v>5.0659999999999998</v>
      </c>
      <c r="L419" s="129">
        <f t="shared" ref="L419" si="388">G419*1000</f>
        <v>29</v>
      </c>
      <c r="M419" s="129" t="s">
        <v>163</v>
      </c>
      <c r="N419" s="129" t="s">
        <v>155</v>
      </c>
      <c r="O419" s="129">
        <v>0</v>
      </c>
      <c r="P419" s="129">
        <v>3311.32</v>
      </c>
      <c r="Q419" s="129">
        <v>0</v>
      </c>
      <c r="R419" s="129">
        <v>0</v>
      </c>
      <c r="S419" s="131">
        <v>273800000000</v>
      </c>
      <c r="T419" s="131">
        <v>273800000000</v>
      </c>
      <c r="U419" s="131">
        <v>17040000000</v>
      </c>
      <c r="V419" s="131">
        <v>17040000000</v>
      </c>
      <c r="W419" s="129">
        <v>0</v>
      </c>
      <c r="X419" s="129">
        <v>0</v>
      </c>
      <c r="Y419" s="131">
        <v>210700000000</v>
      </c>
      <c r="Z419" s="129">
        <v>20473.400000000001</v>
      </c>
      <c r="AA419" s="131">
        <v>88580000000</v>
      </c>
      <c r="AB419" s="129">
        <v>0.65</v>
      </c>
      <c r="AC419" s="129" t="s">
        <v>156</v>
      </c>
      <c r="AD419" s="129" t="s">
        <v>157</v>
      </c>
      <c r="AE419" s="129" t="s">
        <v>158</v>
      </c>
      <c r="AF419" s="129" t="s">
        <v>159</v>
      </c>
      <c r="AG419" s="129" t="s">
        <v>160</v>
      </c>
      <c r="AH419" s="129" t="s">
        <v>161</v>
      </c>
      <c r="AI419" s="129" t="s">
        <v>162</v>
      </c>
      <c r="AJ419" s="129">
        <v>0</v>
      </c>
      <c r="AK419" s="129">
        <v>0</v>
      </c>
      <c r="AL419" s="129" t="s">
        <v>142</v>
      </c>
      <c r="AX419" s="141">
        <f t="shared" ref="AX419" si="389">IF(I419="", "", INT(I419))</f>
        <v>209</v>
      </c>
      <c r="AY419" s="129">
        <f t="shared" si="308"/>
        <v>243</v>
      </c>
      <c r="AZ419" s="129">
        <f t="shared" si="309"/>
        <v>244</v>
      </c>
      <c r="BA419" s="129">
        <f t="shared" si="310"/>
        <v>209</v>
      </c>
      <c r="BB419" s="129">
        <f t="shared" si="311"/>
        <v>209</v>
      </c>
      <c r="BC419" s="129" t="str">
        <f t="shared" si="312"/>
        <v>1c</v>
      </c>
      <c r="BD419" s="129" t="str">
        <f t="shared" si="313"/>
        <v>0</v>
      </c>
      <c r="BE419" s="129"/>
      <c r="BF419" s="129">
        <f t="shared" si="314"/>
        <v>209</v>
      </c>
      <c r="BG419" s="131" t="str">
        <f t="shared" si="315"/>
        <v>2.10E+11</v>
      </c>
      <c r="BH419" s="131" t="str">
        <f t="shared" si="316"/>
        <v>8.08E+10</v>
      </c>
      <c r="BI419" s="129" t="str">
        <f t="shared" si="317"/>
        <v>7850</v>
      </c>
      <c r="BJ419" s="129">
        <f t="shared" si="318"/>
        <v>5.0659999999999998</v>
      </c>
      <c r="BK419" s="129">
        <f t="shared" si="319"/>
        <v>2.9000000000000001E-2</v>
      </c>
      <c r="BL419" s="129"/>
    </row>
    <row r="420" spans="2:64" ht="12.75">
      <c r="B420" s="142"/>
      <c r="C420" s="142"/>
      <c r="D420" s="142"/>
      <c r="E420" s="142"/>
      <c r="F420" s="142"/>
      <c r="G420" s="142"/>
      <c r="I420" s="129">
        <f t="shared" si="366"/>
        <v>209.2</v>
      </c>
      <c r="J420" s="130">
        <v>244</v>
      </c>
      <c r="K420" s="129">
        <f t="shared" ref="K420" si="390">K419</f>
        <v>5.0659999999999998</v>
      </c>
      <c r="L420" s="129">
        <f t="shared" ref="L420" si="391">L419</f>
        <v>29</v>
      </c>
      <c r="M420" s="129" t="s">
        <v>163</v>
      </c>
      <c r="N420" s="129" t="s">
        <v>155</v>
      </c>
      <c r="O420" s="129">
        <v>0</v>
      </c>
      <c r="P420" s="129">
        <v>3311.32</v>
      </c>
      <c r="Q420" s="129">
        <v>0</v>
      </c>
      <c r="R420" s="129">
        <v>0</v>
      </c>
      <c r="S420" s="131">
        <v>273800000000</v>
      </c>
      <c r="T420" s="131">
        <v>273800000000</v>
      </c>
      <c r="U420" s="131">
        <v>17040000000</v>
      </c>
      <c r="V420" s="131">
        <v>17040000000</v>
      </c>
      <c r="W420" s="129">
        <v>0</v>
      </c>
      <c r="X420" s="129">
        <v>0</v>
      </c>
      <c r="Y420" s="131">
        <v>210700000000</v>
      </c>
      <c r="Z420" s="129">
        <v>20473.400000000001</v>
      </c>
      <c r="AA420" s="131">
        <v>88580000000</v>
      </c>
      <c r="AB420" s="129">
        <v>0.65</v>
      </c>
      <c r="AC420" s="129" t="s">
        <v>156</v>
      </c>
      <c r="AD420" s="129" t="s">
        <v>157</v>
      </c>
      <c r="AE420" s="129" t="s">
        <v>158</v>
      </c>
      <c r="AF420" s="129" t="s">
        <v>159</v>
      </c>
      <c r="AG420" s="129" t="s">
        <v>160</v>
      </c>
      <c r="AH420" s="129" t="s">
        <v>161</v>
      </c>
      <c r="AI420" s="129" t="s">
        <v>162</v>
      </c>
      <c r="AJ420" s="129">
        <v>0</v>
      </c>
      <c r="AK420" s="129">
        <v>0</v>
      </c>
      <c r="AL420" s="129" t="s">
        <v>142</v>
      </c>
      <c r="AX420" s="141"/>
      <c r="AY420" s="129" t="str">
        <f t="shared" si="308"/>
        <v/>
      </c>
      <c r="AZ420" s="129" t="str">
        <f t="shared" si="309"/>
        <v/>
      </c>
      <c r="BA420" s="129" t="str">
        <f t="shared" si="310"/>
        <v/>
      </c>
      <c r="BB420" s="129" t="str">
        <f t="shared" si="311"/>
        <v/>
      </c>
      <c r="BC420" s="129" t="str">
        <f t="shared" si="312"/>
        <v/>
      </c>
      <c r="BD420" s="129" t="str">
        <f t="shared" si="313"/>
        <v/>
      </c>
      <c r="BE420" s="129"/>
      <c r="BF420" s="129" t="str">
        <f t="shared" si="314"/>
        <v/>
      </c>
      <c r="BG420" s="131" t="str">
        <f t="shared" si="315"/>
        <v/>
      </c>
      <c r="BH420" s="131" t="str">
        <f t="shared" si="316"/>
        <v/>
      </c>
      <c r="BI420" s="129" t="str">
        <f t="shared" si="317"/>
        <v/>
      </c>
      <c r="BJ420" s="129" t="str">
        <f t="shared" si="318"/>
        <v/>
      </c>
      <c r="BK420" s="129" t="str">
        <f t="shared" si="319"/>
        <v/>
      </c>
      <c r="BL420" s="129"/>
    </row>
    <row r="421" spans="2:64" ht="12.75">
      <c r="B421" s="142">
        <v>20</v>
      </c>
      <c r="C421" s="142">
        <v>210000000000</v>
      </c>
      <c r="D421" s="142">
        <v>80769000000</v>
      </c>
      <c r="E421" s="142">
        <v>7850</v>
      </c>
      <c r="F421" s="142">
        <v>5.0659999999999998</v>
      </c>
      <c r="G421" s="142">
        <v>2.8000000000000001E-2</v>
      </c>
      <c r="I421" s="129">
        <f t="shared" si="366"/>
        <v>210.1</v>
      </c>
      <c r="J421" s="130">
        <v>244</v>
      </c>
      <c r="K421" s="129">
        <f t="shared" ref="K421" si="392">F421</f>
        <v>5.0659999999999998</v>
      </c>
      <c r="L421" s="129">
        <f t="shared" ref="L421" si="393">G421*1000</f>
        <v>28</v>
      </c>
      <c r="M421" s="129" t="s">
        <v>163</v>
      </c>
      <c r="N421" s="129" t="s">
        <v>156</v>
      </c>
      <c r="O421" s="129">
        <v>0</v>
      </c>
      <c r="P421" s="129">
        <v>3189.32</v>
      </c>
      <c r="Q421" s="129">
        <v>0</v>
      </c>
      <c r="R421" s="129">
        <v>0</v>
      </c>
      <c r="S421" s="131">
        <v>263900000000</v>
      </c>
      <c r="T421" s="131">
        <v>263900000000</v>
      </c>
      <c r="U421" s="131">
        <v>16410000000</v>
      </c>
      <c r="V421" s="131">
        <v>16410000000</v>
      </c>
      <c r="W421" s="129">
        <v>0</v>
      </c>
      <c r="X421" s="129">
        <v>0</v>
      </c>
      <c r="Y421" s="131">
        <v>203100000000</v>
      </c>
      <c r="Z421" s="129">
        <v>19727.099999999999</v>
      </c>
      <c r="AA421" s="131">
        <v>85320000000</v>
      </c>
      <c r="AB421" s="129">
        <v>0.65</v>
      </c>
      <c r="AC421" s="129" t="s">
        <v>156</v>
      </c>
      <c r="AD421" s="129" t="s">
        <v>155</v>
      </c>
      <c r="AE421" s="129" t="s">
        <v>158</v>
      </c>
      <c r="AF421" s="129" t="s">
        <v>159</v>
      </c>
      <c r="AG421" s="129" t="s">
        <v>160</v>
      </c>
      <c r="AH421" s="129" t="s">
        <v>161</v>
      </c>
      <c r="AI421" s="129" t="s">
        <v>162</v>
      </c>
      <c r="AJ421" s="129">
        <v>0</v>
      </c>
      <c r="AK421" s="129">
        <v>0</v>
      </c>
      <c r="AL421" s="129" t="s">
        <v>142</v>
      </c>
      <c r="AX421" s="141">
        <f t="shared" ref="AX421" si="394">IF(I421="", "", INT(I421))</f>
        <v>210</v>
      </c>
      <c r="AY421" s="129">
        <f t="shared" si="308"/>
        <v>244</v>
      </c>
      <c r="AZ421" s="129">
        <f t="shared" si="309"/>
        <v>245</v>
      </c>
      <c r="BA421" s="129">
        <f t="shared" si="310"/>
        <v>210</v>
      </c>
      <c r="BB421" s="129">
        <f t="shared" si="311"/>
        <v>210</v>
      </c>
      <c r="BC421" s="129" t="str">
        <f t="shared" si="312"/>
        <v>1c</v>
      </c>
      <c r="BD421" s="129" t="str">
        <f t="shared" si="313"/>
        <v>0</v>
      </c>
      <c r="BE421" s="129"/>
      <c r="BF421" s="129">
        <f t="shared" si="314"/>
        <v>210</v>
      </c>
      <c r="BG421" s="131" t="str">
        <f t="shared" si="315"/>
        <v>2.10E+11</v>
      </c>
      <c r="BH421" s="131" t="str">
        <f t="shared" si="316"/>
        <v>8.08E+10</v>
      </c>
      <c r="BI421" s="129" t="str">
        <f t="shared" si="317"/>
        <v>7850</v>
      </c>
      <c r="BJ421" s="129">
        <f t="shared" si="318"/>
        <v>5.0659999999999998</v>
      </c>
      <c r="BK421" s="129">
        <f t="shared" si="319"/>
        <v>2.8000000000000001E-2</v>
      </c>
      <c r="BL421" s="129"/>
    </row>
    <row r="422" spans="2:64" ht="12.75">
      <c r="B422" s="142"/>
      <c r="C422" s="142"/>
      <c r="D422" s="142"/>
      <c r="E422" s="142"/>
      <c r="F422" s="142"/>
      <c r="G422" s="142"/>
      <c r="I422" s="129">
        <f t="shared" si="366"/>
        <v>210.2</v>
      </c>
      <c r="J422" s="130">
        <v>245</v>
      </c>
      <c r="K422" s="129">
        <f t="shared" ref="K422" si="395">K421</f>
        <v>5.0659999999999998</v>
      </c>
      <c r="L422" s="129">
        <f t="shared" ref="L422" si="396">L421</f>
        <v>28</v>
      </c>
      <c r="M422" s="129" t="s">
        <v>163</v>
      </c>
      <c r="N422" s="129" t="s">
        <v>156</v>
      </c>
      <c r="O422" s="129">
        <v>0</v>
      </c>
      <c r="P422" s="129">
        <v>3189.32</v>
      </c>
      <c r="Q422" s="129">
        <v>0</v>
      </c>
      <c r="R422" s="129">
        <v>0</v>
      </c>
      <c r="S422" s="131">
        <v>263900000000</v>
      </c>
      <c r="T422" s="131">
        <v>263900000000</v>
      </c>
      <c r="U422" s="131">
        <v>16410000000</v>
      </c>
      <c r="V422" s="131">
        <v>16410000000</v>
      </c>
      <c r="W422" s="129">
        <v>0</v>
      </c>
      <c r="X422" s="129">
        <v>0</v>
      </c>
      <c r="Y422" s="131">
        <v>203100000000</v>
      </c>
      <c r="Z422" s="129">
        <v>19727.099999999999</v>
      </c>
      <c r="AA422" s="131">
        <v>85320000000</v>
      </c>
      <c r="AB422" s="129">
        <v>0.65</v>
      </c>
      <c r="AC422" s="129" t="s">
        <v>156</v>
      </c>
      <c r="AD422" s="129" t="s">
        <v>155</v>
      </c>
      <c r="AE422" s="129" t="s">
        <v>158</v>
      </c>
      <c r="AF422" s="129" t="s">
        <v>159</v>
      </c>
      <c r="AG422" s="129" t="s">
        <v>160</v>
      </c>
      <c r="AH422" s="129" t="s">
        <v>161</v>
      </c>
      <c r="AI422" s="129" t="s">
        <v>162</v>
      </c>
      <c r="AJ422" s="129">
        <v>0</v>
      </c>
      <c r="AK422" s="129">
        <v>0</v>
      </c>
      <c r="AL422" s="129" t="s">
        <v>142</v>
      </c>
      <c r="AX422" s="141"/>
      <c r="AY422" s="129" t="str">
        <f t="shared" si="308"/>
        <v/>
      </c>
      <c r="AZ422" s="129" t="str">
        <f t="shared" si="309"/>
        <v/>
      </c>
      <c r="BA422" s="129" t="str">
        <f t="shared" si="310"/>
        <v/>
      </c>
      <c r="BB422" s="129" t="str">
        <f t="shared" si="311"/>
        <v/>
      </c>
      <c r="BC422" s="129" t="str">
        <f t="shared" si="312"/>
        <v/>
      </c>
      <c r="BD422" s="129" t="str">
        <f t="shared" si="313"/>
        <v/>
      </c>
      <c r="BE422" s="129"/>
      <c r="BF422" s="129" t="str">
        <f t="shared" si="314"/>
        <v/>
      </c>
      <c r="BG422" s="131" t="str">
        <f t="shared" si="315"/>
        <v/>
      </c>
      <c r="BH422" s="131" t="str">
        <f t="shared" si="316"/>
        <v/>
      </c>
      <c r="BI422" s="129" t="str">
        <f t="shared" si="317"/>
        <v/>
      </c>
      <c r="BJ422" s="129" t="str">
        <f t="shared" si="318"/>
        <v/>
      </c>
      <c r="BK422" s="129" t="str">
        <f t="shared" si="319"/>
        <v/>
      </c>
      <c r="BL422" s="129"/>
    </row>
    <row r="423" spans="2:64" ht="12.75">
      <c r="B423" s="142">
        <v>19</v>
      </c>
      <c r="C423" s="142">
        <v>210000000000</v>
      </c>
      <c r="D423" s="142">
        <v>80769000000</v>
      </c>
      <c r="E423" s="142">
        <v>7850</v>
      </c>
      <c r="F423" s="142">
        <v>5.0659999999999998</v>
      </c>
      <c r="G423" s="142">
        <v>2.7E-2</v>
      </c>
      <c r="I423" s="129">
        <f t="shared" si="366"/>
        <v>211.1</v>
      </c>
      <c r="J423" s="130">
        <v>245</v>
      </c>
      <c r="K423" s="129">
        <f t="shared" ref="K423" si="397">F423</f>
        <v>5.0659999999999998</v>
      </c>
      <c r="L423" s="129">
        <f t="shared" ref="L423" si="398">G423*1000</f>
        <v>27</v>
      </c>
      <c r="M423" s="129" t="s">
        <v>163</v>
      </c>
      <c r="N423" s="129" t="s">
        <v>156</v>
      </c>
      <c r="O423" s="129">
        <v>0</v>
      </c>
      <c r="P423" s="129">
        <v>3189.32</v>
      </c>
      <c r="Q423" s="129">
        <v>0</v>
      </c>
      <c r="R423" s="129">
        <v>0</v>
      </c>
      <c r="S423" s="131">
        <v>263900000000</v>
      </c>
      <c r="T423" s="131">
        <v>263900000000</v>
      </c>
      <c r="U423" s="131">
        <v>16410000000</v>
      </c>
      <c r="V423" s="131">
        <v>16410000000</v>
      </c>
      <c r="W423" s="129">
        <v>0</v>
      </c>
      <c r="X423" s="129">
        <v>0</v>
      </c>
      <c r="Y423" s="131">
        <v>203100000000</v>
      </c>
      <c r="Z423" s="129">
        <v>19727.099999999999</v>
      </c>
      <c r="AA423" s="131">
        <v>85320000000</v>
      </c>
      <c r="AB423" s="129">
        <v>0.65</v>
      </c>
      <c r="AC423" s="129" t="s">
        <v>156</v>
      </c>
      <c r="AD423" s="129" t="s">
        <v>155</v>
      </c>
      <c r="AE423" s="129" t="s">
        <v>158</v>
      </c>
      <c r="AF423" s="129" t="s">
        <v>159</v>
      </c>
      <c r="AG423" s="129" t="s">
        <v>160</v>
      </c>
      <c r="AH423" s="129" t="s">
        <v>161</v>
      </c>
      <c r="AI423" s="129" t="s">
        <v>162</v>
      </c>
      <c r="AJ423" s="129">
        <v>0</v>
      </c>
      <c r="AK423" s="129">
        <v>0</v>
      </c>
      <c r="AL423" s="129" t="s">
        <v>142</v>
      </c>
      <c r="AX423" s="141">
        <f t="shared" ref="AX423" si="399">IF(I423="", "", INT(I423))</f>
        <v>211</v>
      </c>
      <c r="AY423" s="129">
        <f t="shared" si="308"/>
        <v>245</v>
      </c>
      <c r="AZ423" s="129">
        <f t="shared" si="309"/>
        <v>246</v>
      </c>
      <c r="BA423" s="129">
        <f t="shared" si="310"/>
        <v>211</v>
      </c>
      <c r="BB423" s="129">
        <f t="shared" si="311"/>
        <v>211</v>
      </c>
      <c r="BC423" s="129" t="str">
        <f t="shared" si="312"/>
        <v>1c</v>
      </c>
      <c r="BD423" s="129" t="str">
        <f t="shared" si="313"/>
        <v>0</v>
      </c>
      <c r="BE423" s="129"/>
      <c r="BF423" s="129">
        <f t="shared" si="314"/>
        <v>211</v>
      </c>
      <c r="BG423" s="131" t="str">
        <f t="shared" si="315"/>
        <v>2.10E+11</v>
      </c>
      <c r="BH423" s="131" t="str">
        <f t="shared" si="316"/>
        <v>8.08E+10</v>
      </c>
      <c r="BI423" s="129" t="str">
        <f t="shared" si="317"/>
        <v>7850</v>
      </c>
      <c r="BJ423" s="129">
        <f t="shared" si="318"/>
        <v>5.0659999999999998</v>
      </c>
      <c r="BK423" s="129">
        <f t="shared" si="319"/>
        <v>2.7E-2</v>
      </c>
      <c r="BL423" s="129"/>
    </row>
    <row r="424" spans="2:64" ht="12.75">
      <c r="B424" s="142"/>
      <c r="C424" s="142"/>
      <c r="D424" s="142"/>
      <c r="E424" s="142"/>
      <c r="F424" s="142"/>
      <c r="G424" s="142"/>
      <c r="I424" s="129">
        <f t="shared" si="366"/>
        <v>211.2</v>
      </c>
      <c r="J424" s="130">
        <v>246</v>
      </c>
      <c r="K424" s="129">
        <f t="shared" ref="K424" si="400">K423</f>
        <v>5.0659999999999998</v>
      </c>
      <c r="L424" s="129">
        <f t="shared" ref="L424" si="401">L423</f>
        <v>27</v>
      </c>
      <c r="M424" s="129" t="s">
        <v>163</v>
      </c>
      <c r="N424" s="129" t="s">
        <v>156</v>
      </c>
      <c r="O424" s="129">
        <v>0</v>
      </c>
      <c r="P424" s="129">
        <v>3189.32</v>
      </c>
      <c r="Q424" s="129">
        <v>0</v>
      </c>
      <c r="R424" s="129">
        <v>0</v>
      </c>
      <c r="S424" s="131">
        <v>263900000000</v>
      </c>
      <c r="T424" s="131">
        <v>263900000000</v>
      </c>
      <c r="U424" s="131">
        <v>16410000000</v>
      </c>
      <c r="V424" s="131">
        <v>16410000000</v>
      </c>
      <c r="W424" s="129">
        <v>0</v>
      </c>
      <c r="X424" s="129">
        <v>0</v>
      </c>
      <c r="Y424" s="131">
        <v>203100000000</v>
      </c>
      <c r="Z424" s="129">
        <v>19727.099999999999</v>
      </c>
      <c r="AA424" s="131">
        <v>85320000000</v>
      </c>
      <c r="AB424" s="129">
        <v>0.65</v>
      </c>
      <c r="AC424" s="129" t="s">
        <v>156</v>
      </c>
      <c r="AD424" s="129" t="s">
        <v>155</v>
      </c>
      <c r="AE424" s="129" t="s">
        <v>158</v>
      </c>
      <c r="AF424" s="129" t="s">
        <v>159</v>
      </c>
      <c r="AG424" s="129" t="s">
        <v>160</v>
      </c>
      <c r="AH424" s="129" t="s">
        <v>161</v>
      </c>
      <c r="AI424" s="129" t="s">
        <v>162</v>
      </c>
      <c r="AJ424" s="129">
        <v>0</v>
      </c>
      <c r="AK424" s="129">
        <v>0</v>
      </c>
      <c r="AL424" s="129" t="s">
        <v>142</v>
      </c>
      <c r="AX424" s="141"/>
      <c r="AY424" s="129" t="str">
        <f t="shared" si="308"/>
        <v/>
      </c>
      <c r="AZ424" s="129" t="str">
        <f t="shared" si="309"/>
        <v/>
      </c>
      <c r="BA424" s="129" t="str">
        <f t="shared" si="310"/>
        <v/>
      </c>
      <c r="BB424" s="129" t="str">
        <f t="shared" si="311"/>
        <v/>
      </c>
      <c r="BC424" s="129" t="str">
        <f t="shared" si="312"/>
        <v/>
      </c>
      <c r="BD424" s="129" t="str">
        <f t="shared" si="313"/>
        <v/>
      </c>
      <c r="BE424" s="129"/>
      <c r="BF424" s="129" t="str">
        <f t="shared" si="314"/>
        <v/>
      </c>
      <c r="BG424" s="131" t="str">
        <f t="shared" si="315"/>
        <v/>
      </c>
      <c r="BH424" s="131" t="str">
        <f t="shared" si="316"/>
        <v/>
      </c>
      <c r="BI424" s="129" t="str">
        <f t="shared" si="317"/>
        <v/>
      </c>
      <c r="BJ424" s="129" t="str">
        <f t="shared" si="318"/>
        <v/>
      </c>
      <c r="BK424" s="129" t="str">
        <f t="shared" si="319"/>
        <v/>
      </c>
      <c r="BL424" s="129"/>
    </row>
    <row r="425" spans="2:64" ht="12.75">
      <c r="B425" s="142">
        <v>18</v>
      </c>
      <c r="C425" s="142">
        <v>210000000000</v>
      </c>
      <c r="D425" s="142">
        <v>80769000000</v>
      </c>
      <c r="E425" s="142">
        <v>7850</v>
      </c>
      <c r="F425" s="142">
        <v>5.0659999999999998</v>
      </c>
      <c r="G425" s="142">
        <v>2.5999999999999999E-2</v>
      </c>
      <c r="I425" s="129">
        <f t="shared" si="366"/>
        <v>212.1</v>
      </c>
      <c r="J425" s="130">
        <v>246</v>
      </c>
      <c r="K425" s="129">
        <f t="shared" ref="K425" si="402">F425</f>
        <v>5.0659999999999998</v>
      </c>
      <c r="L425" s="129">
        <f t="shared" ref="L425" si="403">G425*1000</f>
        <v>26</v>
      </c>
      <c r="M425" s="129" t="s">
        <v>163</v>
      </c>
      <c r="N425" s="129" t="s">
        <v>156</v>
      </c>
      <c r="O425" s="129">
        <v>0</v>
      </c>
      <c r="P425" s="129">
        <v>3067.28</v>
      </c>
      <c r="Q425" s="129">
        <v>0</v>
      </c>
      <c r="R425" s="129">
        <v>0</v>
      </c>
      <c r="S425" s="131">
        <v>253900000000</v>
      </c>
      <c r="T425" s="131">
        <v>253900000000</v>
      </c>
      <c r="U425" s="131">
        <v>15790000000</v>
      </c>
      <c r="V425" s="131">
        <v>15790000000</v>
      </c>
      <c r="W425" s="129">
        <v>0</v>
      </c>
      <c r="X425" s="129">
        <v>0</v>
      </c>
      <c r="Y425" s="131">
        <v>195400000000</v>
      </c>
      <c r="Z425" s="129">
        <v>18979.8</v>
      </c>
      <c r="AA425" s="131">
        <v>82050000000</v>
      </c>
      <c r="AB425" s="129">
        <v>0.65</v>
      </c>
      <c r="AC425" s="129" t="s">
        <v>156</v>
      </c>
      <c r="AD425" s="129" t="s">
        <v>155</v>
      </c>
      <c r="AE425" s="129" t="s">
        <v>158</v>
      </c>
      <c r="AF425" s="129" t="s">
        <v>159</v>
      </c>
      <c r="AG425" s="129" t="s">
        <v>160</v>
      </c>
      <c r="AH425" s="129" t="s">
        <v>161</v>
      </c>
      <c r="AI425" s="129" t="s">
        <v>162</v>
      </c>
      <c r="AJ425" s="129">
        <v>0</v>
      </c>
      <c r="AK425" s="129">
        <v>0</v>
      </c>
      <c r="AL425" s="129" t="s">
        <v>142</v>
      </c>
      <c r="AX425" s="141">
        <f t="shared" ref="AX425" si="404">IF(I425="", "", INT(I425))</f>
        <v>212</v>
      </c>
      <c r="AY425" s="129">
        <f t="shared" si="308"/>
        <v>246</v>
      </c>
      <c r="AZ425" s="129">
        <f t="shared" si="309"/>
        <v>247</v>
      </c>
      <c r="BA425" s="129">
        <f t="shared" si="310"/>
        <v>212</v>
      </c>
      <c r="BB425" s="129">
        <f t="shared" si="311"/>
        <v>212</v>
      </c>
      <c r="BC425" s="129" t="str">
        <f t="shared" si="312"/>
        <v>1c</v>
      </c>
      <c r="BD425" s="129" t="str">
        <f t="shared" si="313"/>
        <v>0</v>
      </c>
      <c r="BE425" s="129"/>
      <c r="BF425" s="129">
        <f t="shared" si="314"/>
        <v>212</v>
      </c>
      <c r="BG425" s="131" t="str">
        <f t="shared" si="315"/>
        <v>2.10E+11</v>
      </c>
      <c r="BH425" s="131" t="str">
        <f t="shared" si="316"/>
        <v>8.08E+10</v>
      </c>
      <c r="BI425" s="129" t="str">
        <f t="shared" si="317"/>
        <v>7850</v>
      </c>
      <c r="BJ425" s="129">
        <f t="shared" si="318"/>
        <v>5.0659999999999998</v>
      </c>
      <c r="BK425" s="129">
        <f t="shared" si="319"/>
        <v>2.5999999999999999E-2</v>
      </c>
      <c r="BL425" s="129"/>
    </row>
    <row r="426" spans="2:64" ht="12.75">
      <c r="B426" s="142"/>
      <c r="C426" s="142"/>
      <c r="D426" s="142"/>
      <c r="E426" s="142"/>
      <c r="F426" s="142"/>
      <c r="G426" s="142"/>
      <c r="I426" s="129">
        <f t="shared" si="366"/>
        <v>212.2</v>
      </c>
      <c r="J426" s="130">
        <v>247</v>
      </c>
      <c r="K426" s="129">
        <f t="shared" ref="K426" si="405">K425</f>
        <v>5.0659999999999998</v>
      </c>
      <c r="L426" s="129">
        <f t="shared" ref="L426" si="406">L425</f>
        <v>26</v>
      </c>
      <c r="M426" s="129" t="s">
        <v>163</v>
      </c>
      <c r="N426" s="129" t="s">
        <v>156</v>
      </c>
      <c r="O426" s="129">
        <v>0</v>
      </c>
      <c r="P426" s="129">
        <v>3067.28</v>
      </c>
      <c r="Q426" s="129">
        <v>0</v>
      </c>
      <c r="R426" s="129">
        <v>0</v>
      </c>
      <c r="S426" s="131">
        <v>253900000000</v>
      </c>
      <c r="T426" s="131">
        <v>253900000000</v>
      </c>
      <c r="U426" s="131">
        <v>15790000000</v>
      </c>
      <c r="V426" s="131">
        <v>15790000000</v>
      </c>
      <c r="W426" s="129">
        <v>0</v>
      </c>
      <c r="X426" s="129">
        <v>0</v>
      </c>
      <c r="Y426" s="131">
        <v>195400000000</v>
      </c>
      <c r="Z426" s="129">
        <v>18979.8</v>
      </c>
      <c r="AA426" s="131">
        <v>82050000000</v>
      </c>
      <c r="AB426" s="129">
        <v>0.65</v>
      </c>
      <c r="AC426" s="129" t="s">
        <v>156</v>
      </c>
      <c r="AD426" s="129" t="s">
        <v>155</v>
      </c>
      <c r="AE426" s="129" t="s">
        <v>158</v>
      </c>
      <c r="AF426" s="129" t="s">
        <v>159</v>
      </c>
      <c r="AG426" s="129" t="s">
        <v>160</v>
      </c>
      <c r="AH426" s="129" t="s">
        <v>161</v>
      </c>
      <c r="AI426" s="129" t="s">
        <v>162</v>
      </c>
      <c r="AJ426" s="129">
        <v>0</v>
      </c>
      <c r="AK426" s="129">
        <v>0</v>
      </c>
      <c r="AL426" s="129" t="s">
        <v>142</v>
      </c>
      <c r="AX426" s="141"/>
      <c r="AY426" s="129" t="str">
        <f t="shared" si="308"/>
        <v/>
      </c>
      <c r="AZ426" s="129" t="str">
        <f t="shared" si="309"/>
        <v/>
      </c>
      <c r="BA426" s="129" t="str">
        <f t="shared" si="310"/>
        <v/>
      </c>
      <c r="BB426" s="129" t="str">
        <f t="shared" si="311"/>
        <v/>
      </c>
      <c r="BC426" s="129" t="str">
        <f t="shared" si="312"/>
        <v/>
      </c>
      <c r="BD426" s="129" t="str">
        <f t="shared" si="313"/>
        <v/>
      </c>
      <c r="BE426" s="129"/>
      <c r="BF426" s="129" t="str">
        <f t="shared" si="314"/>
        <v/>
      </c>
      <c r="BG426" s="131" t="str">
        <f t="shared" si="315"/>
        <v/>
      </c>
      <c r="BH426" s="131" t="str">
        <f t="shared" si="316"/>
        <v/>
      </c>
      <c r="BI426" s="129" t="str">
        <f t="shared" si="317"/>
        <v/>
      </c>
      <c r="BJ426" s="129" t="str">
        <f t="shared" si="318"/>
        <v/>
      </c>
      <c r="BK426" s="129" t="str">
        <f t="shared" si="319"/>
        <v/>
      </c>
      <c r="BL426" s="129"/>
    </row>
    <row r="427" spans="2:64" ht="12.75">
      <c r="B427" s="142">
        <v>17</v>
      </c>
      <c r="C427" s="142">
        <v>210000000000</v>
      </c>
      <c r="D427" s="142">
        <v>80769000000</v>
      </c>
      <c r="E427" s="142">
        <v>7850</v>
      </c>
      <c r="F427" s="142">
        <v>5.0659999999999998</v>
      </c>
      <c r="G427" s="142">
        <v>2.5000000000000001E-2</v>
      </c>
      <c r="I427" s="129">
        <f t="shared" si="366"/>
        <v>213.1</v>
      </c>
      <c r="J427" s="130">
        <v>247</v>
      </c>
      <c r="K427" s="129">
        <f t="shared" ref="K427" si="407">F427</f>
        <v>5.0659999999999998</v>
      </c>
      <c r="L427" s="129">
        <f t="shared" ref="L427" si="408">G427*1000</f>
        <v>25</v>
      </c>
      <c r="M427" s="129" t="s">
        <v>163</v>
      </c>
      <c r="N427" s="129" t="s">
        <v>156</v>
      </c>
      <c r="O427" s="129">
        <v>0</v>
      </c>
      <c r="P427" s="129">
        <v>2945.16</v>
      </c>
      <c r="Q427" s="129">
        <v>0</v>
      </c>
      <c r="R427" s="129">
        <v>0</v>
      </c>
      <c r="S427" s="131">
        <v>243900000000</v>
      </c>
      <c r="T427" s="131">
        <v>243900000000</v>
      </c>
      <c r="U427" s="131">
        <v>15160000000</v>
      </c>
      <c r="V427" s="131">
        <v>15160000000</v>
      </c>
      <c r="W427" s="129">
        <v>0</v>
      </c>
      <c r="X427" s="129">
        <v>0</v>
      </c>
      <c r="Y427" s="131">
        <v>187700000000</v>
      </c>
      <c r="Z427" s="129">
        <v>18231.400000000001</v>
      </c>
      <c r="AA427" s="131">
        <v>78790000000</v>
      </c>
      <c r="AB427" s="129">
        <v>0.65</v>
      </c>
      <c r="AC427" s="129" t="s">
        <v>156</v>
      </c>
      <c r="AD427" s="129" t="s">
        <v>155</v>
      </c>
      <c r="AE427" s="129" t="s">
        <v>158</v>
      </c>
      <c r="AF427" s="129" t="s">
        <v>159</v>
      </c>
      <c r="AG427" s="129" t="s">
        <v>160</v>
      </c>
      <c r="AH427" s="129" t="s">
        <v>161</v>
      </c>
      <c r="AI427" s="129" t="s">
        <v>162</v>
      </c>
      <c r="AJ427" s="129">
        <v>0</v>
      </c>
      <c r="AK427" s="129">
        <v>0</v>
      </c>
      <c r="AL427" s="129" t="s">
        <v>142</v>
      </c>
      <c r="AX427" s="141">
        <f t="shared" ref="AX427" si="409">IF(I427="", "", INT(I427))</f>
        <v>213</v>
      </c>
      <c r="AY427" s="129">
        <f t="shared" si="308"/>
        <v>247</v>
      </c>
      <c r="AZ427" s="129">
        <f t="shared" si="309"/>
        <v>248</v>
      </c>
      <c r="BA427" s="129">
        <f t="shared" si="310"/>
        <v>213</v>
      </c>
      <c r="BB427" s="129">
        <f t="shared" si="311"/>
        <v>213</v>
      </c>
      <c r="BC427" s="129" t="str">
        <f t="shared" si="312"/>
        <v>1c</v>
      </c>
      <c r="BD427" s="129" t="str">
        <f t="shared" si="313"/>
        <v>0</v>
      </c>
      <c r="BE427" s="129"/>
      <c r="BF427" s="129">
        <f t="shared" si="314"/>
        <v>213</v>
      </c>
      <c r="BG427" s="131" t="str">
        <f t="shared" si="315"/>
        <v>2.10E+11</v>
      </c>
      <c r="BH427" s="131" t="str">
        <f t="shared" si="316"/>
        <v>8.08E+10</v>
      </c>
      <c r="BI427" s="129" t="str">
        <f t="shared" si="317"/>
        <v>7850</v>
      </c>
      <c r="BJ427" s="129">
        <f t="shared" si="318"/>
        <v>5.0659999999999998</v>
      </c>
      <c r="BK427" s="129">
        <f t="shared" si="319"/>
        <v>2.5000000000000001E-2</v>
      </c>
      <c r="BL427" s="129"/>
    </row>
    <row r="428" spans="2:64" ht="12.75">
      <c r="B428" s="142"/>
      <c r="C428" s="142"/>
      <c r="D428" s="142"/>
      <c r="E428" s="142"/>
      <c r="F428" s="142"/>
      <c r="G428" s="142"/>
      <c r="I428" s="129">
        <f t="shared" si="366"/>
        <v>213.2</v>
      </c>
      <c r="J428" s="130">
        <v>248</v>
      </c>
      <c r="K428" s="129">
        <f t="shared" ref="K428" si="410">K427</f>
        <v>5.0659999999999998</v>
      </c>
      <c r="L428" s="129">
        <f t="shared" ref="L428" si="411">L427</f>
        <v>25</v>
      </c>
      <c r="M428" s="129" t="s">
        <v>163</v>
      </c>
      <c r="N428" s="129" t="s">
        <v>156</v>
      </c>
      <c r="O428" s="129">
        <v>0</v>
      </c>
      <c r="P428" s="129">
        <v>2945.16</v>
      </c>
      <c r="Q428" s="129">
        <v>0</v>
      </c>
      <c r="R428" s="129">
        <v>0</v>
      </c>
      <c r="S428" s="131">
        <v>243900000000</v>
      </c>
      <c r="T428" s="131">
        <v>243900000000</v>
      </c>
      <c r="U428" s="131">
        <v>15160000000</v>
      </c>
      <c r="V428" s="131">
        <v>15160000000</v>
      </c>
      <c r="W428" s="129">
        <v>0</v>
      </c>
      <c r="X428" s="129">
        <v>0</v>
      </c>
      <c r="Y428" s="131">
        <v>187700000000</v>
      </c>
      <c r="Z428" s="129">
        <v>18231.400000000001</v>
      </c>
      <c r="AA428" s="131">
        <v>78790000000</v>
      </c>
      <c r="AB428" s="129">
        <v>0.65</v>
      </c>
      <c r="AC428" s="129" t="s">
        <v>156</v>
      </c>
      <c r="AD428" s="129" t="s">
        <v>155</v>
      </c>
      <c r="AE428" s="129" t="s">
        <v>158</v>
      </c>
      <c r="AF428" s="129" t="s">
        <v>159</v>
      </c>
      <c r="AG428" s="129" t="s">
        <v>160</v>
      </c>
      <c r="AH428" s="129" t="s">
        <v>161</v>
      </c>
      <c r="AI428" s="129" t="s">
        <v>162</v>
      </c>
      <c r="AJ428" s="129">
        <v>0</v>
      </c>
      <c r="AK428" s="129">
        <v>0</v>
      </c>
      <c r="AL428" s="129" t="s">
        <v>142</v>
      </c>
      <c r="AX428" s="141"/>
      <c r="AY428" s="129" t="str">
        <f t="shared" si="308"/>
        <v/>
      </c>
      <c r="AZ428" s="129" t="str">
        <f t="shared" si="309"/>
        <v/>
      </c>
      <c r="BA428" s="129" t="str">
        <f t="shared" si="310"/>
        <v/>
      </c>
      <c r="BB428" s="129" t="str">
        <f t="shared" si="311"/>
        <v/>
      </c>
      <c r="BC428" s="129" t="str">
        <f t="shared" si="312"/>
        <v/>
      </c>
      <c r="BD428" s="129" t="str">
        <f t="shared" si="313"/>
        <v/>
      </c>
      <c r="BE428" s="129"/>
      <c r="BF428" s="129" t="str">
        <f t="shared" si="314"/>
        <v/>
      </c>
      <c r="BG428" s="131" t="str">
        <f t="shared" si="315"/>
        <v/>
      </c>
      <c r="BH428" s="131" t="str">
        <f t="shared" si="316"/>
        <v/>
      </c>
      <c r="BI428" s="129" t="str">
        <f t="shared" si="317"/>
        <v/>
      </c>
      <c r="BJ428" s="129" t="str">
        <f t="shared" si="318"/>
        <v/>
      </c>
      <c r="BK428" s="129" t="str">
        <f t="shared" si="319"/>
        <v/>
      </c>
      <c r="BL428" s="129"/>
    </row>
    <row r="429" spans="2:64" ht="12.75">
      <c r="B429" s="142">
        <v>16</v>
      </c>
      <c r="C429" s="142">
        <v>210000000000</v>
      </c>
      <c r="D429" s="142">
        <v>80769000000</v>
      </c>
      <c r="E429" s="142">
        <v>7850</v>
      </c>
      <c r="F429" s="142">
        <v>5.0659999999999998</v>
      </c>
      <c r="G429" s="142">
        <v>2.4E-2</v>
      </c>
      <c r="I429" s="129">
        <f t="shared" si="366"/>
        <v>214.1</v>
      </c>
      <c r="J429" s="130">
        <v>248</v>
      </c>
      <c r="K429" s="129">
        <f t="shared" ref="K429" si="412">F429</f>
        <v>5.0659999999999998</v>
      </c>
      <c r="L429" s="129">
        <f t="shared" ref="L429" si="413">G429*1000</f>
        <v>24</v>
      </c>
      <c r="M429" s="129" t="s">
        <v>163</v>
      </c>
      <c r="N429" s="129" t="s">
        <v>156</v>
      </c>
      <c r="O429" s="129">
        <v>0</v>
      </c>
      <c r="P429" s="129">
        <v>2823.03</v>
      </c>
      <c r="Q429" s="129">
        <v>0</v>
      </c>
      <c r="R429" s="129">
        <v>0</v>
      </c>
      <c r="S429" s="131">
        <v>233800000000</v>
      </c>
      <c r="T429" s="131">
        <v>233800000000</v>
      </c>
      <c r="U429" s="131">
        <v>14530000000</v>
      </c>
      <c r="V429" s="131">
        <v>14530000000</v>
      </c>
      <c r="W429" s="129">
        <v>0</v>
      </c>
      <c r="X429" s="129">
        <v>0</v>
      </c>
      <c r="Y429" s="131">
        <v>179900000000</v>
      </c>
      <c r="Z429" s="129">
        <v>17482.3</v>
      </c>
      <c r="AA429" s="131">
        <v>75520000000</v>
      </c>
      <c r="AB429" s="129">
        <v>0.65</v>
      </c>
      <c r="AC429" s="129" t="s">
        <v>156</v>
      </c>
      <c r="AD429" s="129" t="s">
        <v>155</v>
      </c>
      <c r="AE429" s="129" t="s">
        <v>158</v>
      </c>
      <c r="AF429" s="129" t="s">
        <v>159</v>
      </c>
      <c r="AG429" s="129" t="s">
        <v>160</v>
      </c>
      <c r="AH429" s="129" t="s">
        <v>161</v>
      </c>
      <c r="AI429" s="129" t="s">
        <v>162</v>
      </c>
      <c r="AJ429" s="129">
        <v>0</v>
      </c>
      <c r="AK429" s="129">
        <v>0</v>
      </c>
      <c r="AL429" s="129" t="s">
        <v>142</v>
      </c>
      <c r="AX429" s="141">
        <f t="shared" ref="AX429" si="414">IF(I429="", "", INT(I429))</f>
        <v>214</v>
      </c>
      <c r="AY429" s="129">
        <f t="shared" si="308"/>
        <v>248</v>
      </c>
      <c r="AZ429" s="129">
        <f t="shared" si="309"/>
        <v>249</v>
      </c>
      <c r="BA429" s="129">
        <f t="shared" si="310"/>
        <v>214</v>
      </c>
      <c r="BB429" s="129">
        <f t="shared" si="311"/>
        <v>214</v>
      </c>
      <c r="BC429" s="129" t="str">
        <f t="shared" si="312"/>
        <v>1c</v>
      </c>
      <c r="BD429" s="129" t="str">
        <f t="shared" si="313"/>
        <v>0</v>
      </c>
      <c r="BE429" s="129"/>
      <c r="BF429" s="129">
        <f t="shared" si="314"/>
        <v>214</v>
      </c>
      <c r="BG429" s="131" t="str">
        <f t="shared" si="315"/>
        <v>2.10E+11</v>
      </c>
      <c r="BH429" s="131" t="str">
        <f t="shared" si="316"/>
        <v>8.08E+10</v>
      </c>
      <c r="BI429" s="129" t="str">
        <f t="shared" si="317"/>
        <v>7850</v>
      </c>
      <c r="BJ429" s="129">
        <f t="shared" si="318"/>
        <v>5.0659999999999998</v>
      </c>
      <c r="BK429" s="129">
        <f t="shared" si="319"/>
        <v>2.4E-2</v>
      </c>
      <c r="BL429" s="129"/>
    </row>
    <row r="430" spans="2:64" ht="12.75">
      <c r="B430" s="142"/>
      <c r="C430" s="142"/>
      <c r="D430" s="142"/>
      <c r="E430" s="142"/>
      <c r="F430" s="142"/>
      <c r="G430" s="142"/>
      <c r="I430" s="129">
        <f t="shared" si="366"/>
        <v>214.2</v>
      </c>
      <c r="J430" s="130">
        <v>249</v>
      </c>
      <c r="K430" s="129">
        <f t="shared" ref="K430" si="415">K429</f>
        <v>5.0659999999999998</v>
      </c>
      <c r="L430" s="129">
        <f t="shared" ref="L430" si="416">L429</f>
        <v>24</v>
      </c>
      <c r="M430" s="129" t="s">
        <v>163</v>
      </c>
      <c r="N430" s="129" t="s">
        <v>156</v>
      </c>
      <c r="O430" s="129">
        <v>0</v>
      </c>
      <c r="P430" s="129">
        <v>2823.03</v>
      </c>
      <c r="Q430" s="129">
        <v>0</v>
      </c>
      <c r="R430" s="129">
        <v>0</v>
      </c>
      <c r="S430" s="131">
        <v>233800000000</v>
      </c>
      <c r="T430" s="131">
        <v>233800000000</v>
      </c>
      <c r="U430" s="131">
        <v>14530000000</v>
      </c>
      <c r="V430" s="131">
        <v>14530000000</v>
      </c>
      <c r="W430" s="129">
        <v>0</v>
      </c>
      <c r="X430" s="129">
        <v>0</v>
      </c>
      <c r="Y430" s="131">
        <v>179900000000</v>
      </c>
      <c r="Z430" s="129">
        <v>17482.3</v>
      </c>
      <c r="AA430" s="131">
        <v>75520000000</v>
      </c>
      <c r="AB430" s="129">
        <v>0.65</v>
      </c>
      <c r="AC430" s="129" t="s">
        <v>156</v>
      </c>
      <c r="AD430" s="129" t="s">
        <v>155</v>
      </c>
      <c r="AE430" s="129" t="s">
        <v>158</v>
      </c>
      <c r="AF430" s="129" t="s">
        <v>159</v>
      </c>
      <c r="AG430" s="129" t="s">
        <v>160</v>
      </c>
      <c r="AH430" s="129" t="s">
        <v>161</v>
      </c>
      <c r="AI430" s="129" t="s">
        <v>162</v>
      </c>
      <c r="AJ430" s="129">
        <v>0</v>
      </c>
      <c r="AK430" s="129">
        <v>0</v>
      </c>
      <c r="AL430" s="129" t="s">
        <v>142</v>
      </c>
      <c r="AX430" s="141"/>
      <c r="AY430" s="129" t="str">
        <f t="shared" si="308"/>
        <v/>
      </c>
      <c r="AZ430" s="129" t="str">
        <f t="shared" si="309"/>
        <v/>
      </c>
      <c r="BA430" s="129" t="str">
        <f t="shared" si="310"/>
        <v/>
      </c>
      <c r="BB430" s="129" t="str">
        <f t="shared" si="311"/>
        <v/>
      </c>
      <c r="BC430" s="129" t="str">
        <f t="shared" si="312"/>
        <v/>
      </c>
      <c r="BD430" s="129" t="str">
        <f t="shared" si="313"/>
        <v/>
      </c>
      <c r="BE430" s="129"/>
      <c r="BF430" s="129" t="str">
        <f t="shared" si="314"/>
        <v/>
      </c>
      <c r="BG430" s="131" t="str">
        <f t="shared" si="315"/>
        <v/>
      </c>
      <c r="BH430" s="131" t="str">
        <f t="shared" si="316"/>
        <v/>
      </c>
      <c r="BI430" s="129" t="str">
        <f t="shared" si="317"/>
        <v/>
      </c>
      <c r="BJ430" s="129" t="str">
        <f t="shared" si="318"/>
        <v/>
      </c>
      <c r="BK430" s="129" t="str">
        <f t="shared" si="319"/>
        <v/>
      </c>
      <c r="BL430" s="129"/>
    </row>
    <row r="431" spans="2:64" ht="12.75">
      <c r="B431" s="142">
        <v>15</v>
      </c>
      <c r="C431" s="142">
        <v>210000000000</v>
      </c>
      <c r="D431" s="142">
        <v>80769000000</v>
      </c>
      <c r="E431" s="142">
        <v>7850</v>
      </c>
      <c r="F431" s="142">
        <v>5.0659999999999998</v>
      </c>
      <c r="G431" s="142">
        <v>2.4E-2</v>
      </c>
      <c r="I431" s="129">
        <f t="shared" si="366"/>
        <v>215.1</v>
      </c>
      <c r="J431" s="130">
        <v>249</v>
      </c>
      <c r="K431" s="129">
        <f t="shared" ref="K431" si="417">F431</f>
        <v>5.0659999999999998</v>
      </c>
      <c r="L431" s="129">
        <f t="shared" ref="L431" si="418">G431*1000</f>
        <v>24</v>
      </c>
      <c r="M431" s="129" t="s">
        <v>163</v>
      </c>
      <c r="N431" s="129" t="s">
        <v>156</v>
      </c>
      <c r="O431" s="129">
        <v>0</v>
      </c>
      <c r="P431" s="129">
        <v>2700.84</v>
      </c>
      <c r="Q431" s="129">
        <v>0</v>
      </c>
      <c r="R431" s="129">
        <v>0</v>
      </c>
      <c r="S431" s="131">
        <v>223800000000</v>
      </c>
      <c r="T431" s="131">
        <v>223800000000</v>
      </c>
      <c r="U431" s="131">
        <v>13900000000</v>
      </c>
      <c r="V431" s="131">
        <v>13900000000</v>
      </c>
      <c r="W431" s="129">
        <v>0</v>
      </c>
      <c r="X431" s="129">
        <v>0</v>
      </c>
      <c r="Y431" s="131">
        <v>172200000000</v>
      </c>
      <c r="Z431" s="129">
        <v>16732.3</v>
      </c>
      <c r="AA431" s="131">
        <v>72250000000</v>
      </c>
      <c r="AB431" s="129">
        <v>0.65</v>
      </c>
      <c r="AC431" s="129" t="s">
        <v>156</v>
      </c>
      <c r="AD431" s="129" t="s">
        <v>155</v>
      </c>
      <c r="AE431" s="129" t="s">
        <v>158</v>
      </c>
      <c r="AF431" s="129" t="s">
        <v>159</v>
      </c>
      <c r="AG431" s="129" t="s">
        <v>160</v>
      </c>
      <c r="AH431" s="129" t="s">
        <v>161</v>
      </c>
      <c r="AI431" s="129" t="s">
        <v>162</v>
      </c>
      <c r="AJ431" s="129">
        <v>0</v>
      </c>
      <c r="AK431" s="129">
        <v>0</v>
      </c>
      <c r="AL431" s="129" t="s">
        <v>142</v>
      </c>
      <c r="AX431" s="141">
        <f t="shared" ref="AX431" si="419">IF(I431="", "", INT(I431))</f>
        <v>215</v>
      </c>
      <c r="AY431" s="129">
        <f t="shared" si="308"/>
        <v>249</v>
      </c>
      <c r="AZ431" s="129">
        <f t="shared" si="309"/>
        <v>250</v>
      </c>
      <c r="BA431" s="129">
        <f t="shared" si="310"/>
        <v>215</v>
      </c>
      <c r="BB431" s="129">
        <f t="shared" si="311"/>
        <v>215</v>
      </c>
      <c r="BC431" s="129" t="str">
        <f t="shared" si="312"/>
        <v>1c</v>
      </c>
      <c r="BD431" s="129" t="str">
        <f t="shared" si="313"/>
        <v>0</v>
      </c>
      <c r="BE431" s="129"/>
      <c r="BF431" s="129">
        <f t="shared" si="314"/>
        <v>215</v>
      </c>
      <c r="BG431" s="131" t="str">
        <f t="shared" si="315"/>
        <v>2.10E+11</v>
      </c>
      <c r="BH431" s="131" t="str">
        <f t="shared" si="316"/>
        <v>8.08E+10</v>
      </c>
      <c r="BI431" s="129" t="str">
        <f t="shared" si="317"/>
        <v>7850</v>
      </c>
      <c r="BJ431" s="129">
        <f t="shared" si="318"/>
        <v>5.0659999999999998</v>
      </c>
      <c r="BK431" s="129">
        <f t="shared" si="319"/>
        <v>2.4E-2</v>
      </c>
      <c r="BL431" s="129"/>
    </row>
    <row r="432" spans="2:64" ht="12.75">
      <c r="B432" s="142"/>
      <c r="C432" s="142"/>
      <c r="D432" s="142"/>
      <c r="E432" s="142"/>
      <c r="F432" s="142"/>
      <c r="G432" s="142"/>
      <c r="I432" s="129">
        <f t="shared" si="366"/>
        <v>215.2</v>
      </c>
      <c r="J432" s="130">
        <v>250</v>
      </c>
      <c r="K432" s="129">
        <f t="shared" ref="K432" si="420">K431</f>
        <v>5.0659999999999998</v>
      </c>
      <c r="L432" s="129">
        <f t="shared" ref="L432" si="421">L431</f>
        <v>24</v>
      </c>
      <c r="M432" s="129" t="s">
        <v>163</v>
      </c>
      <c r="N432" s="129" t="s">
        <v>156</v>
      </c>
      <c r="O432" s="129">
        <v>0</v>
      </c>
      <c r="P432" s="129">
        <v>2700.84</v>
      </c>
      <c r="Q432" s="129">
        <v>0</v>
      </c>
      <c r="R432" s="129">
        <v>0</v>
      </c>
      <c r="S432" s="131">
        <v>223800000000</v>
      </c>
      <c r="T432" s="131">
        <v>223800000000</v>
      </c>
      <c r="U432" s="131">
        <v>13900000000</v>
      </c>
      <c r="V432" s="131">
        <v>13900000000</v>
      </c>
      <c r="W432" s="129">
        <v>0</v>
      </c>
      <c r="X432" s="129">
        <v>0</v>
      </c>
      <c r="Y432" s="131">
        <v>172200000000</v>
      </c>
      <c r="Z432" s="129">
        <v>16732.3</v>
      </c>
      <c r="AA432" s="131">
        <v>72250000000</v>
      </c>
      <c r="AB432" s="129">
        <v>0.65</v>
      </c>
      <c r="AC432" s="129" t="s">
        <v>156</v>
      </c>
      <c r="AD432" s="129" t="s">
        <v>155</v>
      </c>
      <c r="AE432" s="129" t="s">
        <v>158</v>
      </c>
      <c r="AF432" s="129" t="s">
        <v>159</v>
      </c>
      <c r="AG432" s="129" t="s">
        <v>160</v>
      </c>
      <c r="AH432" s="129" t="s">
        <v>161</v>
      </c>
      <c r="AI432" s="129" t="s">
        <v>162</v>
      </c>
      <c r="AJ432" s="129">
        <v>0</v>
      </c>
      <c r="AK432" s="129">
        <v>0</v>
      </c>
      <c r="AL432" s="129" t="s">
        <v>142</v>
      </c>
      <c r="AX432" s="141"/>
      <c r="AY432" s="129" t="str">
        <f t="shared" si="308"/>
        <v/>
      </c>
      <c r="AZ432" s="129" t="str">
        <f t="shared" si="309"/>
        <v/>
      </c>
      <c r="BA432" s="129" t="str">
        <f t="shared" si="310"/>
        <v/>
      </c>
      <c r="BB432" s="129" t="str">
        <f t="shared" si="311"/>
        <v/>
      </c>
      <c r="BC432" s="129" t="str">
        <f t="shared" si="312"/>
        <v/>
      </c>
      <c r="BD432" s="129" t="str">
        <f t="shared" si="313"/>
        <v/>
      </c>
      <c r="BE432" s="129"/>
      <c r="BF432" s="129" t="str">
        <f t="shared" si="314"/>
        <v/>
      </c>
      <c r="BG432" s="131" t="str">
        <f t="shared" si="315"/>
        <v/>
      </c>
      <c r="BH432" s="131" t="str">
        <f t="shared" si="316"/>
        <v/>
      </c>
      <c r="BI432" s="129" t="str">
        <f t="shared" si="317"/>
        <v/>
      </c>
      <c r="BJ432" s="129" t="str">
        <f t="shared" si="318"/>
        <v/>
      </c>
      <c r="BK432" s="129" t="str">
        <f t="shared" si="319"/>
        <v/>
      </c>
      <c r="BL432" s="129"/>
    </row>
    <row r="433" spans="2:64" ht="12.75">
      <c r="B433" s="142">
        <v>14</v>
      </c>
      <c r="C433" s="142">
        <v>210000000000</v>
      </c>
      <c r="D433" s="142">
        <v>80769000000</v>
      </c>
      <c r="E433" s="142">
        <v>7850</v>
      </c>
      <c r="F433" s="142">
        <v>5.0659999999999998</v>
      </c>
      <c r="G433" s="142">
        <v>2.4E-2</v>
      </c>
      <c r="I433" s="129">
        <f t="shared" si="366"/>
        <v>216.1</v>
      </c>
      <c r="J433" s="130">
        <v>250</v>
      </c>
      <c r="K433" s="129">
        <f t="shared" ref="K433" si="422">F433</f>
        <v>5.0659999999999998</v>
      </c>
      <c r="L433" s="129">
        <f t="shared" ref="L433" si="423">G433*1000</f>
        <v>24</v>
      </c>
      <c r="M433" s="129" t="s">
        <v>163</v>
      </c>
      <c r="N433" s="129" t="s">
        <v>156</v>
      </c>
      <c r="O433" s="129">
        <v>0</v>
      </c>
      <c r="P433" s="129">
        <v>2700.84</v>
      </c>
      <c r="Q433" s="129">
        <v>0</v>
      </c>
      <c r="R433" s="129">
        <v>0</v>
      </c>
      <c r="S433" s="131">
        <v>223800000000</v>
      </c>
      <c r="T433" s="131">
        <v>223800000000</v>
      </c>
      <c r="U433" s="131">
        <v>13900000000</v>
      </c>
      <c r="V433" s="131">
        <v>13900000000</v>
      </c>
      <c r="W433" s="129">
        <v>0</v>
      </c>
      <c r="X433" s="129">
        <v>0</v>
      </c>
      <c r="Y433" s="131">
        <v>172200000000</v>
      </c>
      <c r="Z433" s="129">
        <v>16732.3</v>
      </c>
      <c r="AA433" s="131">
        <v>72250000000</v>
      </c>
      <c r="AB433" s="129">
        <v>0.65</v>
      </c>
      <c r="AC433" s="129" t="s">
        <v>156</v>
      </c>
      <c r="AD433" s="129" t="s">
        <v>155</v>
      </c>
      <c r="AE433" s="129" t="s">
        <v>158</v>
      </c>
      <c r="AF433" s="129" t="s">
        <v>159</v>
      </c>
      <c r="AG433" s="129" t="s">
        <v>160</v>
      </c>
      <c r="AH433" s="129" t="s">
        <v>161</v>
      </c>
      <c r="AI433" s="129" t="s">
        <v>162</v>
      </c>
      <c r="AJ433" s="129">
        <v>0</v>
      </c>
      <c r="AK433" s="129">
        <v>0</v>
      </c>
      <c r="AL433" s="129" t="s">
        <v>142</v>
      </c>
      <c r="AX433" s="141">
        <f t="shared" ref="AX433" si="424">IF(I433="", "", INT(I433))</f>
        <v>216</v>
      </c>
      <c r="AY433" s="129">
        <f t="shared" si="308"/>
        <v>250</v>
      </c>
      <c r="AZ433" s="129">
        <f t="shared" si="309"/>
        <v>251</v>
      </c>
      <c r="BA433" s="129">
        <f t="shared" si="310"/>
        <v>216</v>
      </c>
      <c r="BB433" s="129">
        <f t="shared" si="311"/>
        <v>216</v>
      </c>
      <c r="BC433" s="129" t="str">
        <f t="shared" si="312"/>
        <v>1c</v>
      </c>
      <c r="BD433" s="129" t="str">
        <f t="shared" si="313"/>
        <v>0</v>
      </c>
      <c r="BE433" s="129"/>
      <c r="BF433" s="129">
        <f t="shared" si="314"/>
        <v>216</v>
      </c>
      <c r="BG433" s="131" t="str">
        <f t="shared" si="315"/>
        <v>2.10E+11</v>
      </c>
      <c r="BH433" s="131" t="str">
        <f t="shared" si="316"/>
        <v>8.08E+10</v>
      </c>
      <c r="BI433" s="129" t="str">
        <f t="shared" si="317"/>
        <v>7850</v>
      </c>
      <c r="BJ433" s="129">
        <f t="shared" si="318"/>
        <v>5.0659999999999998</v>
      </c>
      <c r="BK433" s="129">
        <f t="shared" si="319"/>
        <v>2.4E-2</v>
      </c>
      <c r="BL433" s="129"/>
    </row>
    <row r="434" spans="2:64" ht="12.75">
      <c r="B434" s="142"/>
      <c r="C434" s="142"/>
      <c r="D434" s="142"/>
      <c r="E434" s="142"/>
      <c r="F434" s="142"/>
      <c r="G434" s="142"/>
      <c r="I434" s="129">
        <f t="shared" si="366"/>
        <v>216.2</v>
      </c>
      <c r="J434" s="130">
        <v>251</v>
      </c>
      <c r="K434" s="129">
        <f t="shared" ref="K434" si="425">K433</f>
        <v>5.0659999999999998</v>
      </c>
      <c r="L434" s="129">
        <f t="shared" ref="L434" si="426">L433</f>
        <v>24</v>
      </c>
      <c r="M434" s="129" t="s">
        <v>163</v>
      </c>
      <c r="N434" s="129" t="s">
        <v>156</v>
      </c>
      <c r="O434" s="129">
        <v>0</v>
      </c>
      <c r="P434" s="129">
        <v>2700.84</v>
      </c>
      <c r="Q434" s="129">
        <v>0</v>
      </c>
      <c r="R434" s="129">
        <v>0</v>
      </c>
      <c r="S434" s="131">
        <v>223800000000</v>
      </c>
      <c r="T434" s="131">
        <v>223800000000</v>
      </c>
      <c r="U434" s="131">
        <v>13900000000</v>
      </c>
      <c r="V434" s="131">
        <v>13900000000</v>
      </c>
      <c r="W434" s="129">
        <v>0</v>
      </c>
      <c r="X434" s="129">
        <v>0</v>
      </c>
      <c r="Y434" s="131">
        <v>172200000000</v>
      </c>
      <c r="Z434" s="129">
        <v>16732.3</v>
      </c>
      <c r="AA434" s="131">
        <v>72250000000</v>
      </c>
      <c r="AB434" s="129">
        <v>0.65</v>
      </c>
      <c r="AC434" s="129" t="s">
        <v>156</v>
      </c>
      <c r="AD434" s="129" t="s">
        <v>155</v>
      </c>
      <c r="AE434" s="129" t="s">
        <v>158</v>
      </c>
      <c r="AF434" s="129" t="s">
        <v>159</v>
      </c>
      <c r="AG434" s="129" t="s">
        <v>160</v>
      </c>
      <c r="AH434" s="129" t="s">
        <v>161</v>
      </c>
      <c r="AI434" s="129" t="s">
        <v>162</v>
      </c>
      <c r="AJ434" s="129">
        <v>0</v>
      </c>
      <c r="AK434" s="129">
        <v>0</v>
      </c>
      <c r="AL434" s="129" t="s">
        <v>142</v>
      </c>
      <c r="AX434" s="141"/>
      <c r="AY434" s="129" t="str">
        <f t="shared" si="308"/>
        <v/>
      </c>
      <c r="AZ434" s="129" t="str">
        <f t="shared" si="309"/>
        <v/>
      </c>
      <c r="BA434" s="129" t="str">
        <f t="shared" si="310"/>
        <v/>
      </c>
      <c r="BB434" s="129" t="str">
        <f t="shared" si="311"/>
        <v/>
      </c>
      <c r="BC434" s="129" t="str">
        <f t="shared" si="312"/>
        <v/>
      </c>
      <c r="BD434" s="129" t="str">
        <f t="shared" si="313"/>
        <v/>
      </c>
      <c r="BE434" s="129"/>
      <c r="BF434" s="129" t="str">
        <f t="shared" si="314"/>
        <v/>
      </c>
      <c r="BG434" s="131" t="str">
        <f t="shared" si="315"/>
        <v/>
      </c>
      <c r="BH434" s="131" t="str">
        <f t="shared" si="316"/>
        <v/>
      </c>
      <c r="BI434" s="129" t="str">
        <f t="shared" si="317"/>
        <v/>
      </c>
      <c r="BJ434" s="129" t="str">
        <f t="shared" si="318"/>
        <v/>
      </c>
      <c r="BK434" s="129" t="str">
        <f t="shared" si="319"/>
        <v/>
      </c>
      <c r="BL434" s="129"/>
    </row>
    <row r="435" spans="2:64" ht="12.75">
      <c r="B435" s="142">
        <v>13</v>
      </c>
      <c r="C435" s="142">
        <v>210000000000</v>
      </c>
      <c r="D435" s="142">
        <v>80769000000</v>
      </c>
      <c r="E435" s="142">
        <v>7850</v>
      </c>
      <c r="F435" s="142">
        <v>5.0659999999999998</v>
      </c>
      <c r="G435" s="142">
        <v>2.4E-2</v>
      </c>
      <c r="I435" s="129">
        <f t="shared" si="366"/>
        <v>217.1</v>
      </c>
      <c r="J435" s="130">
        <v>251</v>
      </c>
      <c r="K435" s="129">
        <f t="shared" ref="K435" si="427">F435</f>
        <v>5.0659999999999998</v>
      </c>
      <c r="L435" s="129">
        <f t="shared" ref="L435" si="428">G435*1000</f>
        <v>24</v>
      </c>
      <c r="M435" s="129" t="s">
        <v>163</v>
      </c>
      <c r="N435" s="129" t="s">
        <v>156</v>
      </c>
      <c r="O435" s="129">
        <v>0</v>
      </c>
      <c r="P435" s="129">
        <v>2700.84</v>
      </c>
      <c r="Q435" s="129">
        <v>0</v>
      </c>
      <c r="R435" s="129">
        <v>0</v>
      </c>
      <c r="S435" s="131">
        <v>223800000000</v>
      </c>
      <c r="T435" s="131">
        <v>223800000000</v>
      </c>
      <c r="U435" s="131">
        <v>13900000000</v>
      </c>
      <c r="V435" s="131">
        <v>13900000000</v>
      </c>
      <c r="W435" s="129">
        <v>0</v>
      </c>
      <c r="X435" s="129">
        <v>0</v>
      </c>
      <c r="Y435" s="131">
        <v>172200000000</v>
      </c>
      <c r="Z435" s="129">
        <v>16732.3</v>
      </c>
      <c r="AA435" s="131">
        <v>72250000000</v>
      </c>
      <c r="AB435" s="129">
        <v>0.65</v>
      </c>
      <c r="AC435" s="129" t="s">
        <v>156</v>
      </c>
      <c r="AD435" s="129" t="s">
        <v>155</v>
      </c>
      <c r="AE435" s="129" t="s">
        <v>158</v>
      </c>
      <c r="AF435" s="129" t="s">
        <v>159</v>
      </c>
      <c r="AG435" s="129" t="s">
        <v>160</v>
      </c>
      <c r="AH435" s="129" t="s">
        <v>161</v>
      </c>
      <c r="AI435" s="129" t="s">
        <v>162</v>
      </c>
      <c r="AJ435" s="129">
        <v>0</v>
      </c>
      <c r="AK435" s="129">
        <v>0</v>
      </c>
      <c r="AL435" s="129" t="s">
        <v>142</v>
      </c>
      <c r="AX435" s="141">
        <f t="shared" ref="AX435" si="429">IF(I435="", "", INT(I435))</f>
        <v>217</v>
      </c>
      <c r="AY435" s="129">
        <f t="shared" si="308"/>
        <v>251</v>
      </c>
      <c r="AZ435" s="129">
        <f t="shared" si="309"/>
        <v>252</v>
      </c>
      <c r="BA435" s="129">
        <f t="shared" si="310"/>
        <v>217</v>
      </c>
      <c r="BB435" s="129">
        <f t="shared" si="311"/>
        <v>217</v>
      </c>
      <c r="BC435" s="129" t="str">
        <f t="shared" si="312"/>
        <v>1c</v>
      </c>
      <c r="BD435" s="129" t="str">
        <f t="shared" si="313"/>
        <v>0</v>
      </c>
      <c r="BE435" s="129"/>
      <c r="BF435" s="129">
        <f t="shared" si="314"/>
        <v>217</v>
      </c>
      <c r="BG435" s="131" t="str">
        <f t="shared" si="315"/>
        <v>2.10E+11</v>
      </c>
      <c r="BH435" s="131" t="str">
        <f t="shared" si="316"/>
        <v>8.08E+10</v>
      </c>
      <c r="BI435" s="129" t="str">
        <f t="shared" si="317"/>
        <v>7850</v>
      </c>
      <c r="BJ435" s="129">
        <f t="shared" si="318"/>
        <v>5.0659999999999998</v>
      </c>
      <c r="BK435" s="129">
        <f t="shared" si="319"/>
        <v>2.4E-2</v>
      </c>
      <c r="BL435" s="129"/>
    </row>
    <row r="436" spans="2:64" ht="12.75">
      <c r="B436" s="142"/>
      <c r="C436" s="142"/>
      <c r="D436" s="142"/>
      <c r="E436" s="142"/>
      <c r="F436" s="142"/>
      <c r="G436" s="142"/>
      <c r="I436" s="129">
        <f t="shared" si="366"/>
        <v>217.2</v>
      </c>
      <c r="J436" s="130">
        <v>252</v>
      </c>
      <c r="K436" s="129">
        <f t="shared" ref="K436" si="430">K435</f>
        <v>5.0659999999999998</v>
      </c>
      <c r="L436" s="129">
        <f t="shared" ref="L436" si="431">L435</f>
        <v>24</v>
      </c>
      <c r="M436" s="129" t="s">
        <v>163</v>
      </c>
      <c r="N436" s="129" t="s">
        <v>156</v>
      </c>
      <c r="O436" s="129">
        <v>0</v>
      </c>
      <c r="P436" s="129">
        <v>2624.88</v>
      </c>
      <c r="Q436" s="129">
        <v>0</v>
      </c>
      <c r="R436" s="129">
        <v>0</v>
      </c>
      <c r="S436" s="131">
        <v>205500000000</v>
      </c>
      <c r="T436" s="131">
        <v>205500000000</v>
      </c>
      <c r="U436" s="131">
        <v>13510000000</v>
      </c>
      <c r="V436" s="131">
        <v>13510000000</v>
      </c>
      <c r="W436" s="129">
        <v>0</v>
      </c>
      <c r="X436" s="129">
        <v>0</v>
      </c>
      <c r="Y436" s="131">
        <v>158100000000</v>
      </c>
      <c r="Z436" s="129">
        <v>15360</v>
      </c>
      <c r="AA436" s="131">
        <v>70220000000</v>
      </c>
      <c r="AB436" s="129">
        <v>0.65</v>
      </c>
      <c r="AC436" s="129" t="s">
        <v>156</v>
      </c>
      <c r="AD436" s="129" t="s">
        <v>155</v>
      </c>
      <c r="AE436" s="129" t="s">
        <v>158</v>
      </c>
      <c r="AF436" s="129" t="s">
        <v>159</v>
      </c>
      <c r="AG436" s="129" t="s">
        <v>160</v>
      </c>
      <c r="AH436" s="129" t="s">
        <v>161</v>
      </c>
      <c r="AI436" s="129" t="s">
        <v>162</v>
      </c>
      <c r="AJ436" s="129">
        <v>0</v>
      </c>
      <c r="AK436" s="129">
        <v>0</v>
      </c>
      <c r="AL436" s="129" t="s">
        <v>142</v>
      </c>
      <c r="AX436" s="141"/>
      <c r="AY436" s="129" t="str">
        <f t="shared" si="308"/>
        <v/>
      </c>
      <c r="AZ436" s="129" t="str">
        <f t="shared" si="309"/>
        <v/>
      </c>
      <c r="BA436" s="129" t="str">
        <f t="shared" si="310"/>
        <v/>
      </c>
      <c r="BB436" s="129" t="str">
        <f t="shared" si="311"/>
        <v/>
      </c>
      <c r="BC436" s="129" t="str">
        <f t="shared" si="312"/>
        <v/>
      </c>
      <c r="BD436" s="129" t="str">
        <f t="shared" si="313"/>
        <v/>
      </c>
      <c r="BE436" s="129"/>
      <c r="BF436" s="129" t="str">
        <f t="shared" si="314"/>
        <v/>
      </c>
      <c r="BG436" s="131" t="str">
        <f t="shared" si="315"/>
        <v/>
      </c>
      <c r="BH436" s="131" t="str">
        <f t="shared" si="316"/>
        <v/>
      </c>
      <c r="BI436" s="129" t="str">
        <f t="shared" si="317"/>
        <v/>
      </c>
      <c r="BJ436" s="129" t="str">
        <f t="shared" si="318"/>
        <v/>
      </c>
      <c r="BK436" s="129" t="str">
        <f t="shared" si="319"/>
        <v/>
      </c>
      <c r="BL436" s="129"/>
    </row>
    <row r="437" spans="2:64" ht="12.75">
      <c r="B437" s="142">
        <v>12</v>
      </c>
      <c r="C437" s="142">
        <v>210000000000</v>
      </c>
      <c r="D437" s="142">
        <v>80769000000</v>
      </c>
      <c r="E437" s="142">
        <v>7850</v>
      </c>
      <c r="F437" s="142">
        <v>4.9204201536584558</v>
      </c>
      <c r="G437" s="142">
        <v>0.02</v>
      </c>
      <c r="I437" s="129">
        <f t="shared" si="366"/>
        <v>218.1</v>
      </c>
      <c r="J437" s="130">
        <v>252</v>
      </c>
      <c r="K437" s="129">
        <f t="shared" ref="K437" si="432">F437</f>
        <v>4.9204201536584558</v>
      </c>
      <c r="L437" s="129">
        <f t="shared" ref="L437" si="433">G437*1000</f>
        <v>20</v>
      </c>
      <c r="M437" s="129" t="s">
        <v>163</v>
      </c>
      <c r="N437" s="129" t="s">
        <v>156</v>
      </c>
      <c r="O437" s="129">
        <v>0</v>
      </c>
      <c r="P437" s="129">
        <v>2624.88</v>
      </c>
      <c r="Q437" s="129">
        <v>0</v>
      </c>
      <c r="R437" s="129">
        <v>0</v>
      </c>
      <c r="S437" s="131">
        <v>205500000000</v>
      </c>
      <c r="T437" s="131">
        <v>205500000000</v>
      </c>
      <c r="U437" s="131">
        <v>13510000000</v>
      </c>
      <c r="V437" s="131">
        <v>13510000000</v>
      </c>
      <c r="W437" s="129">
        <v>0</v>
      </c>
      <c r="X437" s="129">
        <v>0</v>
      </c>
      <c r="Y437" s="131">
        <v>158100000000</v>
      </c>
      <c r="Z437" s="129">
        <v>15360</v>
      </c>
      <c r="AA437" s="131">
        <v>70220000000</v>
      </c>
      <c r="AB437" s="129">
        <v>0.65</v>
      </c>
      <c r="AC437" s="129" t="s">
        <v>156</v>
      </c>
      <c r="AD437" s="129" t="s">
        <v>155</v>
      </c>
      <c r="AE437" s="129" t="s">
        <v>158</v>
      </c>
      <c r="AF437" s="129" t="s">
        <v>159</v>
      </c>
      <c r="AG437" s="129" t="s">
        <v>160</v>
      </c>
      <c r="AH437" s="129" t="s">
        <v>161</v>
      </c>
      <c r="AI437" s="129" t="s">
        <v>162</v>
      </c>
      <c r="AJ437" s="129">
        <v>0</v>
      </c>
      <c r="AK437" s="129">
        <v>0</v>
      </c>
      <c r="AL437" s="129" t="s">
        <v>142</v>
      </c>
      <c r="AX437" s="141">
        <f t="shared" ref="AX437" si="434">IF(I437="", "", INT(I437))</f>
        <v>218</v>
      </c>
      <c r="AY437" s="129">
        <f t="shared" si="308"/>
        <v>252</v>
      </c>
      <c r="AZ437" s="129">
        <f t="shared" si="309"/>
        <v>253</v>
      </c>
      <c r="BA437" s="129">
        <f t="shared" si="310"/>
        <v>218</v>
      </c>
      <c r="BB437" s="129">
        <f t="shared" si="311"/>
        <v>218</v>
      </c>
      <c r="BC437" s="129" t="str">
        <f t="shared" si="312"/>
        <v>1c</v>
      </c>
      <c r="BD437" s="129" t="str">
        <f t="shared" si="313"/>
        <v>0</v>
      </c>
      <c r="BE437" s="129"/>
      <c r="BF437" s="129">
        <f t="shared" si="314"/>
        <v>218</v>
      </c>
      <c r="BG437" s="131" t="str">
        <f t="shared" si="315"/>
        <v>2.10E+11</v>
      </c>
      <c r="BH437" s="131" t="str">
        <f t="shared" si="316"/>
        <v>8.08E+10</v>
      </c>
      <c r="BI437" s="129" t="str">
        <f t="shared" si="317"/>
        <v>7850</v>
      </c>
      <c r="BJ437" s="129">
        <f t="shared" si="318"/>
        <v>4.9204201536584558</v>
      </c>
      <c r="BK437" s="129">
        <f t="shared" si="319"/>
        <v>0.02</v>
      </c>
      <c r="BL437" s="129"/>
    </row>
    <row r="438" spans="2:64" ht="12.75">
      <c r="B438" s="142"/>
      <c r="C438" s="142"/>
      <c r="D438" s="142"/>
      <c r="E438" s="142"/>
      <c r="F438" s="142"/>
      <c r="G438" s="142"/>
      <c r="I438" s="129">
        <f t="shared" si="366"/>
        <v>218.2</v>
      </c>
      <c r="J438" s="130">
        <v>253</v>
      </c>
      <c r="K438" s="129">
        <f t="shared" ref="K438" si="435">K437</f>
        <v>4.9204201536584558</v>
      </c>
      <c r="L438" s="129">
        <f t="shared" ref="L438" si="436">L437</f>
        <v>20</v>
      </c>
      <c r="M438" s="129" t="s">
        <v>163</v>
      </c>
      <c r="N438" s="129" t="s">
        <v>156</v>
      </c>
      <c r="O438" s="129">
        <v>0</v>
      </c>
      <c r="P438" s="129">
        <v>2547.29</v>
      </c>
      <c r="Q438" s="129">
        <v>0</v>
      </c>
      <c r="R438" s="129">
        <v>0</v>
      </c>
      <c r="S438" s="131">
        <v>187800000000</v>
      </c>
      <c r="T438" s="131">
        <v>187800000000</v>
      </c>
      <c r="U438" s="131">
        <v>13110000000</v>
      </c>
      <c r="V438" s="131">
        <v>13110000000</v>
      </c>
      <c r="W438" s="129">
        <v>0</v>
      </c>
      <c r="X438" s="129">
        <v>0</v>
      </c>
      <c r="Y438" s="131">
        <v>144500000000</v>
      </c>
      <c r="Z438" s="129">
        <v>14037.8</v>
      </c>
      <c r="AA438" s="131">
        <v>68140000000</v>
      </c>
      <c r="AB438" s="129">
        <v>0.65</v>
      </c>
      <c r="AC438" s="129" t="s">
        <v>156</v>
      </c>
      <c r="AD438" s="129" t="s">
        <v>155</v>
      </c>
      <c r="AE438" s="129" t="s">
        <v>158</v>
      </c>
      <c r="AF438" s="129" t="s">
        <v>159</v>
      </c>
      <c r="AG438" s="129" t="s">
        <v>160</v>
      </c>
      <c r="AH438" s="129" t="s">
        <v>161</v>
      </c>
      <c r="AI438" s="129" t="s">
        <v>162</v>
      </c>
      <c r="AJ438" s="129">
        <v>0</v>
      </c>
      <c r="AK438" s="129">
        <v>0</v>
      </c>
      <c r="AL438" s="129" t="s">
        <v>142</v>
      </c>
      <c r="AX438" s="141"/>
      <c r="AY438" s="129" t="str">
        <f t="shared" si="308"/>
        <v/>
      </c>
      <c r="AZ438" s="129" t="str">
        <f t="shared" si="309"/>
        <v/>
      </c>
      <c r="BA438" s="129" t="str">
        <f t="shared" si="310"/>
        <v/>
      </c>
      <c r="BB438" s="129" t="str">
        <f t="shared" si="311"/>
        <v/>
      </c>
      <c r="BC438" s="129" t="str">
        <f t="shared" si="312"/>
        <v/>
      </c>
      <c r="BD438" s="129" t="str">
        <f t="shared" si="313"/>
        <v/>
      </c>
      <c r="BE438" s="129"/>
      <c r="BF438" s="129" t="str">
        <f t="shared" si="314"/>
        <v/>
      </c>
      <c r="BG438" s="131" t="str">
        <f t="shared" si="315"/>
        <v/>
      </c>
      <c r="BH438" s="131" t="str">
        <f t="shared" si="316"/>
        <v/>
      </c>
      <c r="BI438" s="129" t="str">
        <f t="shared" si="317"/>
        <v/>
      </c>
      <c r="BJ438" s="129" t="str">
        <f t="shared" si="318"/>
        <v/>
      </c>
      <c r="BK438" s="129" t="str">
        <f t="shared" si="319"/>
        <v/>
      </c>
      <c r="BL438" s="129"/>
    </row>
    <row r="439" spans="2:64" ht="12.75">
      <c r="B439" s="142">
        <v>11</v>
      </c>
      <c r="C439" s="142">
        <v>210000000000</v>
      </c>
      <c r="D439" s="142">
        <v>80769000000</v>
      </c>
      <c r="E439" s="142">
        <v>7850</v>
      </c>
      <c r="F439" s="142">
        <v>4.7719287103900818</v>
      </c>
      <c r="G439" s="142">
        <v>0.02</v>
      </c>
      <c r="I439" s="129">
        <f t="shared" si="366"/>
        <v>219.1</v>
      </c>
      <c r="J439" s="130">
        <v>253</v>
      </c>
      <c r="K439" s="129">
        <f t="shared" ref="K439" si="437">F439</f>
        <v>4.7719287103900818</v>
      </c>
      <c r="L439" s="129">
        <f t="shared" ref="L439" si="438">G439*1000</f>
        <v>20</v>
      </c>
      <c r="M439" s="129" t="s">
        <v>163</v>
      </c>
      <c r="N439" s="129" t="s">
        <v>156</v>
      </c>
      <c r="O439" s="129">
        <v>0</v>
      </c>
      <c r="P439" s="129">
        <v>2547.29</v>
      </c>
      <c r="Q439" s="129">
        <v>0</v>
      </c>
      <c r="R439" s="129">
        <v>0</v>
      </c>
      <c r="S439" s="131">
        <v>187800000000</v>
      </c>
      <c r="T439" s="131">
        <v>187800000000</v>
      </c>
      <c r="U439" s="131">
        <v>13110000000</v>
      </c>
      <c r="V439" s="131">
        <v>13110000000</v>
      </c>
      <c r="W439" s="129">
        <v>0</v>
      </c>
      <c r="X439" s="129">
        <v>0</v>
      </c>
      <c r="Y439" s="131">
        <v>144500000000</v>
      </c>
      <c r="Z439" s="129">
        <v>14037.8</v>
      </c>
      <c r="AA439" s="131">
        <v>68140000000</v>
      </c>
      <c r="AB439" s="129">
        <v>0.65</v>
      </c>
      <c r="AC439" s="129" t="s">
        <v>156</v>
      </c>
      <c r="AD439" s="129" t="s">
        <v>155</v>
      </c>
      <c r="AE439" s="129" t="s">
        <v>158</v>
      </c>
      <c r="AF439" s="129" t="s">
        <v>159</v>
      </c>
      <c r="AG439" s="129" t="s">
        <v>160</v>
      </c>
      <c r="AH439" s="129" t="s">
        <v>161</v>
      </c>
      <c r="AI439" s="129" t="s">
        <v>162</v>
      </c>
      <c r="AJ439" s="129">
        <v>0</v>
      </c>
      <c r="AK439" s="129">
        <v>0</v>
      </c>
      <c r="AL439" s="129" t="s">
        <v>142</v>
      </c>
      <c r="AX439" s="141">
        <f t="shared" ref="AX439" si="439">IF(I439="", "", INT(I439))</f>
        <v>219</v>
      </c>
      <c r="AY439" s="129">
        <f t="shared" si="308"/>
        <v>253</v>
      </c>
      <c r="AZ439" s="129">
        <f t="shared" si="309"/>
        <v>254</v>
      </c>
      <c r="BA439" s="129">
        <f t="shared" si="310"/>
        <v>219</v>
      </c>
      <c r="BB439" s="129">
        <f t="shared" si="311"/>
        <v>219</v>
      </c>
      <c r="BC439" s="129" t="str">
        <f t="shared" si="312"/>
        <v>1c</v>
      </c>
      <c r="BD439" s="129" t="str">
        <f t="shared" si="313"/>
        <v>0</v>
      </c>
      <c r="BE439" s="129"/>
      <c r="BF439" s="129">
        <f t="shared" si="314"/>
        <v>219</v>
      </c>
      <c r="BG439" s="131" t="str">
        <f t="shared" si="315"/>
        <v>2.10E+11</v>
      </c>
      <c r="BH439" s="131" t="str">
        <f t="shared" si="316"/>
        <v>8.08E+10</v>
      </c>
      <c r="BI439" s="129" t="str">
        <f t="shared" si="317"/>
        <v>7850</v>
      </c>
      <c r="BJ439" s="129">
        <f t="shared" si="318"/>
        <v>4.7719287103900818</v>
      </c>
      <c r="BK439" s="129">
        <f t="shared" si="319"/>
        <v>0.02</v>
      </c>
      <c r="BL439" s="129"/>
    </row>
    <row r="440" spans="2:64" ht="12.75">
      <c r="B440" s="142"/>
      <c r="C440" s="142"/>
      <c r="D440" s="142"/>
      <c r="E440" s="142"/>
      <c r="F440" s="142"/>
      <c r="G440" s="142"/>
      <c r="I440" s="129">
        <f t="shared" si="366"/>
        <v>219.2</v>
      </c>
      <c r="J440" s="130">
        <v>254</v>
      </c>
      <c r="K440" s="129">
        <f t="shared" ref="K440" si="440">K439</f>
        <v>4.7719287103900818</v>
      </c>
      <c r="L440" s="129">
        <f t="shared" ref="L440" si="441">L439</f>
        <v>20</v>
      </c>
      <c r="M440" s="129" t="s">
        <v>163</v>
      </c>
      <c r="N440" s="129" t="s">
        <v>156</v>
      </c>
      <c r="O440" s="129">
        <v>0</v>
      </c>
      <c r="P440" s="129">
        <v>2469.71</v>
      </c>
      <c r="Q440" s="129">
        <v>0</v>
      </c>
      <c r="R440" s="129">
        <v>0</v>
      </c>
      <c r="S440" s="131">
        <v>171100000000</v>
      </c>
      <c r="T440" s="131">
        <v>171100000000</v>
      </c>
      <c r="U440" s="131">
        <v>12710000000</v>
      </c>
      <c r="V440" s="131">
        <v>12710000000</v>
      </c>
      <c r="W440" s="129">
        <v>0</v>
      </c>
      <c r="X440" s="129">
        <v>0</v>
      </c>
      <c r="Y440" s="131">
        <v>131700000000</v>
      </c>
      <c r="Z440" s="129">
        <v>12793.8</v>
      </c>
      <c r="AA440" s="131">
        <v>66070000000</v>
      </c>
      <c r="AB440" s="129">
        <v>0.65</v>
      </c>
      <c r="AC440" s="129" t="s">
        <v>156</v>
      </c>
      <c r="AD440" s="129" t="s">
        <v>155</v>
      </c>
      <c r="AE440" s="129" t="s">
        <v>158</v>
      </c>
      <c r="AF440" s="129" t="s">
        <v>159</v>
      </c>
      <c r="AG440" s="129" t="s">
        <v>160</v>
      </c>
      <c r="AH440" s="129" t="s">
        <v>161</v>
      </c>
      <c r="AI440" s="129" t="s">
        <v>162</v>
      </c>
      <c r="AJ440" s="129">
        <v>0</v>
      </c>
      <c r="AK440" s="129">
        <v>0</v>
      </c>
      <c r="AL440" s="129" t="s">
        <v>142</v>
      </c>
      <c r="AX440" s="141"/>
      <c r="AY440" s="129" t="str">
        <f t="shared" si="308"/>
        <v/>
      </c>
      <c r="AZ440" s="129" t="str">
        <f t="shared" si="309"/>
        <v/>
      </c>
      <c r="BA440" s="129" t="str">
        <f t="shared" si="310"/>
        <v/>
      </c>
      <c r="BB440" s="129" t="str">
        <f t="shared" si="311"/>
        <v/>
      </c>
      <c r="BC440" s="129" t="str">
        <f t="shared" si="312"/>
        <v/>
      </c>
      <c r="BD440" s="129" t="str">
        <f t="shared" si="313"/>
        <v/>
      </c>
      <c r="BE440" s="129"/>
      <c r="BF440" s="129" t="str">
        <f t="shared" si="314"/>
        <v/>
      </c>
      <c r="BG440" s="131" t="str">
        <f t="shared" si="315"/>
        <v/>
      </c>
      <c r="BH440" s="131" t="str">
        <f t="shared" si="316"/>
        <v/>
      </c>
      <c r="BI440" s="129" t="str">
        <f t="shared" si="317"/>
        <v/>
      </c>
      <c r="BJ440" s="129" t="str">
        <f t="shared" si="318"/>
        <v/>
      </c>
      <c r="BK440" s="129" t="str">
        <f t="shared" si="319"/>
        <v/>
      </c>
      <c r="BL440" s="129"/>
    </row>
    <row r="441" spans="2:64" ht="12.75">
      <c r="B441" s="142">
        <v>10</v>
      </c>
      <c r="C441" s="142">
        <v>210000000000</v>
      </c>
      <c r="D441" s="142">
        <v>80769000000</v>
      </c>
      <c r="E441" s="142">
        <v>7850</v>
      </c>
      <c r="F441" s="142">
        <v>4.623437267121707</v>
      </c>
      <c r="G441" s="142">
        <v>1.9E-2</v>
      </c>
      <c r="I441" s="129">
        <f t="shared" si="366"/>
        <v>220.1</v>
      </c>
      <c r="J441" s="130">
        <v>254</v>
      </c>
      <c r="K441" s="129">
        <f t="shared" ref="K441" si="442">F441</f>
        <v>4.623437267121707</v>
      </c>
      <c r="L441" s="129">
        <f t="shared" ref="L441" si="443">G441*1000</f>
        <v>19</v>
      </c>
      <c r="M441" s="129" t="s">
        <v>163</v>
      </c>
      <c r="N441" s="129" t="s">
        <v>156</v>
      </c>
      <c r="O441" s="129">
        <v>0</v>
      </c>
      <c r="P441" s="129">
        <v>2581.39</v>
      </c>
      <c r="Q441" s="129">
        <v>0</v>
      </c>
      <c r="R441" s="129">
        <v>0</v>
      </c>
      <c r="S441" s="131">
        <v>178800000000</v>
      </c>
      <c r="T441" s="131">
        <v>178800000000</v>
      </c>
      <c r="U441" s="131">
        <v>13290000000</v>
      </c>
      <c r="V441" s="131">
        <v>13290000000</v>
      </c>
      <c r="W441" s="129">
        <v>0</v>
      </c>
      <c r="X441" s="129">
        <v>0</v>
      </c>
      <c r="Y441" s="131">
        <v>137600000000</v>
      </c>
      <c r="Z441" s="129">
        <v>13366.5</v>
      </c>
      <c r="AA441" s="131">
        <v>69060000000</v>
      </c>
      <c r="AB441" s="129">
        <v>0.65</v>
      </c>
      <c r="AC441" s="129" t="s">
        <v>156</v>
      </c>
      <c r="AD441" s="129" t="s">
        <v>155</v>
      </c>
      <c r="AE441" s="129" t="s">
        <v>158</v>
      </c>
      <c r="AF441" s="129" t="s">
        <v>159</v>
      </c>
      <c r="AG441" s="129" t="s">
        <v>160</v>
      </c>
      <c r="AH441" s="129" t="s">
        <v>161</v>
      </c>
      <c r="AI441" s="129" t="s">
        <v>162</v>
      </c>
      <c r="AJ441" s="129">
        <v>0</v>
      </c>
      <c r="AK441" s="129">
        <v>0</v>
      </c>
      <c r="AL441" s="129" t="s">
        <v>142</v>
      </c>
      <c r="AX441" s="141">
        <f t="shared" ref="AX441" si="444">IF(I441="", "", INT(I441))</f>
        <v>220</v>
      </c>
      <c r="AY441" s="129">
        <f t="shared" si="308"/>
        <v>254</v>
      </c>
      <c r="AZ441" s="129">
        <f t="shared" si="309"/>
        <v>255</v>
      </c>
      <c r="BA441" s="129">
        <f t="shared" si="310"/>
        <v>220</v>
      </c>
      <c r="BB441" s="129">
        <f t="shared" si="311"/>
        <v>220</v>
      </c>
      <c r="BC441" s="129" t="str">
        <f t="shared" si="312"/>
        <v>1c</v>
      </c>
      <c r="BD441" s="129" t="str">
        <f t="shared" si="313"/>
        <v>0</v>
      </c>
      <c r="BE441" s="129"/>
      <c r="BF441" s="129">
        <f t="shared" si="314"/>
        <v>220</v>
      </c>
      <c r="BG441" s="131" t="str">
        <f t="shared" si="315"/>
        <v>2.10E+11</v>
      </c>
      <c r="BH441" s="131" t="str">
        <f t="shared" si="316"/>
        <v>8.08E+10</v>
      </c>
      <c r="BI441" s="129" t="str">
        <f t="shared" si="317"/>
        <v>7850</v>
      </c>
      <c r="BJ441" s="129">
        <f t="shared" si="318"/>
        <v>4.623437267121707</v>
      </c>
      <c r="BK441" s="129">
        <f t="shared" si="319"/>
        <v>1.9E-2</v>
      </c>
      <c r="BL441" s="129"/>
    </row>
    <row r="442" spans="2:64" ht="12.75">
      <c r="B442" s="142"/>
      <c r="C442" s="142"/>
      <c r="D442" s="142"/>
      <c r="E442" s="142"/>
      <c r="F442" s="142"/>
      <c r="G442" s="142"/>
      <c r="I442" s="129">
        <f t="shared" si="366"/>
        <v>220.2</v>
      </c>
      <c r="J442" s="130">
        <v>255</v>
      </c>
      <c r="K442" s="129">
        <f t="shared" ref="K442" si="445">K441</f>
        <v>4.623437267121707</v>
      </c>
      <c r="L442" s="129">
        <f t="shared" ref="L442" si="446">L441</f>
        <v>19</v>
      </c>
      <c r="M442" s="129" t="s">
        <v>163</v>
      </c>
      <c r="N442" s="129" t="s">
        <v>156</v>
      </c>
      <c r="O442" s="129">
        <v>0</v>
      </c>
      <c r="P442" s="129">
        <v>2500.2800000000002</v>
      </c>
      <c r="Q442" s="129">
        <v>0</v>
      </c>
      <c r="R442" s="129">
        <v>0</v>
      </c>
      <c r="S442" s="131">
        <v>162500000000</v>
      </c>
      <c r="T442" s="131">
        <v>162500000000</v>
      </c>
      <c r="U442" s="131">
        <v>12870000000</v>
      </c>
      <c r="V442" s="131">
        <v>12870000000</v>
      </c>
      <c r="W442" s="129">
        <v>0</v>
      </c>
      <c r="X442" s="129">
        <v>0</v>
      </c>
      <c r="Y442" s="131">
        <v>125000000000</v>
      </c>
      <c r="Z442" s="129">
        <v>12145.7</v>
      </c>
      <c r="AA442" s="131">
        <v>66890000000</v>
      </c>
      <c r="AB442" s="129">
        <v>0.65</v>
      </c>
      <c r="AC442" s="129" t="s">
        <v>156</v>
      </c>
      <c r="AD442" s="129" t="s">
        <v>155</v>
      </c>
      <c r="AE442" s="129" t="s">
        <v>158</v>
      </c>
      <c r="AF442" s="129" t="s">
        <v>159</v>
      </c>
      <c r="AG442" s="129" t="s">
        <v>160</v>
      </c>
      <c r="AH442" s="129" t="s">
        <v>161</v>
      </c>
      <c r="AI442" s="129" t="s">
        <v>162</v>
      </c>
      <c r="AJ442" s="129">
        <v>0</v>
      </c>
      <c r="AK442" s="129">
        <v>0</v>
      </c>
      <c r="AL442" s="129" t="s">
        <v>142</v>
      </c>
      <c r="AX442" s="141"/>
      <c r="AY442" s="129" t="str">
        <f t="shared" si="308"/>
        <v/>
      </c>
      <c r="AZ442" s="129" t="str">
        <f t="shared" si="309"/>
        <v/>
      </c>
      <c r="BA442" s="129" t="str">
        <f t="shared" si="310"/>
        <v/>
      </c>
      <c r="BB442" s="129" t="str">
        <f t="shared" si="311"/>
        <v/>
      </c>
      <c r="BC442" s="129" t="str">
        <f t="shared" si="312"/>
        <v/>
      </c>
      <c r="BD442" s="129" t="str">
        <f t="shared" si="313"/>
        <v/>
      </c>
      <c r="BE442" s="129"/>
      <c r="BF442" s="129" t="str">
        <f t="shared" si="314"/>
        <v/>
      </c>
      <c r="BG442" s="131" t="str">
        <f t="shared" si="315"/>
        <v/>
      </c>
      <c r="BH442" s="131" t="str">
        <f t="shared" si="316"/>
        <v/>
      </c>
      <c r="BI442" s="129" t="str">
        <f t="shared" si="317"/>
        <v/>
      </c>
      <c r="BJ442" s="129" t="str">
        <f t="shared" si="318"/>
        <v/>
      </c>
      <c r="BK442" s="129" t="str">
        <f t="shared" si="319"/>
        <v/>
      </c>
      <c r="BL442" s="129"/>
    </row>
    <row r="443" spans="2:64" ht="12.75">
      <c r="B443" s="142">
        <v>9</v>
      </c>
      <c r="C443" s="142">
        <v>210000000000</v>
      </c>
      <c r="D443" s="142">
        <v>80769000000</v>
      </c>
      <c r="E443" s="142">
        <v>7850</v>
      </c>
      <c r="F443" s="142">
        <v>4.4749458238533322</v>
      </c>
      <c r="G443" s="142">
        <v>1.9E-2</v>
      </c>
      <c r="I443" s="129">
        <f t="shared" si="366"/>
        <v>221.1</v>
      </c>
      <c r="J443" s="130">
        <v>255</v>
      </c>
      <c r="K443" s="129">
        <f t="shared" ref="K443" si="447">F443</f>
        <v>4.4749458238533322</v>
      </c>
      <c r="L443" s="129">
        <f t="shared" ref="L443" si="448">G443*1000</f>
        <v>19</v>
      </c>
      <c r="M443" s="129" t="s">
        <v>163</v>
      </c>
      <c r="N443" s="129" t="s">
        <v>156</v>
      </c>
      <c r="O443" s="129">
        <v>0</v>
      </c>
      <c r="P443" s="129">
        <v>2716.47</v>
      </c>
      <c r="Q443" s="129">
        <v>0</v>
      </c>
      <c r="R443" s="129">
        <v>0</v>
      </c>
      <c r="S443" s="131">
        <v>176300000000</v>
      </c>
      <c r="T443" s="131">
        <v>176300000000</v>
      </c>
      <c r="U443" s="131">
        <v>13980000000</v>
      </c>
      <c r="V443" s="131">
        <v>13980000000</v>
      </c>
      <c r="W443" s="129">
        <v>0</v>
      </c>
      <c r="X443" s="129">
        <v>0</v>
      </c>
      <c r="Y443" s="131">
        <v>135700000000</v>
      </c>
      <c r="Z443" s="129">
        <v>13184</v>
      </c>
      <c r="AA443" s="131">
        <v>72670000000</v>
      </c>
      <c r="AB443" s="129">
        <v>0.65</v>
      </c>
      <c r="AC443" s="129" t="s">
        <v>156</v>
      </c>
      <c r="AD443" s="129" t="s">
        <v>155</v>
      </c>
      <c r="AE443" s="129" t="s">
        <v>158</v>
      </c>
      <c r="AF443" s="129" t="s">
        <v>159</v>
      </c>
      <c r="AG443" s="129" t="s">
        <v>160</v>
      </c>
      <c r="AH443" s="129" t="s">
        <v>161</v>
      </c>
      <c r="AI443" s="129" t="s">
        <v>162</v>
      </c>
      <c r="AJ443" s="129">
        <v>0</v>
      </c>
      <c r="AK443" s="129">
        <v>0</v>
      </c>
      <c r="AL443" s="129" t="s">
        <v>142</v>
      </c>
      <c r="AX443" s="141">
        <f t="shared" ref="AX443" si="449">IF(I443="", "", INT(I443))</f>
        <v>221</v>
      </c>
      <c r="AY443" s="129">
        <f t="shared" si="308"/>
        <v>255</v>
      </c>
      <c r="AZ443" s="129">
        <f t="shared" si="309"/>
        <v>256</v>
      </c>
      <c r="BA443" s="129">
        <f t="shared" si="310"/>
        <v>221</v>
      </c>
      <c r="BB443" s="129">
        <f t="shared" si="311"/>
        <v>221</v>
      </c>
      <c r="BC443" s="129" t="str">
        <f t="shared" si="312"/>
        <v>1c</v>
      </c>
      <c r="BD443" s="129" t="str">
        <f t="shared" si="313"/>
        <v>0</v>
      </c>
      <c r="BE443" s="129"/>
      <c r="BF443" s="129">
        <f t="shared" si="314"/>
        <v>221</v>
      </c>
      <c r="BG443" s="131" t="str">
        <f t="shared" si="315"/>
        <v>2.10E+11</v>
      </c>
      <c r="BH443" s="131" t="str">
        <f t="shared" si="316"/>
        <v>8.08E+10</v>
      </c>
      <c r="BI443" s="129" t="str">
        <f t="shared" si="317"/>
        <v>7850</v>
      </c>
      <c r="BJ443" s="129">
        <f t="shared" si="318"/>
        <v>4.4749458238533322</v>
      </c>
      <c r="BK443" s="129">
        <f t="shared" si="319"/>
        <v>1.9E-2</v>
      </c>
      <c r="BL443" s="129"/>
    </row>
    <row r="444" spans="2:64" ht="12.75">
      <c r="B444" s="142"/>
      <c r="C444" s="142"/>
      <c r="D444" s="142"/>
      <c r="E444" s="142"/>
      <c r="F444" s="142"/>
      <c r="G444" s="142"/>
      <c r="I444" s="129">
        <f t="shared" si="366"/>
        <v>221.2</v>
      </c>
      <c r="J444" s="130">
        <v>256</v>
      </c>
      <c r="K444" s="129">
        <f t="shared" ref="K444" si="450">K443</f>
        <v>4.4749458238533322</v>
      </c>
      <c r="L444" s="129">
        <f t="shared" ref="L444" si="451">L443</f>
        <v>19</v>
      </c>
      <c r="M444" s="129" t="s">
        <v>163</v>
      </c>
      <c r="N444" s="129" t="s">
        <v>156</v>
      </c>
      <c r="O444" s="129">
        <v>0</v>
      </c>
      <c r="P444" s="129">
        <v>2628.31</v>
      </c>
      <c r="Q444" s="129">
        <v>0</v>
      </c>
      <c r="R444" s="129">
        <v>0</v>
      </c>
      <c r="S444" s="131">
        <v>159700000000</v>
      </c>
      <c r="T444" s="131">
        <v>159700000000</v>
      </c>
      <c r="U444" s="131">
        <v>13530000000</v>
      </c>
      <c r="V444" s="131">
        <v>13530000000</v>
      </c>
      <c r="W444" s="129">
        <v>0</v>
      </c>
      <c r="X444" s="129">
        <v>0</v>
      </c>
      <c r="Y444" s="131">
        <v>122900000000</v>
      </c>
      <c r="Z444" s="129">
        <v>11941.6</v>
      </c>
      <c r="AA444" s="131">
        <v>70310000000</v>
      </c>
      <c r="AB444" s="129">
        <v>0.65</v>
      </c>
      <c r="AC444" s="129" t="s">
        <v>156</v>
      </c>
      <c r="AD444" s="129" t="s">
        <v>155</v>
      </c>
      <c r="AE444" s="129" t="s">
        <v>158</v>
      </c>
      <c r="AF444" s="129" t="s">
        <v>159</v>
      </c>
      <c r="AG444" s="129" t="s">
        <v>160</v>
      </c>
      <c r="AH444" s="129" t="s">
        <v>161</v>
      </c>
      <c r="AI444" s="129" t="s">
        <v>162</v>
      </c>
      <c r="AJ444" s="129">
        <v>0</v>
      </c>
      <c r="AK444" s="129">
        <v>0</v>
      </c>
      <c r="AL444" s="129" t="s">
        <v>142</v>
      </c>
      <c r="AX444" s="141"/>
      <c r="AY444" s="129" t="str">
        <f t="shared" si="308"/>
        <v/>
      </c>
      <c r="AZ444" s="129" t="str">
        <f t="shared" si="309"/>
        <v/>
      </c>
      <c r="BA444" s="129" t="str">
        <f t="shared" si="310"/>
        <v/>
      </c>
      <c r="BB444" s="129" t="str">
        <f t="shared" si="311"/>
        <v/>
      </c>
      <c r="BC444" s="129" t="str">
        <f t="shared" si="312"/>
        <v/>
      </c>
      <c r="BD444" s="129" t="str">
        <f t="shared" si="313"/>
        <v/>
      </c>
      <c r="BE444" s="129"/>
      <c r="BF444" s="129" t="str">
        <f t="shared" si="314"/>
        <v/>
      </c>
      <c r="BG444" s="131" t="str">
        <f t="shared" si="315"/>
        <v/>
      </c>
      <c r="BH444" s="131" t="str">
        <f t="shared" si="316"/>
        <v/>
      </c>
      <c r="BI444" s="129" t="str">
        <f t="shared" si="317"/>
        <v/>
      </c>
      <c r="BJ444" s="129" t="str">
        <f t="shared" si="318"/>
        <v/>
      </c>
      <c r="BK444" s="129" t="str">
        <f t="shared" si="319"/>
        <v/>
      </c>
      <c r="BL444" s="129"/>
    </row>
    <row r="445" spans="2:64" ht="12.75">
      <c r="B445" s="142">
        <v>8</v>
      </c>
      <c r="C445" s="142">
        <v>210000000000</v>
      </c>
      <c r="D445" s="142">
        <v>80769000000</v>
      </c>
      <c r="E445" s="142">
        <v>7850</v>
      </c>
      <c r="F445" s="142">
        <v>4.3264543805849573</v>
      </c>
      <c r="G445" s="142">
        <v>1.7999999999999999E-2</v>
      </c>
      <c r="I445" s="129">
        <f t="shared" si="366"/>
        <v>222.1</v>
      </c>
      <c r="J445" s="130">
        <v>256</v>
      </c>
      <c r="K445" s="129">
        <f t="shared" ref="K445" si="452">F445</f>
        <v>4.3264543805849573</v>
      </c>
      <c r="L445" s="129">
        <f t="shared" ref="L445" si="453">G445*1000</f>
        <v>18</v>
      </c>
      <c r="M445" s="129" t="s">
        <v>163</v>
      </c>
      <c r="N445" s="129" t="s">
        <v>156</v>
      </c>
      <c r="O445" s="129">
        <v>0</v>
      </c>
      <c r="P445" s="129">
        <v>2523.75</v>
      </c>
      <c r="Q445" s="129">
        <v>0</v>
      </c>
      <c r="R445" s="129">
        <v>0</v>
      </c>
      <c r="S445" s="131">
        <v>153400000000</v>
      </c>
      <c r="T445" s="131">
        <v>153400000000</v>
      </c>
      <c r="U445" s="131">
        <v>12990000000</v>
      </c>
      <c r="V445" s="131">
        <v>12990000000</v>
      </c>
      <c r="W445" s="129">
        <v>0</v>
      </c>
      <c r="X445" s="129">
        <v>0</v>
      </c>
      <c r="Y445" s="131">
        <v>118100000000</v>
      </c>
      <c r="Z445" s="129">
        <v>11471.9</v>
      </c>
      <c r="AA445" s="131">
        <v>67510000000</v>
      </c>
      <c r="AB445" s="129">
        <v>0.65</v>
      </c>
      <c r="AC445" s="129" t="s">
        <v>156</v>
      </c>
      <c r="AD445" s="129" t="s">
        <v>155</v>
      </c>
      <c r="AE445" s="129" t="s">
        <v>158</v>
      </c>
      <c r="AF445" s="129" t="s">
        <v>159</v>
      </c>
      <c r="AG445" s="129" t="s">
        <v>160</v>
      </c>
      <c r="AH445" s="129" t="s">
        <v>161</v>
      </c>
      <c r="AI445" s="129" t="s">
        <v>162</v>
      </c>
      <c r="AJ445" s="129">
        <v>0</v>
      </c>
      <c r="AK445" s="129">
        <v>0</v>
      </c>
      <c r="AL445" s="129" t="s">
        <v>142</v>
      </c>
      <c r="AX445" s="141">
        <f t="shared" ref="AX445" si="454">IF(I445="", "", INT(I445))</f>
        <v>222</v>
      </c>
      <c r="AY445" s="129">
        <f t="shared" si="308"/>
        <v>256</v>
      </c>
      <c r="AZ445" s="129">
        <f t="shared" si="309"/>
        <v>257</v>
      </c>
      <c r="BA445" s="129">
        <f t="shared" si="310"/>
        <v>222</v>
      </c>
      <c r="BB445" s="129">
        <f t="shared" si="311"/>
        <v>222</v>
      </c>
      <c r="BC445" s="129" t="str">
        <f t="shared" si="312"/>
        <v>1c</v>
      </c>
      <c r="BD445" s="129" t="str">
        <f t="shared" si="313"/>
        <v>0</v>
      </c>
      <c r="BE445" s="129"/>
      <c r="BF445" s="129">
        <f t="shared" si="314"/>
        <v>222</v>
      </c>
      <c r="BG445" s="131" t="str">
        <f t="shared" si="315"/>
        <v>2.10E+11</v>
      </c>
      <c r="BH445" s="131" t="str">
        <f t="shared" si="316"/>
        <v>8.08E+10</v>
      </c>
      <c r="BI445" s="129" t="str">
        <f t="shared" si="317"/>
        <v>7850</v>
      </c>
      <c r="BJ445" s="129">
        <f t="shared" si="318"/>
        <v>4.3264543805849573</v>
      </c>
      <c r="BK445" s="129">
        <f t="shared" si="319"/>
        <v>1.7999999999999999E-2</v>
      </c>
      <c r="BL445" s="129"/>
    </row>
    <row r="446" spans="2:64" ht="12.75">
      <c r="B446" s="142"/>
      <c r="C446" s="142"/>
      <c r="D446" s="142"/>
      <c r="E446" s="142"/>
      <c r="F446" s="142"/>
      <c r="G446" s="142"/>
      <c r="I446" s="129">
        <f t="shared" si="366"/>
        <v>222.2</v>
      </c>
      <c r="J446" s="130">
        <v>257</v>
      </c>
      <c r="K446" s="129">
        <f t="shared" ref="K446:L446" si="455">K445</f>
        <v>4.3264543805849573</v>
      </c>
      <c r="L446" s="129">
        <f t="shared" si="455"/>
        <v>18</v>
      </c>
      <c r="M446" s="129" t="s">
        <v>163</v>
      </c>
      <c r="N446" s="129" t="s">
        <v>156</v>
      </c>
      <c r="O446" s="129">
        <v>0</v>
      </c>
      <c r="P446" s="129">
        <v>2438.52</v>
      </c>
      <c r="Q446" s="129">
        <v>0</v>
      </c>
      <c r="R446" s="129">
        <v>0</v>
      </c>
      <c r="S446" s="131">
        <v>138400000000</v>
      </c>
      <c r="T446" s="131">
        <v>138400000000</v>
      </c>
      <c r="U446" s="131">
        <v>12550000000</v>
      </c>
      <c r="V446" s="131">
        <v>12550000000</v>
      </c>
      <c r="W446" s="129">
        <v>0</v>
      </c>
      <c r="X446" s="129">
        <v>0</v>
      </c>
      <c r="Y446" s="131">
        <v>106500000000</v>
      </c>
      <c r="Z446" s="129">
        <v>10348.5</v>
      </c>
      <c r="AA446" s="131">
        <v>65230000000</v>
      </c>
      <c r="AB446" s="129">
        <v>0.65</v>
      </c>
      <c r="AC446" s="129" t="s">
        <v>156</v>
      </c>
      <c r="AD446" s="129" t="s">
        <v>155</v>
      </c>
      <c r="AE446" s="129" t="s">
        <v>158</v>
      </c>
      <c r="AF446" s="129" t="s">
        <v>159</v>
      </c>
      <c r="AG446" s="129" t="s">
        <v>160</v>
      </c>
      <c r="AH446" s="129" t="s">
        <v>161</v>
      </c>
      <c r="AI446" s="129" t="s">
        <v>162</v>
      </c>
      <c r="AJ446" s="129">
        <v>0</v>
      </c>
      <c r="AK446" s="129">
        <v>0</v>
      </c>
      <c r="AL446" s="129" t="s">
        <v>142</v>
      </c>
      <c r="AX446" s="141"/>
      <c r="AY446" s="129" t="str">
        <f t="shared" si="308"/>
        <v/>
      </c>
      <c r="AZ446" s="129" t="str">
        <f t="shared" si="309"/>
        <v/>
      </c>
      <c r="BA446" s="129" t="str">
        <f t="shared" si="310"/>
        <v/>
      </c>
      <c r="BB446" s="129" t="str">
        <f t="shared" si="311"/>
        <v/>
      </c>
      <c r="BC446" s="129" t="str">
        <f t="shared" si="312"/>
        <v/>
      </c>
      <c r="BD446" s="129" t="str">
        <f t="shared" si="313"/>
        <v/>
      </c>
      <c r="BE446" s="129"/>
      <c r="BF446" s="129" t="str">
        <f t="shared" si="314"/>
        <v/>
      </c>
      <c r="BG446" s="131" t="str">
        <f t="shared" si="315"/>
        <v/>
      </c>
      <c r="BH446" s="131" t="str">
        <f t="shared" si="316"/>
        <v/>
      </c>
      <c r="BI446" s="129" t="str">
        <f t="shared" si="317"/>
        <v/>
      </c>
      <c r="BJ446" s="129" t="str">
        <f t="shared" si="318"/>
        <v/>
      </c>
      <c r="BK446" s="129" t="str">
        <f t="shared" si="319"/>
        <v/>
      </c>
      <c r="BL446" s="129"/>
    </row>
    <row r="447" spans="2:64" ht="12.75">
      <c r="B447" s="142"/>
      <c r="C447" s="142"/>
      <c r="D447" s="142"/>
      <c r="E447" s="142"/>
      <c r="F447" s="142"/>
      <c r="G447" s="142"/>
      <c r="I447" s="87">
        <f t="shared" si="366"/>
        <v>223.1</v>
      </c>
      <c r="J447" s="126">
        <v>86</v>
      </c>
      <c r="K447" s="87">
        <v>1</v>
      </c>
      <c r="L447" s="87">
        <v>20</v>
      </c>
      <c r="M447" s="87" t="s">
        <v>154</v>
      </c>
      <c r="N447" s="87" t="s">
        <v>155</v>
      </c>
      <c r="O447" s="87">
        <v>0</v>
      </c>
      <c r="P447" s="127">
        <v>6.1580000000000003E-5</v>
      </c>
      <c r="Q447" s="87">
        <v>0</v>
      </c>
      <c r="R447" s="87">
        <v>0</v>
      </c>
      <c r="S447" s="127">
        <v>1553000000</v>
      </c>
      <c r="T447" s="127">
        <v>1553000000</v>
      </c>
      <c r="U447" s="127">
        <v>2488000000</v>
      </c>
      <c r="V447" s="127">
        <v>2488000000</v>
      </c>
      <c r="W447" s="87">
        <v>0</v>
      </c>
      <c r="X447" s="87">
        <v>0</v>
      </c>
      <c r="Y447" s="127">
        <v>1195000000</v>
      </c>
      <c r="Z447" s="127">
        <v>1.4790000000000001E-5</v>
      </c>
      <c r="AA447" s="127">
        <v>12930000000</v>
      </c>
      <c r="AB447" s="87">
        <v>0.65</v>
      </c>
      <c r="AC447" s="87" t="s">
        <v>156</v>
      </c>
      <c r="AD447" s="87" t="s">
        <v>157</v>
      </c>
      <c r="AE447" s="87" t="s">
        <v>158</v>
      </c>
      <c r="AF447" s="87" t="s">
        <v>159</v>
      </c>
      <c r="AG447" s="87" t="s">
        <v>160</v>
      </c>
      <c r="AH447" s="87" t="s">
        <v>161</v>
      </c>
      <c r="AI447" s="87" t="s">
        <v>162</v>
      </c>
      <c r="AJ447" s="87">
        <v>0</v>
      </c>
      <c r="AK447" s="87">
        <v>0</v>
      </c>
      <c r="AL447" s="87" t="s">
        <v>142</v>
      </c>
      <c r="AX447" s="133">
        <f t="shared" ref="AX447" si="456">IF(I447="", "", INT(I447))</f>
        <v>223</v>
      </c>
      <c r="AY447" s="87">
        <f t="shared" si="308"/>
        <v>86</v>
      </c>
      <c r="AZ447" s="87">
        <f t="shared" si="309"/>
        <v>58</v>
      </c>
      <c r="BA447" s="87">
        <f t="shared" si="310"/>
        <v>223</v>
      </c>
      <c r="BB447" s="87">
        <f t="shared" si="311"/>
        <v>223</v>
      </c>
      <c r="BC447" s="87" t="str">
        <f t="shared" si="312"/>
        <v>1c</v>
      </c>
      <c r="BD447" s="87" t="str">
        <f t="shared" si="313"/>
        <v>0</v>
      </c>
      <c r="BF447" s="87">
        <f t="shared" si="314"/>
        <v>223</v>
      </c>
      <c r="BG447" s="127" t="str">
        <f t="shared" si="315"/>
        <v>2.10E+11</v>
      </c>
      <c r="BH447" s="127" t="str">
        <f t="shared" si="316"/>
        <v>8.08E+10</v>
      </c>
      <c r="BI447" s="87" t="str">
        <f t="shared" si="317"/>
        <v>7850</v>
      </c>
      <c r="BJ447" s="87">
        <f t="shared" si="318"/>
        <v>1</v>
      </c>
      <c r="BK447" s="87">
        <f t="shared" si="319"/>
        <v>0.02</v>
      </c>
    </row>
    <row r="448" spans="2:64" ht="12.75">
      <c r="B448" s="142"/>
      <c r="C448" s="142"/>
      <c r="D448" s="142"/>
      <c r="E448" s="142"/>
      <c r="F448" s="142"/>
      <c r="G448" s="142"/>
      <c r="I448" s="87">
        <f t="shared" si="366"/>
        <v>223.2</v>
      </c>
      <c r="J448" s="126">
        <v>58</v>
      </c>
      <c r="K448" s="87">
        <v>1</v>
      </c>
      <c r="L448" s="87">
        <v>20</v>
      </c>
      <c r="M448" s="87" t="s">
        <v>154</v>
      </c>
      <c r="N448" s="87" t="s">
        <v>155</v>
      </c>
      <c r="O448" s="87">
        <v>0</v>
      </c>
      <c r="P448" s="127">
        <v>6.1580000000000003E-5</v>
      </c>
      <c r="Q448" s="87">
        <v>0</v>
      </c>
      <c r="R448" s="87">
        <v>0</v>
      </c>
      <c r="S448" s="127">
        <v>1553000000</v>
      </c>
      <c r="T448" s="127">
        <v>1553000000</v>
      </c>
      <c r="U448" s="127">
        <v>2488000000</v>
      </c>
      <c r="V448" s="127">
        <v>2488000000</v>
      </c>
      <c r="W448" s="87">
        <v>0</v>
      </c>
      <c r="X448" s="87">
        <v>0</v>
      </c>
      <c r="Y448" s="127">
        <v>1195000000</v>
      </c>
      <c r="Z448" s="127">
        <v>1.4790000000000001E-5</v>
      </c>
      <c r="AA448" s="127">
        <v>12930000000</v>
      </c>
      <c r="AB448" s="87">
        <v>0.65</v>
      </c>
      <c r="AC448" s="87" t="s">
        <v>156</v>
      </c>
      <c r="AD448" s="87" t="s">
        <v>157</v>
      </c>
      <c r="AE448" s="87" t="s">
        <v>158</v>
      </c>
      <c r="AF448" s="87" t="s">
        <v>159</v>
      </c>
      <c r="AG448" s="87" t="s">
        <v>160</v>
      </c>
      <c r="AH448" s="87" t="s">
        <v>161</v>
      </c>
      <c r="AI448" s="87" t="s">
        <v>162</v>
      </c>
      <c r="AJ448" s="87">
        <v>0</v>
      </c>
      <c r="AK448" s="87">
        <v>0</v>
      </c>
      <c r="AL448" s="87" t="s">
        <v>142</v>
      </c>
      <c r="AX448" s="133"/>
      <c r="AY448" s="87" t="str">
        <f t="shared" si="308"/>
        <v/>
      </c>
      <c r="AZ448" s="87" t="str">
        <f t="shared" si="309"/>
        <v/>
      </c>
      <c r="BA448" s="87" t="str">
        <f t="shared" si="310"/>
        <v/>
      </c>
      <c r="BB448" s="87" t="str">
        <f t="shared" si="311"/>
        <v/>
      </c>
      <c r="BC448" s="87" t="str">
        <f t="shared" si="312"/>
        <v/>
      </c>
      <c r="BD448" s="87" t="str">
        <f t="shared" si="313"/>
        <v/>
      </c>
      <c r="BF448" s="87" t="str">
        <f t="shared" si="314"/>
        <v/>
      </c>
      <c r="BG448" s="127" t="str">
        <f t="shared" si="315"/>
        <v/>
      </c>
      <c r="BH448" s="127" t="str">
        <f t="shared" si="316"/>
        <v/>
      </c>
      <c r="BI448" s="87" t="str">
        <f t="shared" si="317"/>
        <v/>
      </c>
      <c r="BJ448" s="87" t="str">
        <f t="shared" si="318"/>
        <v/>
      </c>
      <c r="BK448" s="87" t="str">
        <f t="shared" si="319"/>
        <v/>
      </c>
    </row>
    <row r="449" spans="2:63" ht="12.75">
      <c r="B449" s="142"/>
      <c r="C449" s="142"/>
      <c r="D449" s="142"/>
      <c r="E449" s="142"/>
      <c r="F449" s="142"/>
      <c r="G449" s="142"/>
      <c r="I449" s="87">
        <f t="shared" si="366"/>
        <v>224.1</v>
      </c>
      <c r="J449" s="126">
        <v>274</v>
      </c>
      <c r="K449" s="87">
        <v>1</v>
      </c>
      <c r="L449" s="87">
        <v>30</v>
      </c>
      <c r="M449" s="87" t="s">
        <v>154</v>
      </c>
      <c r="N449" s="87" t="s">
        <v>155</v>
      </c>
      <c r="O449" s="87">
        <v>0</v>
      </c>
      <c r="P449" s="127">
        <v>9.1420000000000002E-5</v>
      </c>
      <c r="Q449" s="87">
        <v>0</v>
      </c>
      <c r="R449" s="87">
        <v>0</v>
      </c>
      <c r="S449" s="127">
        <v>2260000000</v>
      </c>
      <c r="T449" s="127">
        <v>2260000000</v>
      </c>
      <c r="U449" s="127">
        <v>3693000000</v>
      </c>
      <c r="V449" s="127">
        <v>3693000000</v>
      </c>
      <c r="W449" s="87">
        <v>0</v>
      </c>
      <c r="X449" s="87">
        <v>0</v>
      </c>
      <c r="Y449" s="127">
        <v>1739000000</v>
      </c>
      <c r="Z449" s="127">
        <v>2.1520000000000001E-5</v>
      </c>
      <c r="AA449" s="127">
        <v>19200000000</v>
      </c>
      <c r="AB449" s="87">
        <v>0.65</v>
      </c>
      <c r="AC449" s="87" t="s">
        <v>156</v>
      </c>
      <c r="AD449" s="87" t="s">
        <v>157</v>
      </c>
      <c r="AE449" s="87" t="s">
        <v>158</v>
      </c>
      <c r="AF449" s="87" t="s">
        <v>159</v>
      </c>
      <c r="AG449" s="87" t="s">
        <v>160</v>
      </c>
      <c r="AH449" s="87" t="s">
        <v>161</v>
      </c>
      <c r="AI449" s="87" t="s">
        <v>162</v>
      </c>
      <c r="AJ449" s="87">
        <v>0</v>
      </c>
      <c r="AK449" s="87">
        <v>0</v>
      </c>
      <c r="AL449" s="87" t="s">
        <v>142</v>
      </c>
      <c r="AX449" s="133">
        <f t="shared" ref="AX449" si="457">IF(I449="", "", INT(I449))</f>
        <v>224</v>
      </c>
      <c r="AY449" s="87">
        <f t="shared" si="308"/>
        <v>274</v>
      </c>
      <c r="AZ449" s="87">
        <f t="shared" si="309"/>
        <v>181</v>
      </c>
      <c r="BA449" s="87">
        <f t="shared" si="310"/>
        <v>224</v>
      </c>
      <c r="BB449" s="87">
        <f t="shared" si="311"/>
        <v>224</v>
      </c>
      <c r="BC449" s="87" t="str">
        <f t="shared" si="312"/>
        <v>1c</v>
      </c>
      <c r="BD449" s="87" t="str">
        <f t="shared" si="313"/>
        <v>0</v>
      </c>
      <c r="BF449" s="87">
        <f t="shared" si="314"/>
        <v>224</v>
      </c>
      <c r="BG449" s="127" t="str">
        <f t="shared" si="315"/>
        <v>2.10E+11</v>
      </c>
      <c r="BH449" s="127" t="str">
        <f t="shared" si="316"/>
        <v>8.08E+10</v>
      </c>
      <c r="BI449" s="87" t="str">
        <f t="shared" si="317"/>
        <v>7850</v>
      </c>
      <c r="BJ449" s="87">
        <f t="shared" si="318"/>
        <v>1</v>
      </c>
      <c r="BK449" s="87">
        <f t="shared" si="319"/>
        <v>0.03</v>
      </c>
    </row>
    <row r="450" spans="2:63" ht="12.75">
      <c r="B450" s="142"/>
      <c r="C450" s="142"/>
      <c r="D450" s="142"/>
      <c r="E450" s="142"/>
      <c r="F450" s="142"/>
      <c r="G450" s="142"/>
      <c r="I450" s="87">
        <f t="shared" si="366"/>
        <v>224.2</v>
      </c>
      <c r="J450" s="126">
        <v>181</v>
      </c>
      <c r="K450" s="87">
        <v>1</v>
      </c>
      <c r="L450" s="87">
        <v>30</v>
      </c>
      <c r="M450" s="87" t="s">
        <v>154</v>
      </c>
      <c r="N450" s="87" t="s">
        <v>155</v>
      </c>
      <c r="O450" s="87">
        <v>0</v>
      </c>
      <c r="P450" s="127">
        <v>9.1420000000000002E-5</v>
      </c>
      <c r="Q450" s="87">
        <v>0</v>
      </c>
      <c r="R450" s="87">
        <v>0</v>
      </c>
      <c r="S450" s="127">
        <v>2260000000</v>
      </c>
      <c r="T450" s="127">
        <v>2260000000</v>
      </c>
      <c r="U450" s="127">
        <v>3693000000</v>
      </c>
      <c r="V450" s="127">
        <v>3693000000</v>
      </c>
      <c r="W450" s="87">
        <v>0</v>
      </c>
      <c r="X450" s="87">
        <v>0</v>
      </c>
      <c r="Y450" s="127">
        <v>1739000000</v>
      </c>
      <c r="Z450" s="127">
        <v>2.1520000000000001E-5</v>
      </c>
      <c r="AA450" s="127">
        <v>19200000000</v>
      </c>
      <c r="AB450" s="87">
        <v>0.65</v>
      </c>
      <c r="AC450" s="87" t="s">
        <v>156</v>
      </c>
      <c r="AD450" s="87" t="s">
        <v>157</v>
      </c>
      <c r="AE450" s="87" t="s">
        <v>158</v>
      </c>
      <c r="AF450" s="87" t="s">
        <v>159</v>
      </c>
      <c r="AG450" s="87" t="s">
        <v>160</v>
      </c>
      <c r="AH450" s="87" t="s">
        <v>161</v>
      </c>
      <c r="AI450" s="87" t="s">
        <v>162</v>
      </c>
      <c r="AJ450" s="87">
        <v>0</v>
      </c>
      <c r="AK450" s="87">
        <v>0</v>
      </c>
      <c r="AL450" s="87" t="s">
        <v>142</v>
      </c>
      <c r="AX450" s="133"/>
      <c r="AY450" s="87" t="str">
        <f t="shared" si="308"/>
        <v/>
      </c>
      <c r="AZ450" s="87" t="str">
        <f t="shared" si="309"/>
        <v/>
      </c>
      <c r="BA450" s="87" t="str">
        <f t="shared" si="310"/>
        <v/>
      </c>
      <c r="BB450" s="87" t="str">
        <f t="shared" si="311"/>
        <v/>
      </c>
      <c r="BC450" s="87" t="str">
        <f t="shared" si="312"/>
        <v/>
      </c>
      <c r="BD450" s="87" t="str">
        <f t="shared" si="313"/>
        <v/>
      </c>
      <c r="BF450" s="87" t="str">
        <f t="shared" si="314"/>
        <v/>
      </c>
      <c r="BG450" s="127" t="str">
        <f t="shared" si="315"/>
        <v/>
      </c>
      <c r="BH450" s="127" t="str">
        <f t="shared" si="316"/>
        <v/>
      </c>
      <c r="BI450" s="87" t="str">
        <f t="shared" si="317"/>
        <v/>
      </c>
      <c r="BJ450" s="87" t="str">
        <f t="shared" si="318"/>
        <v/>
      </c>
      <c r="BK450" s="87" t="str">
        <f t="shared" si="319"/>
        <v/>
      </c>
    </row>
    <row r="451" spans="2:63" ht="12.75">
      <c r="B451" s="142"/>
      <c r="C451" s="142"/>
      <c r="D451" s="142"/>
      <c r="E451" s="142"/>
      <c r="F451" s="142"/>
      <c r="G451" s="142"/>
      <c r="I451" s="87">
        <f t="shared" si="366"/>
        <v>225.1</v>
      </c>
      <c r="J451" s="126">
        <v>181</v>
      </c>
      <c r="K451" s="87">
        <v>1</v>
      </c>
      <c r="L451" s="87">
        <v>30</v>
      </c>
      <c r="M451" s="87" t="s">
        <v>154</v>
      </c>
      <c r="N451" s="87" t="s">
        <v>155</v>
      </c>
      <c r="O451" s="87">
        <v>0</v>
      </c>
      <c r="P451" s="127">
        <v>9.1420000000000002E-5</v>
      </c>
      <c r="Q451" s="87">
        <v>0</v>
      </c>
      <c r="R451" s="87">
        <v>0</v>
      </c>
      <c r="S451" s="127">
        <v>2260000000</v>
      </c>
      <c r="T451" s="127">
        <v>2260000000</v>
      </c>
      <c r="U451" s="127">
        <v>3693000000</v>
      </c>
      <c r="V451" s="127">
        <v>3693000000</v>
      </c>
      <c r="W451" s="87">
        <v>0</v>
      </c>
      <c r="X451" s="87">
        <v>0</v>
      </c>
      <c r="Y451" s="127">
        <v>1739000000</v>
      </c>
      <c r="Z451" s="127">
        <v>2.1520000000000001E-5</v>
      </c>
      <c r="AA451" s="127">
        <v>19200000000</v>
      </c>
      <c r="AB451" s="87">
        <v>0.65</v>
      </c>
      <c r="AC451" s="87" t="s">
        <v>156</v>
      </c>
      <c r="AD451" s="87" t="s">
        <v>157</v>
      </c>
      <c r="AE451" s="87" t="s">
        <v>158</v>
      </c>
      <c r="AF451" s="87" t="s">
        <v>159</v>
      </c>
      <c r="AG451" s="87" t="s">
        <v>160</v>
      </c>
      <c r="AH451" s="87" t="s">
        <v>161</v>
      </c>
      <c r="AI451" s="87" t="s">
        <v>162</v>
      </c>
      <c r="AJ451" s="87">
        <v>0</v>
      </c>
      <c r="AK451" s="87">
        <v>0</v>
      </c>
      <c r="AL451" s="87" t="s">
        <v>142</v>
      </c>
      <c r="AX451" s="133">
        <f t="shared" ref="AX451" si="458">IF(I451="", "", INT(I451))</f>
        <v>225</v>
      </c>
      <c r="AY451" s="87">
        <f t="shared" si="308"/>
        <v>181</v>
      </c>
      <c r="AZ451" s="87">
        <f t="shared" si="309"/>
        <v>182</v>
      </c>
      <c r="BA451" s="87">
        <f t="shared" si="310"/>
        <v>225</v>
      </c>
      <c r="BB451" s="87">
        <f t="shared" si="311"/>
        <v>225</v>
      </c>
      <c r="BC451" s="87" t="str">
        <f t="shared" si="312"/>
        <v>1c</v>
      </c>
      <c r="BD451" s="87" t="str">
        <f t="shared" si="313"/>
        <v>0</v>
      </c>
      <c r="BF451" s="87">
        <f t="shared" si="314"/>
        <v>225</v>
      </c>
      <c r="BG451" s="127" t="str">
        <f t="shared" si="315"/>
        <v>2.10E+11</v>
      </c>
      <c r="BH451" s="127" t="str">
        <f t="shared" si="316"/>
        <v>8.08E+10</v>
      </c>
      <c r="BI451" s="87" t="str">
        <f t="shared" si="317"/>
        <v>7850</v>
      </c>
      <c r="BJ451" s="87">
        <f t="shared" si="318"/>
        <v>1</v>
      </c>
      <c r="BK451" s="87">
        <f t="shared" si="319"/>
        <v>0.03</v>
      </c>
    </row>
    <row r="452" spans="2:63" ht="12.75">
      <c r="B452" s="142"/>
      <c r="C452" s="142"/>
      <c r="D452" s="142"/>
      <c r="E452" s="142"/>
      <c r="F452" s="142"/>
      <c r="G452" s="142"/>
      <c r="I452" s="87">
        <f t="shared" si="366"/>
        <v>225.2</v>
      </c>
      <c r="J452" s="126">
        <v>182</v>
      </c>
      <c r="K452" s="87">
        <v>1</v>
      </c>
      <c r="L452" s="87">
        <v>30</v>
      </c>
      <c r="M452" s="87" t="s">
        <v>154</v>
      </c>
      <c r="N452" s="87" t="s">
        <v>155</v>
      </c>
      <c r="O452" s="87">
        <v>0</v>
      </c>
      <c r="P452" s="127">
        <v>9.1420000000000002E-5</v>
      </c>
      <c r="Q452" s="87">
        <v>0</v>
      </c>
      <c r="R452" s="87">
        <v>0</v>
      </c>
      <c r="S452" s="127">
        <v>2260000000</v>
      </c>
      <c r="T452" s="127">
        <v>2260000000</v>
      </c>
      <c r="U452" s="127">
        <v>3693000000</v>
      </c>
      <c r="V452" s="127">
        <v>3693000000</v>
      </c>
      <c r="W452" s="87">
        <v>0</v>
      </c>
      <c r="X452" s="87">
        <v>0</v>
      </c>
      <c r="Y452" s="127">
        <v>1739000000</v>
      </c>
      <c r="Z452" s="127">
        <v>2.1520000000000001E-5</v>
      </c>
      <c r="AA452" s="127">
        <v>19200000000</v>
      </c>
      <c r="AB452" s="87">
        <v>0.65</v>
      </c>
      <c r="AC452" s="87" t="s">
        <v>156</v>
      </c>
      <c r="AD452" s="87" t="s">
        <v>157</v>
      </c>
      <c r="AE452" s="87" t="s">
        <v>158</v>
      </c>
      <c r="AF452" s="87" t="s">
        <v>159</v>
      </c>
      <c r="AG452" s="87" t="s">
        <v>160</v>
      </c>
      <c r="AH452" s="87" t="s">
        <v>161</v>
      </c>
      <c r="AI452" s="87" t="s">
        <v>162</v>
      </c>
      <c r="AJ452" s="87">
        <v>0</v>
      </c>
      <c r="AK452" s="87">
        <v>0</v>
      </c>
      <c r="AL452" s="87" t="s">
        <v>142</v>
      </c>
      <c r="AX452" s="133"/>
      <c r="AY452" s="87" t="str">
        <f t="shared" si="308"/>
        <v/>
      </c>
      <c r="AZ452" s="87" t="str">
        <f t="shared" si="309"/>
        <v/>
      </c>
      <c r="BA452" s="87" t="str">
        <f t="shared" si="310"/>
        <v/>
      </c>
      <c r="BB452" s="87" t="str">
        <f t="shared" si="311"/>
        <v/>
      </c>
      <c r="BC452" s="87" t="str">
        <f t="shared" si="312"/>
        <v/>
      </c>
      <c r="BD452" s="87" t="str">
        <f t="shared" si="313"/>
        <v/>
      </c>
      <c r="BF452" s="87" t="str">
        <f t="shared" si="314"/>
        <v/>
      </c>
      <c r="BG452" s="127" t="str">
        <f t="shared" si="315"/>
        <v/>
      </c>
      <c r="BH452" s="127" t="str">
        <f t="shared" si="316"/>
        <v/>
      </c>
      <c r="BI452" s="87" t="str">
        <f t="shared" si="317"/>
        <v/>
      </c>
      <c r="BJ452" s="87" t="str">
        <f t="shared" si="318"/>
        <v/>
      </c>
      <c r="BK452" s="87" t="str">
        <f t="shared" si="319"/>
        <v/>
      </c>
    </row>
    <row r="453" spans="2:63" ht="12.75">
      <c r="B453" s="142"/>
      <c r="C453" s="142"/>
      <c r="D453" s="142"/>
      <c r="E453" s="142"/>
      <c r="F453" s="142"/>
      <c r="G453" s="142"/>
      <c r="I453" s="87">
        <f t="shared" si="366"/>
        <v>226.1</v>
      </c>
      <c r="J453" s="126">
        <v>182</v>
      </c>
      <c r="K453" s="87">
        <v>1</v>
      </c>
      <c r="L453" s="87">
        <v>30</v>
      </c>
      <c r="M453" s="87" t="s">
        <v>154</v>
      </c>
      <c r="N453" s="87" t="s">
        <v>155</v>
      </c>
      <c r="O453" s="87">
        <v>0</v>
      </c>
      <c r="P453" s="127">
        <v>9.1420000000000002E-5</v>
      </c>
      <c r="Q453" s="87">
        <v>0</v>
      </c>
      <c r="R453" s="87">
        <v>0</v>
      </c>
      <c r="S453" s="127">
        <v>2260000000</v>
      </c>
      <c r="T453" s="127">
        <v>2260000000</v>
      </c>
      <c r="U453" s="127">
        <v>3693000000</v>
      </c>
      <c r="V453" s="127">
        <v>3693000000</v>
      </c>
      <c r="W453" s="87">
        <v>0</v>
      </c>
      <c r="X453" s="87">
        <v>0</v>
      </c>
      <c r="Y453" s="127">
        <v>1739000000</v>
      </c>
      <c r="Z453" s="127">
        <v>2.1520000000000001E-5</v>
      </c>
      <c r="AA453" s="127">
        <v>19200000000</v>
      </c>
      <c r="AB453" s="87">
        <v>0.65</v>
      </c>
      <c r="AC453" s="87" t="s">
        <v>156</v>
      </c>
      <c r="AD453" s="87" t="s">
        <v>157</v>
      </c>
      <c r="AE453" s="87" t="s">
        <v>158</v>
      </c>
      <c r="AF453" s="87" t="s">
        <v>159</v>
      </c>
      <c r="AG453" s="87" t="s">
        <v>160</v>
      </c>
      <c r="AH453" s="87" t="s">
        <v>161</v>
      </c>
      <c r="AI453" s="87" t="s">
        <v>162</v>
      </c>
      <c r="AJ453" s="87">
        <v>0</v>
      </c>
      <c r="AK453" s="87">
        <v>0</v>
      </c>
      <c r="AL453" s="87" t="s">
        <v>142</v>
      </c>
      <c r="AX453" s="133">
        <f t="shared" ref="AX453" si="459">IF(I453="", "", INT(I453))</f>
        <v>226</v>
      </c>
      <c r="AY453" s="87">
        <f t="shared" si="308"/>
        <v>182</v>
      </c>
      <c r="AZ453" s="87">
        <f t="shared" si="309"/>
        <v>271</v>
      </c>
      <c r="BA453" s="87">
        <f t="shared" si="310"/>
        <v>226</v>
      </c>
      <c r="BB453" s="87">
        <f t="shared" si="311"/>
        <v>226</v>
      </c>
      <c r="BC453" s="87" t="str">
        <f t="shared" si="312"/>
        <v>1c</v>
      </c>
      <c r="BD453" s="87" t="str">
        <f t="shared" si="313"/>
        <v>0</v>
      </c>
      <c r="BF453" s="87">
        <f t="shared" si="314"/>
        <v>226</v>
      </c>
      <c r="BG453" s="127" t="str">
        <f t="shared" si="315"/>
        <v>2.10E+11</v>
      </c>
      <c r="BH453" s="127" t="str">
        <f t="shared" si="316"/>
        <v>8.08E+10</v>
      </c>
      <c r="BI453" s="87" t="str">
        <f t="shared" si="317"/>
        <v>7850</v>
      </c>
      <c r="BJ453" s="87">
        <f t="shared" si="318"/>
        <v>1</v>
      </c>
      <c r="BK453" s="87">
        <f t="shared" si="319"/>
        <v>0.03</v>
      </c>
    </row>
    <row r="454" spans="2:63" ht="12.75">
      <c r="B454" s="142"/>
      <c r="C454" s="142"/>
      <c r="D454" s="142"/>
      <c r="E454" s="142"/>
      <c r="F454" s="142"/>
      <c r="G454" s="142"/>
      <c r="I454" s="87">
        <f t="shared" si="366"/>
        <v>226.2</v>
      </c>
      <c r="J454" s="126">
        <v>271</v>
      </c>
      <c r="K454" s="87">
        <v>1</v>
      </c>
      <c r="L454" s="87">
        <v>30</v>
      </c>
      <c r="M454" s="87" t="s">
        <v>154</v>
      </c>
      <c r="N454" s="87" t="s">
        <v>155</v>
      </c>
      <c r="O454" s="87">
        <v>0</v>
      </c>
      <c r="P454" s="127">
        <v>9.1420000000000002E-5</v>
      </c>
      <c r="Q454" s="87">
        <v>0</v>
      </c>
      <c r="R454" s="87">
        <v>0</v>
      </c>
      <c r="S454" s="127">
        <v>2260000000</v>
      </c>
      <c r="T454" s="127">
        <v>2260000000</v>
      </c>
      <c r="U454" s="127">
        <v>3693000000</v>
      </c>
      <c r="V454" s="127">
        <v>3693000000</v>
      </c>
      <c r="W454" s="87">
        <v>0</v>
      </c>
      <c r="X454" s="87">
        <v>0</v>
      </c>
      <c r="Y454" s="127">
        <v>1739000000</v>
      </c>
      <c r="Z454" s="127">
        <v>2.1520000000000001E-5</v>
      </c>
      <c r="AA454" s="127">
        <v>19200000000</v>
      </c>
      <c r="AB454" s="87">
        <v>0.65</v>
      </c>
      <c r="AC454" s="87" t="s">
        <v>156</v>
      </c>
      <c r="AD454" s="87" t="s">
        <v>157</v>
      </c>
      <c r="AE454" s="87" t="s">
        <v>158</v>
      </c>
      <c r="AF454" s="87" t="s">
        <v>159</v>
      </c>
      <c r="AG454" s="87" t="s">
        <v>160</v>
      </c>
      <c r="AH454" s="87" t="s">
        <v>161</v>
      </c>
      <c r="AI454" s="87" t="s">
        <v>162</v>
      </c>
      <c r="AJ454" s="87">
        <v>0</v>
      </c>
      <c r="AK454" s="87">
        <v>0</v>
      </c>
      <c r="AL454" s="87" t="s">
        <v>142</v>
      </c>
      <c r="AX454" s="133"/>
      <c r="AY454" s="87" t="str">
        <f t="shared" ref="AY454:AY517" si="460">IF(AX454="","",J454)</f>
        <v/>
      </c>
      <c r="AZ454" s="87" t="str">
        <f t="shared" ref="AZ454:AZ517" si="461">IF(AX454="","",J455)</f>
        <v/>
      </c>
      <c r="BA454" s="87" t="str">
        <f t="shared" ref="BA454:BA517" si="462">IF(AX454="","",AX454)</f>
        <v/>
      </c>
      <c r="BB454" s="87" t="str">
        <f t="shared" ref="BB454:BB517" si="463">IF(AX454="","",AX454)</f>
        <v/>
      </c>
      <c r="BC454" s="87" t="str">
        <f t="shared" ref="BC454:BC517" si="464">IF(AX454="","","1c")</f>
        <v/>
      </c>
      <c r="BD454" s="87" t="str">
        <f t="shared" ref="BD454:BD517" si="465">IF(AX454="","","0")</f>
        <v/>
      </c>
      <c r="BF454" s="87" t="str">
        <f t="shared" ref="BF454:BF517" si="466">IF(AX454="","",AX454)</f>
        <v/>
      </c>
      <c r="BG454" s="127" t="str">
        <f t="shared" ref="BG454:BG517" si="467">IF(AX454="","","2.10E+11")</f>
        <v/>
      </c>
      <c r="BH454" s="127" t="str">
        <f t="shared" ref="BH454:BH517" si="468">IF(AX454="","","8.08E+10")</f>
        <v/>
      </c>
      <c r="BI454" s="87" t="str">
        <f t="shared" ref="BI454:BI517" si="469">IF(AX454="","","7850")</f>
        <v/>
      </c>
      <c r="BJ454" s="87" t="str">
        <f t="shared" ref="BJ454:BJ517" si="470">IF(AX454="","",K454)</f>
        <v/>
      </c>
      <c r="BK454" s="87" t="str">
        <f t="shared" ref="BK454:BK517" si="471">IF(AX454="","",L454/1000)</f>
        <v/>
      </c>
    </row>
    <row r="455" spans="2:63" ht="12.75">
      <c r="B455" s="142"/>
      <c r="C455" s="142"/>
      <c r="D455" s="142"/>
      <c r="E455" s="142"/>
      <c r="F455" s="142"/>
      <c r="G455" s="142"/>
      <c r="I455" s="87">
        <f t="shared" si="366"/>
        <v>227.1</v>
      </c>
      <c r="J455" s="126">
        <v>275</v>
      </c>
      <c r="K455" s="87">
        <v>1</v>
      </c>
      <c r="L455" s="87">
        <v>30</v>
      </c>
      <c r="M455" s="87" t="s">
        <v>154</v>
      </c>
      <c r="N455" s="87" t="s">
        <v>155</v>
      </c>
      <c r="O455" s="87">
        <v>0</v>
      </c>
      <c r="P455" s="127">
        <v>9.1420000000000002E-5</v>
      </c>
      <c r="Q455" s="87">
        <v>0</v>
      </c>
      <c r="R455" s="87">
        <v>0</v>
      </c>
      <c r="S455" s="127">
        <v>2260000000</v>
      </c>
      <c r="T455" s="127">
        <v>2260000000</v>
      </c>
      <c r="U455" s="127">
        <v>3693000000</v>
      </c>
      <c r="V455" s="127">
        <v>3693000000</v>
      </c>
      <c r="W455" s="87">
        <v>0</v>
      </c>
      <c r="X455" s="87">
        <v>0</v>
      </c>
      <c r="Y455" s="127">
        <v>1739000000</v>
      </c>
      <c r="Z455" s="127">
        <v>2.1520000000000001E-5</v>
      </c>
      <c r="AA455" s="127">
        <v>19200000000</v>
      </c>
      <c r="AB455" s="87">
        <v>0.65</v>
      </c>
      <c r="AC455" s="87" t="s">
        <v>156</v>
      </c>
      <c r="AD455" s="87" t="s">
        <v>157</v>
      </c>
      <c r="AE455" s="87" t="s">
        <v>158</v>
      </c>
      <c r="AF455" s="87" t="s">
        <v>159</v>
      </c>
      <c r="AG455" s="87" t="s">
        <v>160</v>
      </c>
      <c r="AH455" s="87" t="s">
        <v>161</v>
      </c>
      <c r="AI455" s="87" t="s">
        <v>162</v>
      </c>
      <c r="AJ455" s="87">
        <v>0</v>
      </c>
      <c r="AK455" s="87">
        <v>0</v>
      </c>
      <c r="AL455" s="87" t="s">
        <v>142</v>
      </c>
      <c r="AX455" s="133">
        <f t="shared" ref="AX455" si="472">IF(I455="", "", INT(I455))</f>
        <v>227</v>
      </c>
      <c r="AY455" s="87">
        <f t="shared" si="460"/>
        <v>275</v>
      </c>
      <c r="AZ455" s="87">
        <f t="shared" si="461"/>
        <v>183</v>
      </c>
      <c r="BA455" s="87">
        <f t="shared" si="462"/>
        <v>227</v>
      </c>
      <c r="BB455" s="87">
        <f t="shared" si="463"/>
        <v>227</v>
      </c>
      <c r="BC455" s="87" t="str">
        <f t="shared" si="464"/>
        <v>1c</v>
      </c>
      <c r="BD455" s="87" t="str">
        <f t="shared" si="465"/>
        <v>0</v>
      </c>
      <c r="BF455" s="87">
        <f t="shared" si="466"/>
        <v>227</v>
      </c>
      <c r="BG455" s="127" t="str">
        <f t="shared" si="467"/>
        <v>2.10E+11</v>
      </c>
      <c r="BH455" s="127" t="str">
        <f t="shared" si="468"/>
        <v>8.08E+10</v>
      </c>
      <c r="BI455" s="87" t="str">
        <f t="shared" si="469"/>
        <v>7850</v>
      </c>
      <c r="BJ455" s="87">
        <f t="shared" si="470"/>
        <v>1</v>
      </c>
      <c r="BK455" s="87">
        <f t="shared" si="471"/>
        <v>0.03</v>
      </c>
    </row>
    <row r="456" spans="2:63" ht="12.75">
      <c r="B456" s="142"/>
      <c r="C456" s="142"/>
      <c r="D456" s="142"/>
      <c r="E456" s="142"/>
      <c r="F456" s="142"/>
      <c r="G456" s="142"/>
      <c r="I456" s="87">
        <f t="shared" si="366"/>
        <v>227.2</v>
      </c>
      <c r="J456" s="126">
        <v>183</v>
      </c>
      <c r="K456" s="87">
        <v>1</v>
      </c>
      <c r="L456" s="87">
        <v>30</v>
      </c>
      <c r="M456" s="87" t="s">
        <v>154</v>
      </c>
      <c r="N456" s="87" t="s">
        <v>155</v>
      </c>
      <c r="O456" s="87">
        <v>0</v>
      </c>
      <c r="P456" s="127">
        <v>9.1420000000000002E-5</v>
      </c>
      <c r="Q456" s="87">
        <v>0</v>
      </c>
      <c r="R456" s="87">
        <v>0</v>
      </c>
      <c r="S456" s="127">
        <v>2260000000</v>
      </c>
      <c r="T456" s="127">
        <v>2260000000</v>
      </c>
      <c r="U456" s="127">
        <v>3693000000</v>
      </c>
      <c r="V456" s="127">
        <v>3693000000</v>
      </c>
      <c r="W456" s="87">
        <v>0</v>
      </c>
      <c r="X456" s="87">
        <v>0</v>
      </c>
      <c r="Y456" s="127">
        <v>1739000000</v>
      </c>
      <c r="Z456" s="127">
        <v>2.1520000000000001E-5</v>
      </c>
      <c r="AA456" s="127">
        <v>19200000000</v>
      </c>
      <c r="AB456" s="87">
        <v>0.65</v>
      </c>
      <c r="AC456" s="87" t="s">
        <v>156</v>
      </c>
      <c r="AD456" s="87" t="s">
        <v>157</v>
      </c>
      <c r="AE456" s="87" t="s">
        <v>158</v>
      </c>
      <c r="AF456" s="87" t="s">
        <v>159</v>
      </c>
      <c r="AG456" s="87" t="s">
        <v>160</v>
      </c>
      <c r="AH456" s="87" t="s">
        <v>161</v>
      </c>
      <c r="AI456" s="87" t="s">
        <v>162</v>
      </c>
      <c r="AJ456" s="87">
        <v>0</v>
      </c>
      <c r="AK456" s="87">
        <v>0</v>
      </c>
      <c r="AL456" s="87" t="s">
        <v>142</v>
      </c>
      <c r="AX456" s="133"/>
      <c r="AY456" s="87" t="str">
        <f t="shared" si="460"/>
        <v/>
      </c>
      <c r="AZ456" s="87" t="str">
        <f t="shared" si="461"/>
        <v/>
      </c>
      <c r="BA456" s="87" t="str">
        <f t="shared" si="462"/>
        <v/>
      </c>
      <c r="BB456" s="87" t="str">
        <f t="shared" si="463"/>
        <v/>
      </c>
      <c r="BC456" s="87" t="str">
        <f t="shared" si="464"/>
        <v/>
      </c>
      <c r="BD456" s="87" t="str">
        <f t="shared" si="465"/>
        <v/>
      </c>
      <c r="BF456" s="87" t="str">
        <f t="shared" si="466"/>
        <v/>
      </c>
      <c r="BG456" s="127" t="str">
        <f t="shared" si="467"/>
        <v/>
      </c>
      <c r="BH456" s="127" t="str">
        <f t="shared" si="468"/>
        <v/>
      </c>
      <c r="BI456" s="87" t="str">
        <f t="shared" si="469"/>
        <v/>
      </c>
      <c r="BJ456" s="87" t="str">
        <f t="shared" si="470"/>
        <v/>
      </c>
      <c r="BK456" s="87" t="str">
        <f t="shared" si="471"/>
        <v/>
      </c>
    </row>
    <row r="457" spans="2:63" ht="12.75">
      <c r="B457" s="142"/>
      <c r="C457" s="142"/>
      <c r="D457" s="142"/>
      <c r="E457" s="142"/>
      <c r="F457" s="142"/>
      <c r="G457" s="142"/>
      <c r="I457" s="87">
        <f t="shared" si="366"/>
        <v>228.1</v>
      </c>
      <c r="J457" s="126">
        <v>183</v>
      </c>
      <c r="K457" s="87">
        <v>1</v>
      </c>
      <c r="L457" s="87">
        <v>30</v>
      </c>
      <c r="M457" s="87" t="s">
        <v>154</v>
      </c>
      <c r="N457" s="87" t="s">
        <v>155</v>
      </c>
      <c r="O457" s="87">
        <v>0</v>
      </c>
      <c r="P457" s="127">
        <v>9.1420000000000002E-5</v>
      </c>
      <c r="Q457" s="87">
        <v>0</v>
      </c>
      <c r="R457" s="87">
        <v>0</v>
      </c>
      <c r="S457" s="127">
        <v>2260000000</v>
      </c>
      <c r="T457" s="127">
        <v>2260000000</v>
      </c>
      <c r="U457" s="127">
        <v>3693000000</v>
      </c>
      <c r="V457" s="127">
        <v>3693000000</v>
      </c>
      <c r="W457" s="87">
        <v>0</v>
      </c>
      <c r="X457" s="87">
        <v>0</v>
      </c>
      <c r="Y457" s="127">
        <v>1739000000</v>
      </c>
      <c r="Z457" s="127">
        <v>2.1520000000000001E-5</v>
      </c>
      <c r="AA457" s="127">
        <v>19200000000</v>
      </c>
      <c r="AB457" s="87">
        <v>0.65</v>
      </c>
      <c r="AC457" s="87" t="s">
        <v>156</v>
      </c>
      <c r="AD457" s="87" t="s">
        <v>157</v>
      </c>
      <c r="AE457" s="87" t="s">
        <v>158</v>
      </c>
      <c r="AF457" s="87" t="s">
        <v>159</v>
      </c>
      <c r="AG457" s="87" t="s">
        <v>160</v>
      </c>
      <c r="AH457" s="87" t="s">
        <v>161</v>
      </c>
      <c r="AI457" s="87" t="s">
        <v>162</v>
      </c>
      <c r="AJ457" s="87">
        <v>0</v>
      </c>
      <c r="AK457" s="87">
        <v>0</v>
      </c>
      <c r="AL457" s="87" t="s">
        <v>142</v>
      </c>
      <c r="AX457" s="133">
        <f t="shared" ref="AX457" si="473">IF(I457="", "", INT(I457))</f>
        <v>228</v>
      </c>
      <c r="AY457" s="87">
        <f t="shared" si="460"/>
        <v>183</v>
      </c>
      <c r="AZ457" s="87">
        <f t="shared" si="461"/>
        <v>184</v>
      </c>
      <c r="BA457" s="87">
        <f t="shared" si="462"/>
        <v>228</v>
      </c>
      <c r="BB457" s="87">
        <f t="shared" si="463"/>
        <v>228</v>
      </c>
      <c r="BC457" s="87" t="str">
        <f t="shared" si="464"/>
        <v>1c</v>
      </c>
      <c r="BD457" s="87" t="str">
        <f t="shared" si="465"/>
        <v>0</v>
      </c>
      <c r="BF457" s="87">
        <f t="shared" si="466"/>
        <v>228</v>
      </c>
      <c r="BG457" s="127" t="str">
        <f t="shared" si="467"/>
        <v>2.10E+11</v>
      </c>
      <c r="BH457" s="127" t="str">
        <f t="shared" si="468"/>
        <v>8.08E+10</v>
      </c>
      <c r="BI457" s="87" t="str">
        <f t="shared" si="469"/>
        <v>7850</v>
      </c>
      <c r="BJ457" s="87">
        <f t="shared" si="470"/>
        <v>1</v>
      </c>
      <c r="BK457" s="87">
        <f t="shared" si="471"/>
        <v>0.03</v>
      </c>
    </row>
    <row r="458" spans="2:63" ht="12.75">
      <c r="B458" s="142"/>
      <c r="C458" s="142"/>
      <c r="D458" s="142"/>
      <c r="E458" s="142"/>
      <c r="F458" s="142"/>
      <c r="G458" s="142"/>
      <c r="I458" s="87">
        <f t="shared" si="366"/>
        <v>228.2</v>
      </c>
      <c r="J458" s="126">
        <v>184</v>
      </c>
      <c r="K458" s="87">
        <v>1</v>
      </c>
      <c r="L458" s="87">
        <v>30</v>
      </c>
      <c r="M458" s="87" t="s">
        <v>154</v>
      </c>
      <c r="N458" s="87" t="s">
        <v>155</v>
      </c>
      <c r="O458" s="87">
        <v>0</v>
      </c>
      <c r="P458" s="127">
        <v>9.1420000000000002E-5</v>
      </c>
      <c r="Q458" s="87">
        <v>0</v>
      </c>
      <c r="R458" s="87">
        <v>0</v>
      </c>
      <c r="S458" s="127">
        <v>2260000000</v>
      </c>
      <c r="T458" s="127">
        <v>2260000000</v>
      </c>
      <c r="U458" s="127">
        <v>3693000000</v>
      </c>
      <c r="V458" s="127">
        <v>3693000000</v>
      </c>
      <c r="W458" s="87">
        <v>0</v>
      </c>
      <c r="X458" s="87">
        <v>0</v>
      </c>
      <c r="Y458" s="127">
        <v>1739000000</v>
      </c>
      <c r="Z458" s="127">
        <v>2.1520000000000001E-5</v>
      </c>
      <c r="AA458" s="127">
        <v>19200000000</v>
      </c>
      <c r="AB458" s="87">
        <v>0.65</v>
      </c>
      <c r="AC458" s="87" t="s">
        <v>156</v>
      </c>
      <c r="AD458" s="87" t="s">
        <v>157</v>
      </c>
      <c r="AE458" s="87" t="s">
        <v>158</v>
      </c>
      <c r="AF458" s="87" t="s">
        <v>159</v>
      </c>
      <c r="AG458" s="87" t="s">
        <v>160</v>
      </c>
      <c r="AH458" s="87" t="s">
        <v>161</v>
      </c>
      <c r="AI458" s="87" t="s">
        <v>162</v>
      </c>
      <c r="AJ458" s="87">
        <v>0</v>
      </c>
      <c r="AK458" s="87">
        <v>0</v>
      </c>
      <c r="AL458" s="87" t="s">
        <v>142</v>
      </c>
      <c r="AX458" s="133"/>
      <c r="AY458" s="87" t="str">
        <f t="shared" si="460"/>
        <v/>
      </c>
      <c r="AZ458" s="87" t="str">
        <f t="shared" si="461"/>
        <v/>
      </c>
      <c r="BA458" s="87" t="str">
        <f t="shared" si="462"/>
        <v/>
      </c>
      <c r="BB458" s="87" t="str">
        <f t="shared" si="463"/>
        <v/>
      </c>
      <c r="BC458" s="87" t="str">
        <f t="shared" si="464"/>
        <v/>
      </c>
      <c r="BD458" s="87" t="str">
        <f t="shared" si="465"/>
        <v/>
      </c>
      <c r="BF458" s="87" t="str">
        <f t="shared" si="466"/>
        <v/>
      </c>
      <c r="BG458" s="127" t="str">
        <f t="shared" si="467"/>
        <v/>
      </c>
      <c r="BH458" s="127" t="str">
        <f t="shared" si="468"/>
        <v/>
      </c>
      <c r="BI458" s="87" t="str">
        <f t="shared" si="469"/>
        <v/>
      </c>
      <c r="BJ458" s="87" t="str">
        <f t="shared" si="470"/>
        <v/>
      </c>
      <c r="BK458" s="87" t="str">
        <f t="shared" si="471"/>
        <v/>
      </c>
    </row>
    <row r="459" spans="2:63" ht="12.75">
      <c r="B459" s="142"/>
      <c r="C459" s="142"/>
      <c r="D459" s="142"/>
      <c r="E459" s="142"/>
      <c r="F459" s="142"/>
      <c r="G459" s="142"/>
      <c r="I459" s="87">
        <f t="shared" si="366"/>
        <v>229.1</v>
      </c>
      <c r="J459" s="126">
        <v>184</v>
      </c>
      <c r="K459" s="87">
        <v>1</v>
      </c>
      <c r="L459" s="87">
        <v>30</v>
      </c>
      <c r="M459" s="87" t="s">
        <v>154</v>
      </c>
      <c r="N459" s="87" t="s">
        <v>155</v>
      </c>
      <c r="O459" s="87">
        <v>0</v>
      </c>
      <c r="P459" s="127">
        <v>9.1420000000000002E-5</v>
      </c>
      <c r="Q459" s="87">
        <v>0</v>
      </c>
      <c r="R459" s="87">
        <v>0</v>
      </c>
      <c r="S459" s="127">
        <v>2260000000</v>
      </c>
      <c r="T459" s="127">
        <v>2260000000</v>
      </c>
      <c r="U459" s="127">
        <v>3693000000</v>
      </c>
      <c r="V459" s="127">
        <v>3693000000</v>
      </c>
      <c r="W459" s="87">
        <v>0</v>
      </c>
      <c r="X459" s="87">
        <v>0</v>
      </c>
      <c r="Y459" s="127">
        <v>1739000000</v>
      </c>
      <c r="Z459" s="127">
        <v>2.1520000000000001E-5</v>
      </c>
      <c r="AA459" s="127">
        <v>19200000000</v>
      </c>
      <c r="AB459" s="87">
        <v>0.65</v>
      </c>
      <c r="AC459" s="87" t="s">
        <v>156</v>
      </c>
      <c r="AD459" s="87" t="s">
        <v>157</v>
      </c>
      <c r="AE459" s="87" t="s">
        <v>158</v>
      </c>
      <c r="AF459" s="87" t="s">
        <v>159</v>
      </c>
      <c r="AG459" s="87" t="s">
        <v>160</v>
      </c>
      <c r="AH459" s="87" t="s">
        <v>161</v>
      </c>
      <c r="AI459" s="87" t="s">
        <v>162</v>
      </c>
      <c r="AJ459" s="87">
        <v>0</v>
      </c>
      <c r="AK459" s="87">
        <v>0</v>
      </c>
      <c r="AL459" s="87" t="s">
        <v>142</v>
      </c>
      <c r="AX459" s="133">
        <f t="shared" ref="AX459" si="474">IF(I459="", "", INT(I459))</f>
        <v>229</v>
      </c>
      <c r="AY459" s="87">
        <f t="shared" si="460"/>
        <v>184</v>
      </c>
      <c r="AZ459" s="87">
        <f t="shared" si="461"/>
        <v>272</v>
      </c>
      <c r="BA459" s="87">
        <f t="shared" si="462"/>
        <v>229</v>
      </c>
      <c r="BB459" s="87">
        <f t="shared" si="463"/>
        <v>229</v>
      </c>
      <c r="BC459" s="87" t="str">
        <f t="shared" si="464"/>
        <v>1c</v>
      </c>
      <c r="BD459" s="87" t="str">
        <f t="shared" si="465"/>
        <v>0</v>
      </c>
      <c r="BF459" s="87">
        <f t="shared" si="466"/>
        <v>229</v>
      </c>
      <c r="BG459" s="127" t="str">
        <f t="shared" si="467"/>
        <v>2.10E+11</v>
      </c>
      <c r="BH459" s="127" t="str">
        <f t="shared" si="468"/>
        <v>8.08E+10</v>
      </c>
      <c r="BI459" s="87" t="str">
        <f t="shared" si="469"/>
        <v>7850</v>
      </c>
      <c r="BJ459" s="87">
        <f t="shared" si="470"/>
        <v>1</v>
      </c>
      <c r="BK459" s="87">
        <f t="shared" si="471"/>
        <v>0.03</v>
      </c>
    </row>
    <row r="460" spans="2:63" ht="12.75">
      <c r="B460" s="142"/>
      <c r="C460" s="142"/>
      <c r="D460" s="142"/>
      <c r="E460" s="142"/>
      <c r="F460" s="142"/>
      <c r="G460" s="142"/>
      <c r="I460" s="87">
        <f t="shared" si="366"/>
        <v>229.2</v>
      </c>
      <c r="J460" s="126">
        <v>272</v>
      </c>
      <c r="K460" s="87">
        <v>1</v>
      </c>
      <c r="L460" s="87">
        <v>30</v>
      </c>
      <c r="M460" s="87" t="s">
        <v>154</v>
      </c>
      <c r="N460" s="87" t="s">
        <v>155</v>
      </c>
      <c r="O460" s="87">
        <v>0</v>
      </c>
      <c r="P460" s="127">
        <v>9.1420000000000002E-5</v>
      </c>
      <c r="Q460" s="87">
        <v>0</v>
      </c>
      <c r="R460" s="87">
        <v>0</v>
      </c>
      <c r="S460" s="127">
        <v>2260000000</v>
      </c>
      <c r="T460" s="127">
        <v>2260000000</v>
      </c>
      <c r="U460" s="127">
        <v>3693000000</v>
      </c>
      <c r="V460" s="127">
        <v>3693000000</v>
      </c>
      <c r="W460" s="87">
        <v>0</v>
      </c>
      <c r="X460" s="87">
        <v>0</v>
      </c>
      <c r="Y460" s="127">
        <v>1739000000</v>
      </c>
      <c r="Z460" s="127">
        <v>2.1520000000000001E-5</v>
      </c>
      <c r="AA460" s="127">
        <v>19200000000</v>
      </c>
      <c r="AB460" s="87">
        <v>0.65</v>
      </c>
      <c r="AC460" s="87" t="s">
        <v>156</v>
      </c>
      <c r="AD460" s="87" t="s">
        <v>157</v>
      </c>
      <c r="AE460" s="87" t="s">
        <v>158</v>
      </c>
      <c r="AF460" s="87" t="s">
        <v>159</v>
      </c>
      <c r="AG460" s="87" t="s">
        <v>160</v>
      </c>
      <c r="AH460" s="87" t="s">
        <v>161</v>
      </c>
      <c r="AI460" s="87" t="s">
        <v>162</v>
      </c>
      <c r="AJ460" s="87">
        <v>0</v>
      </c>
      <c r="AK460" s="87">
        <v>0</v>
      </c>
      <c r="AL460" s="87" t="s">
        <v>142</v>
      </c>
      <c r="AX460" s="133"/>
      <c r="AY460" s="87" t="str">
        <f t="shared" si="460"/>
        <v/>
      </c>
      <c r="AZ460" s="87" t="str">
        <f t="shared" si="461"/>
        <v/>
      </c>
      <c r="BA460" s="87" t="str">
        <f t="shared" si="462"/>
        <v/>
      </c>
      <c r="BB460" s="87" t="str">
        <f t="shared" si="463"/>
        <v/>
      </c>
      <c r="BC460" s="87" t="str">
        <f t="shared" si="464"/>
        <v/>
      </c>
      <c r="BD460" s="87" t="str">
        <f t="shared" si="465"/>
        <v/>
      </c>
      <c r="BF460" s="87" t="str">
        <f t="shared" si="466"/>
        <v/>
      </c>
      <c r="BG460" s="127" t="str">
        <f t="shared" si="467"/>
        <v/>
      </c>
      <c r="BH460" s="127" t="str">
        <f t="shared" si="468"/>
        <v/>
      </c>
      <c r="BI460" s="87" t="str">
        <f t="shared" si="469"/>
        <v/>
      </c>
      <c r="BJ460" s="87" t="str">
        <f t="shared" si="470"/>
        <v/>
      </c>
      <c r="BK460" s="87" t="str">
        <f t="shared" si="471"/>
        <v/>
      </c>
    </row>
    <row r="461" spans="2:63" ht="12.75">
      <c r="B461" s="142"/>
      <c r="C461" s="142"/>
      <c r="D461" s="142"/>
      <c r="E461" s="142"/>
      <c r="F461" s="142"/>
      <c r="G461" s="142"/>
      <c r="I461" s="87">
        <f t="shared" si="366"/>
        <v>230.1</v>
      </c>
      <c r="J461" s="126">
        <v>276</v>
      </c>
      <c r="K461" s="87">
        <v>1</v>
      </c>
      <c r="L461" s="87">
        <v>30</v>
      </c>
      <c r="M461" s="87" t="s">
        <v>154</v>
      </c>
      <c r="N461" s="87" t="s">
        <v>155</v>
      </c>
      <c r="O461" s="87">
        <v>0</v>
      </c>
      <c r="P461" s="127">
        <v>9.1420000000000002E-5</v>
      </c>
      <c r="Q461" s="87">
        <v>0</v>
      </c>
      <c r="R461" s="87">
        <v>0</v>
      </c>
      <c r="S461" s="127">
        <v>2260000000</v>
      </c>
      <c r="T461" s="127">
        <v>2260000000</v>
      </c>
      <c r="U461" s="127">
        <v>3693000000</v>
      </c>
      <c r="V461" s="127">
        <v>3693000000</v>
      </c>
      <c r="W461" s="87">
        <v>0</v>
      </c>
      <c r="X461" s="87">
        <v>0</v>
      </c>
      <c r="Y461" s="127">
        <v>1739000000</v>
      </c>
      <c r="Z461" s="127">
        <v>2.1520000000000001E-5</v>
      </c>
      <c r="AA461" s="127">
        <v>19200000000</v>
      </c>
      <c r="AB461" s="87">
        <v>0.65</v>
      </c>
      <c r="AC461" s="87" t="s">
        <v>156</v>
      </c>
      <c r="AD461" s="87" t="s">
        <v>157</v>
      </c>
      <c r="AE461" s="87" t="s">
        <v>158</v>
      </c>
      <c r="AF461" s="87" t="s">
        <v>159</v>
      </c>
      <c r="AG461" s="87" t="s">
        <v>160</v>
      </c>
      <c r="AH461" s="87" t="s">
        <v>161</v>
      </c>
      <c r="AI461" s="87" t="s">
        <v>162</v>
      </c>
      <c r="AJ461" s="87">
        <v>0</v>
      </c>
      <c r="AK461" s="87">
        <v>0</v>
      </c>
      <c r="AL461" s="87" t="s">
        <v>142</v>
      </c>
      <c r="AX461" s="133">
        <f t="shared" ref="AX461" si="475">IF(I461="", "", INT(I461))</f>
        <v>230</v>
      </c>
      <c r="AY461" s="87">
        <f t="shared" si="460"/>
        <v>276</v>
      </c>
      <c r="AZ461" s="87">
        <f t="shared" si="461"/>
        <v>185</v>
      </c>
      <c r="BA461" s="87">
        <f t="shared" si="462"/>
        <v>230</v>
      </c>
      <c r="BB461" s="87">
        <f t="shared" si="463"/>
        <v>230</v>
      </c>
      <c r="BC461" s="87" t="str">
        <f t="shared" si="464"/>
        <v>1c</v>
      </c>
      <c r="BD461" s="87" t="str">
        <f t="shared" si="465"/>
        <v>0</v>
      </c>
      <c r="BF461" s="87">
        <f t="shared" si="466"/>
        <v>230</v>
      </c>
      <c r="BG461" s="127" t="str">
        <f t="shared" si="467"/>
        <v>2.10E+11</v>
      </c>
      <c r="BH461" s="127" t="str">
        <f t="shared" si="468"/>
        <v>8.08E+10</v>
      </c>
      <c r="BI461" s="87" t="str">
        <f t="shared" si="469"/>
        <v>7850</v>
      </c>
      <c r="BJ461" s="87">
        <f t="shared" si="470"/>
        <v>1</v>
      </c>
      <c r="BK461" s="87">
        <f t="shared" si="471"/>
        <v>0.03</v>
      </c>
    </row>
    <row r="462" spans="2:63" ht="12.75">
      <c r="B462" s="142"/>
      <c r="C462" s="142"/>
      <c r="D462" s="142"/>
      <c r="E462" s="142"/>
      <c r="F462" s="142"/>
      <c r="G462" s="142"/>
      <c r="I462" s="87">
        <f t="shared" si="366"/>
        <v>230.2</v>
      </c>
      <c r="J462" s="126">
        <v>185</v>
      </c>
      <c r="K462" s="87">
        <v>1</v>
      </c>
      <c r="L462" s="87">
        <v>30</v>
      </c>
      <c r="M462" s="87" t="s">
        <v>154</v>
      </c>
      <c r="N462" s="87" t="s">
        <v>155</v>
      </c>
      <c r="O462" s="87">
        <v>0</v>
      </c>
      <c r="P462" s="127">
        <v>9.1420000000000002E-5</v>
      </c>
      <c r="Q462" s="87">
        <v>0</v>
      </c>
      <c r="R462" s="87">
        <v>0</v>
      </c>
      <c r="S462" s="127">
        <v>2260000000</v>
      </c>
      <c r="T462" s="127">
        <v>2260000000</v>
      </c>
      <c r="U462" s="127">
        <v>3693000000</v>
      </c>
      <c r="V462" s="127">
        <v>3693000000</v>
      </c>
      <c r="W462" s="87">
        <v>0</v>
      </c>
      <c r="X462" s="87">
        <v>0</v>
      </c>
      <c r="Y462" s="127">
        <v>1739000000</v>
      </c>
      <c r="Z462" s="127">
        <v>2.1520000000000001E-5</v>
      </c>
      <c r="AA462" s="127">
        <v>19200000000</v>
      </c>
      <c r="AB462" s="87">
        <v>0.65</v>
      </c>
      <c r="AC462" s="87" t="s">
        <v>156</v>
      </c>
      <c r="AD462" s="87" t="s">
        <v>157</v>
      </c>
      <c r="AE462" s="87" t="s">
        <v>158</v>
      </c>
      <c r="AF462" s="87" t="s">
        <v>159</v>
      </c>
      <c r="AG462" s="87" t="s">
        <v>160</v>
      </c>
      <c r="AH462" s="87" t="s">
        <v>161</v>
      </c>
      <c r="AI462" s="87" t="s">
        <v>162</v>
      </c>
      <c r="AJ462" s="87">
        <v>0</v>
      </c>
      <c r="AK462" s="87">
        <v>0</v>
      </c>
      <c r="AL462" s="87" t="s">
        <v>142</v>
      </c>
      <c r="AX462" s="133"/>
      <c r="AY462" s="87" t="str">
        <f t="shared" si="460"/>
        <v/>
      </c>
      <c r="AZ462" s="87" t="str">
        <f t="shared" si="461"/>
        <v/>
      </c>
      <c r="BA462" s="87" t="str">
        <f t="shared" si="462"/>
        <v/>
      </c>
      <c r="BB462" s="87" t="str">
        <f t="shared" si="463"/>
        <v/>
      </c>
      <c r="BC462" s="87" t="str">
        <f t="shared" si="464"/>
        <v/>
      </c>
      <c r="BD462" s="87" t="str">
        <f t="shared" si="465"/>
        <v/>
      </c>
      <c r="BF462" s="87" t="str">
        <f t="shared" si="466"/>
        <v/>
      </c>
      <c r="BG462" s="127" t="str">
        <f t="shared" si="467"/>
        <v/>
      </c>
      <c r="BH462" s="127" t="str">
        <f t="shared" si="468"/>
        <v/>
      </c>
      <c r="BI462" s="87" t="str">
        <f t="shared" si="469"/>
        <v/>
      </c>
      <c r="BJ462" s="87" t="str">
        <f t="shared" si="470"/>
        <v/>
      </c>
      <c r="BK462" s="87" t="str">
        <f t="shared" si="471"/>
        <v/>
      </c>
    </row>
    <row r="463" spans="2:63" ht="12.75">
      <c r="B463" s="142"/>
      <c r="C463" s="142"/>
      <c r="D463" s="142"/>
      <c r="E463" s="142"/>
      <c r="F463" s="142"/>
      <c r="G463" s="142"/>
      <c r="I463" s="87">
        <f t="shared" si="366"/>
        <v>231.1</v>
      </c>
      <c r="J463" s="126">
        <v>185</v>
      </c>
      <c r="K463" s="87">
        <v>1</v>
      </c>
      <c r="L463" s="87">
        <v>30</v>
      </c>
      <c r="M463" s="87" t="s">
        <v>154</v>
      </c>
      <c r="N463" s="87" t="s">
        <v>155</v>
      </c>
      <c r="O463" s="87">
        <v>0</v>
      </c>
      <c r="P463" s="127">
        <v>9.1420000000000002E-5</v>
      </c>
      <c r="Q463" s="87">
        <v>0</v>
      </c>
      <c r="R463" s="87">
        <v>0</v>
      </c>
      <c r="S463" s="127">
        <v>2260000000</v>
      </c>
      <c r="T463" s="127">
        <v>2260000000</v>
      </c>
      <c r="U463" s="127">
        <v>3693000000</v>
      </c>
      <c r="V463" s="127">
        <v>3693000000</v>
      </c>
      <c r="W463" s="87">
        <v>0</v>
      </c>
      <c r="X463" s="87">
        <v>0</v>
      </c>
      <c r="Y463" s="127">
        <v>1739000000</v>
      </c>
      <c r="Z463" s="127">
        <v>2.1520000000000001E-5</v>
      </c>
      <c r="AA463" s="127">
        <v>19200000000</v>
      </c>
      <c r="AB463" s="87">
        <v>0.65</v>
      </c>
      <c r="AC463" s="87" t="s">
        <v>156</v>
      </c>
      <c r="AD463" s="87" t="s">
        <v>157</v>
      </c>
      <c r="AE463" s="87" t="s">
        <v>158</v>
      </c>
      <c r="AF463" s="87" t="s">
        <v>159</v>
      </c>
      <c r="AG463" s="87" t="s">
        <v>160</v>
      </c>
      <c r="AH463" s="87" t="s">
        <v>161</v>
      </c>
      <c r="AI463" s="87" t="s">
        <v>162</v>
      </c>
      <c r="AJ463" s="87">
        <v>0</v>
      </c>
      <c r="AK463" s="87">
        <v>0</v>
      </c>
      <c r="AL463" s="87" t="s">
        <v>142</v>
      </c>
      <c r="AX463" s="133">
        <f t="shared" ref="AX463" si="476">IF(I463="", "", INT(I463))</f>
        <v>231</v>
      </c>
      <c r="AY463" s="87">
        <f t="shared" si="460"/>
        <v>185</v>
      </c>
      <c r="AZ463" s="87">
        <f t="shared" si="461"/>
        <v>186</v>
      </c>
      <c r="BA463" s="87">
        <f t="shared" si="462"/>
        <v>231</v>
      </c>
      <c r="BB463" s="87">
        <f t="shared" si="463"/>
        <v>231</v>
      </c>
      <c r="BC463" s="87" t="str">
        <f t="shared" si="464"/>
        <v>1c</v>
      </c>
      <c r="BD463" s="87" t="str">
        <f t="shared" si="465"/>
        <v>0</v>
      </c>
      <c r="BF463" s="87">
        <f t="shared" si="466"/>
        <v>231</v>
      </c>
      <c r="BG463" s="127" t="str">
        <f t="shared" si="467"/>
        <v>2.10E+11</v>
      </c>
      <c r="BH463" s="127" t="str">
        <f t="shared" si="468"/>
        <v>8.08E+10</v>
      </c>
      <c r="BI463" s="87" t="str">
        <f t="shared" si="469"/>
        <v>7850</v>
      </c>
      <c r="BJ463" s="87">
        <f t="shared" si="470"/>
        <v>1</v>
      </c>
      <c r="BK463" s="87">
        <f t="shared" si="471"/>
        <v>0.03</v>
      </c>
    </row>
    <row r="464" spans="2:63" ht="12.75">
      <c r="B464" s="142"/>
      <c r="C464" s="142"/>
      <c r="D464" s="142"/>
      <c r="E464" s="142"/>
      <c r="F464" s="142"/>
      <c r="G464" s="142"/>
      <c r="I464" s="87">
        <f t="shared" si="366"/>
        <v>231.2</v>
      </c>
      <c r="J464" s="126">
        <v>186</v>
      </c>
      <c r="K464" s="87">
        <v>1</v>
      </c>
      <c r="L464" s="87">
        <v>30</v>
      </c>
      <c r="M464" s="87" t="s">
        <v>154</v>
      </c>
      <c r="N464" s="87" t="s">
        <v>155</v>
      </c>
      <c r="O464" s="87">
        <v>0</v>
      </c>
      <c r="P464" s="127">
        <v>9.1420000000000002E-5</v>
      </c>
      <c r="Q464" s="87">
        <v>0</v>
      </c>
      <c r="R464" s="87">
        <v>0</v>
      </c>
      <c r="S464" s="127">
        <v>2260000000</v>
      </c>
      <c r="T464" s="127">
        <v>2260000000</v>
      </c>
      <c r="U464" s="127">
        <v>3693000000</v>
      </c>
      <c r="V464" s="127">
        <v>3693000000</v>
      </c>
      <c r="W464" s="87">
        <v>0</v>
      </c>
      <c r="X464" s="87">
        <v>0</v>
      </c>
      <c r="Y464" s="127">
        <v>1739000000</v>
      </c>
      <c r="Z464" s="127">
        <v>2.1520000000000001E-5</v>
      </c>
      <c r="AA464" s="127">
        <v>19200000000</v>
      </c>
      <c r="AB464" s="87">
        <v>0.65</v>
      </c>
      <c r="AC464" s="87" t="s">
        <v>156</v>
      </c>
      <c r="AD464" s="87" t="s">
        <v>157</v>
      </c>
      <c r="AE464" s="87" t="s">
        <v>158</v>
      </c>
      <c r="AF464" s="87" t="s">
        <v>159</v>
      </c>
      <c r="AG464" s="87" t="s">
        <v>160</v>
      </c>
      <c r="AH464" s="87" t="s">
        <v>161</v>
      </c>
      <c r="AI464" s="87" t="s">
        <v>162</v>
      </c>
      <c r="AJ464" s="87">
        <v>0</v>
      </c>
      <c r="AK464" s="87">
        <v>0</v>
      </c>
      <c r="AL464" s="87" t="s">
        <v>142</v>
      </c>
      <c r="AX464" s="133"/>
      <c r="AY464" s="87" t="str">
        <f t="shared" si="460"/>
        <v/>
      </c>
      <c r="AZ464" s="87" t="str">
        <f t="shared" si="461"/>
        <v/>
      </c>
      <c r="BA464" s="87" t="str">
        <f t="shared" si="462"/>
        <v/>
      </c>
      <c r="BB464" s="87" t="str">
        <f t="shared" si="463"/>
        <v/>
      </c>
      <c r="BC464" s="87" t="str">
        <f t="shared" si="464"/>
        <v/>
      </c>
      <c r="BD464" s="87" t="str">
        <f t="shared" si="465"/>
        <v/>
      </c>
      <c r="BF464" s="87" t="str">
        <f t="shared" si="466"/>
        <v/>
      </c>
      <c r="BG464" s="127" t="str">
        <f t="shared" si="467"/>
        <v/>
      </c>
      <c r="BH464" s="127" t="str">
        <f t="shared" si="468"/>
        <v/>
      </c>
      <c r="BI464" s="87" t="str">
        <f t="shared" si="469"/>
        <v/>
      </c>
      <c r="BJ464" s="87" t="str">
        <f t="shared" si="470"/>
        <v/>
      </c>
      <c r="BK464" s="87" t="str">
        <f t="shared" si="471"/>
        <v/>
      </c>
    </row>
    <row r="465" spans="2:63" ht="12.75">
      <c r="B465" s="142"/>
      <c r="C465" s="142"/>
      <c r="D465" s="142"/>
      <c r="E465" s="142"/>
      <c r="F465" s="142"/>
      <c r="G465" s="142"/>
      <c r="I465" s="87">
        <f t="shared" si="366"/>
        <v>232.1</v>
      </c>
      <c r="J465" s="126">
        <v>186</v>
      </c>
      <c r="K465" s="87">
        <v>1</v>
      </c>
      <c r="L465" s="87">
        <v>30</v>
      </c>
      <c r="M465" s="87" t="s">
        <v>154</v>
      </c>
      <c r="N465" s="87" t="s">
        <v>155</v>
      </c>
      <c r="O465" s="87">
        <v>0</v>
      </c>
      <c r="P465" s="127">
        <v>9.1420000000000002E-5</v>
      </c>
      <c r="Q465" s="87">
        <v>0</v>
      </c>
      <c r="R465" s="87">
        <v>0</v>
      </c>
      <c r="S465" s="127">
        <v>2260000000</v>
      </c>
      <c r="T465" s="127">
        <v>2260000000</v>
      </c>
      <c r="U465" s="127">
        <v>3693000000</v>
      </c>
      <c r="V465" s="127">
        <v>3693000000</v>
      </c>
      <c r="W465" s="87">
        <v>0</v>
      </c>
      <c r="X465" s="87">
        <v>0</v>
      </c>
      <c r="Y465" s="127">
        <v>1739000000</v>
      </c>
      <c r="Z465" s="127">
        <v>2.1520000000000001E-5</v>
      </c>
      <c r="AA465" s="127">
        <v>19200000000</v>
      </c>
      <c r="AB465" s="87">
        <v>0.65</v>
      </c>
      <c r="AC465" s="87" t="s">
        <v>156</v>
      </c>
      <c r="AD465" s="87" t="s">
        <v>157</v>
      </c>
      <c r="AE465" s="87" t="s">
        <v>158</v>
      </c>
      <c r="AF465" s="87" t="s">
        <v>159</v>
      </c>
      <c r="AG465" s="87" t="s">
        <v>160</v>
      </c>
      <c r="AH465" s="87" t="s">
        <v>161</v>
      </c>
      <c r="AI465" s="87" t="s">
        <v>162</v>
      </c>
      <c r="AJ465" s="87">
        <v>0</v>
      </c>
      <c r="AK465" s="87">
        <v>0</v>
      </c>
      <c r="AL465" s="87" t="s">
        <v>142</v>
      </c>
      <c r="AX465" s="133">
        <f t="shared" ref="AX465" si="477">IF(I465="", "", INT(I465))</f>
        <v>232</v>
      </c>
      <c r="AY465" s="87">
        <f t="shared" si="460"/>
        <v>186</v>
      </c>
      <c r="AZ465" s="87">
        <f t="shared" si="461"/>
        <v>273</v>
      </c>
      <c r="BA465" s="87">
        <f t="shared" si="462"/>
        <v>232</v>
      </c>
      <c r="BB465" s="87">
        <f t="shared" si="463"/>
        <v>232</v>
      </c>
      <c r="BC465" s="87" t="str">
        <f t="shared" si="464"/>
        <v>1c</v>
      </c>
      <c r="BD465" s="87" t="str">
        <f t="shared" si="465"/>
        <v>0</v>
      </c>
      <c r="BF465" s="87">
        <f t="shared" si="466"/>
        <v>232</v>
      </c>
      <c r="BG465" s="127" t="str">
        <f t="shared" si="467"/>
        <v>2.10E+11</v>
      </c>
      <c r="BH465" s="127" t="str">
        <f t="shared" si="468"/>
        <v>8.08E+10</v>
      </c>
      <c r="BI465" s="87" t="str">
        <f t="shared" si="469"/>
        <v>7850</v>
      </c>
      <c r="BJ465" s="87">
        <f t="shared" si="470"/>
        <v>1</v>
      </c>
      <c r="BK465" s="87">
        <f t="shared" si="471"/>
        <v>0.03</v>
      </c>
    </row>
    <row r="466" spans="2:63" ht="12.75">
      <c r="B466" s="142"/>
      <c r="C466" s="142"/>
      <c r="D466" s="142"/>
      <c r="E466" s="142"/>
      <c r="F466" s="142"/>
      <c r="G466" s="142"/>
      <c r="I466" s="87">
        <f t="shared" si="366"/>
        <v>232.2</v>
      </c>
      <c r="J466" s="126">
        <v>273</v>
      </c>
      <c r="K466" s="87">
        <v>1</v>
      </c>
      <c r="L466" s="87">
        <v>30</v>
      </c>
      <c r="M466" s="87" t="s">
        <v>154</v>
      </c>
      <c r="N466" s="87" t="s">
        <v>155</v>
      </c>
      <c r="O466" s="87">
        <v>0</v>
      </c>
      <c r="P466" s="127">
        <v>9.1420000000000002E-5</v>
      </c>
      <c r="Q466" s="87">
        <v>0</v>
      </c>
      <c r="R466" s="87">
        <v>0</v>
      </c>
      <c r="S466" s="127">
        <v>2260000000</v>
      </c>
      <c r="T466" s="127">
        <v>2260000000</v>
      </c>
      <c r="U466" s="127">
        <v>3693000000</v>
      </c>
      <c r="V466" s="127">
        <v>3693000000</v>
      </c>
      <c r="W466" s="87">
        <v>0</v>
      </c>
      <c r="X466" s="87">
        <v>0</v>
      </c>
      <c r="Y466" s="127">
        <v>1739000000</v>
      </c>
      <c r="Z466" s="127">
        <v>2.1520000000000001E-5</v>
      </c>
      <c r="AA466" s="127">
        <v>19200000000</v>
      </c>
      <c r="AB466" s="87">
        <v>0.65</v>
      </c>
      <c r="AC466" s="87" t="s">
        <v>156</v>
      </c>
      <c r="AD466" s="87" t="s">
        <v>157</v>
      </c>
      <c r="AE466" s="87" t="s">
        <v>158</v>
      </c>
      <c r="AF466" s="87" t="s">
        <v>159</v>
      </c>
      <c r="AG466" s="87" t="s">
        <v>160</v>
      </c>
      <c r="AH466" s="87" t="s">
        <v>161</v>
      </c>
      <c r="AI466" s="87" t="s">
        <v>162</v>
      </c>
      <c r="AJ466" s="87">
        <v>0</v>
      </c>
      <c r="AK466" s="87">
        <v>0</v>
      </c>
      <c r="AL466" s="87" t="s">
        <v>142</v>
      </c>
      <c r="AX466" s="133"/>
      <c r="AY466" s="87" t="str">
        <f t="shared" si="460"/>
        <v/>
      </c>
      <c r="AZ466" s="87" t="str">
        <f t="shared" si="461"/>
        <v/>
      </c>
      <c r="BA466" s="87" t="str">
        <f t="shared" si="462"/>
        <v/>
      </c>
      <c r="BB466" s="87" t="str">
        <f t="shared" si="463"/>
        <v/>
      </c>
      <c r="BC466" s="87" t="str">
        <f t="shared" si="464"/>
        <v/>
      </c>
      <c r="BD466" s="87" t="str">
        <f t="shared" si="465"/>
        <v/>
      </c>
      <c r="BF466" s="87" t="str">
        <f t="shared" si="466"/>
        <v/>
      </c>
      <c r="BG466" s="127" t="str">
        <f t="shared" si="467"/>
        <v/>
      </c>
      <c r="BH466" s="127" t="str">
        <f t="shared" si="468"/>
        <v/>
      </c>
      <c r="BI466" s="87" t="str">
        <f t="shared" si="469"/>
        <v/>
      </c>
      <c r="BJ466" s="87" t="str">
        <f t="shared" si="470"/>
        <v/>
      </c>
      <c r="BK466" s="87" t="str">
        <f t="shared" si="471"/>
        <v/>
      </c>
    </row>
    <row r="467" spans="2:63" ht="12.75">
      <c r="B467" s="142"/>
      <c r="C467" s="142"/>
      <c r="D467" s="142"/>
      <c r="E467" s="142"/>
      <c r="F467" s="142"/>
      <c r="G467" s="142"/>
      <c r="I467" s="87">
        <f t="shared" si="366"/>
        <v>233.1</v>
      </c>
      <c r="J467" s="126">
        <v>63</v>
      </c>
      <c r="K467" s="87">
        <v>0.8</v>
      </c>
      <c r="L467" s="87">
        <v>15</v>
      </c>
      <c r="M467" s="87" t="s">
        <v>154</v>
      </c>
      <c r="N467" s="87" t="s">
        <v>155</v>
      </c>
      <c r="O467" s="87">
        <v>0</v>
      </c>
      <c r="P467" s="127">
        <v>3.6990000000000003E-5</v>
      </c>
      <c r="Q467" s="87">
        <v>0</v>
      </c>
      <c r="R467" s="87">
        <v>0</v>
      </c>
      <c r="S467" s="127">
        <v>598600000</v>
      </c>
      <c r="T467" s="127">
        <v>598600000</v>
      </c>
      <c r="U467" s="127">
        <v>1494000000</v>
      </c>
      <c r="V467" s="127">
        <v>1494000000</v>
      </c>
      <c r="W467" s="87">
        <v>0</v>
      </c>
      <c r="X467" s="87">
        <v>0</v>
      </c>
      <c r="Y467" s="127">
        <v>460600000</v>
      </c>
      <c r="Z467" s="127">
        <v>5.7010000000000001E-6</v>
      </c>
      <c r="AA467" s="127">
        <v>7768000000</v>
      </c>
      <c r="AB467" s="87">
        <v>0.65</v>
      </c>
      <c r="AC467" s="87" t="s">
        <v>156</v>
      </c>
      <c r="AD467" s="87" t="s">
        <v>157</v>
      </c>
      <c r="AE467" s="87" t="s">
        <v>158</v>
      </c>
      <c r="AF467" s="87" t="s">
        <v>159</v>
      </c>
      <c r="AG467" s="87" t="s">
        <v>160</v>
      </c>
      <c r="AH467" s="87" t="s">
        <v>161</v>
      </c>
      <c r="AI467" s="87" t="s">
        <v>162</v>
      </c>
      <c r="AJ467" s="87">
        <v>0</v>
      </c>
      <c r="AK467" s="87">
        <v>0</v>
      </c>
      <c r="AL467" s="87" t="s">
        <v>142</v>
      </c>
      <c r="AX467" s="133">
        <f t="shared" ref="AX467" si="478">IF(I467="", "", INT(I467))</f>
        <v>233</v>
      </c>
      <c r="AY467" s="87">
        <f t="shared" si="460"/>
        <v>63</v>
      </c>
      <c r="AZ467" s="87">
        <f t="shared" si="461"/>
        <v>187</v>
      </c>
      <c r="BA467" s="87">
        <f t="shared" si="462"/>
        <v>233</v>
      </c>
      <c r="BB467" s="87">
        <f t="shared" si="463"/>
        <v>233</v>
      </c>
      <c r="BC467" s="87" t="str">
        <f t="shared" si="464"/>
        <v>1c</v>
      </c>
      <c r="BD467" s="87" t="str">
        <f t="shared" si="465"/>
        <v>0</v>
      </c>
      <c r="BF467" s="87">
        <f t="shared" si="466"/>
        <v>233</v>
      </c>
      <c r="BG467" s="127" t="str">
        <f t="shared" si="467"/>
        <v>2.10E+11</v>
      </c>
      <c r="BH467" s="127" t="str">
        <f t="shared" si="468"/>
        <v>8.08E+10</v>
      </c>
      <c r="BI467" s="87" t="str">
        <f t="shared" si="469"/>
        <v>7850</v>
      </c>
      <c r="BJ467" s="87">
        <f t="shared" si="470"/>
        <v>0.8</v>
      </c>
      <c r="BK467" s="87">
        <f t="shared" si="471"/>
        <v>1.4999999999999999E-2</v>
      </c>
    </row>
    <row r="468" spans="2:63" ht="12.75">
      <c r="B468" s="142"/>
      <c r="C468" s="142"/>
      <c r="D468" s="142"/>
      <c r="E468" s="142"/>
      <c r="F468" s="142"/>
      <c r="G468" s="142"/>
      <c r="I468" s="87">
        <f t="shared" si="366"/>
        <v>233.2</v>
      </c>
      <c r="J468" s="126">
        <v>187</v>
      </c>
      <c r="K468" s="87">
        <v>0.8</v>
      </c>
      <c r="L468" s="87">
        <v>15</v>
      </c>
      <c r="M468" s="87" t="s">
        <v>154</v>
      </c>
      <c r="N468" s="87" t="s">
        <v>155</v>
      </c>
      <c r="O468" s="87">
        <v>0</v>
      </c>
      <c r="P468" s="127">
        <v>3.6990000000000003E-5</v>
      </c>
      <c r="Q468" s="87">
        <v>0</v>
      </c>
      <c r="R468" s="87">
        <v>0</v>
      </c>
      <c r="S468" s="127">
        <v>598600000</v>
      </c>
      <c r="T468" s="127">
        <v>598600000</v>
      </c>
      <c r="U468" s="127">
        <v>1494000000</v>
      </c>
      <c r="V468" s="127">
        <v>1494000000</v>
      </c>
      <c r="W468" s="87">
        <v>0</v>
      </c>
      <c r="X468" s="87">
        <v>0</v>
      </c>
      <c r="Y468" s="127">
        <v>460600000</v>
      </c>
      <c r="Z468" s="127">
        <v>5.7010000000000001E-6</v>
      </c>
      <c r="AA468" s="127">
        <v>7768000000</v>
      </c>
      <c r="AB468" s="87">
        <v>0.65</v>
      </c>
      <c r="AC468" s="87" t="s">
        <v>156</v>
      </c>
      <c r="AD468" s="87" t="s">
        <v>157</v>
      </c>
      <c r="AE468" s="87" t="s">
        <v>158</v>
      </c>
      <c r="AF468" s="87" t="s">
        <v>159</v>
      </c>
      <c r="AG468" s="87" t="s">
        <v>160</v>
      </c>
      <c r="AH468" s="87" t="s">
        <v>161</v>
      </c>
      <c r="AI468" s="87" t="s">
        <v>162</v>
      </c>
      <c r="AJ468" s="87">
        <v>0</v>
      </c>
      <c r="AK468" s="87">
        <v>0</v>
      </c>
      <c r="AL468" s="87" t="s">
        <v>142</v>
      </c>
      <c r="AX468" s="133"/>
      <c r="AY468" s="87" t="str">
        <f t="shared" si="460"/>
        <v/>
      </c>
      <c r="AZ468" s="87" t="str">
        <f t="shared" si="461"/>
        <v/>
      </c>
      <c r="BA468" s="87" t="str">
        <f t="shared" si="462"/>
        <v/>
      </c>
      <c r="BB468" s="87" t="str">
        <f t="shared" si="463"/>
        <v/>
      </c>
      <c r="BC468" s="87" t="str">
        <f t="shared" si="464"/>
        <v/>
      </c>
      <c r="BD468" s="87" t="str">
        <f t="shared" si="465"/>
        <v/>
      </c>
      <c r="BF468" s="87" t="str">
        <f t="shared" si="466"/>
        <v/>
      </c>
      <c r="BG468" s="127" t="str">
        <f t="shared" si="467"/>
        <v/>
      </c>
      <c r="BH468" s="127" t="str">
        <f t="shared" si="468"/>
        <v/>
      </c>
      <c r="BI468" s="87" t="str">
        <f t="shared" si="469"/>
        <v/>
      </c>
      <c r="BJ468" s="87" t="str">
        <f t="shared" si="470"/>
        <v/>
      </c>
      <c r="BK468" s="87" t="str">
        <f t="shared" si="471"/>
        <v/>
      </c>
    </row>
    <row r="469" spans="2:63" ht="12.75">
      <c r="B469" s="142"/>
      <c r="C469" s="142"/>
      <c r="D469" s="142"/>
      <c r="E469" s="142"/>
      <c r="F469" s="142"/>
      <c r="G469" s="142"/>
      <c r="I469" s="87">
        <f t="shared" si="366"/>
        <v>234.1</v>
      </c>
      <c r="J469" s="126">
        <v>187</v>
      </c>
      <c r="K469" s="87">
        <v>0.8</v>
      </c>
      <c r="L469" s="87">
        <v>15</v>
      </c>
      <c r="M469" s="87" t="s">
        <v>154</v>
      </c>
      <c r="N469" s="87" t="s">
        <v>155</v>
      </c>
      <c r="O469" s="87">
        <v>0</v>
      </c>
      <c r="P469" s="127">
        <v>3.6990000000000003E-5</v>
      </c>
      <c r="Q469" s="87">
        <v>0</v>
      </c>
      <c r="R469" s="87">
        <v>0</v>
      </c>
      <c r="S469" s="127">
        <v>598600000</v>
      </c>
      <c r="T469" s="127">
        <v>598600000</v>
      </c>
      <c r="U469" s="127">
        <v>1494000000</v>
      </c>
      <c r="V469" s="127">
        <v>1494000000</v>
      </c>
      <c r="W469" s="87">
        <v>0</v>
      </c>
      <c r="X469" s="87">
        <v>0</v>
      </c>
      <c r="Y469" s="127">
        <v>460600000</v>
      </c>
      <c r="Z469" s="127">
        <v>5.7010000000000001E-6</v>
      </c>
      <c r="AA469" s="127">
        <v>7768000000</v>
      </c>
      <c r="AB469" s="87">
        <v>0.65</v>
      </c>
      <c r="AC469" s="87" t="s">
        <v>156</v>
      </c>
      <c r="AD469" s="87" t="s">
        <v>157</v>
      </c>
      <c r="AE469" s="87" t="s">
        <v>158</v>
      </c>
      <c r="AF469" s="87" t="s">
        <v>159</v>
      </c>
      <c r="AG469" s="87" t="s">
        <v>160</v>
      </c>
      <c r="AH469" s="87" t="s">
        <v>161</v>
      </c>
      <c r="AI469" s="87" t="s">
        <v>162</v>
      </c>
      <c r="AJ469" s="87">
        <v>0</v>
      </c>
      <c r="AK469" s="87">
        <v>0</v>
      </c>
      <c r="AL469" s="87" t="s">
        <v>142</v>
      </c>
      <c r="AX469" s="133">
        <f t="shared" ref="AX469" si="479">IF(I469="", "", INT(I469))</f>
        <v>234</v>
      </c>
      <c r="AY469" s="87">
        <f t="shared" si="460"/>
        <v>187</v>
      </c>
      <c r="AZ469" s="87">
        <f t="shared" si="461"/>
        <v>188</v>
      </c>
      <c r="BA469" s="87">
        <f t="shared" si="462"/>
        <v>234</v>
      </c>
      <c r="BB469" s="87">
        <f t="shared" si="463"/>
        <v>234</v>
      </c>
      <c r="BC469" s="87" t="str">
        <f t="shared" si="464"/>
        <v>1c</v>
      </c>
      <c r="BD469" s="87" t="str">
        <f t="shared" si="465"/>
        <v>0</v>
      </c>
      <c r="BF469" s="87">
        <f t="shared" si="466"/>
        <v>234</v>
      </c>
      <c r="BG469" s="127" t="str">
        <f t="shared" si="467"/>
        <v>2.10E+11</v>
      </c>
      <c r="BH469" s="127" t="str">
        <f t="shared" si="468"/>
        <v>8.08E+10</v>
      </c>
      <c r="BI469" s="87" t="str">
        <f t="shared" si="469"/>
        <v>7850</v>
      </c>
      <c r="BJ469" s="87">
        <f t="shared" si="470"/>
        <v>0.8</v>
      </c>
      <c r="BK469" s="87">
        <f t="shared" si="471"/>
        <v>1.4999999999999999E-2</v>
      </c>
    </row>
    <row r="470" spans="2:63" ht="12.75">
      <c r="B470" s="142"/>
      <c r="C470" s="142"/>
      <c r="D470" s="142"/>
      <c r="E470" s="142"/>
      <c r="F470" s="142"/>
      <c r="G470" s="142"/>
      <c r="I470" s="87">
        <f t="shared" si="366"/>
        <v>234.2</v>
      </c>
      <c r="J470" s="126">
        <v>188</v>
      </c>
      <c r="K470" s="87">
        <v>0.8</v>
      </c>
      <c r="L470" s="87">
        <v>15</v>
      </c>
      <c r="M470" s="87" t="s">
        <v>154</v>
      </c>
      <c r="N470" s="87" t="s">
        <v>155</v>
      </c>
      <c r="O470" s="87">
        <v>0</v>
      </c>
      <c r="P470" s="127">
        <v>3.6990000000000003E-5</v>
      </c>
      <c r="Q470" s="87">
        <v>0</v>
      </c>
      <c r="R470" s="87">
        <v>0</v>
      </c>
      <c r="S470" s="127">
        <v>598600000</v>
      </c>
      <c r="T470" s="127">
        <v>598600000</v>
      </c>
      <c r="U470" s="127">
        <v>1494000000</v>
      </c>
      <c r="V470" s="127">
        <v>1494000000</v>
      </c>
      <c r="W470" s="87">
        <v>0</v>
      </c>
      <c r="X470" s="87">
        <v>0</v>
      </c>
      <c r="Y470" s="127">
        <v>460600000</v>
      </c>
      <c r="Z470" s="127">
        <v>5.7010000000000001E-6</v>
      </c>
      <c r="AA470" s="127">
        <v>7768000000</v>
      </c>
      <c r="AB470" s="87">
        <v>0.65</v>
      </c>
      <c r="AC470" s="87" t="s">
        <v>156</v>
      </c>
      <c r="AD470" s="87" t="s">
        <v>157</v>
      </c>
      <c r="AE470" s="87" t="s">
        <v>158</v>
      </c>
      <c r="AF470" s="87" t="s">
        <v>159</v>
      </c>
      <c r="AG470" s="87" t="s">
        <v>160</v>
      </c>
      <c r="AH470" s="87" t="s">
        <v>161</v>
      </c>
      <c r="AI470" s="87" t="s">
        <v>162</v>
      </c>
      <c r="AJ470" s="87">
        <v>0</v>
      </c>
      <c r="AK470" s="87">
        <v>0</v>
      </c>
      <c r="AL470" s="87" t="s">
        <v>142</v>
      </c>
      <c r="AX470" s="133"/>
      <c r="AY470" s="87" t="str">
        <f t="shared" si="460"/>
        <v/>
      </c>
      <c r="AZ470" s="87" t="str">
        <f t="shared" si="461"/>
        <v/>
      </c>
      <c r="BA470" s="87" t="str">
        <f t="shared" si="462"/>
        <v/>
      </c>
      <c r="BB470" s="87" t="str">
        <f t="shared" si="463"/>
        <v/>
      </c>
      <c r="BC470" s="87" t="str">
        <f t="shared" si="464"/>
        <v/>
      </c>
      <c r="BD470" s="87" t="str">
        <f t="shared" si="465"/>
        <v/>
      </c>
      <c r="BF470" s="87" t="str">
        <f t="shared" si="466"/>
        <v/>
      </c>
      <c r="BG470" s="127" t="str">
        <f t="shared" si="467"/>
        <v/>
      </c>
      <c r="BH470" s="127" t="str">
        <f t="shared" si="468"/>
        <v/>
      </c>
      <c r="BI470" s="87" t="str">
        <f t="shared" si="469"/>
        <v/>
      </c>
      <c r="BJ470" s="87" t="str">
        <f t="shared" si="470"/>
        <v/>
      </c>
      <c r="BK470" s="87" t="str">
        <f t="shared" si="471"/>
        <v/>
      </c>
    </row>
    <row r="471" spans="2:63" ht="12.75">
      <c r="B471" s="142"/>
      <c r="C471" s="142"/>
      <c r="D471" s="142"/>
      <c r="E471" s="142"/>
      <c r="F471" s="142"/>
      <c r="G471" s="142"/>
      <c r="I471" s="87">
        <f t="shared" si="366"/>
        <v>235.1</v>
      </c>
      <c r="J471" s="126">
        <v>188</v>
      </c>
      <c r="K471" s="87">
        <v>0.8</v>
      </c>
      <c r="L471" s="87">
        <v>15</v>
      </c>
      <c r="M471" s="87" t="s">
        <v>154</v>
      </c>
      <c r="N471" s="87" t="s">
        <v>155</v>
      </c>
      <c r="O471" s="87">
        <v>0</v>
      </c>
      <c r="P471" s="127">
        <v>3.6990000000000003E-5</v>
      </c>
      <c r="Q471" s="87">
        <v>0</v>
      </c>
      <c r="R471" s="87">
        <v>0</v>
      </c>
      <c r="S471" s="127">
        <v>598600000</v>
      </c>
      <c r="T471" s="127">
        <v>598600000</v>
      </c>
      <c r="U471" s="127">
        <v>1494000000</v>
      </c>
      <c r="V471" s="127">
        <v>1494000000</v>
      </c>
      <c r="W471" s="87">
        <v>0</v>
      </c>
      <c r="X471" s="87">
        <v>0</v>
      </c>
      <c r="Y471" s="127">
        <v>460600000</v>
      </c>
      <c r="Z471" s="127">
        <v>5.7010000000000001E-6</v>
      </c>
      <c r="AA471" s="127">
        <v>7768000000</v>
      </c>
      <c r="AB471" s="87">
        <v>0.65</v>
      </c>
      <c r="AC471" s="87" t="s">
        <v>156</v>
      </c>
      <c r="AD471" s="87" t="s">
        <v>157</v>
      </c>
      <c r="AE471" s="87" t="s">
        <v>158</v>
      </c>
      <c r="AF471" s="87" t="s">
        <v>159</v>
      </c>
      <c r="AG471" s="87" t="s">
        <v>160</v>
      </c>
      <c r="AH471" s="87" t="s">
        <v>161</v>
      </c>
      <c r="AI471" s="87" t="s">
        <v>162</v>
      </c>
      <c r="AJ471" s="87">
        <v>0</v>
      </c>
      <c r="AK471" s="87">
        <v>0</v>
      </c>
      <c r="AL471" s="87" t="s">
        <v>142</v>
      </c>
      <c r="AX471" s="133">
        <f t="shared" ref="AX471" si="480">IF(I471="", "", INT(I471))</f>
        <v>235</v>
      </c>
      <c r="AY471" s="87">
        <f t="shared" si="460"/>
        <v>188</v>
      </c>
      <c r="AZ471" s="87">
        <f t="shared" si="461"/>
        <v>126</v>
      </c>
      <c r="BA471" s="87">
        <f t="shared" si="462"/>
        <v>235</v>
      </c>
      <c r="BB471" s="87">
        <f t="shared" si="463"/>
        <v>235</v>
      </c>
      <c r="BC471" s="87" t="str">
        <f t="shared" si="464"/>
        <v>1c</v>
      </c>
      <c r="BD471" s="87" t="str">
        <f t="shared" si="465"/>
        <v>0</v>
      </c>
      <c r="BF471" s="87">
        <f t="shared" si="466"/>
        <v>235</v>
      </c>
      <c r="BG471" s="127" t="str">
        <f t="shared" si="467"/>
        <v>2.10E+11</v>
      </c>
      <c r="BH471" s="127" t="str">
        <f t="shared" si="468"/>
        <v>8.08E+10</v>
      </c>
      <c r="BI471" s="87" t="str">
        <f t="shared" si="469"/>
        <v>7850</v>
      </c>
      <c r="BJ471" s="87">
        <f t="shared" si="470"/>
        <v>0.8</v>
      </c>
      <c r="BK471" s="87">
        <f t="shared" si="471"/>
        <v>1.4999999999999999E-2</v>
      </c>
    </row>
    <row r="472" spans="2:63" ht="12.75">
      <c r="B472" s="142"/>
      <c r="C472" s="142"/>
      <c r="D472" s="142"/>
      <c r="E472" s="142"/>
      <c r="F472" s="142"/>
      <c r="G472" s="142"/>
      <c r="I472" s="87">
        <f t="shared" si="366"/>
        <v>235.2</v>
      </c>
      <c r="J472" s="126">
        <v>126</v>
      </c>
      <c r="K472" s="87">
        <v>0.8</v>
      </c>
      <c r="L472" s="87">
        <v>15</v>
      </c>
      <c r="M472" s="87" t="s">
        <v>154</v>
      </c>
      <c r="N472" s="87" t="s">
        <v>155</v>
      </c>
      <c r="O472" s="87">
        <v>0</v>
      </c>
      <c r="P472" s="127">
        <v>3.6990000000000003E-5</v>
      </c>
      <c r="Q472" s="87">
        <v>0</v>
      </c>
      <c r="R472" s="87">
        <v>0</v>
      </c>
      <c r="S472" s="127">
        <v>598600000</v>
      </c>
      <c r="T472" s="127">
        <v>598600000</v>
      </c>
      <c r="U472" s="127">
        <v>1494000000</v>
      </c>
      <c r="V472" s="127">
        <v>1494000000</v>
      </c>
      <c r="W472" s="87">
        <v>0</v>
      </c>
      <c r="X472" s="87">
        <v>0</v>
      </c>
      <c r="Y472" s="127">
        <v>460600000</v>
      </c>
      <c r="Z472" s="127">
        <v>5.7010000000000001E-6</v>
      </c>
      <c r="AA472" s="127">
        <v>7768000000</v>
      </c>
      <c r="AB472" s="87">
        <v>0.65</v>
      </c>
      <c r="AC472" s="87" t="s">
        <v>156</v>
      </c>
      <c r="AD472" s="87" t="s">
        <v>157</v>
      </c>
      <c r="AE472" s="87" t="s">
        <v>158</v>
      </c>
      <c r="AF472" s="87" t="s">
        <v>159</v>
      </c>
      <c r="AG472" s="87" t="s">
        <v>160</v>
      </c>
      <c r="AH472" s="87" t="s">
        <v>161</v>
      </c>
      <c r="AI472" s="87" t="s">
        <v>162</v>
      </c>
      <c r="AJ472" s="87">
        <v>0</v>
      </c>
      <c r="AK472" s="87">
        <v>0</v>
      </c>
      <c r="AL472" s="87" t="s">
        <v>142</v>
      </c>
      <c r="AX472" s="133"/>
      <c r="AY472" s="87" t="str">
        <f t="shared" si="460"/>
        <v/>
      </c>
      <c r="AZ472" s="87" t="str">
        <f t="shared" si="461"/>
        <v/>
      </c>
      <c r="BA472" s="87" t="str">
        <f t="shared" si="462"/>
        <v/>
      </c>
      <c r="BB472" s="87" t="str">
        <f t="shared" si="463"/>
        <v/>
      </c>
      <c r="BC472" s="87" t="str">
        <f t="shared" si="464"/>
        <v/>
      </c>
      <c r="BD472" s="87" t="str">
        <f t="shared" si="465"/>
        <v/>
      </c>
      <c r="BF472" s="87" t="str">
        <f t="shared" si="466"/>
        <v/>
      </c>
      <c r="BG472" s="127" t="str">
        <f t="shared" si="467"/>
        <v/>
      </c>
      <c r="BH472" s="127" t="str">
        <f t="shared" si="468"/>
        <v/>
      </c>
      <c r="BI472" s="87" t="str">
        <f t="shared" si="469"/>
        <v/>
      </c>
      <c r="BJ472" s="87" t="str">
        <f t="shared" si="470"/>
        <v/>
      </c>
      <c r="BK472" s="87" t="str">
        <f t="shared" si="471"/>
        <v/>
      </c>
    </row>
    <row r="473" spans="2:63" ht="12.75">
      <c r="B473" s="142"/>
      <c r="C473" s="142"/>
      <c r="D473" s="142"/>
      <c r="E473" s="142"/>
      <c r="F473" s="142"/>
      <c r="G473" s="142"/>
      <c r="I473" s="87">
        <f t="shared" si="366"/>
        <v>236.1</v>
      </c>
      <c r="J473" s="126">
        <v>71</v>
      </c>
      <c r="K473" s="87">
        <v>0.8</v>
      </c>
      <c r="L473" s="87">
        <v>15</v>
      </c>
      <c r="M473" s="87" t="s">
        <v>154</v>
      </c>
      <c r="N473" s="87" t="s">
        <v>155</v>
      </c>
      <c r="O473" s="87">
        <v>0</v>
      </c>
      <c r="P473" s="127">
        <v>3.6990000000000003E-5</v>
      </c>
      <c r="Q473" s="87">
        <v>0</v>
      </c>
      <c r="R473" s="87">
        <v>0</v>
      </c>
      <c r="S473" s="127">
        <v>598600000</v>
      </c>
      <c r="T473" s="127">
        <v>598600000</v>
      </c>
      <c r="U473" s="127">
        <v>1494000000</v>
      </c>
      <c r="V473" s="127">
        <v>1494000000</v>
      </c>
      <c r="W473" s="87">
        <v>0</v>
      </c>
      <c r="X473" s="87">
        <v>0</v>
      </c>
      <c r="Y473" s="127">
        <v>460600000</v>
      </c>
      <c r="Z473" s="127">
        <v>5.7010000000000001E-6</v>
      </c>
      <c r="AA473" s="127">
        <v>7768000000</v>
      </c>
      <c r="AB473" s="87">
        <v>0.65</v>
      </c>
      <c r="AC473" s="87" t="s">
        <v>156</v>
      </c>
      <c r="AD473" s="87" t="s">
        <v>157</v>
      </c>
      <c r="AE473" s="87" t="s">
        <v>158</v>
      </c>
      <c r="AF473" s="87" t="s">
        <v>159</v>
      </c>
      <c r="AG473" s="87" t="s">
        <v>160</v>
      </c>
      <c r="AH473" s="87" t="s">
        <v>161</v>
      </c>
      <c r="AI473" s="87" t="s">
        <v>162</v>
      </c>
      <c r="AJ473" s="87">
        <v>0</v>
      </c>
      <c r="AK473" s="87">
        <v>0</v>
      </c>
      <c r="AL473" s="87" t="s">
        <v>142</v>
      </c>
      <c r="AX473" s="133">
        <f t="shared" ref="AX473" si="481">IF(I473="", "", INT(I473))</f>
        <v>236</v>
      </c>
      <c r="AY473" s="87">
        <f t="shared" si="460"/>
        <v>71</v>
      </c>
      <c r="AZ473" s="87">
        <f t="shared" si="461"/>
        <v>189</v>
      </c>
      <c r="BA473" s="87">
        <f t="shared" si="462"/>
        <v>236</v>
      </c>
      <c r="BB473" s="87">
        <f t="shared" si="463"/>
        <v>236</v>
      </c>
      <c r="BC473" s="87" t="str">
        <f t="shared" si="464"/>
        <v>1c</v>
      </c>
      <c r="BD473" s="87" t="str">
        <f t="shared" si="465"/>
        <v>0</v>
      </c>
      <c r="BF473" s="87">
        <f t="shared" si="466"/>
        <v>236</v>
      </c>
      <c r="BG473" s="127" t="str">
        <f t="shared" si="467"/>
        <v>2.10E+11</v>
      </c>
      <c r="BH473" s="127" t="str">
        <f t="shared" si="468"/>
        <v>8.08E+10</v>
      </c>
      <c r="BI473" s="87" t="str">
        <f t="shared" si="469"/>
        <v>7850</v>
      </c>
      <c r="BJ473" s="87">
        <f t="shared" si="470"/>
        <v>0.8</v>
      </c>
      <c r="BK473" s="87">
        <f t="shared" si="471"/>
        <v>1.4999999999999999E-2</v>
      </c>
    </row>
    <row r="474" spans="2:63" ht="12.75">
      <c r="B474" s="142"/>
      <c r="C474" s="142"/>
      <c r="D474" s="142"/>
      <c r="E474" s="142"/>
      <c r="F474" s="142"/>
      <c r="G474" s="142"/>
      <c r="I474" s="87">
        <f t="shared" si="366"/>
        <v>236.2</v>
      </c>
      <c r="J474" s="126">
        <v>189</v>
      </c>
      <c r="K474" s="87">
        <v>0.8</v>
      </c>
      <c r="L474" s="87">
        <v>15</v>
      </c>
      <c r="M474" s="87" t="s">
        <v>154</v>
      </c>
      <c r="N474" s="87" t="s">
        <v>155</v>
      </c>
      <c r="O474" s="87">
        <v>0</v>
      </c>
      <c r="P474" s="127">
        <v>3.6990000000000003E-5</v>
      </c>
      <c r="Q474" s="87">
        <v>0</v>
      </c>
      <c r="R474" s="87">
        <v>0</v>
      </c>
      <c r="S474" s="127">
        <v>598600000</v>
      </c>
      <c r="T474" s="127">
        <v>598600000</v>
      </c>
      <c r="U474" s="127">
        <v>1494000000</v>
      </c>
      <c r="V474" s="127">
        <v>1494000000</v>
      </c>
      <c r="W474" s="87">
        <v>0</v>
      </c>
      <c r="X474" s="87">
        <v>0</v>
      </c>
      <c r="Y474" s="127">
        <v>460600000</v>
      </c>
      <c r="Z474" s="127">
        <v>5.7010000000000001E-6</v>
      </c>
      <c r="AA474" s="127">
        <v>7768000000</v>
      </c>
      <c r="AB474" s="87">
        <v>0.65</v>
      </c>
      <c r="AC474" s="87" t="s">
        <v>156</v>
      </c>
      <c r="AD474" s="87" t="s">
        <v>157</v>
      </c>
      <c r="AE474" s="87" t="s">
        <v>158</v>
      </c>
      <c r="AF474" s="87" t="s">
        <v>159</v>
      </c>
      <c r="AG474" s="87" t="s">
        <v>160</v>
      </c>
      <c r="AH474" s="87" t="s">
        <v>161</v>
      </c>
      <c r="AI474" s="87" t="s">
        <v>162</v>
      </c>
      <c r="AJ474" s="87">
        <v>0</v>
      </c>
      <c r="AK474" s="87">
        <v>0</v>
      </c>
      <c r="AL474" s="87" t="s">
        <v>142</v>
      </c>
      <c r="AX474" s="133"/>
      <c r="AY474" s="87" t="str">
        <f t="shared" si="460"/>
        <v/>
      </c>
      <c r="AZ474" s="87" t="str">
        <f t="shared" si="461"/>
        <v/>
      </c>
      <c r="BA474" s="87" t="str">
        <f t="shared" si="462"/>
        <v/>
      </c>
      <c r="BB474" s="87" t="str">
        <f t="shared" si="463"/>
        <v/>
      </c>
      <c r="BC474" s="87" t="str">
        <f t="shared" si="464"/>
        <v/>
      </c>
      <c r="BD474" s="87" t="str">
        <f t="shared" si="465"/>
        <v/>
      </c>
      <c r="BF474" s="87" t="str">
        <f t="shared" si="466"/>
        <v/>
      </c>
      <c r="BG474" s="127" t="str">
        <f t="shared" si="467"/>
        <v/>
      </c>
      <c r="BH474" s="127" t="str">
        <f t="shared" si="468"/>
        <v/>
      </c>
      <c r="BI474" s="87" t="str">
        <f t="shared" si="469"/>
        <v/>
      </c>
      <c r="BJ474" s="87" t="str">
        <f t="shared" si="470"/>
        <v/>
      </c>
      <c r="BK474" s="87" t="str">
        <f t="shared" si="471"/>
        <v/>
      </c>
    </row>
    <row r="475" spans="2:63" ht="12.75">
      <c r="B475" s="142"/>
      <c r="C475" s="142"/>
      <c r="D475" s="142"/>
      <c r="E475" s="142"/>
      <c r="F475" s="142"/>
      <c r="G475" s="142"/>
      <c r="I475" s="87">
        <f t="shared" ref="I475:I538" si="482">I473+1</f>
        <v>237.1</v>
      </c>
      <c r="J475" s="126">
        <v>189</v>
      </c>
      <c r="K475" s="87">
        <v>0.8</v>
      </c>
      <c r="L475" s="87">
        <v>15</v>
      </c>
      <c r="M475" s="87" t="s">
        <v>154</v>
      </c>
      <c r="N475" s="87" t="s">
        <v>155</v>
      </c>
      <c r="O475" s="87">
        <v>0</v>
      </c>
      <c r="P475" s="127">
        <v>3.6990000000000003E-5</v>
      </c>
      <c r="Q475" s="87">
        <v>0</v>
      </c>
      <c r="R475" s="87">
        <v>0</v>
      </c>
      <c r="S475" s="127">
        <v>598600000</v>
      </c>
      <c r="T475" s="127">
        <v>598600000</v>
      </c>
      <c r="U475" s="127">
        <v>1494000000</v>
      </c>
      <c r="V475" s="127">
        <v>1494000000</v>
      </c>
      <c r="W475" s="87">
        <v>0</v>
      </c>
      <c r="X475" s="87">
        <v>0</v>
      </c>
      <c r="Y475" s="127">
        <v>460600000</v>
      </c>
      <c r="Z475" s="127">
        <v>5.7010000000000001E-6</v>
      </c>
      <c r="AA475" s="127">
        <v>7768000000</v>
      </c>
      <c r="AB475" s="87">
        <v>0.65</v>
      </c>
      <c r="AC475" s="87" t="s">
        <v>156</v>
      </c>
      <c r="AD475" s="87" t="s">
        <v>157</v>
      </c>
      <c r="AE475" s="87" t="s">
        <v>158</v>
      </c>
      <c r="AF475" s="87" t="s">
        <v>159</v>
      </c>
      <c r="AG475" s="87" t="s">
        <v>160</v>
      </c>
      <c r="AH475" s="87" t="s">
        <v>161</v>
      </c>
      <c r="AI475" s="87" t="s">
        <v>162</v>
      </c>
      <c r="AJ475" s="87">
        <v>0</v>
      </c>
      <c r="AK475" s="87">
        <v>0</v>
      </c>
      <c r="AL475" s="87" t="s">
        <v>142</v>
      </c>
      <c r="AX475" s="133">
        <f t="shared" ref="AX475" si="483">IF(I475="", "", INT(I475))</f>
        <v>237</v>
      </c>
      <c r="AY475" s="87">
        <f t="shared" si="460"/>
        <v>189</v>
      </c>
      <c r="AZ475" s="87">
        <f t="shared" si="461"/>
        <v>190</v>
      </c>
      <c r="BA475" s="87">
        <f t="shared" si="462"/>
        <v>237</v>
      </c>
      <c r="BB475" s="87">
        <f t="shared" si="463"/>
        <v>237</v>
      </c>
      <c r="BC475" s="87" t="str">
        <f t="shared" si="464"/>
        <v>1c</v>
      </c>
      <c r="BD475" s="87" t="str">
        <f t="shared" si="465"/>
        <v>0</v>
      </c>
      <c r="BF475" s="87">
        <f t="shared" si="466"/>
        <v>237</v>
      </c>
      <c r="BG475" s="127" t="str">
        <f t="shared" si="467"/>
        <v>2.10E+11</v>
      </c>
      <c r="BH475" s="127" t="str">
        <f t="shared" si="468"/>
        <v>8.08E+10</v>
      </c>
      <c r="BI475" s="87" t="str">
        <f t="shared" si="469"/>
        <v>7850</v>
      </c>
      <c r="BJ475" s="87">
        <f t="shared" si="470"/>
        <v>0.8</v>
      </c>
      <c r="BK475" s="87">
        <f t="shared" si="471"/>
        <v>1.4999999999999999E-2</v>
      </c>
    </row>
    <row r="476" spans="2:63" ht="12.75">
      <c r="B476" s="142"/>
      <c r="C476" s="142"/>
      <c r="D476" s="142"/>
      <c r="E476" s="142"/>
      <c r="F476" s="142"/>
      <c r="G476" s="142"/>
      <c r="I476" s="87">
        <f t="shared" si="482"/>
        <v>237.2</v>
      </c>
      <c r="J476" s="126">
        <v>190</v>
      </c>
      <c r="K476" s="87">
        <v>0.8</v>
      </c>
      <c r="L476" s="87">
        <v>15</v>
      </c>
      <c r="M476" s="87" t="s">
        <v>154</v>
      </c>
      <c r="N476" s="87" t="s">
        <v>155</v>
      </c>
      <c r="O476" s="87">
        <v>0</v>
      </c>
      <c r="P476" s="127">
        <v>3.6990000000000003E-5</v>
      </c>
      <c r="Q476" s="87">
        <v>0</v>
      </c>
      <c r="R476" s="87">
        <v>0</v>
      </c>
      <c r="S476" s="127">
        <v>598600000</v>
      </c>
      <c r="T476" s="127">
        <v>598600000</v>
      </c>
      <c r="U476" s="127">
        <v>1494000000</v>
      </c>
      <c r="V476" s="127">
        <v>1494000000</v>
      </c>
      <c r="W476" s="87">
        <v>0</v>
      </c>
      <c r="X476" s="87">
        <v>0</v>
      </c>
      <c r="Y476" s="127">
        <v>460600000</v>
      </c>
      <c r="Z476" s="127">
        <v>5.7010000000000001E-6</v>
      </c>
      <c r="AA476" s="127">
        <v>7768000000</v>
      </c>
      <c r="AB476" s="87">
        <v>0.65</v>
      </c>
      <c r="AC476" s="87" t="s">
        <v>156</v>
      </c>
      <c r="AD476" s="87" t="s">
        <v>157</v>
      </c>
      <c r="AE476" s="87" t="s">
        <v>158</v>
      </c>
      <c r="AF476" s="87" t="s">
        <v>159</v>
      </c>
      <c r="AG476" s="87" t="s">
        <v>160</v>
      </c>
      <c r="AH476" s="87" t="s">
        <v>161</v>
      </c>
      <c r="AI476" s="87" t="s">
        <v>162</v>
      </c>
      <c r="AJ476" s="87">
        <v>0</v>
      </c>
      <c r="AK476" s="87">
        <v>0</v>
      </c>
      <c r="AL476" s="87" t="s">
        <v>142</v>
      </c>
      <c r="AX476" s="133"/>
      <c r="AY476" s="87" t="str">
        <f t="shared" si="460"/>
        <v/>
      </c>
      <c r="AZ476" s="87" t="str">
        <f t="shared" si="461"/>
        <v/>
      </c>
      <c r="BA476" s="87" t="str">
        <f t="shared" si="462"/>
        <v/>
      </c>
      <c r="BB476" s="87" t="str">
        <f t="shared" si="463"/>
        <v/>
      </c>
      <c r="BC476" s="87" t="str">
        <f t="shared" si="464"/>
        <v/>
      </c>
      <c r="BD476" s="87" t="str">
        <f t="shared" si="465"/>
        <v/>
      </c>
      <c r="BF476" s="87" t="str">
        <f t="shared" si="466"/>
        <v/>
      </c>
      <c r="BG476" s="127" t="str">
        <f t="shared" si="467"/>
        <v/>
      </c>
      <c r="BH476" s="127" t="str">
        <f t="shared" si="468"/>
        <v/>
      </c>
      <c r="BI476" s="87" t="str">
        <f t="shared" si="469"/>
        <v/>
      </c>
      <c r="BJ476" s="87" t="str">
        <f t="shared" si="470"/>
        <v/>
      </c>
      <c r="BK476" s="87" t="str">
        <f t="shared" si="471"/>
        <v/>
      </c>
    </row>
    <row r="477" spans="2:63" ht="12.75">
      <c r="B477" s="142"/>
      <c r="C477" s="142"/>
      <c r="D477" s="142"/>
      <c r="E477" s="142"/>
      <c r="F477" s="142"/>
      <c r="G477" s="142"/>
      <c r="I477" s="87">
        <f t="shared" si="482"/>
        <v>238.1</v>
      </c>
      <c r="J477" s="126">
        <v>190</v>
      </c>
      <c r="K477" s="87">
        <v>0.8</v>
      </c>
      <c r="L477" s="87">
        <v>15</v>
      </c>
      <c r="M477" s="87" t="s">
        <v>154</v>
      </c>
      <c r="N477" s="87" t="s">
        <v>155</v>
      </c>
      <c r="O477" s="87">
        <v>0</v>
      </c>
      <c r="P477" s="127">
        <v>3.6990000000000003E-5</v>
      </c>
      <c r="Q477" s="87">
        <v>0</v>
      </c>
      <c r="R477" s="87">
        <v>0</v>
      </c>
      <c r="S477" s="127">
        <v>598600000</v>
      </c>
      <c r="T477" s="127">
        <v>598600000</v>
      </c>
      <c r="U477" s="127">
        <v>1494000000</v>
      </c>
      <c r="V477" s="127">
        <v>1494000000</v>
      </c>
      <c r="W477" s="87">
        <v>0</v>
      </c>
      <c r="X477" s="87">
        <v>0</v>
      </c>
      <c r="Y477" s="127">
        <v>460600000</v>
      </c>
      <c r="Z477" s="127">
        <v>5.7010000000000001E-6</v>
      </c>
      <c r="AA477" s="127">
        <v>7768000000</v>
      </c>
      <c r="AB477" s="87">
        <v>0.65</v>
      </c>
      <c r="AC477" s="87" t="s">
        <v>156</v>
      </c>
      <c r="AD477" s="87" t="s">
        <v>157</v>
      </c>
      <c r="AE477" s="87" t="s">
        <v>158</v>
      </c>
      <c r="AF477" s="87" t="s">
        <v>159</v>
      </c>
      <c r="AG477" s="87" t="s">
        <v>160</v>
      </c>
      <c r="AH477" s="87" t="s">
        <v>161</v>
      </c>
      <c r="AI477" s="87" t="s">
        <v>162</v>
      </c>
      <c r="AJ477" s="87">
        <v>0</v>
      </c>
      <c r="AK477" s="87">
        <v>0</v>
      </c>
      <c r="AL477" s="87" t="s">
        <v>142</v>
      </c>
      <c r="AX477" s="133">
        <f t="shared" ref="AX477" si="484">IF(I477="", "", INT(I477))</f>
        <v>238</v>
      </c>
      <c r="AY477" s="87">
        <f t="shared" si="460"/>
        <v>190</v>
      </c>
      <c r="AZ477" s="87">
        <f t="shared" si="461"/>
        <v>128</v>
      </c>
      <c r="BA477" s="87">
        <f t="shared" si="462"/>
        <v>238</v>
      </c>
      <c r="BB477" s="87">
        <f t="shared" si="463"/>
        <v>238</v>
      </c>
      <c r="BC477" s="87" t="str">
        <f t="shared" si="464"/>
        <v>1c</v>
      </c>
      <c r="BD477" s="87" t="str">
        <f t="shared" si="465"/>
        <v>0</v>
      </c>
      <c r="BF477" s="87">
        <f t="shared" si="466"/>
        <v>238</v>
      </c>
      <c r="BG477" s="127" t="str">
        <f t="shared" si="467"/>
        <v>2.10E+11</v>
      </c>
      <c r="BH477" s="127" t="str">
        <f t="shared" si="468"/>
        <v>8.08E+10</v>
      </c>
      <c r="BI477" s="87" t="str">
        <f t="shared" si="469"/>
        <v>7850</v>
      </c>
      <c r="BJ477" s="87">
        <f t="shared" si="470"/>
        <v>0.8</v>
      </c>
      <c r="BK477" s="87">
        <f t="shared" si="471"/>
        <v>1.4999999999999999E-2</v>
      </c>
    </row>
    <row r="478" spans="2:63" ht="12.75">
      <c r="B478" s="142"/>
      <c r="C478" s="142"/>
      <c r="D478" s="142"/>
      <c r="E478" s="142"/>
      <c r="F478" s="142"/>
      <c r="G478" s="142"/>
      <c r="I478" s="87">
        <f t="shared" si="482"/>
        <v>238.2</v>
      </c>
      <c r="J478" s="126">
        <v>128</v>
      </c>
      <c r="K478" s="87">
        <v>0.8</v>
      </c>
      <c r="L478" s="87">
        <v>15</v>
      </c>
      <c r="M478" s="87" t="s">
        <v>154</v>
      </c>
      <c r="N478" s="87" t="s">
        <v>155</v>
      </c>
      <c r="O478" s="87">
        <v>0</v>
      </c>
      <c r="P478" s="127">
        <v>3.6990000000000003E-5</v>
      </c>
      <c r="Q478" s="87">
        <v>0</v>
      </c>
      <c r="R478" s="87">
        <v>0</v>
      </c>
      <c r="S478" s="127">
        <v>598600000</v>
      </c>
      <c r="T478" s="127">
        <v>598600000</v>
      </c>
      <c r="U478" s="127">
        <v>1494000000</v>
      </c>
      <c r="V478" s="127">
        <v>1494000000</v>
      </c>
      <c r="W478" s="87">
        <v>0</v>
      </c>
      <c r="X478" s="87">
        <v>0</v>
      </c>
      <c r="Y478" s="127">
        <v>460600000</v>
      </c>
      <c r="Z478" s="127">
        <v>5.7010000000000001E-6</v>
      </c>
      <c r="AA478" s="127">
        <v>7768000000</v>
      </c>
      <c r="AB478" s="87">
        <v>0.65</v>
      </c>
      <c r="AC478" s="87" t="s">
        <v>156</v>
      </c>
      <c r="AD478" s="87" t="s">
        <v>157</v>
      </c>
      <c r="AE478" s="87" t="s">
        <v>158</v>
      </c>
      <c r="AF478" s="87" t="s">
        <v>159</v>
      </c>
      <c r="AG478" s="87" t="s">
        <v>160</v>
      </c>
      <c r="AH478" s="87" t="s">
        <v>161</v>
      </c>
      <c r="AI478" s="87" t="s">
        <v>162</v>
      </c>
      <c r="AJ478" s="87">
        <v>0</v>
      </c>
      <c r="AK478" s="87">
        <v>0</v>
      </c>
      <c r="AL478" s="87" t="s">
        <v>142</v>
      </c>
      <c r="AX478" s="133"/>
      <c r="AY478" s="87" t="str">
        <f t="shared" si="460"/>
        <v/>
      </c>
      <c r="AZ478" s="87" t="str">
        <f t="shared" si="461"/>
        <v/>
      </c>
      <c r="BA478" s="87" t="str">
        <f t="shared" si="462"/>
        <v/>
      </c>
      <c r="BB478" s="87" t="str">
        <f t="shared" si="463"/>
        <v/>
      </c>
      <c r="BC478" s="87" t="str">
        <f t="shared" si="464"/>
        <v/>
      </c>
      <c r="BD478" s="87" t="str">
        <f t="shared" si="465"/>
        <v/>
      </c>
      <c r="BF478" s="87" t="str">
        <f t="shared" si="466"/>
        <v/>
      </c>
      <c r="BG478" s="127" t="str">
        <f t="shared" si="467"/>
        <v/>
      </c>
      <c r="BH478" s="127" t="str">
        <f t="shared" si="468"/>
        <v/>
      </c>
      <c r="BI478" s="87" t="str">
        <f t="shared" si="469"/>
        <v/>
      </c>
      <c r="BJ478" s="87" t="str">
        <f t="shared" si="470"/>
        <v/>
      </c>
      <c r="BK478" s="87" t="str">
        <f t="shared" si="471"/>
        <v/>
      </c>
    </row>
    <row r="479" spans="2:63" ht="12.75">
      <c r="B479" s="142"/>
      <c r="C479" s="142"/>
      <c r="D479" s="142"/>
      <c r="E479" s="142"/>
      <c r="F479" s="142"/>
      <c r="G479" s="142"/>
      <c r="I479" s="87">
        <f t="shared" si="482"/>
        <v>239.1</v>
      </c>
      <c r="J479" s="126">
        <v>76</v>
      </c>
      <c r="K479" s="87">
        <v>0.8</v>
      </c>
      <c r="L479" s="87">
        <v>15</v>
      </c>
      <c r="M479" s="87" t="s">
        <v>154</v>
      </c>
      <c r="N479" s="87" t="s">
        <v>155</v>
      </c>
      <c r="O479" s="87">
        <v>0</v>
      </c>
      <c r="P479" s="127">
        <v>3.6990000000000003E-5</v>
      </c>
      <c r="Q479" s="87">
        <v>0</v>
      </c>
      <c r="R479" s="87">
        <v>0</v>
      </c>
      <c r="S479" s="127">
        <v>598600000</v>
      </c>
      <c r="T479" s="127">
        <v>598600000</v>
      </c>
      <c r="U479" s="127">
        <v>1494000000</v>
      </c>
      <c r="V479" s="127">
        <v>1494000000</v>
      </c>
      <c r="W479" s="87">
        <v>0</v>
      </c>
      <c r="X479" s="87">
        <v>0</v>
      </c>
      <c r="Y479" s="127">
        <v>460600000</v>
      </c>
      <c r="Z479" s="127">
        <v>5.7010000000000001E-6</v>
      </c>
      <c r="AA479" s="127">
        <v>7768000000</v>
      </c>
      <c r="AB479" s="87">
        <v>0.65</v>
      </c>
      <c r="AC479" s="87" t="s">
        <v>156</v>
      </c>
      <c r="AD479" s="87" t="s">
        <v>157</v>
      </c>
      <c r="AE479" s="87" t="s">
        <v>158</v>
      </c>
      <c r="AF479" s="87" t="s">
        <v>159</v>
      </c>
      <c r="AG479" s="87" t="s">
        <v>160</v>
      </c>
      <c r="AH479" s="87" t="s">
        <v>161</v>
      </c>
      <c r="AI479" s="87" t="s">
        <v>162</v>
      </c>
      <c r="AJ479" s="87">
        <v>0</v>
      </c>
      <c r="AK479" s="87">
        <v>0</v>
      </c>
      <c r="AL479" s="87" t="s">
        <v>142</v>
      </c>
      <c r="AX479" s="133">
        <f t="shared" ref="AX479" si="485">IF(I479="", "", INT(I479))</f>
        <v>239</v>
      </c>
      <c r="AY479" s="87">
        <f t="shared" si="460"/>
        <v>76</v>
      </c>
      <c r="AZ479" s="87">
        <f t="shared" si="461"/>
        <v>191</v>
      </c>
      <c r="BA479" s="87">
        <f t="shared" si="462"/>
        <v>239</v>
      </c>
      <c r="BB479" s="87">
        <f t="shared" si="463"/>
        <v>239</v>
      </c>
      <c r="BC479" s="87" t="str">
        <f t="shared" si="464"/>
        <v>1c</v>
      </c>
      <c r="BD479" s="87" t="str">
        <f t="shared" si="465"/>
        <v>0</v>
      </c>
      <c r="BF479" s="87">
        <f t="shared" si="466"/>
        <v>239</v>
      </c>
      <c r="BG479" s="127" t="str">
        <f t="shared" si="467"/>
        <v>2.10E+11</v>
      </c>
      <c r="BH479" s="127" t="str">
        <f t="shared" si="468"/>
        <v>8.08E+10</v>
      </c>
      <c r="BI479" s="87" t="str">
        <f t="shared" si="469"/>
        <v>7850</v>
      </c>
      <c r="BJ479" s="87">
        <f t="shared" si="470"/>
        <v>0.8</v>
      </c>
      <c r="BK479" s="87">
        <f t="shared" si="471"/>
        <v>1.4999999999999999E-2</v>
      </c>
    </row>
    <row r="480" spans="2:63" ht="12.75">
      <c r="B480" s="142"/>
      <c r="C480" s="142"/>
      <c r="D480" s="142"/>
      <c r="E480" s="142"/>
      <c r="F480" s="142"/>
      <c r="G480" s="142"/>
      <c r="I480" s="87">
        <f t="shared" si="482"/>
        <v>239.2</v>
      </c>
      <c r="J480" s="126">
        <v>191</v>
      </c>
      <c r="K480" s="87">
        <v>0.8</v>
      </c>
      <c r="L480" s="87">
        <v>15</v>
      </c>
      <c r="M480" s="87" t="s">
        <v>154</v>
      </c>
      <c r="N480" s="87" t="s">
        <v>155</v>
      </c>
      <c r="O480" s="87">
        <v>0</v>
      </c>
      <c r="P480" s="127">
        <v>3.6990000000000003E-5</v>
      </c>
      <c r="Q480" s="87">
        <v>0</v>
      </c>
      <c r="R480" s="87">
        <v>0</v>
      </c>
      <c r="S480" s="127">
        <v>598600000</v>
      </c>
      <c r="T480" s="127">
        <v>598600000</v>
      </c>
      <c r="U480" s="127">
        <v>1494000000</v>
      </c>
      <c r="V480" s="127">
        <v>1494000000</v>
      </c>
      <c r="W480" s="87">
        <v>0</v>
      </c>
      <c r="X480" s="87">
        <v>0</v>
      </c>
      <c r="Y480" s="127">
        <v>460600000</v>
      </c>
      <c r="Z480" s="127">
        <v>5.7010000000000001E-6</v>
      </c>
      <c r="AA480" s="127">
        <v>7768000000</v>
      </c>
      <c r="AB480" s="87">
        <v>0.65</v>
      </c>
      <c r="AC480" s="87" t="s">
        <v>156</v>
      </c>
      <c r="AD480" s="87" t="s">
        <v>157</v>
      </c>
      <c r="AE480" s="87" t="s">
        <v>158</v>
      </c>
      <c r="AF480" s="87" t="s">
        <v>159</v>
      </c>
      <c r="AG480" s="87" t="s">
        <v>160</v>
      </c>
      <c r="AH480" s="87" t="s">
        <v>161</v>
      </c>
      <c r="AI480" s="87" t="s">
        <v>162</v>
      </c>
      <c r="AJ480" s="87">
        <v>0</v>
      </c>
      <c r="AK480" s="87">
        <v>0</v>
      </c>
      <c r="AL480" s="87" t="s">
        <v>142</v>
      </c>
      <c r="AX480" s="133"/>
      <c r="AY480" s="87" t="str">
        <f t="shared" si="460"/>
        <v/>
      </c>
      <c r="AZ480" s="87" t="str">
        <f t="shared" si="461"/>
        <v/>
      </c>
      <c r="BA480" s="87" t="str">
        <f t="shared" si="462"/>
        <v/>
      </c>
      <c r="BB480" s="87" t="str">
        <f t="shared" si="463"/>
        <v/>
      </c>
      <c r="BC480" s="87" t="str">
        <f t="shared" si="464"/>
        <v/>
      </c>
      <c r="BD480" s="87" t="str">
        <f t="shared" si="465"/>
        <v/>
      </c>
      <c r="BF480" s="87" t="str">
        <f t="shared" si="466"/>
        <v/>
      </c>
      <c r="BG480" s="127" t="str">
        <f t="shared" si="467"/>
        <v/>
      </c>
      <c r="BH480" s="127" t="str">
        <f t="shared" si="468"/>
        <v/>
      </c>
      <c r="BI480" s="87" t="str">
        <f t="shared" si="469"/>
        <v/>
      </c>
      <c r="BJ480" s="87" t="str">
        <f t="shared" si="470"/>
        <v/>
      </c>
      <c r="BK480" s="87" t="str">
        <f t="shared" si="471"/>
        <v/>
      </c>
    </row>
    <row r="481" spans="2:63" ht="12.75">
      <c r="B481" s="142"/>
      <c r="C481" s="142"/>
      <c r="D481" s="142"/>
      <c r="E481" s="142"/>
      <c r="F481" s="142"/>
      <c r="G481" s="142"/>
      <c r="I481" s="87">
        <f t="shared" si="482"/>
        <v>240.1</v>
      </c>
      <c r="J481" s="126">
        <v>191</v>
      </c>
      <c r="K481" s="87">
        <v>0.8</v>
      </c>
      <c r="L481" s="87">
        <v>15</v>
      </c>
      <c r="M481" s="87" t="s">
        <v>154</v>
      </c>
      <c r="N481" s="87" t="s">
        <v>155</v>
      </c>
      <c r="O481" s="87">
        <v>0</v>
      </c>
      <c r="P481" s="127">
        <v>3.6990000000000003E-5</v>
      </c>
      <c r="Q481" s="87">
        <v>0</v>
      </c>
      <c r="R481" s="87">
        <v>0</v>
      </c>
      <c r="S481" s="127">
        <v>598600000</v>
      </c>
      <c r="T481" s="127">
        <v>598600000</v>
      </c>
      <c r="U481" s="127">
        <v>1494000000</v>
      </c>
      <c r="V481" s="127">
        <v>1494000000</v>
      </c>
      <c r="W481" s="87">
        <v>0</v>
      </c>
      <c r="X481" s="87">
        <v>0</v>
      </c>
      <c r="Y481" s="127">
        <v>460600000</v>
      </c>
      <c r="Z481" s="127">
        <v>5.7010000000000001E-6</v>
      </c>
      <c r="AA481" s="127">
        <v>7768000000</v>
      </c>
      <c r="AB481" s="87">
        <v>0.65</v>
      </c>
      <c r="AC481" s="87" t="s">
        <v>156</v>
      </c>
      <c r="AD481" s="87" t="s">
        <v>157</v>
      </c>
      <c r="AE481" s="87" t="s">
        <v>158</v>
      </c>
      <c r="AF481" s="87" t="s">
        <v>159</v>
      </c>
      <c r="AG481" s="87" t="s">
        <v>160</v>
      </c>
      <c r="AH481" s="87" t="s">
        <v>161</v>
      </c>
      <c r="AI481" s="87" t="s">
        <v>162</v>
      </c>
      <c r="AJ481" s="87">
        <v>0</v>
      </c>
      <c r="AK481" s="87">
        <v>0</v>
      </c>
      <c r="AL481" s="87" t="s">
        <v>142</v>
      </c>
      <c r="AX481" s="133">
        <f t="shared" ref="AX481" si="486">IF(I481="", "", INT(I481))</f>
        <v>240</v>
      </c>
      <c r="AY481" s="87">
        <f t="shared" si="460"/>
        <v>191</v>
      </c>
      <c r="AZ481" s="87">
        <f t="shared" si="461"/>
        <v>192</v>
      </c>
      <c r="BA481" s="87">
        <f t="shared" si="462"/>
        <v>240</v>
      </c>
      <c r="BB481" s="87">
        <f t="shared" si="463"/>
        <v>240</v>
      </c>
      <c r="BC481" s="87" t="str">
        <f t="shared" si="464"/>
        <v>1c</v>
      </c>
      <c r="BD481" s="87" t="str">
        <f t="shared" si="465"/>
        <v>0</v>
      </c>
      <c r="BF481" s="87">
        <f t="shared" si="466"/>
        <v>240</v>
      </c>
      <c r="BG481" s="127" t="str">
        <f t="shared" si="467"/>
        <v>2.10E+11</v>
      </c>
      <c r="BH481" s="127" t="str">
        <f t="shared" si="468"/>
        <v>8.08E+10</v>
      </c>
      <c r="BI481" s="87" t="str">
        <f t="shared" si="469"/>
        <v>7850</v>
      </c>
      <c r="BJ481" s="87">
        <f t="shared" si="470"/>
        <v>0.8</v>
      </c>
      <c r="BK481" s="87">
        <f t="shared" si="471"/>
        <v>1.4999999999999999E-2</v>
      </c>
    </row>
    <row r="482" spans="2:63" ht="12.75">
      <c r="B482" s="142"/>
      <c r="C482" s="142"/>
      <c r="D482" s="142"/>
      <c r="E482" s="142"/>
      <c r="F482" s="142"/>
      <c r="G482" s="142"/>
      <c r="I482" s="87">
        <f t="shared" si="482"/>
        <v>240.2</v>
      </c>
      <c r="J482" s="126">
        <v>192</v>
      </c>
      <c r="K482" s="87">
        <v>0.8</v>
      </c>
      <c r="L482" s="87">
        <v>15</v>
      </c>
      <c r="M482" s="87" t="s">
        <v>154</v>
      </c>
      <c r="N482" s="87" t="s">
        <v>155</v>
      </c>
      <c r="O482" s="87">
        <v>0</v>
      </c>
      <c r="P482" s="127">
        <v>3.6990000000000003E-5</v>
      </c>
      <c r="Q482" s="87">
        <v>0</v>
      </c>
      <c r="R482" s="87">
        <v>0</v>
      </c>
      <c r="S482" s="127">
        <v>598600000</v>
      </c>
      <c r="T482" s="127">
        <v>598600000</v>
      </c>
      <c r="U482" s="127">
        <v>1494000000</v>
      </c>
      <c r="V482" s="127">
        <v>1494000000</v>
      </c>
      <c r="W482" s="87">
        <v>0</v>
      </c>
      <c r="X482" s="87">
        <v>0</v>
      </c>
      <c r="Y482" s="127">
        <v>460600000</v>
      </c>
      <c r="Z482" s="127">
        <v>5.7010000000000001E-6</v>
      </c>
      <c r="AA482" s="127">
        <v>7768000000</v>
      </c>
      <c r="AB482" s="87">
        <v>0.65</v>
      </c>
      <c r="AC482" s="87" t="s">
        <v>156</v>
      </c>
      <c r="AD482" s="87" t="s">
        <v>157</v>
      </c>
      <c r="AE482" s="87" t="s">
        <v>158</v>
      </c>
      <c r="AF482" s="87" t="s">
        <v>159</v>
      </c>
      <c r="AG482" s="87" t="s">
        <v>160</v>
      </c>
      <c r="AH482" s="87" t="s">
        <v>161</v>
      </c>
      <c r="AI482" s="87" t="s">
        <v>162</v>
      </c>
      <c r="AJ482" s="87">
        <v>0</v>
      </c>
      <c r="AK482" s="87">
        <v>0</v>
      </c>
      <c r="AL482" s="87" t="s">
        <v>142</v>
      </c>
      <c r="AX482" s="133"/>
      <c r="AY482" s="87" t="str">
        <f t="shared" si="460"/>
        <v/>
      </c>
      <c r="AZ482" s="87" t="str">
        <f t="shared" si="461"/>
        <v/>
      </c>
      <c r="BA482" s="87" t="str">
        <f t="shared" si="462"/>
        <v/>
      </c>
      <c r="BB482" s="87" t="str">
        <f t="shared" si="463"/>
        <v/>
      </c>
      <c r="BC482" s="87" t="str">
        <f t="shared" si="464"/>
        <v/>
      </c>
      <c r="BD482" s="87" t="str">
        <f t="shared" si="465"/>
        <v/>
      </c>
      <c r="BF482" s="87" t="str">
        <f t="shared" si="466"/>
        <v/>
      </c>
      <c r="BG482" s="127" t="str">
        <f t="shared" si="467"/>
        <v/>
      </c>
      <c r="BH482" s="127" t="str">
        <f t="shared" si="468"/>
        <v/>
      </c>
      <c r="BI482" s="87" t="str">
        <f t="shared" si="469"/>
        <v/>
      </c>
      <c r="BJ482" s="87" t="str">
        <f t="shared" si="470"/>
        <v/>
      </c>
      <c r="BK482" s="87" t="str">
        <f t="shared" si="471"/>
        <v/>
      </c>
    </row>
    <row r="483" spans="2:63" ht="12.75">
      <c r="B483" s="142"/>
      <c r="C483" s="142"/>
      <c r="D483" s="142"/>
      <c r="E483" s="142"/>
      <c r="F483" s="142"/>
      <c r="G483" s="142"/>
      <c r="I483" s="87">
        <f t="shared" si="482"/>
        <v>241.1</v>
      </c>
      <c r="J483" s="126">
        <v>192</v>
      </c>
      <c r="K483" s="87">
        <v>0.8</v>
      </c>
      <c r="L483" s="87">
        <v>15</v>
      </c>
      <c r="M483" s="87" t="s">
        <v>154</v>
      </c>
      <c r="N483" s="87" t="s">
        <v>155</v>
      </c>
      <c r="O483" s="87">
        <v>0</v>
      </c>
      <c r="P483" s="127">
        <v>3.6990000000000003E-5</v>
      </c>
      <c r="Q483" s="87">
        <v>0</v>
      </c>
      <c r="R483" s="87">
        <v>0</v>
      </c>
      <c r="S483" s="127">
        <v>598600000</v>
      </c>
      <c r="T483" s="127">
        <v>598600000</v>
      </c>
      <c r="U483" s="127">
        <v>1494000000</v>
      </c>
      <c r="V483" s="127">
        <v>1494000000</v>
      </c>
      <c r="W483" s="87">
        <v>0</v>
      </c>
      <c r="X483" s="87">
        <v>0</v>
      </c>
      <c r="Y483" s="127">
        <v>460600000</v>
      </c>
      <c r="Z483" s="127">
        <v>5.7010000000000001E-6</v>
      </c>
      <c r="AA483" s="127">
        <v>7768000000</v>
      </c>
      <c r="AB483" s="87">
        <v>0.65</v>
      </c>
      <c r="AC483" s="87" t="s">
        <v>156</v>
      </c>
      <c r="AD483" s="87" t="s">
        <v>157</v>
      </c>
      <c r="AE483" s="87" t="s">
        <v>158</v>
      </c>
      <c r="AF483" s="87" t="s">
        <v>159</v>
      </c>
      <c r="AG483" s="87" t="s">
        <v>160</v>
      </c>
      <c r="AH483" s="87" t="s">
        <v>161</v>
      </c>
      <c r="AI483" s="87" t="s">
        <v>162</v>
      </c>
      <c r="AJ483" s="87">
        <v>0</v>
      </c>
      <c r="AK483" s="87">
        <v>0</v>
      </c>
      <c r="AL483" s="87" t="s">
        <v>142</v>
      </c>
      <c r="AX483" s="133">
        <f t="shared" ref="AX483" si="487">IF(I483="", "", INT(I483))</f>
        <v>241</v>
      </c>
      <c r="AY483" s="87">
        <f t="shared" si="460"/>
        <v>192</v>
      </c>
      <c r="AZ483" s="87">
        <f t="shared" si="461"/>
        <v>139</v>
      </c>
      <c r="BA483" s="87">
        <f t="shared" si="462"/>
        <v>241</v>
      </c>
      <c r="BB483" s="87">
        <f t="shared" si="463"/>
        <v>241</v>
      </c>
      <c r="BC483" s="87" t="str">
        <f t="shared" si="464"/>
        <v>1c</v>
      </c>
      <c r="BD483" s="87" t="str">
        <f t="shared" si="465"/>
        <v>0</v>
      </c>
      <c r="BF483" s="87">
        <f t="shared" si="466"/>
        <v>241</v>
      </c>
      <c r="BG483" s="127" t="str">
        <f t="shared" si="467"/>
        <v>2.10E+11</v>
      </c>
      <c r="BH483" s="127" t="str">
        <f t="shared" si="468"/>
        <v>8.08E+10</v>
      </c>
      <c r="BI483" s="87" t="str">
        <f t="shared" si="469"/>
        <v>7850</v>
      </c>
      <c r="BJ483" s="87">
        <f t="shared" si="470"/>
        <v>0.8</v>
      </c>
      <c r="BK483" s="87">
        <f t="shared" si="471"/>
        <v>1.4999999999999999E-2</v>
      </c>
    </row>
    <row r="484" spans="2:63" ht="12.75">
      <c r="B484" s="142"/>
      <c r="C484" s="142"/>
      <c r="D484" s="142"/>
      <c r="E484" s="142"/>
      <c r="F484" s="142"/>
      <c r="G484" s="142"/>
      <c r="I484" s="87">
        <f t="shared" si="482"/>
        <v>241.2</v>
      </c>
      <c r="J484" s="126">
        <v>139</v>
      </c>
      <c r="K484" s="87">
        <v>0.8</v>
      </c>
      <c r="L484" s="87">
        <v>15</v>
      </c>
      <c r="M484" s="87" t="s">
        <v>154</v>
      </c>
      <c r="N484" s="87" t="s">
        <v>155</v>
      </c>
      <c r="O484" s="87">
        <v>0</v>
      </c>
      <c r="P484" s="127">
        <v>3.6990000000000003E-5</v>
      </c>
      <c r="Q484" s="87">
        <v>0</v>
      </c>
      <c r="R484" s="87">
        <v>0</v>
      </c>
      <c r="S484" s="127">
        <v>598600000</v>
      </c>
      <c r="T484" s="127">
        <v>598600000</v>
      </c>
      <c r="U484" s="127">
        <v>1494000000</v>
      </c>
      <c r="V484" s="127">
        <v>1494000000</v>
      </c>
      <c r="W484" s="87">
        <v>0</v>
      </c>
      <c r="X484" s="87">
        <v>0</v>
      </c>
      <c r="Y484" s="127">
        <v>460600000</v>
      </c>
      <c r="Z484" s="127">
        <v>5.7010000000000001E-6</v>
      </c>
      <c r="AA484" s="127">
        <v>7768000000</v>
      </c>
      <c r="AB484" s="87">
        <v>0.65</v>
      </c>
      <c r="AC484" s="87" t="s">
        <v>156</v>
      </c>
      <c r="AD484" s="87" t="s">
        <v>157</v>
      </c>
      <c r="AE484" s="87" t="s">
        <v>158</v>
      </c>
      <c r="AF484" s="87" t="s">
        <v>159</v>
      </c>
      <c r="AG484" s="87" t="s">
        <v>160</v>
      </c>
      <c r="AH484" s="87" t="s">
        <v>161</v>
      </c>
      <c r="AI484" s="87" t="s">
        <v>162</v>
      </c>
      <c r="AJ484" s="87">
        <v>0</v>
      </c>
      <c r="AK484" s="87">
        <v>0</v>
      </c>
      <c r="AL484" s="87" t="s">
        <v>142</v>
      </c>
      <c r="AX484" s="133"/>
      <c r="AY484" s="87" t="str">
        <f t="shared" si="460"/>
        <v/>
      </c>
      <c r="AZ484" s="87" t="str">
        <f t="shared" si="461"/>
        <v/>
      </c>
      <c r="BA484" s="87" t="str">
        <f t="shared" si="462"/>
        <v/>
      </c>
      <c r="BB484" s="87" t="str">
        <f t="shared" si="463"/>
        <v/>
      </c>
      <c r="BC484" s="87" t="str">
        <f t="shared" si="464"/>
        <v/>
      </c>
      <c r="BD484" s="87" t="str">
        <f t="shared" si="465"/>
        <v/>
      </c>
      <c r="BF484" s="87" t="str">
        <f t="shared" si="466"/>
        <v/>
      </c>
      <c r="BG484" s="127" t="str">
        <f t="shared" si="467"/>
        <v/>
      </c>
      <c r="BH484" s="127" t="str">
        <f t="shared" si="468"/>
        <v/>
      </c>
      <c r="BI484" s="87" t="str">
        <f t="shared" si="469"/>
        <v/>
      </c>
      <c r="BJ484" s="87" t="str">
        <f t="shared" si="470"/>
        <v/>
      </c>
      <c r="BK484" s="87" t="str">
        <f t="shared" si="471"/>
        <v/>
      </c>
    </row>
    <row r="485" spans="2:63" ht="12.75">
      <c r="B485" s="142"/>
      <c r="C485" s="142"/>
      <c r="D485" s="142"/>
      <c r="E485" s="142"/>
      <c r="F485" s="142"/>
      <c r="G485" s="142"/>
      <c r="I485" s="87">
        <f t="shared" si="482"/>
        <v>242.1</v>
      </c>
      <c r="J485" s="126">
        <v>84</v>
      </c>
      <c r="K485" s="87">
        <v>0.8</v>
      </c>
      <c r="L485" s="87">
        <v>15</v>
      </c>
      <c r="M485" s="87" t="s">
        <v>154</v>
      </c>
      <c r="N485" s="87" t="s">
        <v>155</v>
      </c>
      <c r="O485" s="87">
        <v>0</v>
      </c>
      <c r="P485" s="127">
        <v>3.6990000000000003E-5</v>
      </c>
      <c r="Q485" s="87">
        <v>0</v>
      </c>
      <c r="R485" s="87">
        <v>0</v>
      </c>
      <c r="S485" s="127">
        <v>598600000</v>
      </c>
      <c r="T485" s="127">
        <v>598600000</v>
      </c>
      <c r="U485" s="127">
        <v>1494000000</v>
      </c>
      <c r="V485" s="127">
        <v>1494000000</v>
      </c>
      <c r="W485" s="87">
        <v>0</v>
      </c>
      <c r="X485" s="87">
        <v>0</v>
      </c>
      <c r="Y485" s="127">
        <v>460600000</v>
      </c>
      <c r="Z485" s="127">
        <v>5.7010000000000001E-6</v>
      </c>
      <c r="AA485" s="127">
        <v>7768000000</v>
      </c>
      <c r="AB485" s="87">
        <v>0.65</v>
      </c>
      <c r="AC485" s="87" t="s">
        <v>156</v>
      </c>
      <c r="AD485" s="87" t="s">
        <v>157</v>
      </c>
      <c r="AE485" s="87" t="s">
        <v>158</v>
      </c>
      <c r="AF485" s="87" t="s">
        <v>159</v>
      </c>
      <c r="AG485" s="87" t="s">
        <v>160</v>
      </c>
      <c r="AH485" s="87" t="s">
        <v>161</v>
      </c>
      <c r="AI485" s="87" t="s">
        <v>162</v>
      </c>
      <c r="AJ485" s="87">
        <v>0</v>
      </c>
      <c r="AK485" s="87">
        <v>0</v>
      </c>
      <c r="AL485" s="87" t="s">
        <v>142</v>
      </c>
      <c r="AX485" s="133">
        <f t="shared" ref="AX485" si="488">IF(I485="", "", INT(I485))</f>
        <v>242</v>
      </c>
      <c r="AY485" s="87">
        <f t="shared" si="460"/>
        <v>84</v>
      </c>
      <c r="AZ485" s="87">
        <f t="shared" si="461"/>
        <v>193</v>
      </c>
      <c r="BA485" s="87">
        <f t="shared" si="462"/>
        <v>242</v>
      </c>
      <c r="BB485" s="87">
        <f t="shared" si="463"/>
        <v>242</v>
      </c>
      <c r="BC485" s="87" t="str">
        <f t="shared" si="464"/>
        <v>1c</v>
      </c>
      <c r="BD485" s="87" t="str">
        <f t="shared" si="465"/>
        <v>0</v>
      </c>
      <c r="BF485" s="87">
        <f t="shared" si="466"/>
        <v>242</v>
      </c>
      <c r="BG485" s="127" t="str">
        <f t="shared" si="467"/>
        <v>2.10E+11</v>
      </c>
      <c r="BH485" s="127" t="str">
        <f t="shared" si="468"/>
        <v>8.08E+10</v>
      </c>
      <c r="BI485" s="87" t="str">
        <f t="shared" si="469"/>
        <v>7850</v>
      </c>
      <c r="BJ485" s="87">
        <f t="shared" si="470"/>
        <v>0.8</v>
      </c>
      <c r="BK485" s="87">
        <f t="shared" si="471"/>
        <v>1.4999999999999999E-2</v>
      </c>
    </row>
    <row r="486" spans="2:63" ht="12.75">
      <c r="B486" s="142"/>
      <c r="C486" s="142"/>
      <c r="D486" s="142"/>
      <c r="E486" s="142"/>
      <c r="F486" s="142"/>
      <c r="G486" s="142"/>
      <c r="I486" s="87">
        <f t="shared" si="482"/>
        <v>242.2</v>
      </c>
      <c r="J486" s="126">
        <v>193</v>
      </c>
      <c r="K486" s="87">
        <v>0.8</v>
      </c>
      <c r="L486" s="87">
        <v>15</v>
      </c>
      <c r="M486" s="87" t="s">
        <v>154</v>
      </c>
      <c r="N486" s="87" t="s">
        <v>155</v>
      </c>
      <c r="O486" s="87">
        <v>0</v>
      </c>
      <c r="P486" s="127">
        <v>3.6990000000000003E-5</v>
      </c>
      <c r="Q486" s="87">
        <v>0</v>
      </c>
      <c r="R486" s="87">
        <v>0</v>
      </c>
      <c r="S486" s="127">
        <v>598600000</v>
      </c>
      <c r="T486" s="127">
        <v>598600000</v>
      </c>
      <c r="U486" s="127">
        <v>1494000000</v>
      </c>
      <c r="V486" s="127">
        <v>1494000000</v>
      </c>
      <c r="W486" s="87">
        <v>0</v>
      </c>
      <c r="X486" s="87">
        <v>0</v>
      </c>
      <c r="Y486" s="127">
        <v>460600000</v>
      </c>
      <c r="Z486" s="127">
        <v>5.7010000000000001E-6</v>
      </c>
      <c r="AA486" s="127">
        <v>7768000000</v>
      </c>
      <c r="AB486" s="87">
        <v>0.65</v>
      </c>
      <c r="AC486" s="87" t="s">
        <v>156</v>
      </c>
      <c r="AD486" s="87" t="s">
        <v>157</v>
      </c>
      <c r="AE486" s="87" t="s">
        <v>158</v>
      </c>
      <c r="AF486" s="87" t="s">
        <v>159</v>
      </c>
      <c r="AG486" s="87" t="s">
        <v>160</v>
      </c>
      <c r="AH486" s="87" t="s">
        <v>161</v>
      </c>
      <c r="AI486" s="87" t="s">
        <v>162</v>
      </c>
      <c r="AJ486" s="87">
        <v>0</v>
      </c>
      <c r="AK486" s="87">
        <v>0</v>
      </c>
      <c r="AL486" s="87" t="s">
        <v>142</v>
      </c>
      <c r="AX486" s="133"/>
      <c r="AY486" s="87" t="str">
        <f t="shared" si="460"/>
        <v/>
      </c>
      <c r="AZ486" s="87" t="str">
        <f t="shared" si="461"/>
        <v/>
      </c>
      <c r="BA486" s="87" t="str">
        <f t="shared" si="462"/>
        <v/>
      </c>
      <c r="BB486" s="87" t="str">
        <f t="shared" si="463"/>
        <v/>
      </c>
      <c r="BC486" s="87" t="str">
        <f t="shared" si="464"/>
        <v/>
      </c>
      <c r="BD486" s="87" t="str">
        <f t="shared" si="465"/>
        <v/>
      </c>
      <c r="BF486" s="87" t="str">
        <f t="shared" si="466"/>
        <v/>
      </c>
      <c r="BG486" s="127" t="str">
        <f t="shared" si="467"/>
        <v/>
      </c>
      <c r="BH486" s="127" t="str">
        <f t="shared" si="468"/>
        <v/>
      </c>
      <c r="BI486" s="87" t="str">
        <f t="shared" si="469"/>
        <v/>
      </c>
      <c r="BJ486" s="87" t="str">
        <f t="shared" si="470"/>
        <v/>
      </c>
      <c r="BK486" s="87" t="str">
        <f t="shared" si="471"/>
        <v/>
      </c>
    </row>
    <row r="487" spans="2:63" ht="12.75">
      <c r="B487" s="142"/>
      <c r="C487" s="142"/>
      <c r="D487" s="142"/>
      <c r="E487" s="142"/>
      <c r="F487" s="142"/>
      <c r="G487" s="142"/>
      <c r="I487" s="87">
        <f t="shared" si="482"/>
        <v>243.1</v>
      </c>
      <c r="J487" s="126">
        <v>193</v>
      </c>
      <c r="K487" s="87">
        <v>0.8</v>
      </c>
      <c r="L487" s="87">
        <v>15</v>
      </c>
      <c r="M487" s="87" t="s">
        <v>154</v>
      </c>
      <c r="N487" s="87" t="s">
        <v>155</v>
      </c>
      <c r="O487" s="87">
        <v>0</v>
      </c>
      <c r="P487" s="127">
        <v>3.6990000000000003E-5</v>
      </c>
      <c r="Q487" s="87">
        <v>0</v>
      </c>
      <c r="R487" s="87">
        <v>0</v>
      </c>
      <c r="S487" s="127">
        <v>598600000</v>
      </c>
      <c r="T487" s="127">
        <v>598600000</v>
      </c>
      <c r="U487" s="127">
        <v>1494000000</v>
      </c>
      <c r="V487" s="127">
        <v>1494000000</v>
      </c>
      <c r="W487" s="87">
        <v>0</v>
      </c>
      <c r="X487" s="87">
        <v>0</v>
      </c>
      <c r="Y487" s="127">
        <v>460600000</v>
      </c>
      <c r="Z487" s="127">
        <v>5.7010000000000001E-6</v>
      </c>
      <c r="AA487" s="127">
        <v>7768000000</v>
      </c>
      <c r="AB487" s="87">
        <v>0.65</v>
      </c>
      <c r="AC487" s="87" t="s">
        <v>156</v>
      </c>
      <c r="AD487" s="87" t="s">
        <v>157</v>
      </c>
      <c r="AE487" s="87" t="s">
        <v>158</v>
      </c>
      <c r="AF487" s="87" t="s">
        <v>159</v>
      </c>
      <c r="AG487" s="87" t="s">
        <v>160</v>
      </c>
      <c r="AH487" s="87" t="s">
        <v>161</v>
      </c>
      <c r="AI487" s="87" t="s">
        <v>162</v>
      </c>
      <c r="AJ487" s="87">
        <v>0</v>
      </c>
      <c r="AK487" s="87">
        <v>0</v>
      </c>
      <c r="AL487" s="87" t="s">
        <v>142</v>
      </c>
      <c r="AX487" s="133">
        <f t="shared" ref="AX487" si="489">IF(I487="", "", INT(I487))</f>
        <v>243</v>
      </c>
      <c r="AY487" s="87">
        <f t="shared" si="460"/>
        <v>193</v>
      </c>
      <c r="AZ487" s="87">
        <f t="shared" si="461"/>
        <v>194</v>
      </c>
      <c r="BA487" s="87">
        <f t="shared" si="462"/>
        <v>243</v>
      </c>
      <c r="BB487" s="87">
        <f t="shared" si="463"/>
        <v>243</v>
      </c>
      <c r="BC487" s="87" t="str">
        <f t="shared" si="464"/>
        <v>1c</v>
      </c>
      <c r="BD487" s="87" t="str">
        <f t="shared" si="465"/>
        <v>0</v>
      </c>
      <c r="BF487" s="87">
        <f t="shared" si="466"/>
        <v>243</v>
      </c>
      <c r="BG487" s="127" t="str">
        <f t="shared" si="467"/>
        <v>2.10E+11</v>
      </c>
      <c r="BH487" s="127" t="str">
        <f t="shared" si="468"/>
        <v>8.08E+10</v>
      </c>
      <c r="BI487" s="87" t="str">
        <f t="shared" si="469"/>
        <v>7850</v>
      </c>
      <c r="BJ487" s="87">
        <f t="shared" si="470"/>
        <v>0.8</v>
      </c>
      <c r="BK487" s="87">
        <f t="shared" si="471"/>
        <v>1.4999999999999999E-2</v>
      </c>
    </row>
    <row r="488" spans="2:63" ht="12.75">
      <c r="B488" s="142"/>
      <c r="C488" s="142"/>
      <c r="D488" s="142"/>
      <c r="E488" s="142"/>
      <c r="F488" s="142"/>
      <c r="G488" s="142"/>
      <c r="I488" s="87">
        <f t="shared" si="482"/>
        <v>243.2</v>
      </c>
      <c r="J488" s="126">
        <v>194</v>
      </c>
      <c r="K488" s="87">
        <v>0.8</v>
      </c>
      <c r="L488" s="87">
        <v>15</v>
      </c>
      <c r="M488" s="87" t="s">
        <v>154</v>
      </c>
      <c r="N488" s="87" t="s">
        <v>155</v>
      </c>
      <c r="O488" s="87">
        <v>0</v>
      </c>
      <c r="P488" s="127">
        <v>3.6990000000000003E-5</v>
      </c>
      <c r="Q488" s="87">
        <v>0</v>
      </c>
      <c r="R488" s="87">
        <v>0</v>
      </c>
      <c r="S488" s="127">
        <v>598600000</v>
      </c>
      <c r="T488" s="127">
        <v>598600000</v>
      </c>
      <c r="U488" s="127">
        <v>1494000000</v>
      </c>
      <c r="V488" s="127">
        <v>1494000000</v>
      </c>
      <c r="W488" s="87">
        <v>0</v>
      </c>
      <c r="X488" s="87">
        <v>0</v>
      </c>
      <c r="Y488" s="127">
        <v>460600000</v>
      </c>
      <c r="Z488" s="127">
        <v>5.7010000000000001E-6</v>
      </c>
      <c r="AA488" s="127">
        <v>7768000000</v>
      </c>
      <c r="AB488" s="87">
        <v>0.65</v>
      </c>
      <c r="AC488" s="87" t="s">
        <v>156</v>
      </c>
      <c r="AD488" s="87" t="s">
        <v>157</v>
      </c>
      <c r="AE488" s="87" t="s">
        <v>158</v>
      </c>
      <c r="AF488" s="87" t="s">
        <v>159</v>
      </c>
      <c r="AG488" s="87" t="s">
        <v>160</v>
      </c>
      <c r="AH488" s="87" t="s">
        <v>161</v>
      </c>
      <c r="AI488" s="87" t="s">
        <v>162</v>
      </c>
      <c r="AJ488" s="87">
        <v>0</v>
      </c>
      <c r="AK488" s="87">
        <v>0</v>
      </c>
      <c r="AL488" s="87" t="s">
        <v>142</v>
      </c>
      <c r="AX488" s="133"/>
      <c r="AY488" s="87" t="str">
        <f t="shared" si="460"/>
        <v/>
      </c>
      <c r="AZ488" s="87" t="str">
        <f t="shared" si="461"/>
        <v/>
      </c>
      <c r="BA488" s="87" t="str">
        <f t="shared" si="462"/>
        <v/>
      </c>
      <c r="BB488" s="87" t="str">
        <f t="shared" si="463"/>
        <v/>
      </c>
      <c r="BC488" s="87" t="str">
        <f t="shared" si="464"/>
        <v/>
      </c>
      <c r="BD488" s="87" t="str">
        <f t="shared" si="465"/>
        <v/>
      </c>
      <c r="BF488" s="87" t="str">
        <f t="shared" si="466"/>
        <v/>
      </c>
      <c r="BG488" s="127" t="str">
        <f t="shared" si="467"/>
        <v/>
      </c>
      <c r="BH488" s="127" t="str">
        <f t="shared" si="468"/>
        <v/>
      </c>
      <c r="BI488" s="87" t="str">
        <f t="shared" si="469"/>
        <v/>
      </c>
      <c r="BJ488" s="87" t="str">
        <f t="shared" si="470"/>
        <v/>
      </c>
      <c r="BK488" s="87" t="str">
        <f t="shared" si="471"/>
        <v/>
      </c>
    </row>
    <row r="489" spans="2:63" ht="12.75">
      <c r="B489" s="142"/>
      <c r="C489" s="142"/>
      <c r="D489" s="142"/>
      <c r="E489" s="142"/>
      <c r="F489" s="142"/>
      <c r="G489" s="142"/>
      <c r="I489" s="87">
        <f t="shared" si="482"/>
        <v>244.1</v>
      </c>
      <c r="J489" s="126">
        <v>194</v>
      </c>
      <c r="K489" s="87">
        <v>0.8</v>
      </c>
      <c r="L489" s="87">
        <v>15</v>
      </c>
      <c r="M489" s="87" t="s">
        <v>154</v>
      </c>
      <c r="N489" s="87" t="s">
        <v>155</v>
      </c>
      <c r="O489" s="87">
        <v>0</v>
      </c>
      <c r="P489" s="127">
        <v>3.6990000000000003E-5</v>
      </c>
      <c r="Q489" s="87">
        <v>0</v>
      </c>
      <c r="R489" s="87">
        <v>0</v>
      </c>
      <c r="S489" s="127">
        <v>598600000</v>
      </c>
      <c r="T489" s="127">
        <v>598600000</v>
      </c>
      <c r="U489" s="127">
        <v>1494000000</v>
      </c>
      <c r="V489" s="127">
        <v>1494000000</v>
      </c>
      <c r="W489" s="87">
        <v>0</v>
      </c>
      <c r="X489" s="87">
        <v>0</v>
      </c>
      <c r="Y489" s="127">
        <v>460600000</v>
      </c>
      <c r="Z489" s="127">
        <v>5.7010000000000001E-6</v>
      </c>
      <c r="AA489" s="127">
        <v>7768000000</v>
      </c>
      <c r="AB489" s="87">
        <v>0.65</v>
      </c>
      <c r="AC489" s="87" t="s">
        <v>156</v>
      </c>
      <c r="AD489" s="87" t="s">
        <v>157</v>
      </c>
      <c r="AE489" s="87" t="s">
        <v>158</v>
      </c>
      <c r="AF489" s="87" t="s">
        <v>159</v>
      </c>
      <c r="AG489" s="87" t="s">
        <v>160</v>
      </c>
      <c r="AH489" s="87" t="s">
        <v>161</v>
      </c>
      <c r="AI489" s="87" t="s">
        <v>162</v>
      </c>
      <c r="AJ489" s="87">
        <v>0</v>
      </c>
      <c r="AK489" s="87">
        <v>0</v>
      </c>
      <c r="AL489" s="87" t="s">
        <v>142</v>
      </c>
      <c r="AX489" s="133">
        <f t="shared" ref="AX489" si="490">IF(I489="", "", INT(I489))</f>
        <v>244</v>
      </c>
      <c r="AY489" s="87">
        <f t="shared" si="460"/>
        <v>194</v>
      </c>
      <c r="AZ489" s="87">
        <f t="shared" si="461"/>
        <v>141</v>
      </c>
      <c r="BA489" s="87">
        <f t="shared" si="462"/>
        <v>244</v>
      </c>
      <c r="BB489" s="87">
        <f t="shared" si="463"/>
        <v>244</v>
      </c>
      <c r="BC489" s="87" t="str">
        <f t="shared" si="464"/>
        <v>1c</v>
      </c>
      <c r="BD489" s="87" t="str">
        <f t="shared" si="465"/>
        <v>0</v>
      </c>
      <c r="BF489" s="87">
        <f t="shared" si="466"/>
        <v>244</v>
      </c>
      <c r="BG489" s="127" t="str">
        <f t="shared" si="467"/>
        <v>2.10E+11</v>
      </c>
      <c r="BH489" s="127" t="str">
        <f t="shared" si="468"/>
        <v>8.08E+10</v>
      </c>
      <c r="BI489" s="87" t="str">
        <f t="shared" si="469"/>
        <v>7850</v>
      </c>
      <c r="BJ489" s="87">
        <f t="shared" si="470"/>
        <v>0.8</v>
      </c>
      <c r="BK489" s="87">
        <f t="shared" si="471"/>
        <v>1.4999999999999999E-2</v>
      </c>
    </row>
    <row r="490" spans="2:63" ht="12.75">
      <c r="B490" s="142"/>
      <c r="C490" s="142"/>
      <c r="D490" s="142"/>
      <c r="E490" s="142"/>
      <c r="F490" s="142"/>
      <c r="G490" s="142"/>
      <c r="I490" s="87">
        <f t="shared" si="482"/>
        <v>244.2</v>
      </c>
      <c r="J490" s="126">
        <v>141</v>
      </c>
      <c r="K490" s="87">
        <v>0.8</v>
      </c>
      <c r="L490" s="87">
        <v>15</v>
      </c>
      <c r="M490" s="87" t="s">
        <v>154</v>
      </c>
      <c r="N490" s="87" t="s">
        <v>155</v>
      </c>
      <c r="O490" s="87">
        <v>0</v>
      </c>
      <c r="P490" s="127">
        <v>3.6990000000000003E-5</v>
      </c>
      <c r="Q490" s="87">
        <v>0</v>
      </c>
      <c r="R490" s="87">
        <v>0</v>
      </c>
      <c r="S490" s="127">
        <v>598600000</v>
      </c>
      <c r="T490" s="127">
        <v>598600000</v>
      </c>
      <c r="U490" s="127">
        <v>1494000000</v>
      </c>
      <c r="V490" s="127">
        <v>1494000000</v>
      </c>
      <c r="W490" s="87">
        <v>0</v>
      </c>
      <c r="X490" s="87">
        <v>0</v>
      </c>
      <c r="Y490" s="127">
        <v>460600000</v>
      </c>
      <c r="Z490" s="127">
        <v>5.7010000000000001E-6</v>
      </c>
      <c r="AA490" s="127">
        <v>7768000000</v>
      </c>
      <c r="AB490" s="87">
        <v>0.65</v>
      </c>
      <c r="AC490" s="87" t="s">
        <v>156</v>
      </c>
      <c r="AD490" s="87" t="s">
        <v>157</v>
      </c>
      <c r="AE490" s="87" t="s">
        <v>158</v>
      </c>
      <c r="AF490" s="87" t="s">
        <v>159</v>
      </c>
      <c r="AG490" s="87" t="s">
        <v>160</v>
      </c>
      <c r="AH490" s="87" t="s">
        <v>161</v>
      </c>
      <c r="AI490" s="87" t="s">
        <v>162</v>
      </c>
      <c r="AJ490" s="87">
        <v>0</v>
      </c>
      <c r="AK490" s="87">
        <v>0</v>
      </c>
      <c r="AL490" s="87" t="s">
        <v>142</v>
      </c>
      <c r="AX490" s="133"/>
      <c r="AY490" s="87" t="str">
        <f t="shared" si="460"/>
        <v/>
      </c>
      <c r="AZ490" s="87" t="str">
        <f t="shared" si="461"/>
        <v/>
      </c>
      <c r="BA490" s="87" t="str">
        <f t="shared" si="462"/>
        <v/>
      </c>
      <c r="BB490" s="87" t="str">
        <f t="shared" si="463"/>
        <v/>
      </c>
      <c r="BC490" s="87" t="str">
        <f t="shared" si="464"/>
        <v/>
      </c>
      <c r="BD490" s="87" t="str">
        <f t="shared" si="465"/>
        <v/>
      </c>
      <c r="BF490" s="87" t="str">
        <f t="shared" si="466"/>
        <v/>
      </c>
      <c r="BG490" s="127" t="str">
        <f t="shared" si="467"/>
        <v/>
      </c>
      <c r="BH490" s="127" t="str">
        <f t="shared" si="468"/>
        <v/>
      </c>
      <c r="BI490" s="87" t="str">
        <f t="shared" si="469"/>
        <v/>
      </c>
      <c r="BJ490" s="87" t="str">
        <f t="shared" si="470"/>
        <v/>
      </c>
      <c r="BK490" s="87" t="str">
        <f t="shared" si="471"/>
        <v/>
      </c>
    </row>
    <row r="491" spans="2:63" ht="12.75">
      <c r="B491" s="142"/>
      <c r="C491" s="142"/>
      <c r="D491" s="142"/>
      <c r="E491" s="142"/>
      <c r="F491" s="142"/>
      <c r="G491" s="142"/>
      <c r="I491" s="87">
        <f t="shared" si="482"/>
        <v>245.1</v>
      </c>
      <c r="J491" s="126">
        <v>89</v>
      </c>
      <c r="K491" s="87">
        <v>0.8</v>
      </c>
      <c r="L491" s="87">
        <v>15</v>
      </c>
      <c r="M491" s="87" t="s">
        <v>154</v>
      </c>
      <c r="N491" s="87" t="s">
        <v>155</v>
      </c>
      <c r="O491" s="87">
        <v>0</v>
      </c>
      <c r="P491" s="127">
        <v>3.6990000000000003E-5</v>
      </c>
      <c r="Q491" s="87">
        <v>0</v>
      </c>
      <c r="R491" s="87">
        <v>0</v>
      </c>
      <c r="S491" s="127">
        <v>598600000</v>
      </c>
      <c r="T491" s="127">
        <v>598600000</v>
      </c>
      <c r="U491" s="127">
        <v>1494000000</v>
      </c>
      <c r="V491" s="127">
        <v>1494000000</v>
      </c>
      <c r="W491" s="87">
        <v>0</v>
      </c>
      <c r="X491" s="87">
        <v>0</v>
      </c>
      <c r="Y491" s="127">
        <v>460600000</v>
      </c>
      <c r="Z491" s="127">
        <v>5.7010000000000001E-6</v>
      </c>
      <c r="AA491" s="127">
        <v>7768000000</v>
      </c>
      <c r="AB491" s="87">
        <v>0.65</v>
      </c>
      <c r="AC491" s="87" t="s">
        <v>156</v>
      </c>
      <c r="AD491" s="87" t="s">
        <v>157</v>
      </c>
      <c r="AE491" s="87" t="s">
        <v>158</v>
      </c>
      <c r="AF491" s="87" t="s">
        <v>159</v>
      </c>
      <c r="AG491" s="87" t="s">
        <v>160</v>
      </c>
      <c r="AH491" s="87" t="s">
        <v>161</v>
      </c>
      <c r="AI491" s="87" t="s">
        <v>162</v>
      </c>
      <c r="AJ491" s="87">
        <v>0</v>
      </c>
      <c r="AK491" s="87">
        <v>0</v>
      </c>
      <c r="AL491" s="87" t="s">
        <v>142</v>
      </c>
      <c r="AX491" s="133">
        <f t="shared" ref="AX491" si="491">IF(I491="", "", INT(I491))</f>
        <v>245</v>
      </c>
      <c r="AY491" s="87">
        <f t="shared" si="460"/>
        <v>89</v>
      </c>
      <c r="AZ491" s="87">
        <f t="shared" si="461"/>
        <v>195</v>
      </c>
      <c r="BA491" s="87">
        <f t="shared" si="462"/>
        <v>245</v>
      </c>
      <c r="BB491" s="87">
        <f t="shared" si="463"/>
        <v>245</v>
      </c>
      <c r="BC491" s="87" t="str">
        <f t="shared" si="464"/>
        <v>1c</v>
      </c>
      <c r="BD491" s="87" t="str">
        <f t="shared" si="465"/>
        <v>0</v>
      </c>
      <c r="BF491" s="87">
        <f t="shared" si="466"/>
        <v>245</v>
      </c>
      <c r="BG491" s="127" t="str">
        <f t="shared" si="467"/>
        <v>2.10E+11</v>
      </c>
      <c r="BH491" s="127" t="str">
        <f t="shared" si="468"/>
        <v>8.08E+10</v>
      </c>
      <c r="BI491" s="87" t="str">
        <f t="shared" si="469"/>
        <v>7850</v>
      </c>
      <c r="BJ491" s="87">
        <f t="shared" si="470"/>
        <v>0.8</v>
      </c>
      <c r="BK491" s="87">
        <f t="shared" si="471"/>
        <v>1.4999999999999999E-2</v>
      </c>
    </row>
    <row r="492" spans="2:63" ht="12.75">
      <c r="B492" s="142"/>
      <c r="C492" s="142"/>
      <c r="D492" s="142"/>
      <c r="E492" s="142"/>
      <c r="F492" s="142"/>
      <c r="G492" s="142"/>
      <c r="I492" s="87">
        <f t="shared" si="482"/>
        <v>245.2</v>
      </c>
      <c r="J492" s="126">
        <v>195</v>
      </c>
      <c r="K492" s="87">
        <v>0.8</v>
      </c>
      <c r="L492" s="87">
        <v>15</v>
      </c>
      <c r="M492" s="87" t="s">
        <v>154</v>
      </c>
      <c r="N492" s="87" t="s">
        <v>155</v>
      </c>
      <c r="O492" s="87">
        <v>0</v>
      </c>
      <c r="P492" s="127">
        <v>3.6990000000000003E-5</v>
      </c>
      <c r="Q492" s="87">
        <v>0</v>
      </c>
      <c r="R492" s="87">
        <v>0</v>
      </c>
      <c r="S492" s="127">
        <v>598600000</v>
      </c>
      <c r="T492" s="127">
        <v>598600000</v>
      </c>
      <c r="U492" s="127">
        <v>1494000000</v>
      </c>
      <c r="V492" s="127">
        <v>1494000000</v>
      </c>
      <c r="W492" s="87">
        <v>0</v>
      </c>
      <c r="X492" s="87">
        <v>0</v>
      </c>
      <c r="Y492" s="127">
        <v>460600000</v>
      </c>
      <c r="Z492" s="127">
        <v>5.7010000000000001E-6</v>
      </c>
      <c r="AA492" s="127">
        <v>7768000000</v>
      </c>
      <c r="AB492" s="87">
        <v>0.65</v>
      </c>
      <c r="AC492" s="87" t="s">
        <v>156</v>
      </c>
      <c r="AD492" s="87" t="s">
        <v>157</v>
      </c>
      <c r="AE492" s="87" t="s">
        <v>158</v>
      </c>
      <c r="AF492" s="87" t="s">
        <v>159</v>
      </c>
      <c r="AG492" s="87" t="s">
        <v>160</v>
      </c>
      <c r="AH492" s="87" t="s">
        <v>161</v>
      </c>
      <c r="AI492" s="87" t="s">
        <v>162</v>
      </c>
      <c r="AJ492" s="87">
        <v>0</v>
      </c>
      <c r="AK492" s="87">
        <v>0</v>
      </c>
      <c r="AL492" s="87" t="s">
        <v>142</v>
      </c>
      <c r="AX492" s="133"/>
      <c r="AY492" s="87" t="str">
        <f t="shared" si="460"/>
        <v/>
      </c>
      <c r="AZ492" s="87" t="str">
        <f t="shared" si="461"/>
        <v/>
      </c>
      <c r="BA492" s="87" t="str">
        <f t="shared" si="462"/>
        <v/>
      </c>
      <c r="BB492" s="87" t="str">
        <f t="shared" si="463"/>
        <v/>
      </c>
      <c r="BC492" s="87" t="str">
        <f t="shared" si="464"/>
        <v/>
      </c>
      <c r="BD492" s="87" t="str">
        <f t="shared" si="465"/>
        <v/>
      </c>
      <c r="BF492" s="87" t="str">
        <f t="shared" si="466"/>
        <v/>
      </c>
      <c r="BG492" s="127" t="str">
        <f t="shared" si="467"/>
        <v/>
      </c>
      <c r="BH492" s="127" t="str">
        <f t="shared" si="468"/>
        <v/>
      </c>
      <c r="BI492" s="87" t="str">
        <f t="shared" si="469"/>
        <v/>
      </c>
      <c r="BJ492" s="87" t="str">
        <f t="shared" si="470"/>
        <v/>
      </c>
      <c r="BK492" s="87" t="str">
        <f t="shared" si="471"/>
        <v/>
      </c>
    </row>
    <row r="493" spans="2:63" ht="12.75">
      <c r="B493" s="142"/>
      <c r="C493" s="142"/>
      <c r="D493" s="142"/>
      <c r="E493" s="142"/>
      <c r="F493" s="142"/>
      <c r="G493" s="142"/>
      <c r="I493" s="87">
        <f t="shared" si="482"/>
        <v>246.1</v>
      </c>
      <c r="J493" s="126">
        <v>195</v>
      </c>
      <c r="K493" s="87">
        <v>0.8</v>
      </c>
      <c r="L493" s="87">
        <v>15</v>
      </c>
      <c r="M493" s="87" t="s">
        <v>154</v>
      </c>
      <c r="N493" s="87" t="s">
        <v>155</v>
      </c>
      <c r="O493" s="87">
        <v>0</v>
      </c>
      <c r="P493" s="127">
        <v>3.6990000000000003E-5</v>
      </c>
      <c r="Q493" s="87">
        <v>0</v>
      </c>
      <c r="R493" s="87">
        <v>0</v>
      </c>
      <c r="S493" s="127">
        <v>598600000</v>
      </c>
      <c r="T493" s="127">
        <v>598600000</v>
      </c>
      <c r="U493" s="127">
        <v>1494000000</v>
      </c>
      <c r="V493" s="127">
        <v>1494000000</v>
      </c>
      <c r="W493" s="87">
        <v>0</v>
      </c>
      <c r="X493" s="87">
        <v>0</v>
      </c>
      <c r="Y493" s="127">
        <v>460600000</v>
      </c>
      <c r="Z493" s="127">
        <v>5.7010000000000001E-6</v>
      </c>
      <c r="AA493" s="127">
        <v>7768000000</v>
      </c>
      <c r="AB493" s="87">
        <v>0.65</v>
      </c>
      <c r="AC493" s="87" t="s">
        <v>156</v>
      </c>
      <c r="AD493" s="87" t="s">
        <v>157</v>
      </c>
      <c r="AE493" s="87" t="s">
        <v>158</v>
      </c>
      <c r="AF493" s="87" t="s">
        <v>159</v>
      </c>
      <c r="AG493" s="87" t="s">
        <v>160</v>
      </c>
      <c r="AH493" s="87" t="s">
        <v>161</v>
      </c>
      <c r="AI493" s="87" t="s">
        <v>162</v>
      </c>
      <c r="AJ493" s="87">
        <v>0</v>
      </c>
      <c r="AK493" s="87">
        <v>0</v>
      </c>
      <c r="AL493" s="87" t="s">
        <v>142</v>
      </c>
      <c r="AX493" s="133">
        <f t="shared" ref="AX493" si="492">IF(I493="", "", INT(I493))</f>
        <v>246</v>
      </c>
      <c r="AY493" s="87">
        <f t="shared" si="460"/>
        <v>195</v>
      </c>
      <c r="AZ493" s="87">
        <f t="shared" si="461"/>
        <v>196</v>
      </c>
      <c r="BA493" s="87">
        <f t="shared" si="462"/>
        <v>246</v>
      </c>
      <c r="BB493" s="87">
        <f t="shared" si="463"/>
        <v>246</v>
      </c>
      <c r="BC493" s="87" t="str">
        <f t="shared" si="464"/>
        <v>1c</v>
      </c>
      <c r="BD493" s="87" t="str">
        <f t="shared" si="465"/>
        <v>0</v>
      </c>
      <c r="BF493" s="87">
        <f t="shared" si="466"/>
        <v>246</v>
      </c>
      <c r="BG493" s="127" t="str">
        <f t="shared" si="467"/>
        <v>2.10E+11</v>
      </c>
      <c r="BH493" s="127" t="str">
        <f t="shared" si="468"/>
        <v>8.08E+10</v>
      </c>
      <c r="BI493" s="87" t="str">
        <f t="shared" si="469"/>
        <v>7850</v>
      </c>
      <c r="BJ493" s="87">
        <f t="shared" si="470"/>
        <v>0.8</v>
      </c>
      <c r="BK493" s="87">
        <f t="shared" si="471"/>
        <v>1.4999999999999999E-2</v>
      </c>
    </row>
    <row r="494" spans="2:63" ht="12.75">
      <c r="B494" s="142"/>
      <c r="C494" s="142"/>
      <c r="D494" s="142"/>
      <c r="E494" s="142"/>
      <c r="F494" s="142"/>
      <c r="G494" s="142"/>
      <c r="I494" s="87">
        <f t="shared" si="482"/>
        <v>246.2</v>
      </c>
      <c r="J494" s="126">
        <v>196</v>
      </c>
      <c r="K494" s="87">
        <v>0.8</v>
      </c>
      <c r="L494" s="87">
        <v>15</v>
      </c>
      <c r="M494" s="87" t="s">
        <v>154</v>
      </c>
      <c r="N494" s="87" t="s">
        <v>155</v>
      </c>
      <c r="O494" s="87">
        <v>0</v>
      </c>
      <c r="P494" s="127">
        <v>3.6990000000000003E-5</v>
      </c>
      <c r="Q494" s="87">
        <v>0</v>
      </c>
      <c r="R494" s="87">
        <v>0</v>
      </c>
      <c r="S494" s="127">
        <v>598600000</v>
      </c>
      <c r="T494" s="127">
        <v>598600000</v>
      </c>
      <c r="U494" s="127">
        <v>1494000000</v>
      </c>
      <c r="V494" s="127">
        <v>1494000000</v>
      </c>
      <c r="W494" s="87">
        <v>0</v>
      </c>
      <c r="X494" s="87">
        <v>0</v>
      </c>
      <c r="Y494" s="127">
        <v>460600000</v>
      </c>
      <c r="Z494" s="127">
        <v>5.7010000000000001E-6</v>
      </c>
      <c r="AA494" s="127">
        <v>7768000000</v>
      </c>
      <c r="AB494" s="87">
        <v>0.65</v>
      </c>
      <c r="AC494" s="87" t="s">
        <v>156</v>
      </c>
      <c r="AD494" s="87" t="s">
        <v>157</v>
      </c>
      <c r="AE494" s="87" t="s">
        <v>158</v>
      </c>
      <c r="AF494" s="87" t="s">
        <v>159</v>
      </c>
      <c r="AG494" s="87" t="s">
        <v>160</v>
      </c>
      <c r="AH494" s="87" t="s">
        <v>161</v>
      </c>
      <c r="AI494" s="87" t="s">
        <v>162</v>
      </c>
      <c r="AJ494" s="87">
        <v>0</v>
      </c>
      <c r="AK494" s="87">
        <v>0</v>
      </c>
      <c r="AL494" s="87" t="s">
        <v>142</v>
      </c>
      <c r="AX494" s="133"/>
      <c r="AY494" s="87" t="str">
        <f t="shared" si="460"/>
        <v/>
      </c>
      <c r="AZ494" s="87" t="str">
        <f t="shared" si="461"/>
        <v/>
      </c>
      <c r="BA494" s="87" t="str">
        <f t="shared" si="462"/>
        <v/>
      </c>
      <c r="BB494" s="87" t="str">
        <f t="shared" si="463"/>
        <v/>
      </c>
      <c r="BC494" s="87" t="str">
        <f t="shared" si="464"/>
        <v/>
      </c>
      <c r="BD494" s="87" t="str">
        <f t="shared" si="465"/>
        <v/>
      </c>
      <c r="BF494" s="87" t="str">
        <f t="shared" si="466"/>
        <v/>
      </c>
      <c r="BG494" s="127" t="str">
        <f t="shared" si="467"/>
        <v/>
      </c>
      <c r="BH494" s="127" t="str">
        <f t="shared" si="468"/>
        <v/>
      </c>
      <c r="BI494" s="87" t="str">
        <f t="shared" si="469"/>
        <v/>
      </c>
      <c r="BJ494" s="87" t="str">
        <f t="shared" si="470"/>
        <v/>
      </c>
      <c r="BK494" s="87" t="str">
        <f t="shared" si="471"/>
        <v/>
      </c>
    </row>
    <row r="495" spans="2:63" ht="12.75">
      <c r="B495" s="142"/>
      <c r="C495" s="142"/>
      <c r="D495" s="142"/>
      <c r="E495" s="142"/>
      <c r="F495" s="142"/>
      <c r="G495" s="142"/>
      <c r="I495" s="87">
        <f t="shared" si="482"/>
        <v>247.1</v>
      </c>
      <c r="J495" s="126">
        <v>196</v>
      </c>
      <c r="K495" s="87">
        <v>0.8</v>
      </c>
      <c r="L495" s="87">
        <v>15</v>
      </c>
      <c r="M495" s="87" t="s">
        <v>154</v>
      </c>
      <c r="N495" s="87" t="s">
        <v>155</v>
      </c>
      <c r="O495" s="87">
        <v>0</v>
      </c>
      <c r="P495" s="127">
        <v>3.6990000000000003E-5</v>
      </c>
      <c r="Q495" s="87">
        <v>0</v>
      </c>
      <c r="R495" s="87">
        <v>0</v>
      </c>
      <c r="S495" s="127">
        <v>598600000</v>
      </c>
      <c r="T495" s="127">
        <v>598600000</v>
      </c>
      <c r="U495" s="127">
        <v>1494000000</v>
      </c>
      <c r="V495" s="127">
        <v>1494000000</v>
      </c>
      <c r="W495" s="87">
        <v>0</v>
      </c>
      <c r="X495" s="87">
        <v>0</v>
      </c>
      <c r="Y495" s="127">
        <v>460600000</v>
      </c>
      <c r="Z495" s="127">
        <v>5.7010000000000001E-6</v>
      </c>
      <c r="AA495" s="127">
        <v>7768000000</v>
      </c>
      <c r="AB495" s="87">
        <v>0.65</v>
      </c>
      <c r="AC495" s="87" t="s">
        <v>156</v>
      </c>
      <c r="AD495" s="87" t="s">
        <v>157</v>
      </c>
      <c r="AE495" s="87" t="s">
        <v>158</v>
      </c>
      <c r="AF495" s="87" t="s">
        <v>159</v>
      </c>
      <c r="AG495" s="87" t="s">
        <v>160</v>
      </c>
      <c r="AH495" s="87" t="s">
        <v>161</v>
      </c>
      <c r="AI495" s="87" t="s">
        <v>162</v>
      </c>
      <c r="AJ495" s="87">
        <v>0</v>
      </c>
      <c r="AK495" s="87">
        <v>0</v>
      </c>
      <c r="AL495" s="87" t="s">
        <v>142</v>
      </c>
      <c r="AX495" s="133">
        <f t="shared" ref="AX495" si="493">IF(I495="", "", INT(I495))</f>
        <v>247</v>
      </c>
      <c r="AY495" s="87">
        <f t="shared" si="460"/>
        <v>196</v>
      </c>
      <c r="AZ495" s="87">
        <f t="shared" si="461"/>
        <v>152</v>
      </c>
      <c r="BA495" s="87">
        <f t="shared" si="462"/>
        <v>247</v>
      </c>
      <c r="BB495" s="87">
        <f t="shared" si="463"/>
        <v>247</v>
      </c>
      <c r="BC495" s="87" t="str">
        <f t="shared" si="464"/>
        <v>1c</v>
      </c>
      <c r="BD495" s="87" t="str">
        <f t="shared" si="465"/>
        <v>0</v>
      </c>
      <c r="BF495" s="87">
        <f t="shared" si="466"/>
        <v>247</v>
      </c>
      <c r="BG495" s="127" t="str">
        <f t="shared" si="467"/>
        <v>2.10E+11</v>
      </c>
      <c r="BH495" s="127" t="str">
        <f t="shared" si="468"/>
        <v>8.08E+10</v>
      </c>
      <c r="BI495" s="87" t="str">
        <f t="shared" si="469"/>
        <v>7850</v>
      </c>
      <c r="BJ495" s="87">
        <f t="shared" si="470"/>
        <v>0.8</v>
      </c>
      <c r="BK495" s="87">
        <f t="shared" si="471"/>
        <v>1.4999999999999999E-2</v>
      </c>
    </row>
    <row r="496" spans="2:63" ht="12.75">
      <c r="B496" s="142"/>
      <c r="C496" s="142"/>
      <c r="D496" s="142"/>
      <c r="E496" s="142"/>
      <c r="F496" s="142"/>
      <c r="G496" s="142"/>
      <c r="I496" s="87">
        <f t="shared" si="482"/>
        <v>247.2</v>
      </c>
      <c r="J496" s="126">
        <v>152</v>
      </c>
      <c r="K496" s="87">
        <v>0.8</v>
      </c>
      <c r="L496" s="87">
        <v>15</v>
      </c>
      <c r="M496" s="87" t="s">
        <v>154</v>
      </c>
      <c r="N496" s="87" t="s">
        <v>155</v>
      </c>
      <c r="O496" s="87">
        <v>0</v>
      </c>
      <c r="P496" s="127">
        <v>3.6990000000000003E-5</v>
      </c>
      <c r="Q496" s="87">
        <v>0</v>
      </c>
      <c r="R496" s="87">
        <v>0</v>
      </c>
      <c r="S496" s="127">
        <v>598600000</v>
      </c>
      <c r="T496" s="127">
        <v>598600000</v>
      </c>
      <c r="U496" s="127">
        <v>1494000000</v>
      </c>
      <c r="V496" s="127">
        <v>1494000000</v>
      </c>
      <c r="W496" s="87">
        <v>0</v>
      </c>
      <c r="X496" s="87">
        <v>0</v>
      </c>
      <c r="Y496" s="127">
        <v>460600000</v>
      </c>
      <c r="Z496" s="127">
        <v>5.7010000000000001E-6</v>
      </c>
      <c r="AA496" s="127">
        <v>7768000000</v>
      </c>
      <c r="AB496" s="87">
        <v>0.65</v>
      </c>
      <c r="AC496" s="87" t="s">
        <v>156</v>
      </c>
      <c r="AD496" s="87" t="s">
        <v>157</v>
      </c>
      <c r="AE496" s="87" t="s">
        <v>158</v>
      </c>
      <c r="AF496" s="87" t="s">
        <v>159</v>
      </c>
      <c r="AG496" s="87" t="s">
        <v>160</v>
      </c>
      <c r="AH496" s="87" t="s">
        <v>161</v>
      </c>
      <c r="AI496" s="87" t="s">
        <v>162</v>
      </c>
      <c r="AJ496" s="87">
        <v>0</v>
      </c>
      <c r="AK496" s="87">
        <v>0</v>
      </c>
      <c r="AL496" s="87" t="s">
        <v>142</v>
      </c>
      <c r="AX496" s="133"/>
      <c r="AY496" s="87" t="str">
        <f t="shared" si="460"/>
        <v/>
      </c>
      <c r="AZ496" s="87" t="str">
        <f t="shared" si="461"/>
        <v/>
      </c>
      <c r="BA496" s="87" t="str">
        <f t="shared" si="462"/>
        <v/>
      </c>
      <c r="BB496" s="87" t="str">
        <f t="shared" si="463"/>
        <v/>
      </c>
      <c r="BC496" s="87" t="str">
        <f t="shared" si="464"/>
        <v/>
      </c>
      <c r="BD496" s="87" t="str">
        <f t="shared" si="465"/>
        <v/>
      </c>
      <c r="BF496" s="87" t="str">
        <f t="shared" si="466"/>
        <v/>
      </c>
      <c r="BG496" s="127" t="str">
        <f t="shared" si="467"/>
        <v/>
      </c>
      <c r="BH496" s="127" t="str">
        <f t="shared" si="468"/>
        <v/>
      </c>
      <c r="BI496" s="87" t="str">
        <f t="shared" si="469"/>
        <v/>
      </c>
      <c r="BJ496" s="87" t="str">
        <f t="shared" si="470"/>
        <v/>
      </c>
      <c r="BK496" s="87" t="str">
        <f t="shared" si="471"/>
        <v/>
      </c>
    </row>
    <row r="497" spans="2:63" ht="12.75">
      <c r="B497" s="142"/>
      <c r="C497" s="142"/>
      <c r="D497" s="142"/>
      <c r="E497" s="142"/>
      <c r="F497" s="142"/>
      <c r="G497" s="142"/>
      <c r="I497" s="87">
        <f t="shared" si="482"/>
        <v>248.1</v>
      </c>
      <c r="J497" s="126">
        <v>97</v>
      </c>
      <c r="K497" s="87">
        <v>0.8</v>
      </c>
      <c r="L497" s="87">
        <v>15</v>
      </c>
      <c r="M497" s="87" t="s">
        <v>154</v>
      </c>
      <c r="N497" s="87" t="s">
        <v>155</v>
      </c>
      <c r="O497" s="87">
        <v>0</v>
      </c>
      <c r="P497" s="127">
        <v>3.6990000000000003E-5</v>
      </c>
      <c r="Q497" s="87">
        <v>0</v>
      </c>
      <c r="R497" s="87">
        <v>0</v>
      </c>
      <c r="S497" s="127">
        <v>598600000</v>
      </c>
      <c r="T497" s="127">
        <v>598600000</v>
      </c>
      <c r="U497" s="127">
        <v>1494000000</v>
      </c>
      <c r="V497" s="127">
        <v>1494000000</v>
      </c>
      <c r="W497" s="87">
        <v>0</v>
      </c>
      <c r="X497" s="87">
        <v>0</v>
      </c>
      <c r="Y497" s="127">
        <v>460600000</v>
      </c>
      <c r="Z497" s="127">
        <v>5.7010000000000001E-6</v>
      </c>
      <c r="AA497" s="127">
        <v>7768000000</v>
      </c>
      <c r="AB497" s="87">
        <v>0.65</v>
      </c>
      <c r="AC497" s="87" t="s">
        <v>156</v>
      </c>
      <c r="AD497" s="87" t="s">
        <v>157</v>
      </c>
      <c r="AE497" s="87" t="s">
        <v>158</v>
      </c>
      <c r="AF497" s="87" t="s">
        <v>159</v>
      </c>
      <c r="AG497" s="87" t="s">
        <v>160</v>
      </c>
      <c r="AH497" s="87" t="s">
        <v>161</v>
      </c>
      <c r="AI497" s="87" t="s">
        <v>162</v>
      </c>
      <c r="AJ497" s="87">
        <v>0</v>
      </c>
      <c r="AK497" s="87">
        <v>0</v>
      </c>
      <c r="AL497" s="87" t="s">
        <v>142</v>
      </c>
      <c r="AX497" s="133">
        <f t="shared" ref="AX497" si="494">IF(I497="", "", INT(I497))</f>
        <v>248</v>
      </c>
      <c r="AY497" s="87">
        <f t="shared" si="460"/>
        <v>97</v>
      </c>
      <c r="AZ497" s="87">
        <f t="shared" si="461"/>
        <v>197</v>
      </c>
      <c r="BA497" s="87">
        <f t="shared" si="462"/>
        <v>248</v>
      </c>
      <c r="BB497" s="87">
        <f t="shared" si="463"/>
        <v>248</v>
      </c>
      <c r="BC497" s="87" t="str">
        <f t="shared" si="464"/>
        <v>1c</v>
      </c>
      <c r="BD497" s="87" t="str">
        <f t="shared" si="465"/>
        <v>0</v>
      </c>
      <c r="BF497" s="87">
        <f t="shared" si="466"/>
        <v>248</v>
      </c>
      <c r="BG497" s="127" t="str">
        <f t="shared" si="467"/>
        <v>2.10E+11</v>
      </c>
      <c r="BH497" s="127" t="str">
        <f t="shared" si="468"/>
        <v>8.08E+10</v>
      </c>
      <c r="BI497" s="87" t="str">
        <f t="shared" si="469"/>
        <v>7850</v>
      </c>
      <c r="BJ497" s="87">
        <f t="shared" si="470"/>
        <v>0.8</v>
      </c>
      <c r="BK497" s="87">
        <f t="shared" si="471"/>
        <v>1.4999999999999999E-2</v>
      </c>
    </row>
    <row r="498" spans="2:63" ht="12.75">
      <c r="B498" s="142"/>
      <c r="C498" s="142"/>
      <c r="D498" s="142"/>
      <c r="E498" s="142"/>
      <c r="F498" s="142"/>
      <c r="G498" s="142"/>
      <c r="I498" s="87">
        <f t="shared" si="482"/>
        <v>248.2</v>
      </c>
      <c r="J498" s="126">
        <v>197</v>
      </c>
      <c r="K498" s="87">
        <v>0.8</v>
      </c>
      <c r="L498" s="87">
        <v>15</v>
      </c>
      <c r="M498" s="87" t="s">
        <v>154</v>
      </c>
      <c r="N498" s="87" t="s">
        <v>155</v>
      </c>
      <c r="O498" s="87">
        <v>0</v>
      </c>
      <c r="P498" s="127">
        <v>3.6990000000000003E-5</v>
      </c>
      <c r="Q498" s="87">
        <v>0</v>
      </c>
      <c r="R498" s="87">
        <v>0</v>
      </c>
      <c r="S498" s="127">
        <v>598600000</v>
      </c>
      <c r="T498" s="127">
        <v>598600000</v>
      </c>
      <c r="U498" s="127">
        <v>1494000000</v>
      </c>
      <c r="V498" s="127">
        <v>1494000000</v>
      </c>
      <c r="W498" s="87">
        <v>0</v>
      </c>
      <c r="X498" s="87">
        <v>0</v>
      </c>
      <c r="Y498" s="127">
        <v>460600000</v>
      </c>
      <c r="Z498" s="127">
        <v>5.7010000000000001E-6</v>
      </c>
      <c r="AA498" s="127">
        <v>7768000000</v>
      </c>
      <c r="AB498" s="87">
        <v>0.65</v>
      </c>
      <c r="AC498" s="87" t="s">
        <v>156</v>
      </c>
      <c r="AD498" s="87" t="s">
        <v>157</v>
      </c>
      <c r="AE498" s="87" t="s">
        <v>158</v>
      </c>
      <c r="AF498" s="87" t="s">
        <v>159</v>
      </c>
      <c r="AG498" s="87" t="s">
        <v>160</v>
      </c>
      <c r="AH498" s="87" t="s">
        <v>161</v>
      </c>
      <c r="AI498" s="87" t="s">
        <v>162</v>
      </c>
      <c r="AJ498" s="87">
        <v>0</v>
      </c>
      <c r="AK498" s="87">
        <v>0</v>
      </c>
      <c r="AL498" s="87" t="s">
        <v>142</v>
      </c>
      <c r="AX498" s="133"/>
      <c r="AY498" s="87" t="str">
        <f t="shared" si="460"/>
        <v/>
      </c>
      <c r="AZ498" s="87" t="str">
        <f t="shared" si="461"/>
        <v/>
      </c>
      <c r="BA498" s="87" t="str">
        <f t="shared" si="462"/>
        <v/>
      </c>
      <c r="BB498" s="87" t="str">
        <f t="shared" si="463"/>
        <v/>
      </c>
      <c r="BC498" s="87" t="str">
        <f t="shared" si="464"/>
        <v/>
      </c>
      <c r="BD498" s="87" t="str">
        <f t="shared" si="465"/>
        <v/>
      </c>
      <c r="BF498" s="87" t="str">
        <f t="shared" si="466"/>
        <v/>
      </c>
      <c r="BG498" s="127" t="str">
        <f t="shared" si="467"/>
        <v/>
      </c>
      <c r="BH498" s="127" t="str">
        <f t="shared" si="468"/>
        <v/>
      </c>
      <c r="BI498" s="87" t="str">
        <f t="shared" si="469"/>
        <v/>
      </c>
      <c r="BJ498" s="87" t="str">
        <f t="shared" si="470"/>
        <v/>
      </c>
      <c r="BK498" s="87" t="str">
        <f t="shared" si="471"/>
        <v/>
      </c>
    </row>
    <row r="499" spans="2:63" ht="12.75">
      <c r="B499" s="142"/>
      <c r="C499" s="142"/>
      <c r="D499" s="142"/>
      <c r="E499" s="142"/>
      <c r="F499" s="142"/>
      <c r="G499" s="142"/>
      <c r="I499" s="87">
        <f t="shared" si="482"/>
        <v>249.1</v>
      </c>
      <c r="J499" s="126">
        <v>197</v>
      </c>
      <c r="K499" s="87">
        <v>0.8</v>
      </c>
      <c r="L499" s="87">
        <v>15</v>
      </c>
      <c r="M499" s="87" t="s">
        <v>154</v>
      </c>
      <c r="N499" s="87" t="s">
        <v>155</v>
      </c>
      <c r="O499" s="87">
        <v>0</v>
      </c>
      <c r="P499" s="127">
        <v>3.6990000000000003E-5</v>
      </c>
      <c r="Q499" s="87">
        <v>0</v>
      </c>
      <c r="R499" s="87">
        <v>0</v>
      </c>
      <c r="S499" s="127">
        <v>598600000</v>
      </c>
      <c r="T499" s="127">
        <v>598600000</v>
      </c>
      <c r="U499" s="127">
        <v>1494000000</v>
      </c>
      <c r="V499" s="127">
        <v>1494000000</v>
      </c>
      <c r="W499" s="87">
        <v>0</v>
      </c>
      <c r="X499" s="87">
        <v>0</v>
      </c>
      <c r="Y499" s="127">
        <v>460600000</v>
      </c>
      <c r="Z499" s="127">
        <v>5.7010000000000001E-6</v>
      </c>
      <c r="AA499" s="127">
        <v>7768000000</v>
      </c>
      <c r="AB499" s="87">
        <v>0.65</v>
      </c>
      <c r="AC499" s="87" t="s">
        <v>156</v>
      </c>
      <c r="AD499" s="87" t="s">
        <v>157</v>
      </c>
      <c r="AE499" s="87" t="s">
        <v>158</v>
      </c>
      <c r="AF499" s="87" t="s">
        <v>159</v>
      </c>
      <c r="AG499" s="87" t="s">
        <v>160</v>
      </c>
      <c r="AH499" s="87" t="s">
        <v>161</v>
      </c>
      <c r="AI499" s="87" t="s">
        <v>162</v>
      </c>
      <c r="AJ499" s="87">
        <v>0</v>
      </c>
      <c r="AK499" s="87">
        <v>0</v>
      </c>
      <c r="AL499" s="87" t="s">
        <v>142</v>
      </c>
      <c r="AX499" s="133">
        <f t="shared" ref="AX499" si="495">IF(I499="", "", INT(I499))</f>
        <v>249</v>
      </c>
      <c r="AY499" s="87">
        <f t="shared" si="460"/>
        <v>197</v>
      </c>
      <c r="AZ499" s="87">
        <f t="shared" si="461"/>
        <v>198</v>
      </c>
      <c r="BA499" s="87">
        <f t="shared" si="462"/>
        <v>249</v>
      </c>
      <c r="BB499" s="87">
        <f t="shared" si="463"/>
        <v>249</v>
      </c>
      <c r="BC499" s="87" t="str">
        <f t="shared" si="464"/>
        <v>1c</v>
      </c>
      <c r="BD499" s="87" t="str">
        <f t="shared" si="465"/>
        <v>0</v>
      </c>
      <c r="BF499" s="87">
        <f t="shared" si="466"/>
        <v>249</v>
      </c>
      <c r="BG499" s="127" t="str">
        <f t="shared" si="467"/>
        <v>2.10E+11</v>
      </c>
      <c r="BH499" s="127" t="str">
        <f t="shared" si="468"/>
        <v>8.08E+10</v>
      </c>
      <c r="BI499" s="87" t="str">
        <f t="shared" si="469"/>
        <v>7850</v>
      </c>
      <c r="BJ499" s="87">
        <f t="shared" si="470"/>
        <v>0.8</v>
      </c>
      <c r="BK499" s="87">
        <f t="shared" si="471"/>
        <v>1.4999999999999999E-2</v>
      </c>
    </row>
    <row r="500" spans="2:63" ht="12.75">
      <c r="B500" s="142"/>
      <c r="C500" s="142"/>
      <c r="D500" s="142"/>
      <c r="E500" s="142"/>
      <c r="F500" s="142"/>
      <c r="G500" s="142"/>
      <c r="I500" s="87">
        <f t="shared" si="482"/>
        <v>249.2</v>
      </c>
      <c r="J500" s="126">
        <v>198</v>
      </c>
      <c r="K500" s="87">
        <v>0.8</v>
      </c>
      <c r="L500" s="87">
        <v>15</v>
      </c>
      <c r="M500" s="87" t="s">
        <v>154</v>
      </c>
      <c r="N500" s="87" t="s">
        <v>155</v>
      </c>
      <c r="O500" s="87">
        <v>0</v>
      </c>
      <c r="P500" s="127">
        <v>3.6990000000000003E-5</v>
      </c>
      <c r="Q500" s="87">
        <v>0</v>
      </c>
      <c r="R500" s="87">
        <v>0</v>
      </c>
      <c r="S500" s="127">
        <v>598600000</v>
      </c>
      <c r="T500" s="127">
        <v>598600000</v>
      </c>
      <c r="U500" s="127">
        <v>1494000000</v>
      </c>
      <c r="V500" s="127">
        <v>1494000000</v>
      </c>
      <c r="W500" s="87">
        <v>0</v>
      </c>
      <c r="X500" s="87">
        <v>0</v>
      </c>
      <c r="Y500" s="127">
        <v>460600000</v>
      </c>
      <c r="Z500" s="127">
        <v>5.7010000000000001E-6</v>
      </c>
      <c r="AA500" s="127">
        <v>7768000000</v>
      </c>
      <c r="AB500" s="87">
        <v>0.65</v>
      </c>
      <c r="AC500" s="87" t="s">
        <v>156</v>
      </c>
      <c r="AD500" s="87" t="s">
        <v>157</v>
      </c>
      <c r="AE500" s="87" t="s">
        <v>158</v>
      </c>
      <c r="AF500" s="87" t="s">
        <v>159</v>
      </c>
      <c r="AG500" s="87" t="s">
        <v>160</v>
      </c>
      <c r="AH500" s="87" t="s">
        <v>161</v>
      </c>
      <c r="AI500" s="87" t="s">
        <v>162</v>
      </c>
      <c r="AJ500" s="87">
        <v>0</v>
      </c>
      <c r="AK500" s="87">
        <v>0</v>
      </c>
      <c r="AL500" s="87" t="s">
        <v>142</v>
      </c>
      <c r="AX500" s="133"/>
      <c r="AY500" s="87" t="str">
        <f t="shared" si="460"/>
        <v/>
      </c>
      <c r="AZ500" s="87" t="str">
        <f t="shared" si="461"/>
        <v/>
      </c>
      <c r="BA500" s="87" t="str">
        <f t="shared" si="462"/>
        <v/>
      </c>
      <c r="BB500" s="87" t="str">
        <f t="shared" si="463"/>
        <v/>
      </c>
      <c r="BC500" s="87" t="str">
        <f t="shared" si="464"/>
        <v/>
      </c>
      <c r="BD500" s="87" t="str">
        <f t="shared" si="465"/>
        <v/>
      </c>
      <c r="BF500" s="87" t="str">
        <f t="shared" si="466"/>
        <v/>
      </c>
      <c r="BG500" s="127" t="str">
        <f t="shared" si="467"/>
        <v/>
      </c>
      <c r="BH500" s="127" t="str">
        <f t="shared" si="468"/>
        <v/>
      </c>
      <c r="BI500" s="87" t="str">
        <f t="shared" si="469"/>
        <v/>
      </c>
      <c r="BJ500" s="87" t="str">
        <f t="shared" si="470"/>
        <v/>
      </c>
      <c r="BK500" s="87" t="str">
        <f t="shared" si="471"/>
        <v/>
      </c>
    </row>
    <row r="501" spans="2:63" ht="12.75">
      <c r="B501" s="142"/>
      <c r="C501" s="142"/>
      <c r="D501" s="142"/>
      <c r="E501" s="142"/>
      <c r="F501" s="142"/>
      <c r="G501" s="142"/>
      <c r="I501" s="87">
        <f t="shared" si="482"/>
        <v>250.1</v>
      </c>
      <c r="J501" s="126">
        <v>198</v>
      </c>
      <c r="K501" s="87">
        <v>0.8</v>
      </c>
      <c r="L501" s="87">
        <v>15</v>
      </c>
      <c r="M501" s="87" t="s">
        <v>154</v>
      </c>
      <c r="N501" s="87" t="s">
        <v>155</v>
      </c>
      <c r="O501" s="87">
        <v>0</v>
      </c>
      <c r="P501" s="127">
        <v>3.6990000000000003E-5</v>
      </c>
      <c r="Q501" s="87">
        <v>0</v>
      </c>
      <c r="R501" s="87">
        <v>0</v>
      </c>
      <c r="S501" s="127">
        <v>598600000</v>
      </c>
      <c r="T501" s="127">
        <v>598600000</v>
      </c>
      <c r="U501" s="127">
        <v>1494000000</v>
      </c>
      <c r="V501" s="127">
        <v>1494000000</v>
      </c>
      <c r="W501" s="87">
        <v>0</v>
      </c>
      <c r="X501" s="87">
        <v>0</v>
      </c>
      <c r="Y501" s="127">
        <v>460600000</v>
      </c>
      <c r="Z501" s="127">
        <v>5.7010000000000001E-6</v>
      </c>
      <c r="AA501" s="127">
        <v>7768000000</v>
      </c>
      <c r="AB501" s="87">
        <v>0.65</v>
      </c>
      <c r="AC501" s="87" t="s">
        <v>156</v>
      </c>
      <c r="AD501" s="87" t="s">
        <v>157</v>
      </c>
      <c r="AE501" s="87" t="s">
        <v>158</v>
      </c>
      <c r="AF501" s="87" t="s">
        <v>159</v>
      </c>
      <c r="AG501" s="87" t="s">
        <v>160</v>
      </c>
      <c r="AH501" s="87" t="s">
        <v>161</v>
      </c>
      <c r="AI501" s="87" t="s">
        <v>162</v>
      </c>
      <c r="AJ501" s="87">
        <v>0</v>
      </c>
      <c r="AK501" s="87">
        <v>0</v>
      </c>
      <c r="AL501" s="87" t="s">
        <v>142</v>
      </c>
      <c r="AX501" s="133">
        <f t="shared" ref="AX501" si="496">IF(I501="", "", INT(I501))</f>
        <v>250</v>
      </c>
      <c r="AY501" s="87">
        <f t="shared" si="460"/>
        <v>198</v>
      </c>
      <c r="AZ501" s="87">
        <f t="shared" si="461"/>
        <v>154</v>
      </c>
      <c r="BA501" s="87">
        <f t="shared" si="462"/>
        <v>250</v>
      </c>
      <c r="BB501" s="87">
        <f t="shared" si="463"/>
        <v>250</v>
      </c>
      <c r="BC501" s="87" t="str">
        <f t="shared" si="464"/>
        <v>1c</v>
      </c>
      <c r="BD501" s="87" t="str">
        <f t="shared" si="465"/>
        <v>0</v>
      </c>
      <c r="BF501" s="87">
        <f t="shared" si="466"/>
        <v>250</v>
      </c>
      <c r="BG501" s="127" t="str">
        <f t="shared" si="467"/>
        <v>2.10E+11</v>
      </c>
      <c r="BH501" s="127" t="str">
        <f t="shared" si="468"/>
        <v>8.08E+10</v>
      </c>
      <c r="BI501" s="87" t="str">
        <f t="shared" si="469"/>
        <v>7850</v>
      </c>
      <c r="BJ501" s="87">
        <f t="shared" si="470"/>
        <v>0.8</v>
      </c>
      <c r="BK501" s="87">
        <f t="shared" si="471"/>
        <v>1.4999999999999999E-2</v>
      </c>
    </row>
    <row r="502" spans="2:63" ht="12.75">
      <c r="B502" s="142"/>
      <c r="C502" s="142"/>
      <c r="D502" s="142"/>
      <c r="E502" s="142"/>
      <c r="F502" s="142"/>
      <c r="G502" s="142"/>
      <c r="I502" s="87">
        <f t="shared" si="482"/>
        <v>250.2</v>
      </c>
      <c r="J502" s="126">
        <v>154</v>
      </c>
      <c r="K502" s="87">
        <v>0.8</v>
      </c>
      <c r="L502" s="87">
        <v>15</v>
      </c>
      <c r="M502" s="87" t="s">
        <v>154</v>
      </c>
      <c r="N502" s="87" t="s">
        <v>155</v>
      </c>
      <c r="O502" s="87">
        <v>0</v>
      </c>
      <c r="P502" s="127">
        <v>3.6990000000000003E-5</v>
      </c>
      <c r="Q502" s="87">
        <v>0</v>
      </c>
      <c r="R502" s="87">
        <v>0</v>
      </c>
      <c r="S502" s="127">
        <v>598600000</v>
      </c>
      <c r="T502" s="127">
        <v>598600000</v>
      </c>
      <c r="U502" s="127">
        <v>1494000000</v>
      </c>
      <c r="V502" s="127">
        <v>1494000000</v>
      </c>
      <c r="W502" s="87">
        <v>0</v>
      </c>
      <c r="X502" s="87">
        <v>0</v>
      </c>
      <c r="Y502" s="127">
        <v>460600000</v>
      </c>
      <c r="Z502" s="127">
        <v>5.7010000000000001E-6</v>
      </c>
      <c r="AA502" s="127">
        <v>7768000000</v>
      </c>
      <c r="AB502" s="87">
        <v>0.65</v>
      </c>
      <c r="AC502" s="87" t="s">
        <v>156</v>
      </c>
      <c r="AD502" s="87" t="s">
        <v>157</v>
      </c>
      <c r="AE502" s="87" t="s">
        <v>158</v>
      </c>
      <c r="AF502" s="87" t="s">
        <v>159</v>
      </c>
      <c r="AG502" s="87" t="s">
        <v>160</v>
      </c>
      <c r="AH502" s="87" t="s">
        <v>161</v>
      </c>
      <c r="AI502" s="87" t="s">
        <v>162</v>
      </c>
      <c r="AJ502" s="87">
        <v>0</v>
      </c>
      <c r="AK502" s="87">
        <v>0</v>
      </c>
      <c r="AL502" s="87" t="s">
        <v>142</v>
      </c>
      <c r="AX502" s="133"/>
      <c r="AY502" s="87" t="str">
        <f t="shared" si="460"/>
        <v/>
      </c>
      <c r="AZ502" s="87" t="str">
        <f t="shared" si="461"/>
        <v/>
      </c>
      <c r="BA502" s="87" t="str">
        <f t="shared" si="462"/>
        <v/>
      </c>
      <c r="BB502" s="87" t="str">
        <f t="shared" si="463"/>
        <v/>
      </c>
      <c r="BC502" s="87" t="str">
        <f t="shared" si="464"/>
        <v/>
      </c>
      <c r="BD502" s="87" t="str">
        <f t="shared" si="465"/>
        <v/>
      </c>
      <c r="BF502" s="87" t="str">
        <f t="shared" si="466"/>
        <v/>
      </c>
      <c r="BG502" s="127" t="str">
        <f t="shared" si="467"/>
        <v/>
      </c>
      <c r="BH502" s="127" t="str">
        <f t="shared" si="468"/>
        <v/>
      </c>
      <c r="BI502" s="87" t="str">
        <f t="shared" si="469"/>
        <v/>
      </c>
      <c r="BJ502" s="87" t="str">
        <f t="shared" si="470"/>
        <v/>
      </c>
      <c r="BK502" s="87" t="str">
        <f t="shared" si="471"/>
        <v/>
      </c>
    </row>
    <row r="503" spans="2:63" ht="12.75">
      <c r="B503" s="142"/>
      <c r="C503" s="142"/>
      <c r="D503" s="142"/>
      <c r="E503" s="142"/>
      <c r="F503" s="142"/>
      <c r="G503" s="142"/>
      <c r="I503" s="87">
        <f t="shared" si="482"/>
        <v>251.1</v>
      </c>
      <c r="J503" s="126">
        <v>62</v>
      </c>
      <c r="K503" s="87">
        <v>0.5</v>
      </c>
      <c r="L503" s="87">
        <v>10</v>
      </c>
      <c r="M503" s="87" t="s">
        <v>154</v>
      </c>
      <c r="N503" s="87" t="s">
        <v>155</v>
      </c>
      <c r="O503" s="87">
        <v>0</v>
      </c>
      <c r="P503" s="127">
        <v>1.539E-5</v>
      </c>
      <c r="Q503" s="87">
        <v>0</v>
      </c>
      <c r="R503" s="87">
        <v>0</v>
      </c>
      <c r="S503" s="127">
        <v>97060000</v>
      </c>
      <c r="T503" s="127">
        <v>97060000</v>
      </c>
      <c r="U503" s="127">
        <v>621900000</v>
      </c>
      <c r="V503" s="127">
        <v>621900000</v>
      </c>
      <c r="W503" s="87">
        <v>0</v>
      </c>
      <c r="X503" s="87">
        <v>0</v>
      </c>
      <c r="Y503" s="127">
        <v>74690000</v>
      </c>
      <c r="Z503" s="127">
        <v>9.2439999999999999E-7</v>
      </c>
      <c r="AA503" s="127">
        <v>3233000000</v>
      </c>
      <c r="AB503" s="87">
        <v>0.65</v>
      </c>
      <c r="AC503" s="87" t="s">
        <v>156</v>
      </c>
      <c r="AD503" s="87" t="s">
        <v>157</v>
      </c>
      <c r="AE503" s="87" t="s">
        <v>158</v>
      </c>
      <c r="AF503" s="87" t="s">
        <v>159</v>
      </c>
      <c r="AG503" s="87" t="s">
        <v>160</v>
      </c>
      <c r="AH503" s="87" t="s">
        <v>161</v>
      </c>
      <c r="AI503" s="87" t="s">
        <v>162</v>
      </c>
      <c r="AJ503" s="87">
        <v>0</v>
      </c>
      <c r="AK503" s="87">
        <v>0</v>
      </c>
      <c r="AL503" s="87" t="s">
        <v>142</v>
      </c>
      <c r="AX503" s="133">
        <f t="shared" ref="AX503" si="497">IF(I503="", "", INT(I503))</f>
        <v>251</v>
      </c>
      <c r="AY503" s="87">
        <f t="shared" si="460"/>
        <v>62</v>
      </c>
      <c r="AZ503" s="87">
        <f t="shared" si="461"/>
        <v>199</v>
      </c>
      <c r="BA503" s="87">
        <f t="shared" si="462"/>
        <v>251</v>
      </c>
      <c r="BB503" s="87">
        <f t="shared" si="463"/>
        <v>251</v>
      </c>
      <c r="BC503" s="87" t="str">
        <f t="shared" si="464"/>
        <v>1c</v>
      </c>
      <c r="BD503" s="87" t="str">
        <f t="shared" si="465"/>
        <v>0</v>
      </c>
      <c r="BF503" s="87">
        <f t="shared" si="466"/>
        <v>251</v>
      </c>
      <c r="BG503" s="127" t="str">
        <f t="shared" si="467"/>
        <v>2.10E+11</v>
      </c>
      <c r="BH503" s="127" t="str">
        <f t="shared" si="468"/>
        <v>8.08E+10</v>
      </c>
      <c r="BI503" s="87" t="str">
        <f t="shared" si="469"/>
        <v>7850</v>
      </c>
      <c r="BJ503" s="87">
        <f t="shared" si="470"/>
        <v>0.5</v>
      </c>
      <c r="BK503" s="87">
        <f t="shared" si="471"/>
        <v>0.01</v>
      </c>
    </row>
    <row r="504" spans="2:63" ht="12.75">
      <c r="B504" s="142"/>
      <c r="C504" s="142"/>
      <c r="D504" s="142"/>
      <c r="E504" s="142"/>
      <c r="F504" s="142"/>
      <c r="G504" s="142"/>
      <c r="I504" s="87">
        <f t="shared" si="482"/>
        <v>251.2</v>
      </c>
      <c r="J504" s="126">
        <v>199</v>
      </c>
      <c r="K504" s="87">
        <v>0.5</v>
      </c>
      <c r="L504" s="87">
        <v>10</v>
      </c>
      <c r="M504" s="87" t="s">
        <v>154</v>
      </c>
      <c r="N504" s="87" t="s">
        <v>155</v>
      </c>
      <c r="O504" s="87">
        <v>0</v>
      </c>
      <c r="P504" s="127">
        <v>1.539E-5</v>
      </c>
      <c r="Q504" s="87">
        <v>0</v>
      </c>
      <c r="R504" s="87">
        <v>0</v>
      </c>
      <c r="S504" s="127">
        <v>97060000</v>
      </c>
      <c r="T504" s="127">
        <v>97060000</v>
      </c>
      <c r="U504" s="127">
        <v>621900000</v>
      </c>
      <c r="V504" s="127">
        <v>621900000</v>
      </c>
      <c r="W504" s="87">
        <v>0</v>
      </c>
      <c r="X504" s="87">
        <v>0</v>
      </c>
      <c r="Y504" s="127">
        <v>74690000</v>
      </c>
      <c r="Z504" s="127">
        <v>9.2439999999999999E-7</v>
      </c>
      <c r="AA504" s="127">
        <v>3233000000</v>
      </c>
      <c r="AB504" s="87">
        <v>0.65</v>
      </c>
      <c r="AC504" s="87" t="s">
        <v>156</v>
      </c>
      <c r="AD504" s="87" t="s">
        <v>157</v>
      </c>
      <c r="AE504" s="87" t="s">
        <v>158</v>
      </c>
      <c r="AF504" s="87" t="s">
        <v>159</v>
      </c>
      <c r="AG504" s="87" t="s">
        <v>160</v>
      </c>
      <c r="AH504" s="87" t="s">
        <v>161</v>
      </c>
      <c r="AI504" s="87" t="s">
        <v>162</v>
      </c>
      <c r="AJ504" s="87">
        <v>0</v>
      </c>
      <c r="AK504" s="87">
        <v>0</v>
      </c>
      <c r="AL504" s="87" t="s">
        <v>142</v>
      </c>
      <c r="AX504" s="133"/>
      <c r="AY504" s="87" t="str">
        <f t="shared" si="460"/>
        <v/>
      </c>
      <c r="AZ504" s="87" t="str">
        <f t="shared" si="461"/>
        <v/>
      </c>
      <c r="BA504" s="87" t="str">
        <f t="shared" si="462"/>
        <v/>
      </c>
      <c r="BB504" s="87" t="str">
        <f t="shared" si="463"/>
        <v/>
      </c>
      <c r="BC504" s="87" t="str">
        <f t="shared" si="464"/>
        <v/>
      </c>
      <c r="BD504" s="87" t="str">
        <f t="shared" si="465"/>
        <v/>
      </c>
      <c r="BF504" s="87" t="str">
        <f t="shared" si="466"/>
        <v/>
      </c>
      <c r="BG504" s="127" t="str">
        <f t="shared" si="467"/>
        <v/>
      </c>
      <c r="BH504" s="127" t="str">
        <f t="shared" si="468"/>
        <v/>
      </c>
      <c r="BI504" s="87" t="str">
        <f t="shared" si="469"/>
        <v/>
      </c>
      <c r="BJ504" s="87" t="str">
        <f t="shared" si="470"/>
        <v/>
      </c>
      <c r="BK504" s="87" t="str">
        <f t="shared" si="471"/>
        <v/>
      </c>
    </row>
    <row r="505" spans="2:63" ht="12.75">
      <c r="B505" s="142"/>
      <c r="C505" s="142"/>
      <c r="D505" s="142"/>
      <c r="E505" s="142"/>
      <c r="F505" s="142"/>
      <c r="G505" s="142"/>
      <c r="I505" s="87">
        <f t="shared" si="482"/>
        <v>252.1</v>
      </c>
      <c r="J505" s="126">
        <v>199</v>
      </c>
      <c r="K505" s="87">
        <v>0.5</v>
      </c>
      <c r="L505" s="87">
        <v>10</v>
      </c>
      <c r="M505" s="87" t="s">
        <v>154</v>
      </c>
      <c r="N505" s="87" t="s">
        <v>155</v>
      </c>
      <c r="O505" s="87">
        <v>0</v>
      </c>
      <c r="P505" s="127">
        <v>1.539E-5</v>
      </c>
      <c r="Q505" s="87">
        <v>0</v>
      </c>
      <c r="R505" s="87">
        <v>0</v>
      </c>
      <c r="S505" s="127">
        <v>97060000</v>
      </c>
      <c r="T505" s="127">
        <v>97060000</v>
      </c>
      <c r="U505" s="127">
        <v>621900000</v>
      </c>
      <c r="V505" s="127">
        <v>621900000</v>
      </c>
      <c r="W505" s="87">
        <v>0</v>
      </c>
      <c r="X505" s="87">
        <v>0</v>
      </c>
      <c r="Y505" s="127">
        <v>74690000</v>
      </c>
      <c r="Z505" s="127">
        <v>9.2439999999999999E-7</v>
      </c>
      <c r="AA505" s="127">
        <v>3233000000</v>
      </c>
      <c r="AB505" s="87">
        <v>0.65</v>
      </c>
      <c r="AC505" s="87" t="s">
        <v>156</v>
      </c>
      <c r="AD505" s="87" t="s">
        <v>157</v>
      </c>
      <c r="AE505" s="87" t="s">
        <v>158</v>
      </c>
      <c r="AF505" s="87" t="s">
        <v>159</v>
      </c>
      <c r="AG505" s="87" t="s">
        <v>160</v>
      </c>
      <c r="AH505" s="87" t="s">
        <v>161</v>
      </c>
      <c r="AI505" s="87" t="s">
        <v>162</v>
      </c>
      <c r="AJ505" s="87">
        <v>0</v>
      </c>
      <c r="AK505" s="87">
        <v>0</v>
      </c>
      <c r="AL505" s="87" t="s">
        <v>142</v>
      </c>
      <c r="AX505" s="133">
        <f t="shared" ref="AX505" si="498">IF(I505="", "", INT(I505))</f>
        <v>252</v>
      </c>
      <c r="AY505" s="87">
        <f t="shared" si="460"/>
        <v>199</v>
      </c>
      <c r="AZ505" s="87">
        <f t="shared" si="461"/>
        <v>200</v>
      </c>
      <c r="BA505" s="87">
        <f t="shared" si="462"/>
        <v>252</v>
      </c>
      <c r="BB505" s="87">
        <f t="shared" si="463"/>
        <v>252</v>
      </c>
      <c r="BC505" s="87" t="str">
        <f t="shared" si="464"/>
        <v>1c</v>
      </c>
      <c r="BD505" s="87" t="str">
        <f t="shared" si="465"/>
        <v>0</v>
      </c>
      <c r="BF505" s="87">
        <f t="shared" si="466"/>
        <v>252</v>
      </c>
      <c r="BG505" s="127" t="str">
        <f t="shared" si="467"/>
        <v>2.10E+11</v>
      </c>
      <c r="BH505" s="127" t="str">
        <f t="shared" si="468"/>
        <v>8.08E+10</v>
      </c>
      <c r="BI505" s="87" t="str">
        <f t="shared" si="469"/>
        <v>7850</v>
      </c>
      <c r="BJ505" s="87">
        <f t="shared" si="470"/>
        <v>0.5</v>
      </c>
      <c r="BK505" s="87">
        <f t="shared" si="471"/>
        <v>0.01</v>
      </c>
    </row>
    <row r="506" spans="2:63" ht="12.75">
      <c r="B506" s="142"/>
      <c r="C506" s="142"/>
      <c r="D506" s="142"/>
      <c r="E506" s="142"/>
      <c r="F506" s="142"/>
      <c r="G506" s="142"/>
      <c r="I506" s="87">
        <f t="shared" si="482"/>
        <v>252.2</v>
      </c>
      <c r="J506" s="126">
        <v>200</v>
      </c>
      <c r="K506" s="87">
        <v>0.5</v>
      </c>
      <c r="L506" s="87">
        <v>10</v>
      </c>
      <c r="M506" s="87" t="s">
        <v>154</v>
      </c>
      <c r="N506" s="87" t="s">
        <v>155</v>
      </c>
      <c r="O506" s="87">
        <v>0</v>
      </c>
      <c r="P506" s="127">
        <v>1.539E-5</v>
      </c>
      <c r="Q506" s="87">
        <v>0</v>
      </c>
      <c r="R506" s="87">
        <v>0</v>
      </c>
      <c r="S506" s="127">
        <v>97060000</v>
      </c>
      <c r="T506" s="127">
        <v>97060000</v>
      </c>
      <c r="U506" s="127">
        <v>621900000</v>
      </c>
      <c r="V506" s="127">
        <v>621900000</v>
      </c>
      <c r="W506" s="87">
        <v>0</v>
      </c>
      <c r="X506" s="87">
        <v>0</v>
      </c>
      <c r="Y506" s="127">
        <v>74690000</v>
      </c>
      <c r="Z506" s="127">
        <v>9.2439999999999999E-7</v>
      </c>
      <c r="AA506" s="127">
        <v>3233000000</v>
      </c>
      <c r="AB506" s="87">
        <v>0.65</v>
      </c>
      <c r="AC506" s="87" t="s">
        <v>156</v>
      </c>
      <c r="AD506" s="87" t="s">
        <v>157</v>
      </c>
      <c r="AE506" s="87" t="s">
        <v>158</v>
      </c>
      <c r="AF506" s="87" t="s">
        <v>159</v>
      </c>
      <c r="AG506" s="87" t="s">
        <v>160</v>
      </c>
      <c r="AH506" s="87" t="s">
        <v>161</v>
      </c>
      <c r="AI506" s="87" t="s">
        <v>162</v>
      </c>
      <c r="AJ506" s="87">
        <v>0</v>
      </c>
      <c r="AK506" s="87">
        <v>0</v>
      </c>
      <c r="AL506" s="87" t="s">
        <v>142</v>
      </c>
      <c r="AX506" s="133"/>
      <c r="AY506" s="87" t="str">
        <f t="shared" si="460"/>
        <v/>
      </c>
      <c r="AZ506" s="87" t="str">
        <f t="shared" si="461"/>
        <v/>
      </c>
      <c r="BA506" s="87" t="str">
        <f t="shared" si="462"/>
        <v/>
      </c>
      <c r="BB506" s="87" t="str">
        <f t="shared" si="463"/>
        <v/>
      </c>
      <c r="BC506" s="87" t="str">
        <f t="shared" si="464"/>
        <v/>
      </c>
      <c r="BD506" s="87" t="str">
        <f t="shared" si="465"/>
        <v/>
      </c>
      <c r="BF506" s="87" t="str">
        <f t="shared" si="466"/>
        <v/>
      </c>
      <c r="BG506" s="127" t="str">
        <f t="shared" si="467"/>
        <v/>
      </c>
      <c r="BH506" s="127" t="str">
        <f t="shared" si="468"/>
        <v/>
      </c>
      <c r="BI506" s="87" t="str">
        <f t="shared" si="469"/>
        <v/>
      </c>
      <c r="BJ506" s="87" t="str">
        <f t="shared" si="470"/>
        <v/>
      </c>
      <c r="BK506" s="87" t="str">
        <f t="shared" si="471"/>
        <v/>
      </c>
    </row>
    <row r="507" spans="2:63" ht="12.75">
      <c r="B507" s="142"/>
      <c r="C507" s="142"/>
      <c r="D507" s="142"/>
      <c r="E507" s="142"/>
      <c r="F507" s="142"/>
      <c r="G507" s="142"/>
      <c r="I507" s="87">
        <f t="shared" si="482"/>
        <v>253.1</v>
      </c>
      <c r="J507" s="126">
        <v>200</v>
      </c>
      <c r="K507" s="87">
        <v>0.5</v>
      </c>
      <c r="L507" s="87">
        <v>10</v>
      </c>
      <c r="M507" s="87" t="s">
        <v>154</v>
      </c>
      <c r="N507" s="87" t="s">
        <v>155</v>
      </c>
      <c r="O507" s="87">
        <v>0</v>
      </c>
      <c r="P507" s="127">
        <v>1.539E-5</v>
      </c>
      <c r="Q507" s="87">
        <v>0</v>
      </c>
      <c r="R507" s="87">
        <v>0</v>
      </c>
      <c r="S507" s="127">
        <v>97060000</v>
      </c>
      <c r="T507" s="127">
        <v>97060000</v>
      </c>
      <c r="U507" s="127">
        <v>621900000</v>
      </c>
      <c r="V507" s="127">
        <v>621900000</v>
      </c>
      <c r="W507" s="87">
        <v>0</v>
      </c>
      <c r="X507" s="87">
        <v>0</v>
      </c>
      <c r="Y507" s="127">
        <v>74690000</v>
      </c>
      <c r="Z507" s="127">
        <v>9.2439999999999999E-7</v>
      </c>
      <c r="AA507" s="127">
        <v>3233000000</v>
      </c>
      <c r="AB507" s="87">
        <v>0.65</v>
      </c>
      <c r="AC507" s="87" t="s">
        <v>156</v>
      </c>
      <c r="AD507" s="87" t="s">
        <v>157</v>
      </c>
      <c r="AE507" s="87" t="s">
        <v>158</v>
      </c>
      <c r="AF507" s="87" t="s">
        <v>159</v>
      </c>
      <c r="AG507" s="87" t="s">
        <v>160</v>
      </c>
      <c r="AH507" s="87" t="s">
        <v>161</v>
      </c>
      <c r="AI507" s="87" t="s">
        <v>162</v>
      </c>
      <c r="AJ507" s="87">
        <v>0</v>
      </c>
      <c r="AK507" s="87">
        <v>0</v>
      </c>
      <c r="AL507" s="87" t="s">
        <v>142</v>
      </c>
      <c r="AX507" s="133">
        <f t="shared" ref="AX507" si="499">IF(I507="", "", INT(I507))</f>
        <v>253</v>
      </c>
      <c r="AY507" s="87">
        <f t="shared" si="460"/>
        <v>200</v>
      </c>
      <c r="AZ507" s="87">
        <f t="shared" si="461"/>
        <v>122</v>
      </c>
      <c r="BA507" s="87">
        <f t="shared" si="462"/>
        <v>253</v>
      </c>
      <c r="BB507" s="87">
        <f t="shared" si="463"/>
        <v>253</v>
      </c>
      <c r="BC507" s="87" t="str">
        <f t="shared" si="464"/>
        <v>1c</v>
      </c>
      <c r="BD507" s="87" t="str">
        <f t="shared" si="465"/>
        <v>0</v>
      </c>
      <c r="BF507" s="87">
        <f t="shared" si="466"/>
        <v>253</v>
      </c>
      <c r="BG507" s="127" t="str">
        <f t="shared" si="467"/>
        <v>2.10E+11</v>
      </c>
      <c r="BH507" s="127" t="str">
        <f t="shared" si="468"/>
        <v>8.08E+10</v>
      </c>
      <c r="BI507" s="87" t="str">
        <f t="shared" si="469"/>
        <v>7850</v>
      </c>
      <c r="BJ507" s="87">
        <f t="shared" si="470"/>
        <v>0.5</v>
      </c>
      <c r="BK507" s="87">
        <f t="shared" si="471"/>
        <v>0.01</v>
      </c>
    </row>
    <row r="508" spans="2:63" ht="12.75">
      <c r="B508" s="142"/>
      <c r="C508" s="142"/>
      <c r="D508" s="142"/>
      <c r="E508" s="142"/>
      <c r="F508" s="142"/>
      <c r="G508" s="142"/>
      <c r="I508" s="87">
        <f t="shared" si="482"/>
        <v>253.2</v>
      </c>
      <c r="J508" s="126">
        <v>122</v>
      </c>
      <c r="K508" s="87">
        <v>0.5</v>
      </c>
      <c r="L508" s="87">
        <v>10</v>
      </c>
      <c r="M508" s="87" t="s">
        <v>154</v>
      </c>
      <c r="N508" s="87" t="s">
        <v>155</v>
      </c>
      <c r="O508" s="87">
        <v>0</v>
      </c>
      <c r="P508" s="127">
        <v>1.539E-5</v>
      </c>
      <c r="Q508" s="87">
        <v>0</v>
      </c>
      <c r="R508" s="87">
        <v>0</v>
      </c>
      <c r="S508" s="127">
        <v>97060000</v>
      </c>
      <c r="T508" s="127">
        <v>97060000</v>
      </c>
      <c r="U508" s="127">
        <v>621900000</v>
      </c>
      <c r="V508" s="127">
        <v>621900000</v>
      </c>
      <c r="W508" s="87">
        <v>0</v>
      </c>
      <c r="X508" s="87">
        <v>0</v>
      </c>
      <c r="Y508" s="127">
        <v>74690000</v>
      </c>
      <c r="Z508" s="127">
        <v>9.2439999999999999E-7</v>
      </c>
      <c r="AA508" s="127">
        <v>3233000000</v>
      </c>
      <c r="AB508" s="87">
        <v>0.65</v>
      </c>
      <c r="AC508" s="87" t="s">
        <v>156</v>
      </c>
      <c r="AD508" s="87" t="s">
        <v>157</v>
      </c>
      <c r="AE508" s="87" t="s">
        <v>158</v>
      </c>
      <c r="AF508" s="87" t="s">
        <v>159</v>
      </c>
      <c r="AG508" s="87" t="s">
        <v>160</v>
      </c>
      <c r="AH508" s="87" t="s">
        <v>161</v>
      </c>
      <c r="AI508" s="87" t="s">
        <v>162</v>
      </c>
      <c r="AJ508" s="87">
        <v>0</v>
      </c>
      <c r="AK508" s="87">
        <v>0</v>
      </c>
      <c r="AL508" s="87" t="s">
        <v>142</v>
      </c>
      <c r="AX508" s="133"/>
      <c r="AY508" s="87" t="str">
        <f t="shared" si="460"/>
        <v/>
      </c>
      <c r="AZ508" s="87" t="str">
        <f t="shared" si="461"/>
        <v/>
      </c>
      <c r="BA508" s="87" t="str">
        <f t="shared" si="462"/>
        <v/>
      </c>
      <c r="BB508" s="87" t="str">
        <f t="shared" si="463"/>
        <v/>
      </c>
      <c r="BC508" s="87" t="str">
        <f t="shared" si="464"/>
        <v/>
      </c>
      <c r="BD508" s="87" t="str">
        <f t="shared" si="465"/>
        <v/>
      </c>
      <c r="BF508" s="87" t="str">
        <f t="shared" si="466"/>
        <v/>
      </c>
      <c r="BG508" s="127" t="str">
        <f t="shared" si="467"/>
        <v/>
      </c>
      <c r="BH508" s="127" t="str">
        <f t="shared" si="468"/>
        <v/>
      </c>
      <c r="BI508" s="87" t="str">
        <f t="shared" si="469"/>
        <v/>
      </c>
      <c r="BJ508" s="87" t="str">
        <f t="shared" si="470"/>
        <v/>
      </c>
      <c r="BK508" s="87" t="str">
        <f t="shared" si="471"/>
        <v/>
      </c>
    </row>
    <row r="509" spans="2:63" ht="12.75">
      <c r="B509" s="142"/>
      <c r="C509" s="142"/>
      <c r="D509" s="142"/>
      <c r="E509" s="142"/>
      <c r="F509" s="142"/>
      <c r="G509" s="142"/>
      <c r="I509" s="87">
        <f t="shared" si="482"/>
        <v>254.1</v>
      </c>
      <c r="J509" s="126">
        <v>67</v>
      </c>
      <c r="K509" s="87">
        <v>0.5</v>
      </c>
      <c r="L509" s="87">
        <v>10</v>
      </c>
      <c r="M509" s="87" t="s">
        <v>154</v>
      </c>
      <c r="N509" s="87" t="s">
        <v>155</v>
      </c>
      <c r="O509" s="87">
        <v>0</v>
      </c>
      <c r="P509" s="127">
        <v>1.539E-5</v>
      </c>
      <c r="Q509" s="87">
        <v>0</v>
      </c>
      <c r="R509" s="87">
        <v>0</v>
      </c>
      <c r="S509" s="127">
        <v>97060000</v>
      </c>
      <c r="T509" s="127">
        <v>97060000</v>
      </c>
      <c r="U509" s="127">
        <v>621900000</v>
      </c>
      <c r="V509" s="127">
        <v>621900000</v>
      </c>
      <c r="W509" s="87">
        <v>0</v>
      </c>
      <c r="X509" s="87">
        <v>0</v>
      </c>
      <c r="Y509" s="127">
        <v>74690000</v>
      </c>
      <c r="Z509" s="127">
        <v>9.2439999999999999E-7</v>
      </c>
      <c r="AA509" s="127">
        <v>3233000000</v>
      </c>
      <c r="AB509" s="87">
        <v>0.65</v>
      </c>
      <c r="AC509" s="87" t="s">
        <v>156</v>
      </c>
      <c r="AD509" s="87" t="s">
        <v>157</v>
      </c>
      <c r="AE509" s="87" t="s">
        <v>158</v>
      </c>
      <c r="AF509" s="87" t="s">
        <v>159</v>
      </c>
      <c r="AG509" s="87" t="s">
        <v>160</v>
      </c>
      <c r="AH509" s="87" t="s">
        <v>161</v>
      </c>
      <c r="AI509" s="87" t="s">
        <v>162</v>
      </c>
      <c r="AJ509" s="87">
        <v>0</v>
      </c>
      <c r="AK509" s="87">
        <v>0</v>
      </c>
      <c r="AL509" s="87" t="s">
        <v>142</v>
      </c>
      <c r="AX509" s="133">
        <f t="shared" ref="AX509" si="500">IF(I509="", "", INT(I509))</f>
        <v>254</v>
      </c>
      <c r="AY509" s="87">
        <f t="shared" si="460"/>
        <v>67</v>
      </c>
      <c r="AZ509" s="87">
        <f t="shared" si="461"/>
        <v>201</v>
      </c>
      <c r="BA509" s="87">
        <f t="shared" si="462"/>
        <v>254</v>
      </c>
      <c r="BB509" s="87">
        <f t="shared" si="463"/>
        <v>254</v>
      </c>
      <c r="BC509" s="87" t="str">
        <f t="shared" si="464"/>
        <v>1c</v>
      </c>
      <c r="BD509" s="87" t="str">
        <f t="shared" si="465"/>
        <v>0</v>
      </c>
      <c r="BF509" s="87">
        <f t="shared" si="466"/>
        <v>254</v>
      </c>
      <c r="BG509" s="127" t="str">
        <f t="shared" si="467"/>
        <v>2.10E+11</v>
      </c>
      <c r="BH509" s="127" t="str">
        <f t="shared" si="468"/>
        <v>8.08E+10</v>
      </c>
      <c r="BI509" s="87" t="str">
        <f t="shared" si="469"/>
        <v>7850</v>
      </c>
      <c r="BJ509" s="87">
        <f t="shared" si="470"/>
        <v>0.5</v>
      </c>
      <c r="BK509" s="87">
        <f t="shared" si="471"/>
        <v>0.01</v>
      </c>
    </row>
    <row r="510" spans="2:63" ht="12.75">
      <c r="B510" s="142"/>
      <c r="C510" s="142"/>
      <c r="D510" s="142"/>
      <c r="E510" s="142"/>
      <c r="F510" s="142"/>
      <c r="G510" s="142"/>
      <c r="I510" s="87">
        <f t="shared" si="482"/>
        <v>254.2</v>
      </c>
      <c r="J510" s="126">
        <v>201</v>
      </c>
      <c r="K510" s="87">
        <v>0.5</v>
      </c>
      <c r="L510" s="87">
        <v>10</v>
      </c>
      <c r="M510" s="87" t="s">
        <v>154</v>
      </c>
      <c r="N510" s="87" t="s">
        <v>155</v>
      </c>
      <c r="O510" s="87">
        <v>0</v>
      </c>
      <c r="P510" s="127">
        <v>1.539E-5</v>
      </c>
      <c r="Q510" s="87">
        <v>0</v>
      </c>
      <c r="R510" s="87">
        <v>0</v>
      </c>
      <c r="S510" s="127">
        <v>97060000</v>
      </c>
      <c r="T510" s="127">
        <v>97060000</v>
      </c>
      <c r="U510" s="127">
        <v>621900000</v>
      </c>
      <c r="V510" s="127">
        <v>621900000</v>
      </c>
      <c r="W510" s="87">
        <v>0</v>
      </c>
      <c r="X510" s="87">
        <v>0</v>
      </c>
      <c r="Y510" s="127">
        <v>74690000</v>
      </c>
      <c r="Z510" s="127">
        <v>9.2439999999999999E-7</v>
      </c>
      <c r="AA510" s="127">
        <v>3233000000</v>
      </c>
      <c r="AB510" s="87">
        <v>0.65</v>
      </c>
      <c r="AC510" s="87" t="s">
        <v>156</v>
      </c>
      <c r="AD510" s="87" t="s">
        <v>157</v>
      </c>
      <c r="AE510" s="87" t="s">
        <v>158</v>
      </c>
      <c r="AF510" s="87" t="s">
        <v>159</v>
      </c>
      <c r="AG510" s="87" t="s">
        <v>160</v>
      </c>
      <c r="AH510" s="87" t="s">
        <v>161</v>
      </c>
      <c r="AI510" s="87" t="s">
        <v>162</v>
      </c>
      <c r="AJ510" s="87">
        <v>0</v>
      </c>
      <c r="AK510" s="87">
        <v>0</v>
      </c>
      <c r="AL510" s="87" t="s">
        <v>142</v>
      </c>
      <c r="AX510" s="133"/>
      <c r="AY510" s="87" t="str">
        <f t="shared" si="460"/>
        <v/>
      </c>
      <c r="AZ510" s="87" t="str">
        <f t="shared" si="461"/>
        <v/>
      </c>
      <c r="BA510" s="87" t="str">
        <f t="shared" si="462"/>
        <v/>
      </c>
      <c r="BB510" s="87" t="str">
        <f t="shared" si="463"/>
        <v/>
      </c>
      <c r="BC510" s="87" t="str">
        <f t="shared" si="464"/>
        <v/>
      </c>
      <c r="BD510" s="87" t="str">
        <f t="shared" si="465"/>
        <v/>
      </c>
      <c r="BF510" s="87" t="str">
        <f t="shared" si="466"/>
        <v/>
      </c>
      <c r="BG510" s="127" t="str">
        <f t="shared" si="467"/>
        <v/>
      </c>
      <c r="BH510" s="127" t="str">
        <f t="shared" si="468"/>
        <v/>
      </c>
      <c r="BI510" s="87" t="str">
        <f t="shared" si="469"/>
        <v/>
      </c>
      <c r="BJ510" s="87" t="str">
        <f t="shared" si="470"/>
        <v/>
      </c>
      <c r="BK510" s="87" t="str">
        <f t="shared" si="471"/>
        <v/>
      </c>
    </row>
    <row r="511" spans="2:63" ht="12.75">
      <c r="B511" s="142"/>
      <c r="C511" s="142"/>
      <c r="D511" s="142"/>
      <c r="E511" s="142"/>
      <c r="F511" s="142"/>
      <c r="G511" s="142"/>
      <c r="I511" s="87">
        <f t="shared" si="482"/>
        <v>255.1</v>
      </c>
      <c r="J511" s="126">
        <v>201</v>
      </c>
      <c r="K511" s="87">
        <v>0.5</v>
      </c>
      <c r="L511" s="87">
        <v>10</v>
      </c>
      <c r="M511" s="87" t="s">
        <v>154</v>
      </c>
      <c r="N511" s="87" t="s">
        <v>155</v>
      </c>
      <c r="O511" s="87">
        <v>0</v>
      </c>
      <c r="P511" s="127">
        <v>1.539E-5</v>
      </c>
      <c r="Q511" s="87">
        <v>0</v>
      </c>
      <c r="R511" s="87">
        <v>0</v>
      </c>
      <c r="S511" s="127">
        <v>97060000</v>
      </c>
      <c r="T511" s="127">
        <v>97060000</v>
      </c>
      <c r="U511" s="127">
        <v>621900000</v>
      </c>
      <c r="V511" s="127">
        <v>621900000</v>
      </c>
      <c r="W511" s="87">
        <v>0</v>
      </c>
      <c r="X511" s="87">
        <v>0</v>
      </c>
      <c r="Y511" s="127">
        <v>74690000</v>
      </c>
      <c r="Z511" s="127">
        <v>9.2439999999999999E-7</v>
      </c>
      <c r="AA511" s="127">
        <v>3233000000</v>
      </c>
      <c r="AB511" s="87">
        <v>0.65</v>
      </c>
      <c r="AC511" s="87" t="s">
        <v>156</v>
      </c>
      <c r="AD511" s="87" t="s">
        <v>157</v>
      </c>
      <c r="AE511" s="87" t="s">
        <v>158</v>
      </c>
      <c r="AF511" s="87" t="s">
        <v>159</v>
      </c>
      <c r="AG511" s="87" t="s">
        <v>160</v>
      </c>
      <c r="AH511" s="87" t="s">
        <v>161</v>
      </c>
      <c r="AI511" s="87" t="s">
        <v>162</v>
      </c>
      <c r="AJ511" s="87">
        <v>0</v>
      </c>
      <c r="AK511" s="87">
        <v>0</v>
      </c>
      <c r="AL511" s="87" t="s">
        <v>142</v>
      </c>
      <c r="AX511" s="133">
        <f t="shared" ref="AX511" si="501">IF(I511="", "", INT(I511))</f>
        <v>255</v>
      </c>
      <c r="AY511" s="87">
        <f t="shared" si="460"/>
        <v>201</v>
      </c>
      <c r="AZ511" s="87">
        <f t="shared" si="461"/>
        <v>202</v>
      </c>
      <c r="BA511" s="87">
        <f t="shared" si="462"/>
        <v>255</v>
      </c>
      <c r="BB511" s="87">
        <f t="shared" si="463"/>
        <v>255</v>
      </c>
      <c r="BC511" s="87" t="str">
        <f t="shared" si="464"/>
        <v>1c</v>
      </c>
      <c r="BD511" s="87" t="str">
        <f t="shared" si="465"/>
        <v>0</v>
      </c>
      <c r="BF511" s="87">
        <f t="shared" si="466"/>
        <v>255</v>
      </c>
      <c r="BG511" s="127" t="str">
        <f t="shared" si="467"/>
        <v>2.10E+11</v>
      </c>
      <c r="BH511" s="127" t="str">
        <f t="shared" si="468"/>
        <v>8.08E+10</v>
      </c>
      <c r="BI511" s="87" t="str">
        <f t="shared" si="469"/>
        <v>7850</v>
      </c>
      <c r="BJ511" s="87">
        <f t="shared" si="470"/>
        <v>0.5</v>
      </c>
      <c r="BK511" s="87">
        <f t="shared" si="471"/>
        <v>0.01</v>
      </c>
    </row>
    <row r="512" spans="2:63" ht="12.75">
      <c r="B512" s="142"/>
      <c r="C512" s="142"/>
      <c r="D512" s="142"/>
      <c r="E512" s="142"/>
      <c r="F512" s="142"/>
      <c r="G512" s="142"/>
      <c r="I512" s="87">
        <f t="shared" si="482"/>
        <v>255.2</v>
      </c>
      <c r="J512" s="126">
        <v>202</v>
      </c>
      <c r="K512" s="87">
        <v>0.5</v>
      </c>
      <c r="L512" s="87">
        <v>10</v>
      </c>
      <c r="M512" s="87" t="s">
        <v>154</v>
      </c>
      <c r="N512" s="87" t="s">
        <v>155</v>
      </c>
      <c r="O512" s="87">
        <v>0</v>
      </c>
      <c r="P512" s="127">
        <v>1.539E-5</v>
      </c>
      <c r="Q512" s="87">
        <v>0</v>
      </c>
      <c r="R512" s="87">
        <v>0</v>
      </c>
      <c r="S512" s="127">
        <v>97060000</v>
      </c>
      <c r="T512" s="127">
        <v>97060000</v>
      </c>
      <c r="U512" s="127">
        <v>621900000</v>
      </c>
      <c r="V512" s="127">
        <v>621900000</v>
      </c>
      <c r="W512" s="87">
        <v>0</v>
      </c>
      <c r="X512" s="87">
        <v>0</v>
      </c>
      <c r="Y512" s="127">
        <v>74690000</v>
      </c>
      <c r="Z512" s="127">
        <v>9.2439999999999999E-7</v>
      </c>
      <c r="AA512" s="127">
        <v>3233000000</v>
      </c>
      <c r="AB512" s="87">
        <v>0.65</v>
      </c>
      <c r="AC512" s="87" t="s">
        <v>156</v>
      </c>
      <c r="AD512" s="87" t="s">
        <v>157</v>
      </c>
      <c r="AE512" s="87" t="s">
        <v>158</v>
      </c>
      <c r="AF512" s="87" t="s">
        <v>159</v>
      </c>
      <c r="AG512" s="87" t="s">
        <v>160</v>
      </c>
      <c r="AH512" s="87" t="s">
        <v>161</v>
      </c>
      <c r="AI512" s="87" t="s">
        <v>162</v>
      </c>
      <c r="AJ512" s="87">
        <v>0</v>
      </c>
      <c r="AK512" s="87">
        <v>0</v>
      </c>
      <c r="AL512" s="87" t="s">
        <v>142</v>
      </c>
      <c r="AX512" s="133"/>
      <c r="AY512" s="87" t="str">
        <f t="shared" si="460"/>
        <v/>
      </c>
      <c r="AZ512" s="87" t="str">
        <f t="shared" si="461"/>
        <v/>
      </c>
      <c r="BA512" s="87" t="str">
        <f t="shared" si="462"/>
        <v/>
      </c>
      <c r="BB512" s="87" t="str">
        <f t="shared" si="463"/>
        <v/>
      </c>
      <c r="BC512" s="87" t="str">
        <f t="shared" si="464"/>
        <v/>
      </c>
      <c r="BD512" s="87" t="str">
        <f t="shared" si="465"/>
        <v/>
      </c>
      <c r="BF512" s="87" t="str">
        <f t="shared" si="466"/>
        <v/>
      </c>
      <c r="BG512" s="127" t="str">
        <f t="shared" si="467"/>
        <v/>
      </c>
      <c r="BH512" s="127" t="str">
        <f t="shared" si="468"/>
        <v/>
      </c>
      <c r="BI512" s="87" t="str">
        <f t="shared" si="469"/>
        <v/>
      </c>
      <c r="BJ512" s="87" t="str">
        <f t="shared" si="470"/>
        <v/>
      </c>
      <c r="BK512" s="87" t="str">
        <f t="shared" si="471"/>
        <v/>
      </c>
    </row>
    <row r="513" spans="2:63" ht="12.75">
      <c r="B513" s="142"/>
      <c r="C513" s="142"/>
      <c r="D513" s="142"/>
      <c r="E513" s="142"/>
      <c r="F513" s="142"/>
      <c r="G513" s="142"/>
      <c r="I513" s="87">
        <f t="shared" si="482"/>
        <v>256.10000000000002</v>
      </c>
      <c r="J513" s="126">
        <v>202</v>
      </c>
      <c r="K513" s="87">
        <v>0.5</v>
      </c>
      <c r="L513" s="87">
        <v>10</v>
      </c>
      <c r="M513" s="87" t="s">
        <v>154</v>
      </c>
      <c r="N513" s="87" t="s">
        <v>155</v>
      </c>
      <c r="O513" s="87">
        <v>0</v>
      </c>
      <c r="P513" s="127">
        <v>1.539E-5</v>
      </c>
      <c r="Q513" s="87">
        <v>0</v>
      </c>
      <c r="R513" s="87">
        <v>0</v>
      </c>
      <c r="S513" s="127">
        <v>97060000</v>
      </c>
      <c r="T513" s="127">
        <v>97060000</v>
      </c>
      <c r="U513" s="127">
        <v>621900000</v>
      </c>
      <c r="V513" s="127">
        <v>621900000</v>
      </c>
      <c r="W513" s="87">
        <v>0</v>
      </c>
      <c r="X513" s="87">
        <v>0</v>
      </c>
      <c r="Y513" s="127">
        <v>74690000</v>
      </c>
      <c r="Z513" s="127">
        <v>9.2439999999999999E-7</v>
      </c>
      <c r="AA513" s="127">
        <v>3233000000</v>
      </c>
      <c r="AB513" s="87">
        <v>0.65</v>
      </c>
      <c r="AC513" s="87" t="s">
        <v>156</v>
      </c>
      <c r="AD513" s="87" t="s">
        <v>157</v>
      </c>
      <c r="AE513" s="87" t="s">
        <v>158</v>
      </c>
      <c r="AF513" s="87" t="s">
        <v>159</v>
      </c>
      <c r="AG513" s="87" t="s">
        <v>160</v>
      </c>
      <c r="AH513" s="87" t="s">
        <v>161</v>
      </c>
      <c r="AI513" s="87" t="s">
        <v>162</v>
      </c>
      <c r="AJ513" s="87">
        <v>0</v>
      </c>
      <c r="AK513" s="87">
        <v>0</v>
      </c>
      <c r="AL513" s="87" t="s">
        <v>142</v>
      </c>
      <c r="AX513" s="133">
        <f t="shared" ref="AX513" si="502">IF(I513="", "", INT(I513))</f>
        <v>256</v>
      </c>
      <c r="AY513" s="87">
        <f t="shared" si="460"/>
        <v>202</v>
      </c>
      <c r="AZ513" s="87">
        <f t="shared" si="461"/>
        <v>127</v>
      </c>
      <c r="BA513" s="87">
        <f t="shared" si="462"/>
        <v>256</v>
      </c>
      <c r="BB513" s="87">
        <f t="shared" si="463"/>
        <v>256</v>
      </c>
      <c r="BC513" s="87" t="str">
        <f t="shared" si="464"/>
        <v>1c</v>
      </c>
      <c r="BD513" s="87" t="str">
        <f t="shared" si="465"/>
        <v>0</v>
      </c>
      <c r="BF513" s="87">
        <f t="shared" si="466"/>
        <v>256</v>
      </c>
      <c r="BG513" s="127" t="str">
        <f t="shared" si="467"/>
        <v>2.10E+11</v>
      </c>
      <c r="BH513" s="127" t="str">
        <f t="shared" si="468"/>
        <v>8.08E+10</v>
      </c>
      <c r="BI513" s="87" t="str">
        <f t="shared" si="469"/>
        <v>7850</v>
      </c>
      <c r="BJ513" s="87">
        <f t="shared" si="470"/>
        <v>0.5</v>
      </c>
      <c r="BK513" s="87">
        <f t="shared" si="471"/>
        <v>0.01</v>
      </c>
    </row>
    <row r="514" spans="2:63" ht="12.75">
      <c r="B514" s="142"/>
      <c r="C514" s="142"/>
      <c r="D514" s="142"/>
      <c r="E514" s="142"/>
      <c r="F514" s="142"/>
      <c r="G514" s="142"/>
      <c r="I514" s="87">
        <f t="shared" si="482"/>
        <v>256.2</v>
      </c>
      <c r="J514" s="126">
        <v>127</v>
      </c>
      <c r="K514" s="87">
        <v>0.5</v>
      </c>
      <c r="L514" s="87">
        <v>10</v>
      </c>
      <c r="M514" s="87" t="s">
        <v>154</v>
      </c>
      <c r="N514" s="87" t="s">
        <v>155</v>
      </c>
      <c r="O514" s="87">
        <v>0</v>
      </c>
      <c r="P514" s="127">
        <v>1.539E-5</v>
      </c>
      <c r="Q514" s="87">
        <v>0</v>
      </c>
      <c r="R514" s="87">
        <v>0</v>
      </c>
      <c r="S514" s="127">
        <v>97060000</v>
      </c>
      <c r="T514" s="127">
        <v>97060000</v>
      </c>
      <c r="U514" s="127">
        <v>621900000</v>
      </c>
      <c r="V514" s="127">
        <v>621900000</v>
      </c>
      <c r="W514" s="87">
        <v>0</v>
      </c>
      <c r="X514" s="87">
        <v>0</v>
      </c>
      <c r="Y514" s="127">
        <v>74690000</v>
      </c>
      <c r="Z514" s="127">
        <v>9.2439999999999999E-7</v>
      </c>
      <c r="AA514" s="127">
        <v>3233000000</v>
      </c>
      <c r="AB514" s="87">
        <v>0.65</v>
      </c>
      <c r="AC514" s="87" t="s">
        <v>156</v>
      </c>
      <c r="AD514" s="87" t="s">
        <v>157</v>
      </c>
      <c r="AE514" s="87" t="s">
        <v>158</v>
      </c>
      <c r="AF514" s="87" t="s">
        <v>159</v>
      </c>
      <c r="AG514" s="87" t="s">
        <v>160</v>
      </c>
      <c r="AH514" s="87" t="s">
        <v>161</v>
      </c>
      <c r="AI514" s="87" t="s">
        <v>162</v>
      </c>
      <c r="AJ514" s="87">
        <v>0</v>
      </c>
      <c r="AK514" s="87">
        <v>0</v>
      </c>
      <c r="AL514" s="87" t="s">
        <v>142</v>
      </c>
      <c r="AX514" s="133"/>
      <c r="AY514" s="87" t="str">
        <f t="shared" si="460"/>
        <v/>
      </c>
      <c r="AZ514" s="87" t="str">
        <f t="shared" si="461"/>
        <v/>
      </c>
      <c r="BA514" s="87" t="str">
        <f t="shared" si="462"/>
        <v/>
      </c>
      <c r="BB514" s="87" t="str">
        <f t="shared" si="463"/>
        <v/>
      </c>
      <c r="BC514" s="87" t="str">
        <f t="shared" si="464"/>
        <v/>
      </c>
      <c r="BD514" s="87" t="str">
        <f t="shared" si="465"/>
        <v/>
      </c>
      <c r="BF514" s="87" t="str">
        <f t="shared" si="466"/>
        <v/>
      </c>
      <c r="BG514" s="127" t="str">
        <f t="shared" si="467"/>
        <v/>
      </c>
      <c r="BH514" s="127" t="str">
        <f t="shared" si="468"/>
        <v/>
      </c>
      <c r="BI514" s="87" t="str">
        <f t="shared" si="469"/>
        <v/>
      </c>
      <c r="BJ514" s="87" t="str">
        <f t="shared" si="470"/>
        <v/>
      </c>
      <c r="BK514" s="87" t="str">
        <f t="shared" si="471"/>
        <v/>
      </c>
    </row>
    <row r="515" spans="2:63" ht="12.75">
      <c r="B515" s="142"/>
      <c r="C515" s="142"/>
      <c r="D515" s="142"/>
      <c r="E515" s="142"/>
      <c r="F515" s="142"/>
      <c r="G515" s="142"/>
      <c r="I515" s="87">
        <f t="shared" si="482"/>
        <v>257.10000000000002</v>
      </c>
      <c r="J515" s="126">
        <v>72</v>
      </c>
      <c r="K515" s="87">
        <v>0.5</v>
      </c>
      <c r="L515" s="87">
        <v>10</v>
      </c>
      <c r="M515" s="87" t="s">
        <v>154</v>
      </c>
      <c r="N515" s="87" t="s">
        <v>155</v>
      </c>
      <c r="O515" s="87">
        <v>0</v>
      </c>
      <c r="P515" s="127">
        <v>1.539E-5</v>
      </c>
      <c r="Q515" s="87">
        <v>0</v>
      </c>
      <c r="R515" s="87">
        <v>0</v>
      </c>
      <c r="S515" s="127">
        <v>97060000</v>
      </c>
      <c r="T515" s="127">
        <v>97060000</v>
      </c>
      <c r="U515" s="127">
        <v>621900000</v>
      </c>
      <c r="V515" s="127">
        <v>621900000</v>
      </c>
      <c r="W515" s="87">
        <v>0</v>
      </c>
      <c r="X515" s="87">
        <v>0</v>
      </c>
      <c r="Y515" s="127">
        <v>74690000</v>
      </c>
      <c r="Z515" s="127">
        <v>9.2439999999999999E-7</v>
      </c>
      <c r="AA515" s="127">
        <v>3233000000</v>
      </c>
      <c r="AB515" s="87">
        <v>0.65</v>
      </c>
      <c r="AC515" s="87" t="s">
        <v>156</v>
      </c>
      <c r="AD515" s="87" t="s">
        <v>157</v>
      </c>
      <c r="AE515" s="87" t="s">
        <v>158</v>
      </c>
      <c r="AF515" s="87" t="s">
        <v>159</v>
      </c>
      <c r="AG515" s="87" t="s">
        <v>160</v>
      </c>
      <c r="AH515" s="87" t="s">
        <v>161</v>
      </c>
      <c r="AI515" s="87" t="s">
        <v>162</v>
      </c>
      <c r="AJ515" s="87">
        <v>0</v>
      </c>
      <c r="AK515" s="87">
        <v>0</v>
      </c>
      <c r="AL515" s="87" t="s">
        <v>142</v>
      </c>
      <c r="AX515" s="133">
        <f t="shared" ref="AX515" si="503">IF(I515="", "", INT(I515))</f>
        <v>257</v>
      </c>
      <c r="AY515" s="87">
        <f t="shared" si="460"/>
        <v>72</v>
      </c>
      <c r="AZ515" s="87">
        <f t="shared" si="461"/>
        <v>203</v>
      </c>
      <c r="BA515" s="87">
        <f t="shared" si="462"/>
        <v>257</v>
      </c>
      <c r="BB515" s="87">
        <f t="shared" si="463"/>
        <v>257</v>
      </c>
      <c r="BC515" s="87" t="str">
        <f t="shared" si="464"/>
        <v>1c</v>
      </c>
      <c r="BD515" s="87" t="str">
        <f t="shared" si="465"/>
        <v>0</v>
      </c>
      <c r="BF515" s="87">
        <f t="shared" si="466"/>
        <v>257</v>
      </c>
      <c r="BG515" s="127" t="str">
        <f t="shared" si="467"/>
        <v>2.10E+11</v>
      </c>
      <c r="BH515" s="127" t="str">
        <f t="shared" si="468"/>
        <v>8.08E+10</v>
      </c>
      <c r="BI515" s="87" t="str">
        <f t="shared" si="469"/>
        <v>7850</v>
      </c>
      <c r="BJ515" s="87">
        <f t="shared" si="470"/>
        <v>0.5</v>
      </c>
      <c r="BK515" s="87">
        <f t="shared" si="471"/>
        <v>0.01</v>
      </c>
    </row>
    <row r="516" spans="2:63" ht="12.75">
      <c r="B516" s="142"/>
      <c r="C516" s="142"/>
      <c r="D516" s="142"/>
      <c r="E516" s="142"/>
      <c r="F516" s="142"/>
      <c r="G516" s="142"/>
      <c r="I516" s="87">
        <f t="shared" si="482"/>
        <v>257.2</v>
      </c>
      <c r="J516" s="126">
        <v>203</v>
      </c>
      <c r="K516" s="87">
        <v>0.5</v>
      </c>
      <c r="L516" s="87">
        <v>10</v>
      </c>
      <c r="M516" s="87" t="s">
        <v>154</v>
      </c>
      <c r="N516" s="87" t="s">
        <v>155</v>
      </c>
      <c r="O516" s="87">
        <v>0</v>
      </c>
      <c r="P516" s="127">
        <v>1.539E-5</v>
      </c>
      <c r="Q516" s="87">
        <v>0</v>
      </c>
      <c r="R516" s="87">
        <v>0</v>
      </c>
      <c r="S516" s="127">
        <v>97060000</v>
      </c>
      <c r="T516" s="127">
        <v>97060000</v>
      </c>
      <c r="U516" s="127">
        <v>621900000</v>
      </c>
      <c r="V516" s="127">
        <v>621900000</v>
      </c>
      <c r="W516" s="87">
        <v>0</v>
      </c>
      <c r="X516" s="87">
        <v>0</v>
      </c>
      <c r="Y516" s="127">
        <v>74690000</v>
      </c>
      <c r="Z516" s="127">
        <v>9.2439999999999999E-7</v>
      </c>
      <c r="AA516" s="127">
        <v>3233000000</v>
      </c>
      <c r="AB516" s="87">
        <v>0.65</v>
      </c>
      <c r="AC516" s="87" t="s">
        <v>156</v>
      </c>
      <c r="AD516" s="87" t="s">
        <v>157</v>
      </c>
      <c r="AE516" s="87" t="s">
        <v>158</v>
      </c>
      <c r="AF516" s="87" t="s">
        <v>159</v>
      </c>
      <c r="AG516" s="87" t="s">
        <v>160</v>
      </c>
      <c r="AH516" s="87" t="s">
        <v>161</v>
      </c>
      <c r="AI516" s="87" t="s">
        <v>162</v>
      </c>
      <c r="AJ516" s="87">
        <v>0</v>
      </c>
      <c r="AK516" s="87">
        <v>0</v>
      </c>
      <c r="AL516" s="87" t="s">
        <v>142</v>
      </c>
      <c r="AX516" s="133"/>
      <c r="AY516" s="87" t="str">
        <f t="shared" si="460"/>
        <v/>
      </c>
      <c r="AZ516" s="87" t="str">
        <f t="shared" si="461"/>
        <v/>
      </c>
      <c r="BA516" s="87" t="str">
        <f t="shared" si="462"/>
        <v/>
      </c>
      <c r="BB516" s="87" t="str">
        <f t="shared" si="463"/>
        <v/>
      </c>
      <c r="BC516" s="87" t="str">
        <f t="shared" si="464"/>
        <v/>
      </c>
      <c r="BD516" s="87" t="str">
        <f t="shared" si="465"/>
        <v/>
      </c>
      <c r="BF516" s="87" t="str">
        <f t="shared" si="466"/>
        <v/>
      </c>
      <c r="BG516" s="127" t="str">
        <f t="shared" si="467"/>
        <v/>
      </c>
      <c r="BH516" s="127" t="str">
        <f t="shared" si="468"/>
        <v/>
      </c>
      <c r="BI516" s="87" t="str">
        <f t="shared" si="469"/>
        <v/>
      </c>
      <c r="BJ516" s="87" t="str">
        <f t="shared" si="470"/>
        <v/>
      </c>
      <c r="BK516" s="87" t="str">
        <f t="shared" si="471"/>
        <v/>
      </c>
    </row>
    <row r="517" spans="2:63" ht="12.75">
      <c r="B517" s="142"/>
      <c r="C517" s="142"/>
      <c r="D517" s="142"/>
      <c r="E517" s="142"/>
      <c r="F517" s="142"/>
      <c r="G517" s="142"/>
      <c r="I517" s="87">
        <f t="shared" si="482"/>
        <v>258.10000000000002</v>
      </c>
      <c r="J517" s="126">
        <v>203</v>
      </c>
      <c r="K517" s="87">
        <v>0.5</v>
      </c>
      <c r="L517" s="87">
        <v>10</v>
      </c>
      <c r="M517" s="87" t="s">
        <v>154</v>
      </c>
      <c r="N517" s="87" t="s">
        <v>155</v>
      </c>
      <c r="O517" s="87">
        <v>0</v>
      </c>
      <c r="P517" s="127">
        <v>1.539E-5</v>
      </c>
      <c r="Q517" s="87">
        <v>0</v>
      </c>
      <c r="R517" s="87">
        <v>0</v>
      </c>
      <c r="S517" s="127">
        <v>97060000</v>
      </c>
      <c r="T517" s="127">
        <v>97060000</v>
      </c>
      <c r="U517" s="127">
        <v>621900000</v>
      </c>
      <c r="V517" s="127">
        <v>621900000</v>
      </c>
      <c r="W517" s="87">
        <v>0</v>
      </c>
      <c r="X517" s="87">
        <v>0</v>
      </c>
      <c r="Y517" s="127">
        <v>74690000</v>
      </c>
      <c r="Z517" s="127">
        <v>9.2439999999999999E-7</v>
      </c>
      <c r="AA517" s="127">
        <v>3233000000</v>
      </c>
      <c r="AB517" s="87">
        <v>0.65</v>
      </c>
      <c r="AC517" s="87" t="s">
        <v>156</v>
      </c>
      <c r="AD517" s="87" t="s">
        <v>157</v>
      </c>
      <c r="AE517" s="87" t="s">
        <v>158</v>
      </c>
      <c r="AF517" s="87" t="s">
        <v>159</v>
      </c>
      <c r="AG517" s="87" t="s">
        <v>160</v>
      </c>
      <c r="AH517" s="87" t="s">
        <v>161</v>
      </c>
      <c r="AI517" s="87" t="s">
        <v>162</v>
      </c>
      <c r="AJ517" s="87">
        <v>0</v>
      </c>
      <c r="AK517" s="87">
        <v>0</v>
      </c>
      <c r="AL517" s="87" t="s">
        <v>142</v>
      </c>
      <c r="AX517" s="133">
        <f t="shared" ref="AX517" si="504">IF(I517="", "", INT(I517))</f>
        <v>258</v>
      </c>
      <c r="AY517" s="87">
        <f t="shared" si="460"/>
        <v>203</v>
      </c>
      <c r="AZ517" s="87">
        <f t="shared" si="461"/>
        <v>204</v>
      </c>
      <c r="BA517" s="87">
        <f t="shared" si="462"/>
        <v>258</v>
      </c>
      <c r="BB517" s="87">
        <f t="shared" si="463"/>
        <v>258</v>
      </c>
      <c r="BC517" s="87" t="str">
        <f t="shared" si="464"/>
        <v>1c</v>
      </c>
      <c r="BD517" s="87" t="str">
        <f t="shared" si="465"/>
        <v>0</v>
      </c>
      <c r="BF517" s="87">
        <f t="shared" si="466"/>
        <v>258</v>
      </c>
      <c r="BG517" s="127" t="str">
        <f t="shared" si="467"/>
        <v>2.10E+11</v>
      </c>
      <c r="BH517" s="127" t="str">
        <f t="shared" si="468"/>
        <v>8.08E+10</v>
      </c>
      <c r="BI517" s="87" t="str">
        <f t="shared" si="469"/>
        <v>7850</v>
      </c>
      <c r="BJ517" s="87">
        <f t="shared" si="470"/>
        <v>0.5</v>
      </c>
      <c r="BK517" s="87">
        <f t="shared" si="471"/>
        <v>0.01</v>
      </c>
    </row>
    <row r="518" spans="2:63" ht="12.75">
      <c r="B518" s="142"/>
      <c r="C518" s="142"/>
      <c r="D518" s="142"/>
      <c r="E518" s="142"/>
      <c r="F518" s="142"/>
      <c r="G518" s="142"/>
      <c r="I518" s="87">
        <f t="shared" si="482"/>
        <v>258.2</v>
      </c>
      <c r="J518" s="126">
        <v>204</v>
      </c>
      <c r="K518" s="87">
        <v>0.5</v>
      </c>
      <c r="L518" s="87">
        <v>10</v>
      </c>
      <c r="M518" s="87" t="s">
        <v>154</v>
      </c>
      <c r="N518" s="87" t="s">
        <v>155</v>
      </c>
      <c r="O518" s="87">
        <v>0</v>
      </c>
      <c r="P518" s="127">
        <v>1.539E-5</v>
      </c>
      <c r="Q518" s="87">
        <v>0</v>
      </c>
      <c r="R518" s="87">
        <v>0</v>
      </c>
      <c r="S518" s="127">
        <v>97060000</v>
      </c>
      <c r="T518" s="127">
        <v>97060000</v>
      </c>
      <c r="U518" s="127">
        <v>621900000</v>
      </c>
      <c r="V518" s="127">
        <v>621900000</v>
      </c>
      <c r="W518" s="87">
        <v>0</v>
      </c>
      <c r="X518" s="87">
        <v>0</v>
      </c>
      <c r="Y518" s="127">
        <v>74690000</v>
      </c>
      <c r="Z518" s="127">
        <v>9.2439999999999999E-7</v>
      </c>
      <c r="AA518" s="127">
        <v>3233000000</v>
      </c>
      <c r="AB518" s="87">
        <v>0.65</v>
      </c>
      <c r="AC518" s="87" t="s">
        <v>156</v>
      </c>
      <c r="AD518" s="87" t="s">
        <v>157</v>
      </c>
      <c r="AE518" s="87" t="s">
        <v>158</v>
      </c>
      <c r="AF518" s="87" t="s">
        <v>159</v>
      </c>
      <c r="AG518" s="87" t="s">
        <v>160</v>
      </c>
      <c r="AH518" s="87" t="s">
        <v>161</v>
      </c>
      <c r="AI518" s="87" t="s">
        <v>162</v>
      </c>
      <c r="AJ518" s="87">
        <v>0</v>
      </c>
      <c r="AK518" s="87">
        <v>0</v>
      </c>
      <c r="AL518" s="87" t="s">
        <v>142</v>
      </c>
      <c r="AX518" s="133"/>
      <c r="AY518" s="87" t="str">
        <f t="shared" ref="AY518:AY581" si="505">IF(AX518="","",J518)</f>
        <v/>
      </c>
      <c r="AZ518" s="87" t="str">
        <f t="shared" ref="AZ518:AZ581" si="506">IF(AX518="","",J519)</f>
        <v/>
      </c>
      <c r="BA518" s="87" t="str">
        <f t="shared" ref="BA518:BA581" si="507">IF(AX518="","",AX518)</f>
        <v/>
      </c>
      <c r="BB518" s="87" t="str">
        <f t="shared" ref="BB518:BB581" si="508">IF(AX518="","",AX518)</f>
        <v/>
      </c>
      <c r="BC518" s="87" t="str">
        <f t="shared" ref="BC518:BC581" si="509">IF(AX518="","","1c")</f>
        <v/>
      </c>
      <c r="BD518" s="87" t="str">
        <f t="shared" ref="BD518:BD581" si="510">IF(AX518="","","0")</f>
        <v/>
      </c>
      <c r="BF518" s="87" t="str">
        <f t="shared" ref="BF518:BF581" si="511">IF(AX518="","",AX518)</f>
        <v/>
      </c>
      <c r="BG518" s="127" t="str">
        <f t="shared" ref="BG518:BG581" si="512">IF(AX518="","","2.10E+11")</f>
        <v/>
      </c>
      <c r="BH518" s="127" t="str">
        <f t="shared" ref="BH518:BH581" si="513">IF(AX518="","","8.08E+10")</f>
        <v/>
      </c>
      <c r="BI518" s="87" t="str">
        <f t="shared" ref="BI518:BI581" si="514">IF(AX518="","","7850")</f>
        <v/>
      </c>
      <c r="BJ518" s="87" t="str">
        <f t="shared" ref="BJ518:BJ581" si="515">IF(AX518="","",K518)</f>
        <v/>
      </c>
      <c r="BK518" s="87" t="str">
        <f t="shared" ref="BK518:BK581" si="516">IF(AX518="","",L518/1000)</f>
        <v/>
      </c>
    </row>
    <row r="519" spans="2:63" ht="12.75">
      <c r="B519" s="142"/>
      <c r="C519" s="142"/>
      <c r="D519" s="142"/>
      <c r="E519" s="142"/>
      <c r="F519" s="142"/>
      <c r="G519" s="142"/>
      <c r="I519" s="87">
        <f t="shared" si="482"/>
        <v>259.10000000000002</v>
      </c>
      <c r="J519" s="126">
        <v>204</v>
      </c>
      <c r="K519" s="87">
        <v>0.5</v>
      </c>
      <c r="L519" s="87">
        <v>15</v>
      </c>
      <c r="M519" s="87" t="s">
        <v>154</v>
      </c>
      <c r="N519" s="87" t="s">
        <v>155</v>
      </c>
      <c r="O519" s="87">
        <v>0</v>
      </c>
      <c r="P519" s="127">
        <v>2.2860000000000001E-5</v>
      </c>
      <c r="Q519" s="87">
        <v>0</v>
      </c>
      <c r="R519" s="87">
        <v>0</v>
      </c>
      <c r="S519" s="127">
        <v>141300000</v>
      </c>
      <c r="T519" s="127">
        <v>141300000</v>
      </c>
      <c r="U519" s="127">
        <v>923300000</v>
      </c>
      <c r="V519" s="127">
        <v>923300000</v>
      </c>
      <c r="W519" s="87">
        <v>0</v>
      </c>
      <c r="X519" s="87">
        <v>0</v>
      </c>
      <c r="Y519" s="127">
        <v>108700000</v>
      </c>
      <c r="Z519" s="127">
        <v>1.345E-6</v>
      </c>
      <c r="AA519" s="127">
        <v>4800000000</v>
      </c>
      <c r="AB519" s="87">
        <v>0.65</v>
      </c>
      <c r="AC519" s="87" t="s">
        <v>156</v>
      </c>
      <c r="AD519" s="87" t="s">
        <v>157</v>
      </c>
      <c r="AE519" s="87" t="s">
        <v>158</v>
      </c>
      <c r="AF519" s="87" t="s">
        <v>159</v>
      </c>
      <c r="AG519" s="87" t="s">
        <v>160</v>
      </c>
      <c r="AH519" s="87" t="s">
        <v>161</v>
      </c>
      <c r="AI519" s="87" t="s">
        <v>162</v>
      </c>
      <c r="AJ519" s="87">
        <v>0</v>
      </c>
      <c r="AK519" s="87">
        <v>0</v>
      </c>
      <c r="AL519" s="87" t="s">
        <v>142</v>
      </c>
      <c r="AX519" s="133">
        <f t="shared" ref="AX519" si="517">IF(I519="", "", INT(I519))</f>
        <v>259</v>
      </c>
      <c r="AY519" s="87">
        <f t="shared" si="505"/>
        <v>204</v>
      </c>
      <c r="AZ519" s="87">
        <f t="shared" si="506"/>
        <v>132</v>
      </c>
      <c r="BA519" s="87">
        <f t="shared" si="507"/>
        <v>259</v>
      </c>
      <c r="BB519" s="87">
        <f t="shared" si="508"/>
        <v>259</v>
      </c>
      <c r="BC519" s="87" t="str">
        <f t="shared" si="509"/>
        <v>1c</v>
      </c>
      <c r="BD519" s="87" t="str">
        <f t="shared" si="510"/>
        <v>0</v>
      </c>
      <c r="BF519" s="87">
        <f t="shared" si="511"/>
        <v>259</v>
      </c>
      <c r="BG519" s="127" t="str">
        <f t="shared" si="512"/>
        <v>2.10E+11</v>
      </c>
      <c r="BH519" s="127" t="str">
        <f t="shared" si="513"/>
        <v>8.08E+10</v>
      </c>
      <c r="BI519" s="87" t="str">
        <f t="shared" si="514"/>
        <v>7850</v>
      </c>
      <c r="BJ519" s="87">
        <f t="shared" si="515"/>
        <v>0.5</v>
      </c>
      <c r="BK519" s="87">
        <f t="shared" si="516"/>
        <v>1.4999999999999999E-2</v>
      </c>
    </row>
    <row r="520" spans="2:63" ht="12.75">
      <c r="B520" s="142"/>
      <c r="C520" s="142"/>
      <c r="D520" s="142"/>
      <c r="E520" s="142"/>
      <c r="F520" s="142"/>
      <c r="G520" s="142"/>
      <c r="I520" s="87">
        <f t="shared" si="482"/>
        <v>259.2</v>
      </c>
      <c r="J520" s="126">
        <v>132</v>
      </c>
      <c r="K520" s="87">
        <v>0.5</v>
      </c>
      <c r="L520" s="87">
        <v>15</v>
      </c>
      <c r="M520" s="87" t="s">
        <v>154</v>
      </c>
      <c r="N520" s="87" t="s">
        <v>155</v>
      </c>
      <c r="O520" s="87">
        <v>0</v>
      </c>
      <c r="P520" s="127">
        <v>2.2860000000000001E-5</v>
      </c>
      <c r="Q520" s="87">
        <v>0</v>
      </c>
      <c r="R520" s="87">
        <v>0</v>
      </c>
      <c r="S520" s="127">
        <v>141300000</v>
      </c>
      <c r="T520" s="127">
        <v>141300000</v>
      </c>
      <c r="U520" s="127">
        <v>923300000</v>
      </c>
      <c r="V520" s="127">
        <v>923300000</v>
      </c>
      <c r="W520" s="87">
        <v>0</v>
      </c>
      <c r="X520" s="87">
        <v>0</v>
      </c>
      <c r="Y520" s="127">
        <v>108700000</v>
      </c>
      <c r="Z520" s="127">
        <v>1.345E-6</v>
      </c>
      <c r="AA520" s="127">
        <v>4800000000</v>
      </c>
      <c r="AB520" s="87">
        <v>0.65</v>
      </c>
      <c r="AC520" s="87" t="s">
        <v>156</v>
      </c>
      <c r="AD520" s="87" t="s">
        <v>157</v>
      </c>
      <c r="AE520" s="87" t="s">
        <v>158</v>
      </c>
      <c r="AF520" s="87" t="s">
        <v>159</v>
      </c>
      <c r="AG520" s="87" t="s">
        <v>160</v>
      </c>
      <c r="AH520" s="87" t="s">
        <v>161</v>
      </c>
      <c r="AI520" s="87" t="s">
        <v>162</v>
      </c>
      <c r="AJ520" s="87">
        <v>0</v>
      </c>
      <c r="AK520" s="87">
        <v>0</v>
      </c>
      <c r="AL520" s="87" t="s">
        <v>142</v>
      </c>
      <c r="AX520" s="133"/>
      <c r="AY520" s="87" t="str">
        <f t="shared" si="505"/>
        <v/>
      </c>
      <c r="AZ520" s="87" t="str">
        <f t="shared" si="506"/>
        <v/>
      </c>
      <c r="BA520" s="87" t="str">
        <f t="shared" si="507"/>
        <v/>
      </c>
      <c r="BB520" s="87" t="str">
        <f t="shared" si="508"/>
        <v/>
      </c>
      <c r="BC520" s="87" t="str">
        <f t="shared" si="509"/>
        <v/>
      </c>
      <c r="BD520" s="87" t="str">
        <f t="shared" si="510"/>
        <v/>
      </c>
      <c r="BF520" s="87" t="str">
        <f t="shared" si="511"/>
        <v/>
      </c>
      <c r="BG520" s="127" t="str">
        <f t="shared" si="512"/>
        <v/>
      </c>
      <c r="BH520" s="127" t="str">
        <f t="shared" si="513"/>
        <v/>
      </c>
      <c r="BI520" s="87" t="str">
        <f t="shared" si="514"/>
        <v/>
      </c>
      <c r="BJ520" s="87" t="str">
        <f t="shared" si="515"/>
        <v/>
      </c>
      <c r="BK520" s="87" t="str">
        <f t="shared" si="516"/>
        <v/>
      </c>
    </row>
    <row r="521" spans="2:63" ht="12.75">
      <c r="B521" s="142"/>
      <c r="C521" s="142"/>
      <c r="D521" s="142"/>
      <c r="E521" s="142"/>
      <c r="F521" s="142"/>
      <c r="G521" s="142"/>
      <c r="I521" s="87">
        <f t="shared" si="482"/>
        <v>260.10000000000002</v>
      </c>
      <c r="J521" s="126">
        <v>75</v>
      </c>
      <c r="K521" s="87">
        <v>0.5</v>
      </c>
      <c r="L521" s="87">
        <v>10</v>
      </c>
      <c r="M521" s="87" t="s">
        <v>154</v>
      </c>
      <c r="N521" s="87" t="s">
        <v>155</v>
      </c>
      <c r="O521" s="87">
        <v>0</v>
      </c>
      <c r="P521" s="127">
        <v>1.539E-5</v>
      </c>
      <c r="Q521" s="87">
        <v>0</v>
      </c>
      <c r="R521" s="87">
        <v>0</v>
      </c>
      <c r="S521" s="127">
        <v>97060000</v>
      </c>
      <c r="T521" s="127">
        <v>97060000</v>
      </c>
      <c r="U521" s="127">
        <v>621900000</v>
      </c>
      <c r="V521" s="127">
        <v>621900000</v>
      </c>
      <c r="W521" s="87">
        <v>0</v>
      </c>
      <c r="X521" s="87">
        <v>0</v>
      </c>
      <c r="Y521" s="127">
        <v>74690000</v>
      </c>
      <c r="Z521" s="127">
        <v>9.2439999999999999E-7</v>
      </c>
      <c r="AA521" s="127">
        <v>3233000000</v>
      </c>
      <c r="AB521" s="87">
        <v>0.65</v>
      </c>
      <c r="AC521" s="87" t="s">
        <v>156</v>
      </c>
      <c r="AD521" s="87" t="s">
        <v>157</v>
      </c>
      <c r="AE521" s="87" t="s">
        <v>158</v>
      </c>
      <c r="AF521" s="87" t="s">
        <v>159</v>
      </c>
      <c r="AG521" s="87" t="s">
        <v>160</v>
      </c>
      <c r="AH521" s="87" t="s">
        <v>161</v>
      </c>
      <c r="AI521" s="87" t="s">
        <v>162</v>
      </c>
      <c r="AJ521" s="87">
        <v>0</v>
      </c>
      <c r="AK521" s="87">
        <v>0</v>
      </c>
      <c r="AL521" s="87" t="s">
        <v>142</v>
      </c>
      <c r="AX521" s="133">
        <f t="shared" ref="AX521" si="518">IF(I521="", "", INT(I521))</f>
        <v>260</v>
      </c>
      <c r="AY521" s="87">
        <f t="shared" si="505"/>
        <v>75</v>
      </c>
      <c r="AZ521" s="87">
        <f t="shared" si="506"/>
        <v>205</v>
      </c>
      <c r="BA521" s="87">
        <f t="shared" si="507"/>
        <v>260</v>
      </c>
      <c r="BB521" s="87">
        <f t="shared" si="508"/>
        <v>260</v>
      </c>
      <c r="BC521" s="87" t="str">
        <f t="shared" si="509"/>
        <v>1c</v>
      </c>
      <c r="BD521" s="87" t="str">
        <f t="shared" si="510"/>
        <v>0</v>
      </c>
      <c r="BF521" s="87">
        <f t="shared" si="511"/>
        <v>260</v>
      </c>
      <c r="BG521" s="127" t="str">
        <f t="shared" si="512"/>
        <v>2.10E+11</v>
      </c>
      <c r="BH521" s="127" t="str">
        <f t="shared" si="513"/>
        <v>8.08E+10</v>
      </c>
      <c r="BI521" s="87" t="str">
        <f t="shared" si="514"/>
        <v>7850</v>
      </c>
      <c r="BJ521" s="87">
        <f t="shared" si="515"/>
        <v>0.5</v>
      </c>
      <c r="BK521" s="87">
        <f t="shared" si="516"/>
        <v>0.01</v>
      </c>
    </row>
    <row r="522" spans="2:63" ht="12.75">
      <c r="B522" s="142"/>
      <c r="C522" s="142"/>
      <c r="D522" s="142"/>
      <c r="E522" s="142"/>
      <c r="F522" s="142"/>
      <c r="G522" s="142"/>
      <c r="I522" s="87">
        <f t="shared" si="482"/>
        <v>260.2</v>
      </c>
      <c r="J522" s="126">
        <v>205</v>
      </c>
      <c r="K522" s="87">
        <v>0.5</v>
      </c>
      <c r="L522" s="87">
        <v>10</v>
      </c>
      <c r="M522" s="87" t="s">
        <v>154</v>
      </c>
      <c r="N522" s="87" t="s">
        <v>155</v>
      </c>
      <c r="O522" s="87">
        <v>0</v>
      </c>
      <c r="P522" s="127">
        <v>1.539E-5</v>
      </c>
      <c r="Q522" s="87">
        <v>0</v>
      </c>
      <c r="R522" s="87">
        <v>0</v>
      </c>
      <c r="S522" s="127">
        <v>97060000</v>
      </c>
      <c r="T522" s="127">
        <v>97060000</v>
      </c>
      <c r="U522" s="127">
        <v>621900000</v>
      </c>
      <c r="V522" s="127">
        <v>621900000</v>
      </c>
      <c r="W522" s="87">
        <v>0</v>
      </c>
      <c r="X522" s="87">
        <v>0</v>
      </c>
      <c r="Y522" s="127">
        <v>74690000</v>
      </c>
      <c r="Z522" s="127">
        <v>9.2439999999999999E-7</v>
      </c>
      <c r="AA522" s="127">
        <v>3233000000</v>
      </c>
      <c r="AB522" s="87">
        <v>0.65</v>
      </c>
      <c r="AC522" s="87" t="s">
        <v>156</v>
      </c>
      <c r="AD522" s="87" t="s">
        <v>157</v>
      </c>
      <c r="AE522" s="87" t="s">
        <v>158</v>
      </c>
      <c r="AF522" s="87" t="s">
        <v>159</v>
      </c>
      <c r="AG522" s="87" t="s">
        <v>160</v>
      </c>
      <c r="AH522" s="87" t="s">
        <v>161</v>
      </c>
      <c r="AI522" s="87" t="s">
        <v>162</v>
      </c>
      <c r="AJ522" s="87">
        <v>0</v>
      </c>
      <c r="AK522" s="87">
        <v>0</v>
      </c>
      <c r="AL522" s="87" t="s">
        <v>142</v>
      </c>
      <c r="AX522" s="133"/>
      <c r="AY522" s="87" t="str">
        <f t="shared" si="505"/>
        <v/>
      </c>
      <c r="AZ522" s="87" t="str">
        <f t="shared" si="506"/>
        <v/>
      </c>
      <c r="BA522" s="87" t="str">
        <f t="shared" si="507"/>
        <v/>
      </c>
      <c r="BB522" s="87" t="str">
        <f t="shared" si="508"/>
        <v/>
      </c>
      <c r="BC522" s="87" t="str">
        <f t="shared" si="509"/>
        <v/>
      </c>
      <c r="BD522" s="87" t="str">
        <f t="shared" si="510"/>
        <v/>
      </c>
      <c r="BF522" s="87" t="str">
        <f t="shared" si="511"/>
        <v/>
      </c>
      <c r="BG522" s="127" t="str">
        <f t="shared" si="512"/>
        <v/>
      </c>
      <c r="BH522" s="127" t="str">
        <f t="shared" si="513"/>
        <v/>
      </c>
      <c r="BI522" s="87" t="str">
        <f t="shared" si="514"/>
        <v/>
      </c>
      <c r="BJ522" s="87" t="str">
        <f t="shared" si="515"/>
        <v/>
      </c>
      <c r="BK522" s="87" t="str">
        <f t="shared" si="516"/>
        <v/>
      </c>
    </row>
    <row r="523" spans="2:63" ht="12.75">
      <c r="B523" s="142"/>
      <c r="C523" s="142"/>
      <c r="D523" s="142"/>
      <c r="E523" s="142"/>
      <c r="F523" s="142"/>
      <c r="G523" s="142"/>
      <c r="I523" s="87">
        <f t="shared" si="482"/>
        <v>261.10000000000002</v>
      </c>
      <c r="J523" s="126">
        <v>205</v>
      </c>
      <c r="K523" s="87">
        <v>0.5</v>
      </c>
      <c r="L523" s="87">
        <v>10</v>
      </c>
      <c r="M523" s="87" t="s">
        <v>154</v>
      </c>
      <c r="N523" s="87" t="s">
        <v>155</v>
      </c>
      <c r="O523" s="87">
        <v>0</v>
      </c>
      <c r="P523" s="127">
        <v>1.539E-5</v>
      </c>
      <c r="Q523" s="87">
        <v>0</v>
      </c>
      <c r="R523" s="87">
        <v>0</v>
      </c>
      <c r="S523" s="127">
        <v>97060000</v>
      </c>
      <c r="T523" s="127">
        <v>97060000</v>
      </c>
      <c r="U523" s="127">
        <v>621900000</v>
      </c>
      <c r="V523" s="127">
        <v>621900000</v>
      </c>
      <c r="W523" s="87">
        <v>0</v>
      </c>
      <c r="X523" s="87">
        <v>0</v>
      </c>
      <c r="Y523" s="127">
        <v>74690000</v>
      </c>
      <c r="Z523" s="127">
        <v>9.2439999999999999E-7</v>
      </c>
      <c r="AA523" s="127">
        <v>3233000000</v>
      </c>
      <c r="AB523" s="87">
        <v>0.65</v>
      </c>
      <c r="AC523" s="87" t="s">
        <v>156</v>
      </c>
      <c r="AD523" s="87" t="s">
        <v>157</v>
      </c>
      <c r="AE523" s="87" t="s">
        <v>158</v>
      </c>
      <c r="AF523" s="87" t="s">
        <v>159</v>
      </c>
      <c r="AG523" s="87" t="s">
        <v>160</v>
      </c>
      <c r="AH523" s="87" t="s">
        <v>161</v>
      </c>
      <c r="AI523" s="87" t="s">
        <v>162</v>
      </c>
      <c r="AJ523" s="87">
        <v>0</v>
      </c>
      <c r="AK523" s="87">
        <v>0</v>
      </c>
      <c r="AL523" s="87" t="s">
        <v>142</v>
      </c>
      <c r="AX523" s="133">
        <f t="shared" ref="AX523" si="519">IF(I523="", "", INT(I523))</f>
        <v>261</v>
      </c>
      <c r="AY523" s="87">
        <f t="shared" si="505"/>
        <v>205</v>
      </c>
      <c r="AZ523" s="87">
        <f t="shared" si="506"/>
        <v>206</v>
      </c>
      <c r="BA523" s="87">
        <f t="shared" si="507"/>
        <v>261</v>
      </c>
      <c r="BB523" s="87">
        <f t="shared" si="508"/>
        <v>261</v>
      </c>
      <c r="BC523" s="87" t="str">
        <f t="shared" si="509"/>
        <v>1c</v>
      </c>
      <c r="BD523" s="87" t="str">
        <f t="shared" si="510"/>
        <v>0</v>
      </c>
      <c r="BF523" s="87">
        <f t="shared" si="511"/>
        <v>261</v>
      </c>
      <c r="BG523" s="127" t="str">
        <f t="shared" si="512"/>
        <v>2.10E+11</v>
      </c>
      <c r="BH523" s="127" t="str">
        <f t="shared" si="513"/>
        <v>8.08E+10</v>
      </c>
      <c r="BI523" s="87" t="str">
        <f t="shared" si="514"/>
        <v>7850</v>
      </c>
      <c r="BJ523" s="87">
        <f t="shared" si="515"/>
        <v>0.5</v>
      </c>
      <c r="BK523" s="87">
        <f t="shared" si="516"/>
        <v>0.01</v>
      </c>
    </row>
    <row r="524" spans="2:63" ht="12.75">
      <c r="B524" s="142"/>
      <c r="C524" s="142"/>
      <c r="D524" s="142"/>
      <c r="E524" s="142"/>
      <c r="F524" s="142"/>
      <c r="G524" s="142"/>
      <c r="I524" s="87">
        <f t="shared" si="482"/>
        <v>261.2</v>
      </c>
      <c r="J524" s="126">
        <v>206</v>
      </c>
      <c r="K524" s="87">
        <v>0.5</v>
      </c>
      <c r="L524" s="87">
        <v>10</v>
      </c>
      <c r="M524" s="87" t="s">
        <v>154</v>
      </c>
      <c r="N524" s="87" t="s">
        <v>155</v>
      </c>
      <c r="O524" s="87">
        <v>0</v>
      </c>
      <c r="P524" s="127">
        <v>1.539E-5</v>
      </c>
      <c r="Q524" s="87">
        <v>0</v>
      </c>
      <c r="R524" s="87">
        <v>0</v>
      </c>
      <c r="S524" s="127">
        <v>97060000</v>
      </c>
      <c r="T524" s="127">
        <v>97060000</v>
      </c>
      <c r="U524" s="127">
        <v>621900000</v>
      </c>
      <c r="V524" s="127">
        <v>621900000</v>
      </c>
      <c r="W524" s="87">
        <v>0</v>
      </c>
      <c r="X524" s="87">
        <v>0</v>
      </c>
      <c r="Y524" s="127">
        <v>74690000</v>
      </c>
      <c r="Z524" s="127">
        <v>9.2439999999999999E-7</v>
      </c>
      <c r="AA524" s="127">
        <v>3233000000</v>
      </c>
      <c r="AB524" s="87">
        <v>0.65</v>
      </c>
      <c r="AC524" s="87" t="s">
        <v>156</v>
      </c>
      <c r="AD524" s="87" t="s">
        <v>157</v>
      </c>
      <c r="AE524" s="87" t="s">
        <v>158</v>
      </c>
      <c r="AF524" s="87" t="s">
        <v>159</v>
      </c>
      <c r="AG524" s="87" t="s">
        <v>160</v>
      </c>
      <c r="AH524" s="87" t="s">
        <v>161</v>
      </c>
      <c r="AI524" s="87" t="s">
        <v>162</v>
      </c>
      <c r="AJ524" s="87">
        <v>0</v>
      </c>
      <c r="AK524" s="87">
        <v>0</v>
      </c>
      <c r="AL524" s="87" t="s">
        <v>142</v>
      </c>
      <c r="AX524" s="133"/>
      <c r="AY524" s="87" t="str">
        <f t="shared" si="505"/>
        <v/>
      </c>
      <c r="AZ524" s="87" t="str">
        <f t="shared" si="506"/>
        <v/>
      </c>
      <c r="BA524" s="87" t="str">
        <f t="shared" si="507"/>
        <v/>
      </c>
      <c r="BB524" s="87" t="str">
        <f t="shared" si="508"/>
        <v/>
      </c>
      <c r="BC524" s="87" t="str">
        <f t="shared" si="509"/>
        <v/>
      </c>
      <c r="BD524" s="87" t="str">
        <f t="shared" si="510"/>
        <v/>
      </c>
      <c r="BF524" s="87" t="str">
        <f t="shared" si="511"/>
        <v/>
      </c>
      <c r="BG524" s="127" t="str">
        <f t="shared" si="512"/>
        <v/>
      </c>
      <c r="BH524" s="127" t="str">
        <f t="shared" si="513"/>
        <v/>
      </c>
      <c r="BI524" s="87" t="str">
        <f t="shared" si="514"/>
        <v/>
      </c>
      <c r="BJ524" s="87" t="str">
        <f t="shared" si="515"/>
        <v/>
      </c>
      <c r="BK524" s="87" t="str">
        <f t="shared" si="516"/>
        <v/>
      </c>
    </row>
    <row r="525" spans="2:63" ht="12.75">
      <c r="B525" s="142"/>
      <c r="C525" s="142"/>
      <c r="D525" s="142"/>
      <c r="E525" s="142"/>
      <c r="F525" s="142"/>
      <c r="G525" s="142"/>
      <c r="I525" s="87">
        <f t="shared" si="482"/>
        <v>262.10000000000002</v>
      </c>
      <c r="J525" s="126">
        <v>206</v>
      </c>
      <c r="K525" s="87">
        <v>0.5</v>
      </c>
      <c r="L525" s="87">
        <v>10</v>
      </c>
      <c r="M525" s="87" t="s">
        <v>154</v>
      </c>
      <c r="N525" s="87" t="s">
        <v>155</v>
      </c>
      <c r="O525" s="87">
        <v>0</v>
      </c>
      <c r="P525" s="127">
        <v>1.539E-5</v>
      </c>
      <c r="Q525" s="87">
        <v>0</v>
      </c>
      <c r="R525" s="87">
        <v>0</v>
      </c>
      <c r="S525" s="127">
        <v>97060000</v>
      </c>
      <c r="T525" s="127">
        <v>97060000</v>
      </c>
      <c r="U525" s="127">
        <v>621900000</v>
      </c>
      <c r="V525" s="127">
        <v>621900000</v>
      </c>
      <c r="W525" s="87">
        <v>0</v>
      </c>
      <c r="X525" s="87">
        <v>0</v>
      </c>
      <c r="Y525" s="127">
        <v>74690000</v>
      </c>
      <c r="Z525" s="127">
        <v>9.2439999999999999E-7</v>
      </c>
      <c r="AA525" s="127">
        <v>3233000000</v>
      </c>
      <c r="AB525" s="87">
        <v>0.65</v>
      </c>
      <c r="AC525" s="87" t="s">
        <v>156</v>
      </c>
      <c r="AD525" s="87" t="s">
        <v>157</v>
      </c>
      <c r="AE525" s="87" t="s">
        <v>158</v>
      </c>
      <c r="AF525" s="87" t="s">
        <v>159</v>
      </c>
      <c r="AG525" s="87" t="s">
        <v>160</v>
      </c>
      <c r="AH525" s="87" t="s">
        <v>161</v>
      </c>
      <c r="AI525" s="87" t="s">
        <v>162</v>
      </c>
      <c r="AJ525" s="87">
        <v>0</v>
      </c>
      <c r="AK525" s="87">
        <v>0</v>
      </c>
      <c r="AL525" s="87" t="s">
        <v>142</v>
      </c>
      <c r="AX525" s="133">
        <f t="shared" ref="AX525" si="520">IF(I525="", "", INT(I525))</f>
        <v>262</v>
      </c>
      <c r="AY525" s="87">
        <f t="shared" si="505"/>
        <v>206</v>
      </c>
      <c r="AZ525" s="87">
        <f t="shared" si="506"/>
        <v>135</v>
      </c>
      <c r="BA525" s="87">
        <f t="shared" si="507"/>
        <v>262</v>
      </c>
      <c r="BB525" s="87">
        <f t="shared" si="508"/>
        <v>262</v>
      </c>
      <c r="BC525" s="87" t="str">
        <f t="shared" si="509"/>
        <v>1c</v>
      </c>
      <c r="BD525" s="87" t="str">
        <f t="shared" si="510"/>
        <v>0</v>
      </c>
      <c r="BF525" s="87">
        <f t="shared" si="511"/>
        <v>262</v>
      </c>
      <c r="BG525" s="127" t="str">
        <f t="shared" si="512"/>
        <v>2.10E+11</v>
      </c>
      <c r="BH525" s="127" t="str">
        <f t="shared" si="513"/>
        <v>8.08E+10</v>
      </c>
      <c r="BI525" s="87" t="str">
        <f t="shared" si="514"/>
        <v>7850</v>
      </c>
      <c r="BJ525" s="87">
        <f t="shared" si="515"/>
        <v>0.5</v>
      </c>
      <c r="BK525" s="87">
        <f t="shared" si="516"/>
        <v>0.01</v>
      </c>
    </row>
    <row r="526" spans="2:63" ht="12.75">
      <c r="B526" s="142"/>
      <c r="C526" s="142"/>
      <c r="D526" s="142"/>
      <c r="E526" s="142"/>
      <c r="F526" s="142"/>
      <c r="G526" s="142"/>
      <c r="I526" s="87">
        <f t="shared" si="482"/>
        <v>262.2</v>
      </c>
      <c r="J526" s="126">
        <v>135</v>
      </c>
      <c r="K526" s="87">
        <v>0.5</v>
      </c>
      <c r="L526" s="87">
        <v>10</v>
      </c>
      <c r="M526" s="87" t="s">
        <v>154</v>
      </c>
      <c r="N526" s="87" t="s">
        <v>155</v>
      </c>
      <c r="O526" s="87">
        <v>0</v>
      </c>
      <c r="P526" s="127">
        <v>1.539E-5</v>
      </c>
      <c r="Q526" s="87">
        <v>0</v>
      </c>
      <c r="R526" s="87">
        <v>0</v>
      </c>
      <c r="S526" s="127">
        <v>97060000</v>
      </c>
      <c r="T526" s="127">
        <v>97060000</v>
      </c>
      <c r="U526" s="127">
        <v>621900000</v>
      </c>
      <c r="V526" s="127">
        <v>621900000</v>
      </c>
      <c r="W526" s="87">
        <v>0</v>
      </c>
      <c r="X526" s="87">
        <v>0</v>
      </c>
      <c r="Y526" s="127">
        <v>74690000</v>
      </c>
      <c r="Z526" s="127">
        <v>9.2439999999999999E-7</v>
      </c>
      <c r="AA526" s="127">
        <v>3233000000</v>
      </c>
      <c r="AB526" s="87">
        <v>0.65</v>
      </c>
      <c r="AC526" s="87" t="s">
        <v>156</v>
      </c>
      <c r="AD526" s="87" t="s">
        <v>157</v>
      </c>
      <c r="AE526" s="87" t="s">
        <v>158</v>
      </c>
      <c r="AF526" s="87" t="s">
        <v>159</v>
      </c>
      <c r="AG526" s="87" t="s">
        <v>160</v>
      </c>
      <c r="AH526" s="87" t="s">
        <v>161</v>
      </c>
      <c r="AI526" s="87" t="s">
        <v>162</v>
      </c>
      <c r="AJ526" s="87">
        <v>0</v>
      </c>
      <c r="AK526" s="87">
        <v>0</v>
      </c>
      <c r="AL526" s="87" t="s">
        <v>142</v>
      </c>
      <c r="AX526" s="133"/>
      <c r="AY526" s="87" t="str">
        <f t="shared" si="505"/>
        <v/>
      </c>
      <c r="AZ526" s="87" t="str">
        <f t="shared" si="506"/>
        <v/>
      </c>
      <c r="BA526" s="87" t="str">
        <f t="shared" si="507"/>
        <v/>
      </c>
      <c r="BB526" s="87" t="str">
        <f t="shared" si="508"/>
        <v/>
      </c>
      <c r="BC526" s="87" t="str">
        <f t="shared" si="509"/>
        <v/>
      </c>
      <c r="BD526" s="87" t="str">
        <f t="shared" si="510"/>
        <v/>
      </c>
      <c r="BF526" s="87" t="str">
        <f t="shared" si="511"/>
        <v/>
      </c>
      <c r="BG526" s="127" t="str">
        <f t="shared" si="512"/>
        <v/>
      </c>
      <c r="BH526" s="127" t="str">
        <f t="shared" si="513"/>
        <v/>
      </c>
      <c r="BI526" s="87" t="str">
        <f t="shared" si="514"/>
        <v/>
      </c>
      <c r="BJ526" s="87" t="str">
        <f t="shared" si="515"/>
        <v/>
      </c>
      <c r="BK526" s="87" t="str">
        <f t="shared" si="516"/>
        <v/>
      </c>
    </row>
    <row r="527" spans="2:63" ht="12.75">
      <c r="B527" s="142"/>
      <c r="C527" s="142"/>
      <c r="D527" s="142"/>
      <c r="E527" s="142"/>
      <c r="F527" s="142"/>
      <c r="G527" s="142"/>
      <c r="I527" s="87">
        <f t="shared" si="482"/>
        <v>263.10000000000002</v>
      </c>
      <c r="J527" s="126">
        <v>80</v>
      </c>
      <c r="K527" s="87">
        <v>0.5</v>
      </c>
      <c r="L527" s="87">
        <v>10</v>
      </c>
      <c r="M527" s="87" t="s">
        <v>154</v>
      </c>
      <c r="N527" s="87" t="s">
        <v>155</v>
      </c>
      <c r="O527" s="87">
        <v>0</v>
      </c>
      <c r="P527" s="127">
        <v>1.539E-5</v>
      </c>
      <c r="Q527" s="87">
        <v>0</v>
      </c>
      <c r="R527" s="87">
        <v>0</v>
      </c>
      <c r="S527" s="127">
        <v>97060000</v>
      </c>
      <c r="T527" s="127">
        <v>97060000</v>
      </c>
      <c r="U527" s="127">
        <v>621900000</v>
      </c>
      <c r="V527" s="127">
        <v>621900000</v>
      </c>
      <c r="W527" s="87">
        <v>0</v>
      </c>
      <c r="X527" s="87">
        <v>0</v>
      </c>
      <c r="Y527" s="127">
        <v>74690000</v>
      </c>
      <c r="Z527" s="127">
        <v>9.2439999999999999E-7</v>
      </c>
      <c r="AA527" s="127">
        <v>3233000000</v>
      </c>
      <c r="AB527" s="87">
        <v>0.65</v>
      </c>
      <c r="AC527" s="87" t="s">
        <v>156</v>
      </c>
      <c r="AD527" s="87" t="s">
        <v>157</v>
      </c>
      <c r="AE527" s="87" t="s">
        <v>158</v>
      </c>
      <c r="AF527" s="87" t="s">
        <v>159</v>
      </c>
      <c r="AG527" s="87" t="s">
        <v>160</v>
      </c>
      <c r="AH527" s="87" t="s">
        <v>161</v>
      </c>
      <c r="AI527" s="87" t="s">
        <v>162</v>
      </c>
      <c r="AJ527" s="87">
        <v>0</v>
      </c>
      <c r="AK527" s="87">
        <v>0</v>
      </c>
      <c r="AL527" s="87" t="s">
        <v>142</v>
      </c>
      <c r="AX527" s="133">
        <f t="shared" ref="AX527" si="521">IF(I527="", "", INT(I527))</f>
        <v>263</v>
      </c>
      <c r="AY527" s="87">
        <f t="shared" si="505"/>
        <v>80</v>
      </c>
      <c r="AZ527" s="87">
        <f t="shared" si="506"/>
        <v>207</v>
      </c>
      <c r="BA527" s="87">
        <f t="shared" si="507"/>
        <v>263</v>
      </c>
      <c r="BB527" s="87">
        <f t="shared" si="508"/>
        <v>263</v>
      </c>
      <c r="BC527" s="87" t="str">
        <f t="shared" si="509"/>
        <v>1c</v>
      </c>
      <c r="BD527" s="87" t="str">
        <f t="shared" si="510"/>
        <v>0</v>
      </c>
      <c r="BF527" s="87">
        <f t="shared" si="511"/>
        <v>263</v>
      </c>
      <c r="BG527" s="127" t="str">
        <f t="shared" si="512"/>
        <v>2.10E+11</v>
      </c>
      <c r="BH527" s="127" t="str">
        <f t="shared" si="513"/>
        <v>8.08E+10</v>
      </c>
      <c r="BI527" s="87" t="str">
        <f t="shared" si="514"/>
        <v>7850</v>
      </c>
      <c r="BJ527" s="87">
        <f t="shared" si="515"/>
        <v>0.5</v>
      </c>
      <c r="BK527" s="87">
        <f t="shared" si="516"/>
        <v>0.01</v>
      </c>
    </row>
    <row r="528" spans="2:63" ht="12.75">
      <c r="B528" s="142"/>
      <c r="C528" s="142"/>
      <c r="D528" s="142"/>
      <c r="E528" s="142"/>
      <c r="F528" s="142"/>
      <c r="G528" s="142"/>
      <c r="I528" s="87">
        <f t="shared" si="482"/>
        <v>263.2</v>
      </c>
      <c r="J528" s="126">
        <v>207</v>
      </c>
      <c r="K528" s="87">
        <v>0.5</v>
      </c>
      <c r="L528" s="87">
        <v>10</v>
      </c>
      <c r="M528" s="87" t="s">
        <v>154</v>
      </c>
      <c r="N528" s="87" t="s">
        <v>155</v>
      </c>
      <c r="O528" s="87">
        <v>0</v>
      </c>
      <c r="P528" s="127">
        <v>1.539E-5</v>
      </c>
      <c r="Q528" s="87">
        <v>0</v>
      </c>
      <c r="R528" s="87">
        <v>0</v>
      </c>
      <c r="S528" s="127">
        <v>97060000</v>
      </c>
      <c r="T528" s="127">
        <v>97060000</v>
      </c>
      <c r="U528" s="127">
        <v>621900000</v>
      </c>
      <c r="V528" s="127">
        <v>621900000</v>
      </c>
      <c r="W528" s="87">
        <v>0</v>
      </c>
      <c r="X528" s="87">
        <v>0</v>
      </c>
      <c r="Y528" s="127">
        <v>74690000</v>
      </c>
      <c r="Z528" s="127">
        <v>9.2439999999999999E-7</v>
      </c>
      <c r="AA528" s="127">
        <v>3233000000</v>
      </c>
      <c r="AB528" s="87">
        <v>0.65</v>
      </c>
      <c r="AC528" s="87" t="s">
        <v>156</v>
      </c>
      <c r="AD528" s="87" t="s">
        <v>157</v>
      </c>
      <c r="AE528" s="87" t="s">
        <v>158</v>
      </c>
      <c r="AF528" s="87" t="s">
        <v>159</v>
      </c>
      <c r="AG528" s="87" t="s">
        <v>160</v>
      </c>
      <c r="AH528" s="87" t="s">
        <v>161</v>
      </c>
      <c r="AI528" s="87" t="s">
        <v>162</v>
      </c>
      <c r="AJ528" s="87">
        <v>0</v>
      </c>
      <c r="AK528" s="87">
        <v>0</v>
      </c>
      <c r="AL528" s="87" t="s">
        <v>142</v>
      </c>
      <c r="AX528" s="133"/>
      <c r="AY528" s="87" t="str">
        <f t="shared" si="505"/>
        <v/>
      </c>
      <c r="AZ528" s="87" t="str">
        <f t="shared" si="506"/>
        <v/>
      </c>
      <c r="BA528" s="87" t="str">
        <f t="shared" si="507"/>
        <v/>
      </c>
      <c r="BB528" s="87" t="str">
        <f t="shared" si="508"/>
        <v/>
      </c>
      <c r="BC528" s="87" t="str">
        <f t="shared" si="509"/>
        <v/>
      </c>
      <c r="BD528" s="87" t="str">
        <f t="shared" si="510"/>
        <v/>
      </c>
      <c r="BF528" s="87" t="str">
        <f t="shared" si="511"/>
        <v/>
      </c>
      <c r="BG528" s="127" t="str">
        <f t="shared" si="512"/>
        <v/>
      </c>
      <c r="BH528" s="127" t="str">
        <f t="shared" si="513"/>
        <v/>
      </c>
      <c r="BI528" s="87" t="str">
        <f t="shared" si="514"/>
        <v/>
      </c>
      <c r="BJ528" s="87" t="str">
        <f t="shared" si="515"/>
        <v/>
      </c>
      <c r="BK528" s="87" t="str">
        <f t="shared" si="516"/>
        <v/>
      </c>
    </row>
    <row r="529" spans="2:63" ht="12.75">
      <c r="B529" s="142"/>
      <c r="C529" s="142"/>
      <c r="D529" s="142"/>
      <c r="E529" s="142"/>
      <c r="F529" s="142"/>
      <c r="G529" s="142"/>
      <c r="I529" s="87">
        <f t="shared" si="482"/>
        <v>264.10000000000002</v>
      </c>
      <c r="J529" s="126">
        <v>207</v>
      </c>
      <c r="K529" s="87">
        <v>0.5</v>
      </c>
      <c r="L529" s="87">
        <v>10</v>
      </c>
      <c r="M529" s="87" t="s">
        <v>154</v>
      </c>
      <c r="N529" s="87" t="s">
        <v>155</v>
      </c>
      <c r="O529" s="87">
        <v>0</v>
      </c>
      <c r="P529" s="127">
        <v>1.539E-5</v>
      </c>
      <c r="Q529" s="87">
        <v>0</v>
      </c>
      <c r="R529" s="87">
        <v>0</v>
      </c>
      <c r="S529" s="127">
        <v>97060000</v>
      </c>
      <c r="T529" s="127">
        <v>97060000</v>
      </c>
      <c r="U529" s="127">
        <v>621900000</v>
      </c>
      <c r="V529" s="127">
        <v>621900000</v>
      </c>
      <c r="W529" s="87">
        <v>0</v>
      </c>
      <c r="X529" s="87">
        <v>0</v>
      </c>
      <c r="Y529" s="127">
        <v>74690000</v>
      </c>
      <c r="Z529" s="127">
        <v>9.2439999999999999E-7</v>
      </c>
      <c r="AA529" s="127">
        <v>3233000000</v>
      </c>
      <c r="AB529" s="87">
        <v>0.65</v>
      </c>
      <c r="AC529" s="87" t="s">
        <v>156</v>
      </c>
      <c r="AD529" s="87" t="s">
        <v>157</v>
      </c>
      <c r="AE529" s="87" t="s">
        <v>158</v>
      </c>
      <c r="AF529" s="87" t="s">
        <v>159</v>
      </c>
      <c r="AG529" s="87" t="s">
        <v>160</v>
      </c>
      <c r="AH529" s="87" t="s">
        <v>161</v>
      </c>
      <c r="AI529" s="87" t="s">
        <v>162</v>
      </c>
      <c r="AJ529" s="87">
        <v>0</v>
      </c>
      <c r="AK529" s="87">
        <v>0</v>
      </c>
      <c r="AL529" s="87" t="s">
        <v>142</v>
      </c>
      <c r="AX529" s="133">
        <f t="shared" ref="AX529" si="522">IF(I529="", "", INT(I529))</f>
        <v>264</v>
      </c>
      <c r="AY529" s="87">
        <f t="shared" si="505"/>
        <v>207</v>
      </c>
      <c r="AZ529" s="87">
        <f t="shared" si="506"/>
        <v>208</v>
      </c>
      <c r="BA529" s="87">
        <f t="shared" si="507"/>
        <v>264</v>
      </c>
      <c r="BB529" s="87">
        <f t="shared" si="508"/>
        <v>264</v>
      </c>
      <c r="BC529" s="87" t="str">
        <f t="shared" si="509"/>
        <v>1c</v>
      </c>
      <c r="BD529" s="87" t="str">
        <f t="shared" si="510"/>
        <v>0</v>
      </c>
      <c r="BF529" s="87">
        <f t="shared" si="511"/>
        <v>264</v>
      </c>
      <c r="BG529" s="127" t="str">
        <f t="shared" si="512"/>
        <v>2.10E+11</v>
      </c>
      <c r="BH529" s="127" t="str">
        <f t="shared" si="513"/>
        <v>8.08E+10</v>
      </c>
      <c r="BI529" s="87" t="str">
        <f t="shared" si="514"/>
        <v>7850</v>
      </c>
      <c r="BJ529" s="87">
        <f t="shared" si="515"/>
        <v>0.5</v>
      </c>
      <c r="BK529" s="87">
        <f t="shared" si="516"/>
        <v>0.01</v>
      </c>
    </row>
    <row r="530" spans="2:63" ht="12.75">
      <c r="B530" s="142"/>
      <c r="C530" s="142"/>
      <c r="D530" s="142"/>
      <c r="E530" s="142"/>
      <c r="F530" s="142"/>
      <c r="G530" s="142"/>
      <c r="I530" s="87">
        <f t="shared" si="482"/>
        <v>264.2</v>
      </c>
      <c r="J530" s="126">
        <v>208</v>
      </c>
      <c r="K530" s="87">
        <v>0.5</v>
      </c>
      <c r="L530" s="87">
        <v>10</v>
      </c>
      <c r="M530" s="87" t="s">
        <v>154</v>
      </c>
      <c r="N530" s="87" t="s">
        <v>155</v>
      </c>
      <c r="O530" s="87">
        <v>0</v>
      </c>
      <c r="P530" s="127">
        <v>1.539E-5</v>
      </c>
      <c r="Q530" s="87">
        <v>0</v>
      </c>
      <c r="R530" s="87">
        <v>0</v>
      </c>
      <c r="S530" s="127">
        <v>97060000</v>
      </c>
      <c r="T530" s="127">
        <v>97060000</v>
      </c>
      <c r="U530" s="127">
        <v>621900000</v>
      </c>
      <c r="V530" s="127">
        <v>621900000</v>
      </c>
      <c r="W530" s="87">
        <v>0</v>
      </c>
      <c r="X530" s="87">
        <v>0</v>
      </c>
      <c r="Y530" s="127">
        <v>74690000</v>
      </c>
      <c r="Z530" s="127">
        <v>9.2439999999999999E-7</v>
      </c>
      <c r="AA530" s="127">
        <v>3233000000</v>
      </c>
      <c r="AB530" s="87">
        <v>0.65</v>
      </c>
      <c r="AC530" s="87" t="s">
        <v>156</v>
      </c>
      <c r="AD530" s="87" t="s">
        <v>157</v>
      </c>
      <c r="AE530" s="87" t="s">
        <v>158</v>
      </c>
      <c r="AF530" s="87" t="s">
        <v>159</v>
      </c>
      <c r="AG530" s="87" t="s">
        <v>160</v>
      </c>
      <c r="AH530" s="87" t="s">
        <v>161</v>
      </c>
      <c r="AI530" s="87" t="s">
        <v>162</v>
      </c>
      <c r="AJ530" s="87">
        <v>0</v>
      </c>
      <c r="AK530" s="87">
        <v>0</v>
      </c>
      <c r="AL530" s="87" t="s">
        <v>142</v>
      </c>
      <c r="AX530" s="133"/>
      <c r="AY530" s="87" t="str">
        <f t="shared" si="505"/>
        <v/>
      </c>
      <c r="AZ530" s="87" t="str">
        <f t="shared" si="506"/>
        <v/>
      </c>
      <c r="BA530" s="87" t="str">
        <f t="shared" si="507"/>
        <v/>
      </c>
      <c r="BB530" s="87" t="str">
        <f t="shared" si="508"/>
        <v/>
      </c>
      <c r="BC530" s="87" t="str">
        <f t="shared" si="509"/>
        <v/>
      </c>
      <c r="BD530" s="87" t="str">
        <f t="shared" si="510"/>
        <v/>
      </c>
      <c r="BF530" s="87" t="str">
        <f t="shared" si="511"/>
        <v/>
      </c>
      <c r="BG530" s="127" t="str">
        <f t="shared" si="512"/>
        <v/>
      </c>
      <c r="BH530" s="127" t="str">
        <f t="shared" si="513"/>
        <v/>
      </c>
      <c r="BI530" s="87" t="str">
        <f t="shared" si="514"/>
        <v/>
      </c>
      <c r="BJ530" s="87" t="str">
        <f t="shared" si="515"/>
        <v/>
      </c>
      <c r="BK530" s="87" t="str">
        <f t="shared" si="516"/>
        <v/>
      </c>
    </row>
    <row r="531" spans="2:63" ht="12.75">
      <c r="B531" s="142"/>
      <c r="C531" s="142"/>
      <c r="D531" s="142"/>
      <c r="E531" s="142"/>
      <c r="F531" s="142"/>
      <c r="G531" s="142"/>
      <c r="I531" s="87">
        <f t="shared" si="482"/>
        <v>265.10000000000002</v>
      </c>
      <c r="J531" s="126">
        <v>208</v>
      </c>
      <c r="K531" s="87">
        <v>0.5</v>
      </c>
      <c r="L531" s="87">
        <v>10</v>
      </c>
      <c r="M531" s="87" t="s">
        <v>154</v>
      </c>
      <c r="N531" s="87" t="s">
        <v>155</v>
      </c>
      <c r="O531" s="87">
        <v>0</v>
      </c>
      <c r="P531" s="127">
        <v>1.539E-5</v>
      </c>
      <c r="Q531" s="87">
        <v>0</v>
      </c>
      <c r="R531" s="87">
        <v>0</v>
      </c>
      <c r="S531" s="127">
        <v>97060000</v>
      </c>
      <c r="T531" s="127">
        <v>97060000</v>
      </c>
      <c r="U531" s="127">
        <v>621900000</v>
      </c>
      <c r="V531" s="127">
        <v>621900000</v>
      </c>
      <c r="W531" s="87">
        <v>0</v>
      </c>
      <c r="X531" s="87">
        <v>0</v>
      </c>
      <c r="Y531" s="127">
        <v>74690000</v>
      </c>
      <c r="Z531" s="127">
        <v>9.2439999999999999E-7</v>
      </c>
      <c r="AA531" s="127">
        <v>3233000000</v>
      </c>
      <c r="AB531" s="87">
        <v>0.65</v>
      </c>
      <c r="AC531" s="87" t="s">
        <v>156</v>
      </c>
      <c r="AD531" s="87" t="s">
        <v>157</v>
      </c>
      <c r="AE531" s="87" t="s">
        <v>158</v>
      </c>
      <c r="AF531" s="87" t="s">
        <v>159</v>
      </c>
      <c r="AG531" s="87" t="s">
        <v>160</v>
      </c>
      <c r="AH531" s="87" t="s">
        <v>161</v>
      </c>
      <c r="AI531" s="87" t="s">
        <v>162</v>
      </c>
      <c r="AJ531" s="87">
        <v>0</v>
      </c>
      <c r="AK531" s="87">
        <v>0</v>
      </c>
      <c r="AL531" s="87" t="s">
        <v>142</v>
      </c>
      <c r="AX531" s="133">
        <f t="shared" ref="AX531" si="523">IF(I531="", "", INT(I531))</f>
        <v>265</v>
      </c>
      <c r="AY531" s="87">
        <f t="shared" si="505"/>
        <v>208</v>
      </c>
      <c r="AZ531" s="87">
        <f t="shared" si="506"/>
        <v>140</v>
      </c>
      <c r="BA531" s="87">
        <f t="shared" si="507"/>
        <v>265</v>
      </c>
      <c r="BB531" s="87">
        <f t="shared" si="508"/>
        <v>265</v>
      </c>
      <c r="BC531" s="87" t="str">
        <f t="shared" si="509"/>
        <v>1c</v>
      </c>
      <c r="BD531" s="87" t="str">
        <f t="shared" si="510"/>
        <v>0</v>
      </c>
      <c r="BF531" s="87">
        <f t="shared" si="511"/>
        <v>265</v>
      </c>
      <c r="BG531" s="127" t="str">
        <f t="shared" si="512"/>
        <v>2.10E+11</v>
      </c>
      <c r="BH531" s="127" t="str">
        <f t="shared" si="513"/>
        <v>8.08E+10</v>
      </c>
      <c r="BI531" s="87" t="str">
        <f t="shared" si="514"/>
        <v>7850</v>
      </c>
      <c r="BJ531" s="87">
        <f t="shared" si="515"/>
        <v>0.5</v>
      </c>
      <c r="BK531" s="87">
        <f t="shared" si="516"/>
        <v>0.01</v>
      </c>
    </row>
    <row r="532" spans="2:63" ht="12.75">
      <c r="B532" s="142"/>
      <c r="C532" s="142"/>
      <c r="D532" s="142"/>
      <c r="E532" s="142"/>
      <c r="F532" s="142"/>
      <c r="G532" s="142"/>
      <c r="I532" s="87">
        <f t="shared" si="482"/>
        <v>265.2</v>
      </c>
      <c r="J532" s="126">
        <v>140</v>
      </c>
      <c r="K532" s="87">
        <v>0.5</v>
      </c>
      <c r="L532" s="87">
        <v>10</v>
      </c>
      <c r="M532" s="87" t="s">
        <v>154</v>
      </c>
      <c r="N532" s="87" t="s">
        <v>155</v>
      </c>
      <c r="O532" s="87">
        <v>0</v>
      </c>
      <c r="P532" s="127">
        <v>1.539E-5</v>
      </c>
      <c r="Q532" s="87">
        <v>0</v>
      </c>
      <c r="R532" s="87">
        <v>0</v>
      </c>
      <c r="S532" s="127">
        <v>97060000</v>
      </c>
      <c r="T532" s="127">
        <v>97060000</v>
      </c>
      <c r="U532" s="127">
        <v>621900000</v>
      </c>
      <c r="V532" s="127">
        <v>621900000</v>
      </c>
      <c r="W532" s="87">
        <v>0</v>
      </c>
      <c r="X532" s="87">
        <v>0</v>
      </c>
      <c r="Y532" s="127">
        <v>74690000</v>
      </c>
      <c r="Z532" s="127">
        <v>9.2439999999999999E-7</v>
      </c>
      <c r="AA532" s="127">
        <v>3233000000</v>
      </c>
      <c r="AB532" s="87">
        <v>0.65</v>
      </c>
      <c r="AC532" s="87" t="s">
        <v>156</v>
      </c>
      <c r="AD532" s="87" t="s">
        <v>157</v>
      </c>
      <c r="AE532" s="87" t="s">
        <v>158</v>
      </c>
      <c r="AF532" s="87" t="s">
        <v>159</v>
      </c>
      <c r="AG532" s="87" t="s">
        <v>160</v>
      </c>
      <c r="AH532" s="87" t="s">
        <v>161</v>
      </c>
      <c r="AI532" s="87" t="s">
        <v>162</v>
      </c>
      <c r="AJ532" s="87">
        <v>0</v>
      </c>
      <c r="AK532" s="87">
        <v>0</v>
      </c>
      <c r="AL532" s="87" t="s">
        <v>142</v>
      </c>
      <c r="AX532" s="133"/>
      <c r="AY532" s="87" t="str">
        <f t="shared" si="505"/>
        <v/>
      </c>
      <c r="AZ532" s="87" t="str">
        <f t="shared" si="506"/>
        <v/>
      </c>
      <c r="BA532" s="87" t="str">
        <f t="shared" si="507"/>
        <v/>
      </c>
      <c r="BB532" s="87" t="str">
        <f t="shared" si="508"/>
        <v/>
      </c>
      <c r="BC532" s="87" t="str">
        <f t="shared" si="509"/>
        <v/>
      </c>
      <c r="BD532" s="87" t="str">
        <f t="shared" si="510"/>
        <v/>
      </c>
      <c r="BF532" s="87" t="str">
        <f t="shared" si="511"/>
        <v/>
      </c>
      <c r="BG532" s="127" t="str">
        <f t="shared" si="512"/>
        <v/>
      </c>
      <c r="BH532" s="127" t="str">
        <f t="shared" si="513"/>
        <v/>
      </c>
      <c r="BI532" s="87" t="str">
        <f t="shared" si="514"/>
        <v/>
      </c>
      <c r="BJ532" s="87" t="str">
        <f t="shared" si="515"/>
        <v/>
      </c>
      <c r="BK532" s="87" t="str">
        <f t="shared" si="516"/>
        <v/>
      </c>
    </row>
    <row r="533" spans="2:63" ht="12.75">
      <c r="B533" s="142"/>
      <c r="C533" s="142"/>
      <c r="D533" s="142"/>
      <c r="E533" s="142"/>
      <c r="F533" s="142"/>
      <c r="G533" s="142"/>
      <c r="I533" s="87">
        <f t="shared" si="482"/>
        <v>266.10000000000002</v>
      </c>
      <c r="J533" s="126">
        <v>85</v>
      </c>
      <c r="K533" s="87">
        <v>0.5</v>
      </c>
      <c r="L533" s="87">
        <v>10</v>
      </c>
      <c r="M533" s="87" t="s">
        <v>154</v>
      </c>
      <c r="N533" s="87" t="s">
        <v>155</v>
      </c>
      <c r="O533" s="87">
        <v>0</v>
      </c>
      <c r="P533" s="127">
        <v>1.539E-5</v>
      </c>
      <c r="Q533" s="87">
        <v>0</v>
      </c>
      <c r="R533" s="87">
        <v>0</v>
      </c>
      <c r="S533" s="127">
        <v>97060000</v>
      </c>
      <c r="T533" s="127">
        <v>97060000</v>
      </c>
      <c r="U533" s="127">
        <v>621900000</v>
      </c>
      <c r="V533" s="127">
        <v>621900000</v>
      </c>
      <c r="W533" s="87">
        <v>0</v>
      </c>
      <c r="X533" s="87">
        <v>0</v>
      </c>
      <c r="Y533" s="127">
        <v>74690000</v>
      </c>
      <c r="Z533" s="127">
        <v>9.2439999999999999E-7</v>
      </c>
      <c r="AA533" s="127">
        <v>3233000000</v>
      </c>
      <c r="AB533" s="87">
        <v>0.65</v>
      </c>
      <c r="AC533" s="87" t="s">
        <v>156</v>
      </c>
      <c r="AD533" s="87" t="s">
        <v>157</v>
      </c>
      <c r="AE533" s="87" t="s">
        <v>158</v>
      </c>
      <c r="AF533" s="87" t="s">
        <v>159</v>
      </c>
      <c r="AG533" s="87" t="s">
        <v>160</v>
      </c>
      <c r="AH533" s="87" t="s">
        <v>161</v>
      </c>
      <c r="AI533" s="87" t="s">
        <v>162</v>
      </c>
      <c r="AJ533" s="87">
        <v>0</v>
      </c>
      <c r="AK533" s="87">
        <v>0</v>
      </c>
      <c r="AL533" s="87" t="s">
        <v>142</v>
      </c>
      <c r="AX533" s="133">
        <f t="shared" ref="AX533" si="524">IF(I533="", "", INT(I533))</f>
        <v>266</v>
      </c>
      <c r="AY533" s="87">
        <f t="shared" si="505"/>
        <v>85</v>
      </c>
      <c r="AZ533" s="87">
        <f t="shared" si="506"/>
        <v>209</v>
      </c>
      <c r="BA533" s="87">
        <f t="shared" si="507"/>
        <v>266</v>
      </c>
      <c r="BB533" s="87">
        <f t="shared" si="508"/>
        <v>266</v>
      </c>
      <c r="BC533" s="87" t="str">
        <f t="shared" si="509"/>
        <v>1c</v>
      </c>
      <c r="BD533" s="87" t="str">
        <f t="shared" si="510"/>
        <v>0</v>
      </c>
      <c r="BF533" s="87">
        <f t="shared" si="511"/>
        <v>266</v>
      </c>
      <c r="BG533" s="127" t="str">
        <f t="shared" si="512"/>
        <v>2.10E+11</v>
      </c>
      <c r="BH533" s="127" t="str">
        <f t="shared" si="513"/>
        <v>8.08E+10</v>
      </c>
      <c r="BI533" s="87" t="str">
        <f t="shared" si="514"/>
        <v>7850</v>
      </c>
      <c r="BJ533" s="87">
        <f t="shared" si="515"/>
        <v>0.5</v>
      </c>
      <c r="BK533" s="87">
        <f t="shared" si="516"/>
        <v>0.01</v>
      </c>
    </row>
    <row r="534" spans="2:63" ht="12.75">
      <c r="B534" s="142"/>
      <c r="C534" s="142"/>
      <c r="D534" s="142"/>
      <c r="E534" s="142"/>
      <c r="F534" s="142"/>
      <c r="G534" s="142"/>
      <c r="I534" s="87">
        <f t="shared" si="482"/>
        <v>266.2</v>
      </c>
      <c r="J534" s="126">
        <v>209</v>
      </c>
      <c r="K534" s="87">
        <v>0.5</v>
      </c>
      <c r="L534" s="87">
        <v>10</v>
      </c>
      <c r="M534" s="87" t="s">
        <v>154</v>
      </c>
      <c r="N534" s="87" t="s">
        <v>155</v>
      </c>
      <c r="O534" s="87">
        <v>0</v>
      </c>
      <c r="P534" s="127">
        <v>1.539E-5</v>
      </c>
      <c r="Q534" s="87">
        <v>0</v>
      </c>
      <c r="R534" s="87">
        <v>0</v>
      </c>
      <c r="S534" s="127">
        <v>97060000</v>
      </c>
      <c r="T534" s="127">
        <v>97060000</v>
      </c>
      <c r="U534" s="127">
        <v>621900000</v>
      </c>
      <c r="V534" s="127">
        <v>621900000</v>
      </c>
      <c r="W534" s="87">
        <v>0</v>
      </c>
      <c r="X534" s="87">
        <v>0</v>
      </c>
      <c r="Y534" s="127">
        <v>74690000</v>
      </c>
      <c r="Z534" s="127">
        <v>9.2439999999999999E-7</v>
      </c>
      <c r="AA534" s="127">
        <v>3233000000</v>
      </c>
      <c r="AB534" s="87">
        <v>0.65</v>
      </c>
      <c r="AC534" s="87" t="s">
        <v>156</v>
      </c>
      <c r="AD534" s="87" t="s">
        <v>157</v>
      </c>
      <c r="AE534" s="87" t="s">
        <v>158</v>
      </c>
      <c r="AF534" s="87" t="s">
        <v>159</v>
      </c>
      <c r="AG534" s="87" t="s">
        <v>160</v>
      </c>
      <c r="AH534" s="87" t="s">
        <v>161</v>
      </c>
      <c r="AI534" s="87" t="s">
        <v>162</v>
      </c>
      <c r="AJ534" s="87">
        <v>0</v>
      </c>
      <c r="AK534" s="87">
        <v>0</v>
      </c>
      <c r="AL534" s="87" t="s">
        <v>142</v>
      </c>
      <c r="AX534" s="133"/>
      <c r="AY534" s="87" t="str">
        <f t="shared" si="505"/>
        <v/>
      </c>
      <c r="AZ534" s="87" t="str">
        <f t="shared" si="506"/>
        <v/>
      </c>
      <c r="BA534" s="87" t="str">
        <f t="shared" si="507"/>
        <v/>
      </c>
      <c r="BB534" s="87" t="str">
        <f t="shared" si="508"/>
        <v/>
      </c>
      <c r="BC534" s="87" t="str">
        <f t="shared" si="509"/>
        <v/>
      </c>
      <c r="BD534" s="87" t="str">
        <f t="shared" si="510"/>
        <v/>
      </c>
      <c r="BF534" s="87" t="str">
        <f t="shared" si="511"/>
        <v/>
      </c>
      <c r="BG534" s="127" t="str">
        <f t="shared" si="512"/>
        <v/>
      </c>
      <c r="BH534" s="127" t="str">
        <f t="shared" si="513"/>
        <v/>
      </c>
      <c r="BI534" s="87" t="str">
        <f t="shared" si="514"/>
        <v/>
      </c>
      <c r="BJ534" s="87" t="str">
        <f t="shared" si="515"/>
        <v/>
      </c>
      <c r="BK534" s="87" t="str">
        <f t="shared" si="516"/>
        <v/>
      </c>
    </row>
    <row r="535" spans="2:63" ht="12.75">
      <c r="B535" s="142"/>
      <c r="C535" s="142"/>
      <c r="D535" s="142"/>
      <c r="E535" s="142"/>
      <c r="F535" s="142"/>
      <c r="G535" s="142"/>
      <c r="I535" s="87">
        <f t="shared" si="482"/>
        <v>267.10000000000002</v>
      </c>
      <c r="J535" s="126">
        <v>209</v>
      </c>
      <c r="K535" s="87">
        <v>0.5</v>
      </c>
      <c r="L535" s="87">
        <v>10</v>
      </c>
      <c r="M535" s="87" t="s">
        <v>154</v>
      </c>
      <c r="N535" s="87" t="s">
        <v>155</v>
      </c>
      <c r="O535" s="87">
        <v>0</v>
      </c>
      <c r="P535" s="127">
        <v>1.539E-5</v>
      </c>
      <c r="Q535" s="87">
        <v>0</v>
      </c>
      <c r="R535" s="87">
        <v>0</v>
      </c>
      <c r="S535" s="127">
        <v>97060000</v>
      </c>
      <c r="T535" s="127">
        <v>97060000</v>
      </c>
      <c r="U535" s="127">
        <v>621900000</v>
      </c>
      <c r="V535" s="127">
        <v>621900000</v>
      </c>
      <c r="W535" s="87">
        <v>0</v>
      </c>
      <c r="X535" s="87">
        <v>0</v>
      </c>
      <c r="Y535" s="127">
        <v>74690000</v>
      </c>
      <c r="Z535" s="127">
        <v>9.2439999999999999E-7</v>
      </c>
      <c r="AA535" s="127">
        <v>3233000000</v>
      </c>
      <c r="AB535" s="87">
        <v>0.65</v>
      </c>
      <c r="AC535" s="87" t="s">
        <v>156</v>
      </c>
      <c r="AD535" s="87" t="s">
        <v>157</v>
      </c>
      <c r="AE535" s="87" t="s">
        <v>158</v>
      </c>
      <c r="AF535" s="87" t="s">
        <v>159</v>
      </c>
      <c r="AG535" s="87" t="s">
        <v>160</v>
      </c>
      <c r="AH535" s="87" t="s">
        <v>161</v>
      </c>
      <c r="AI535" s="87" t="s">
        <v>162</v>
      </c>
      <c r="AJ535" s="87">
        <v>0</v>
      </c>
      <c r="AK535" s="87">
        <v>0</v>
      </c>
      <c r="AL535" s="87" t="s">
        <v>142</v>
      </c>
      <c r="AX535" s="133">
        <f t="shared" ref="AX535" si="525">IF(I535="", "", INT(I535))</f>
        <v>267</v>
      </c>
      <c r="AY535" s="87">
        <f t="shared" si="505"/>
        <v>209</v>
      </c>
      <c r="AZ535" s="87">
        <f t="shared" si="506"/>
        <v>210</v>
      </c>
      <c r="BA535" s="87">
        <f t="shared" si="507"/>
        <v>267</v>
      </c>
      <c r="BB535" s="87">
        <f t="shared" si="508"/>
        <v>267</v>
      </c>
      <c r="BC535" s="87" t="str">
        <f t="shared" si="509"/>
        <v>1c</v>
      </c>
      <c r="BD535" s="87" t="str">
        <f t="shared" si="510"/>
        <v>0</v>
      </c>
      <c r="BF535" s="87">
        <f t="shared" si="511"/>
        <v>267</v>
      </c>
      <c r="BG535" s="127" t="str">
        <f t="shared" si="512"/>
        <v>2.10E+11</v>
      </c>
      <c r="BH535" s="127" t="str">
        <f t="shared" si="513"/>
        <v>8.08E+10</v>
      </c>
      <c r="BI535" s="87" t="str">
        <f t="shared" si="514"/>
        <v>7850</v>
      </c>
      <c r="BJ535" s="87">
        <f t="shared" si="515"/>
        <v>0.5</v>
      </c>
      <c r="BK535" s="87">
        <f t="shared" si="516"/>
        <v>0.01</v>
      </c>
    </row>
    <row r="536" spans="2:63" ht="12.75">
      <c r="B536" s="142"/>
      <c r="C536" s="142"/>
      <c r="D536" s="142"/>
      <c r="E536" s="142"/>
      <c r="F536" s="142"/>
      <c r="G536" s="142"/>
      <c r="I536" s="87">
        <f t="shared" si="482"/>
        <v>267.2</v>
      </c>
      <c r="J536" s="126">
        <v>210</v>
      </c>
      <c r="K536" s="87">
        <v>0.5</v>
      </c>
      <c r="L536" s="87">
        <v>10</v>
      </c>
      <c r="M536" s="87" t="s">
        <v>154</v>
      </c>
      <c r="N536" s="87" t="s">
        <v>155</v>
      </c>
      <c r="O536" s="87">
        <v>0</v>
      </c>
      <c r="P536" s="127">
        <v>1.539E-5</v>
      </c>
      <c r="Q536" s="87">
        <v>0</v>
      </c>
      <c r="R536" s="87">
        <v>0</v>
      </c>
      <c r="S536" s="127">
        <v>97060000</v>
      </c>
      <c r="T536" s="127">
        <v>97060000</v>
      </c>
      <c r="U536" s="127">
        <v>621900000</v>
      </c>
      <c r="V536" s="127">
        <v>621900000</v>
      </c>
      <c r="W536" s="87">
        <v>0</v>
      </c>
      <c r="X536" s="87">
        <v>0</v>
      </c>
      <c r="Y536" s="127">
        <v>74690000</v>
      </c>
      <c r="Z536" s="127">
        <v>9.2439999999999999E-7</v>
      </c>
      <c r="AA536" s="127">
        <v>3233000000</v>
      </c>
      <c r="AB536" s="87">
        <v>0.65</v>
      </c>
      <c r="AC536" s="87" t="s">
        <v>156</v>
      </c>
      <c r="AD536" s="87" t="s">
        <v>157</v>
      </c>
      <c r="AE536" s="87" t="s">
        <v>158</v>
      </c>
      <c r="AF536" s="87" t="s">
        <v>159</v>
      </c>
      <c r="AG536" s="87" t="s">
        <v>160</v>
      </c>
      <c r="AH536" s="87" t="s">
        <v>161</v>
      </c>
      <c r="AI536" s="87" t="s">
        <v>162</v>
      </c>
      <c r="AJ536" s="87">
        <v>0</v>
      </c>
      <c r="AK536" s="87">
        <v>0</v>
      </c>
      <c r="AL536" s="87" t="s">
        <v>142</v>
      </c>
      <c r="AX536" s="133"/>
      <c r="AY536" s="87" t="str">
        <f t="shared" si="505"/>
        <v/>
      </c>
      <c r="AZ536" s="87" t="str">
        <f t="shared" si="506"/>
        <v/>
      </c>
      <c r="BA536" s="87" t="str">
        <f t="shared" si="507"/>
        <v/>
      </c>
      <c r="BB536" s="87" t="str">
        <f t="shared" si="508"/>
        <v/>
      </c>
      <c r="BC536" s="87" t="str">
        <f t="shared" si="509"/>
        <v/>
      </c>
      <c r="BD536" s="87" t="str">
        <f t="shared" si="510"/>
        <v/>
      </c>
      <c r="BF536" s="87" t="str">
        <f t="shared" si="511"/>
        <v/>
      </c>
      <c r="BG536" s="127" t="str">
        <f t="shared" si="512"/>
        <v/>
      </c>
      <c r="BH536" s="127" t="str">
        <f t="shared" si="513"/>
        <v/>
      </c>
      <c r="BI536" s="87" t="str">
        <f t="shared" si="514"/>
        <v/>
      </c>
      <c r="BJ536" s="87" t="str">
        <f t="shared" si="515"/>
        <v/>
      </c>
      <c r="BK536" s="87" t="str">
        <f t="shared" si="516"/>
        <v/>
      </c>
    </row>
    <row r="537" spans="2:63" ht="12.75">
      <c r="B537" s="142"/>
      <c r="C537" s="142"/>
      <c r="D537" s="142"/>
      <c r="E537" s="142"/>
      <c r="F537" s="142"/>
      <c r="G537" s="142"/>
      <c r="I537" s="87">
        <f t="shared" si="482"/>
        <v>268.10000000000002</v>
      </c>
      <c r="J537" s="126">
        <v>210</v>
      </c>
      <c r="K537" s="87">
        <v>0.5</v>
      </c>
      <c r="L537" s="87">
        <v>10</v>
      </c>
      <c r="M537" s="87" t="s">
        <v>154</v>
      </c>
      <c r="N537" s="87" t="s">
        <v>155</v>
      </c>
      <c r="O537" s="87">
        <v>0</v>
      </c>
      <c r="P537" s="127">
        <v>1.539E-5</v>
      </c>
      <c r="Q537" s="87">
        <v>0</v>
      </c>
      <c r="R537" s="87">
        <v>0</v>
      </c>
      <c r="S537" s="127">
        <v>97060000</v>
      </c>
      <c r="T537" s="127">
        <v>97060000</v>
      </c>
      <c r="U537" s="127">
        <v>621900000</v>
      </c>
      <c r="V537" s="127">
        <v>621900000</v>
      </c>
      <c r="W537" s="87">
        <v>0</v>
      </c>
      <c r="X537" s="87">
        <v>0</v>
      </c>
      <c r="Y537" s="127">
        <v>74690000</v>
      </c>
      <c r="Z537" s="127">
        <v>9.2439999999999999E-7</v>
      </c>
      <c r="AA537" s="127">
        <v>3233000000</v>
      </c>
      <c r="AB537" s="87">
        <v>0.65</v>
      </c>
      <c r="AC537" s="87" t="s">
        <v>156</v>
      </c>
      <c r="AD537" s="87" t="s">
        <v>157</v>
      </c>
      <c r="AE537" s="87" t="s">
        <v>158</v>
      </c>
      <c r="AF537" s="87" t="s">
        <v>159</v>
      </c>
      <c r="AG537" s="87" t="s">
        <v>160</v>
      </c>
      <c r="AH537" s="87" t="s">
        <v>161</v>
      </c>
      <c r="AI537" s="87" t="s">
        <v>162</v>
      </c>
      <c r="AJ537" s="87">
        <v>0</v>
      </c>
      <c r="AK537" s="87">
        <v>0</v>
      </c>
      <c r="AL537" s="87" t="s">
        <v>142</v>
      </c>
      <c r="AX537" s="133">
        <f t="shared" ref="AX537" si="526">IF(I537="", "", INT(I537))</f>
        <v>268</v>
      </c>
      <c r="AY537" s="87">
        <f t="shared" si="505"/>
        <v>210</v>
      </c>
      <c r="AZ537" s="87">
        <f t="shared" si="506"/>
        <v>145</v>
      </c>
      <c r="BA537" s="87">
        <f t="shared" si="507"/>
        <v>268</v>
      </c>
      <c r="BB537" s="87">
        <f t="shared" si="508"/>
        <v>268</v>
      </c>
      <c r="BC537" s="87" t="str">
        <f t="shared" si="509"/>
        <v>1c</v>
      </c>
      <c r="BD537" s="87" t="str">
        <f t="shared" si="510"/>
        <v>0</v>
      </c>
      <c r="BF537" s="87">
        <f t="shared" si="511"/>
        <v>268</v>
      </c>
      <c r="BG537" s="127" t="str">
        <f t="shared" si="512"/>
        <v>2.10E+11</v>
      </c>
      <c r="BH537" s="127" t="str">
        <f t="shared" si="513"/>
        <v>8.08E+10</v>
      </c>
      <c r="BI537" s="87" t="str">
        <f t="shared" si="514"/>
        <v>7850</v>
      </c>
      <c r="BJ537" s="87">
        <f t="shared" si="515"/>
        <v>0.5</v>
      </c>
      <c r="BK537" s="87">
        <f t="shared" si="516"/>
        <v>0.01</v>
      </c>
    </row>
    <row r="538" spans="2:63" ht="12.75">
      <c r="B538" s="142"/>
      <c r="C538" s="142"/>
      <c r="D538" s="142"/>
      <c r="E538" s="142"/>
      <c r="F538" s="142"/>
      <c r="G538" s="142"/>
      <c r="I538" s="87">
        <f t="shared" si="482"/>
        <v>268.2</v>
      </c>
      <c r="J538" s="126">
        <v>145</v>
      </c>
      <c r="K538" s="87">
        <v>0.5</v>
      </c>
      <c r="L538" s="87">
        <v>10</v>
      </c>
      <c r="M538" s="87" t="s">
        <v>154</v>
      </c>
      <c r="N538" s="87" t="s">
        <v>155</v>
      </c>
      <c r="O538" s="87">
        <v>0</v>
      </c>
      <c r="P538" s="127">
        <v>1.539E-5</v>
      </c>
      <c r="Q538" s="87">
        <v>0</v>
      </c>
      <c r="R538" s="87">
        <v>0</v>
      </c>
      <c r="S538" s="127">
        <v>97060000</v>
      </c>
      <c r="T538" s="127">
        <v>97060000</v>
      </c>
      <c r="U538" s="127">
        <v>621900000</v>
      </c>
      <c r="V538" s="127">
        <v>621900000</v>
      </c>
      <c r="W538" s="87">
        <v>0</v>
      </c>
      <c r="X538" s="87">
        <v>0</v>
      </c>
      <c r="Y538" s="127">
        <v>74690000</v>
      </c>
      <c r="Z538" s="127">
        <v>9.2439999999999999E-7</v>
      </c>
      <c r="AA538" s="127">
        <v>3233000000</v>
      </c>
      <c r="AB538" s="87">
        <v>0.65</v>
      </c>
      <c r="AC538" s="87" t="s">
        <v>156</v>
      </c>
      <c r="AD538" s="87" t="s">
        <v>157</v>
      </c>
      <c r="AE538" s="87" t="s">
        <v>158</v>
      </c>
      <c r="AF538" s="87" t="s">
        <v>159</v>
      </c>
      <c r="AG538" s="87" t="s">
        <v>160</v>
      </c>
      <c r="AH538" s="87" t="s">
        <v>161</v>
      </c>
      <c r="AI538" s="87" t="s">
        <v>162</v>
      </c>
      <c r="AJ538" s="87">
        <v>0</v>
      </c>
      <c r="AK538" s="87">
        <v>0</v>
      </c>
      <c r="AL538" s="87" t="s">
        <v>142</v>
      </c>
      <c r="AX538" s="133"/>
      <c r="AY538" s="87" t="str">
        <f t="shared" si="505"/>
        <v/>
      </c>
      <c r="AZ538" s="87" t="str">
        <f t="shared" si="506"/>
        <v/>
      </c>
      <c r="BA538" s="87" t="str">
        <f t="shared" si="507"/>
        <v/>
      </c>
      <c r="BB538" s="87" t="str">
        <f t="shared" si="508"/>
        <v/>
      </c>
      <c r="BC538" s="87" t="str">
        <f t="shared" si="509"/>
        <v/>
      </c>
      <c r="BD538" s="87" t="str">
        <f t="shared" si="510"/>
        <v/>
      </c>
      <c r="BF538" s="87" t="str">
        <f t="shared" si="511"/>
        <v/>
      </c>
      <c r="BG538" s="127" t="str">
        <f t="shared" si="512"/>
        <v/>
      </c>
      <c r="BH538" s="127" t="str">
        <f t="shared" si="513"/>
        <v/>
      </c>
      <c r="BI538" s="87" t="str">
        <f t="shared" si="514"/>
        <v/>
      </c>
      <c r="BJ538" s="87" t="str">
        <f t="shared" si="515"/>
        <v/>
      </c>
      <c r="BK538" s="87" t="str">
        <f t="shared" si="516"/>
        <v/>
      </c>
    </row>
    <row r="539" spans="2:63" ht="12.75">
      <c r="B539" s="142"/>
      <c r="C539" s="142"/>
      <c r="D539" s="142"/>
      <c r="E539" s="142"/>
      <c r="F539" s="142"/>
      <c r="G539" s="142"/>
      <c r="I539" s="87">
        <f t="shared" ref="I539:I602" si="527">I537+1</f>
        <v>269.10000000000002</v>
      </c>
      <c r="J539" s="126">
        <v>88</v>
      </c>
      <c r="K539" s="87">
        <v>0.5</v>
      </c>
      <c r="L539" s="87">
        <v>10</v>
      </c>
      <c r="M539" s="87" t="s">
        <v>154</v>
      </c>
      <c r="N539" s="87" t="s">
        <v>155</v>
      </c>
      <c r="O539" s="87">
        <v>0</v>
      </c>
      <c r="P539" s="127">
        <v>1.539E-5</v>
      </c>
      <c r="Q539" s="87">
        <v>0</v>
      </c>
      <c r="R539" s="87">
        <v>0</v>
      </c>
      <c r="S539" s="127">
        <v>97060000</v>
      </c>
      <c r="T539" s="127">
        <v>97060000</v>
      </c>
      <c r="U539" s="127">
        <v>621900000</v>
      </c>
      <c r="V539" s="127">
        <v>621900000</v>
      </c>
      <c r="W539" s="87">
        <v>0</v>
      </c>
      <c r="X539" s="87">
        <v>0</v>
      </c>
      <c r="Y539" s="127">
        <v>74690000</v>
      </c>
      <c r="Z539" s="127">
        <v>9.2439999999999999E-7</v>
      </c>
      <c r="AA539" s="127">
        <v>3233000000</v>
      </c>
      <c r="AB539" s="87">
        <v>0.65</v>
      </c>
      <c r="AC539" s="87" t="s">
        <v>156</v>
      </c>
      <c r="AD539" s="87" t="s">
        <v>157</v>
      </c>
      <c r="AE539" s="87" t="s">
        <v>158</v>
      </c>
      <c r="AF539" s="87" t="s">
        <v>159</v>
      </c>
      <c r="AG539" s="87" t="s">
        <v>160</v>
      </c>
      <c r="AH539" s="87" t="s">
        <v>161</v>
      </c>
      <c r="AI539" s="87" t="s">
        <v>162</v>
      </c>
      <c r="AJ539" s="87">
        <v>0</v>
      </c>
      <c r="AK539" s="87">
        <v>0</v>
      </c>
      <c r="AL539" s="87" t="s">
        <v>142</v>
      </c>
      <c r="AX539" s="133">
        <f t="shared" ref="AX539" si="528">IF(I539="", "", INT(I539))</f>
        <v>269</v>
      </c>
      <c r="AY539" s="87">
        <f t="shared" si="505"/>
        <v>88</v>
      </c>
      <c r="AZ539" s="87">
        <f t="shared" si="506"/>
        <v>211</v>
      </c>
      <c r="BA539" s="87">
        <f t="shared" si="507"/>
        <v>269</v>
      </c>
      <c r="BB539" s="87">
        <f t="shared" si="508"/>
        <v>269</v>
      </c>
      <c r="BC539" s="87" t="str">
        <f t="shared" si="509"/>
        <v>1c</v>
      </c>
      <c r="BD539" s="87" t="str">
        <f t="shared" si="510"/>
        <v>0</v>
      </c>
      <c r="BF539" s="87">
        <f t="shared" si="511"/>
        <v>269</v>
      </c>
      <c r="BG539" s="127" t="str">
        <f t="shared" si="512"/>
        <v>2.10E+11</v>
      </c>
      <c r="BH539" s="127" t="str">
        <f t="shared" si="513"/>
        <v>8.08E+10</v>
      </c>
      <c r="BI539" s="87" t="str">
        <f t="shared" si="514"/>
        <v>7850</v>
      </c>
      <c r="BJ539" s="87">
        <f t="shared" si="515"/>
        <v>0.5</v>
      </c>
      <c r="BK539" s="87">
        <f t="shared" si="516"/>
        <v>0.01</v>
      </c>
    </row>
    <row r="540" spans="2:63" ht="12.75">
      <c r="B540" s="142"/>
      <c r="C540" s="142"/>
      <c r="D540" s="142"/>
      <c r="E540" s="142"/>
      <c r="F540" s="142"/>
      <c r="G540" s="142"/>
      <c r="I540" s="87">
        <f t="shared" si="527"/>
        <v>269.2</v>
      </c>
      <c r="J540" s="126">
        <v>211</v>
      </c>
      <c r="K540" s="87">
        <v>0.5</v>
      </c>
      <c r="L540" s="87">
        <v>10</v>
      </c>
      <c r="M540" s="87" t="s">
        <v>154</v>
      </c>
      <c r="N540" s="87" t="s">
        <v>155</v>
      </c>
      <c r="O540" s="87">
        <v>0</v>
      </c>
      <c r="P540" s="127">
        <v>1.539E-5</v>
      </c>
      <c r="Q540" s="87">
        <v>0</v>
      </c>
      <c r="R540" s="87">
        <v>0</v>
      </c>
      <c r="S540" s="127">
        <v>97060000</v>
      </c>
      <c r="T540" s="127">
        <v>97060000</v>
      </c>
      <c r="U540" s="127">
        <v>621900000</v>
      </c>
      <c r="V540" s="127">
        <v>621900000</v>
      </c>
      <c r="W540" s="87">
        <v>0</v>
      </c>
      <c r="X540" s="87">
        <v>0</v>
      </c>
      <c r="Y540" s="127">
        <v>74690000</v>
      </c>
      <c r="Z540" s="127">
        <v>9.2439999999999999E-7</v>
      </c>
      <c r="AA540" s="127">
        <v>3233000000</v>
      </c>
      <c r="AB540" s="87">
        <v>0.65</v>
      </c>
      <c r="AC540" s="87" t="s">
        <v>156</v>
      </c>
      <c r="AD540" s="87" t="s">
        <v>157</v>
      </c>
      <c r="AE540" s="87" t="s">
        <v>158</v>
      </c>
      <c r="AF540" s="87" t="s">
        <v>159</v>
      </c>
      <c r="AG540" s="87" t="s">
        <v>160</v>
      </c>
      <c r="AH540" s="87" t="s">
        <v>161</v>
      </c>
      <c r="AI540" s="87" t="s">
        <v>162</v>
      </c>
      <c r="AJ540" s="87">
        <v>0</v>
      </c>
      <c r="AK540" s="87">
        <v>0</v>
      </c>
      <c r="AL540" s="87" t="s">
        <v>142</v>
      </c>
      <c r="AX540" s="133"/>
      <c r="AY540" s="87" t="str">
        <f t="shared" si="505"/>
        <v/>
      </c>
      <c r="AZ540" s="87" t="str">
        <f t="shared" si="506"/>
        <v/>
      </c>
      <c r="BA540" s="87" t="str">
        <f t="shared" si="507"/>
        <v/>
      </c>
      <c r="BB540" s="87" t="str">
        <f t="shared" si="508"/>
        <v/>
      </c>
      <c r="BC540" s="87" t="str">
        <f t="shared" si="509"/>
        <v/>
      </c>
      <c r="BD540" s="87" t="str">
        <f t="shared" si="510"/>
        <v/>
      </c>
      <c r="BF540" s="87" t="str">
        <f t="shared" si="511"/>
        <v/>
      </c>
      <c r="BG540" s="127" t="str">
        <f t="shared" si="512"/>
        <v/>
      </c>
      <c r="BH540" s="127" t="str">
        <f t="shared" si="513"/>
        <v/>
      </c>
      <c r="BI540" s="87" t="str">
        <f t="shared" si="514"/>
        <v/>
      </c>
      <c r="BJ540" s="87" t="str">
        <f t="shared" si="515"/>
        <v/>
      </c>
      <c r="BK540" s="87" t="str">
        <f t="shared" si="516"/>
        <v/>
      </c>
    </row>
    <row r="541" spans="2:63" ht="12.75">
      <c r="B541" s="142"/>
      <c r="C541" s="142"/>
      <c r="D541" s="142"/>
      <c r="E541" s="142"/>
      <c r="F541" s="142"/>
      <c r="G541" s="142"/>
      <c r="I541" s="87">
        <f t="shared" si="527"/>
        <v>270.10000000000002</v>
      </c>
      <c r="J541" s="126">
        <v>211</v>
      </c>
      <c r="K541" s="87">
        <v>0.5</v>
      </c>
      <c r="L541" s="87">
        <v>10</v>
      </c>
      <c r="M541" s="87" t="s">
        <v>154</v>
      </c>
      <c r="N541" s="87" t="s">
        <v>155</v>
      </c>
      <c r="O541" s="87">
        <v>0</v>
      </c>
      <c r="P541" s="127">
        <v>1.539E-5</v>
      </c>
      <c r="Q541" s="87">
        <v>0</v>
      </c>
      <c r="R541" s="87">
        <v>0</v>
      </c>
      <c r="S541" s="127">
        <v>97060000</v>
      </c>
      <c r="T541" s="127">
        <v>97060000</v>
      </c>
      <c r="U541" s="127">
        <v>621900000</v>
      </c>
      <c r="V541" s="127">
        <v>621900000</v>
      </c>
      <c r="W541" s="87">
        <v>0</v>
      </c>
      <c r="X541" s="87">
        <v>0</v>
      </c>
      <c r="Y541" s="127">
        <v>74690000</v>
      </c>
      <c r="Z541" s="127">
        <v>9.2439999999999999E-7</v>
      </c>
      <c r="AA541" s="127">
        <v>3233000000</v>
      </c>
      <c r="AB541" s="87">
        <v>0.65</v>
      </c>
      <c r="AC541" s="87" t="s">
        <v>156</v>
      </c>
      <c r="AD541" s="87" t="s">
        <v>157</v>
      </c>
      <c r="AE541" s="87" t="s">
        <v>158</v>
      </c>
      <c r="AF541" s="87" t="s">
        <v>159</v>
      </c>
      <c r="AG541" s="87" t="s">
        <v>160</v>
      </c>
      <c r="AH541" s="87" t="s">
        <v>161</v>
      </c>
      <c r="AI541" s="87" t="s">
        <v>162</v>
      </c>
      <c r="AJ541" s="87">
        <v>0</v>
      </c>
      <c r="AK541" s="87">
        <v>0</v>
      </c>
      <c r="AL541" s="87" t="s">
        <v>142</v>
      </c>
      <c r="AX541" s="133">
        <f t="shared" ref="AX541" si="529">IF(I541="", "", INT(I541))</f>
        <v>270</v>
      </c>
      <c r="AY541" s="87">
        <f t="shared" si="505"/>
        <v>211</v>
      </c>
      <c r="AZ541" s="87">
        <f t="shared" si="506"/>
        <v>212</v>
      </c>
      <c r="BA541" s="87">
        <f t="shared" si="507"/>
        <v>270</v>
      </c>
      <c r="BB541" s="87">
        <f t="shared" si="508"/>
        <v>270</v>
      </c>
      <c r="BC541" s="87" t="str">
        <f t="shared" si="509"/>
        <v>1c</v>
      </c>
      <c r="BD541" s="87" t="str">
        <f t="shared" si="510"/>
        <v>0</v>
      </c>
      <c r="BF541" s="87">
        <f t="shared" si="511"/>
        <v>270</v>
      </c>
      <c r="BG541" s="127" t="str">
        <f t="shared" si="512"/>
        <v>2.10E+11</v>
      </c>
      <c r="BH541" s="127" t="str">
        <f t="shared" si="513"/>
        <v>8.08E+10</v>
      </c>
      <c r="BI541" s="87" t="str">
        <f t="shared" si="514"/>
        <v>7850</v>
      </c>
      <c r="BJ541" s="87">
        <f t="shared" si="515"/>
        <v>0.5</v>
      </c>
      <c r="BK541" s="87">
        <f t="shared" si="516"/>
        <v>0.01</v>
      </c>
    </row>
    <row r="542" spans="2:63" ht="12.75">
      <c r="B542" s="142"/>
      <c r="C542" s="142"/>
      <c r="D542" s="142"/>
      <c r="E542" s="142"/>
      <c r="F542" s="142"/>
      <c r="G542" s="142"/>
      <c r="I542" s="87">
        <f t="shared" si="527"/>
        <v>270.2</v>
      </c>
      <c r="J542" s="126">
        <v>212</v>
      </c>
      <c r="K542" s="87">
        <v>0.5</v>
      </c>
      <c r="L542" s="87">
        <v>10</v>
      </c>
      <c r="M542" s="87" t="s">
        <v>154</v>
      </c>
      <c r="N542" s="87" t="s">
        <v>155</v>
      </c>
      <c r="O542" s="87">
        <v>0</v>
      </c>
      <c r="P542" s="127">
        <v>1.539E-5</v>
      </c>
      <c r="Q542" s="87">
        <v>0</v>
      </c>
      <c r="R542" s="87">
        <v>0</v>
      </c>
      <c r="S542" s="127">
        <v>97060000</v>
      </c>
      <c r="T542" s="127">
        <v>97060000</v>
      </c>
      <c r="U542" s="127">
        <v>621900000</v>
      </c>
      <c r="V542" s="127">
        <v>621900000</v>
      </c>
      <c r="W542" s="87">
        <v>0</v>
      </c>
      <c r="X542" s="87">
        <v>0</v>
      </c>
      <c r="Y542" s="127">
        <v>74690000</v>
      </c>
      <c r="Z542" s="127">
        <v>9.2439999999999999E-7</v>
      </c>
      <c r="AA542" s="127">
        <v>3233000000</v>
      </c>
      <c r="AB542" s="87">
        <v>0.65</v>
      </c>
      <c r="AC542" s="87" t="s">
        <v>156</v>
      </c>
      <c r="AD542" s="87" t="s">
        <v>157</v>
      </c>
      <c r="AE542" s="87" t="s">
        <v>158</v>
      </c>
      <c r="AF542" s="87" t="s">
        <v>159</v>
      </c>
      <c r="AG542" s="87" t="s">
        <v>160</v>
      </c>
      <c r="AH542" s="87" t="s">
        <v>161</v>
      </c>
      <c r="AI542" s="87" t="s">
        <v>162</v>
      </c>
      <c r="AJ542" s="87">
        <v>0</v>
      </c>
      <c r="AK542" s="87">
        <v>0</v>
      </c>
      <c r="AL542" s="87" t="s">
        <v>142</v>
      </c>
      <c r="AX542" s="133"/>
      <c r="AY542" s="87" t="str">
        <f t="shared" si="505"/>
        <v/>
      </c>
      <c r="AZ542" s="87" t="str">
        <f t="shared" si="506"/>
        <v/>
      </c>
      <c r="BA542" s="87" t="str">
        <f t="shared" si="507"/>
        <v/>
      </c>
      <c r="BB542" s="87" t="str">
        <f t="shared" si="508"/>
        <v/>
      </c>
      <c r="BC542" s="87" t="str">
        <f t="shared" si="509"/>
        <v/>
      </c>
      <c r="BD542" s="87" t="str">
        <f t="shared" si="510"/>
        <v/>
      </c>
      <c r="BF542" s="87" t="str">
        <f t="shared" si="511"/>
        <v/>
      </c>
      <c r="BG542" s="127" t="str">
        <f t="shared" si="512"/>
        <v/>
      </c>
      <c r="BH542" s="127" t="str">
        <f t="shared" si="513"/>
        <v/>
      </c>
      <c r="BI542" s="87" t="str">
        <f t="shared" si="514"/>
        <v/>
      </c>
      <c r="BJ542" s="87" t="str">
        <f t="shared" si="515"/>
        <v/>
      </c>
      <c r="BK542" s="87" t="str">
        <f t="shared" si="516"/>
        <v/>
      </c>
    </row>
    <row r="543" spans="2:63" ht="12.75">
      <c r="B543" s="142"/>
      <c r="C543" s="142"/>
      <c r="D543" s="142"/>
      <c r="E543" s="142"/>
      <c r="F543" s="142"/>
      <c r="G543" s="142"/>
      <c r="I543" s="87">
        <f t="shared" si="527"/>
        <v>271.10000000000002</v>
      </c>
      <c r="J543" s="126">
        <v>212</v>
      </c>
      <c r="K543" s="87">
        <v>0.5</v>
      </c>
      <c r="L543" s="87">
        <v>10</v>
      </c>
      <c r="M543" s="87" t="s">
        <v>154</v>
      </c>
      <c r="N543" s="87" t="s">
        <v>155</v>
      </c>
      <c r="O543" s="87">
        <v>0</v>
      </c>
      <c r="P543" s="127">
        <v>1.539E-5</v>
      </c>
      <c r="Q543" s="87">
        <v>0</v>
      </c>
      <c r="R543" s="87">
        <v>0</v>
      </c>
      <c r="S543" s="127">
        <v>97060000</v>
      </c>
      <c r="T543" s="127">
        <v>97060000</v>
      </c>
      <c r="U543" s="127">
        <v>621900000</v>
      </c>
      <c r="V543" s="127">
        <v>621900000</v>
      </c>
      <c r="W543" s="87">
        <v>0</v>
      </c>
      <c r="X543" s="87">
        <v>0</v>
      </c>
      <c r="Y543" s="127">
        <v>74690000</v>
      </c>
      <c r="Z543" s="127">
        <v>9.2439999999999999E-7</v>
      </c>
      <c r="AA543" s="127">
        <v>3233000000</v>
      </c>
      <c r="AB543" s="87">
        <v>0.65</v>
      </c>
      <c r="AC543" s="87" t="s">
        <v>156</v>
      </c>
      <c r="AD543" s="87" t="s">
        <v>157</v>
      </c>
      <c r="AE543" s="87" t="s">
        <v>158</v>
      </c>
      <c r="AF543" s="87" t="s">
        <v>159</v>
      </c>
      <c r="AG543" s="87" t="s">
        <v>160</v>
      </c>
      <c r="AH543" s="87" t="s">
        <v>161</v>
      </c>
      <c r="AI543" s="87" t="s">
        <v>162</v>
      </c>
      <c r="AJ543" s="87">
        <v>0</v>
      </c>
      <c r="AK543" s="87">
        <v>0</v>
      </c>
      <c r="AL543" s="87" t="s">
        <v>142</v>
      </c>
      <c r="AX543" s="133">
        <f t="shared" ref="AX543" si="530">IF(I543="", "", INT(I543))</f>
        <v>271</v>
      </c>
      <c r="AY543" s="87">
        <f t="shared" si="505"/>
        <v>212</v>
      </c>
      <c r="AZ543" s="87">
        <f t="shared" si="506"/>
        <v>148</v>
      </c>
      <c r="BA543" s="87">
        <f t="shared" si="507"/>
        <v>271</v>
      </c>
      <c r="BB543" s="87">
        <f t="shared" si="508"/>
        <v>271</v>
      </c>
      <c r="BC543" s="87" t="str">
        <f t="shared" si="509"/>
        <v>1c</v>
      </c>
      <c r="BD543" s="87" t="str">
        <f t="shared" si="510"/>
        <v>0</v>
      </c>
      <c r="BF543" s="87">
        <f t="shared" si="511"/>
        <v>271</v>
      </c>
      <c r="BG543" s="127" t="str">
        <f t="shared" si="512"/>
        <v>2.10E+11</v>
      </c>
      <c r="BH543" s="127" t="str">
        <f t="shared" si="513"/>
        <v>8.08E+10</v>
      </c>
      <c r="BI543" s="87" t="str">
        <f t="shared" si="514"/>
        <v>7850</v>
      </c>
      <c r="BJ543" s="87">
        <f t="shared" si="515"/>
        <v>0.5</v>
      </c>
      <c r="BK543" s="87">
        <f t="shared" si="516"/>
        <v>0.01</v>
      </c>
    </row>
    <row r="544" spans="2:63" ht="12.75">
      <c r="B544" s="142"/>
      <c r="C544" s="142"/>
      <c r="D544" s="142"/>
      <c r="E544" s="142"/>
      <c r="F544" s="142"/>
      <c r="G544" s="142"/>
      <c r="I544" s="87">
        <f t="shared" si="527"/>
        <v>271.2</v>
      </c>
      <c r="J544" s="126">
        <v>148</v>
      </c>
      <c r="K544" s="87">
        <v>0.5</v>
      </c>
      <c r="L544" s="87">
        <v>10</v>
      </c>
      <c r="M544" s="87" t="s">
        <v>154</v>
      </c>
      <c r="N544" s="87" t="s">
        <v>155</v>
      </c>
      <c r="O544" s="87">
        <v>0</v>
      </c>
      <c r="P544" s="127">
        <v>1.539E-5</v>
      </c>
      <c r="Q544" s="87">
        <v>0</v>
      </c>
      <c r="R544" s="87">
        <v>0</v>
      </c>
      <c r="S544" s="127">
        <v>97060000</v>
      </c>
      <c r="T544" s="127">
        <v>97060000</v>
      </c>
      <c r="U544" s="127">
        <v>621900000</v>
      </c>
      <c r="V544" s="127">
        <v>621900000</v>
      </c>
      <c r="W544" s="87">
        <v>0</v>
      </c>
      <c r="X544" s="87">
        <v>0</v>
      </c>
      <c r="Y544" s="127">
        <v>74690000</v>
      </c>
      <c r="Z544" s="127">
        <v>9.2439999999999999E-7</v>
      </c>
      <c r="AA544" s="127">
        <v>3233000000</v>
      </c>
      <c r="AB544" s="87">
        <v>0.65</v>
      </c>
      <c r="AC544" s="87" t="s">
        <v>156</v>
      </c>
      <c r="AD544" s="87" t="s">
        <v>157</v>
      </c>
      <c r="AE544" s="87" t="s">
        <v>158</v>
      </c>
      <c r="AF544" s="87" t="s">
        <v>159</v>
      </c>
      <c r="AG544" s="87" t="s">
        <v>160</v>
      </c>
      <c r="AH544" s="87" t="s">
        <v>161</v>
      </c>
      <c r="AI544" s="87" t="s">
        <v>162</v>
      </c>
      <c r="AJ544" s="87">
        <v>0</v>
      </c>
      <c r="AK544" s="87">
        <v>0</v>
      </c>
      <c r="AL544" s="87" t="s">
        <v>142</v>
      </c>
      <c r="AX544" s="133"/>
      <c r="AY544" s="87" t="str">
        <f t="shared" si="505"/>
        <v/>
      </c>
      <c r="AZ544" s="87" t="str">
        <f t="shared" si="506"/>
        <v/>
      </c>
      <c r="BA544" s="87" t="str">
        <f t="shared" si="507"/>
        <v/>
      </c>
      <c r="BB544" s="87" t="str">
        <f t="shared" si="508"/>
        <v/>
      </c>
      <c r="BC544" s="87" t="str">
        <f t="shared" si="509"/>
        <v/>
      </c>
      <c r="BD544" s="87" t="str">
        <f t="shared" si="510"/>
        <v/>
      </c>
      <c r="BF544" s="87" t="str">
        <f t="shared" si="511"/>
        <v/>
      </c>
      <c r="BG544" s="127" t="str">
        <f t="shared" si="512"/>
        <v/>
      </c>
      <c r="BH544" s="127" t="str">
        <f t="shared" si="513"/>
        <v/>
      </c>
      <c r="BI544" s="87" t="str">
        <f t="shared" si="514"/>
        <v/>
      </c>
      <c r="BJ544" s="87" t="str">
        <f t="shared" si="515"/>
        <v/>
      </c>
      <c r="BK544" s="87" t="str">
        <f t="shared" si="516"/>
        <v/>
      </c>
    </row>
    <row r="545" spans="2:63" ht="12.75">
      <c r="B545" s="142"/>
      <c r="C545" s="142"/>
      <c r="D545" s="142"/>
      <c r="E545" s="142"/>
      <c r="F545" s="142"/>
      <c r="G545" s="142"/>
      <c r="I545" s="87">
        <f t="shared" si="527"/>
        <v>272.10000000000002</v>
      </c>
      <c r="J545" s="126">
        <v>93</v>
      </c>
      <c r="K545" s="87">
        <v>0.5</v>
      </c>
      <c r="L545" s="87">
        <v>10</v>
      </c>
      <c r="M545" s="87" t="s">
        <v>154</v>
      </c>
      <c r="N545" s="87" t="s">
        <v>155</v>
      </c>
      <c r="O545" s="87">
        <v>0</v>
      </c>
      <c r="P545" s="127">
        <v>1.539E-5</v>
      </c>
      <c r="Q545" s="87">
        <v>0</v>
      </c>
      <c r="R545" s="87">
        <v>0</v>
      </c>
      <c r="S545" s="127">
        <v>97060000</v>
      </c>
      <c r="T545" s="127">
        <v>97060000</v>
      </c>
      <c r="U545" s="127">
        <v>621900000</v>
      </c>
      <c r="V545" s="127">
        <v>621900000</v>
      </c>
      <c r="W545" s="87">
        <v>0</v>
      </c>
      <c r="X545" s="87">
        <v>0</v>
      </c>
      <c r="Y545" s="127">
        <v>74690000</v>
      </c>
      <c r="Z545" s="127">
        <v>9.2439999999999999E-7</v>
      </c>
      <c r="AA545" s="127">
        <v>3233000000</v>
      </c>
      <c r="AB545" s="87">
        <v>0.65</v>
      </c>
      <c r="AC545" s="87" t="s">
        <v>156</v>
      </c>
      <c r="AD545" s="87" t="s">
        <v>157</v>
      </c>
      <c r="AE545" s="87" t="s">
        <v>158</v>
      </c>
      <c r="AF545" s="87" t="s">
        <v>159</v>
      </c>
      <c r="AG545" s="87" t="s">
        <v>160</v>
      </c>
      <c r="AH545" s="87" t="s">
        <v>161</v>
      </c>
      <c r="AI545" s="87" t="s">
        <v>162</v>
      </c>
      <c r="AJ545" s="87">
        <v>0</v>
      </c>
      <c r="AK545" s="87">
        <v>0</v>
      </c>
      <c r="AL545" s="87" t="s">
        <v>142</v>
      </c>
      <c r="AX545" s="133">
        <f t="shared" ref="AX545" si="531">IF(I545="", "", INT(I545))</f>
        <v>272</v>
      </c>
      <c r="AY545" s="87">
        <f t="shared" si="505"/>
        <v>93</v>
      </c>
      <c r="AZ545" s="87">
        <f t="shared" si="506"/>
        <v>213</v>
      </c>
      <c r="BA545" s="87">
        <f t="shared" si="507"/>
        <v>272</v>
      </c>
      <c r="BB545" s="87">
        <f t="shared" si="508"/>
        <v>272</v>
      </c>
      <c r="BC545" s="87" t="str">
        <f t="shared" si="509"/>
        <v>1c</v>
      </c>
      <c r="BD545" s="87" t="str">
        <f t="shared" si="510"/>
        <v>0</v>
      </c>
      <c r="BF545" s="87">
        <f t="shared" si="511"/>
        <v>272</v>
      </c>
      <c r="BG545" s="127" t="str">
        <f t="shared" si="512"/>
        <v>2.10E+11</v>
      </c>
      <c r="BH545" s="127" t="str">
        <f t="shared" si="513"/>
        <v>8.08E+10</v>
      </c>
      <c r="BI545" s="87" t="str">
        <f t="shared" si="514"/>
        <v>7850</v>
      </c>
      <c r="BJ545" s="87">
        <f t="shared" si="515"/>
        <v>0.5</v>
      </c>
      <c r="BK545" s="87">
        <f t="shared" si="516"/>
        <v>0.01</v>
      </c>
    </row>
    <row r="546" spans="2:63" ht="12.75">
      <c r="B546" s="142"/>
      <c r="C546" s="142"/>
      <c r="D546" s="142"/>
      <c r="E546" s="142"/>
      <c r="F546" s="142"/>
      <c r="G546" s="142"/>
      <c r="I546" s="87">
        <f t="shared" si="527"/>
        <v>272.2</v>
      </c>
      <c r="J546" s="126">
        <v>213</v>
      </c>
      <c r="K546" s="87">
        <v>0.5</v>
      </c>
      <c r="L546" s="87">
        <v>10</v>
      </c>
      <c r="M546" s="87" t="s">
        <v>154</v>
      </c>
      <c r="N546" s="87" t="s">
        <v>155</v>
      </c>
      <c r="O546" s="87">
        <v>0</v>
      </c>
      <c r="P546" s="127">
        <v>1.539E-5</v>
      </c>
      <c r="Q546" s="87">
        <v>0</v>
      </c>
      <c r="R546" s="87">
        <v>0</v>
      </c>
      <c r="S546" s="127">
        <v>97060000</v>
      </c>
      <c r="T546" s="127">
        <v>97060000</v>
      </c>
      <c r="U546" s="127">
        <v>621900000</v>
      </c>
      <c r="V546" s="127">
        <v>621900000</v>
      </c>
      <c r="W546" s="87">
        <v>0</v>
      </c>
      <c r="X546" s="87">
        <v>0</v>
      </c>
      <c r="Y546" s="127">
        <v>74690000</v>
      </c>
      <c r="Z546" s="127">
        <v>9.2439999999999999E-7</v>
      </c>
      <c r="AA546" s="127">
        <v>3233000000</v>
      </c>
      <c r="AB546" s="87">
        <v>0.65</v>
      </c>
      <c r="AC546" s="87" t="s">
        <v>156</v>
      </c>
      <c r="AD546" s="87" t="s">
        <v>157</v>
      </c>
      <c r="AE546" s="87" t="s">
        <v>158</v>
      </c>
      <c r="AF546" s="87" t="s">
        <v>159</v>
      </c>
      <c r="AG546" s="87" t="s">
        <v>160</v>
      </c>
      <c r="AH546" s="87" t="s">
        <v>161</v>
      </c>
      <c r="AI546" s="87" t="s">
        <v>162</v>
      </c>
      <c r="AJ546" s="87">
        <v>0</v>
      </c>
      <c r="AK546" s="87">
        <v>0</v>
      </c>
      <c r="AL546" s="87" t="s">
        <v>142</v>
      </c>
      <c r="AX546" s="133"/>
      <c r="AY546" s="87" t="str">
        <f t="shared" si="505"/>
        <v/>
      </c>
      <c r="AZ546" s="87" t="str">
        <f t="shared" si="506"/>
        <v/>
      </c>
      <c r="BA546" s="87" t="str">
        <f t="shared" si="507"/>
        <v/>
      </c>
      <c r="BB546" s="87" t="str">
        <f t="shared" si="508"/>
        <v/>
      </c>
      <c r="BC546" s="87" t="str">
        <f t="shared" si="509"/>
        <v/>
      </c>
      <c r="BD546" s="87" t="str">
        <f t="shared" si="510"/>
        <v/>
      </c>
      <c r="BF546" s="87" t="str">
        <f t="shared" si="511"/>
        <v/>
      </c>
      <c r="BG546" s="127" t="str">
        <f t="shared" si="512"/>
        <v/>
      </c>
      <c r="BH546" s="127" t="str">
        <f t="shared" si="513"/>
        <v/>
      </c>
      <c r="BI546" s="87" t="str">
        <f t="shared" si="514"/>
        <v/>
      </c>
      <c r="BJ546" s="87" t="str">
        <f t="shared" si="515"/>
        <v/>
      </c>
      <c r="BK546" s="87" t="str">
        <f t="shared" si="516"/>
        <v/>
      </c>
    </row>
    <row r="547" spans="2:63" ht="12.75">
      <c r="B547" s="142"/>
      <c r="C547" s="142"/>
      <c r="D547" s="142"/>
      <c r="E547" s="142"/>
      <c r="F547" s="142"/>
      <c r="G547" s="142"/>
      <c r="I547" s="87">
        <f t="shared" si="527"/>
        <v>273.10000000000002</v>
      </c>
      <c r="J547" s="126">
        <v>213</v>
      </c>
      <c r="K547" s="87">
        <v>0.5</v>
      </c>
      <c r="L547" s="87">
        <v>10</v>
      </c>
      <c r="M547" s="87" t="s">
        <v>154</v>
      </c>
      <c r="N547" s="87" t="s">
        <v>155</v>
      </c>
      <c r="O547" s="87">
        <v>0</v>
      </c>
      <c r="P547" s="127">
        <v>1.539E-5</v>
      </c>
      <c r="Q547" s="87">
        <v>0</v>
      </c>
      <c r="R547" s="87">
        <v>0</v>
      </c>
      <c r="S547" s="127">
        <v>97060000</v>
      </c>
      <c r="T547" s="127">
        <v>97060000</v>
      </c>
      <c r="U547" s="127">
        <v>621900000</v>
      </c>
      <c r="V547" s="127">
        <v>621900000</v>
      </c>
      <c r="W547" s="87">
        <v>0</v>
      </c>
      <c r="X547" s="87">
        <v>0</v>
      </c>
      <c r="Y547" s="127">
        <v>74690000</v>
      </c>
      <c r="Z547" s="127">
        <v>9.2439999999999999E-7</v>
      </c>
      <c r="AA547" s="127">
        <v>3233000000</v>
      </c>
      <c r="AB547" s="87">
        <v>0.65</v>
      </c>
      <c r="AC547" s="87" t="s">
        <v>156</v>
      </c>
      <c r="AD547" s="87" t="s">
        <v>157</v>
      </c>
      <c r="AE547" s="87" t="s">
        <v>158</v>
      </c>
      <c r="AF547" s="87" t="s">
        <v>159</v>
      </c>
      <c r="AG547" s="87" t="s">
        <v>160</v>
      </c>
      <c r="AH547" s="87" t="s">
        <v>161</v>
      </c>
      <c r="AI547" s="87" t="s">
        <v>162</v>
      </c>
      <c r="AJ547" s="87">
        <v>0</v>
      </c>
      <c r="AK547" s="87">
        <v>0</v>
      </c>
      <c r="AL547" s="87" t="s">
        <v>142</v>
      </c>
      <c r="AX547" s="133">
        <f t="shared" ref="AX547" si="532">IF(I547="", "", INT(I547))</f>
        <v>273</v>
      </c>
      <c r="AY547" s="87">
        <f t="shared" si="505"/>
        <v>213</v>
      </c>
      <c r="AZ547" s="87">
        <f t="shared" si="506"/>
        <v>214</v>
      </c>
      <c r="BA547" s="87">
        <f t="shared" si="507"/>
        <v>273</v>
      </c>
      <c r="BB547" s="87">
        <f t="shared" si="508"/>
        <v>273</v>
      </c>
      <c r="BC547" s="87" t="str">
        <f t="shared" si="509"/>
        <v>1c</v>
      </c>
      <c r="BD547" s="87" t="str">
        <f t="shared" si="510"/>
        <v>0</v>
      </c>
      <c r="BF547" s="87">
        <f t="shared" si="511"/>
        <v>273</v>
      </c>
      <c r="BG547" s="127" t="str">
        <f t="shared" si="512"/>
        <v>2.10E+11</v>
      </c>
      <c r="BH547" s="127" t="str">
        <f t="shared" si="513"/>
        <v>8.08E+10</v>
      </c>
      <c r="BI547" s="87" t="str">
        <f t="shared" si="514"/>
        <v>7850</v>
      </c>
      <c r="BJ547" s="87">
        <f t="shared" si="515"/>
        <v>0.5</v>
      </c>
      <c r="BK547" s="87">
        <f t="shared" si="516"/>
        <v>0.01</v>
      </c>
    </row>
    <row r="548" spans="2:63" ht="12.75">
      <c r="B548" s="142"/>
      <c r="C548" s="142"/>
      <c r="D548" s="142"/>
      <c r="E548" s="142"/>
      <c r="F548" s="142"/>
      <c r="G548" s="142"/>
      <c r="I548" s="87">
        <f t="shared" si="527"/>
        <v>273.2</v>
      </c>
      <c r="J548" s="126">
        <v>214</v>
      </c>
      <c r="K548" s="87">
        <v>0.5</v>
      </c>
      <c r="L548" s="87">
        <v>10</v>
      </c>
      <c r="M548" s="87" t="s">
        <v>154</v>
      </c>
      <c r="N548" s="87" t="s">
        <v>155</v>
      </c>
      <c r="O548" s="87">
        <v>0</v>
      </c>
      <c r="P548" s="127">
        <v>1.539E-5</v>
      </c>
      <c r="Q548" s="87">
        <v>0</v>
      </c>
      <c r="R548" s="87">
        <v>0</v>
      </c>
      <c r="S548" s="127">
        <v>97060000</v>
      </c>
      <c r="T548" s="127">
        <v>97060000</v>
      </c>
      <c r="U548" s="127">
        <v>621900000</v>
      </c>
      <c r="V548" s="127">
        <v>621900000</v>
      </c>
      <c r="W548" s="87">
        <v>0</v>
      </c>
      <c r="X548" s="87">
        <v>0</v>
      </c>
      <c r="Y548" s="127">
        <v>74690000</v>
      </c>
      <c r="Z548" s="127">
        <v>9.2439999999999999E-7</v>
      </c>
      <c r="AA548" s="127">
        <v>3233000000</v>
      </c>
      <c r="AB548" s="87">
        <v>0.65</v>
      </c>
      <c r="AC548" s="87" t="s">
        <v>156</v>
      </c>
      <c r="AD548" s="87" t="s">
        <v>157</v>
      </c>
      <c r="AE548" s="87" t="s">
        <v>158</v>
      </c>
      <c r="AF548" s="87" t="s">
        <v>159</v>
      </c>
      <c r="AG548" s="87" t="s">
        <v>160</v>
      </c>
      <c r="AH548" s="87" t="s">
        <v>161</v>
      </c>
      <c r="AI548" s="87" t="s">
        <v>162</v>
      </c>
      <c r="AJ548" s="87">
        <v>0</v>
      </c>
      <c r="AK548" s="87">
        <v>0</v>
      </c>
      <c r="AL548" s="87" t="s">
        <v>142</v>
      </c>
      <c r="AX548" s="133"/>
      <c r="AY548" s="87" t="str">
        <f t="shared" si="505"/>
        <v/>
      </c>
      <c r="AZ548" s="87" t="str">
        <f t="shared" si="506"/>
        <v/>
      </c>
      <c r="BA548" s="87" t="str">
        <f t="shared" si="507"/>
        <v/>
      </c>
      <c r="BB548" s="87" t="str">
        <f t="shared" si="508"/>
        <v/>
      </c>
      <c r="BC548" s="87" t="str">
        <f t="shared" si="509"/>
        <v/>
      </c>
      <c r="BD548" s="87" t="str">
        <f t="shared" si="510"/>
        <v/>
      </c>
      <c r="BF548" s="87" t="str">
        <f t="shared" si="511"/>
        <v/>
      </c>
      <c r="BG548" s="127" t="str">
        <f t="shared" si="512"/>
        <v/>
      </c>
      <c r="BH548" s="127" t="str">
        <f t="shared" si="513"/>
        <v/>
      </c>
      <c r="BI548" s="87" t="str">
        <f t="shared" si="514"/>
        <v/>
      </c>
      <c r="BJ548" s="87" t="str">
        <f t="shared" si="515"/>
        <v/>
      </c>
      <c r="BK548" s="87" t="str">
        <f t="shared" si="516"/>
        <v/>
      </c>
    </row>
    <row r="549" spans="2:63" ht="12.75">
      <c r="B549" s="142"/>
      <c r="C549" s="142"/>
      <c r="D549" s="142"/>
      <c r="E549" s="142"/>
      <c r="F549" s="142"/>
      <c r="G549" s="142"/>
      <c r="I549" s="87">
        <f t="shared" si="527"/>
        <v>274.10000000000002</v>
      </c>
      <c r="J549" s="126">
        <v>214</v>
      </c>
      <c r="K549" s="87">
        <v>0.5</v>
      </c>
      <c r="L549" s="87">
        <v>10</v>
      </c>
      <c r="M549" s="87" t="s">
        <v>154</v>
      </c>
      <c r="N549" s="87" t="s">
        <v>155</v>
      </c>
      <c r="O549" s="87">
        <v>0</v>
      </c>
      <c r="P549" s="127">
        <v>1.539E-5</v>
      </c>
      <c r="Q549" s="87">
        <v>0</v>
      </c>
      <c r="R549" s="87">
        <v>0</v>
      </c>
      <c r="S549" s="127">
        <v>97060000</v>
      </c>
      <c r="T549" s="127">
        <v>97060000</v>
      </c>
      <c r="U549" s="127">
        <v>621900000</v>
      </c>
      <c r="V549" s="127">
        <v>621900000</v>
      </c>
      <c r="W549" s="87">
        <v>0</v>
      </c>
      <c r="X549" s="87">
        <v>0</v>
      </c>
      <c r="Y549" s="127">
        <v>74690000</v>
      </c>
      <c r="Z549" s="127">
        <v>9.2439999999999999E-7</v>
      </c>
      <c r="AA549" s="127">
        <v>3233000000</v>
      </c>
      <c r="AB549" s="87">
        <v>0.65</v>
      </c>
      <c r="AC549" s="87" t="s">
        <v>156</v>
      </c>
      <c r="AD549" s="87" t="s">
        <v>157</v>
      </c>
      <c r="AE549" s="87" t="s">
        <v>158</v>
      </c>
      <c r="AF549" s="87" t="s">
        <v>159</v>
      </c>
      <c r="AG549" s="87" t="s">
        <v>160</v>
      </c>
      <c r="AH549" s="87" t="s">
        <v>161</v>
      </c>
      <c r="AI549" s="87" t="s">
        <v>162</v>
      </c>
      <c r="AJ549" s="87">
        <v>0</v>
      </c>
      <c r="AK549" s="87">
        <v>0</v>
      </c>
      <c r="AL549" s="87" t="s">
        <v>142</v>
      </c>
      <c r="AX549" s="133">
        <f t="shared" ref="AX549" si="533">IF(I549="", "", INT(I549))</f>
        <v>274</v>
      </c>
      <c r="AY549" s="87">
        <f t="shared" si="505"/>
        <v>214</v>
      </c>
      <c r="AZ549" s="87">
        <f t="shared" si="506"/>
        <v>153</v>
      </c>
      <c r="BA549" s="87">
        <f t="shared" si="507"/>
        <v>274</v>
      </c>
      <c r="BB549" s="87">
        <f t="shared" si="508"/>
        <v>274</v>
      </c>
      <c r="BC549" s="87" t="str">
        <f t="shared" si="509"/>
        <v>1c</v>
      </c>
      <c r="BD549" s="87" t="str">
        <f t="shared" si="510"/>
        <v>0</v>
      </c>
      <c r="BF549" s="87">
        <f t="shared" si="511"/>
        <v>274</v>
      </c>
      <c r="BG549" s="127" t="str">
        <f t="shared" si="512"/>
        <v>2.10E+11</v>
      </c>
      <c r="BH549" s="127" t="str">
        <f t="shared" si="513"/>
        <v>8.08E+10</v>
      </c>
      <c r="BI549" s="87" t="str">
        <f t="shared" si="514"/>
        <v>7850</v>
      </c>
      <c r="BJ549" s="87">
        <f t="shared" si="515"/>
        <v>0.5</v>
      </c>
      <c r="BK549" s="87">
        <f t="shared" si="516"/>
        <v>0.01</v>
      </c>
    </row>
    <row r="550" spans="2:63" ht="12.75">
      <c r="B550" s="142"/>
      <c r="C550" s="142"/>
      <c r="D550" s="142"/>
      <c r="E550" s="142"/>
      <c r="F550" s="142"/>
      <c r="G550" s="142"/>
      <c r="I550" s="87">
        <f t="shared" si="527"/>
        <v>274.2</v>
      </c>
      <c r="J550" s="126">
        <v>153</v>
      </c>
      <c r="K550" s="87">
        <v>0.5</v>
      </c>
      <c r="L550" s="87">
        <v>10</v>
      </c>
      <c r="M550" s="87" t="s">
        <v>154</v>
      </c>
      <c r="N550" s="87" t="s">
        <v>155</v>
      </c>
      <c r="O550" s="87">
        <v>0</v>
      </c>
      <c r="P550" s="127">
        <v>1.539E-5</v>
      </c>
      <c r="Q550" s="87">
        <v>0</v>
      </c>
      <c r="R550" s="87">
        <v>0</v>
      </c>
      <c r="S550" s="127">
        <v>97060000</v>
      </c>
      <c r="T550" s="127">
        <v>97060000</v>
      </c>
      <c r="U550" s="127">
        <v>621900000</v>
      </c>
      <c r="V550" s="127">
        <v>621900000</v>
      </c>
      <c r="W550" s="87">
        <v>0</v>
      </c>
      <c r="X550" s="87">
        <v>0</v>
      </c>
      <c r="Y550" s="127">
        <v>74690000</v>
      </c>
      <c r="Z550" s="127">
        <v>9.2439999999999999E-7</v>
      </c>
      <c r="AA550" s="127">
        <v>3233000000</v>
      </c>
      <c r="AB550" s="87">
        <v>0.65</v>
      </c>
      <c r="AC550" s="87" t="s">
        <v>156</v>
      </c>
      <c r="AD550" s="87" t="s">
        <v>157</v>
      </c>
      <c r="AE550" s="87" t="s">
        <v>158</v>
      </c>
      <c r="AF550" s="87" t="s">
        <v>159</v>
      </c>
      <c r="AG550" s="87" t="s">
        <v>160</v>
      </c>
      <c r="AH550" s="87" t="s">
        <v>161</v>
      </c>
      <c r="AI550" s="87" t="s">
        <v>162</v>
      </c>
      <c r="AJ550" s="87">
        <v>0</v>
      </c>
      <c r="AK550" s="87">
        <v>0</v>
      </c>
      <c r="AL550" s="87" t="s">
        <v>142</v>
      </c>
      <c r="AX550" s="133"/>
      <c r="AY550" s="87" t="str">
        <f t="shared" si="505"/>
        <v/>
      </c>
      <c r="AZ550" s="87" t="str">
        <f t="shared" si="506"/>
        <v/>
      </c>
      <c r="BA550" s="87" t="str">
        <f t="shared" si="507"/>
        <v/>
      </c>
      <c r="BB550" s="87" t="str">
        <f t="shared" si="508"/>
        <v/>
      </c>
      <c r="BC550" s="87" t="str">
        <f t="shared" si="509"/>
        <v/>
      </c>
      <c r="BD550" s="87" t="str">
        <f t="shared" si="510"/>
        <v/>
      </c>
      <c r="BF550" s="87" t="str">
        <f t="shared" si="511"/>
        <v/>
      </c>
      <c r="BG550" s="127" t="str">
        <f t="shared" si="512"/>
        <v/>
      </c>
      <c r="BH550" s="127" t="str">
        <f t="shared" si="513"/>
        <v/>
      </c>
      <c r="BI550" s="87" t="str">
        <f t="shared" si="514"/>
        <v/>
      </c>
      <c r="BJ550" s="87" t="str">
        <f t="shared" si="515"/>
        <v/>
      </c>
      <c r="BK550" s="87" t="str">
        <f t="shared" si="516"/>
        <v/>
      </c>
    </row>
    <row r="551" spans="2:63" ht="12.75">
      <c r="B551" s="142"/>
      <c r="C551" s="142"/>
      <c r="D551" s="142"/>
      <c r="E551" s="142"/>
      <c r="F551" s="142"/>
      <c r="G551" s="142"/>
      <c r="I551" s="87">
        <f t="shared" si="527"/>
        <v>275.10000000000002</v>
      </c>
      <c r="J551" s="126">
        <v>98</v>
      </c>
      <c r="K551" s="87">
        <v>0.5</v>
      </c>
      <c r="L551" s="87">
        <v>10</v>
      </c>
      <c r="M551" s="87" t="s">
        <v>154</v>
      </c>
      <c r="N551" s="87" t="s">
        <v>155</v>
      </c>
      <c r="O551" s="87">
        <v>0</v>
      </c>
      <c r="P551" s="127">
        <v>1.539E-5</v>
      </c>
      <c r="Q551" s="87">
        <v>0</v>
      </c>
      <c r="R551" s="87">
        <v>0</v>
      </c>
      <c r="S551" s="127">
        <v>97060000</v>
      </c>
      <c r="T551" s="127">
        <v>97060000</v>
      </c>
      <c r="U551" s="127">
        <v>621900000</v>
      </c>
      <c r="V551" s="127">
        <v>621900000</v>
      </c>
      <c r="W551" s="87">
        <v>0</v>
      </c>
      <c r="X551" s="87">
        <v>0</v>
      </c>
      <c r="Y551" s="127">
        <v>74690000</v>
      </c>
      <c r="Z551" s="127">
        <v>9.2439999999999999E-7</v>
      </c>
      <c r="AA551" s="127">
        <v>3233000000</v>
      </c>
      <c r="AB551" s="87">
        <v>0.65</v>
      </c>
      <c r="AC551" s="87" t="s">
        <v>156</v>
      </c>
      <c r="AD551" s="87" t="s">
        <v>157</v>
      </c>
      <c r="AE551" s="87" t="s">
        <v>158</v>
      </c>
      <c r="AF551" s="87" t="s">
        <v>159</v>
      </c>
      <c r="AG551" s="87" t="s">
        <v>160</v>
      </c>
      <c r="AH551" s="87" t="s">
        <v>161</v>
      </c>
      <c r="AI551" s="87" t="s">
        <v>162</v>
      </c>
      <c r="AJ551" s="87">
        <v>0</v>
      </c>
      <c r="AK551" s="87">
        <v>0</v>
      </c>
      <c r="AL551" s="87" t="s">
        <v>142</v>
      </c>
      <c r="AX551" s="133">
        <f t="shared" ref="AX551" si="534">IF(I551="", "", INT(I551))</f>
        <v>275</v>
      </c>
      <c r="AY551" s="87">
        <f t="shared" si="505"/>
        <v>98</v>
      </c>
      <c r="AZ551" s="87">
        <f t="shared" si="506"/>
        <v>215</v>
      </c>
      <c r="BA551" s="87">
        <f t="shared" si="507"/>
        <v>275</v>
      </c>
      <c r="BB551" s="87">
        <f t="shared" si="508"/>
        <v>275</v>
      </c>
      <c r="BC551" s="87" t="str">
        <f t="shared" si="509"/>
        <v>1c</v>
      </c>
      <c r="BD551" s="87" t="str">
        <f t="shared" si="510"/>
        <v>0</v>
      </c>
      <c r="BF551" s="87">
        <f t="shared" si="511"/>
        <v>275</v>
      </c>
      <c r="BG551" s="127" t="str">
        <f t="shared" si="512"/>
        <v>2.10E+11</v>
      </c>
      <c r="BH551" s="127" t="str">
        <f t="shared" si="513"/>
        <v>8.08E+10</v>
      </c>
      <c r="BI551" s="87" t="str">
        <f t="shared" si="514"/>
        <v>7850</v>
      </c>
      <c r="BJ551" s="87">
        <f t="shared" si="515"/>
        <v>0.5</v>
      </c>
      <c r="BK551" s="87">
        <f t="shared" si="516"/>
        <v>0.01</v>
      </c>
    </row>
    <row r="552" spans="2:63" ht="12.75">
      <c r="B552" s="142"/>
      <c r="C552" s="142"/>
      <c r="D552" s="142"/>
      <c r="E552" s="142"/>
      <c r="F552" s="142"/>
      <c r="G552" s="142"/>
      <c r="I552" s="87">
        <f t="shared" si="527"/>
        <v>275.2</v>
      </c>
      <c r="J552" s="126">
        <v>215</v>
      </c>
      <c r="K552" s="87">
        <v>0.5</v>
      </c>
      <c r="L552" s="87">
        <v>10</v>
      </c>
      <c r="M552" s="87" t="s">
        <v>154</v>
      </c>
      <c r="N552" s="87" t="s">
        <v>155</v>
      </c>
      <c r="O552" s="87">
        <v>0</v>
      </c>
      <c r="P552" s="127">
        <v>1.539E-5</v>
      </c>
      <c r="Q552" s="87">
        <v>0</v>
      </c>
      <c r="R552" s="87">
        <v>0</v>
      </c>
      <c r="S552" s="127">
        <v>97060000</v>
      </c>
      <c r="T552" s="127">
        <v>97060000</v>
      </c>
      <c r="U552" s="127">
        <v>621900000</v>
      </c>
      <c r="V552" s="127">
        <v>621900000</v>
      </c>
      <c r="W552" s="87">
        <v>0</v>
      </c>
      <c r="X552" s="87">
        <v>0</v>
      </c>
      <c r="Y552" s="127">
        <v>74690000</v>
      </c>
      <c r="Z552" s="127">
        <v>9.2439999999999999E-7</v>
      </c>
      <c r="AA552" s="127">
        <v>3233000000</v>
      </c>
      <c r="AB552" s="87">
        <v>0.65</v>
      </c>
      <c r="AC552" s="87" t="s">
        <v>156</v>
      </c>
      <c r="AD552" s="87" t="s">
        <v>157</v>
      </c>
      <c r="AE552" s="87" t="s">
        <v>158</v>
      </c>
      <c r="AF552" s="87" t="s">
        <v>159</v>
      </c>
      <c r="AG552" s="87" t="s">
        <v>160</v>
      </c>
      <c r="AH552" s="87" t="s">
        <v>161</v>
      </c>
      <c r="AI552" s="87" t="s">
        <v>162</v>
      </c>
      <c r="AJ552" s="87">
        <v>0</v>
      </c>
      <c r="AK552" s="87">
        <v>0</v>
      </c>
      <c r="AL552" s="87" t="s">
        <v>142</v>
      </c>
      <c r="AX552" s="133"/>
      <c r="AY552" s="87" t="str">
        <f t="shared" si="505"/>
        <v/>
      </c>
      <c r="AZ552" s="87" t="str">
        <f t="shared" si="506"/>
        <v/>
      </c>
      <c r="BA552" s="87" t="str">
        <f t="shared" si="507"/>
        <v/>
      </c>
      <c r="BB552" s="87" t="str">
        <f t="shared" si="508"/>
        <v/>
      </c>
      <c r="BC552" s="87" t="str">
        <f t="shared" si="509"/>
        <v/>
      </c>
      <c r="BD552" s="87" t="str">
        <f t="shared" si="510"/>
        <v/>
      </c>
      <c r="BF552" s="87" t="str">
        <f t="shared" si="511"/>
        <v/>
      </c>
      <c r="BG552" s="127" t="str">
        <f t="shared" si="512"/>
        <v/>
      </c>
      <c r="BH552" s="127" t="str">
        <f t="shared" si="513"/>
        <v/>
      </c>
      <c r="BI552" s="87" t="str">
        <f t="shared" si="514"/>
        <v/>
      </c>
      <c r="BJ552" s="87" t="str">
        <f t="shared" si="515"/>
        <v/>
      </c>
      <c r="BK552" s="87" t="str">
        <f t="shared" si="516"/>
        <v/>
      </c>
    </row>
    <row r="553" spans="2:63" ht="12.75">
      <c r="B553" s="142"/>
      <c r="C553" s="142"/>
      <c r="D553" s="142"/>
      <c r="E553" s="142"/>
      <c r="F553" s="142"/>
      <c r="G553" s="142"/>
      <c r="I553" s="87">
        <f t="shared" si="527"/>
        <v>276.10000000000002</v>
      </c>
      <c r="J553" s="126">
        <v>215</v>
      </c>
      <c r="K553" s="87">
        <v>0.5</v>
      </c>
      <c r="L553" s="87">
        <v>10</v>
      </c>
      <c r="M553" s="87" t="s">
        <v>154</v>
      </c>
      <c r="N553" s="87" t="s">
        <v>155</v>
      </c>
      <c r="O553" s="87">
        <v>0</v>
      </c>
      <c r="P553" s="127">
        <v>1.539E-5</v>
      </c>
      <c r="Q553" s="87">
        <v>0</v>
      </c>
      <c r="R553" s="87">
        <v>0</v>
      </c>
      <c r="S553" s="127">
        <v>97060000</v>
      </c>
      <c r="T553" s="127">
        <v>97060000</v>
      </c>
      <c r="U553" s="127">
        <v>621900000</v>
      </c>
      <c r="V553" s="127">
        <v>621900000</v>
      </c>
      <c r="W553" s="87">
        <v>0</v>
      </c>
      <c r="X553" s="87">
        <v>0</v>
      </c>
      <c r="Y553" s="127">
        <v>74690000</v>
      </c>
      <c r="Z553" s="127">
        <v>9.2439999999999999E-7</v>
      </c>
      <c r="AA553" s="127">
        <v>3233000000</v>
      </c>
      <c r="AB553" s="87">
        <v>0.65</v>
      </c>
      <c r="AC553" s="87" t="s">
        <v>156</v>
      </c>
      <c r="AD553" s="87" t="s">
        <v>157</v>
      </c>
      <c r="AE553" s="87" t="s">
        <v>158</v>
      </c>
      <c r="AF553" s="87" t="s">
        <v>159</v>
      </c>
      <c r="AG553" s="87" t="s">
        <v>160</v>
      </c>
      <c r="AH553" s="87" t="s">
        <v>161</v>
      </c>
      <c r="AI553" s="87" t="s">
        <v>162</v>
      </c>
      <c r="AJ553" s="87">
        <v>0</v>
      </c>
      <c r="AK553" s="87">
        <v>0</v>
      </c>
      <c r="AL553" s="87" t="s">
        <v>142</v>
      </c>
      <c r="AX553" s="133">
        <f t="shared" ref="AX553" si="535">IF(I553="", "", INT(I553))</f>
        <v>276</v>
      </c>
      <c r="AY553" s="87">
        <f t="shared" si="505"/>
        <v>215</v>
      </c>
      <c r="AZ553" s="87">
        <f t="shared" si="506"/>
        <v>216</v>
      </c>
      <c r="BA553" s="87">
        <f t="shared" si="507"/>
        <v>276</v>
      </c>
      <c r="BB553" s="87">
        <f t="shared" si="508"/>
        <v>276</v>
      </c>
      <c r="BC553" s="87" t="str">
        <f t="shared" si="509"/>
        <v>1c</v>
      </c>
      <c r="BD553" s="87" t="str">
        <f t="shared" si="510"/>
        <v>0</v>
      </c>
      <c r="BF553" s="87">
        <f t="shared" si="511"/>
        <v>276</v>
      </c>
      <c r="BG553" s="127" t="str">
        <f t="shared" si="512"/>
        <v>2.10E+11</v>
      </c>
      <c r="BH553" s="127" t="str">
        <f t="shared" si="513"/>
        <v>8.08E+10</v>
      </c>
      <c r="BI553" s="87" t="str">
        <f t="shared" si="514"/>
        <v>7850</v>
      </c>
      <c r="BJ553" s="87">
        <f t="shared" si="515"/>
        <v>0.5</v>
      </c>
      <c r="BK553" s="87">
        <f t="shared" si="516"/>
        <v>0.01</v>
      </c>
    </row>
    <row r="554" spans="2:63" ht="12.75">
      <c r="B554" s="142"/>
      <c r="C554" s="142"/>
      <c r="D554" s="142"/>
      <c r="E554" s="142"/>
      <c r="F554" s="142"/>
      <c r="G554" s="142"/>
      <c r="I554" s="87">
        <f t="shared" si="527"/>
        <v>276.2</v>
      </c>
      <c r="J554" s="126">
        <v>216</v>
      </c>
      <c r="K554" s="87">
        <v>0.5</v>
      </c>
      <c r="L554" s="87">
        <v>10</v>
      </c>
      <c r="M554" s="87" t="s">
        <v>154</v>
      </c>
      <c r="N554" s="87" t="s">
        <v>155</v>
      </c>
      <c r="O554" s="87">
        <v>0</v>
      </c>
      <c r="P554" s="127">
        <v>1.539E-5</v>
      </c>
      <c r="Q554" s="87">
        <v>0</v>
      </c>
      <c r="R554" s="87">
        <v>0</v>
      </c>
      <c r="S554" s="127">
        <v>97060000</v>
      </c>
      <c r="T554" s="127">
        <v>97060000</v>
      </c>
      <c r="U554" s="127">
        <v>621900000</v>
      </c>
      <c r="V554" s="127">
        <v>621900000</v>
      </c>
      <c r="W554" s="87">
        <v>0</v>
      </c>
      <c r="X554" s="87">
        <v>0</v>
      </c>
      <c r="Y554" s="127">
        <v>74690000</v>
      </c>
      <c r="Z554" s="127">
        <v>9.2439999999999999E-7</v>
      </c>
      <c r="AA554" s="127">
        <v>3233000000</v>
      </c>
      <c r="AB554" s="87">
        <v>0.65</v>
      </c>
      <c r="AC554" s="87" t="s">
        <v>156</v>
      </c>
      <c r="AD554" s="87" t="s">
        <v>157</v>
      </c>
      <c r="AE554" s="87" t="s">
        <v>158</v>
      </c>
      <c r="AF554" s="87" t="s">
        <v>159</v>
      </c>
      <c r="AG554" s="87" t="s">
        <v>160</v>
      </c>
      <c r="AH554" s="87" t="s">
        <v>161</v>
      </c>
      <c r="AI554" s="87" t="s">
        <v>162</v>
      </c>
      <c r="AJ554" s="87">
        <v>0</v>
      </c>
      <c r="AK554" s="87">
        <v>0</v>
      </c>
      <c r="AL554" s="87" t="s">
        <v>142</v>
      </c>
      <c r="AX554" s="133"/>
      <c r="AY554" s="87" t="str">
        <f t="shared" si="505"/>
        <v/>
      </c>
      <c r="AZ554" s="87" t="str">
        <f t="shared" si="506"/>
        <v/>
      </c>
      <c r="BA554" s="87" t="str">
        <f t="shared" si="507"/>
        <v/>
      </c>
      <c r="BB554" s="87" t="str">
        <f t="shared" si="508"/>
        <v/>
      </c>
      <c r="BC554" s="87" t="str">
        <f t="shared" si="509"/>
        <v/>
      </c>
      <c r="BD554" s="87" t="str">
        <f t="shared" si="510"/>
        <v/>
      </c>
      <c r="BF554" s="87" t="str">
        <f t="shared" si="511"/>
        <v/>
      </c>
      <c r="BG554" s="127" t="str">
        <f t="shared" si="512"/>
        <v/>
      </c>
      <c r="BH554" s="127" t="str">
        <f t="shared" si="513"/>
        <v/>
      </c>
      <c r="BI554" s="87" t="str">
        <f t="shared" si="514"/>
        <v/>
      </c>
      <c r="BJ554" s="87" t="str">
        <f t="shared" si="515"/>
        <v/>
      </c>
      <c r="BK554" s="87" t="str">
        <f t="shared" si="516"/>
        <v/>
      </c>
    </row>
    <row r="555" spans="2:63" ht="12.75">
      <c r="B555" s="142"/>
      <c r="C555" s="142"/>
      <c r="D555" s="142"/>
      <c r="E555" s="142"/>
      <c r="F555" s="142"/>
      <c r="G555" s="142"/>
      <c r="I555" s="87">
        <f t="shared" si="527"/>
        <v>277.10000000000002</v>
      </c>
      <c r="J555" s="126">
        <v>216</v>
      </c>
      <c r="K555" s="87">
        <v>0.5</v>
      </c>
      <c r="L555" s="87">
        <v>10</v>
      </c>
      <c r="M555" s="87" t="s">
        <v>154</v>
      </c>
      <c r="N555" s="87" t="s">
        <v>155</v>
      </c>
      <c r="O555" s="87">
        <v>0</v>
      </c>
      <c r="P555" s="127">
        <v>1.539E-5</v>
      </c>
      <c r="Q555" s="87">
        <v>0</v>
      </c>
      <c r="R555" s="87">
        <v>0</v>
      </c>
      <c r="S555" s="127">
        <v>97060000</v>
      </c>
      <c r="T555" s="127">
        <v>97060000</v>
      </c>
      <c r="U555" s="127">
        <v>621900000</v>
      </c>
      <c r="V555" s="127">
        <v>621900000</v>
      </c>
      <c r="W555" s="87">
        <v>0</v>
      </c>
      <c r="X555" s="87">
        <v>0</v>
      </c>
      <c r="Y555" s="127">
        <v>74690000</v>
      </c>
      <c r="Z555" s="127">
        <v>9.2439999999999999E-7</v>
      </c>
      <c r="AA555" s="127">
        <v>3233000000</v>
      </c>
      <c r="AB555" s="87">
        <v>0.65</v>
      </c>
      <c r="AC555" s="87" t="s">
        <v>156</v>
      </c>
      <c r="AD555" s="87" t="s">
        <v>157</v>
      </c>
      <c r="AE555" s="87" t="s">
        <v>158</v>
      </c>
      <c r="AF555" s="87" t="s">
        <v>159</v>
      </c>
      <c r="AG555" s="87" t="s">
        <v>160</v>
      </c>
      <c r="AH555" s="87" t="s">
        <v>161</v>
      </c>
      <c r="AI555" s="87" t="s">
        <v>162</v>
      </c>
      <c r="AJ555" s="87">
        <v>0</v>
      </c>
      <c r="AK555" s="87">
        <v>0</v>
      </c>
      <c r="AL555" s="87" t="s">
        <v>142</v>
      </c>
      <c r="AX555" s="133">
        <f t="shared" ref="AX555" si="536">IF(I555="", "", INT(I555))</f>
        <v>277</v>
      </c>
      <c r="AY555" s="87">
        <f t="shared" si="505"/>
        <v>216</v>
      </c>
      <c r="AZ555" s="87">
        <f t="shared" si="506"/>
        <v>158</v>
      </c>
      <c r="BA555" s="87">
        <f t="shared" si="507"/>
        <v>277</v>
      </c>
      <c r="BB555" s="87">
        <f t="shared" si="508"/>
        <v>277</v>
      </c>
      <c r="BC555" s="87" t="str">
        <f t="shared" si="509"/>
        <v>1c</v>
      </c>
      <c r="BD555" s="87" t="str">
        <f t="shared" si="510"/>
        <v>0</v>
      </c>
      <c r="BF555" s="87">
        <f t="shared" si="511"/>
        <v>277</v>
      </c>
      <c r="BG555" s="127" t="str">
        <f t="shared" si="512"/>
        <v>2.10E+11</v>
      </c>
      <c r="BH555" s="127" t="str">
        <f t="shared" si="513"/>
        <v>8.08E+10</v>
      </c>
      <c r="BI555" s="87" t="str">
        <f t="shared" si="514"/>
        <v>7850</v>
      </c>
      <c r="BJ555" s="87">
        <f t="shared" si="515"/>
        <v>0.5</v>
      </c>
      <c r="BK555" s="87">
        <f t="shared" si="516"/>
        <v>0.01</v>
      </c>
    </row>
    <row r="556" spans="2:63" ht="12.75">
      <c r="B556" s="142"/>
      <c r="C556" s="142"/>
      <c r="D556" s="142"/>
      <c r="E556" s="142"/>
      <c r="F556" s="142"/>
      <c r="G556" s="142"/>
      <c r="I556" s="87">
        <f t="shared" si="527"/>
        <v>277.2</v>
      </c>
      <c r="J556" s="126">
        <v>158</v>
      </c>
      <c r="K556" s="87">
        <v>0.5</v>
      </c>
      <c r="L556" s="87">
        <v>10</v>
      </c>
      <c r="M556" s="87" t="s">
        <v>154</v>
      </c>
      <c r="N556" s="87" t="s">
        <v>155</v>
      </c>
      <c r="O556" s="87">
        <v>0</v>
      </c>
      <c r="P556" s="127">
        <v>1.539E-5</v>
      </c>
      <c r="Q556" s="87">
        <v>0</v>
      </c>
      <c r="R556" s="87">
        <v>0</v>
      </c>
      <c r="S556" s="127">
        <v>97060000</v>
      </c>
      <c r="T556" s="127">
        <v>97060000</v>
      </c>
      <c r="U556" s="127">
        <v>621900000</v>
      </c>
      <c r="V556" s="127">
        <v>621900000</v>
      </c>
      <c r="W556" s="87">
        <v>0</v>
      </c>
      <c r="X556" s="87">
        <v>0</v>
      </c>
      <c r="Y556" s="127">
        <v>74690000</v>
      </c>
      <c r="Z556" s="127">
        <v>9.2439999999999999E-7</v>
      </c>
      <c r="AA556" s="127">
        <v>3233000000</v>
      </c>
      <c r="AB556" s="87">
        <v>0.65</v>
      </c>
      <c r="AC556" s="87" t="s">
        <v>156</v>
      </c>
      <c r="AD556" s="87" t="s">
        <v>157</v>
      </c>
      <c r="AE556" s="87" t="s">
        <v>158</v>
      </c>
      <c r="AF556" s="87" t="s">
        <v>159</v>
      </c>
      <c r="AG556" s="87" t="s">
        <v>160</v>
      </c>
      <c r="AH556" s="87" t="s">
        <v>161</v>
      </c>
      <c r="AI556" s="87" t="s">
        <v>162</v>
      </c>
      <c r="AJ556" s="87">
        <v>0</v>
      </c>
      <c r="AK556" s="87">
        <v>0</v>
      </c>
      <c r="AL556" s="87" t="s">
        <v>142</v>
      </c>
      <c r="AX556" s="133"/>
      <c r="AY556" s="87" t="str">
        <f t="shared" si="505"/>
        <v/>
      </c>
      <c r="AZ556" s="87" t="str">
        <f t="shared" si="506"/>
        <v/>
      </c>
      <c r="BA556" s="87" t="str">
        <f t="shared" si="507"/>
        <v/>
      </c>
      <c r="BB556" s="87" t="str">
        <f t="shared" si="508"/>
        <v/>
      </c>
      <c r="BC556" s="87" t="str">
        <f t="shared" si="509"/>
        <v/>
      </c>
      <c r="BD556" s="87" t="str">
        <f t="shared" si="510"/>
        <v/>
      </c>
      <c r="BF556" s="87" t="str">
        <f t="shared" si="511"/>
        <v/>
      </c>
      <c r="BG556" s="127" t="str">
        <f t="shared" si="512"/>
        <v/>
      </c>
      <c r="BH556" s="127" t="str">
        <f t="shared" si="513"/>
        <v/>
      </c>
      <c r="BI556" s="87" t="str">
        <f t="shared" si="514"/>
        <v/>
      </c>
      <c r="BJ556" s="87" t="str">
        <f t="shared" si="515"/>
        <v/>
      </c>
      <c r="BK556" s="87" t="str">
        <f t="shared" si="516"/>
        <v/>
      </c>
    </row>
    <row r="557" spans="2:63" ht="12.75">
      <c r="B557" s="142"/>
      <c r="C557" s="142"/>
      <c r="D557" s="142"/>
      <c r="E557" s="142"/>
      <c r="F557" s="142"/>
      <c r="G557" s="142"/>
      <c r="I557" s="87">
        <f t="shared" si="527"/>
        <v>278.10000000000002</v>
      </c>
      <c r="J557" s="126">
        <v>271</v>
      </c>
      <c r="K557" s="87">
        <v>1.3</v>
      </c>
      <c r="L557" s="87">
        <v>10</v>
      </c>
      <c r="M557" s="87" t="s">
        <v>154</v>
      </c>
      <c r="N557" s="87" t="s">
        <v>155</v>
      </c>
      <c r="O557" s="87">
        <v>0</v>
      </c>
      <c r="P557" s="127">
        <v>4.053E-5</v>
      </c>
      <c r="Q557" s="87">
        <v>0</v>
      </c>
      <c r="R557" s="87">
        <v>0</v>
      </c>
      <c r="S557" s="127">
        <v>1770000000</v>
      </c>
      <c r="T557" s="127">
        <v>1770000000</v>
      </c>
      <c r="U557" s="127">
        <v>1637000000</v>
      </c>
      <c r="V557" s="127">
        <v>1637000000</v>
      </c>
      <c r="W557" s="87">
        <v>0</v>
      </c>
      <c r="X557" s="87">
        <v>0</v>
      </c>
      <c r="Y557" s="127">
        <v>1362000000</v>
      </c>
      <c r="Z557" s="127">
        <v>1.6860000000000001E-5</v>
      </c>
      <c r="AA557" s="127">
        <v>8511000000</v>
      </c>
      <c r="AB557" s="87">
        <v>0.65</v>
      </c>
      <c r="AC557" s="87" t="s">
        <v>156</v>
      </c>
      <c r="AD557" s="87" t="s">
        <v>157</v>
      </c>
      <c r="AE557" s="87" t="s">
        <v>158</v>
      </c>
      <c r="AF557" s="87" t="s">
        <v>159</v>
      </c>
      <c r="AG557" s="87" t="s">
        <v>160</v>
      </c>
      <c r="AH557" s="87" t="s">
        <v>161</v>
      </c>
      <c r="AI557" s="87" t="s">
        <v>162</v>
      </c>
      <c r="AJ557" s="87">
        <v>0</v>
      </c>
      <c r="AK557" s="87">
        <v>0</v>
      </c>
      <c r="AL557" s="87" t="s">
        <v>142</v>
      </c>
      <c r="AX557" s="133">
        <f t="shared" ref="AX557" si="537">IF(I557="", "", INT(I557))</f>
        <v>278</v>
      </c>
      <c r="AY557" s="87">
        <f t="shared" si="505"/>
        <v>271</v>
      </c>
      <c r="AZ557" s="87">
        <f t="shared" si="506"/>
        <v>217</v>
      </c>
      <c r="BA557" s="87">
        <f t="shared" si="507"/>
        <v>278</v>
      </c>
      <c r="BB557" s="87">
        <f t="shared" si="508"/>
        <v>278</v>
      </c>
      <c r="BC557" s="87" t="str">
        <f t="shared" si="509"/>
        <v>1c</v>
      </c>
      <c r="BD557" s="87" t="str">
        <f t="shared" si="510"/>
        <v>0</v>
      </c>
      <c r="BF557" s="87">
        <f t="shared" si="511"/>
        <v>278</v>
      </c>
      <c r="BG557" s="127" t="str">
        <f t="shared" si="512"/>
        <v>2.10E+11</v>
      </c>
      <c r="BH557" s="127" t="str">
        <f t="shared" si="513"/>
        <v>8.08E+10</v>
      </c>
      <c r="BI557" s="87" t="str">
        <f t="shared" si="514"/>
        <v>7850</v>
      </c>
      <c r="BJ557" s="87">
        <f t="shared" si="515"/>
        <v>1.3</v>
      </c>
      <c r="BK557" s="87">
        <f t="shared" si="516"/>
        <v>0.01</v>
      </c>
    </row>
    <row r="558" spans="2:63" ht="12.75">
      <c r="B558" s="142"/>
      <c r="C558" s="142"/>
      <c r="D558" s="142"/>
      <c r="E558" s="142"/>
      <c r="F558" s="142"/>
      <c r="G558" s="142"/>
      <c r="I558" s="87">
        <f t="shared" si="527"/>
        <v>278.2</v>
      </c>
      <c r="J558" s="126">
        <v>217</v>
      </c>
      <c r="K558" s="87">
        <v>1.3</v>
      </c>
      <c r="L558" s="87">
        <v>10</v>
      </c>
      <c r="M558" s="87" t="s">
        <v>154</v>
      </c>
      <c r="N558" s="87" t="s">
        <v>155</v>
      </c>
      <c r="O558" s="87">
        <v>0</v>
      </c>
      <c r="P558" s="127">
        <v>4.053E-5</v>
      </c>
      <c r="Q558" s="87">
        <v>0</v>
      </c>
      <c r="R558" s="87">
        <v>0</v>
      </c>
      <c r="S558" s="127">
        <v>1770000000</v>
      </c>
      <c r="T558" s="127">
        <v>1770000000</v>
      </c>
      <c r="U558" s="127">
        <v>1637000000</v>
      </c>
      <c r="V558" s="127">
        <v>1637000000</v>
      </c>
      <c r="W558" s="87">
        <v>0</v>
      </c>
      <c r="X558" s="87">
        <v>0</v>
      </c>
      <c r="Y558" s="127">
        <v>1362000000</v>
      </c>
      <c r="Z558" s="127">
        <v>1.6860000000000001E-5</v>
      </c>
      <c r="AA558" s="127">
        <v>8511000000</v>
      </c>
      <c r="AB558" s="87">
        <v>0.65</v>
      </c>
      <c r="AC558" s="87" t="s">
        <v>156</v>
      </c>
      <c r="AD558" s="87" t="s">
        <v>157</v>
      </c>
      <c r="AE558" s="87" t="s">
        <v>158</v>
      </c>
      <c r="AF558" s="87" t="s">
        <v>159</v>
      </c>
      <c r="AG558" s="87" t="s">
        <v>160</v>
      </c>
      <c r="AH558" s="87" t="s">
        <v>161</v>
      </c>
      <c r="AI558" s="87" t="s">
        <v>162</v>
      </c>
      <c r="AJ558" s="87">
        <v>0</v>
      </c>
      <c r="AK558" s="87">
        <v>0</v>
      </c>
      <c r="AL558" s="87" t="s">
        <v>142</v>
      </c>
      <c r="AX558" s="133"/>
      <c r="AY558" s="87" t="str">
        <f t="shared" si="505"/>
        <v/>
      </c>
      <c r="AZ558" s="87" t="str">
        <f t="shared" si="506"/>
        <v/>
      </c>
      <c r="BA558" s="87" t="str">
        <f t="shared" si="507"/>
        <v/>
      </c>
      <c r="BB558" s="87" t="str">
        <f t="shared" si="508"/>
        <v/>
      </c>
      <c r="BC558" s="87" t="str">
        <f t="shared" si="509"/>
        <v/>
      </c>
      <c r="BD558" s="87" t="str">
        <f t="shared" si="510"/>
        <v/>
      </c>
      <c r="BF558" s="87" t="str">
        <f t="shared" si="511"/>
        <v/>
      </c>
      <c r="BG558" s="127" t="str">
        <f t="shared" si="512"/>
        <v/>
      </c>
      <c r="BH558" s="127" t="str">
        <f t="shared" si="513"/>
        <v/>
      </c>
      <c r="BI558" s="87" t="str">
        <f t="shared" si="514"/>
        <v/>
      </c>
      <c r="BJ558" s="87" t="str">
        <f t="shared" si="515"/>
        <v/>
      </c>
      <c r="BK558" s="87" t="str">
        <f t="shared" si="516"/>
        <v/>
      </c>
    </row>
    <row r="559" spans="2:63" ht="12.75">
      <c r="B559" s="142"/>
      <c r="C559" s="142"/>
      <c r="D559" s="142"/>
      <c r="E559" s="142"/>
      <c r="F559" s="142"/>
      <c r="G559" s="142"/>
      <c r="I559" s="87">
        <f t="shared" si="527"/>
        <v>279.10000000000002</v>
      </c>
      <c r="J559" s="126">
        <v>217</v>
      </c>
      <c r="K559" s="87">
        <v>1.3</v>
      </c>
      <c r="L559" s="87">
        <v>10</v>
      </c>
      <c r="M559" s="87" t="s">
        <v>154</v>
      </c>
      <c r="N559" s="87" t="s">
        <v>155</v>
      </c>
      <c r="O559" s="87">
        <v>0</v>
      </c>
      <c r="P559" s="127">
        <v>4.053E-5</v>
      </c>
      <c r="Q559" s="87">
        <v>0</v>
      </c>
      <c r="R559" s="87">
        <v>0</v>
      </c>
      <c r="S559" s="127">
        <v>1770000000</v>
      </c>
      <c r="T559" s="127">
        <v>1770000000</v>
      </c>
      <c r="U559" s="127">
        <v>1637000000</v>
      </c>
      <c r="V559" s="127">
        <v>1637000000</v>
      </c>
      <c r="W559" s="87">
        <v>0</v>
      </c>
      <c r="X559" s="87">
        <v>0</v>
      </c>
      <c r="Y559" s="127">
        <v>1362000000</v>
      </c>
      <c r="Z559" s="127">
        <v>1.6860000000000001E-5</v>
      </c>
      <c r="AA559" s="127">
        <v>8511000000</v>
      </c>
      <c r="AB559" s="87">
        <v>0.65</v>
      </c>
      <c r="AC559" s="87" t="s">
        <v>156</v>
      </c>
      <c r="AD559" s="87" t="s">
        <v>157</v>
      </c>
      <c r="AE559" s="87" t="s">
        <v>158</v>
      </c>
      <c r="AF559" s="87" t="s">
        <v>159</v>
      </c>
      <c r="AG559" s="87" t="s">
        <v>160</v>
      </c>
      <c r="AH559" s="87" t="s">
        <v>161</v>
      </c>
      <c r="AI559" s="87" t="s">
        <v>162</v>
      </c>
      <c r="AJ559" s="87">
        <v>0</v>
      </c>
      <c r="AK559" s="87">
        <v>0</v>
      </c>
      <c r="AL559" s="87" t="s">
        <v>142</v>
      </c>
      <c r="AX559" s="133">
        <f t="shared" ref="AX559" si="538">IF(I559="", "", INT(I559))</f>
        <v>279</v>
      </c>
      <c r="AY559" s="87">
        <f t="shared" si="505"/>
        <v>217</v>
      </c>
      <c r="AZ559" s="87">
        <f t="shared" si="506"/>
        <v>284</v>
      </c>
      <c r="BA559" s="87">
        <f t="shared" si="507"/>
        <v>279</v>
      </c>
      <c r="BB559" s="87">
        <f t="shared" si="508"/>
        <v>279</v>
      </c>
      <c r="BC559" s="87" t="str">
        <f t="shared" si="509"/>
        <v>1c</v>
      </c>
      <c r="BD559" s="87" t="str">
        <f t="shared" si="510"/>
        <v>0</v>
      </c>
      <c r="BF559" s="87">
        <f t="shared" si="511"/>
        <v>279</v>
      </c>
      <c r="BG559" s="127" t="str">
        <f t="shared" si="512"/>
        <v>2.10E+11</v>
      </c>
      <c r="BH559" s="127" t="str">
        <f t="shared" si="513"/>
        <v>8.08E+10</v>
      </c>
      <c r="BI559" s="87" t="str">
        <f t="shared" si="514"/>
        <v>7850</v>
      </c>
      <c r="BJ559" s="87">
        <f t="shared" si="515"/>
        <v>1.3</v>
      </c>
      <c r="BK559" s="87">
        <f t="shared" si="516"/>
        <v>0.01</v>
      </c>
    </row>
    <row r="560" spans="2:63" ht="12.75">
      <c r="B560" s="142"/>
      <c r="C560" s="142"/>
      <c r="D560" s="142"/>
      <c r="E560" s="142"/>
      <c r="F560" s="142"/>
      <c r="G560" s="142"/>
      <c r="I560" s="87">
        <f t="shared" si="527"/>
        <v>279.2</v>
      </c>
      <c r="J560" s="126">
        <v>284</v>
      </c>
      <c r="K560" s="87">
        <v>0.5</v>
      </c>
      <c r="L560" s="87">
        <v>10</v>
      </c>
      <c r="M560" s="87" t="s">
        <v>154</v>
      </c>
      <c r="N560" s="87" t="s">
        <v>155</v>
      </c>
      <c r="O560" s="87">
        <v>0</v>
      </c>
      <c r="P560" s="127">
        <v>1.539E-5</v>
      </c>
      <c r="Q560" s="87">
        <v>0</v>
      </c>
      <c r="R560" s="87">
        <v>0</v>
      </c>
      <c r="S560" s="127">
        <v>97060000</v>
      </c>
      <c r="T560" s="127">
        <v>97060000</v>
      </c>
      <c r="U560" s="127">
        <v>621900000</v>
      </c>
      <c r="V560" s="127">
        <v>621900000</v>
      </c>
      <c r="W560" s="87">
        <v>0</v>
      </c>
      <c r="X560" s="87">
        <v>0</v>
      </c>
      <c r="Y560" s="127">
        <v>74690000</v>
      </c>
      <c r="Z560" s="127">
        <v>9.2439999999999999E-7</v>
      </c>
      <c r="AA560" s="127">
        <v>3233000000</v>
      </c>
      <c r="AB560" s="87">
        <v>0.65</v>
      </c>
      <c r="AC560" s="87" t="s">
        <v>156</v>
      </c>
      <c r="AD560" s="87" t="s">
        <v>157</v>
      </c>
      <c r="AE560" s="87" t="s">
        <v>158</v>
      </c>
      <c r="AF560" s="87" t="s">
        <v>159</v>
      </c>
      <c r="AG560" s="87" t="s">
        <v>160</v>
      </c>
      <c r="AH560" s="87" t="s">
        <v>161</v>
      </c>
      <c r="AI560" s="87" t="s">
        <v>162</v>
      </c>
      <c r="AJ560" s="87">
        <v>0</v>
      </c>
      <c r="AK560" s="87">
        <v>0</v>
      </c>
      <c r="AL560" s="87" t="s">
        <v>142</v>
      </c>
      <c r="AX560" s="133"/>
      <c r="AY560" s="87" t="str">
        <f t="shared" si="505"/>
        <v/>
      </c>
      <c r="AZ560" s="87" t="str">
        <f t="shared" si="506"/>
        <v/>
      </c>
      <c r="BA560" s="87" t="str">
        <f t="shared" si="507"/>
        <v/>
      </c>
      <c r="BB560" s="87" t="str">
        <f t="shared" si="508"/>
        <v/>
      </c>
      <c r="BC560" s="87" t="str">
        <f t="shared" si="509"/>
        <v/>
      </c>
      <c r="BD560" s="87" t="str">
        <f t="shared" si="510"/>
        <v/>
      </c>
      <c r="BF560" s="87" t="str">
        <f t="shared" si="511"/>
        <v/>
      </c>
      <c r="BG560" s="127" t="str">
        <f t="shared" si="512"/>
        <v/>
      </c>
      <c r="BH560" s="127" t="str">
        <f t="shared" si="513"/>
        <v/>
      </c>
      <c r="BI560" s="87" t="str">
        <f t="shared" si="514"/>
        <v/>
      </c>
      <c r="BJ560" s="87" t="str">
        <f t="shared" si="515"/>
        <v/>
      </c>
      <c r="BK560" s="87" t="str">
        <f t="shared" si="516"/>
        <v/>
      </c>
    </row>
    <row r="561" spans="2:63" ht="12.75">
      <c r="B561" s="142"/>
      <c r="C561" s="142"/>
      <c r="D561" s="142"/>
      <c r="E561" s="142"/>
      <c r="F561" s="142"/>
      <c r="G561" s="142"/>
      <c r="I561" s="87">
        <f t="shared" si="527"/>
        <v>280.10000000000002</v>
      </c>
      <c r="J561" s="126">
        <v>218</v>
      </c>
      <c r="K561" s="87">
        <v>1.3</v>
      </c>
      <c r="L561" s="87">
        <v>10</v>
      </c>
      <c r="M561" s="87" t="s">
        <v>154</v>
      </c>
      <c r="N561" s="87" t="s">
        <v>155</v>
      </c>
      <c r="O561" s="87">
        <v>0</v>
      </c>
      <c r="P561" s="127">
        <v>4.053E-5</v>
      </c>
      <c r="Q561" s="87">
        <v>0</v>
      </c>
      <c r="R561" s="87">
        <v>0</v>
      </c>
      <c r="S561" s="127">
        <v>1770000000</v>
      </c>
      <c r="T561" s="127">
        <v>1770000000</v>
      </c>
      <c r="U561" s="127">
        <v>1637000000</v>
      </c>
      <c r="V561" s="127">
        <v>1637000000</v>
      </c>
      <c r="W561" s="87">
        <v>0</v>
      </c>
      <c r="X561" s="87">
        <v>0</v>
      </c>
      <c r="Y561" s="127">
        <v>1362000000</v>
      </c>
      <c r="Z561" s="127">
        <v>1.6860000000000001E-5</v>
      </c>
      <c r="AA561" s="127">
        <v>8511000000</v>
      </c>
      <c r="AB561" s="87">
        <v>0.65</v>
      </c>
      <c r="AC561" s="87" t="s">
        <v>156</v>
      </c>
      <c r="AD561" s="87" t="s">
        <v>157</v>
      </c>
      <c r="AE561" s="87" t="s">
        <v>158</v>
      </c>
      <c r="AF561" s="87" t="s">
        <v>159</v>
      </c>
      <c r="AG561" s="87" t="s">
        <v>160</v>
      </c>
      <c r="AH561" s="87" t="s">
        <v>161</v>
      </c>
      <c r="AI561" s="87" t="s">
        <v>162</v>
      </c>
      <c r="AJ561" s="87">
        <v>0</v>
      </c>
      <c r="AK561" s="87">
        <v>0</v>
      </c>
      <c r="AL561" s="87" t="s">
        <v>142</v>
      </c>
      <c r="AX561" s="133">
        <f t="shared" ref="AX561" si="539">IF(I561="", "", INT(I561))</f>
        <v>280</v>
      </c>
      <c r="AY561" s="87">
        <f t="shared" si="505"/>
        <v>218</v>
      </c>
      <c r="AZ561" s="87">
        <f t="shared" si="506"/>
        <v>165</v>
      </c>
      <c r="BA561" s="87">
        <f t="shared" si="507"/>
        <v>280</v>
      </c>
      <c r="BB561" s="87">
        <f t="shared" si="508"/>
        <v>280</v>
      </c>
      <c r="BC561" s="87" t="str">
        <f t="shared" si="509"/>
        <v>1c</v>
      </c>
      <c r="BD561" s="87" t="str">
        <f t="shared" si="510"/>
        <v>0</v>
      </c>
      <c r="BF561" s="87">
        <f t="shared" si="511"/>
        <v>280</v>
      </c>
      <c r="BG561" s="127" t="str">
        <f t="shared" si="512"/>
        <v>2.10E+11</v>
      </c>
      <c r="BH561" s="127" t="str">
        <f t="shared" si="513"/>
        <v>8.08E+10</v>
      </c>
      <c r="BI561" s="87" t="str">
        <f t="shared" si="514"/>
        <v>7850</v>
      </c>
      <c r="BJ561" s="87">
        <f t="shared" si="515"/>
        <v>1.3</v>
      </c>
      <c r="BK561" s="87">
        <f t="shared" si="516"/>
        <v>0.01</v>
      </c>
    </row>
    <row r="562" spans="2:63" ht="12.75">
      <c r="B562" s="142"/>
      <c r="C562" s="142"/>
      <c r="D562" s="142"/>
      <c r="E562" s="142"/>
      <c r="F562" s="142"/>
      <c r="G562" s="142"/>
      <c r="I562" s="87">
        <f t="shared" si="527"/>
        <v>280.2</v>
      </c>
      <c r="J562" s="126">
        <v>165</v>
      </c>
      <c r="K562" s="87">
        <v>1.3</v>
      </c>
      <c r="L562" s="87">
        <v>10</v>
      </c>
      <c r="M562" s="87" t="s">
        <v>154</v>
      </c>
      <c r="N562" s="87" t="s">
        <v>155</v>
      </c>
      <c r="O562" s="87">
        <v>0</v>
      </c>
      <c r="P562" s="127">
        <v>4.053E-5</v>
      </c>
      <c r="Q562" s="87">
        <v>0</v>
      </c>
      <c r="R562" s="87">
        <v>0</v>
      </c>
      <c r="S562" s="127">
        <v>1770000000</v>
      </c>
      <c r="T562" s="127">
        <v>1770000000</v>
      </c>
      <c r="U562" s="127">
        <v>1637000000</v>
      </c>
      <c r="V562" s="127">
        <v>1637000000</v>
      </c>
      <c r="W562" s="87">
        <v>0</v>
      </c>
      <c r="X562" s="87">
        <v>0</v>
      </c>
      <c r="Y562" s="127">
        <v>1362000000</v>
      </c>
      <c r="Z562" s="127">
        <v>1.6860000000000001E-5</v>
      </c>
      <c r="AA562" s="127">
        <v>8511000000</v>
      </c>
      <c r="AB562" s="87">
        <v>0.65</v>
      </c>
      <c r="AC562" s="87" t="s">
        <v>156</v>
      </c>
      <c r="AD562" s="87" t="s">
        <v>157</v>
      </c>
      <c r="AE562" s="87" t="s">
        <v>158</v>
      </c>
      <c r="AF562" s="87" t="s">
        <v>159</v>
      </c>
      <c r="AG562" s="87" t="s">
        <v>160</v>
      </c>
      <c r="AH562" s="87" t="s">
        <v>161</v>
      </c>
      <c r="AI562" s="87" t="s">
        <v>162</v>
      </c>
      <c r="AJ562" s="87">
        <v>0</v>
      </c>
      <c r="AK562" s="87">
        <v>0</v>
      </c>
      <c r="AL562" s="87" t="s">
        <v>142</v>
      </c>
      <c r="AX562" s="133"/>
      <c r="AY562" s="87" t="str">
        <f t="shared" si="505"/>
        <v/>
      </c>
      <c r="AZ562" s="87" t="str">
        <f t="shared" si="506"/>
        <v/>
      </c>
      <c r="BA562" s="87" t="str">
        <f t="shared" si="507"/>
        <v/>
      </c>
      <c r="BB562" s="87" t="str">
        <f t="shared" si="508"/>
        <v/>
      </c>
      <c r="BC562" s="87" t="str">
        <f t="shared" si="509"/>
        <v/>
      </c>
      <c r="BD562" s="87" t="str">
        <f t="shared" si="510"/>
        <v/>
      </c>
      <c r="BF562" s="87" t="str">
        <f t="shared" si="511"/>
        <v/>
      </c>
      <c r="BG562" s="127" t="str">
        <f t="shared" si="512"/>
        <v/>
      </c>
      <c r="BH562" s="127" t="str">
        <f t="shared" si="513"/>
        <v/>
      </c>
      <c r="BI562" s="87" t="str">
        <f t="shared" si="514"/>
        <v/>
      </c>
      <c r="BJ562" s="87" t="str">
        <f t="shared" si="515"/>
        <v/>
      </c>
      <c r="BK562" s="87" t="str">
        <f t="shared" si="516"/>
        <v/>
      </c>
    </row>
    <row r="563" spans="2:63" ht="12.75">
      <c r="B563" s="142"/>
      <c r="C563" s="142"/>
      <c r="D563" s="142"/>
      <c r="E563" s="142"/>
      <c r="F563" s="142"/>
      <c r="G563" s="142"/>
      <c r="I563" s="87">
        <f t="shared" si="527"/>
        <v>281.10000000000002</v>
      </c>
      <c r="J563" s="126">
        <v>272</v>
      </c>
      <c r="K563" s="87">
        <v>1.3</v>
      </c>
      <c r="L563" s="87">
        <v>10</v>
      </c>
      <c r="M563" s="87" t="s">
        <v>154</v>
      </c>
      <c r="N563" s="87" t="s">
        <v>155</v>
      </c>
      <c r="O563" s="87">
        <v>0</v>
      </c>
      <c r="P563" s="127">
        <v>4.053E-5</v>
      </c>
      <c r="Q563" s="87">
        <v>0</v>
      </c>
      <c r="R563" s="87">
        <v>0</v>
      </c>
      <c r="S563" s="127">
        <v>1770000000</v>
      </c>
      <c r="T563" s="127">
        <v>1770000000</v>
      </c>
      <c r="U563" s="127">
        <v>1637000000</v>
      </c>
      <c r="V563" s="127">
        <v>1637000000</v>
      </c>
      <c r="W563" s="87">
        <v>0</v>
      </c>
      <c r="X563" s="87">
        <v>0</v>
      </c>
      <c r="Y563" s="127">
        <v>1362000000</v>
      </c>
      <c r="Z563" s="127">
        <v>1.6860000000000001E-5</v>
      </c>
      <c r="AA563" s="127">
        <v>8511000000</v>
      </c>
      <c r="AB563" s="87">
        <v>0.65</v>
      </c>
      <c r="AC563" s="87" t="s">
        <v>156</v>
      </c>
      <c r="AD563" s="87" t="s">
        <v>157</v>
      </c>
      <c r="AE563" s="87" t="s">
        <v>158</v>
      </c>
      <c r="AF563" s="87" t="s">
        <v>159</v>
      </c>
      <c r="AG563" s="87" t="s">
        <v>160</v>
      </c>
      <c r="AH563" s="87" t="s">
        <v>161</v>
      </c>
      <c r="AI563" s="87" t="s">
        <v>162</v>
      </c>
      <c r="AJ563" s="87">
        <v>0</v>
      </c>
      <c r="AK563" s="87">
        <v>0</v>
      </c>
      <c r="AL563" s="87" t="s">
        <v>142</v>
      </c>
      <c r="AX563" s="133">
        <f t="shared" ref="AX563" si="540">IF(I563="", "", INT(I563))</f>
        <v>281</v>
      </c>
      <c r="AY563" s="87">
        <f t="shared" si="505"/>
        <v>272</v>
      </c>
      <c r="AZ563" s="87">
        <f t="shared" si="506"/>
        <v>219</v>
      </c>
      <c r="BA563" s="87">
        <f t="shared" si="507"/>
        <v>281</v>
      </c>
      <c r="BB563" s="87">
        <f t="shared" si="508"/>
        <v>281</v>
      </c>
      <c r="BC563" s="87" t="str">
        <f t="shared" si="509"/>
        <v>1c</v>
      </c>
      <c r="BD563" s="87" t="str">
        <f t="shared" si="510"/>
        <v>0</v>
      </c>
      <c r="BF563" s="87">
        <f t="shared" si="511"/>
        <v>281</v>
      </c>
      <c r="BG563" s="127" t="str">
        <f t="shared" si="512"/>
        <v>2.10E+11</v>
      </c>
      <c r="BH563" s="127" t="str">
        <f t="shared" si="513"/>
        <v>8.08E+10</v>
      </c>
      <c r="BI563" s="87" t="str">
        <f t="shared" si="514"/>
        <v>7850</v>
      </c>
      <c r="BJ563" s="87">
        <f t="shared" si="515"/>
        <v>1.3</v>
      </c>
      <c r="BK563" s="87">
        <f t="shared" si="516"/>
        <v>0.01</v>
      </c>
    </row>
    <row r="564" spans="2:63" ht="12.75">
      <c r="B564" s="142"/>
      <c r="C564" s="142"/>
      <c r="D564" s="142"/>
      <c r="E564" s="142"/>
      <c r="F564" s="142"/>
      <c r="G564" s="142"/>
      <c r="I564" s="87">
        <f t="shared" si="527"/>
        <v>281.2</v>
      </c>
      <c r="J564" s="126">
        <v>219</v>
      </c>
      <c r="K564" s="87">
        <v>1.3</v>
      </c>
      <c r="L564" s="87">
        <v>10</v>
      </c>
      <c r="M564" s="87" t="s">
        <v>154</v>
      </c>
      <c r="N564" s="87" t="s">
        <v>155</v>
      </c>
      <c r="O564" s="87">
        <v>0</v>
      </c>
      <c r="P564" s="127">
        <v>4.053E-5</v>
      </c>
      <c r="Q564" s="87">
        <v>0</v>
      </c>
      <c r="R564" s="87">
        <v>0</v>
      </c>
      <c r="S564" s="127">
        <v>1770000000</v>
      </c>
      <c r="T564" s="127">
        <v>1770000000</v>
      </c>
      <c r="U564" s="127">
        <v>1637000000</v>
      </c>
      <c r="V564" s="127">
        <v>1637000000</v>
      </c>
      <c r="W564" s="87">
        <v>0</v>
      </c>
      <c r="X564" s="87">
        <v>0</v>
      </c>
      <c r="Y564" s="127">
        <v>1362000000</v>
      </c>
      <c r="Z564" s="127">
        <v>1.6860000000000001E-5</v>
      </c>
      <c r="AA564" s="127">
        <v>8511000000</v>
      </c>
      <c r="AB564" s="87">
        <v>0.65</v>
      </c>
      <c r="AC564" s="87" t="s">
        <v>156</v>
      </c>
      <c r="AD564" s="87" t="s">
        <v>157</v>
      </c>
      <c r="AE564" s="87" t="s">
        <v>158</v>
      </c>
      <c r="AF564" s="87" t="s">
        <v>159</v>
      </c>
      <c r="AG564" s="87" t="s">
        <v>160</v>
      </c>
      <c r="AH564" s="87" t="s">
        <v>161</v>
      </c>
      <c r="AI564" s="87" t="s">
        <v>162</v>
      </c>
      <c r="AJ564" s="87">
        <v>0</v>
      </c>
      <c r="AK564" s="87">
        <v>0</v>
      </c>
      <c r="AL564" s="87" t="s">
        <v>142</v>
      </c>
      <c r="AX564" s="133"/>
      <c r="AY564" s="87" t="str">
        <f t="shared" si="505"/>
        <v/>
      </c>
      <c r="AZ564" s="87" t="str">
        <f t="shared" si="506"/>
        <v/>
      </c>
      <c r="BA564" s="87" t="str">
        <f t="shared" si="507"/>
        <v/>
      </c>
      <c r="BB564" s="87" t="str">
        <f t="shared" si="508"/>
        <v/>
      </c>
      <c r="BC564" s="87" t="str">
        <f t="shared" si="509"/>
        <v/>
      </c>
      <c r="BD564" s="87" t="str">
        <f t="shared" si="510"/>
        <v/>
      </c>
      <c r="BF564" s="87" t="str">
        <f t="shared" si="511"/>
        <v/>
      </c>
      <c r="BG564" s="127" t="str">
        <f t="shared" si="512"/>
        <v/>
      </c>
      <c r="BH564" s="127" t="str">
        <f t="shared" si="513"/>
        <v/>
      </c>
      <c r="BI564" s="87" t="str">
        <f t="shared" si="514"/>
        <v/>
      </c>
      <c r="BJ564" s="87" t="str">
        <f t="shared" si="515"/>
        <v/>
      </c>
      <c r="BK564" s="87" t="str">
        <f t="shared" si="516"/>
        <v/>
      </c>
    </row>
    <row r="565" spans="2:63" ht="12.75">
      <c r="B565" s="142"/>
      <c r="C565" s="142"/>
      <c r="D565" s="142"/>
      <c r="E565" s="142"/>
      <c r="F565" s="142"/>
      <c r="G565" s="142"/>
      <c r="I565" s="87">
        <f t="shared" si="527"/>
        <v>282.10000000000002</v>
      </c>
      <c r="J565" s="126">
        <v>219</v>
      </c>
      <c r="K565" s="87">
        <v>1.3</v>
      </c>
      <c r="L565" s="87">
        <v>10</v>
      </c>
      <c r="M565" s="87" t="s">
        <v>154</v>
      </c>
      <c r="N565" s="87" t="s">
        <v>155</v>
      </c>
      <c r="O565" s="87">
        <v>0</v>
      </c>
      <c r="P565" s="127">
        <v>4.053E-5</v>
      </c>
      <c r="Q565" s="87">
        <v>0</v>
      </c>
      <c r="R565" s="87">
        <v>0</v>
      </c>
      <c r="S565" s="127">
        <v>1770000000</v>
      </c>
      <c r="T565" s="127">
        <v>1770000000</v>
      </c>
      <c r="U565" s="127">
        <v>1637000000</v>
      </c>
      <c r="V565" s="127">
        <v>1637000000</v>
      </c>
      <c r="W565" s="87">
        <v>0</v>
      </c>
      <c r="X565" s="87">
        <v>0</v>
      </c>
      <c r="Y565" s="127">
        <v>1362000000</v>
      </c>
      <c r="Z565" s="127">
        <v>1.6860000000000001E-5</v>
      </c>
      <c r="AA565" s="127">
        <v>8511000000</v>
      </c>
      <c r="AB565" s="87">
        <v>0.65</v>
      </c>
      <c r="AC565" s="87" t="s">
        <v>156</v>
      </c>
      <c r="AD565" s="87" t="s">
        <v>157</v>
      </c>
      <c r="AE565" s="87" t="s">
        <v>158</v>
      </c>
      <c r="AF565" s="87" t="s">
        <v>159</v>
      </c>
      <c r="AG565" s="87" t="s">
        <v>160</v>
      </c>
      <c r="AH565" s="87" t="s">
        <v>161</v>
      </c>
      <c r="AI565" s="87" t="s">
        <v>162</v>
      </c>
      <c r="AJ565" s="87">
        <v>0</v>
      </c>
      <c r="AK565" s="87">
        <v>0</v>
      </c>
      <c r="AL565" s="87" t="s">
        <v>142</v>
      </c>
      <c r="AX565" s="133">
        <f t="shared" ref="AX565" si="541">IF(I565="", "", INT(I565))</f>
        <v>282</v>
      </c>
      <c r="AY565" s="87">
        <f t="shared" si="505"/>
        <v>219</v>
      </c>
      <c r="AZ565" s="87">
        <f t="shared" si="506"/>
        <v>282</v>
      </c>
      <c r="BA565" s="87">
        <f t="shared" si="507"/>
        <v>282</v>
      </c>
      <c r="BB565" s="87">
        <f t="shared" si="508"/>
        <v>282</v>
      </c>
      <c r="BC565" s="87" t="str">
        <f t="shared" si="509"/>
        <v>1c</v>
      </c>
      <c r="BD565" s="87" t="str">
        <f t="shared" si="510"/>
        <v>0</v>
      </c>
      <c r="BF565" s="87">
        <f t="shared" si="511"/>
        <v>282</v>
      </c>
      <c r="BG565" s="127" t="str">
        <f t="shared" si="512"/>
        <v>2.10E+11</v>
      </c>
      <c r="BH565" s="127" t="str">
        <f t="shared" si="513"/>
        <v>8.08E+10</v>
      </c>
      <c r="BI565" s="87" t="str">
        <f t="shared" si="514"/>
        <v>7850</v>
      </c>
      <c r="BJ565" s="87">
        <f t="shared" si="515"/>
        <v>1.3</v>
      </c>
      <c r="BK565" s="87">
        <f t="shared" si="516"/>
        <v>0.01</v>
      </c>
    </row>
    <row r="566" spans="2:63" ht="12.75">
      <c r="B566" s="142"/>
      <c r="C566" s="142"/>
      <c r="D566" s="142"/>
      <c r="E566" s="142"/>
      <c r="F566" s="142"/>
      <c r="G566" s="142"/>
      <c r="I566" s="87">
        <f t="shared" si="527"/>
        <v>282.2</v>
      </c>
      <c r="J566" s="126">
        <v>282</v>
      </c>
      <c r="K566" s="87">
        <v>0.5</v>
      </c>
      <c r="L566" s="87">
        <v>10</v>
      </c>
      <c r="M566" s="87" t="s">
        <v>154</v>
      </c>
      <c r="N566" s="87" t="s">
        <v>155</v>
      </c>
      <c r="O566" s="87">
        <v>0</v>
      </c>
      <c r="P566" s="127">
        <v>1.539E-5</v>
      </c>
      <c r="Q566" s="87">
        <v>0</v>
      </c>
      <c r="R566" s="87">
        <v>0</v>
      </c>
      <c r="S566" s="127">
        <v>97060000</v>
      </c>
      <c r="T566" s="127">
        <v>97060000</v>
      </c>
      <c r="U566" s="127">
        <v>621900000</v>
      </c>
      <c r="V566" s="127">
        <v>621900000</v>
      </c>
      <c r="W566" s="87">
        <v>0</v>
      </c>
      <c r="X566" s="87">
        <v>0</v>
      </c>
      <c r="Y566" s="127">
        <v>74690000</v>
      </c>
      <c r="Z566" s="127">
        <v>9.2439999999999999E-7</v>
      </c>
      <c r="AA566" s="127">
        <v>3233000000</v>
      </c>
      <c r="AB566" s="87">
        <v>0.65</v>
      </c>
      <c r="AC566" s="87" t="s">
        <v>156</v>
      </c>
      <c r="AD566" s="87" t="s">
        <v>157</v>
      </c>
      <c r="AE566" s="87" t="s">
        <v>158</v>
      </c>
      <c r="AF566" s="87" t="s">
        <v>159</v>
      </c>
      <c r="AG566" s="87" t="s">
        <v>160</v>
      </c>
      <c r="AH566" s="87" t="s">
        <v>161</v>
      </c>
      <c r="AI566" s="87" t="s">
        <v>162</v>
      </c>
      <c r="AJ566" s="87">
        <v>0</v>
      </c>
      <c r="AK566" s="87">
        <v>0</v>
      </c>
      <c r="AL566" s="87" t="s">
        <v>142</v>
      </c>
      <c r="AX566" s="133"/>
      <c r="AY566" s="87" t="str">
        <f t="shared" si="505"/>
        <v/>
      </c>
      <c r="AZ566" s="87" t="str">
        <f t="shared" si="506"/>
        <v/>
      </c>
      <c r="BA566" s="87" t="str">
        <f t="shared" si="507"/>
        <v/>
      </c>
      <c r="BB566" s="87" t="str">
        <f t="shared" si="508"/>
        <v/>
      </c>
      <c r="BC566" s="87" t="str">
        <f t="shared" si="509"/>
        <v/>
      </c>
      <c r="BD566" s="87" t="str">
        <f t="shared" si="510"/>
        <v/>
      </c>
      <c r="BF566" s="87" t="str">
        <f t="shared" si="511"/>
        <v/>
      </c>
      <c r="BG566" s="127" t="str">
        <f t="shared" si="512"/>
        <v/>
      </c>
      <c r="BH566" s="127" t="str">
        <f t="shared" si="513"/>
        <v/>
      </c>
      <c r="BI566" s="87" t="str">
        <f t="shared" si="514"/>
        <v/>
      </c>
      <c r="BJ566" s="87" t="str">
        <f t="shared" si="515"/>
        <v/>
      </c>
      <c r="BK566" s="87" t="str">
        <f t="shared" si="516"/>
        <v/>
      </c>
    </row>
    <row r="567" spans="2:63" ht="12.75">
      <c r="B567" s="142"/>
      <c r="C567" s="142"/>
      <c r="D567" s="142"/>
      <c r="E567" s="142"/>
      <c r="F567" s="142"/>
      <c r="G567" s="142"/>
      <c r="I567" s="87">
        <f t="shared" si="527"/>
        <v>283.10000000000002</v>
      </c>
      <c r="J567" s="126">
        <v>220</v>
      </c>
      <c r="K567" s="87">
        <v>1.3</v>
      </c>
      <c r="L567" s="87">
        <v>10</v>
      </c>
      <c r="M567" s="87" t="s">
        <v>154</v>
      </c>
      <c r="N567" s="87" t="s">
        <v>155</v>
      </c>
      <c r="O567" s="87">
        <v>0</v>
      </c>
      <c r="P567" s="127">
        <v>4.053E-5</v>
      </c>
      <c r="Q567" s="87">
        <v>0</v>
      </c>
      <c r="R567" s="87">
        <v>0</v>
      </c>
      <c r="S567" s="127">
        <v>1770000000</v>
      </c>
      <c r="T567" s="127">
        <v>1770000000</v>
      </c>
      <c r="U567" s="127">
        <v>1637000000</v>
      </c>
      <c r="V567" s="127">
        <v>1637000000</v>
      </c>
      <c r="W567" s="87">
        <v>0</v>
      </c>
      <c r="X567" s="87">
        <v>0</v>
      </c>
      <c r="Y567" s="127">
        <v>1362000000</v>
      </c>
      <c r="Z567" s="127">
        <v>1.6860000000000001E-5</v>
      </c>
      <c r="AA567" s="127">
        <v>8511000000</v>
      </c>
      <c r="AB567" s="87">
        <v>0.65</v>
      </c>
      <c r="AC567" s="87" t="s">
        <v>156</v>
      </c>
      <c r="AD567" s="87" t="s">
        <v>157</v>
      </c>
      <c r="AE567" s="87" t="s">
        <v>158</v>
      </c>
      <c r="AF567" s="87" t="s">
        <v>159</v>
      </c>
      <c r="AG567" s="87" t="s">
        <v>160</v>
      </c>
      <c r="AH567" s="87" t="s">
        <v>161</v>
      </c>
      <c r="AI567" s="87" t="s">
        <v>162</v>
      </c>
      <c r="AJ567" s="87">
        <v>0</v>
      </c>
      <c r="AK567" s="87">
        <v>0</v>
      </c>
      <c r="AL567" s="87" t="s">
        <v>142</v>
      </c>
      <c r="AX567" s="133">
        <f t="shared" ref="AX567" si="542">IF(I567="", "", INT(I567))</f>
        <v>283</v>
      </c>
      <c r="AY567" s="87">
        <f t="shared" si="505"/>
        <v>220</v>
      </c>
      <c r="AZ567" s="87">
        <f t="shared" si="506"/>
        <v>168</v>
      </c>
      <c r="BA567" s="87">
        <f t="shared" si="507"/>
        <v>283</v>
      </c>
      <c r="BB567" s="87">
        <f t="shared" si="508"/>
        <v>283</v>
      </c>
      <c r="BC567" s="87" t="str">
        <f t="shared" si="509"/>
        <v>1c</v>
      </c>
      <c r="BD567" s="87" t="str">
        <f t="shared" si="510"/>
        <v>0</v>
      </c>
      <c r="BF567" s="87">
        <f t="shared" si="511"/>
        <v>283</v>
      </c>
      <c r="BG567" s="127" t="str">
        <f t="shared" si="512"/>
        <v>2.10E+11</v>
      </c>
      <c r="BH567" s="127" t="str">
        <f t="shared" si="513"/>
        <v>8.08E+10</v>
      </c>
      <c r="BI567" s="87" t="str">
        <f t="shared" si="514"/>
        <v>7850</v>
      </c>
      <c r="BJ567" s="87">
        <f t="shared" si="515"/>
        <v>1.3</v>
      </c>
      <c r="BK567" s="87">
        <f t="shared" si="516"/>
        <v>0.01</v>
      </c>
    </row>
    <row r="568" spans="2:63" ht="12.75">
      <c r="B568" s="142"/>
      <c r="C568" s="142"/>
      <c r="D568" s="142"/>
      <c r="E568" s="142"/>
      <c r="F568" s="142"/>
      <c r="G568" s="142"/>
      <c r="I568" s="87">
        <f t="shared" si="527"/>
        <v>283.2</v>
      </c>
      <c r="J568" s="126">
        <v>168</v>
      </c>
      <c r="K568" s="87">
        <v>1.3</v>
      </c>
      <c r="L568" s="87">
        <v>10</v>
      </c>
      <c r="M568" s="87" t="s">
        <v>154</v>
      </c>
      <c r="N568" s="87" t="s">
        <v>155</v>
      </c>
      <c r="O568" s="87">
        <v>0</v>
      </c>
      <c r="P568" s="127">
        <v>4.053E-5</v>
      </c>
      <c r="Q568" s="87">
        <v>0</v>
      </c>
      <c r="R568" s="87">
        <v>0</v>
      </c>
      <c r="S568" s="127">
        <v>1770000000</v>
      </c>
      <c r="T568" s="127">
        <v>1770000000</v>
      </c>
      <c r="U568" s="127">
        <v>1637000000</v>
      </c>
      <c r="V568" s="127">
        <v>1637000000</v>
      </c>
      <c r="W568" s="87">
        <v>0</v>
      </c>
      <c r="X568" s="87">
        <v>0</v>
      </c>
      <c r="Y568" s="127">
        <v>1362000000</v>
      </c>
      <c r="Z568" s="127">
        <v>1.6860000000000001E-5</v>
      </c>
      <c r="AA568" s="127">
        <v>8511000000</v>
      </c>
      <c r="AB568" s="87">
        <v>0.65</v>
      </c>
      <c r="AC568" s="87" t="s">
        <v>156</v>
      </c>
      <c r="AD568" s="87" t="s">
        <v>157</v>
      </c>
      <c r="AE568" s="87" t="s">
        <v>158</v>
      </c>
      <c r="AF568" s="87" t="s">
        <v>159</v>
      </c>
      <c r="AG568" s="87" t="s">
        <v>160</v>
      </c>
      <c r="AH568" s="87" t="s">
        <v>161</v>
      </c>
      <c r="AI568" s="87" t="s">
        <v>162</v>
      </c>
      <c r="AJ568" s="87">
        <v>0</v>
      </c>
      <c r="AK568" s="87">
        <v>0</v>
      </c>
      <c r="AL568" s="87" t="s">
        <v>142</v>
      </c>
      <c r="AX568" s="133"/>
      <c r="AY568" s="87" t="str">
        <f t="shared" si="505"/>
        <v/>
      </c>
      <c r="AZ568" s="87" t="str">
        <f t="shared" si="506"/>
        <v/>
      </c>
      <c r="BA568" s="87" t="str">
        <f t="shared" si="507"/>
        <v/>
      </c>
      <c r="BB568" s="87" t="str">
        <f t="shared" si="508"/>
        <v/>
      </c>
      <c r="BC568" s="87" t="str">
        <f t="shared" si="509"/>
        <v/>
      </c>
      <c r="BD568" s="87" t="str">
        <f t="shared" si="510"/>
        <v/>
      </c>
      <c r="BF568" s="87" t="str">
        <f t="shared" si="511"/>
        <v/>
      </c>
      <c r="BG568" s="127" t="str">
        <f t="shared" si="512"/>
        <v/>
      </c>
      <c r="BH568" s="127" t="str">
        <f t="shared" si="513"/>
        <v/>
      </c>
      <c r="BI568" s="87" t="str">
        <f t="shared" si="514"/>
        <v/>
      </c>
      <c r="BJ568" s="87" t="str">
        <f t="shared" si="515"/>
        <v/>
      </c>
      <c r="BK568" s="87" t="str">
        <f t="shared" si="516"/>
        <v/>
      </c>
    </row>
    <row r="569" spans="2:63" ht="12.75">
      <c r="B569" s="142"/>
      <c r="C569" s="142"/>
      <c r="D569" s="142"/>
      <c r="E569" s="142"/>
      <c r="F569" s="142"/>
      <c r="G569" s="142"/>
      <c r="I569" s="87">
        <f t="shared" si="527"/>
        <v>284.10000000000002</v>
      </c>
      <c r="J569" s="126">
        <v>273</v>
      </c>
      <c r="K569" s="87">
        <v>1.3</v>
      </c>
      <c r="L569" s="87">
        <v>10</v>
      </c>
      <c r="M569" s="87" t="s">
        <v>154</v>
      </c>
      <c r="N569" s="87" t="s">
        <v>155</v>
      </c>
      <c r="O569" s="87">
        <v>0</v>
      </c>
      <c r="P569" s="127">
        <v>4.053E-5</v>
      </c>
      <c r="Q569" s="87">
        <v>0</v>
      </c>
      <c r="R569" s="87">
        <v>0</v>
      </c>
      <c r="S569" s="127">
        <v>1770000000</v>
      </c>
      <c r="T569" s="127">
        <v>1770000000</v>
      </c>
      <c r="U569" s="127">
        <v>1637000000</v>
      </c>
      <c r="V569" s="127">
        <v>1637000000</v>
      </c>
      <c r="W569" s="87">
        <v>0</v>
      </c>
      <c r="X569" s="87">
        <v>0</v>
      </c>
      <c r="Y569" s="127">
        <v>1362000000</v>
      </c>
      <c r="Z569" s="127">
        <v>1.6860000000000001E-5</v>
      </c>
      <c r="AA569" s="127">
        <v>8511000000</v>
      </c>
      <c r="AB569" s="87">
        <v>0.65</v>
      </c>
      <c r="AC569" s="87" t="s">
        <v>156</v>
      </c>
      <c r="AD569" s="87" t="s">
        <v>157</v>
      </c>
      <c r="AE569" s="87" t="s">
        <v>158</v>
      </c>
      <c r="AF569" s="87" t="s">
        <v>159</v>
      </c>
      <c r="AG569" s="87" t="s">
        <v>160</v>
      </c>
      <c r="AH569" s="87" t="s">
        <v>161</v>
      </c>
      <c r="AI569" s="87" t="s">
        <v>162</v>
      </c>
      <c r="AJ569" s="87">
        <v>0</v>
      </c>
      <c r="AK569" s="87">
        <v>0</v>
      </c>
      <c r="AL569" s="87" t="s">
        <v>142</v>
      </c>
      <c r="AX569" s="133">
        <f t="shared" ref="AX569" si="543">IF(I569="", "", INT(I569))</f>
        <v>284</v>
      </c>
      <c r="AY569" s="87">
        <f t="shared" si="505"/>
        <v>273</v>
      </c>
      <c r="AZ569" s="87">
        <f t="shared" si="506"/>
        <v>221</v>
      </c>
      <c r="BA569" s="87">
        <f t="shared" si="507"/>
        <v>284</v>
      </c>
      <c r="BB569" s="87">
        <f t="shared" si="508"/>
        <v>284</v>
      </c>
      <c r="BC569" s="87" t="str">
        <f t="shared" si="509"/>
        <v>1c</v>
      </c>
      <c r="BD569" s="87" t="str">
        <f t="shared" si="510"/>
        <v>0</v>
      </c>
      <c r="BF569" s="87">
        <f t="shared" si="511"/>
        <v>284</v>
      </c>
      <c r="BG569" s="127" t="str">
        <f t="shared" si="512"/>
        <v>2.10E+11</v>
      </c>
      <c r="BH569" s="127" t="str">
        <f t="shared" si="513"/>
        <v>8.08E+10</v>
      </c>
      <c r="BI569" s="87" t="str">
        <f t="shared" si="514"/>
        <v>7850</v>
      </c>
      <c r="BJ569" s="87">
        <f t="shared" si="515"/>
        <v>1.3</v>
      </c>
      <c r="BK569" s="87">
        <f t="shared" si="516"/>
        <v>0.01</v>
      </c>
    </row>
    <row r="570" spans="2:63" ht="12.75">
      <c r="B570" s="142"/>
      <c r="C570" s="142"/>
      <c r="D570" s="142"/>
      <c r="E570" s="142"/>
      <c r="F570" s="142"/>
      <c r="G570" s="142"/>
      <c r="I570" s="87">
        <f t="shared" si="527"/>
        <v>284.2</v>
      </c>
      <c r="J570" s="126">
        <v>221</v>
      </c>
      <c r="K570" s="87">
        <v>1.3</v>
      </c>
      <c r="L570" s="87">
        <v>10</v>
      </c>
      <c r="M570" s="87" t="s">
        <v>154</v>
      </c>
      <c r="N570" s="87" t="s">
        <v>155</v>
      </c>
      <c r="O570" s="87">
        <v>0</v>
      </c>
      <c r="P570" s="127">
        <v>4.053E-5</v>
      </c>
      <c r="Q570" s="87">
        <v>0</v>
      </c>
      <c r="R570" s="87">
        <v>0</v>
      </c>
      <c r="S570" s="127">
        <v>1770000000</v>
      </c>
      <c r="T570" s="127">
        <v>1770000000</v>
      </c>
      <c r="U570" s="127">
        <v>1637000000</v>
      </c>
      <c r="V570" s="127">
        <v>1637000000</v>
      </c>
      <c r="W570" s="87">
        <v>0</v>
      </c>
      <c r="X570" s="87">
        <v>0</v>
      </c>
      <c r="Y570" s="127">
        <v>1362000000</v>
      </c>
      <c r="Z570" s="127">
        <v>1.6860000000000001E-5</v>
      </c>
      <c r="AA570" s="127">
        <v>8511000000</v>
      </c>
      <c r="AB570" s="87">
        <v>0.65</v>
      </c>
      <c r="AC570" s="87" t="s">
        <v>156</v>
      </c>
      <c r="AD570" s="87" t="s">
        <v>157</v>
      </c>
      <c r="AE570" s="87" t="s">
        <v>158</v>
      </c>
      <c r="AF570" s="87" t="s">
        <v>159</v>
      </c>
      <c r="AG570" s="87" t="s">
        <v>160</v>
      </c>
      <c r="AH570" s="87" t="s">
        <v>161</v>
      </c>
      <c r="AI570" s="87" t="s">
        <v>162</v>
      </c>
      <c r="AJ570" s="87">
        <v>0</v>
      </c>
      <c r="AK570" s="87">
        <v>0</v>
      </c>
      <c r="AL570" s="87" t="s">
        <v>142</v>
      </c>
      <c r="AX570" s="133"/>
      <c r="AY570" s="87" t="str">
        <f t="shared" si="505"/>
        <v/>
      </c>
      <c r="AZ570" s="87" t="str">
        <f t="shared" si="506"/>
        <v/>
      </c>
      <c r="BA570" s="87" t="str">
        <f t="shared" si="507"/>
        <v/>
      </c>
      <c r="BB570" s="87" t="str">
        <f t="shared" si="508"/>
        <v/>
      </c>
      <c r="BC570" s="87" t="str">
        <f t="shared" si="509"/>
        <v/>
      </c>
      <c r="BD570" s="87" t="str">
        <f t="shared" si="510"/>
        <v/>
      </c>
      <c r="BF570" s="87" t="str">
        <f t="shared" si="511"/>
        <v/>
      </c>
      <c r="BG570" s="127" t="str">
        <f t="shared" si="512"/>
        <v/>
      </c>
      <c r="BH570" s="127" t="str">
        <f t="shared" si="513"/>
        <v/>
      </c>
      <c r="BI570" s="87" t="str">
        <f t="shared" si="514"/>
        <v/>
      </c>
      <c r="BJ570" s="87" t="str">
        <f t="shared" si="515"/>
        <v/>
      </c>
      <c r="BK570" s="87" t="str">
        <f t="shared" si="516"/>
        <v/>
      </c>
    </row>
    <row r="571" spans="2:63" ht="12.75">
      <c r="B571" s="142"/>
      <c r="C571" s="142"/>
      <c r="D571" s="142"/>
      <c r="E571" s="142"/>
      <c r="F571" s="142"/>
      <c r="G571" s="142"/>
      <c r="I571" s="87">
        <f t="shared" si="527"/>
        <v>285.10000000000002</v>
      </c>
      <c r="J571" s="126">
        <v>221</v>
      </c>
      <c r="K571" s="87">
        <v>1.3</v>
      </c>
      <c r="L571" s="87">
        <v>10</v>
      </c>
      <c r="M571" s="87" t="s">
        <v>154</v>
      </c>
      <c r="N571" s="87" t="s">
        <v>155</v>
      </c>
      <c r="O571" s="87">
        <v>0</v>
      </c>
      <c r="P571" s="127">
        <v>4.053E-5</v>
      </c>
      <c r="Q571" s="87">
        <v>0</v>
      </c>
      <c r="R571" s="87">
        <v>0</v>
      </c>
      <c r="S571" s="127">
        <v>1770000000</v>
      </c>
      <c r="T571" s="127">
        <v>1770000000</v>
      </c>
      <c r="U571" s="127">
        <v>1637000000</v>
      </c>
      <c r="V571" s="127">
        <v>1637000000</v>
      </c>
      <c r="W571" s="87">
        <v>0</v>
      </c>
      <c r="X571" s="87">
        <v>0</v>
      </c>
      <c r="Y571" s="127">
        <v>1362000000</v>
      </c>
      <c r="Z571" s="127">
        <v>1.6860000000000001E-5</v>
      </c>
      <c r="AA571" s="127">
        <v>8511000000</v>
      </c>
      <c r="AB571" s="87">
        <v>0.65</v>
      </c>
      <c r="AC571" s="87" t="s">
        <v>156</v>
      </c>
      <c r="AD571" s="87" t="s">
        <v>157</v>
      </c>
      <c r="AE571" s="87" t="s">
        <v>158</v>
      </c>
      <c r="AF571" s="87" t="s">
        <v>159</v>
      </c>
      <c r="AG571" s="87" t="s">
        <v>160</v>
      </c>
      <c r="AH571" s="87" t="s">
        <v>161</v>
      </c>
      <c r="AI571" s="87" t="s">
        <v>162</v>
      </c>
      <c r="AJ571" s="87">
        <v>0</v>
      </c>
      <c r="AK571" s="87">
        <v>0</v>
      </c>
      <c r="AL571" s="87" t="s">
        <v>142</v>
      </c>
      <c r="AX571" s="133">
        <f t="shared" ref="AX571" si="544">IF(I571="", "", INT(I571))</f>
        <v>285</v>
      </c>
      <c r="AY571" s="87">
        <f t="shared" si="505"/>
        <v>221</v>
      </c>
      <c r="AZ571" s="87">
        <f t="shared" si="506"/>
        <v>280</v>
      </c>
      <c r="BA571" s="87">
        <f t="shared" si="507"/>
        <v>285</v>
      </c>
      <c r="BB571" s="87">
        <f t="shared" si="508"/>
        <v>285</v>
      </c>
      <c r="BC571" s="87" t="str">
        <f t="shared" si="509"/>
        <v>1c</v>
      </c>
      <c r="BD571" s="87" t="str">
        <f t="shared" si="510"/>
        <v>0</v>
      </c>
      <c r="BF571" s="87">
        <f t="shared" si="511"/>
        <v>285</v>
      </c>
      <c r="BG571" s="127" t="str">
        <f t="shared" si="512"/>
        <v>2.10E+11</v>
      </c>
      <c r="BH571" s="127" t="str">
        <f t="shared" si="513"/>
        <v>8.08E+10</v>
      </c>
      <c r="BI571" s="87" t="str">
        <f t="shared" si="514"/>
        <v>7850</v>
      </c>
      <c r="BJ571" s="87">
        <f t="shared" si="515"/>
        <v>1.3</v>
      </c>
      <c r="BK571" s="87">
        <f t="shared" si="516"/>
        <v>0.01</v>
      </c>
    </row>
    <row r="572" spans="2:63" ht="12.75">
      <c r="B572" s="142"/>
      <c r="C572" s="142"/>
      <c r="D572" s="142"/>
      <c r="E572" s="142"/>
      <c r="F572" s="142"/>
      <c r="G572" s="142"/>
      <c r="I572" s="87">
        <f t="shared" si="527"/>
        <v>285.2</v>
      </c>
      <c r="J572" s="126">
        <v>280</v>
      </c>
      <c r="K572" s="87">
        <v>0.5</v>
      </c>
      <c r="L572" s="87">
        <v>10</v>
      </c>
      <c r="M572" s="87" t="s">
        <v>154</v>
      </c>
      <c r="N572" s="87" t="s">
        <v>155</v>
      </c>
      <c r="O572" s="87">
        <v>0</v>
      </c>
      <c r="P572" s="127">
        <v>1.539E-5</v>
      </c>
      <c r="Q572" s="87">
        <v>0</v>
      </c>
      <c r="R572" s="87">
        <v>0</v>
      </c>
      <c r="S572" s="127">
        <v>97060000</v>
      </c>
      <c r="T572" s="127">
        <v>97060000</v>
      </c>
      <c r="U572" s="127">
        <v>621900000</v>
      </c>
      <c r="V572" s="127">
        <v>621900000</v>
      </c>
      <c r="W572" s="87">
        <v>0</v>
      </c>
      <c r="X572" s="87">
        <v>0</v>
      </c>
      <c r="Y572" s="127">
        <v>74690000</v>
      </c>
      <c r="Z572" s="127">
        <v>9.2439999999999999E-7</v>
      </c>
      <c r="AA572" s="127">
        <v>3233000000</v>
      </c>
      <c r="AB572" s="87">
        <v>0.65</v>
      </c>
      <c r="AC572" s="87" t="s">
        <v>156</v>
      </c>
      <c r="AD572" s="87" t="s">
        <v>157</v>
      </c>
      <c r="AE572" s="87" t="s">
        <v>158</v>
      </c>
      <c r="AF572" s="87" t="s">
        <v>159</v>
      </c>
      <c r="AG572" s="87" t="s">
        <v>160</v>
      </c>
      <c r="AH572" s="87" t="s">
        <v>161</v>
      </c>
      <c r="AI572" s="87" t="s">
        <v>162</v>
      </c>
      <c r="AJ572" s="87">
        <v>0</v>
      </c>
      <c r="AK572" s="87">
        <v>0</v>
      </c>
      <c r="AL572" s="87" t="s">
        <v>142</v>
      </c>
      <c r="AX572" s="133"/>
      <c r="AY572" s="87" t="str">
        <f t="shared" si="505"/>
        <v/>
      </c>
      <c r="AZ572" s="87" t="str">
        <f t="shared" si="506"/>
        <v/>
      </c>
      <c r="BA572" s="87" t="str">
        <f t="shared" si="507"/>
        <v/>
      </c>
      <c r="BB572" s="87" t="str">
        <f t="shared" si="508"/>
        <v/>
      </c>
      <c r="BC572" s="87" t="str">
        <f t="shared" si="509"/>
        <v/>
      </c>
      <c r="BD572" s="87" t="str">
        <f t="shared" si="510"/>
        <v/>
      </c>
      <c r="BF572" s="87" t="str">
        <f t="shared" si="511"/>
        <v/>
      </c>
      <c r="BG572" s="127" t="str">
        <f t="shared" si="512"/>
        <v/>
      </c>
      <c r="BH572" s="127" t="str">
        <f t="shared" si="513"/>
        <v/>
      </c>
      <c r="BI572" s="87" t="str">
        <f t="shared" si="514"/>
        <v/>
      </c>
      <c r="BJ572" s="87" t="str">
        <f t="shared" si="515"/>
        <v/>
      </c>
      <c r="BK572" s="87" t="str">
        <f t="shared" si="516"/>
        <v/>
      </c>
    </row>
    <row r="573" spans="2:63" ht="12.75">
      <c r="B573" s="142"/>
      <c r="C573" s="142"/>
      <c r="D573" s="142"/>
      <c r="E573" s="142"/>
      <c r="F573" s="142"/>
      <c r="G573" s="142"/>
      <c r="I573" s="87">
        <f t="shared" si="527"/>
        <v>286.10000000000002</v>
      </c>
      <c r="J573" s="126">
        <v>222</v>
      </c>
      <c r="K573" s="87">
        <v>1.3</v>
      </c>
      <c r="L573" s="87">
        <v>10</v>
      </c>
      <c r="M573" s="87" t="s">
        <v>154</v>
      </c>
      <c r="N573" s="87" t="s">
        <v>155</v>
      </c>
      <c r="O573" s="87">
        <v>0</v>
      </c>
      <c r="P573" s="127">
        <v>4.053E-5</v>
      </c>
      <c r="Q573" s="87">
        <v>0</v>
      </c>
      <c r="R573" s="87">
        <v>0</v>
      </c>
      <c r="S573" s="127">
        <v>1770000000</v>
      </c>
      <c r="T573" s="127">
        <v>1770000000</v>
      </c>
      <c r="U573" s="127">
        <v>1637000000</v>
      </c>
      <c r="V573" s="127">
        <v>1637000000</v>
      </c>
      <c r="W573" s="87">
        <v>0</v>
      </c>
      <c r="X573" s="87">
        <v>0</v>
      </c>
      <c r="Y573" s="127">
        <v>1362000000</v>
      </c>
      <c r="Z573" s="127">
        <v>1.6860000000000001E-5</v>
      </c>
      <c r="AA573" s="127">
        <v>8511000000</v>
      </c>
      <c r="AB573" s="87">
        <v>0.65</v>
      </c>
      <c r="AC573" s="87" t="s">
        <v>156</v>
      </c>
      <c r="AD573" s="87" t="s">
        <v>157</v>
      </c>
      <c r="AE573" s="87" t="s">
        <v>158</v>
      </c>
      <c r="AF573" s="87" t="s">
        <v>159</v>
      </c>
      <c r="AG573" s="87" t="s">
        <v>160</v>
      </c>
      <c r="AH573" s="87" t="s">
        <v>161</v>
      </c>
      <c r="AI573" s="87" t="s">
        <v>162</v>
      </c>
      <c r="AJ573" s="87">
        <v>0</v>
      </c>
      <c r="AK573" s="87">
        <v>0</v>
      </c>
      <c r="AL573" s="87" t="s">
        <v>142</v>
      </c>
      <c r="AX573" s="133">
        <f t="shared" ref="AX573" si="545">IF(I573="", "", INT(I573))</f>
        <v>286</v>
      </c>
      <c r="AY573" s="87">
        <f t="shared" si="505"/>
        <v>222</v>
      </c>
      <c r="AZ573" s="87">
        <f t="shared" si="506"/>
        <v>175</v>
      </c>
      <c r="BA573" s="87">
        <f t="shared" si="507"/>
        <v>286</v>
      </c>
      <c r="BB573" s="87">
        <f t="shared" si="508"/>
        <v>286</v>
      </c>
      <c r="BC573" s="87" t="str">
        <f t="shared" si="509"/>
        <v>1c</v>
      </c>
      <c r="BD573" s="87" t="str">
        <f t="shared" si="510"/>
        <v>0</v>
      </c>
      <c r="BF573" s="87">
        <f t="shared" si="511"/>
        <v>286</v>
      </c>
      <c r="BG573" s="127" t="str">
        <f t="shared" si="512"/>
        <v>2.10E+11</v>
      </c>
      <c r="BH573" s="127" t="str">
        <f t="shared" si="513"/>
        <v>8.08E+10</v>
      </c>
      <c r="BI573" s="87" t="str">
        <f t="shared" si="514"/>
        <v>7850</v>
      </c>
      <c r="BJ573" s="87">
        <f t="shared" si="515"/>
        <v>1.3</v>
      </c>
      <c r="BK573" s="87">
        <f t="shared" si="516"/>
        <v>0.01</v>
      </c>
    </row>
    <row r="574" spans="2:63" ht="12.75">
      <c r="B574" s="142"/>
      <c r="C574" s="142"/>
      <c r="D574" s="142"/>
      <c r="E574" s="142"/>
      <c r="F574" s="142"/>
      <c r="G574" s="142"/>
      <c r="I574" s="87">
        <f t="shared" si="527"/>
        <v>286.2</v>
      </c>
      <c r="J574" s="126">
        <v>175</v>
      </c>
      <c r="K574" s="87">
        <v>1.3</v>
      </c>
      <c r="L574" s="87">
        <v>10</v>
      </c>
      <c r="M574" s="87" t="s">
        <v>154</v>
      </c>
      <c r="N574" s="87" t="s">
        <v>155</v>
      </c>
      <c r="O574" s="87">
        <v>0</v>
      </c>
      <c r="P574" s="127">
        <v>4.053E-5</v>
      </c>
      <c r="Q574" s="87">
        <v>0</v>
      </c>
      <c r="R574" s="87">
        <v>0</v>
      </c>
      <c r="S574" s="127">
        <v>1770000000</v>
      </c>
      <c r="T574" s="127">
        <v>1770000000</v>
      </c>
      <c r="U574" s="127">
        <v>1637000000</v>
      </c>
      <c r="V574" s="127">
        <v>1637000000</v>
      </c>
      <c r="W574" s="87">
        <v>0</v>
      </c>
      <c r="X574" s="87">
        <v>0</v>
      </c>
      <c r="Y574" s="127">
        <v>1362000000</v>
      </c>
      <c r="Z574" s="127">
        <v>1.6860000000000001E-5</v>
      </c>
      <c r="AA574" s="127">
        <v>8511000000</v>
      </c>
      <c r="AB574" s="87">
        <v>0.65</v>
      </c>
      <c r="AC574" s="87" t="s">
        <v>156</v>
      </c>
      <c r="AD574" s="87" t="s">
        <v>157</v>
      </c>
      <c r="AE574" s="87" t="s">
        <v>158</v>
      </c>
      <c r="AF574" s="87" t="s">
        <v>159</v>
      </c>
      <c r="AG574" s="87" t="s">
        <v>160</v>
      </c>
      <c r="AH574" s="87" t="s">
        <v>161</v>
      </c>
      <c r="AI574" s="87" t="s">
        <v>162</v>
      </c>
      <c r="AJ574" s="87">
        <v>0</v>
      </c>
      <c r="AK574" s="87">
        <v>0</v>
      </c>
      <c r="AL574" s="87" t="s">
        <v>142</v>
      </c>
      <c r="AX574" s="133"/>
      <c r="AY574" s="87" t="str">
        <f t="shared" si="505"/>
        <v/>
      </c>
      <c r="AZ574" s="87" t="str">
        <f t="shared" si="506"/>
        <v/>
      </c>
      <c r="BA574" s="87" t="str">
        <f t="shared" si="507"/>
        <v/>
      </c>
      <c r="BB574" s="87" t="str">
        <f t="shared" si="508"/>
        <v/>
      </c>
      <c r="BC574" s="87" t="str">
        <f t="shared" si="509"/>
        <v/>
      </c>
      <c r="BD574" s="87" t="str">
        <f t="shared" si="510"/>
        <v/>
      </c>
      <c r="BF574" s="87" t="str">
        <f t="shared" si="511"/>
        <v/>
      </c>
      <c r="BG574" s="127" t="str">
        <f t="shared" si="512"/>
        <v/>
      </c>
      <c r="BH574" s="127" t="str">
        <f t="shared" si="513"/>
        <v/>
      </c>
      <c r="BI574" s="87" t="str">
        <f t="shared" si="514"/>
        <v/>
      </c>
      <c r="BJ574" s="87" t="str">
        <f t="shared" si="515"/>
        <v/>
      </c>
      <c r="BK574" s="87" t="str">
        <f t="shared" si="516"/>
        <v/>
      </c>
    </row>
    <row r="575" spans="2:63" ht="12.75">
      <c r="B575" s="142"/>
      <c r="C575" s="142"/>
      <c r="D575" s="142"/>
      <c r="E575" s="142"/>
      <c r="F575" s="142"/>
      <c r="G575" s="142"/>
      <c r="I575" s="87">
        <f t="shared" si="527"/>
        <v>287.10000000000002</v>
      </c>
      <c r="J575" s="126">
        <v>101</v>
      </c>
      <c r="K575" s="87">
        <v>0.5</v>
      </c>
      <c r="L575" s="87">
        <v>10</v>
      </c>
      <c r="M575" s="87" t="s">
        <v>154</v>
      </c>
      <c r="N575" s="87" t="s">
        <v>155</v>
      </c>
      <c r="O575" s="87">
        <v>0</v>
      </c>
      <c r="P575" s="127">
        <v>1.539E-5</v>
      </c>
      <c r="Q575" s="87">
        <v>0</v>
      </c>
      <c r="R575" s="87">
        <v>0</v>
      </c>
      <c r="S575" s="127">
        <v>97060000</v>
      </c>
      <c r="T575" s="127">
        <v>97060000</v>
      </c>
      <c r="U575" s="127">
        <v>621900000</v>
      </c>
      <c r="V575" s="127">
        <v>621900000</v>
      </c>
      <c r="W575" s="87">
        <v>0</v>
      </c>
      <c r="X575" s="87">
        <v>0</v>
      </c>
      <c r="Y575" s="127">
        <v>74690000</v>
      </c>
      <c r="Z575" s="127">
        <v>9.2439999999999999E-7</v>
      </c>
      <c r="AA575" s="127">
        <v>3233000000</v>
      </c>
      <c r="AB575" s="87">
        <v>0.65</v>
      </c>
      <c r="AC575" s="87" t="s">
        <v>156</v>
      </c>
      <c r="AD575" s="87" t="s">
        <v>157</v>
      </c>
      <c r="AE575" s="87" t="s">
        <v>158</v>
      </c>
      <c r="AF575" s="87" t="s">
        <v>159</v>
      </c>
      <c r="AG575" s="87" t="s">
        <v>160</v>
      </c>
      <c r="AH575" s="87" t="s">
        <v>161</v>
      </c>
      <c r="AI575" s="87" t="s">
        <v>162</v>
      </c>
      <c r="AJ575" s="87">
        <v>0</v>
      </c>
      <c r="AK575" s="87">
        <v>0</v>
      </c>
      <c r="AL575" s="87" t="s">
        <v>142</v>
      </c>
      <c r="AX575" s="133">
        <f t="shared" ref="AX575" si="546">IF(I575="", "", INT(I575))</f>
        <v>287</v>
      </c>
      <c r="AY575" s="87">
        <f t="shared" si="505"/>
        <v>101</v>
      </c>
      <c r="AZ575" s="87">
        <f t="shared" si="506"/>
        <v>265</v>
      </c>
      <c r="BA575" s="87">
        <f t="shared" si="507"/>
        <v>287</v>
      </c>
      <c r="BB575" s="87">
        <f t="shared" si="508"/>
        <v>287</v>
      </c>
      <c r="BC575" s="87" t="str">
        <f t="shared" si="509"/>
        <v>1c</v>
      </c>
      <c r="BD575" s="87" t="str">
        <f t="shared" si="510"/>
        <v>0</v>
      </c>
      <c r="BF575" s="87">
        <f t="shared" si="511"/>
        <v>287</v>
      </c>
      <c r="BG575" s="127" t="str">
        <f t="shared" si="512"/>
        <v>2.10E+11</v>
      </c>
      <c r="BH575" s="127" t="str">
        <f t="shared" si="513"/>
        <v>8.08E+10</v>
      </c>
      <c r="BI575" s="87" t="str">
        <f t="shared" si="514"/>
        <v>7850</v>
      </c>
      <c r="BJ575" s="87">
        <f t="shared" si="515"/>
        <v>0.5</v>
      </c>
      <c r="BK575" s="87">
        <f t="shared" si="516"/>
        <v>0.01</v>
      </c>
    </row>
    <row r="576" spans="2:63" ht="12.75">
      <c r="B576" s="142"/>
      <c r="C576" s="142"/>
      <c r="D576" s="142"/>
      <c r="E576" s="142"/>
      <c r="F576" s="142"/>
      <c r="G576" s="142"/>
      <c r="I576" s="87">
        <f t="shared" si="527"/>
        <v>287.2</v>
      </c>
      <c r="J576" s="126">
        <v>265</v>
      </c>
      <c r="K576" s="87">
        <v>0.5</v>
      </c>
      <c r="L576" s="87">
        <v>10</v>
      </c>
      <c r="M576" s="87" t="s">
        <v>154</v>
      </c>
      <c r="N576" s="87" t="s">
        <v>155</v>
      </c>
      <c r="O576" s="87">
        <v>0</v>
      </c>
      <c r="P576" s="127">
        <v>1.539E-5</v>
      </c>
      <c r="Q576" s="87">
        <v>0</v>
      </c>
      <c r="R576" s="87">
        <v>0</v>
      </c>
      <c r="S576" s="127">
        <v>97060000</v>
      </c>
      <c r="T576" s="127">
        <v>97060000</v>
      </c>
      <c r="U576" s="127">
        <v>621900000</v>
      </c>
      <c r="V576" s="127">
        <v>621900000</v>
      </c>
      <c r="W576" s="87">
        <v>0</v>
      </c>
      <c r="X576" s="87">
        <v>0</v>
      </c>
      <c r="Y576" s="127">
        <v>74690000</v>
      </c>
      <c r="Z576" s="127">
        <v>9.2439999999999999E-7</v>
      </c>
      <c r="AA576" s="127">
        <v>3233000000</v>
      </c>
      <c r="AB576" s="87">
        <v>0.65</v>
      </c>
      <c r="AC576" s="87" t="s">
        <v>156</v>
      </c>
      <c r="AD576" s="87" t="s">
        <v>157</v>
      </c>
      <c r="AE576" s="87" t="s">
        <v>158</v>
      </c>
      <c r="AF576" s="87" t="s">
        <v>159</v>
      </c>
      <c r="AG576" s="87" t="s">
        <v>160</v>
      </c>
      <c r="AH576" s="87" t="s">
        <v>161</v>
      </c>
      <c r="AI576" s="87" t="s">
        <v>162</v>
      </c>
      <c r="AJ576" s="87">
        <v>0</v>
      </c>
      <c r="AK576" s="87">
        <v>0</v>
      </c>
      <c r="AL576" s="87" t="s">
        <v>142</v>
      </c>
      <c r="AX576" s="133"/>
      <c r="AY576" s="87" t="str">
        <f t="shared" si="505"/>
        <v/>
      </c>
      <c r="AZ576" s="87" t="str">
        <f t="shared" si="506"/>
        <v/>
      </c>
      <c r="BA576" s="87" t="str">
        <f t="shared" si="507"/>
        <v/>
      </c>
      <c r="BB576" s="87" t="str">
        <f t="shared" si="508"/>
        <v/>
      </c>
      <c r="BC576" s="87" t="str">
        <f t="shared" si="509"/>
        <v/>
      </c>
      <c r="BD576" s="87" t="str">
        <f t="shared" si="510"/>
        <v/>
      </c>
      <c r="BF576" s="87" t="str">
        <f t="shared" si="511"/>
        <v/>
      </c>
      <c r="BG576" s="127" t="str">
        <f t="shared" si="512"/>
        <v/>
      </c>
      <c r="BH576" s="127" t="str">
        <f t="shared" si="513"/>
        <v/>
      </c>
      <c r="BI576" s="87" t="str">
        <f t="shared" si="514"/>
        <v/>
      </c>
      <c r="BJ576" s="87" t="str">
        <f t="shared" si="515"/>
        <v/>
      </c>
      <c r="BK576" s="87" t="str">
        <f t="shared" si="516"/>
        <v/>
      </c>
    </row>
    <row r="577" spans="2:63" ht="12.75">
      <c r="B577" s="142"/>
      <c r="C577" s="142"/>
      <c r="D577" s="142"/>
      <c r="E577" s="142"/>
      <c r="F577" s="142"/>
      <c r="G577" s="142"/>
      <c r="I577" s="87">
        <f t="shared" si="527"/>
        <v>288.10000000000002</v>
      </c>
      <c r="J577" s="126">
        <v>265</v>
      </c>
      <c r="K577" s="87">
        <v>0.5</v>
      </c>
      <c r="L577" s="87">
        <v>10</v>
      </c>
      <c r="M577" s="87" t="s">
        <v>154</v>
      </c>
      <c r="N577" s="87" t="s">
        <v>155</v>
      </c>
      <c r="O577" s="87">
        <v>0</v>
      </c>
      <c r="P577" s="127">
        <v>1.539E-5</v>
      </c>
      <c r="Q577" s="87">
        <v>0</v>
      </c>
      <c r="R577" s="87">
        <v>0</v>
      </c>
      <c r="S577" s="127">
        <v>97060000</v>
      </c>
      <c r="T577" s="127">
        <v>97060000</v>
      </c>
      <c r="U577" s="127">
        <v>621900000</v>
      </c>
      <c r="V577" s="127">
        <v>621900000</v>
      </c>
      <c r="W577" s="87">
        <v>0</v>
      </c>
      <c r="X577" s="87">
        <v>0</v>
      </c>
      <c r="Y577" s="127">
        <v>74690000</v>
      </c>
      <c r="Z577" s="127">
        <v>9.2439999999999999E-7</v>
      </c>
      <c r="AA577" s="127">
        <v>3233000000</v>
      </c>
      <c r="AB577" s="87">
        <v>0.65</v>
      </c>
      <c r="AC577" s="87" t="s">
        <v>156</v>
      </c>
      <c r="AD577" s="87" t="s">
        <v>157</v>
      </c>
      <c r="AE577" s="87" t="s">
        <v>158</v>
      </c>
      <c r="AF577" s="87" t="s">
        <v>159</v>
      </c>
      <c r="AG577" s="87" t="s">
        <v>160</v>
      </c>
      <c r="AH577" s="87" t="s">
        <v>161</v>
      </c>
      <c r="AI577" s="87" t="s">
        <v>162</v>
      </c>
      <c r="AJ577" s="87">
        <v>0</v>
      </c>
      <c r="AK577" s="87">
        <v>0</v>
      </c>
      <c r="AL577" s="87" t="s">
        <v>142</v>
      </c>
      <c r="AX577" s="133">
        <f t="shared" ref="AX577" si="547">IF(I577="", "", INT(I577))</f>
        <v>288</v>
      </c>
      <c r="AY577" s="87">
        <f t="shared" si="505"/>
        <v>265</v>
      </c>
      <c r="AZ577" s="87">
        <f t="shared" si="506"/>
        <v>278</v>
      </c>
      <c r="BA577" s="87">
        <f t="shared" si="507"/>
        <v>288</v>
      </c>
      <c r="BB577" s="87">
        <f t="shared" si="508"/>
        <v>288</v>
      </c>
      <c r="BC577" s="87" t="str">
        <f t="shared" si="509"/>
        <v>1c</v>
      </c>
      <c r="BD577" s="87" t="str">
        <f t="shared" si="510"/>
        <v>0</v>
      </c>
      <c r="BF577" s="87">
        <f t="shared" si="511"/>
        <v>288</v>
      </c>
      <c r="BG577" s="127" t="str">
        <f t="shared" si="512"/>
        <v>2.10E+11</v>
      </c>
      <c r="BH577" s="127" t="str">
        <f t="shared" si="513"/>
        <v>8.08E+10</v>
      </c>
      <c r="BI577" s="87" t="str">
        <f t="shared" si="514"/>
        <v>7850</v>
      </c>
      <c r="BJ577" s="87">
        <f t="shared" si="515"/>
        <v>0.5</v>
      </c>
      <c r="BK577" s="87">
        <f t="shared" si="516"/>
        <v>0.01</v>
      </c>
    </row>
    <row r="578" spans="2:63" ht="12.75">
      <c r="B578" s="142"/>
      <c r="C578" s="142"/>
      <c r="D578" s="142"/>
      <c r="E578" s="142"/>
      <c r="F578" s="142"/>
      <c r="G578" s="142"/>
      <c r="I578" s="87">
        <f t="shared" si="527"/>
        <v>288.2</v>
      </c>
      <c r="J578" s="126">
        <v>278</v>
      </c>
      <c r="K578" s="87">
        <v>0.5</v>
      </c>
      <c r="L578" s="87">
        <v>10</v>
      </c>
      <c r="M578" s="87" t="s">
        <v>154</v>
      </c>
      <c r="N578" s="87" t="s">
        <v>155</v>
      </c>
      <c r="O578" s="87">
        <v>0</v>
      </c>
      <c r="P578" s="127">
        <v>1.539E-5</v>
      </c>
      <c r="Q578" s="87">
        <v>0</v>
      </c>
      <c r="R578" s="87">
        <v>0</v>
      </c>
      <c r="S578" s="127">
        <v>97060000</v>
      </c>
      <c r="T578" s="127">
        <v>97060000</v>
      </c>
      <c r="U578" s="127">
        <v>621900000</v>
      </c>
      <c r="V578" s="127">
        <v>621900000</v>
      </c>
      <c r="W578" s="87">
        <v>0</v>
      </c>
      <c r="X578" s="87">
        <v>0</v>
      </c>
      <c r="Y578" s="127">
        <v>74690000</v>
      </c>
      <c r="Z578" s="127">
        <v>9.2439999999999999E-7</v>
      </c>
      <c r="AA578" s="127">
        <v>3233000000</v>
      </c>
      <c r="AB578" s="87">
        <v>0.65</v>
      </c>
      <c r="AC578" s="87" t="s">
        <v>156</v>
      </c>
      <c r="AD578" s="87" t="s">
        <v>157</v>
      </c>
      <c r="AE578" s="87" t="s">
        <v>158</v>
      </c>
      <c r="AF578" s="87" t="s">
        <v>159</v>
      </c>
      <c r="AG578" s="87" t="s">
        <v>160</v>
      </c>
      <c r="AH578" s="87" t="s">
        <v>161</v>
      </c>
      <c r="AI578" s="87" t="s">
        <v>162</v>
      </c>
      <c r="AJ578" s="87">
        <v>0</v>
      </c>
      <c r="AK578" s="87">
        <v>0</v>
      </c>
      <c r="AL578" s="87" t="s">
        <v>142</v>
      </c>
      <c r="AX578" s="133"/>
      <c r="AY578" s="87" t="str">
        <f t="shared" si="505"/>
        <v/>
      </c>
      <c r="AZ578" s="87" t="str">
        <f t="shared" si="506"/>
        <v/>
      </c>
      <c r="BA578" s="87" t="str">
        <f t="shared" si="507"/>
        <v/>
      </c>
      <c r="BB578" s="87" t="str">
        <f t="shared" si="508"/>
        <v/>
      </c>
      <c r="BC578" s="87" t="str">
        <f t="shared" si="509"/>
        <v/>
      </c>
      <c r="BD578" s="87" t="str">
        <f t="shared" si="510"/>
        <v/>
      </c>
      <c r="BF578" s="87" t="str">
        <f t="shared" si="511"/>
        <v/>
      </c>
      <c r="BG578" s="127" t="str">
        <f t="shared" si="512"/>
        <v/>
      </c>
      <c r="BH578" s="127" t="str">
        <f t="shared" si="513"/>
        <v/>
      </c>
      <c r="BI578" s="87" t="str">
        <f t="shared" si="514"/>
        <v/>
      </c>
      <c r="BJ578" s="87" t="str">
        <f t="shared" si="515"/>
        <v/>
      </c>
      <c r="BK578" s="87" t="str">
        <f t="shared" si="516"/>
        <v/>
      </c>
    </row>
    <row r="579" spans="2:63" ht="12.75">
      <c r="B579" s="142"/>
      <c r="C579" s="142"/>
      <c r="D579" s="142"/>
      <c r="E579" s="142"/>
      <c r="F579" s="142"/>
      <c r="G579" s="142"/>
      <c r="I579" s="87">
        <f t="shared" si="527"/>
        <v>289.10000000000002</v>
      </c>
      <c r="J579" s="126">
        <v>266</v>
      </c>
      <c r="K579" s="87">
        <v>1.3</v>
      </c>
      <c r="L579" s="87">
        <v>10</v>
      </c>
      <c r="M579" s="87" t="s">
        <v>154</v>
      </c>
      <c r="N579" s="87" t="s">
        <v>155</v>
      </c>
      <c r="O579" s="87">
        <v>0</v>
      </c>
      <c r="P579" s="127">
        <v>4.053E-5</v>
      </c>
      <c r="Q579" s="87">
        <v>0</v>
      </c>
      <c r="R579" s="87">
        <v>0</v>
      </c>
      <c r="S579" s="127">
        <v>1770000000</v>
      </c>
      <c r="T579" s="127">
        <v>1770000000</v>
      </c>
      <c r="U579" s="127">
        <v>1637000000</v>
      </c>
      <c r="V579" s="127">
        <v>1637000000</v>
      </c>
      <c r="W579" s="87">
        <v>0</v>
      </c>
      <c r="X579" s="87">
        <v>0</v>
      </c>
      <c r="Y579" s="127">
        <v>1362000000</v>
      </c>
      <c r="Z579" s="127">
        <v>1.6860000000000001E-5</v>
      </c>
      <c r="AA579" s="127">
        <v>8511000000</v>
      </c>
      <c r="AB579" s="87">
        <v>0.65</v>
      </c>
      <c r="AC579" s="87" t="s">
        <v>156</v>
      </c>
      <c r="AD579" s="87" t="s">
        <v>157</v>
      </c>
      <c r="AE579" s="87" t="s">
        <v>158</v>
      </c>
      <c r="AF579" s="87" t="s">
        <v>159</v>
      </c>
      <c r="AG579" s="87" t="s">
        <v>160</v>
      </c>
      <c r="AH579" s="87" t="s">
        <v>161</v>
      </c>
      <c r="AI579" s="87" t="s">
        <v>162</v>
      </c>
      <c r="AJ579" s="87">
        <v>0</v>
      </c>
      <c r="AK579" s="87">
        <v>0</v>
      </c>
      <c r="AL579" s="87" t="s">
        <v>142</v>
      </c>
      <c r="AX579" s="133">
        <f t="shared" ref="AX579" si="548">IF(I579="", "", INT(I579))</f>
        <v>289</v>
      </c>
      <c r="AY579" s="87">
        <f t="shared" si="505"/>
        <v>266</v>
      </c>
      <c r="AZ579" s="87">
        <f t="shared" si="506"/>
        <v>274</v>
      </c>
      <c r="BA579" s="87">
        <f t="shared" si="507"/>
        <v>289</v>
      </c>
      <c r="BB579" s="87">
        <f t="shared" si="508"/>
        <v>289</v>
      </c>
      <c r="BC579" s="87" t="str">
        <f t="shared" si="509"/>
        <v>1c</v>
      </c>
      <c r="BD579" s="87" t="str">
        <f t="shared" si="510"/>
        <v>0</v>
      </c>
      <c r="BF579" s="87">
        <f t="shared" si="511"/>
        <v>289</v>
      </c>
      <c r="BG579" s="127" t="str">
        <f t="shared" si="512"/>
        <v>2.10E+11</v>
      </c>
      <c r="BH579" s="127" t="str">
        <f t="shared" si="513"/>
        <v>8.08E+10</v>
      </c>
      <c r="BI579" s="87" t="str">
        <f t="shared" si="514"/>
        <v>7850</v>
      </c>
      <c r="BJ579" s="87">
        <f t="shared" si="515"/>
        <v>1.3</v>
      </c>
      <c r="BK579" s="87">
        <f t="shared" si="516"/>
        <v>0.01</v>
      </c>
    </row>
    <row r="580" spans="2:63" ht="12.75">
      <c r="B580" s="142"/>
      <c r="C580" s="142"/>
      <c r="D580" s="142"/>
      <c r="E580" s="142"/>
      <c r="F580" s="142"/>
      <c r="G580" s="142"/>
      <c r="I580" s="87">
        <f t="shared" si="527"/>
        <v>289.2</v>
      </c>
      <c r="J580" s="126">
        <v>274</v>
      </c>
      <c r="K580" s="87">
        <v>1.3</v>
      </c>
      <c r="L580" s="87">
        <v>10</v>
      </c>
      <c r="M580" s="87" t="s">
        <v>154</v>
      </c>
      <c r="N580" s="87" t="s">
        <v>155</v>
      </c>
      <c r="O580" s="87">
        <v>0</v>
      </c>
      <c r="P580" s="127">
        <v>4.053E-5</v>
      </c>
      <c r="Q580" s="87">
        <v>0</v>
      </c>
      <c r="R580" s="87">
        <v>0</v>
      </c>
      <c r="S580" s="127">
        <v>1770000000</v>
      </c>
      <c r="T580" s="127">
        <v>1770000000</v>
      </c>
      <c r="U580" s="127">
        <v>1637000000</v>
      </c>
      <c r="V580" s="127">
        <v>1637000000</v>
      </c>
      <c r="W580" s="87">
        <v>0</v>
      </c>
      <c r="X580" s="87">
        <v>0</v>
      </c>
      <c r="Y580" s="127">
        <v>1362000000</v>
      </c>
      <c r="Z580" s="127">
        <v>1.6860000000000001E-5</v>
      </c>
      <c r="AA580" s="127">
        <v>8511000000</v>
      </c>
      <c r="AB580" s="87">
        <v>0.65</v>
      </c>
      <c r="AC580" s="87" t="s">
        <v>156</v>
      </c>
      <c r="AD580" s="87" t="s">
        <v>157</v>
      </c>
      <c r="AE580" s="87" t="s">
        <v>158</v>
      </c>
      <c r="AF580" s="87" t="s">
        <v>159</v>
      </c>
      <c r="AG580" s="87" t="s">
        <v>160</v>
      </c>
      <c r="AH580" s="87" t="s">
        <v>161</v>
      </c>
      <c r="AI580" s="87" t="s">
        <v>162</v>
      </c>
      <c r="AJ580" s="87">
        <v>0</v>
      </c>
      <c r="AK580" s="87">
        <v>0</v>
      </c>
      <c r="AL580" s="87" t="s">
        <v>142</v>
      </c>
      <c r="AX580" s="133"/>
      <c r="AY580" s="87" t="str">
        <f t="shared" si="505"/>
        <v/>
      </c>
      <c r="AZ580" s="87" t="str">
        <f t="shared" si="506"/>
        <v/>
      </c>
      <c r="BA580" s="87" t="str">
        <f t="shared" si="507"/>
        <v/>
      </c>
      <c r="BB580" s="87" t="str">
        <f t="shared" si="508"/>
        <v/>
      </c>
      <c r="BC580" s="87" t="str">
        <f t="shared" si="509"/>
        <v/>
      </c>
      <c r="BD580" s="87" t="str">
        <f t="shared" si="510"/>
        <v/>
      </c>
      <c r="BF580" s="87" t="str">
        <f t="shared" si="511"/>
        <v/>
      </c>
      <c r="BG580" s="127" t="str">
        <f t="shared" si="512"/>
        <v/>
      </c>
      <c r="BH580" s="127" t="str">
        <f t="shared" si="513"/>
        <v/>
      </c>
      <c r="BI580" s="87" t="str">
        <f t="shared" si="514"/>
        <v/>
      </c>
      <c r="BJ580" s="87" t="str">
        <f t="shared" si="515"/>
        <v/>
      </c>
      <c r="BK580" s="87" t="str">
        <f t="shared" si="516"/>
        <v/>
      </c>
    </row>
    <row r="581" spans="2:63" ht="12.75">
      <c r="B581" s="142"/>
      <c r="C581" s="142"/>
      <c r="D581" s="142"/>
      <c r="E581" s="142"/>
      <c r="F581" s="142"/>
      <c r="G581" s="142"/>
      <c r="I581" s="87">
        <f t="shared" si="527"/>
        <v>290.10000000000002</v>
      </c>
      <c r="J581" s="126">
        <v>112</v>
      </c>
      <c r="K581" s="87">
        <v>0.5</v>
      </c>
      <c r="L581" s="87">
        <v>10</v>
      </c>
      <c r="M581" s="87" t="s">
        <v>154</v>
      </c>
      <c r="N581" s="87" t="s">
        <v>155</v>
      </c>
      <c r="O581" s="87">
        <v>0</v>
      </c>
      <c r="P581" s="127">
        <v>1.539E-5</v>
      </c>
      <c r="Q581" s="87">
        <v>0</v>
      </c>
      <c r="R581" s="87">
        <v>0</v>
      </c>
      <c r="S581" s="127">
        <v>97060000</v>
      </c>
      <c r="T581" s="127">
        <v>97060000</v>
      </c>
      <c r="U581" s="127">
        <v>621900000</v>
      </c>
      <c r="V581" s="127">
        <v>621900000</v>
      </c>
      <c r="W581" s="87">
        <v>0</v>
      </c>
      <c r="X581" s="87">
        <v>0</v>
      </c>
      <c r="Y581" s="127">
        <v>74690000</v>
      </c>
      <c r="Z581" s="127">
        <v>9.2439999999999999E-7</v>
      </c>
      <c r="AA581" s="127">
        <v>3233000000</v>
      </c>
      <c r="AB581" s="87">
        <v>0.65</v>
      </c>
      <c r="AC581" s="87" t="s">
        <v>156</v>
      </c>
      <c r="AD581" s="87" t="s">
        <v>157</v>
      </c>
      <c r="AE581" s="87" t="s">
        <v>158</v>
      </c>
      <c r="AF581" s="87" t="s">
        <v>159</v>
      </c>
      <c r="AG581" s="87" t="s">
        <v>160</v>
      </c>
      <c r="AH581" s="87" t="s">
        <v>161</v>
      </c>
      <c r="AI581" s="87" t="s">
        <v>162</v>
      </c>
      <c r="AJ581" s="87">
        <v>0</v>
      </c>
      <c r="AK581" s="87">
        <v>0</v>
      </c>
      <c r="AL581" s="87" t="s">
        <v>142</v>
      </c>
      <c r="AX581" s="133">
        <f t="shared" ref="AX581" si="549">IF(I581="", "", INT(I581))</f>
        <v>290</v>
      </c>
      <c r="AY581" s="87">
        <f t="shared" si="505"/>
        <v>112</v>
      </c>
      <c r="AZ581" s="87">
        <f t="shared" si="506"/>
        <v>267</v>
      </c>
      <c r="BA581" s="87">
        <f t="shared" si="507"/>
        <v>290</v>
      </c>
      <c r="BB581" s="87">
        <f t="shared" si="508"/>
        <v>290</v>
      </c>
      <c r="BC581" s="87" t="str">
        <f t="shared" si="509"/>
        <v>1c</v>
      </c>
      <c r="BD581" s="87" t="str">
        <f t="shared" si="510"/>
        <v>0</v>
      </c>
      <c r="BF581" s="87">
        <f t="shared" si="511"/>
        <v>290</v>
      </c>
      <c r="BG581" s="127" t="str">
        <f t="shared" si="512"/>
        <v>2.10E+11</v>
      </c>
      <c r="BH581" s="127" t="str">
        <f t="shared" si="513"/>
        <v>8.08E+10</v>
      </c>
      <c r="BI581" s="87" t="str">
        <f t="shared" si="514"/>
        <v>7850</v>
      </c>
      <c r="BJ581" s="87">
        <f t="shared" si="515"/>
        <v>0.5</v>
      </c>
      <c r="BK581" s="87">
        <f t="shared" si="516"/>
        <v>0.01</v>
      </c>
    </row>
    <row r="582" spans="2:63" ht="12.75">
      <c r="B582" s="142"/>
      <c r="C582" s="142"/>
      <c r="D582" s="142"/>
      <c r="E582" s="142"/>
      <c r="F582" s="142"/>
      <c r="G582" s="142"/>
      <c r="I582" s="87">
        <f t="shared" si="527"/>
        <v>290.2</v>
      </c>
      <c r="J582" s="126">
        <v>267</v>
      </c>
      <c r="K582" s="87">
        <v>0.5</v>
      </c>
      <c r="L582" s="87">
        <v>10</v>
      </c>
      <c r="M582" s="87" t="s">
        <v>154</v>
      </c>
      <c r="N582" s="87" t="s">
        <v>155</v>
      </c>
      <c r="O582" s="87">
        <v>0</v>
      </c>
      <c r="P582" s="127">
        <v>1.539E-5</v>
      </c>
      <c r="Q582" s="87">
        <v>0</v>
      </c>
      <c r="R582" s="87">
        <v>0</v>
      </c>
      <c r="S582" s="127">
        <v>97060000</v>
      </c>
      <c r="T582" s="127">
        <v>97060000</v>
      </c>
      <c r="U582" s="127">
        <v>621900000</v>
      </c>
      <c r="V582" s="127">
        <v>621900000</v>
      </c>
      <c r="W582" s="87">
        <v>0</v>
      </c>
      <c r="X582" s="87">
        <v>0</v>
      </c>
      <c r="Y582" s="127">
        <v>74690000</v>
      </c>
      <c r="Z582" s="127">
        <v>9.2439999999999999E-7</v>
      </c>
      <c r="AA582" s="127">
        <v>3233000000</v>
      </c>
      <c r="AB582" s="87">
        <v>0.65</v>
      </c>
      <c r="AC582" s="87" t="s">
        <v>156</v>
      </c>
      <c r="AD582" s="87" t="s">
        <v>157</v>
      </c>
      <c r="AE582" s="87" t="s">
        <v>158</v>
      </c>
      <c r="AF582" s="87" t="s">
        <v>159</v>
      </c>
      <c r="AG582" s="87" t="s">
        <v>160</v>
      </c>
      <c r="AH582" s="87" t="s">
        <v>161</v>
      </c>
      <c r="AI582" s="87" t="s">
        <v>162</v>
      </c>
      <c r="AJ582" s="87">
        <v>0</v>
      </c>
      <c r="AK582" s="87">
        <v>0</v>
      </c>
      <c r="AL582" s="87" t="s">
        <v>142</v>
      </c>
      <c r="AX582" s="133"/>
      <c r="AY582" s="87" t="str">
        <f t="shared" ref="AY582:AY635" si="550">IF(AX582="","",J582)</f>
        <v/>
      </c>
      <c r="AZ582" s="87" t="str">
        <f t="shared" ref="AZ582:AZ635" si="551">IF(AX582="","",J583)</f>
        <v/>
      </c>
      <c r="BA582" s="87" t="str">
        <f t="shared" ref="BA582:BA635" si="552">IF(AX582="","",AX582)</f>
        <v/>
      </c>
      <c r="BB582" s="87" t="str">
        <f t="shared" ref="BB582:BB635" si="553">IF(AX582="","",AX582)</f>
        <v/>
      </c>
      <c r="BC582" s="87" t="str">
        <f t="shared" ref="BC582:BC635" si="554">IF(AX582="","","1c")</f>
        <v/>
      </c>
      <c r="BD582" s="87" t="str">
        <f t="shared" ref="BD582:BD635" si="555">IF(AX582="","","0")</f>
        <v/>
      </c>
      <c r="BF582" s="87" t="str">
        <f t="shared" ref="BF582:BF635" si="556">IF(AX582="","",AX582)</f>
        <v/>
      </c>
      <c r="BG582" s="127" t="str">
        <f t="shared" ref="BG582:BG635" si="557">IF(AX582="","","2.10E+11")</f>
        <v/>
      </c>
      <c r="BH582" s="127" t="str">
        <f t="shared" ref="BH582:BH635" si="558">IF(AX582="","","8.08E+10")</f>
        <v/>
      </c>
      <c r="BI582" s="87" t="str">
        <f t="shared" ref="BI582:BI635" si="559">IF(AX582="","","7850")</f>
        <v/>
      </c>
      <c r="BJ582" s="87" t="str">
        <f t="shared" ref="BJ582:BJ635" si="560">IF(AX582="","",K582)</f>
        <v/>
      </c>
      <c r="BK582" s="87" t="str">
        <f t="shared" ref="BK582:BK635" si="561">IF(AX582="","",L582/1000)</f>
        <v/>
      </c>
    </row>
    <row r="583" spans="2:63" ht="12.75">
      <c r="B583" s="142"/>
      <c r="C583" s="142"/>
      <c r="D583" s="142"/>
      <c r="E583" s="142"/>
      <c r="F583" s="142"/>
      <c r="G583" s="142"/>
      <c r="I583" s="87">
        <f t="shared" si="527"/>
        <v>291.10000000000002</v>
      </c>
      <c r="J583" s="126">
        <v>267</v>
      </c>
      <c r="K583" s="87">
        <v>0.5</v>
      </c>
      <c r="L583" s="87">
        <v>10</v>
      </c>
      <c r="M583" s="87" t="s">
        <v>154</v>
      </c>
      <c r="N583" s="87" t="s">
        <v>155</v>
      </c>
      <c r="O583" s="87">
        <v>0</v>
      </c>
      <c r="P583" s="127">
        <v>1.539E-5</v>
      </c>
      <c r="Q583" s="87">
        <v>0</v>
      </c>
      <c r="R583" s="87">
        <v>0</v>
      </c>
      <c r="S583" s="127">
        <v>97060000</v>
      </c>
      <c r="T583" s="127">
        <v>97060000</v>
      </c>
      <c r="U583" s="127">
        <v>621900000</v>
      </c>
      <c r="V583" s="127">
        <v>621900000</v>
      </c>
      <c r="W583" s="87">
        <v>0</v>
      </c>
      <c r="X583" s="87">
        <v>0</v>
      </c>
      <c r="Y583" s="127">
        <v>74690000</v>
      </c>
      <c r="Z583" s="127">
        <v>9.2439999999999999E-7</v>
      </c>
      <c r="AA583" s="127">
        <v>3233000000</v>
      </c>
      <c r="AB583" s="87">
        <v>0.65</v>
      </c>
      <c r="AC583" s="87" t="s">
        <v>156</v>
      </c>
      <c r="AD583" s="87" t="s">
        <v>157</v>
      </c>
      <c r="AE583" s="87" t="s">
        <v>158</v>
      </c>
      <c r="AF583" s="87" t="s">
        <v>159</v>
      </c>
      <c r="AG583" s="87" t="s">
        <v>160</v>
      </c>
      <c r="AH583" s="87" t="s">
        <v>161</v>
      </c>
      <c r="AI583" s="87" t="s">
        <v>162</v>
      </c>
      <c r="AJ583" s="87">
        <v>0</v>
      </c>
      <c r="AK583" s="87">
        <v>0</v>
      </c>
      <c r="AL583" s="87" t="s">
        <v>142</v>
      </c>
      <c r="AX583" s="133">
        <f t="shared" ref="AX583" si="562">IF(I583="", "", INT(I583))</f>
        <v>291</v>
      </c>
      <c r="AY583" s="87">
        <f t="shared" si="550"/>
        <v>267</v>
      </c>
      <c r="AZ583" s="87">
        <f t="shared" si="551"/>
        <v>277</v>
      </c>
      <c r="BA583" s="87">
        <f t="shared" si="552"/>
        <v>291</v>
      </c>
      <c r="BB583" s="87">
        <f t="shared" si="553"/>
        <v>291</v>
      </c>
      <c r="BC583" s="87" t="str">
        <f t="shared" si="554"/>
        <v>1c</v>
      </c>
      <c r="BD583" s="87" t="str">
        <f t="shared" si="555"/>
        <v>0</v>
      </c>
      <c r="BF583" s="87">
        <f t="shared" si="556"/>
        <v>291</v>
      </c>
      <c r="BG583" s="127" t="str">
        <f t="shared" si="557"/>
        <v>2.10E+11</v>
      </c>
      <c r="BH583" s="127" t="str">
        <f t="shared" si="558"/>
        <v>8.08E+10</v>
      </c>
      <c r="BI583" s="87" t="str">
        <f t="shared" si="559"/>
        <v>7850</v>
      </c>
      <c r="BJ583" s="87">
        <f t="shared" si="560"/>
        <v>0.5</v>
      </c>
      <c r="BK583" s="87">
        <f t="shared" si="561"/>
        <v>0.01</v>
      </c>
    </row>
    <row r="584" spans="2:63" ht="12.75">
      <c r="B584" s="142"/>
      <c r="C584" s="142"/>
      <c r="D584" s="142"/>
      <c r="E584" s="142"/>
      <c r="F584" s="142"/>
      <c r="G584" s="142"/>
      <c r="I584" s="87">
        <f t="shared" si="527"/>
        <v>291.2</v>
      </c>
      <c r="J584" s="126">
        <v>277</v>
      </c>
      <c r="K584" s="87">
        <v>0.5</v>
      </c>
      <c r="L584" s="87">
        <v>10</v>
      </c>
      <c r="M584" s="87" t="s">
        <v>154</v>
      </c>
      <c r="N584" s="87" t="s">
        <v>155</v>
      </c>
      <c r="O584" s="87">
        <v>0</v>
      </c>
      <c r="P584" s="127">
        <v>1.539E-5</v>
      </c>
      <c r="Q584" s="87">
        <v>0</v>
      </c>
      <c r="R584" s="87">
        <v>0</v>
      </c>
      <c r="S584" s="127">
        <v>97060000</v>
      </c>
      <c r="T584" s="127">
        <v>97060000</v>
      </c>
      <c r="U584" s="127">
        <v>621900000</v>
      </c>
      <c r="V584" s="127">
        <v>621900000</v>
      </c>
      <c r="W584" s="87">
        <v>0</v>
      </c>
      <c r="X584" s="87">
        <v>0</v>
      </c>
      <c r="Y584" s="127">
        <v>74690000</v>
      </c>
      <c r="Z584" s="127">
        <v>9.2439999999999999E-7</v>
      </c>
      <c r="AA584" s="127">
        <v>3233000000</v>
      </c>
      <c r="AB584" s="87">
        <v>0.65</v>
      </c>
      <c r="AC584" s="87" t="s">
        <v>156</v>
      </c>
      <c r="AD584" s="87" t="s">
        <v>157</v>
      </c>
      <c r="AE584" s="87" t="s">
        <v>158</v>
      </c>
      <c r="AF584" s="87" t="s">
        <v>159</v>
      </c>
      <c r="AG584" s="87" t="s">
        <v>160</v>
      </c>
      <c r="AH584" s="87" t="s">
        <v>161</v>
      </c>
      <c r="AI584" s="87" t="s">
        <v>162</v>
      </c>
      <c r="AJ584" s="87">
        <v>0</v>
      </c>
      <c r="AK584" s="87">
        <v>0</v>
      </c>
      <c r="AL584" s="87" t="s">
        <v>142</v>
      </c>
      <c r="AX584" s="133"/>
      <c r="AY584" s="87" t="str">
        <f t="shared" si="550"/>
        <v/>
      </c>
      <c r="AZ584" s="87" t="str">
        <f t="shared" si="551"/>
        <v/>
      </c>
      <c r="BA584" s="87" t="str">
        <f t="shared" si="552"/>
        <v/>
      </c>
      <c r="BB584" s="87" t="str">
        <f t="shared" si="553"/>
        <v/>
      </c>
      <c r="BC584" s="87" t="str">
        <f t="shared" si="554"/>
        <v/>
      </c>
      <c r="BD584" s="87" t="str">
        <f t="shared" si="555"/>
        <v/>
      </c>
      <c r="BF584" s="87" t="str">
        <f t="shared" si="556"/>
        <v/>
      </c>
      <c r="BG584" s="127" t="str">
        <f t="shared" si="557"/>
        <v/>
      </c>
      <c r="BH584" s="127" t="str">
        <f t="shared" si="558"/>
        <v/>
      </c>
      <c r="BI584" s="87" t="str">
        <f t="shared" si="559"/>
        <v/>
      </c>
      <c r="BJ584" s="87" t="str">
        <f t="shared" si="560"/>
        <v/>
      </c>
      <c r="BK584" s="87" t="str">
        <f t="shared" si="561"/>
        <v/>
      </c>
    </row>
    <row r="585" spans="2:63" ht="12.75">
      <c r="B585" s="142"/>
      <c r="C585" s="142"/>
      <c r="D585" s="142"/>
      <c r="E585" s="142"/>
      <c r="F585" s="142"/>
      <c r="G585" s="142"/>
      <c r="I585" s="87">
        <f t="shared" si="527"/>
        <v>292.10000000000002</v>
      </c>
      <c r="J585" s="126">
        <v>268</v>
      </c>
      <c r="K585" s="87">
        <v>1.3</v>
      </c>
      <c r="L585" s="87">
        <v>10</v>
      </c>
      <c r="M585" s="87" t="s">
        <v>154</v>
      </c>
      <c r="N585" s="87" t="s">
        <v>155</v>
      </c>
      <c r="O585" s="87">
        <v>0</v>
      </c>
      <c r="P585" s="127">
        <v>4.053E-5</v>
      </c>
      <c r="Q585" s="87">
        <v>0</v>
      </c>
      <c r="R585" s="87">
        <v>0</v>
      </c>
      <c r="S585" s="127">
        <v>1770000000</v>
      </c>
      <c r="T585" s="127">
        <v>1770000000</v>
      </c>
      <c r="U585" s="127">
        <v>1637000000</v>
      </c>
      <c r="V585" s="127">
        <v>1637000000</v>
      </c>
      <c r="W585" s="87">
        <v>0</v>
      </c>
      <c r="X585" s="87">
        <v>0</v>
      </c>
      <c r="Y585" s="127">
        <v>1362000000</v>
      </c>
      <c r="Z585" s="127">
        <v>1.6860000000000001E-5</v>
      </c>
      <c r="AA585" s="127">
        <v>8511000000</v>
      </c>
      <c r="AB585" s="87">
        <v>0.65</v>
      </c>
      <c r="AC585" s="87" t="s">
        <v>156</v>
      </c>
      <c r="AD585" s="87" t="s">
        <v>157</v>
      </c>
      <c r="AE585" s="87" t="s">
        <v>158</v>
      </c>
      <c r="AF585" s="87" t="s">
        <v>159</v>
      </c>
      <c r="AG585" s="87" t="s">
        <v>160</v>
      </c>
      <c r="AH585" s="87" t="s">
        <v>161</v>
      </c>
      <c r="AI585" s="87" t="s">
        <v>162</v>
      </c>
      <c r="AJ585" s="87">
        <v>0</v>
      </c>
      <c r="AK585" s="87">
        <v>0</v>
      </c>
      <c r="AL585" s="87" t="s">
        <v>142</v>
      </c>
      <c r="AX585" s="133">
        <f t="shared" ref="AX585" si="563">IF(I585="", "", INT(I585))</f>
        <v>292</v>
      </c>
      <c r="AY585" s="87">
        <f t="shared" si="550"/>
        <v>268</v>
      </c>
      <c r="AZ585" s="87">
        <f t="shared" si="551"/>
        <v>275</v>
      </c>
      <c r="BA585" s="87">
        <f t="shared" si="552"/>
        <v>292</v>
      </c>
      <c r="BB585" s="87">
        <f t="shared" si="553"/>
        <v>292</v>
      </c>
      <c r="BC585" s="87" t="str">
        <f t="shared" si="554"/>
        <v>1c</v>
      </c>
      <c r="BD585" s="87" t="str">
        <f t="shared" si="555"/>
        <v>0</v>
      </c>
      <c r="BF585" s="87">
        <f t="shared" si="556"/>
        <v>292</v>
      </c>
      <c r="BG585" s="127" t="str">
        <f t="shared" si="557"/>
        <v>2.10E+11</v>
      </c>
      <c r="BH585" s="127" t="str">
        <f t="shared" si="558"/>
        <v>8.08E+10</v>
      </c>
      <c r="BI585" s="87" t="str">
        <f t="shared" si="559"/>
        <v>7850</v>
      </c>
      <c r="BJ585" s="87">
        <f t="shared" si="560"/>
        <v>1.3</v>
      </c>
      <c r="BK585" s="87">
        <f t="shared" si="561"/>
        <v>0.01</v>
      </c>
    </row>
    <row r="586" spans="2:63" ht="12.75">
      <c r="B586" s="142"/>
      <c r="C586" s="142"/>
      <c r="D586" s="142"/>
      <c r="E586" s="142"/>
      <c r="F586" s="142"/>
      <c r="G586" s="142"/>
      <c r="I586" s="87">
        <f t="shared" si="527"/>
        <v>292.2</v>
      </c>
      <c r="J586" s="126">
        <v>275</v>
      </c>
      <c r="K586" s="87">
        <v>1.3</v>
      </c>
      <c r="L586" s="87">
        <v>10</v>
      </c>
      <c r="M586" s="87" t="s">
        <v>154</v>
      </c>
      <c r="N586" s="87" t="s">
        <v>155</v>
      </c>
      <c r="O586" s="87">
        <v>0</v>
      </c>
      <c r="P586" s="127">
        <v>4.053E-5</v>
      </c>
      <c r="Q586" s="87">
        <v>0</v>
      </c>
      <c r="R586" s="87">
        <v>0</v>
      </c>
      <c r="S586" s="127">
        <v>1770000000</v>
      </c>
      <c r="T586" s="127">
        <v>1770000000</v>
      </c>
      <c r="U586" s="127">
        <v>1637000000</v>
      </c>
      <c r="V586" s="127">
        <v>1637000000</v>
      </c>
      <c r="W586" s="87">
        <v>0</v>
      </c>
      <c r="X586" s="87">
        <v>0</v>
      </c>
      <c r="Y586" s="127">
        <v>1362000000</v>
      </c>
      <c r="Z586" s="127">
        <v>1.6860000000000001E-5</v>
      </c>
      <c r="AA586" s="127">
        <v>8511000000</v>
      </c>
      <c r="AB586" s="87">
        <v>0.65</v>
      </c>
      <c r="AC586" s="87" t="s">
        <v>156</v>
      </c>
      <c r="AD586" s="87" t="s">
        <v>157</v>
      </c>
      <c r="AE586" s="87" t="s">
        <v>158</v>
      </c>
      <c r="AF586" s="87" t="s">
        <v>159</v>
      </c>
      <c r="AG586" s="87" t="s">
        <v>160</v>
      </c>
      <c r="AH586" s="87" t="s">
        <v>161</v>
      </c>
      <c r="AI586" s="87" t="s">
        <v>162</v>
      </c>
      <c r="AJ586" s="87">
        <v>0</v>
      </c>
      <c r="AK586" s="87">
        <v>0</v>
      </c>
      <c r="AL586" s="87" t="s">
        <v>142</v>
      </c>
      <c r="AX586" s="133"/>
      <c r="AY586" s="87" t="str">
        <f t="shared" si="550"/>
        <v/>
      </c>
      <c r="AZ586" s="87" t="str">
        <f t="shared" si="551"/>
        <v/>
      </c>
      <c r="BA586" s="87" t="str">
        <f t="shared" si="552"/>
        <v/>
      </c>
      <c r="BB586" s="87" t="str">
        <f t="shared" si="553"/>
        <v/>
      </c>
      <c r="BC586" s="87" t="str">
        <f t="shared" si="554"/>
        <v/>
      </c>
      <c r="BD586" s="87" t="str">
        <f t="shared" si="555"/>
        <v/>
      </c>
      <c r="BF586" s="87" t="str">
        <f t="shared" si="556"/>
        <v/>
      </c>
      <c r="BG586" s="127" t="str">
        <f t="shared" si="557"/>
        <v/>
      </c>
      <c r="BH586" s="127" t="str">
        <f t="shared" si="558"/>
        <v/>
      </c>
      <c r="BI586" s="87" t="str">
        <f t="shared" si="559"/>
        <v/>
      </c>
      <c r="BJ586" s="87" t="str">
        <f t="shared" si="560"/>
        <v/>
      </c>
      <c r="BK586" s="87" t="str">
        <f t="shared" si="561"/>
        <v/>
      </c>
    </row>
    <row r="587" spans="2:63" ht="12.75">
      <c r="B587" s="142"/>
      <c r="C587" s="142"/>
      <c r="D587" s="142"/>
      <c r="E587" s="142"/>
      <c r="F587" s="142"/>
      <c r="G587" s="142"/>
      <c r="I587" s="87">
        <f t="shared" si="527"/>
        <v>293.10000000000002</v>
      </c>
      <c r="J587" s="126">
        <v>119</v>
      </c>
      <c r="K587" s="87">
        <v>0.5</v>
      </c>
      <c r="L587" s="87">
        <v>10</v>
      </c>
      <c r="M587" s="87" t="s">
        <v>154</v>
      </c>
      <c r="N587" s="87" t="s">
        <v>155</v>
      </c>
      <c r="O587" s="87">
        <v>0</v>
      </c>
      <c r="P587" s="127">
        <v>1.539E-5</v>
      </c>
      <c r="Q587" s="87">
        <v>0</v>
      </c>
      <c r="R587" s="87">
        <v>0</v>
      </c>
      <c r="S587" s="127">
        <v>97060000</v>
      </c>
      <c r="T587" s="127">
        <v>97060000</v>
      </c>
      <c r="U587" s="127">
        <v>621900000</v>
      </c>
      <c r="V587" s="127">
        <v>621900000</v>
      </c>
      <c r="W587" s="87">
        <v>0</v>
      </c>
      <c r="X587" s="87">
        <v>0</v>
      </c>
      <c r="Y587" s="127">
        <v>74690000</v>
      </c>
      <c r="Z587" s="127">
        <v>9.2439999999999999E-7</v>
      </c>
      <c r="AA587" s="127">
        <v>3233000000</v>
      </c>
      <c r="AB587" s="87">
        <v>0.65</v>
      </c>
      <c r="AC587" s="87" t="s">
        <v>156</v>
      </c>
      <c r="AD587" s="87" t="s">
        <v>157</v>
      </c>
      <c r="AE587" s="87" t="s">
        <v>158</v>
      </c>
      <c r="AF587" s="87" t="s">
        <v>159</v>
      </c>
      <c r="AG587" s="87" t="s">
        <v>160</v>
      </c>
      <c r="AH587" s="87" t="s">
        <v>161</v>
      </c>
      <c r="AI587" s="87" t="s">
        <v>162</v>
      </c>
      <c r="AJ587" s="87">
        <v>0</v>
      </c>
      <c r="AK587" s="87">
        <v>0</v>
      </c>
      <c r="AL587" s="87" t="s">
        <v>142</v>
      </c>
      <c r="AX587" s="133">
        <f t="shared" ref="AX587" si="564">IF(I587="", "", INT(I587))</f>
        <v>293</v>
      </c>
      <c r="AY587" s="87">
        <f t="shared" si="550"/>
        <v>119</v>
      </c>
      <c r="AZ587" s="87">
        <f t="shared" si="551"/>
        <v>269</v>
      </c>
      <c r="BA587" s="87">
        <f t="shared" si="552"/>
        <v>293</v>
      </c>
      <c r="BB587" s="87">
        <f t="shared" si="553"/>
        <v>293</v>
      </c>
      <c r="BC587" s="87" t="str">
        <f t="shared" si="554"/>
        <v>1c</v>
      </c>
      <c r="BD587" s="87" t="str">
        <f t="shared" si="555"/>
        <v>0</v>
      </c>
      <c r="BF587" s="87">
        <f t="shared" si="556"/>
        <v>293</v>
      </c>
      <c r="BG587" s="127" t="str">
        <f t="shared" si="557"/>
        <v>2.10E+11</v>
      </c>
      <c r="BH587" s="127" t="str">
        <f t="shared" si="558"/>
        <v>8.08E+10</v>
      </c>
      <c r="BI587" s="87" t="str">
        <f t="shared" si="559"/>
        <v>7850</v>
      </c>
      <c r="BJ587" s="87">
        <f t="shared" si="560"/>
        <v>0.5</v>
      </c>
      <c r="BK587" s="87">
        <f t="shared" si="561"/>
        <v>0.01</v>
      </c>
    </row>
    <row r="588" spans="2:63" ht="12.75">
      <c r="B588" s="142"/>
      <c r="C588" s="142"/>
      <c r="D588" s="142"/>
      <c r="E588" s="142"/>
      <c r="F588" s="142"/>
      <c r="G588" s="142"/>
      <c r="I588" s="87">
        <f t="shared" si="527"/>
        <v>293.2</v>
      </c>
      <c r="J588" s="126">
        <v>269</v>
      </c>
      <c r="K588" s="87">
        <v>0.5</v>
      </c>
      <c r="L588" s="87">
        <v>10</v>
      </c>
      <c r="M588" s="87" t="s">
        <v>154</v>
      </c>
      <c r="N588" s="87" t="s">
        <v>155</v>
      </c>
      <c r="O588" s="87">
        <v>0</v>
      </c>
      <c r="P588" s="127">
        <v>1.539E-5</v>
      </c>
      <c r="Q588" s="87">
        <v>0</v>
      </c>
      <c r="R588" s="87">
        <v>0</v>
      </c>
      <c r="S588" s="127">
        <v>97060000</v>
      </c>
      <c r="T588" s="127">
        <v>97060000</v>
      </c>
      <c r="U588" s="127">
        <v>621900000</v>
      </c>
      <c r="V588" s="127">
        <v>621900000</v>
      </c>
      <c r="W588" s="87">
        <v>0</v>
      </c>
      <c r="X588" s="87">
        <v>0</v>
      </c>
      <c r="Y588" s="127">
        <v>74690000</v>
      </c>
      <c r="Z588" s="127">
        <v>9.2439999999999999E-7</v>
      </c>
      <c r="AA588" s="127">
        <v>3233000000</v>
      </c>
      <c r="AB588" s="87">
        <v>0.65</v>
      </c>
      <c r="AC588" s="87" t="s">
        <v>156</v>
      </c>
      <c r="AD588" s="87" t="s">
        <v>157</v>
      </c>
      <c r="AE588" s="87" t="s">
        <v>158</v>
      </c>
      <c r="AF588" s="87" t="s">
        <v>159</v>
      </c>
      <c r="AG588" s="87" t="s">
        <v>160</v>
      </c>
      <c r="AH588" s="87" t="s">
        <v>161</v>
      </c>
      <c r="AI588" s="87" t="s">
        <v>162</v>
      </c>
      <c r="AJ588" s="87">
        <v>0</v>
      </c>
      <c r="AK588" s="87">
        <v>0</v>
      </c>
      <c r="AL588" s="87" t="s">
        <v>142</v>
      </c>
      <c r="AX588" s="133"/>
      <c r="AY588" s="87" t="str">
        <f t="shared" si="550"/>
        <v/>
      </c>
      <c r="AZ588" s="87" t="str">
        <f t="shared" si="551"/>
        <v/>
      </c>
      <c r="BA588" s="87" t="str">
        <f t="shared" si="552"/>
        <v/>
      </c>
      <c r="BB588" s="87" t="str">
        <f t="shared" si="553"/>
        <v/>
      </c>
      <c r="BC588" s="87" t="str">
        <f t="shared" si="554"/>
        <v/>
      </c>
      <c r="BD588" s="87" t="str">
        <f t="shared" si="555"/>
        <v/>
      </c>
      <c r="BF588" s="87" t="str">
        <f t="shared" si="556"/>
        <v/>
      </c>
      <c r="BG588" s="127" t="str">
        <f t="shared" si="557"/>
        <v/>
      </c>
      <c r="BH588" s="127" t="str">
        <f t="shared" si="558"/>
        <v/>
      </c>
      <c r="BI588" s="87" t="str">
        <f t="shared" si="559"/>
        <v/>
      </c>
      <c r="BJ588" s="87" t="str">
        <f t="shared" si="560"/>
        <v/>
      </c>
      <c r="BK588" s="87" t="str">
        <f t="shared" si="561"/>
        <v/>
      </c>
    </row>
    <row r="589" spans="2:63" ht="12.75">
      <c r="B589" s="142"/>
      <c r="C589" s="142"/>
      <c r="D589" s="142"/>
      <c r="E589" s="142"/>
      <c r="F589" s="142"/>
      <c r="G589" s="142"/>
      <c r="I589" s="87">
        <f t="shared" si="527"/>
        <v>294.10000000000002</v>
      </c>
      <c r="J589" s="126">
        <v>269</v>
      </c>
      <c r="K589" s="87">
        <v>0.5</v>
      </c>
      <c r="L589" s="87">
        <v>10</v>
      </c>
      <c r="M589" s="87" t="s">
        <v>154</v>
      </c>
      <c r="N589" s="87" t="s">
        <v>155</v>
      </c>
      <c r="O589" s="87">
        <v>0</v>
      </c>
      <c r="P589" s="127">
        <v>1.539E-5</v>
      </c>
      <c r="Q589" s="87">
        <v>0</v>
      </c>
      <c r="R589" s="87">
        <v>0</v>
      </c>
      <c r="S589" s="127">
        <v>97060000</v>
      </c>
      <c r="T589" s="127">
        <v>97060000</v>
      </c>
      <c r="U589" s="127">
        <v>621900000</v>
      </c>
      <c r="V589" s="127">
        <v>621900000</v>
      </c>
      <c r="W589" s="87">
        <v>0</v>
      </c>
      <c r="X589" s="87">
        <v>0</v>
      </c>
      <c r="Y589" s="127">
        <v>74690000</v>
      </c>
      <c r="Z589" s="127">
        <v>9.2439999999999999E-7</v>
      </c>
      <c r="AA589" s="127">
        <v>3233000000</v>
      </c>
      <c r="AB589" s="87">
        <v>0.65</v>
      </c>
      <c r="AC589" s="87" t="s">
        <v>156</v>
      </c>
      <c r="AD589" s="87" t="s">
        <v>157</v>
      </c>
      <c r="AE589" s="87" t="s">
        <v>158</v>
      </c>
      <c r="AF589" s="87" t="s">
        <v>159</v>
      </c>
      <c r="AG589" s="87" t="s">
        <v>160</v>
      </c>
      <c r="AH589" s="87" t="s">
        <v>161</v>
      </c>
      <c r="AI589" s="87" t="s">
        <v>162</v>
      </c>
      <c r="AJ589" s="87">
        <v>0</v>
      </c>
      <c r="AK589" s="87">
        <v>0</v>
      </c>
      <c r="AL589" s="87" t="s">
        <v>142</v>
      </c>
      <c r="AX589" s="133">
        <f t="shared" ref="AX589" si="565">IF(I589="", "", INT(I589))</f>
        <v>294</v>
      </c>
      <c r="AY589" s="87">
        <f t="shared" si="550"/>
        <v>269</v>
      </c>
      <c r="AZ589" s="87">
        <f t="shared" si="551"/>
        <v>279</v>
      </c>
      <c r="BA589" s="87">
        <f t="shared" si="552"/>
        <v>294</v>
      </c>
      <c r="BB589" s="87">
        <f t="shared" si="553"/>
        <v>294</v>
      </c>
      <c r="BC589" s="87" t="str">
        <f t="shared" si="554"/>
        <v>1c</v>
      </c>
      <c r="BD589" s="87" t="str">
        <f t="shared" si="555"/>
        <v>0</v>
      </c>
      <c r="BF589" s="87">
        <f t="shared" si="556"/>
        <v>294</v>
      </c>
      <c r="BG589" s="127" t="str">
        <f t="shared" si="557"/>
        <v>2.10E+11</v>
      </c>
      <c r="BH589" s="127" t="str">
        <f t="shared" si="558"/>
        <v>8.08E+10</v>
      </c>
      <c r="BI589" s="87" t="str">
        <f t="shared" si="559"/>
        <v>7850</v>
      </c>
      <c r="BJ589" s="87">
        <f t="shared" si="560"/>
        <v>0.5</v>
      </c>
      <c r="BK589" s="87">
        <f t="shared" si="561"/>
        <v>0.01</v>
      </c>
    </row>
    <row r="590" spans="2:63" ht="12.75">
      <c r="B590" s="142"/>
      <c r="C590" s="142"/>
      <c r="D590" s="142"/>
      <c r="E590" s="142"/>
      <c r="F590" s="142"/>
      <c r="G590" s="142"/>
      <c r="I590" s="87">
        <f t="shared" si="527"/>
        <v>294.2</v>
      </c>
      <c r="J590" s="126">
        <v>279</v>
      </c>
      <c r="K590" s="87">
        <v>0.5</v>
      </c>
      <c r="L590" s="87">
        <v>10</v>
      </c>
      <c r="M590" s="87" t="s">
        <v>154</v>
      </c>
      <c r="N590" s="87" t="s">
        <v>155</v>
      </c>
      <c r="O590" s="87">
        <v>0</v>
      </c>
      <c r="P590" s="127">
        <v>1.539E-5</v>
      </c>
      <c r="Q590" s="87">
        <v>0</v>
      </c>
      <c r="R590" s="87">
        <v>0</v>
      </c>
      <c r="S590" s="127">
        <v>97060000</v>
      </c>
      <c r="T590" s="127">
        <v>97060000</v>
      </c>
      <c r="U590" s="127">
        <v>621900000</v>
      </c>
      <c r="V590" s="127">
        <v>621900000</v>
      </c>
      <c r="W590" s="87">
        <v>0</v>
      </c>
      <c r="X590" s="87">
        <v>0</v>
      </c>
      <c r="Y590" s="127">
        <v>74690000</v>
      </c>
      <c r="Z590" s="127">
        <v>9.2439999999999999E-7</v>
      </c>
      <c r="AA590" s="127">
        <v>3233000000</v>
      </c>
      <c r="AB590" s="87">
        <v>0.65</v>
      </c>
      <c r="AC590" s="87" t="s">
        <v>156</v>
      </c>
      <c r="AD590" s="87" t="s">
        <v>157</v>
      </c>
      <c r="AE590" s="87" t="s">
        <v>158</v>
      </c>
      <c r="AF590" s="87" t="s">
        <v>159</v>
      </c>
      <c r="AG590" s="87" t="s">
        <v>160</v>
      </c>
      <c r="AH590" s="87" t="s">
        <v>161</v>
      </c>
      <c r="AI590" s="87" t="s">
        <v>162</v>
      </c>
      <c r="AJ590" s="87">
        <v>0</v>
      </c>
      <c r="AK590" s="87">
        <v>0</v>
      </c>
      <c r="AL590" s="87" t="s">
        <v>142</v>
      </c>
      <c r="AX590" s="133"/>
      <c r="AY590" s="87" t="str">
        <f t="shared" si="550"/>
        <v/>
      </c>
      <c r="AZ590" s="87" t="str">
        <f t="shared" si="551"/>
        <v/>
      </c>
      <c r="BA590" s="87" t="str">
        <f t="shared" si="552"/>
        <v/>
      </c>
      <c r="BB590" s="87" t="str">
        <f t="shared" si="553"/>
        <v/>
      </c>
      <c r="BC590" s="87" t="str">
        <f t="shared" si="554"/>
        <v/>
      </c>
      <c r="BD590" s="87" t="str">
        <f t="shared" si="555"/>
        <v/>
      </c>
      <c r="BF590" s="87" t="str">
        <f t="shared" si="556"/>
        <v/>
      </c>
      <c r="BG590" s="127" t="str">
        <f t="shared" si="557"/>
        <v/>
      </c>
      <c r="BH590" s="127" t="str">
        <f t="shared" si="558"/>
        <v/>
      </c>
      <c r="BI590" s="87" t="str">
        <f t="shared" si="559"/>
        <v/>
      </c>
      <c r="BJ590" s="87" t="str">
        <f t="shared" si="560"/>
        <v/>
      </c>
      <c r="BK590" s="87" t="str">
        <f t="shared" si="561"/>
        <v/>
      </c>
    </row>
    <row r="591" spans="2:63" ht="12.75">
      <c r="B591" s="142"/>
      <c r="C591" s="142"/>
      <c r="D591" s="142"/>
      <c r="E591" s="142"/>
      <c r="F591" s="142"/>
      <c r="G591" s="142"/>
      <c r="I591" s="87">
        <f t="shared" si="527"/>
        <v>295.10000000000002</v>
      </c>
      <c r="J591" s="126">
        <v>270</v>
      </c>
      <c r="K591" s="87">
        <v>1.3</v>
      </c>
      <c r="L591" s="87">
        <v>10</v>
      </c>
      <c r="M591" s="87" t="s">
        <v>154</v>
      </c>
      <c r="N591" s="87" t="s">
        <v>155</v>
      </c>
      <c r="O591" s="87">
        <v>0</v>
      </c>
      <c r="P591" s="127">
        <v>4.053E-5</v>
      </c>
      <c r="Q591" s="87">
        <v>0</v>
      </c>
      <c r="R591" s="87">
        <v>0</v>
      </c>
      <c r="S591" s="127">
        <v>1770000000</v>
      </c>
      <c r="T591" s="127">
        <v>1770000000</v>
      </c>
      <c r="U591" s="127">
        <v>1637000000</v>
      </c>
      <c r="V591" s="127">
        <v>1637000000</v>
      </c>
      <c r="W591" s="87">
        <v>0</v>
      </c>
      <c r="X591" s="87">
        <v>0</v>
      </c>
      <c r="Y591" s="127">
        <v>1362000000</v>
      </c>
      <c r="Z591" s="127">
        <v>1.6860000000000001E-5</v>
      </c>
      <c r="AA591" s="127">
        <v>8511000000</v>
      </c>
      <c r="AB591" s="87">
        <v>0.65</v>
      </c>
      <c r="AC591" s="87" t="s">
        <v>156</v>
      </c>
      <c r="AD591" s="87" t="s">
        <v>157</v>
      </c>
      <c r="AE591" s="87" t="s">
        <v>158</v>
      </c>
      <c r="AF591" s="87" t="s">
        <v>159</v>
      </c>
      <c r="AG591" s="87" t="s">
        <v>160</v>
      </c>
      <c r="AH591" s="87" t="s">
        <v>161</v>
      </c>
      <c r="AI591" s="87" t="s">
        <v>162</v>
      </c>
      <c r="AJ591" s="87">
        <v>0</v>
      </c>
      <c r="AK591" s="87">
        <v>0</v>
      </c>
      <c r="AL591" s="87" t="s">
        <v>142</v>
      </c>
      <c r="AX591" s="133">
        <f t="shared" ref="AX591" si="566">IF(I591="", "", INT(I591))</f>
        <v>295</v>
      </c>
      <c r="AY591" s="87">
        <f t="shared" si="550"/>
        <v>270</v>
      </c>
      <c r="AZ591" s="87">
        <f t="shared" si="551"/>
        <v>276</v>
      </c>
      <c r="BA591" s="87">
        <f t="shared" si="552"/>
        <v>295</v>
      </c>
      <c r="BB591" s="87">
        <f t="shared" si="553"/>
        <v>295</v>
      </c>
      <c r="BC591" s="87" t="str">
        <f t="shared" si="554"/>
        <v>1c</v>
      </c>
      <c r="BD591" s="87" t="str">
        <f t="shared" si="555"/>
        <v>0</v>
      </c>
      <c r="BF591" s="87">
        <f t="shared" si="556"/>
        <v>295</v>
      </c>
      <c r="BG591" s="127" t="str">
        <f t="shared" si="557"/>
        <v>2.10E+11</v>
      </c>
      <c r="BH591" s="127" t="str">
        <f t="shared" si="558"/>
        <v>8.08E+10</v>
      </c>
      <c r="BI591" s="87" t="str">
        <f t="shared" si="559"/>
        <v>7850</v>
      </c>
      <c r="BJ591" s="87">
        <f t="shared" si="560"/>
        <v>1.3</v>
      </c>
      <c r="BK591" s="87">
        <f t="shared" si="561"/>
        <v>0.01</v>
      </c>
    </row>
    <row r="592" spans="2:63" ht="12.75">
      <c r="B592" s="142"/>
      <c r="C592" s="142"/>
      <c r="D592" s="142"/>
      <c r="E592" s="142"/>
      <c r="F592" s="142"/>
      <c r="G592" s="142"/>
      <c r="I592" s="87">
        <f t="shared" si="527"/>
        <v>295.2</v>
      </c>
      <c r="J592" s="126">
        <v>276</v>
      </c>
      <c r="K592" s="87">
        <v>1.3</v>
      </c>
      <c r="L592" s="87">
        <v>10</v>
      </c>
      <c r="M592" s="87" t="s">
        <v>154</v>
      </c>
      <c r="N592" s="87" t="s">
        <v>155</v>
      </c>
      <c r="O592" s="87">
        <v>0</v>
      </c>
      <c r="P592" s="127">
        <v>4.053E-5</v>
      </c>
      <c r="Q592" s="87">
        <v>0</v>
      </c>
      <c r="R592" s="87">
        <v>0</v>
      </c>
      <c r="S592" s="127">
        <v>1770000000</v>
      </c>
      <c r="T592" s="127">
        <v>1770000000</v>
      </c>
      <c r="U592" s="127">
        <v>1637000000</v>
      </c>
      <c r="V592" s="127">
        <v>1637000000</v>
      </c>
      <c r="W592" s="87">
        <v>0</v>
      </c>
      <c r="X592" s="87">
        <v>0</v>
      </c>
      <c r="Y592" s="127">
        <v>1362000000</v>
      </c>
      <c r="Z592" s="127">
        <v>1.6860000000000001E-5</v>
      </c>
      <c r="AA592" s="127">
        <v>8511000000</v>
      </c>
      <c r="AB592" s="87">
        <v>0.65</v>
      </c>
      <c r="AC592" s="87" t="s">
        <v>156</v>
      </c>
      <c r="AD592" s="87" t="s">
        <v>157</v>
      </c>
      <c r="AE592" s="87" t="s">
        <v>158</v>
      </c>
      <c r="AF592" s="87" t="s">
        <v>159</v>
      </c>
      <c r="AG592" s="87" t="s">
        <v>160</v>
      </c>
      <c r="AH592" s="87" t="s">
        <v>161</v>
      </c>
      <c r="AI592" s="87" t="s">
        <v>162</v>
      </c>
      <c r="AJ592" s="87">
        <v>0</v>
      </c>
      <c r="AK592" s="87">
        <v>0</v>
      </c>
      <c r="AL592" s="87" t="s">
        <v>142</v>
      </c>
      <c r="AX592" s="133"/>
      <c r="AY592" s="87" t="str">
        <f t="shared" si="550"/>
        <v/>
      </c>
      <c r="AZ592" s="87" t="str">
        <f t="shared" si="551"/>
        <v/>
      </c>
      <c r="BA592" s="87" t="str">
        <f t="shared" si="552"/>
        <v/>
      </c>
      <c r="BB592" s="87" t="str">
        <f t="shared" si="553"/>
        <v/>
      </c>
      <c r="BC592" s="87" t="str">
        <f t="shared" si="554"/>
        <v/>
      </c>
      <c r="BD592" s="87" t="str">
        <f t="shared" si="555"/>
        <v/>
      </c>
      <c r="BF592" s="87" t="str">
        <f t="shared" si="556"/>
        <v/>
      </c>
      <c r="BG592" s="127" t="str">
        <f t="shared" si="557"/>
        <v/>
      </c>
      <c r="BH592" s="127" t="str">
        <f t="shared" si="558"/>
        <v/>
      </c>
      <c r="BI592" s="87" t="str">
        <f t="shared" si="559"/>
        <v/>
      </c>
      <c r="BJ592" s="87" t="str">
        <f t="shared" si="560"/>
        <v/>
      </c>
      <c r="BK592" s="87" t="str">
        <f t="shared" si="561"/>
        <v/>
      </c>
    </row>
    <row r="593" spans="2:64" ht="12.75">
      <c r="B593" s="142">
        <v>7</v>
      </c>
      <c r="C593" s="142">
        <v>210000000000</v>
      </c>
      <c r="D593" s="142">
        <v>80769000000</v>
      </c>
      <c r="E593" s="142">
        <v>7850</v>
      </c>
      <c r="F593" s="142">
        <v>4.1779629373165825</v>
      </c>
      <c r="G593" s="142">
        <v>1.7999999999999999E-2</v>
      </c>
      <c r="I593" s="129">
        <f t="shared" si="527"/>
        <v>296.10000000000002</v>
      </c>
      <c r="J593" s="130">
        <v>257</v>
      </c>
      <c r="K593" s="129">
        <f t="shared" ref="K593" si="567">F593</f>
        <v>4.1779629373165825</v>
      </c>
      <c r="L593" s="129">
        <f t="shared" ref="L593" si="568">G593*1000</f>
        <v>18</v>
      </c>
      <c r="M593" s="129" t="s">
        <v>163</v>
      </c>
      <c r="N593" s="129" t="s">
        <v>156</v>
      </c>
      <c r="O593" s="129">
        <v>0</v>
      </c>
      <c r="P593" s="129">
        <v>2337.4899999999998</v>
      </c>
      <c r="Q593" s="129">
        <v>0</v>
      </c>
      <c r="R593" s="129">
        <v>0</v>
      </c>
      <c r="S593" s="131">
        <v>132700000000</v>
      </c>
      <c r="T593" s="131">
        <v>132700000000</v>
      </c>
      <c r="U593" s="131">
        <v>12030000000</v>
      </c>
      <c r="V593" s="131">
        <v>12030000000</v>
      </c>
      <c r="W593" s="129">
        <v>0</v>
      </c>
      <c r="X593" s="129">
        <v>0</v>
      </c>
      <c r="Y593" s="131">
        <v>102200000000</v>
      </c>
      <c r="Z593" s="129">
        <v>9924.5</v>
      </c>
      <c r="AA593" s="131">
        <v>62530000000</v>
      </c>
      <c r="AB593" s="129">
        <v>0.65</v>
      </c>
      <c r="AC593" s="129" t="s">
        <v>156</v>
      </c>
      <c r="AD593" s="129" t="s">
        <v>155</v>
      </c>
      <c r="AE593" s="129" t="s">
        <v>158</v>
      </c>
      <c r="AF593" s="129" t="s">
        <v>159</v>
      </c>
      <c r="AG593" s="129" t="s">
        <v>160</v>
      </c>
      <c r="AH593" s="129" t="s">
        <v>161</v>
      </c>
      <c r="AI593" s="129" t="s">
        <v>162</v>
      </c>
      <c r="AJ593" s="129">
        <v>0</v>
      </c>
      <c r="AK593" s="129">
        <v>0</v>
      </c>
      <c r="AL593" s="129" t="s">
        <v>142</v>
      </c>
      <c r="AX593" s="141">
        <f t="shared" ref="AX593" si="569">IF(I593="", "", INT(I593))</f>
        <v>296</v>
      </c>
      <c r="AY593" s="129">
        <f t="shared" si="550"/>
        <v>257</v>
      </c>
      <c r="AZ593" s="129">
        <f t="shared" si="551"/>
        <v>258</v>
      </c>
      <c r="BA593" s="129">
        <f t="shared" si="552"/>
        <v>296</v>
      </c>
      <c r="BB593" s="129">
        <f t="shared" si="553"/>
        <v>296</v>
      </c>
      <c r="BC593" s="129" t="str">
        <f t="shared" si="554"/>
        <v>1c</v>
      </c>
      <c r="BD593" s="129" t="str">
        <f t="shared" si="555"/>
        <v>0</v>
      </c>
      <c r="BE593" s="129"/>
      <c r="BF593" s="129">
        <f t="shared" si="556"/>
        <v>296</v>
      </c>
      <c r="BG593" s="131" t="str">
        <f t="shared" si="557"/>
        <v>2.10E+11</v>
      </c>
      <c r="BH593" s="131" t="str">
        <f t="shared" si="558"/>
        <v>8.08E+10</v>
      </c>
      <c r="BI593" s="129" t="str">
        <f t="shared" si="559"/>
        <v>7850</v>
      </c>
      <c r="BJ593" s="129">
        <f t="shared" si="560"/>
        <v>4.1779629373165825</v>
      </c>
      <c r="BK593" s="129">
        <f t="shared" si="561"/>
        <v>1.7999999999999999E-2</v>
      </c>
      <c r="BL593" s="129"/>
    </row>
    <row r="594" spans="2:64" ht="12.75">
      <c r="B594" s="142"/>
      <c r="C594" s="142"/>
      <c r="D594" s="142"/>
      <c r="E594" s="142"/>
      <c r="F594" s="142"/>
      <c r="G594" s="142"/>
      <c r="I594" s="129">
        <f t="shared" si="527"/>
        <v>296.2</v>
      </c>
      <c r="J594" s="130">
        <v>258</v>
      </c>
      <c r="K594" s="129">
        <f t="shared" ref="K594" si="570">K593</f>
        <v>4.1779629373165825</v>
      </c>
      <c r="L594" s="129">
        <f t="shared" ref="L594" si="571">L593</f>
        <v>18</v>
      </c>
      <c r="M594" s="129" t="s">
        <v>163</v>
      </c>
      <c r="N594" s="129" t="s">
        <v>156</v>
      </c>
      <c r="O594" s="129">
        <v>0</v>
      </c>
      <c r="P594" s="129">
        <v>2256.38</v>
      </c>
      <c r="Q594" s="129">
        <v>0</v>
      </c>
      <c r="R594" s="129">
        <v>0</v>
      </c>
      <c r="S594" s="131">
        <v>119400000000</v>
      </c>
      <c r="T594" s="131">
        <v>119400000000</v>
      </c>
      <c r="U594" s="131">
        <v>11610000000</v>
      </c>
      <c r="V594" s="131">
        <v>11610000000</v>
      </c>
      <c r="W594" s="129">
        <v>0</v>
      </c>
      <c r="X594" s="129">
        <v>0</v>
      </c>
      <c r="Y594" s="131">
        <v>91880000000</v>
      </c>
      <c r="Z594" s="129">
        <v>8926.7999999999993</v>
      </c>
      <c r="AA594" s="131">
        <v>60360000000</v>
      </c>
      <c r="AB594" s="129">
        <v>0.65</v>
      </c>
      <c r="AC594" s="129" t="s">
        <v>156</v>
      </c>
      <c r="AD594" s="129" t="s">
        <v>155</v>
      </c>
      <c r="AE594" s="129" t="s">
        <v>158</v>
      </c>
      <c r="AF594" s="129" t="s">
        <v>159</v>
      </c>
      <c r="AG594" s="129" t="s">
        <v>160</v>
      </c>
      <c r="AH594" s="129" t="s">
        <v>161</v>
      </c>
      <c r="AI594" s="129" t="s">
        <v>162</v>
      </c>
      <c r="AJ594" s="129">
        <v>0</v>
      </c>
      <c r="AK594" s="129">
        <v>0</v>
      </c>
      <c r="AL594" s="129" t="s">
        <v>142</v>
      </c>
      <c r="AX594" s="141"/>
      <c r="AY594" s="129" t="str">
        <f t="shared" si="550"/>
        <v/>
      </c>
      <c r="AZ594" s="129" t="str">
        <f t="shared" si="551"/>
        <v/>
      </c>
      <c r="BA594" s="129" t="str">
        <f t="shared" si="552"/>
        <v/>
      </c>
      <c r="BB594" s="129" t="str">
        <f t="shared" si="553"/>
        <v/>
      </c>
      <c r="BC594" s="129" t="str">
        <f t="shared" si="554"/>
        <v/>
      </c>
      <c r="BD594" s="129" t="str">
        <f t="shared" si="555"/>
        <v/>
      </c>
      <c r="BE594" s="129"/>
      <c r="BF594" s="129" t="str">
        <f t="shared" si="556"/>
        <v/>
      </c>
      <c r="BG594" s="131" t="str">
        <f t="shared" si="557"/>
        <v/>
      </c>
      <c r="BH594" s="131" t="str">
        <f t="shared" si="558"/>
        <v/>
      </c>
      <c r="BI594" s="129" t="str">
        <f t="shared" si="559"/>
        <v/>
      </c>
      <c r="BJ594" s="129" t="str">
        <f t="shared" si="560"/>
        <v/>
      </c>
      <c r="BK594" s="129" t="str">
        <f t="shared" si="561"/>
        <v/>
      </c>
      <c r="BL594" s="129"/>
    </row>
    <row r="595" spans="2:64" ht="12.75">
      <c r="B595" s="142">
        <v>6</v>
      </c>
      <c r="C595" s="142">
        <v>210000000000</v>
      </c>
      <c r="D595" s="142">
        <v>80769000000</v>
      </c>
      <c r="E595" s="142">
        <v>7850</v>
      </c>
      <c r="F595" s="142">
        <v>4.0294714940482077</v>
      </c>
      <c r="G595" s="142">
        <v>1.7000000000000001E-2</v>
      </c>
      <c r="I595" s="129">
        <f t="shared" si="527"/>
        <v>297.10000000000002</v>
      </c>
      <c r="J595" s="130">
        <v>258</v>
      </c>
      <c r="K595" s="129">
        <f t="shared" ref="K595" si="572">F595</f>
        <v>4.0294714940482077</v>
      </c>
      <c r="L595" s="129">
        <f t="shared" ref="L595" si="573">G595*1000</f>
        <v>17</v>
      </c>
      <c r="M595" s="129" t="s">
        <v>163</v>
      </c>
      <c r="N595" s="129" t="s">
        <v>156</v>
      </c>
      <c r="O595" s="129">
        <v>0</v>
      </c>
      <c r="P595" s="129">
        <v>2256.38</v>
      </c>
      <c r="Q595" s="129">
        <v>0</v>
      </c>
      <c r="R595" s="129">
        <v>0</v>
      </c>
      <c r="S595" s="131">
        <v>119400000000</v>
      </c>
      <c r="T595" s="131">
        <v>119400000000</v>
      </c>
      <c r="U595" s="131">
        <v>11610000000</v>
      </c>
      <c r="V595" s="131">
        <v>11610000000</v>
      </c>
      <c r="W595" s="129">
        <v>0</v>
      </c>
      <c r="X595" s="129">
        <v>0</v>
      </c>
      <c r="Y595" s="131">
        <v>91880000000</v>
      </c>
      <c r="Z595" s="129">
        <v>8926.7999999999993</v>
      </c>
      <c r="AA595" s="131">
        <v>60360000000</v>
      </c>
      <c r="AB595" s="129">
        <v>0.65</v>
      </c>
      <c r="AC595" s="129" t="s">
        <v>156</v>
      </c>
      <c r="AD595" s="129" t="s">
        <v>155</v>
      </c>
      <c r="AE595" s="129" t="s">
        <v>158</v>
      </c>
      <c r="AF595" s="129" t="s">
        <v>159</v>
      </c>
      <c r="AG595" s="129" t="s">
        <v>160</v>
      </c>
      <c r="AH595" s="129" t="s">
        <v>161</v>
      </c>
      <c r="AI595" s="129" t="s">
        <v>162</v>
      </c>
      <c r="AJ595" s="129">
        <v>0</v>
      </c>
      <c r="AK595" s="129">
        <v>0</v>
      </c>
      <c r="AL595" s="129" t="s">
        <v>142</v>
      </c>
      <c r="AX595" s="141">
        <f t="shared" ref="AX595" si="574">IF(I595="", "", INT(I595))</f>
        <v>297</v>
      </c>
      <c r="AY595" s="129">
        <f t="shared" si="550"/>
        <v>258</v>
      </c>
      <c r="AZ595" s="129">
        <f t="shared" si="551"/>
        <v>259</v>
      </c>
      <c r="BA595" s="129">
        <f t="shared" si="552"/>
        <v>297</v>
      </c>
      <c r="BB595" s="129">
        <f t="shared" si="553"/>
        <v>297</v>
      </c>
      <c r="BC595" s="129" t="str">
        <f t="shared" si="554"/>
        <v>1c</v>
      </c>
      <c r="BD595" s="129" t="str">
        <f t="shared" si="555"/>
        <v>0</v>
      </c>
      <c r="BE595" s="129"/>
      <c r="BF595" s="129">
        <f t="shared" si="556"/>
        <v>297</v>
      </c>
      <c r="BG595" s="131" t="str">
        <f t="shared" si="557"/>
        <v>2.10E+11</v>
      </c>
      <c r="BH595" s="131" t="str">
        <f t="shared" si="558"/>
        <v>8.08E+10</v>
      </c>
      <c r="BI595" s="129" t="str">
        <f t="shared" si="559"/>
        <v>7850</v>
      </c>
      <c r="BJ595" s="129">
        <f t="shared" si="560"/>
        <v>4.0294714940482077</v>
      </c>
      <c r="BK595" s="129">
        <f t="shared" si="561"/>
        <v>1.7000000000000001E-2</v>
      </c>
      <c r="BL595" s="129"/>
    </row>
    <row r="596" spans="2:64" ht="12.75">
      <c r="B596" s="142"/>
      <c r="C596" s="142"/>
      <c r="D596" s="142"/>
      <c r="E596" s="142"/>
      <c r="F596" s="142"/>
      <c r="G596" s="142"/>
      <c r="I596" s="129">
        <f t="shared" si="527"/>
        <v>297.2</v>
      </c>
      <c r="J596" s="130">
        <v>259</v>
      </c>
      <c r="K596" s="129">
        <f t="shared" ref="K596" si="575">K595</f>
        <v>4.0294714940482077</v>
      </c>
      <c r="L596" s="129">
        <f t="shared" ref="L596" si="576">L595</f>
        <v>17</v>
      </c>
      <c r="M596" s="129" t="s">
        <v>163</v>
      </c>
      <c r="N596" s="129" t="s">
        <v>156</v>
      </c>
      <c r="O596" s="129">
        <v>0</v>
      </c>
      <c r="P596" s="129">
        <v>2175.27</v>
      </c>
      <c r="Q596" s="129">
        <v>0</v>
      </c>
      <c r="R596" s="129">
        <v>0</v>
      </c>
      <c r="S596" s="131">
        <v>107000000000</v>
      </c>
      <c r="T596" s="131">
        <v>107000000000</v>
      </c>
      <c r="U596" s="131">
        <v>11200000000</v>
      </c>
      <c r="V596" s="131">
        <v>11200000000</v>
      </c>
      <c r="W596" s="129">
        <v>0</v>
      </c>
      <c r="X596" s="129">
        <v>0</v>
      </c>
      <c r="Y596" s="131">
        <v>82330000000</v>
      </c>
      <c r="Z596" s="129">
        <v>7998.32</v>
      </c>
      <c r="AA596" s="131">
        <v>58190000000</v>
      </c>
      <c r="AB596" s="129">
        <v>0.65</v>
      </c>
      <c r="AC596" s="129" t="s">
        <v>156</v>
      </c>
      <c r="AD596" s="129" t="s">
        <v>155</v>
      </c>
      <c r="AE596" s="129" t="s">
        <v>158</v>
      </c>
      <c r="AF596" s="129" t="s">
        <v>159</v>
      </c>
      <c r="AG596" s="129" t="s">
        <v>160</v>
      </c>
      <c r="AH596" s="129" t="s">
        <v>161</v>
      </c>
      <c r="AI596" s="129" t="s">
        <v>162</v>
      </c>
      <c r="AJ596" s="129">
        <v>0</v>
      </c>
      <c r="AK596" s="129">
        <v>0</v>
      </c>
      <c r="AL596" s="129" t="s">
        <v>142</v>
      </c>
      <c r="AX596" s="141"/>
      <c r="AY596" s="129" t="str">
        <f t="shared" si="550"/>
        <v/>
      </c>
      <c r="AZ596" s="129" t="str">
        <f t="shared" si="551"/>
        <v/>
      </c>
      <c r="BA596" s="129" t="str">
        <f t="shared" si="552"/>
        <v/>
      </c>
      <c r="BB596" s="129" t="str">
        <f t="shared" si="553"/>
        <v/>
      </c>
      <c r="BC596" s="129" t="str">
        <f t="shared" si="554"/>
        <v/>
      </c>
      <c r="BD596" s="129" t="str">
        <f t="shared" si="555"/>
        <v/>
      </c>
      <c r="BE596" s="129"/>
      <c r="BF596" s="129" t="str">
        <f t="shared" si="556"/>
        <v/>
      </c>
      <c r="BG596" s="131" t="str">
        <f t="shared" si="557"/>
        <v/>
      </c>
      <c r="BH596" s="131" t="str">
        <f t="shared" si="558"/>
        <v/>
      </c>
      <c r="BI596" s="129" t="str">
        <f t="shared" si="559"/>
        <v/>
      </c>
      <c r="BJ596" s="129" t="str">
        <f t="shared" si="560"/>
        <v/>
      </c>
      <c r="BK596" s="129" t="str">
        <f t="shared" si="561"/>
        <v/>
      </c>
      <c r="BL596" s="129"/>
    </row>
    <row r="597" spans="2:64" ht="12.75">
      <c r="B597" s="142">
        <v>5</v>
      </c>
      <c r="C597" s="142">
        <v>210000000000</v>
      </c>
      <c r="D597" s="142">
        <v>80769000000</v>
      </c>
      <c r="E597" s="142">
        <v>7850</v>
      </c>
      <c r="F597" s="142">
        <v>3.8809800507798338</v>
      </c>
      <c r="G597" s="142">
        <v>1.7000000000000001E-2</v>
      </c>
      <c r="I597" s="129">
        <f t="shared" si="527"/>
        <v>298.10000000000002</v>
      </c>
      <c r="J597" s="130">
        <v>259</v>
      </c>
      <c r="K597" s="129">
        <f t="shared" ref="K597" si="577">F597</f>
        <v>3.8809800507798338</v>
      </c>
      <c r="L597" s="129">
        <f t="shared" ref="L597" si="578">G597*1000</f>
        <v>17</v>
      </c>
      <c r="M597" s="129" t="s">
        <v>163</v>
      </c>
      <c r="N597" s="129" t="s">
        <v>156</v>
      </c>
      <c r="O597" s="129">
        <v>0</v>
      </c>
      <c r="P597" s="129">
        <v>1987.15</v>
      </c>
      <c r="Q597" s="129">
        <v>0</v>
      </c>
      <c r="R597" s="129">
        <v>0</v>
      </c>
      <c r="S597" s="131">
        <v>97830000000</v>
      </c>
      <c r="T597" s="131">
        <v>97830000000</v>
      </c>
      <c r="U597" s="131">
        <v>10230000000</v>
      </c>
      <c r="V597" s="131">
        <v>10230000000</v>
      </c>
      <c r="W597" s="129">
        <v>0</v>
      </c>
      <c r="X597" s="129">
        <v>0</v>
      </c>
      <c r="Y597" s="131">
        <v>75290000000</v>
      </c>
      <c r="Z597" s="129">
        <v>7314.21</v>
      </c>
      <c r="AA597" s="131">
        <v>53160000000</v>
      </c>
      <c r="AB597" s="129">
        <v>0.65</v>
      </c>
      <c r="AC597" s="129" t="s">
        <v>156</v>
      </c>
      <c r="AD597" s="129" t="s">
        <v>155</v>
      </c>
      <c r="AE597" s="129" t="s">
        <v>158</v>
      </c>
      <c r="AF597" s="129" t="s">
        <v>159</v>
      </c>
      <c r="AG597" s="129" t="s">
        <v>160</v>
      </c>
      <c r="AH597" s="129" t="s">
        <v>161</v>
      </c>
      <c r="AI597" s="129" t="s">
        <v>162</v>
      </c>
      <c r="AJ597" s="129">
        <v>0</v>
      </c>
      <c r="AK597" s="129">
        <v>0</v>
      </c>
      <c r="AL597" s="129" t="s">
        <v>142</v>
      </c>
      <c r="AX597" s="141">
        <f t="shared" ref="AX597" si="579">IF(I597="", "", INT(I597))</f>
        <v>298</v>
      </c>
      <c r="AY597" s="129">
        <f t="shared" si="550"/>
        <v>259</v>
      </c>
      <c r="AZ597" s="129">
        <f t="shared" si="551"/>
        <v>260</v>
      </c>
      <c r="BA597" s="129">
        <f t="shared" si="552"/>
        <v>298</v>
      </c>
      <c r="BB597" s="129">
        <f t="shared" si="553"/>
        <v>298</v>
      </c>
      <c r="BC597" s="129" t="str">
        <f t="shared" si="554"/>
        <v>1c</v>
      </c>
      <c r="BD597" s="129" t="str">
        <f t="shared" si="555"/>
        <v>0</v>
      </c>
      <c r="BE597" s="129"/>
      <c r="BF597" s="129">
        <f t="shared" si="556"/>
        <v>298</v>
      </c>
      <c r="BG597" s="131" t="str">
        <f t="shared" si="557"/>
        <v>2.10E+11</v>
      </c>
      <c r="BH597" s="131" t="str">
        <f t="shared" si="558"/>
        <v>8.08E+10</v>
      </c>
      <c r="BI597" s="129" t="str">
        <f t="shared" si="559"/>
        <v>7850</v>
      </c>
      <c r="BJ597" s="129">
        <f t="shared" si="560"/>
        <v>3.8809800507798338</v>
      </c>
      <c r="BK597" s="129">
        <f t="shared" si="561"/>
        <v>1.7000000000000001E-2</v>
      </c>
      <c r="BL597" s="129"/>
    </row>
    <row r="598" spans="2:64" ht="12.75">
      <c r="B598" s="142"/>
      <c r="C598" s="142"/>
      <c r="D598" s="142"/>
      <c r="E598" s="142"/>
      <c r="F598" s="142"/>
      <c r="G598" s="142"/>
      <c r="I598" s="129">
        <f t="shared" si="527"/>
        <v>298.2</v>
      </c>
      <c r="J598" s="130">
        <v>260</v>
      </c>
      <c r="K598" s="129">
        <f t="shared" ref="K598" si="580">K597</f>
        <v>3.8809800507798338</v>
      </c>
      <c r="L598" s="129">
        <f t="shared" ref="L598" si="581">L597</f>
        <v>17</v>
      </c>
      <c r="M598" s="129" t="s">
        <v>163</v>
      </c>
      <c r="N598" s="129" t="s">
        <v>156</v>
      </c>
      <c r="O598" s="129">
        <v>0</v>
      </c>
      <c r="P598" s="129">
        <v>1913.09</v>
      </c>
      <c r="Q598" s="129">
        <v>0</v>
      </c>
      <c r="R598" s="129">
        <v>0</v>
      </c>
      <c r="S598" s="131">
        <v>87300000000</v>
      </c>
      <c r="T598" s="131">
        <v>87300000000</v>
      </c>
      <c r="U598" s="131">
        <v>9846000000</v>
      </c>
      <c r="V598" s="131">
        <v>9846000000</v>
      </c>
      <c r="W598" s="129">
        <v>0</v>
      </c>
      <c r="X598" s="129">
        <v>0</v>
      </c>
      <c r="Y598" s="131">
        <v>67180000000</v>
      </c>
      <c r="Z598" s="129">
        <v>6526.55</v>
      </c>
      <c r="AA598" s="131">
        <v>51180000000</v>
      </c>
      <c r="AB598" s="129">
        <v>0.65</v>
      </c>
      <c r="AC598" s="129" t="s">
        <v>156</v>
      </c>
      <c r="AD598" s="129" t="s">
        <v>155</v>
      </c>
      <c r="AE598" s="129" t="s">
        <v>158</v>
      </c>
      <c r="AF598" s="129" t="s">
        <v>159</v>
      </c>
      <c r="AG598" s="129" t="s">
        <v>160</v>
      </c>
      <c r="AH598" s="129" t="s">
        <v>161</v>
      </c>
      <c r="AI598" s="129" t="s">
        <v>162</v>
      </c>
      <c r="AJ598" s="129">
        <v>0</v>
      </c>
      <c r="AK598" s="129">
        <v>0</v>
      </c>
      <c r="AL598" s="129" t="s">
        <v>142</v>
      </c>
      <c r="AX598" s="141"/>
      <c r="AY598" s="129" t="str">
        <f t="shared" si="550"/>
        <v/>
      </c>
      <c r="AZ598" s="129" t="str">
        <f t="shared" si="551"/>
        <v/>
      </c>
      <c r="BA598" s="129" t="str">
        <f t="shared" si="552"/>
        <v/>
      </c>
      <c r="BB598" s="129" t="str">
        <f t="shared" si="553"/>
        <v/>
      </c>
      <c r="BC598" s="129" t="str">
        <f t="shared" si="554"/>
        <v/>
      </c>
      <c r="BD598" s="129" t="str">
        <f t="shared" si="555"/>
        <v/>
      </c>
      <c r="BE598" s="129"/>
      <c r="BF598" s="129" t="str">
        <f t="shared" si="556"/>
        <v/>
      </c>
      <c r="BG598" s="131" t="str">
        <f t="shared" si="557"/>
        <v/>
      </c>
      <c r="BH598" s="131" t="str">
        <f t="shared" si="558"/>
        <v/>
      </c>
      <c r="BI598" s="129" t="str">
        <f t="shared" si="559"/>
        <v/>
      </c>
      <c r="BJ598" s="129" t="str">
        <f t="shared" si="560"/>
        <v/>
      </c>
      <c r="BK598" s="129" t="str">
        <f t="shared" si="561"/>
        <v/>
      </c>
      <c r="BL598" s="129"/>
    </row>
    <row r="599" spans="2:64" ht="12.75">
      <c r="B599" s="142">
        <v>4</v>
      </c>
      <c r="C599" s="142">
        <v>210000000000</v>
      </c>
      <c r="D599" s="142">
        <v>80769000000</v>
      </c>
      <c r="E599" s="142">
        <v>7850</v>
      </c>
      <c r="F599" s="142">
        <v>3.7324886075114589</v>
      </c>
      <c r="G599" s="142">
        <v>1.7000000000000001E-2</v>
      </c>
      <c r="I599" s="129">
        <f t="shared" si="527"/>
        <v>299.10000000000002</v>
      </c>
      <c r="J599" s="130">
        <v>260</v>
      </c>
      <c r="K599" s="129">
        <f t="shared" ref="K599" si="582">F599</f>
        <v>3.7324886075114589</v>
      </c>
      <c r="L599" s="129">
        <f t="shared" ref="L599" si="583">G599*1000</f>
        <v>17</v>
      </c>
      <c r="M599" s="129" t="s">
        <v>163</v>
      </c>
      <c r="N599" s="129" t="s">
        <v>156</v>
      </c>
      <c r="O599" s="129">
        <v>0</v>
      </c>
      <c r="P599" s="129">
        <v>1822.48</v>
      </c>
      <c r="Q599" s="129">
        <v>0</v>
      </c>
      <c r="R599" s="129">
        <v>0</v>
      </c>
      <c r="S599" s="131">
        <v>83210000000</v>
      </c>
      <c r="T599" s="131">
        <v>83210000000</v>
      </c>
      <c r="U599" s="131">
        <v>9379000000</v>
      </c>
      <c r="V599" s="131">
        <v>9379000000</v>
      </c>
      <c r="W599" s="129">
        <v>0</v>
      </c>
      <c r="X599" s="129">
        <v>0</v>
      </c>
      <c r="Y599" s="131">
        <v>64030000000</v>
      </c>
      <c r="Z599" s="129">
        <v>6220.78</v>
      </c>
      <c r="AA599" s="131">
        <v>48750000000</v>
      </c>
      <c r="AB599" s="129">
        <v>0.65</v>
      </c>
      <c r="AC599" s="129" t="s">
        <v>156</v>
      </c>
      <c r="AD599" s="129" t="s">
        <v>155</v>
      </c>
      <c r="AE599" s="129" t="s">
        <v>158</v>
      </c>
      <c r="AF599" s="129" t="s">
        <v>159</v>
      </c>
      <c r="AG599" s="129" t="s">
        <v>160</v>
      </c>
      <c r="AH599" s="129" t="s">
        <v>161</v>
      </c>
      <c r="AI599" s="129" t="s">
        <v>162</v>
      </c>
      <c r="AJ599" s="129">
        <v>0</v>
      </c>
      <c r="AK599" s="129">
        <v>0</v>
      </c>
      <c r="AL599" s="129" t="s">
        <v>142</v>
      </c>
      <c r="AX599" s="141">
        <f t="shared" ref="AX599" si="584">IF(I599="", "", INT(I599))</f>
        <v>299</v>
      </c>
      <c r="AY599" s="129">
        <f t="shared" si="550"/>
        <v>260</v>
      </c>
      <c r="AZ599" s="129">
        <f t="shared" si="551"/>
        <v>261</v>
      </c>
      <c r="BA599" s="129">
        <f t="shared" si="552"/>
        <v>299</v>
      </c>
      <c r="BB599" s="129">
        <f t="shared" si="553"/>
        <v>299</v>
      </c>
      <c r="BC599" s="129" t="str">
        <f t="shared" si="554"/>
        <v>1c</v>
      </c>
      <c r="BD599" s="129" t="str">
        <f t="shared" si="555"/>
        <v>0</v>
      </c>
      <c r="BE599" s="129"/>
      <c r="BF599" s="129">
        <f t="shared" si="556"/>
        <v>299</v>
      </c>
      <c r="BG599" s="131" t="str">
        <f t="shared" si="557"/>
        <v>2.10E+11</v>
      </c>
      <c r="BH599" s="131" t="str">
        <f t="shared" si="558"/>
        <v>8.08E+10</v>
      </c>
      <c r="BI599" s="129" t="str">
        <f t="shared" si="559"/>
        <v>7850</v>
      </c>
      <c r="BJ599" s="129">
        <f t="shared" si="560"/>
        <v>3.7324886075114589</v>
      </c>
      <c r="BK599" s="129">
        <f t="shared" si="561"/>
        <v>1.7000000000000001E-2</v>
      </c>
      <c r="BL599" s="129"/>
    </row>
    <row r="600" spans="2:64" ht="12.75">
      <c r="B600" s="142"/>
      <c r="C600" s="142"/>
      <c r="D600" s="142"/>
      <c r="E600" s="142"/>
      <c r="F600" s="142"/>
      <c r="G600" s="142"/>
      <c r="I600" s="129">
        <f t="shared" si="527"/>
        <v>299.2</v>
      </c>
      <c r="J600" s="130">
        <v>261</v>
      </c>
      <c r="K600" s="129">
        <f t="shared" ref="K600" si="585">K599</f>
        <v>3.7324886075114589</v>
      </c>
      <c r="L600" s="129">
        <f t="shared" ref="L600" si="586">L599</f>
        <v>17</v>
      </c>
      <c r="M600" s="129" t="s">
        <v>163</v>
      </c>
      <c r="N600" s="129" t="s">
        <v>156</v>
      </c>
      <c r="O600" s="129">
        <v>0</v>
      </c>
      <c r="P600" s="129">
        <v>1751.95</v>
      </c>
      <c r="Q600" s="129">
        <v>0</v>
      </c>
      <c r="R600" s="129">
        <v>0</v>
      </c>
      <c r="S600" s="131">
        <v>73920000000</v>
      </c>
      <c r="T600" s="131">
        <v>73920000000</v>
      </c>
      <c r="U600" s="131">
        <v>9016000000</v>
      </c>
      <c r="V600" s="131">
        <v>9016000000</v>
      </c>
      <c r="W600" s="129">
        <v>0</v>
      </c>
      <c r="X600" s="129">
        <v>0</v>
      </c>
      <c r="Y600" s="131">
        <v>56880000000</v>
      </c>
      <c r="Z600" s="129">
        <v>5526.13</v>
      </c>
      <c r="AA600" s="131">
        <v>46870000000</v>
      </c>
      <c r="AB600" s="129">
        <v>0.65</v>
      </c>
      <c r="AC600" s="129" t="s">
        <v>156</v>
      </c>
      <c r="AD600" s="129" t="s">
        <v>155</v>
      </c>
      <c r="AE600" s="129" t="s">
        <v>158</v>
      </c>
      <c r="AF600" s="129" t="s">
        <v>159</v>
      </c>
      <c r="AG600" s="129" t="s">
        <v>160</v>
      </c>
      <c r="AH600" s="129" t="s">
        <v>161</v>
      </c>
      <c r="AI600" s="129" t="s">
        <v>162</v>
      </c>
      <c r="AJ600" s="129">
        <v>0</v>
      </c>
      <c r="AK600" s="129">
        <v>0</v>
      </c>
      <c r="AL600" s="129" t="s">
        <v>142</v>
      </c>
      <c r="AX600" s="141"/>
      <c r="AY600" s="129" t="str">
        <f t="shared" si="550"/>
        <v/>
      </c>
      <c r="AZ600" s="129" t="str">
        <f t="shared" si="551"/>
        <v/>
      </c>
      <c r="BA600" s="129" t="str">
        <f t="shared" si="552"/>
        <v/>
      </c>
      <c r="BB600" s="129" t="str">
        <f t="shared" si="553"/>
        <v/>
      </c>
      <c r="BC600" s="129" t="str">
        <f t="shared" si="554"/>
        <v/>
      </c>
      <c r="BD600" s="129" t="str">
        <f t="shared" si="555"/>
        <v/>
      </c>
      <c r="BE600" s="129"/>
      <c r="BF600" s="129" t="str">
        <f t="shared" si="556"/>
        <v/>
      </c>
      <c r="BG600" s="131" t="str">
        <f t="shared" si="557"/>
        <v/>
      </c>
      <c r="BH600" s="131" t="str">
        <f t="shared" si="558"/>
        <v/>
      </c>
      <c r="BI600" s="129" t="str">
        <f t="shared" si="559"/>
        <v/>
      </c>
      <c r="BJ600" s="129" t="str">
        <f t="shared" si="560"/>
        <v/>
      </c>
      <c r="BK600" s="129" t="str">
        <f t="shared" si="561"/>
        <v/>
      </c>
      <c r="BL600" s="129"/>
    </row>
    <row r="601" spans="2:64" ht="12.75">
      <c r="B601" s="142">
        <v>3</v>
      </c>
      <c r="C601" s="142">
        <v>210000000000</v>
      </c>
      <c r="D601" s="142">
        <v>80769000000</v>
      </c>
      <c r="E601" s="142">
        <v>7850</v>
      </c>
      <c r="F601" s="142">
        <v>3.5839971642430837</v>
      </c>
      <c r="G601" s="142">
        <v>1.7000000000000001E-2</v>
      </c>
      <c r="I601" s="129">
        <f t="shared" si="527"/>
        <v>300.10000000000002</v>
      </c>
      <c r="J601" s="130">
        <v>261</v>
      </c>
      <c r="K601" s="129">
        <f t="shared" ref="K601" si="587">F601</f>
        <v>3.5839971642430837</v>
      </c>
      <c r="L601" s="129">
        <f t="shared" ref="L601" si="588">G601*1000</f>
        <v>17</v>
      </c>
      <c r="M601" s="129" t="s">
        <v>163</v>
      </c>
      <c r="N601" s="129" t="s">
        <v>156</v>
      </c>
      <c r="O601" s="129">
        <v>0</v>
      </c>
      <c r="P601" s="129">
        <v>1664.83</v>
      </c>
      <c r="Q601" s="129">
        <v>0</v>
      </c>
      <c r="R601" s="129">
        <v>0</v>
      </c>
      <c r="S601" s="131">
        <v>70280000000</v>
      </c>
      <c r="T601" s="131">
        <v>70280000000</v>
      </c>
      <c r="U601" s="131">
        <v>8568000000</v>
      </c>
      <c r="V601" s="131">
        <v>8568000000</v>
      </c>
      <c r="W601" s="129">
        <v>0</v>
      </c>
      <c r="X601" s="129">
        <v>0</v>
      </c>
      <c r="Y601" s="131">
        <v>54080000000</v>
      </c>
      <c r="Z601" s="129">
        <v>5254.27</v>
      </c>
      <c r="AA601" s="131">
        <v>44540000000</v>
      </c>
      <c r="AB601" s="129">
        <v>0.65</v>
      </c>
      <c r="AC601" s="129" t="s">
        <v>156</v>
      </c>
      <c r="AD601" s="129" t="s">
        <v>155</v>
      </c>
      <c r="AE601" s="129" t="s">
        <v>158</v>
      </c>
      <c r="AF601" s="129" t="s">
        <v>159</v>
      </c>
      <c r="AG601" s="129" t="s">
        <v>160</v>
      </c>
      <c r="AH601" s="129" t="s">
        <v>161</v>
      </c>
      <c r="AI601" s="129" t="s">
        <v>162</v>
      </c>
      <c r="AJ601" s="129">
        <v>0</v>
      </c>
      <c r="AK601" s="129">
        <v>0</v>
      </c>
      <c r="AL601" s="129" t="s">
        <v>142</v>
      </c>
      <c r="AX601" s="141">
        <f t="shared" ref="AX601" si="589">IF(I601="", "", INT(I601))</f>
        <v>300</v>
      </c>
      <c r="AY601" s="129">
        <f t="shared" si="550"/>
        <v>261</v>
      </c>
      <c r="AZ601" s="129">
        <f t="shared" si="551"/>
        <v>262</v>
      </c>
      <c r="BA601" s="129">
        <f t="shared" si="552"/>
        <v>300</v>
      </c>
      <c r="BB601" s="129">
        <f t="shared" si="553"/>
        <v>300</v>
      </c>
      <c r="BC601" s="129" t="str">
        <f t="shared" si="554"/>
        <v>1c</v>
      </c>
      <c r="BD601" s="129" t="str">
        <f t="shared" si="555"/>
        <v>0</v>
      </c>
      <c r="BE601" s="129"/>
      <c r="BF601" s="129">
        <f t="shared" si="556"/>
        <v>300</v>
      </c>
      <c r="BG601" s="131" t="str">
        <f t="shared" si="557"/>
        <v>2.10E+11</v>
      </c>
      <c r="BH601" s="131" t="str">
        <f t="shared" si="558"/>
        <v>8.08E+10</v>
      </c>
      <c r="BI601" s="129" t="str">
        <f t="shared" si="559"/>
        <v>7850</v>
      </c>
      <c r="BJ601" s="129">
        <f t="shared" si="560"/>
        <v>3.5839971642430837</v>
      </c>
      <c r="BK601" s="129">
        <f t="shared" si="561"/>
        <v>1.7000000000000001E-2</v>
      </c>
      <c r="BL601" s="129"/>
    </row>
    <row r="602" spans="2:64" ht="12.75">
      <c r="B602" s="142"/>
      <c r="C602" s="142"/>
      <c r="D602" s="142"/>
      <c r="E602" s="142"/>
      <c r="F602" s="142"/>
      <c r="G602" s="142"/>
      <c r="I602" s="129">
        <f t="shared" si="527"/>
        <v>300.2</v>
      </c>
      <c r="J602" s="130">
        <v>262</v>
      </c>
      <c r="K602" s="129">
        <f t="shared" ref="K602" si="590">K601</f>
        <v>3.5839971642430837</v>
      </c>
      <c r="L602" s="129">
        <f t="shared" ref="L602" si="591">L601</f>
        <v>17</v>
      </c>
      <c r="M602" s="129" t="s">
        <v>163</v>
      </c>
      <c r="N602" s="129" t="s">
        <v>156</v>
      </c>
      <c r="O602" s="129">
        <v>0</v>
      </c>
      <c r="P602" s="129">
        <v>1603.91</v>
      </c>
      <c r="Q602" s="129">
        <v>0</v>
      </c>
      <c r="R602" s="129">
        <v>0</v>
      </c>
      <c r="S602" s="131">
        <v>62840000000</v>
      </c>
      <c r="T602" s="131">
        <v>62840000000</v>
      </c>
      <c r="U602" s="131">
        <v>8255000000</v>
      </c>
      <c r="V602" s="131">
        <v>8255000000</v>
      </c>
      <c r="W602" s="129">
        <v>0</v>
      </c>
      <c r="X602" s="129">
        <v>0</v>
      </c>
      <c r="Y602" s="131">
        <v>48360000000</v>
      </c>
      <c r="Z602" s="129">
        <v>4698.38</v>
      </c>
      <c r="AA602" s="131">
        <v>42910000000</v>
      </c>
      <c r="AB602" s="129">
        <v>0.65</v>
      </c>
      <c r="AC602" s="129" t="s">
        <v>156</v>
      </c>
      <c r="AD602" s="129" t="s">
        <v>155</v>
      </c>
      <c r="AE602" s="129" t="s">
        <v>158</v>
      </c>
      <c r="AF602" s="129" t="s">
        <v>159</v>
      </c>
      <c r="AG602" s="129" t="s">
        <v>160</v>
      </c>
      <c r="AH602" s="129" t="s">
        <v>161</v>
      </c>
      <c r="AI602" s="129" t="s">
        <v>162</v>
      </c>
      <c r="AJ602" s="129">
        <v>0</v>
      </c>
      <c r="AK602" s="129">
        <v>0</v>
      </c>
      <c r="AL602" s="129" t="s">
        <v>142</v>
      </c>
      <c r="AX602" s="141"/>
      <c r="AY602" s="129" t="str">
        <f t="shared" si="550"/>
        <v/>
      </c>
      <c r="AZ602" s="129" t="str">
        <f t="shared" si="551"/>
        <v/>
      </c>
      <c r="BA602" s="129" t="str">
        <f t="shared" si="552"/>
        <v/>
      </c>
      <c r="BB602" s="129" t="str">
        <f t="shared" si="553"/>
        <v/>
      </c>
      <c r="BC602" s="129" t="str">
        <f t="shared" si="554"/>
        <v/>
      </c>
      <c r="BD602" s="129" t="str">
        <f t="shared" si="555"/>
        <v/>
      </c>
      <c r="BE602" s="129"/>
      <c r="BF602" s="129" t="str">
        <f t="shared" si="556"/>
        <v/>
      </c>
      <c r="BG602" s="131" t="str">
        <f t="shared" si="557"/>
        <v/>
      </c>
      <c r="BH602" s="131" t="str">
        <f t="shared" si="558"/>
        <v/>
      </c>
      <c r="BI602" s="129" t="str">
        <f t="shared" si="559"/>
        <v/>
      </c>
      <c r="BJ602" s="129" t="str">
        <f t="shared" si="560"/>
        <v/>
      </c>
      <c r="BK602" s="129" t="str">
        <f t="shared" si="561"/>
        <v/>
      </c>
      <c r="BL602" s="129"/>
    </row>
    <row r="603" spans="2:64" ht="12.75">
      <c r="B603" s="142">
        <v>2</v>
      </c>
      <c r="C603" s="142">
        <v>210000000000</v>
      </c>
      <c r="D603" s="142">
        <v>80769000000</v>
      </c>
      <c r="E603" s="142">
        <v>7850</v>
      </c>
      <c r="F603" s="142">
        <v>3.4485496752069111</v>
      </c>
      <c r="G603" s="142">
        <v>1.7999999999999999E-2</v>
      </c>
      <c r="I603" s="129">
        <f t="shared" ref="I603:I636" si="592">I601+1</f>
        <v>301.10000000000002</v>
      </c>
      <c r="J603" s="130">
        <v>262</v>
      </c>
      <c r="K603" s="129">
        <f t="shared" ref="K603" si="593">F603</f>
        <v>3.4485496752069111</v>
      </c>
      <c r="L603" s="129">
        <f t="shared" ref="L603" si="594">G603*1000</f>
        <v>18</v>
      </c>
      <c r="M603" s="129" t="s">
        <v>163</v>
      </c>
      <c r="N603" s="129" t="s">
        <v>156</v>
      </c>
      <c r="O603" s="129">
        <v>0</v>
      </c>
      <c r="P603" s="129">
        <v>1519.94</v>
      </c>
      <c r="Q603" s="129">
        <v>0</v>
      </c>
      <c r="R603" s="129">
        <v>0</v>
      </c>
      <c r="S603" s="131">
        <v>59590000000</v>
      </c>
      <c r="T603" s="131">
        <v>59590000000</v>
      </c>
      <c r="U603" s="131">
        <v>7822000000</v>
      </c>
      <c r="V603" s="131">
        <v>7822000000</v>
      </c>
      <c r="W603" s="129">
        <v>0</v>
      </c>
      <c r="X603" s="129">
        <v>0</v>
      </c>
      <c r="Y603" s="131">
        <v>45860000000</v>
      </c>
      <c r="Z603" s="129">
        <v>4454.97</v>
      </c>
      <c r="AA603" s="131">
        <v>40660000000</v>
      </c>
      <c r="AB603" s="129">
        <v>0.65</v>
      </c>
      <c r="AC603" s="129" t="s">
        <v>156</v>
      </c>
      <c r="AD603" s="129" t="s">
        <v>155</v>
      </c>
      <c r="AE603" s="129" t="s">
        <v>158</v>
      </c>
      <c r="AF603" s="129" t="s">
        <v>159</v>
      </c>
      <c r="AG603" s="129" t="s">
        <v>160</v>
      </c>
      <c r="AH603" s="129" t="s">
        <v>161</v>
      </c>
      <c r="AI603" s="129" t="s">
        <v>162</v>
      </c>
      <c r="AJ603" s="129">
        <v>0</v>
      </c>
      <c r="AK603" s="129">
        <v>0</v>
      </c>
      <c r="AL603" s="129" t="s">
        <v>142</v>
      </c>
      <c r="AX603" s="141">
        <f t="shared" ref="AX603" si="595">IF(I603="", "", INT(I603))</f>
        <v>301</v>
      </c>
      <c r="AY603" s="129">
        <f t="shared" si="550"/>
        <v>262</v>
      </c>
      <c r="AZ603" s="129">
        <f t="shared" si="551"/>
        <v>263</v>
      </c>
      <c r="BA603" s="129">
        <f t="shared" si="552"/>
        <v>301</v>
      </c>
      <c r="BB603" s="129">
        <f t="shared" si="553"/>
        <v>301</v>
      </c>
      <c r="BC603" s="129" t="str">
        <f t="shared" si="554"/>
        <v>1c</v>
      </c>
      <c r="BD603" s="129" t="str">
        <f t="shared" si="555"/>
        <v>0</v>
      </c>
      <c r="BE603" s="129"/>
      <c r="BF603" s="129">
        <f t="shared" si="556"/>
        <v>301</v>
      </c>
      <c r="BG603" s="131" t="str">
        <f t="shared" si="557"/>
        <v>2.10E+11</v>
      </c>
      <c r="BH603" s="131" t="str">
        <f t="shared" si="558"/>
        <v>8.08E+10</v>
      </c>
      <c r="BI603" s="129" t="str">
        <f t="shared" si="559"/>
        <v>7850</v>
      </c>
      <c r="BJ603" s="129">
        <f t="shared" si="560"/>
        <v>3.4485496752069111</v>
      </c>
      <c r="BK603" s="129">
        <f t="shared" si="561"/>
        <v>1.7999999999999999E-2</v>
      </c>
      <c r="BL603" s="129"/>
    </row>
    <row r="604" spans="2:64" ht="12.75">
      <c r="B604" s="142"/>
      <c r="C604" s="142"/>
      <c r="D604" s="142"/>
      <c r="E604" s="142"/>
      <c r="F604" s="142"/>
      <c r="G604" s="142"/>
      <c r="I604" s="129">
        <f t="shared" si="592"/>
        <v>301.2</v>
      </c>
      <c r="J604" s="130">
        <v>263</v>
      </c>
      <c r="K604" s="129">
        <f t="shared" ref="K604" si="596">K603</f>
        <v>3.4485496752069111</v>
      </c>
      <c r="L604" s="129">
        <f t="shared" ref="L604" si="597">L603</f>
        <v>18</v>
      </c>
      <c r="M604" s="129" t="s">
        <v>163</v>
      </c>
      <c r="N604" s="129" t="s">
        <v>156</v>
      </c>
      <c r="O604" s="129">
        <v>0</v>
      </c>
      <c r="P604" s="129">
        <v>1461.79</v>
      </c>
      <c r="Q604" s="129">
        <v>0</v>
      </c>
      <c r="R604" s="129">
        <v>0</v>
      </c>
      <c r="S604" s="131">
        <v>53010000000</v>
      </c>
      <c r="T604" s="131">
        <v>53010000000</v>
      </c>
      <c r="U604" s="131">
        <v>7523000000</v>
      </c>
      <c r="V604" s="131">
        <v>7523000000</v>
      </c>
      <c r="W604" s="129">
        <v>0</v>
      </c>
      <c r="X604" s="129">
        <v>0</v>
      </c>
      <c r="Y604" s="131">
        <v>40790000000</v>
      </c>
      <c r="Z604" s="129">
        <v>3962.96</v>
      </c>
      <c r="AA604" s="131">
        <v>39110000000</v>
      </c>
      <c r="AB604" s="129">
        <v>0.65</v>
      </c>
      <c r="AC604" s="129" t="s">
        <v>156</v>
      </c>
      <c r="AD604" s="129" t="s">
        <v>155</v>
      </c>
      <c r="AE604" s="129" t="s">
        <v>158</v>
      </c>
      <c r="AF604" s="129" t="s">
        <v>159</v>
      </c>
      <c r="AG604" s="129" t="s">
        <v>160</v>
      </c>
      <c r="AH604" s="129" t="s">
        <v>161</v>
      </c>
      <c r="AI604" s="129" t="s">
        <v>162</v>
      </c>
      <c r="AJ604" s="129">
        <v>0</v>
      </c>
      <c r="AK604" s="129">
        <v>0</v>
      </c>
      <c r="AL604" s="129" t="s">
        <v>142</v>
      </c>
      <c r="AX604" s="141"/>
      <c r="AY604" s="129" t="str">
        <f t="shared" si="550"/>
        <v/>
      </c>
      <c r="AZ604" s="129" t="str">
        <f t="shared" si="551"/>
        <v/>
      </c>
      <c r="BA604" s="129" t="str">
        <f t="shared" si="552"/>
        <v/>
      </c>
      <c r="BB604" s="129" t="str">
        <f t="shared" si="553"/>
        <v/>
      </c>
      <c r="BC604" s="129" t="str">
        <f t="shared" si="554"/>
        <v/>
      </c>
      <c r="BD604" s="129" t="str">
        <f t="shared" si="555"/>
        <v/>
      </c>
      <c r="BE604" s="129"/>
      <c r="BF604" s="129" t="str">
        <f t="shared" si="556"/>
        <v/>
      </c>
      <c r="BG604" s="131" t="str">
        <f t="shared" si="557"/>
        <v/>
      </c>
      <c r="BH604" s="131" t="str">
        <f t="shared" si="558"/>
        <v/>
      </c>
      <c r="BI604" s="129" t="str">
        <f t="shared" si="559"/>
        <v/>
      </c>
      <c r="BJ604" s="129" t="str">
        <f t="shared" si="560"/>
        <v/>
      </c>
      <c r="BK604" s="129" t="str">
        <f t="shared" si="561"/>
        <v/>
      </c>
      <c r="BL604" s="129"/>
    </row>
    <row r="605" spans="2:64" ht="12.75">
      <c r="B605" s="142">
        <v>1</v>
      </c>
      <c r="C605" s="142">
        <v>210000000000</v>
      </c>
      <c r="D605" s="142">
        <v>80769000000</v>
      </c>
      <c r="E605" s="142">
        <v>7850</v>
      </c>
      <c r="F605" s="142">
        <v>3.3131021861707386</v>
      </c>
      <c r="G605" s="142">
        <v>1.7999999999999999E-2</v>
      </c>
      <c r="I605" s="129">
        <f t="shared" si="592"/>
        <v>302.10000000000002</v>
      </c>
      <c r="J605" s="130">
        <v>263</v>
      </c>
      <c r="K605" s="129">
        <f t="shared" ref="K605" si="598">F605</f>
        <v>3.3131021861707386</v>
      </c>
      <c r="L605" s="129">
        <f t="shared" ref="L605" si="599">G605*1000</f>
        <v>18</v>
      </c>
      <c r="M605" s="129" t="s">
        <v>163</v>
      </c>
      <c r="N605" s="129" t="s">
        <v>156</v>
      </c>
      <c r="O605" s="129">
        <v>0</v>
      </c>
      <c r="P605" s="129">
        <v>1461.79</v>
      </c>
      <c r="Q605" s="129">
        <v>0</v>
      </c>
      <c r="R605" s="129">
        <v>0</v>
      </c>
      <c r="S605" s="131">
        <v>53010000000</v>
      </c>
      <c r="T605" s="131">
        <v>53010000000</v>
      </c>
      <c r="U605" s="131">
        <v>7523000000</v>
      </c>
      <c r="V605" s="131">
        <v>7523000000</v>
      </c>
      <c r="W605" s="129">
        <v>0</v>
      </c>
      <c r="X605" s="129">
        <v>0</v>
      </c>
      <c r="Y605" s="131">
        <v>40790000000</v>
      </c>
      <c r="Z605" s="129">
        <v>3962.96</v>
      </c>
      <c r="AA605" s="131">
        <v>39110000000</v>
      </c>
      <c r="AB605" s="129">
        <v>0.65</v>
      </c>
      <c r="AC605" s="129" t="s">
        <v>156</v>
      </c>
      <c r="AD605" s="129" t="s">
        <v>155</v>
      </c>
      <c r="AE605" s="129" t="s">
        <v>158</v>
      </c>
      <c r="AF605" s="129" t="s">
        <v>159</v>
      </c>
      <c r="AG605" s="129" t="s">
        <v>160</v>
      </c>
      <c r="AH605" s="129" t="s">
        <v>161</v>
      </c>
      <c r="AI605" s="129" t="s">
        <v>162</v>
      </c>
      <c r="AJ605" s="129">
        <v>0</v>
      </c>
      <c r="AK605" s="129">
        <v>0</v>
      </c>
      <c r="AL605" s="129" t="s">
        <v>142</v>
      </c>
      <c r="AX605" s="141">
        <f t="shared" ref="AX605" si="600">IF(I605="", "", INT(I605))</f>
        <v>302</v>
      </c>
      <c r="AY605" s="129">
        <f t="shared" si="550"/>
        <v>263</v>
      </c>
      <c r="AZ605" s="129">
        <f t="shared" si="551"/>
        <v>264</v>
      </c>
      <c r="BA605" s="129">
        <f t="shared" si="552"/>
        <v>302</v>
      </c>
      <c r="BB605" s="129">
        <f t="shared" si="553"/>
        <v>302</v>
      </c>
      <c r="BC605" s="129" t="str">
        <f t="shared" si="554"/>
        <v>1c</v>
      </c>
      <c r="BD605" s="129" t="str">
        <f t="shared" si="555"/>
        <v>0</v>
      </c>
      <c r="BE605" s="129"/>
      <c r="BF605" s="129">
        <f t="shared" si="556"/>
        <v>302</v>
      </c>
      <c r="BG605" s="131" t="str">
        <f t="shared" si="557"/>
        <v>2.10E+11</v>
      </c>
      <c r="BH605" s="131" t="str">
        <f t="shared" si="558"/>
        <v>8.08E+10</v>
      </c>
      <c r="BI605" s="129" t="str">
        <f t="shared" si="559"/>
        <v>7850</v>
      </c>
      <c r="BJ605" s="129">
        <f t="shared" si="560"/>
        <v>3.3131021861707386</v>
      </c>
      <c r="BK605" s="129">
        <f t="shared" si="561"/>
        <v>1.7999999999999999E-2</v>
      </c>
      <c r="BL605" s="129"/>
    </row>
    <row r="606" spans="2:64" ht="12.75">
      <c r="B606" s="142"/>
      <c r="C606" s="142"/>
      <c r="D606" s="142"/>
      <c r="E606" s="142"/>
      <c r="F606" s="142"/>
      <c r="G606" s="142"/>
      <c r="I606" s="129">
        <f t="shared" si="592"/>
        <v>302.2</v>
      </c>
      <c r="J606" s="130">
        <v>264</v>
      </c>
      <c r="K606" s="129">
        <f t="shared" ref="K606:L606" si="601">K605</f>
        <v>3.3131021861707386</v>
      </c>
      <c r="L606" s="129">
        <f t="shared" si="601"/>
        <v>18</v>
      </c>
      <c r="M606" s="129" t="s">
        <v>163</v>
      </c>
      <c r="N606" s="129" t="s">
        <v>156</v>
      </c>
      <c r="O606" s="129">
        <v>0</v>
      </c>
      <c r="P606" s="129">
        <v>1456.9</v>
      </c>
      <c r="Q606" s="129">
        <v>0</v>
      </c>
      <c r="R606" s="129">
        <v>0</v>
      </c>
      <c r="S606" s="131">
        <v>52480000000</v>
      </c>
      <c r="T606" s="131">
        <v>52480000000</v>
      </c>
      <c r="U606" s="131">
        <v>7498000000</v>
      </c>
      <c r="V606" s="131">
        <v>7498000000</v>
      </c>
      <c r="W606" s="129">
        <v>0</v>
      </c>
      <c r="X606" s="129">
        <v>0</v>
      </c>
      <c r="Y606" s="131">
        <v>40380000000</v>
      </c>
      <c r="Z606" s="129">
        <v>3923.38</v>
      </c>
      <c r="AA606" s="131">
        <v>38970000000</v>
      </c>
      <c r="AB606" s="129">
        <v>0.65</v>
      </c>
      <c r="AC606" s="129" t="s">
        <v>156</v>
      </c>
      <c r="AD606" s="129" t="s">
        <v>155</v>
      </c>
      <c r="AE606" s="129" t="s">
        <v>158</v>
      </c>
      <c r="AF606" s="129" t="s">
        <v>159</v>
      </c>
      <c r="AG606" s="129" t="s">
        <v>160</v>
      </c>
      <c r="AH606" s="129" t="s">
        <v>161</v>
      </c>
      <c r="AI606" s="129" t="s">
        <v>162</v>
      </c>
      <c r="AJ606" s="129">
        <v>0</v>
      </c>
      <c r="AK606" s="129">
        <v>0</v>
      </c>
      <c r="AL606" s="129" t="s">
        <v>142</v>
      </c>
      <c r="AX606" s="141"/>
      <c r="AY606" s="129" t="str">
        <f t="shared" si="550"/>
        <v/>
      </c>
      <c r="AZ606" s="129" t="str">
        <f t="shared" si="551"/>
        <v/>
      </c>
      <c r="BA606" s="129" t="str">
        <f t="shared" si="552"/>
        <v/>
      </c>
      <c r="BB606" s="129" t="str">
        <f t="shared" si="553"/>
        <v/>
      </c>
      <c r="BC606" s="129" t="str">
        <f t="shared" si="554"/>
        <v/>
      </c>
      <c r="BD606" s="129" t="str">
        <f t="shared" si="555"/>
        <v/>
      </c>
      <c r="BE606" s="129"/>
      <c r="BF606" s="129" t="str">
        <f t="shared" si="556"/>
        <v/>
      </c>
      <c r="BG606" s="131" t="str">
        <f t="shared" si="557"/>
        <v/>
      </c>
      <c r="BH606" s="131" t="str">
        <f t="shared" si="558"/>
        <v/>
      </c>
      <c r="BI606" s="129" t="str">
        <f t="shared" si="559"/>
        <v/>
      </c>
      <c r="BJ606" s="129" t="str">
        <f t="shared" si="560"/>
        <v/>
      </c>
      <c r="BK606" s="129" t="str">
        <f t="shared" si="561"/>
        <v/>
      </c>
      <c r="BL606" s="129"/>
    </row>
    <row r="607" spans="2:64" ht="12.75">
      <c r="I607" s="87">
        <f t="shared" si="592"/>
        <v>303.10000000000002</v>
      </c>
      <c r="J607" s="126">
        <v>271</v>
      </c>
      <c r="K607" s="87">
        <v>1.3</v>
      </c>
      <c r="L607" s="87">
        <v>10</v>
      </c>
      <c r="M607" s="87" t="s">
        <v>154</v>
      </c>
      <c r="N607" s="87" t="s">
        <v>155</v>
      </c>
      <c r="O607" s="87">
        <v>0</v>
      </c>
      <c r="P607" s="127">
        <v>4.053E-5</v>
      </c>
      <c r="Q607" s="87">
        <v>0</v>
      </c>
      <c r="R607" s="87">
        <v>0</v>
      </c>
      <c r="S607" s="127">
        <v>1770000000</v>
      </c>
      <c r="T607" s="127">
        <v>1770000000</v>
      </c>
      <c r="U607" s="127">
        <v>1637000000</v>
      </c>
      <c r="V607" s="127">
        <v>1637000000</v>
      </c>
      <c r="W607" s="87">
        <v>0</v>
      </c>
      <c r="X607" s="87">
        <v>0</v>
      </c>
      <c r="Y607" s="127">
        <v>1362000000</v>
      </c>
      <c r="Z607" s="127">
        <v>1.6860000000000001E-5</v>
      </c>
      <c r="AA607" s="127">
        <v>8511000000</v>
      </c>
      <c r="AB607" s="87">
        <v>0</v>
      </c>
      <c r="AC607" s="87" t="s">
        <v>156</v>
      </c>
      <c r="AD607" s="87" t="s">
        <v>157</v>
      </c>
      <c r="AE607" s="87" t="s">
        <v>158</v>
      </c>
      <c r="AF607" s="87" t="s">
        <v>159</v>
      </c>
      <c r="AG607" s="87" t="s">
        <v>160</v>
      </c>
      <c r="AH607" s="87" t="s">
        <v>161</v>
      </c>
      <c r="AI607" s="87" t="s">
        <v>162</v>
      </c>
      <c r="AJ607" s="87">
        <v>0</v>
      </c>
      <c r="AK607" s="87">
        <v>0</v>
      </c>
      <c r="AL607" s="87" t="s">
        <v>142</v>
      </c>
      <c r="AX607" s="133">
        <f t="shared" ref="AX607" si="602">IF(I607="", "", INT(I607))</f>
        <v>303</v>
      </c>
      <c r="AY607" s="87">
        <f t="shared" si="550"/>
        <v>271</v>
      </c>
      <c r="AZ607" s="87">
        <f t="shared" si="551"/>
        <v>105</v>
      </c>
      <c r="BA607" s="87">
        <f t="shared" si="552"/>
        <v>303</v>
      </c>
      <c r="BB607" s="87">
        <f t="shared" si="553"/>
        <v>303</v>
      </c>
      <c r="BC607" s="87" t="str">
        <f t="shared" si="554"/>
        <v>1c</v>
      </c>
      <c r="BD607" s="87" t="str">
        <f t="shared" si="555"/>
        <v>0</v>
      </c>
      <c r="BF607" s="87">
        <f t="shared" si="556"/>
        <v>303</v>
      </c>
      <c r="BG607" s="127" t="str">
        <f t="shared" si="557"/>
        <v>2.10E+11</v>
      </c>
      <c r="BH607" s="127" t="str">
        <f t="shared" si="558"/>
        <v>8.08E+10</v>
      </c>
      <c r="BI607" s="87" t="str">
        <f t="shared" si="559"/>
        <v>7850</v>
      </c>
      <c r="BJ607" s="87">
        <f t="shared" si="560"/>
        <v>1.3</v>
      </c>
      <c r="BK607" s="87">
        <f t="shared" si="561"/>
        <v>0.01</v>
      </c>
    </row>
    <row r="608" spans="2:64" ht="12.75">
      <c r="I608" s="87">
        <f t="shared" si="592"/>
        <v>303.2</v>
      </c>
      <c r="J608" s="126">
        <v>105</v>
      </c>
      <c r="K608" s="87">
        <v>1.3</v>
      </c>
      <c r="L608" s="87">
        <v>10</v>
      </c>
      <c r="M608" s="87" t="s">
        <v>154</v>
      </c>
      <c r="N608" s="87" t="s">
        <v>155</v>
      </c>
      <c r="O608" s="87">
        <v>0</v>
      </c>
      <c r="P608" s="127">
        <v>4.053E-5</v>
      </c>
      <c r="Q608" s="87">
        <v>0</v>
      </c>
      <c r="R608" s="87">
        <v>0</v>
      </c>
      <c r="S608" s="127">
        <v>1770000000</v>
      </c>
      <c r="T608" s="127">
        <v>1770000000</v>
      </c>
      <c r="U608" s="127">
        <v>1637000000</v>
      </c>
      <c r="V608" s="127">
        <v>1637000000</v>
      </c>
      <c r="W608" s="87">
        <v>0</v>
      </c>
      <c r="X608" s="87">
        <v>0</v>
      </c>
      <c r="Y608" s="127">
        <v>1362000000</v>
      </c>
      <c r="Z608" s="127">
        <v>1.6860000000000001E-5</v>
      </c>
      <c r="AA608" s="127">
        <v>8511000000</v>
      </c>
      <c r="AB608" s="87">
        <v>0</v>
      </c>
      <c r="AC608" s="87" t="s">
        <v>156</v>
      </c>
      <c r="AD608" s="87" t="s">
        <v>157</v>
      </c>
      <c r="AE608" s="87" t="s">
        <v>158</v>
      </c>
      <c r="AF608" s="87" t="s">
        <v>159</v>
      </c>
      <c r="AG608" s="87" t="s">
        <v>160</v>
      </c>
      <c r="AH608" s="87" t="s">
        <v>161</v>
      </c>
      <c r="AI608" s="87" t="s">
        <v>162</v>
      </c>
      <c r="AJ608" s="87">
        <v>0</v>
      </c>
      <c r="AK608" s="87">
        <v>0</v>
      </c>
      <c r="AL608" s="87" t="s">
        <v>142</v>
      </c>
      <c r="AX608" s="133"/>
      <c r="AY608" s="87" t="str">
        <f t="shared" si="550"/>
        <v/>
      </c>
      <c r="AZ608" s="87" t="str">
        <f t="shared" si="551"/>
        <v/>
      </c>
      <c r="BA608" s="87" t="str">
        <f t="shared" si="552"/>
        <v/>
      </c>
      <c r="BB608" s="87" t="str">
        <f t="shared" si="553"/>
        <v/>
      </c>
      <c r="BC608" s="87" t="str">
        <f t="shared" si="554"/>
        <v/>
      </c>
      <c r="BD608" s="87" t="str">
        <f t="shared" si="555"/>
        <v/>
      </c>
      <c r="BF608" s="87" t="str">
        <f t="shared" si="556"/>
        <v/>
      </c>
      <c r="BG608" s="127" t="str">
        <f t="shared" si="557"/>
        <v/>
      </c>
      <c r="BH608" s="127" t="str">
        <f t="shared" si="558"/>
        <v/>
      </c>
      <c r="BI608" s="87" t="str">
        <f t="shared" si="559"/>
        <v/>
      </c>
      <c r="BJ608" s="87" t="str">
        <f t="shared" si="560"/>
        <v/>
      </c>
      <c r="BK608" s="87" t="str">
        <f t="shared" si="561"/>
        <v/>
      </c>
    </row>
    <row r="609" spans="9:63" ht="12.75">
      <c r="I609" s="87">
        <f t="shared" si="592"/>
        <v>304.10000000000002</v>
      </c>
      <c r="J609" s="126">
        <v>272</v>
      </c>
      <c r="K609" s="87">
        <v>1.3</v>
      </c>
      <c r="L609" s="87">
        <v>10</v>
      </c>
      <c r="M609" s="87" t="s">
        <v>154</v>
      </c>
      <c r="N609" s="87" t="s">
        <v>155</v>
      </c>
      <c r="O609" s="87">
        <v>0</v>
      </c>
      <c r="P609" s="127">
        <v>4.053E-5</v>
      </c>
      <c r="Q609" s="87">
        <v>0</v>
      </c>
      <c r="R609" s="87">
        <v>0</v>
      </c>
      <c r="S609" s="127">
        <v>1770000000</v>
      </c>
      <c r="T609" s="127">
        <v>1770000000</v>
      </c>
      <c r="U609" s="127">
        <v>1637000000</v>
      </c>
      <c r="V609" s="127">
        <v>1637000000</v>
      </c>
      <c r="W609" s="87">
        <v>0</v>
      </c>
      <c r="X609" s="87">
        <v>0</v>
      </c>
      <c r="Y609" s="127">
        <v>1362000000</v>
      </c>
      <c r="Z609" s="127">
        <v>1.6860000000000001E-5</v>
      </c>
      <c r="AA609" s="127">
        <v>8511000000</v>
      </c>
      <c r="AB609" s="87">
        <v>0</v>
      </c>
      <c r="AC609" s="87" t="s">
        <v>156</v>
      </c>
      <c r="AD609" s="87" t="s">
        <v>157</v>
      </c>
      <c r="AE609" s="87" t="s">
        <v>158</v>
      </c>
      <c r="AF609" s="87" t="s">
        <v>159</v>
      </c>
      <c r="AG609" s="87" t="s">
        <v>160</v>
      </c>
      <c r="AH609" s="87" t="s">
        <v>161</v>
      </c>
      <c r="AI609" s="87" t="s">
        <v>162</v>
      </c>
      <c r="AJ609" s="87">
        <v>0</v>
      </c>
      <c r="AK609" s="87">
        <v>0</v>
      </c>
      <c r="AL609" s="87" t="s">
        <v>142</v>
      </c>
      <c r="AX609" s="133">
        <f t="shared" ref="AX609" si="603">IF(I609="", "", INT(I609))</f>
        <v>304</v>
      </c>
      <c r="AY609" s="87">
        <f t="shared" si="550"/>
        <v>272</v>
      </c>
      <c r="AZ609" s="87">
        <f t="shared" si="551"/>
        <v>108</v>
      </c>
      <c r="BA609" s="87">
        <f t="shared" si="552"/>
        <v>304</v>
      </c>
      <c r="BB609" s="87">
        <f t="shared" si="553"/>
        <v>304</v>
      </c>
      <c r="BC609" s="87" t="str">
        <f t="shared" si="554"/>
        <v>1c</v>
      </c>
      <c r="BD609" s="87" t="str">
        <f t="shared" si="555"/>
        <v>0</v>
      </c>
      <c r="BF609" s="87">
        <f t="shared" si="556"/>
        <v>304</v>
      </c>
      <c r="BG609" s="127" t="str">
        <f t="shared" si="557"/>
        <v>2.10E+11</v>
      </c>
      <c r="BH609" s="127" t="str">
        <f t="shared" si="558"/>
        <v>8.08E+10</v>
      </c>
      <c r="BI609" s="87" t="str">
        <f t="shared" si="559"/>
        <v>7850</v>
      </c>
      <c r="BJ609" s="87">
        <f t="shared" si="560"/>
        <v>1.3</v>
      </c>
      <c r="BK609" s="87">
        <f t="shared" si="561"/>
        <v>0.01</v>
      </c>
    </row>
    <row r="610" spans="9:63" ht="12.75">
      <c r="I610" s="87">
        <f t="shared" si="592"/>
        <v>304.2</v>
      </c>
      <c r="J610" s="126">
        <v>108</v>
      </c>
      <c r="K610" s="87">
        <v>1.3</v>
      </c>
      <c r="L610" s="87">
        <v>10</v>
      </c>
      <c r="M610" s="87" t="s">
        <v>154</v>
      </c>
      <c r="N610" s="87" t="s">
        <v>155</v>
      </c>
      <c r="O610" s="87">
        <v>0</v>
      </c>
      <c r="P610" s="127">
        <v>4.053E-5</v>
      </c>
      <c r="Q610" s="87">
        <v>0</v>
      </c>
      <c r="R610" s="87">
        <v>0</v>
      </c>
      <c r="S610" s="127">
        <v>1770000000</v>
      </c>
      <c r="T610" s="127">
        <v>1770000000</v>
      </c>
      <c r="U610" s="127">
        <v>1637000000</v>
      </c>
      <c r="V610" s="127">
        <v>1637000000</v>
      </c>
      <c r="W610" s="87">
        <v>0</v>
      </c>
      <c r="X610" s="87">
        <v>0</v>
      </c>
      <c r="Y610" s="127">
        <v>1362000000</v>
      </c>
      <c r="Z610" s="127">
        <v>1.6860000000000001E-5</v>
      </c>
      <c r="AA610" s="127">
        <v>8511000000</v>
      </c>
      <c r="AB610" s="87">
        <v>0</v>
      </c>
      <c r="AC610" s="87" t="s">
        <v>156</v>
      </c>
      <c r="AD610" s="87" t="s">
        <v>157</v>
      </c>
      <c r="AE610" s="87" t="s">
        <v>158</v>
      </c>
      <c r="AF610" s="87" t="s">
        <v>159</v>
      </c>
      <c r="AG610" s="87" t="s">
        <v>160</v>
      </c>
      <c r="AH610" s="87" t="s">
        <v>161</v>
      </c>
      <c r="AI610" s="87" t="s">
        <v>162</v>
      </c>
      <c r="AJ610" s="87">
        <v>0</v>
      </c>
      <c r="AK610" s="87">
        <v>0</v>
      </c>
      <c r="AL610" s="87" t="s">
        <v>142</v>
      </c>
      <c r="AX610" s="133"/>
      <c r="AY610" s="87" t="str">
        <f t="shared" si="550"/>
        <v/>
      </c>
      <c r="AZ610" s="87" t="str">
        <f t="shared" si="551"/>
        <v/>
      </c>
      <c r="BA610" s="87" t="str">
        <f t="shared" si="552"/>
        <v/>
      </c>
      <c r="BB610" s="87" t="str">
        <f t="shared" si="553"/>
        <v/>
      </c>
      <c r="BC610" s="87" t="str">
        <f t="shared" si="554"/>
        <v/>
      </c>
      <c r="BD610" s="87" t="str">
        <f t="shared" si="555"/>
        <v/>
      </c>
      <c r="BF610" s="87" t="str">
        <f t="shared" si="556"/>
        <v/>
      </c>
      <c r="BG610" s="127" t="str">
        <f t="shared" si="557"/>
        <v/>
      </c>
      <c r="BH610" s="127" t="str">
        <f t="shared" si="558"/>
        <v/>
      </c>
      <c r="BI610" s="87" t="str">
        <f t="shared" si="559"/>
        <v/>
      </c>
      <c r="BJ610" s="87" t="str">
        <f t="shared" si="560"/>
        <v/>
      </c>
      <c r="BK610" s="87" t="str">
        <f t="shared" si="561"/>
        <v/>
      </c>
    </row>
    <row r="611" spans="9:63" ht="12.75">
      <c r="I611" s="87">
        <f t="shared" si="592"/>
        <v>305.10000000000002</v>
      </c>
      <c r="J611" s="126">
        <v>273</v>
      </c>
      <c r="K611" s="87">
        <v>1.3</v>
      </c>
      <c r="L611" s="87">
        <v>10</v>
      </c>
      <c r="M611" s="87" t="s">
        <v>154</v>
      </c>
      <c r="N611" s="87" t="s">
        <v>155</v>
      </c>
      <c r="O611" s="87">
        <v>0</v>
      </c>
      <c r="P611" s="127">
        <v>4.053E-5</v>
      </c>
      <c r="Q611" s="87">
        <v>0</v>
      </c>
      <c r="R611" s="87">
        <v>0</v>
      </c>
      <c r="S611" s="127">
        <v>1770000000</v>
      </c>
      <c r="T611" s="127">
        <v>1770000000</v>
      </c>
      <c r="U611" s="127">
        <v>1637000000</v>
      </c>
      <c r="V611" s="127">
        <v>1637000000</v>
      </c>
      <c r="W611" s="87">
        <v>0</v>
      </c>
      <c r="X611" s="87">
        <v>0</v>
      </c>
      <c r="Y611" s="127">
        <v>1362000000</v>
      </c>
      <c r="Z611" s="127">
        <v>1.6860000000000001E-5</v>
      </c>
      <c r="AA611" s="127">
        <v>8511000000</v>
      </c>
      <c r="AB611" s="87">
        <v>0</v>
      </c>
      <c r="AC611" s="87" t="s">
        <v>156</v>
      </c>
      <c r="AD611" s="87" t="s">
        <v>157</v>
      </c>
      <c r="AE611" s="87" t="s">
        <v>158</v>
      </c>
      <c r="AF611" s="87" t="s">
        <v>159</v>
      </c>
      <c r="AG611" s="87" t="s">
        <v>160</v>
      </c>
      <c r="AH611" s="87" t="s">
        <v>161</v>
      </c>
      <c r="AI611" s="87" t="s">
        <v>162</v>
      </c>
      <c r="AJ611" s="87">
        <v>0</v>
      </c>
      <c r="AK611" s="87">
        <v>0</v>
      </c>
      <c r="AL611" s="87" t="s">
        <v>142</v>
      </c>
      <c r="AX611" s="133">
        <f t="shared" ref="AX611" si="604">IF(I611="", "", INT(I611))</f>
        <v>305</v>
      </c>
      <c r="AY611" s="87">
        <f t="shared" si="550"/>
        <v>273</v>
      </c>
      <c r="AZ611" s="87">
        <f t="shared" si="551"/>
        <v>115</v>
      </c>
      <c r="BA611" s="87">
        <f t="shared" si="552"/>
        <v>305</v>
      </c>
      <c r="BB611" s="87">
        <f t="shared" si="553"/>
        <v>305</v>
      </c>
      <c r="BC611" s="87" t="str">
        <f t="shared" si="554"/>
        <v>1c</v>
      </c>
      <c r="BD611" s="87" t="str">
        <f t="shared" si="555"/>
        <v>0</v>
      </c>
      <c r="BF611" s="87">
        <f t="shared" si="556"/>
        <v>305</v>
      </c>
      <c r="BG611" s="127" t="str">
        <f t="shared" si="557"/>
        <v>2.10E+11</v>
      </c>
      <c r="BH611" s="127" t="str">
        <f t="shared" si="558"/>
        <v>8.08E+10</v>
      </c>
      <c r="BI611" s="87" t="str">
        <f t="shared" si="559"/>
        <v>7850</v>
      </c>
      <c r="BJ611" s="87">
        <f t="shared" si="560"/>
        <v>1.3</v>
      </c>
      <c r="BK611" s="87">
        <f t="shared" si="561"/>
        <v>0.01</v>
      </c>
    </row>
    <row r="612" spans="9:63" ht="12.75">
      <c r="I612" s="87">
        <f t="shared" si="592"/>
        <v>305.2</v>
      </c>
      <c r="J612" s="126">
        <v>115</v>
      </c>
      <c r="K612" s="87">
        <v>1.3</v>
      </c>
      <c r="L612" s="87">
        <v>10</v>
      </c>
      <c r="M612" s="87" t="s">
        <v>154</v>
      </c>
      <c r="N612" s="87" t="s">
        <v>155</v>
      </c>
      <c r="O612" s="87">
        <v>0</v>
      </c>
      <c r="P612" s="127">
        <v>4.053E-5</v>
      </c>
      <c r="Q612" s="87">
        <v>0</v>
      </c>
      <c r="R612" s="87">
        <v>0</v>
      </c>
      <c r="S612" s="127">
        <v>1770000000</v>
      </c>
      <c r="T612" s="127">
        <v>1770000000</v>
      </c>
      <c r="U612" s="127">
        <v>1637000000</v>
      </c>
      <c r="V612" s="127">
        <v>1637000000</v>
      </c>
      <c r="W612" s="87">
        <v>0</v>
      </c>
      <c r="X612" s="87">
        <v>0</v>
      </c>
      <c r="Y612" s="127">
        <v>1362000000</v>
      </c>
      <c r="Z612" s="127">
        <v>1.6860000000000001E-5</v>
      </c>
      <c r="AA612" s="127">
        <v>8511000000</v>
      </c>
      <c r="AB612" s="87">
        <v>0</v>
      </c>
      <c r="AC612" s="87" t="s">
        <v>156</v>
      </c>
      <c r="AD612" s="87" t="s">
        <v>157</v>
      </c>
      <c r="AE612" s="87" t="s">
        <v>158</v>
      </c>
      <c r="AF612" s="87" t="s">
        <v>159</v>
      </c>
      <c r="AG612" s="87" t="s">
        <v>160</v>
      </c>
      <c r="AH612" s="87" t="s">
        <v>161</v>
      </c>
      <c r="AI612" s="87" t="s">
        <v>162</v>
      </c>
      <c r="AJ612" s="87">
        <v>0</v>
      </c>
      <c r="AK612" s="87">
        <v>0</v>
      </c>
      <c r="AL612" s="87" t="s">
        <v>142</v>
      </c>
      <c r="AX612" s="133"/>
      <c r="AY612" s="87" t="str">
        <f t="shared" si="550"/>
        <v/>
      </c>
      <c r="AZ612" s="87" t="str">
        <f t="shared" si="551"/>
        <v/>
      </c>
      <c r="BA612" s="87" t="str">
        <f t="shared" si="552"/>
        <v/>
      </c>
      <c r="BB612" s="87" t="str">
        <f t="shared" si="553"/>
        <v/>
      </c>
      <c r="BC612" s="87" t="str">
        <f t="shared" si="554"/>
        <v/>
      </c>
      <c r="BD612" s="87" t="str">
        <f t="shared" si="555"/>
        <v/>
      </c>
      <c r="BF612" s="87" t="str">
        <f t="shared" si="556"/>
        <v/>
      </c>
      <c r="BG612" s="127" t="str">
        <f t="shared" si="557"/>
        <v/>
      </c>
      <c r="BH612" s="127" t="str">
        <f t="shared" si="558"/>
        <v/>
      </c>
      <c r="BI612" s="87" t="str">
        <f t="shared" si="559"/>
        <v/>
      </c>
      <c r="BJ612" s="87" t="str">
        <f t="shared" si="560"/>
        <v/>
      </c>
      <c r="BK612" s="87" t="str">
        <f t="shared" si="561"/>
        <v/>
      </c>
    </row>
    <row r="613" spans="9:63" ht="12.75">
      <c r="I613" s="87">
        <f t="shared" si="592"/>
        <v>306.10000000000002</v>
      </c>
      <c r="J613" s="126">
        <v>274</v>
      </c>
      <c r="K613" s="87">
        <v>1.3</v>
      </c>
      <c r="L613" s="87">
        <v>10</v>
      </c>
      <c r="M613" s="87" t="s">
        <v>154</v>
      </c>
      <c r="N613" s="87" t="s">
        <v>155</v>
      </c>
      <c r="O613" s="87">
        <v>0</v>
      </c>
      <c r="P613" s="127">
        <v>4.053E-5</v>
      </c>
      <c r="Q613" s="87">
        <v>0</v>
      </c>
      <c r="R613" s="87">
        <v>0</v>
      </c>
      <c r="S613" s="127">
        <v>1770000000</v>
      </c>
      <c r="T613" s="127">
        <v>1770000000</v>
      </c>
      <c r="U613" s="127">
        <v>1637000000</v>
      </c>
      <c r="V613" s="127">
        <v>1637000000</v>
      </c>
      <c r="W613" s="87">
        <v>0</v>
      </c>
      <c r="X613" s="87">
        <v>0</v>
      </c>
      <c r="Y613" s="127">
        <v>1362000000</v>
      </c>
      <c r="Z613" s="127">
        <v>1.6860000000000001E-5</v>
      </c>
      <c r="AA613" s="127">
        <v>8511000000</v>
      </c>
      <c r="AB613" s="87">
        <v>0</v>
      </c>
      <c r="AC613" s="87" t="s">
        <v>156</v>
      </c>
      <c r="AD613" s="87" t="s">
        <v>157</v>
      </c>
      <c r="AE613" s="87" t="s">
        <v>158</v>
      </c>
      <c r="AF613" s="87" t="s">
        <v>159</v>
      </c>
      <c r="AG613" s="87" t="s">
        <v>160</v>
      </c>
      <c r="AH613" s="87" t="s">
        <v>161</v>
      </c>
      <c r="AI613" s="87" t="s">
        <v>162</v>
      </c>
      <c r="AJ613" s="87">
        <v>0</v>
      </c>
      <c r="AK613" s="87">
        <v>0</v>
      </c>
      <c r="AL613" s="87" t="s">
        <v>142</v>
      </c>
      <c r="AX613" s="133">
        <f t="shared" ref="AX613" si="605">IF(I613="", "", INT(I613))</f>
        <v>306</v>
      </c>
      <c r="AY613" s="87">
        <f t="shared" si="550"/>
        <v>274</v>
      </c>
      <c r="AZ613" s="87">
        <f t="shared" si="551"/>
        <v>161</v>
      </c>
      <c r="BA613" s="87">
        <f t="shared" si="552"/>
        <v>306</v>
      </c>
      <c r="BB613" s="87">
        <f t="shared" si="553"/>
        <v>306</v>
      </c>
      <c r="BC613" s="87" t="str">
        <f t="shared" si="554"/>
        <v>1c</v>
      </c>
      <c r="BD613" s="87" t="str">
        <f t="shared" si="555"/>
        <v>0</v>
      </c>
      <c r="BF613" s="87">
        <f t="shared" si="556"/>
        <v>306</v>
      </c>
      <c r="BG613" s="127" t="str">
        <f t="shared" si="557"/>
        <v>2.10E+11</v>
      </c>
      <c r="BH613" s="127" t="str">
        <f t="shared" si="558"/>
        <v>8.08E+10</v>
      </c>
      <c r="BI613" s="87" t="str">
        <f t="shared" si="559"/>
        <v>7850</v>
      </c>
      <c r="BJ613" s="87">
        <f t="shared" si="560"/>
        <v>1.3</v>
      </c>
      <c r="BK613" s="87">
        <f t="shared" si="561"/>
        <v>0.01</v>
      </c>
    </row>
    <row r="614" spans="9:63" ht="12.75">
      <c r="I614" s="87">
        <f t="shared" si="592"/>
        <v>306.2</v>
      </c>
      <c r="J614" s="126">
        <v>161</v>
      </c>
      <c r="K614" s="87">
        <v>1.3</v>
      </c>
      <c r="L614" s="87">
        <v>10</v>
      </c>
      <c r="M614" s="87" t="s">
        <v>154</v>
      </c>
      <c r="N614" s="87" t="s">
        <v>155</v>
      </c>
      <c r="O614" s="87">
        <v>0</v>
      </c>
      <c r="P614" s="127">
        <v>4.053E-5</v>
      </c>
      <c r="Q614" s="87">
        <v>0</v>
      </c>
      <c r="R614" s="87">
        <v>0</v>
      </c>
      <c r="S614" s="127">
        <v>1770000000</v>
      </c>
      <c r="T614" s="127">
        <v>1770000000</v>
      </c>
      <c r="U614" s="127">
        <v>1637000000</v>
      </c>
      <c r="V614" s="127">
        <v>1637000000</v>
      </c>
      <c r="W614" s="87">
        <v>0</v>
      </c>
      <c r="X614" s="87">
        <v>0</v>
      </c>
      <c r="Y614" s="127">
        <v>1362000000</v>
      </c>
      <c r="Z614" s="127">
        <v>1.6860000000000001E-5</v>
      </c>
      <c r="AA614" s="127">
        <v>8511000000</v>
      </c>
      <c r="AB614" s="87">
        <v>0</v>
      </c>
      <c r="AC614" s="87" t="s">
        <v>156</v>
      </c>
      <c r="AD614" s="87" t="s">
        <v>157</v>
      </c>
      <c r="AE614" s="87" t="s">
        <v>158</v>
      </c>
      <c r="AF614" s="87" t="s">
        <v>159</v>
      </c>
      <c r="AG614" s="87" t="s">
        <v>160</v>
      </c>
      <c r="AH614" s="87" t="s">
        <v>161</v>
      </c>
      <c r="AI614" s="87" t="s">
        <v>162</v>
      </c>
      <c r="AJ614" s="87">
        <v>0</v>
      </c>
      <c r="AK614" s="87">
        <v>0</v>
      </c>
      <c r="AL614" s="87" t="s">
        <v>142</v>
      </c>
      <c r="AX614" s="133"/>
      <c r="AY614" s="87" t="str">
        <f t="shared" si="550"/>
        <v/>
      </c>
      <c r="AZ614" s="87" t="str">
        <f t="shared" si="551"/>
        <v/>
      </c>
      <c r="BA614" s="87" t="str">
        <f t="shared" si="552"/>
        <v/>
      </c>
      <c r="BB614" s="87" t="str">
        <f t="shared" si="553"/>
        <v/>
      </c>
      <c r="BC614" s="87" t="str">
        <f t="shared" si="554"/>
        <v/>
      </c>
      <c r="BD614" s="87" t="str">
        <f t="shared" si="555"/>
        <v/>
      </c>
      <c r="BF614" s="87" t="str">
        <f t="shared" si="556"/>
        <v/>
      </c>
      <c r="BG614" s="127" t="str">
        <f t="shared" si="557"/>
        <v/>
      </c>
      <c r="BH614" s="127" t="str">
        <f t="shared" si="558"/>
        <v/>
      </c>
      <c r="BI614" s="87" t="str">
        <f t="shared" si="559"/>
        <v/>
      </c>
      <c r="BJ614" s="87" t="str">
        <f t="shared" si="560"/>
        <v/>
      </c>
      <c r="BK614" s="87" t="str">
        <f t="shared" si="561"/>
        <v/>
      </c>
    </row>
    <row r="615" spans="9:63" ht="12.75">
      <c r="I615" s="87">
        <f t="shared" si="592"/>
        <v>307.10000000000002</v>
      </c>
      <c r="J615" s="126">
        <v>275</v>
      </c>
      <c r="K615" s="87">
        <v>1.3</v>
      </c>
      <c r="L615" s="87">
        <v>10</v>
      </c>
      <c r="M615" s="87" t="s">
        <v>154</v>
      </c>
      <c r="N615" s="87" t="s">
        <v>155</v>
      </c>
      <c r="O615" s="87">
        <v>0</v>
      </c>
      <c r="P615" s="127">
        <v>4.053E-5</v>
      </c>
      <c r="Q615" s="87">
        <v>0</v>
      </c>
      <c r="R615" s="87">
        <v>0</v>
      </c>
      <c r="S615" s="127">
        <v>1770000000</v>
      </c>
      <c r="T615" s="127">
        <v>1770000000</v>
      </c>
      <c r="U615" s="127">
        <v>1637000000</v>
      </c>
      <c r="V615" s="127">
        <v>1637000000</v>
      </c>
      <c r="W615" s="87">
        <v>0</v>
      </c>
      <c r="X615" s="87">
        <v>0</v>
      </c>
      <c r="Y615" s="127">
        <v>1362000000</v>
      </c>
      <c r="Z615" s="127">
        <v>1.6860000000000001E-5</v>
      </c>
      <c r="AA615" s="127">
        <v>8511000000</v>
      </c>
      <c r="AB615" s="87">
        <v>0</v>
      </c>
      <c r="AC615" s="87" t="s">
        <v>156</v>
      </c>
      <c r="AD615" s="87" t="s">
        <v>157</v>
      </c>
      <c r="AE615" s="87" t="s">
        <v>158</v>
      </c>
      <c r="AF615" s="87" t="s">
        <v>159</v>
      </c>
      <c r="AG615" s="87" t="s">
        <v>160</v>
      </c>
      <c r="AH615" s="87" t="s">
        <v>161</v>
      </c>
      <c r="AI615" s="87" t="s">
        <v>162</v>
      </c>
      <c r="AJ615" s="87">
        <v>0</v>
      </c>
      <c r="AK615" s="87">
        <v>0</v>
      </c>
      <c r="AL615" s="87" t="s">
        <v>142</v>
      </c>
      <c r="AX615" s="133">
        <f t="shared" ref="AX615:AX645" si="606">IF(I615="", "", INT(I615))</f>
        <v>307</v>
      </c>
      <c r="AY615" s="87">
        <f t="shared" si="550"/>
        <v>275</v>
      </c>
      <c r="AZ615" s="87">
        <f t="shared" si="551"/>
        <v>172</v>
      </c>
      <c r="BA615" s="87">
        <f t="shared" si="552"/>
        <v>307</v>
      </c>
      <c r="BB615" s="87">
        <f t="shared" si="553"/>
        <v>307</v>
      </c>
      <c r="BC615" s="87" t="str">
        <f t="shared" si="554"/>
        <v>1c</v>
      </c>
      <c r="BD615" s="87" t="str">
        <f t="shared" si="555"/>
        <v>0</v>
      </c>
      <c r="BF615" s="87">
        <f t="shared" si="556"/>
        <v>307</v>
      </c>
      <c r="BG615" s="127" t="str">
        <f t="shared" si="557"/>
        <v>2.10E+11</v>
      </c>
      <c r="BH615" s="127" t="str">
        <f t="shared" si="558"/>
        <v>8.08E+10</v>
      </c>
      <c r="BI615" s="87" t="str">
        <f t="shared" si="559"/>
        <v>7850</v>
      </c>
      <c r="BJ615" s="87">
        <f t="shared" si="560"/>
        <v>1.3</v>
      </c>
      <c r="BK615" s="87">
        <f t="shared" si="561"/>
        <v>0.01</v>
      </c>
    </row>
    <row r="616" spans="9:63" ht="12.75">
      <c r="I616" s="87">
        <f t="shared" si="592"/>
        <v>307.2</v>
      </c>
      <c r="J616" s="126">
        <v>172</v>
      </c>
      <c r="K616" s="87">
        <v>1.3</v>
      </c>
      <c r="L616" s="87">
        <v>10</v>
      </c>
      <c r="M616" s="87" t="s">
        <v>154</v>
      </c>
      <c r="N616" s="87" t="s">
        <v>155</v>
      </c>
      <c r="O616" s="87">
        <v>0</v>
      </c>
      <c r="P616" s="127">
        <v>4.053E-5</v>
      </c>
      <c r="Q616" s="87">
        <v>0</v>
      </c>
      <c r="R616" s="87">
        <v>0</v>
      </c>
      <c r="S616" s="127">
        <v>1770000000</v>
      </c>
      <c r="T616" s="127">
        <v>1770000000</v>
      </c>
      <c r="U616" s="127">
        <v>1637000000</v>
      </c>
      <c r="V616" s="127">
        <v>1637000000</v>
      </c>
      <c r="W616" s="87">
        <v>0</v>
      </c>
      <c r="X616" s="87">
        <v>0</v>
      </c>
      <c r="Y616" s="127">
        <v>1362000000</v>
      </c>
      <c r="Z616" s="127">
        <v>1.6860000000000001E-5</v>
      </c>
      <c r="AA616" s="127">
        <v>8511000000</v>
      </c>
      <c r="AB616" s="87">
        <v>0</v>
      </c>
      <c r="AC616" s="87" t="s">
        <v>156</v>
      </c>
      <c r="AD616" s="87" t="s">
        <v>157</v>
      </c>
      <c r="AE616" s="87" t="s">
        <v>158</v>
      </c>
      <c r="AF616" s="87" t="s">
        <v>159</v>
      </c>
      <c r="AG616" s="87" t="s">
        <v>160</v>
      </c>
      <c r="AH616" s="87" t="s">
        <v>161</v>
      </c>
      <c r="AI616" s="87" t="s">
        <v>162</v>
      </c>
      <c r="AJ616" s="87">
        <v>0</v>
      </c>
      <c r="AK616" s="87">
        <v>0</v>
      </c>
      <c r="AL616" s="87" t="s">
        <v>142</v>
      </c>
      <c r="AX616" s="133"/>
      <c r="AY616" s="87" t="str">
        <f t="shared" si="550"/>
        <v/>
      </c>
      <c r="AZ616" s="87" t="str">
        <f t="shared" si="551"/>
        <v/>
      </c>
      <c r="BA616" s="87" t="str">
        <f t="shared" si="552"/>
        <v/>
      </c>
      <c r="BB616" s="87" t="str">
        <f t="shared" si="553"/>
        <v/>
      </c>
      <c r="BC616" s="87" t="str">
        <f t="shared" si="554"/>
        <v/>
      </c>
      <c r="BD616" s="87" t="str">
        <f t="shared" si="555"/>
        <v/>
      </c>
      <c r="BF616" s="87" t="str">
        <f t="shared" si="556"/>
        <v/>
      </c>
      <c r="BG616" s="127" t="str">
        <f t="shared" si="557"/>
        <v/>
      </c>
      <c r="BH616" s="127" t="str">
        <f t="shared" si="558"/>
        <v/>
      </c>
      <c r="BI616" s="87" t="str">
        <f t="shared" si="559"/>
        <v/>
      </c>
      <c r="BJ616" s="87" t="str">
        <f t="shared" si="560"/>
        <v/>
      </c>
      <c r="BK616" s="87" t="str">
        <f t="shared" si="561"/>
        <v/>
      </c>
    </row>
    <row r="617" spans="9:63" ht="12.75">
      <c r="I617" s="87">
        <f t="shared" si="592"/>
        <v>308.10000000000002</v>
      </c>
      <c r="J617" s="126">
        <v>276</v>
      </c>
      <c r="K617" s="87">
        <v>1.3</v>
      </c>
      <c r="L617" s="87">
        <v>10</v>
      </c>
      <c r="M617" s="87" t="s">
        <v>154</v>
      </c>
      <c r="N617" s="87" t="s">
        <v>155</v>
      </c>
      <c r="O617" s="87">
        <v>0</v>
      </c>
      <c r="P617" s="127">
        <v>4.053E-5</v>
      </c>
      <c r="Q617" s="87">
        <v>0</v>
      </c>
      <c r="R617" s="87">
        <v>0</v>
      </c>
      <c r="S617" s="127">
        <v>1770000000</v>
      </c>
      <c r="T617" s="127">
        <v>1770000000</v>
      </c>
      <c r="U617" s="127">
        <v>1637000000</v>
      </c>
      <c r="V617" s="127">
        <v>1637000000</v>
      </c>
      <c r="W617" s="87">
        <v>0</v>
      </c>
      <c r="X617" s="87">
        <v>0</v>
      </c>
      <c r="Y617" s="127">
        <v>1362000000</v>
      </c>
      <c r="Z617" s="127">
        <v>1.6860000000000001E-5</v>
      </c>
      <c r="AA617" s="127">
        <v>8511000000</v>
      </c>
      <c r="AB617" s="87">
        <v>0</v>
      </c>
      <c r="AC617" s="87" t="s">
        <v>156</v>
      </c>
      <c r="AD617" s="87" t="s">
        <v>157</v>
      </c>
      <c r="AE617" s="87" t="s">
        <v>158</v>
      </c>
      <c r="AF617" s="87" t="s">
        <v>159</v>
      </c>
      <c r="AG617" s="87" t="s">
        <v>160</v>
      </c>
      <c r="AH617" s="87" t="s">
        <v>161</v>
      </c>
      <c r="AI617" s="87" t="s">
        <v>162</v>
      </c>
      <c r="AJ617" s="87">
        <v>0</v>
      </c>
      <c r="AK617" s="87">
        <v>0</v>
      </c>
      <c r="AL617" s="87" t="s">
        <v>142</v>
      </c>
      <c r="AX617" s="133">
        <f t="shared" si="606"/>
        <v>308</v>
      </c>
      <c r="AY617" s="87">
        <f t="shared" si="550"/>
        <v>276</v>
      </c>
      <c r="AZ617" s="87">
        <f t="shared" si="551"/>
        <v>179</v>
      </c>
      <c r="BA617" s="87">
        <f t="shared" si="552"/>
        <v>308</v>
      </c>
      <c r="BB617" s="87">
        <f t="shared" si="553"/>
        <v>308</v>
      </c>
      <c r="BC617" s="87" t="str">
        <f t="shared" si="554"/>
        <v>1c</v>
      </c>
      <c r="BD617" s="87" t="str">
        <f t="shared" si="555"/>
        <v>0</v>
      </c>
      <c r="BF617" s="87">
        <f t="shared" si="556"/>
        <v>308</v>
      </c>
      <c r="BG617" s="127" t="str">
        <f t="shared" si="557"/>
        <v>2.10E+11</v>
      </c>
      <c r="BH617" s="127" t="str">
        <f t="shared" si="558"/>
        <v>8.08E+10</v>
      </c>
      <c r="BI617" s="87" t="str">
        <f t="shared" si="559"/>
        <v>7850</v>
      </c>
      <c r="BJ617" s="87">
        <f t="shared" si="560"/>
        <v>1.3</v>
      </c>
      <c r="BK617" s="87">
        <f t="shared" si="561"/>
        <v>0.01</v>
      </c>
    </row>
    <row r="618" spans="9:63" ht="12.75">
      <c r="I618" s="87">
        <f t="shared" si="592"/>
        <v>308.2</v>
      </c>
      <c r="J618" s="126">
        <v>179</v>
      </c>
      <c r="K618" s="87">
        <v>1.3</v>
      </c>
      <c r="L618" s="87">
        <v>10</v>
      </c>
      <c r="M618" s="87" t="s">
        <v>154</v>
      </c>
      <c r="N618" s="87" t="s">
        <v>155</v>
      </c>
      <c r="O618" s="87">
        <v>0</v>
      </c>
      <c r="P618" s="127">
        <v>4.053E-5</v>
      </c>
      <c r="Q618" s="87">
        <v>0</v>
      </c>
      <c r="R618" s="87">
        <v>0</v>
      </c>
      <c r="S618" s="127">
        <v>1770000000</v>
      </c>
      <c r="T618" s="127">
        <v>1770000000</v>
      </c>
      <c r="U618" s="127">
        <v>1637000000</v>
      </c>
      <c r="V618" s="127">
        <v>1637000000</v>
      </c>
      <c r="W618" s="87">
        <v>0</v>
      </c>
      <c r="X618" s="87">
        <v>0</v>
      </c>
      <c r="Y618" s="127">
        <v>1362000000</v>
      </c>
      <c r="Z618" s="127">
        <v>1.6860000000000001E-5</v>
      </c>
      <c r="AA618" s="127">
        <v>8511000000</v>
      </c>
      <c r="AB618" s="87">
        <v>0</v>
      </c>
      <c r="AC618" s="87" t="s">
        <v>156</v>
      </c>
      <c r="AD618" s="87" t="s">
        <v>157</v>
      </c>
      <c r="AE618" s="87" t="s">
        <v>158</v>
      </c>
      <c r="AF618" s="87" t="s">
        <v>159</v>
      </c>
      <c r="AG618" s="87" t="s">
        <v>160</v>
      </c>
      <c r="AH618" s="87" t="s">
        <v>161</v>
      </c>
      <c r="AI618" s="87" t="s">
        <v>162</v>
      </c>
      <c r="AJ618" s="87">
        <v>0</v>
      </c>
      <c r="AK618" s="87">
        <v>0</v>
      </c>
      <c r="AL618" s="87" t="s">
        <v>142</v>
      </c>
      <c r="AX618" s="133"/>
      <c r="AY618" s="87" t="str">
        <f t="shared" si="550"/>
        <v/>
      </c>
      <c r="AZ618" s="87" t="str">
        <f t="shared" si="551"/>
        <v/>
      </c>
      <c r="BA618" s="87" t="str">
        <f t="shared" si="552"/>
        <v/>
      </c>
      <c r="BB618" s="87" t="str">
        <f t="shared" si="553"/>
        <v/>
      </c>
      <c r="BC618" s="87" t="str">
        <f t="shared" si="554"/>
        <v/>
      </c>
      <c r="BD618" s="87" t="str">
        <f t="shared" si="555"/>
        <v/>
      </c>
      <c r="BF618" s="87" t="str">
        <f t="shared" si="556"/>
        <v/>
      </c>
      <c r="BG618" s="127" t="str">
        <f t="shared" si="557"/>
        <v/>
      </c>
      <c r="BH618" s="127" t="str">
        <f t="shared" si="558"/>
        <v/>
      </c>
      <c r="BI618" s="87" t="str">
        <f t="shared" si="559"/>
        <v/>
      </c>
      <c r="BJ618" s="87" t="str">
        <f t="shared" si="560"/>
        <v/>
      </c>
      <c r="BK618" s="87" t="str">
        <f t="shared" si="561"/>
        <v/>
      </c>
    </row>
    <row r="619" spans="9:63" ht="12.75">
      <c r="I619" s="87">
        <f t="shared" si="592"/>
        <v>309.10000000000002</v>
      </c>
      <c r="J619" s="126">
        <v>277</v>
      </c>
      <c r="K619" s="87">
        <v>0.5</v>
      </c>
      <c r="L619" s="87">
        <v>10</v>
      </c>
      <c r="M619" s="87" t="s">
        <v>154</v>
      </c>
      <c r="N619" s="87" t="s">
        <v>155</v>
      </c>
      <c r="O619" s="87">
        <v>0</v>
      </c>
      <c r="P619" s="127">
        <v>1.539E-5</v>
      </c>
      <c r="Q619" s="87">
        <v>0</v>
      </c>
      <c r="R619" s="87">
        <v>0</v>
      </c>
      <c r="S619" s="127">
        <v>97060000</v>
      </c>
      <c r="T619" s="127">
        <v>97060000</v>
      </c>
      <c r="U619" s="127">
        <v>621900000</v>
      </c>
      <c r="V619" s="127">
        <v>621900000</v>
      </c>
      <c r="W619" s="87">
        <v>0</v>
      </c>
      <c r="X619" s="87">
        <v>0</v>
      </c>
      <c r="Y619" s="127">
        <v>74690000</v>
      </c>
      <c r="Z619" s="127">
        <v>9.2439999999999999E-7</v>
      </c>
      <c r="AA619" s="127">
        <v>3233000000</v>
      </c>
      <c r="AB619" s="87">
        <v>0</v>
      </c>
      <c r="AC619" s="87" t="s">
        <v>156</v>
      </c>
      <c r="AD619" s="87" t="s">
        <v>157</v>
      </c>
      <c r="AE619" s="87" t="s">
        <v>158</v>
      </c>
      <c r="AF619" s="87" t="s">
        <v>159</v>
      </c>
      <c r="AG619" s="87" t="s">
        <v>160</v>
      </c>
      <c r="AH619" s="87" t="s">
        <v>161</v>
      </c>
      <c r="AI619" s="87" t="s">
        <v>162</v>
      </c>
      <c r="AJ619" s="87">
        <v>0</v>
      </c>
      <c r="AK619" s="87">
        <v>0</v>
      </c>
      <c r="AL619" s="87" t="s">
        <v>142</v>
      </c>
      <c r="AX619" s="133">
        <f t="shared" si="606"/>
        <v>309</v>
      </c>
      <c r="AY619" s="87">
        <f t="shared" si="550"/>
        <v>277</v>
      </c>
      <c r="AZ619" s="87">
        <f t="shared" si="551"/>
        <v>268</v>
      </c>
      <c r="BA619" s="87">
        <f t="shared" si="552"/>
        <v>309</v>
      </c>
      <c r="BB619" s="87">
        <f t="shared" si="553"/>
        <v>309</v>
      </c>
      <c r="BC619" s="87" t="str">
        <f t="shared" si="554"/>
        <v>1c</v>
      </c>
      <c r="BD619" s="87" t="str">
        <f t="shared" si="555"/>
        <v>0</v>
      </c>
      <c r="BF619" s="87">
        <f t="shared" si="556"/>
        <v>309</v>
      </c>
      <c r="BG619" s="127" t="str">
        <f t="shared" si="557"/>
        <v>2.10E+11</v>
      </c>
      <c r="BH619" s="127" t="str">
        <f t="shared" si="558"/>
        <v>8.08E+10</v>
      </c>
      <c r="BI619" s="87" t="str">
        <f t="shared" si="559"/>
        <v>7850</v>
      </c>
      <c r="BJ619" s="87">
        <f t="shared" si="560"/>
        <v>0.5</v>
      </c>
      <c r="BK619" s="87">
        <f t="shared" si="561"/>
        <v>0.01</v>
      </c>
    </row>
    <row r="620" spans="9:63" ht="12.75">
      <c r="I620" s="87">
        <f t="shared" si="592"/>
        <v>309.2</v>
      </c>
      <c r="J620" s="126">
        <v>268</v>
      </c>
      <c r="K620" s="87">
        <v>1.3</v>
      </c>
      <c r="L620" s="87">
        <v>10</v>
      </c>
      <c r="M620" s="87" t="s">
        <v>154</v>
      </c>
      <c r="N620" s="87" t="s">
        <v>155</v>
      </c>
      <c r="O620" s="87">
        <v>0</v>
      </c>
      <c r="P620" s="127">
        <v>4.053E-5</v>
      </c>
      <c r="Q620" s="87">
        <v>0</v>
      </c>
      <c r="R620" s="87">
        <v>0</v>
      </c>
      <c r="S620" s="127">
        <v>1770000000</v>
      </c>
      <c r="T620" s="127">
        <v>1770000000</v>
      </c>
      <c r="U620" s="127">
        <v>1637000000</v>
      </c>
      <c r="V620" s="127">
        <v>1637000000</v>
      </c>
      <c r="W620" s="87">
        <v>0</v>
      </c>
      <c r="X620" s="87">
        <v>0</v>
      </c>
      <c r="Y620" s="127">
        <v>1362000000</v>
      </c>
      <c r="Z620" s="127">
        <v>1.6860000000000001E-5</v>
      </c>
      <c r="AA620" s="127">
        <v>8511000000</v>
      </c>
      <c r="AB620" s="87">
        <v>0</v>
      </c>
      <c r="AC620" s="87" t="s">
        <v>156</v>
      </c>
      <c r="AD620" s="87" t="s">
        <v>157</v>
      </c>
      <c r="AE620" s="87" t="s">
        <v>158</v>
      </c>
      <c r="AF620" s="87" t="s">
        <v>159</v>
      </c>
      <c r="AG620" s="87" t="s">
        <v>160</v>
      </c>
      <c r="AH620" s="87" t="s">
        <v>161</v>
      </c>
      <c r="AI620" s="87" t="s">
        <v>162</v>
      </c>
      <c r="AJ620" s="87">
        <v>0</v>
      </c>
      <c r="AK620" s="87">
        <v>0</v>
      </c>
      <c r="AL620" s="87" t="s">
        <v>142</v>
      </c>
      <c r="AX620" s="133"/>
      <c r="AY620" s="87" t="str">
        <f t="shared" si="550"/>
        <v/>
      </c>
      <c r="AZ620" s="87" t="str">
        <f t="shared" si="551"/>
        <v/>
      </c>
      <c r="BA620" s="87" t="str">
        <f t="shared" si="552"/>
        <v/>
      </c>
      <c r="BB620" s="87" t="str">
        <f t="shared" si="553"/>
        <v/>
      </c>
      <c r="BC620" s="87" t="str">
        <f t="shared" si="554"/>
        <v/>
      </c>
      <c r="BD620" s="87" t="str">
        <f t="shared" si="555"/>
        <v/>
      </c>
      <c r="BF620" s="87" t="str">
        <f t="shared" si="556"/>
        <v/>
      </c>
      <c r="BG620" s="127" t="str">
        <f t="shared" si="557"/>
        <v/>
      </c>
      <c r="BH620" s="127" t="str">
        <f t="shared" si="558"/>
        <v/>
      </c>
      <c r="BI620" s="87" t="str">
        <f t="shared" si="559"/>
        <v/>
      </c>
      <c r="BJ620" s="87" t="str">
        <f t="shared" si="560"/>
        <v/>
      </c>
      <c r="BK620" s="87" t="str">
        <f t="shared" si="561"/>
        <v/>
      </c>
    </row>
    <row r="621" spans="9:63" ht="12.75">
      <c r="I621" s="87">
        <f t="shared" si="592"/>
        <v>310.10000000000002</v>
      </c>
      <c r="J621" s="126">
        <v>278</v>
      </c>
      <c r="K621" s="87">
        <v>0.5</v>
      </c>
      <c r="L621" s="87">
        <v>10</v>
      </c>
      <c r="M621" s="87" t="s">
        <v>154</v>
      </c>
      <c r="N621" s="87" t="s">
        <v>155</v>
      </c>
      <c r="O621" s="87">
        <v>0</v>
      </c>
      <c r="P621" s="127">
        <v>1.539E-5</v>
      </c>
      <c r="Q621" s="87">
        <v>0</v>
      </c>
      <c r="R621" s="87">
        <v>0</v>
      </c>
      <c r="S621" s="127">
        <v>97060000</v>
      </c>
      <c r="T621" s="127">
        <v>97060000</v>
      </c>
      <c r="U621" s="127">
        <v>621900000</v>
      </c>
      <c r="V621" s="127">
        <v>621900000</v>
      </c>
      <c r="W621" s="87">
        <v>0</v>
      </c>
      <c r="X621" s="87">
        <v>0</v>
      </c>
      <c r="Y621" s="127">
        <v>74690000</v>
      </c>
      <c r="Z621" s="127">
        <v>9.2439999999999999E-7</v>
      </c>
      <c r="AA621" s="127">
        <v>3233000000</v>
      </c>
      <c r="AB621" s="87">
        <v>0</v>
      </c>
      <c r="AC621" s="87" t="s">
        <v>156</v>
      </c>
      <c r="AD621" s="87" t="s">
        <v>157</v>
      </c>
      <c r="AE621" s="87" t="s">
        <v>158</v>
      </c>
      <c r="AF621" s="87" t="s">
        <v>159</v>
      </c>
      <c r="AG621" s="87" t="s">
        <v>160</v>
      </c>
      <c r="AH621" s="87" t="s">
        <v>161</v>
      </c>
      <c r="AI621" s="87" t="s">
        <v>162</v>
      </c>
      <c r="AJ621" s="87">
        <v>0</v>
      </c>
      <c r="AK621" s="87">
        <v>0</v>
      </c>
      <c r="AL621" s="87" t="s">
        <v>142</v>
      </c>
      <c r="AX621" s="133">
        <f t="shared" si="606"/>
        <v>310</v>
      </c>
      <c r="AY621" s="87">
        <f t="shared" si="550"/>
        <v>278</v>
      </c>
      <c r="AZ621" s="87">
        <f t="shared" si="551"/>
        <v>266</v>
      </c>
      <c r="BA621" s="87">
        <f t="shared" si="552"/>
        <v>310</v>
      </c>
      <c r="BB621" s="87">
        <f t="shared" si="553"/>
        <v>310</v>
      </c>
      <c r="BC621" s="87" t="str">
        <f t="shared" si="554"/>
        <v>1c</v>
      </c>
      <c r="BD621" s="87" t="str">
        <f t="shared" si="555"/>
        <v>0</v>
      </c>
      <c r="BF621" s="87">
        <f t="shared" si="556"/>
        <v>310</v>
      </c>
      <c r="BG621" s="127" t="str">
        <f t="shared" si="557"/>
        <v>2.10E+11</v>
      </c>
      <c r="BH621" s="127" t="str">
        <f t="shared" si="558"/>
        <v>8.08E+10</v>
      </c>
      <c r="BI621" s="87" t="str">
        <f t="shared" si="559"/>
        <v>7850</v>
      </c>
      <c r="BJ621" s="87">
        <f t="shared" si="560"/>
        <v>0.5</v>
      </c>
      <c r="BK621" s="87">
        <f t="shared" si="561"/>
        <v>0.01</v>
      </c>
    </row>
    <row r="622" spans="9:63" ht="12.75">
      <c r="I622" s="87">
        <f t="shared" si="592"/>
        <v>310.2</v>
      </c>
      <c r="J622" s="126">
        <v>266</v>
      </c>
      <c r="K622" s="87">
        <v>1.3</v>
      </c>
      <c r="L622" s="87">
        <v>10</v>
      </c>
      <c r="M622" s="87" t="s">
        <v>154</v>
      </c>
      <c r="N622" s="87" t="s">
        <v>155</v>
      </c>
      <c r="O622" s="87">
        <v>0</v>
      </c>
      <c r="P622" s="127">
        <v>4.053E-5</v>
      </c>
      <c r="Q622" s="87">
        <v>0</v>
      </c>
      <c r="R622" s="87">
        <v>0</v>
      </c>
      <c r="S622" s="127">
        <v>1770000000</v>
      </c>
      <c r="T622" s="127">
        <v>1770000000</v>
      </c>
      <c r="U622" s="127">
        <v>1637000000</v>
      </c>
      <c r="V622" s="127">
        <v>1637000000</v>
      </c>
      <c r="W622" s="87">
        <v>0</v>
      </c>
      <c r="X622" s="87">
        <v>0</v>
      </c>
      <c r="Y622" s="127">
        <v>1362000000</v>
      </c>
      <c r="Z622" s="127">
        <v>1.6860000000000001E-5</v>
      </c>
      <c r="AA622" s="127">
        <v>8511000000</v>
      </c>
      <c r="AB622" s="87">
        <v>0</v>
      </c>
      <c r="AC622" s="87" t="s">
        <v>156</v>
      </c>
      <c r="AD622" s="87" t="s">
        <v>157</v>
      </c>
      <c r="AE622" s="87" t="s">
        <v>158</v>
      </c>
      <c r="AF622" s="87" t="s">
        <v>159</v>
      </c>
      <c r="AG622" s="87" t="s">
        <v>160</v>
      </c>
      <c r="AH622" s="87" t="s">
        <v>161</v>
      </c>
      <c r="AI622" s="87" t="s">
        <v>162</v>
      </c>
      <c r="AJ622" s="87">
        <v>0</v>
      </c>
      <c r="AK622" s="87">
        <v>0</v>
      </c>
      <c r="AL622" s="87" t="s">
        <v>142</v>
      </c>
      <c r="AX622" s="133"/>
      <c r="AY622" s="87" t="str">
        <f t="shared" si="550"/>
        <v/>
      </c>
      <c r="AZ622" s="87" t="str">
        <f t="shared" si="551"/>
        <v/>
      </c>
      <c r="BA622" s="87" t="str">
        <f t="shared" si="552"/>
        <v/>
      </c>
      <c r="BB622" s="87" t="str">
        <f t="shared" si="553"/>
        <v/>
      </c>
      <c r="BC622" s="87" t="str">
        <f t="shared" si="554"/>
        <v/>
      </c>
      <c r="BD622" s="87" t="str">
        <f t="shared" si="555"/>
        <v/>
      </c>
      <c r="BF622" s="87" t="str">
        <f t="shared" si="556"/>
        <v/>
      </c>
      <c r="BG622" s="127" t="str">
        <f t="shared" si="557"/>
        <v/>
      </c>
      <c r="BH622" s="127" t="str">
        <f t="shared" si="558"/>
        <v/>
      </c>
      <c r="BI622" s="87" t="str">
        <f t="shared" si="559"/>
        <v/>
      </c>
      <c r="BJ622" s="87" t="str">
        <f t="shared" si="560"/>
        <v/>
      </c>
      <c r="BK622" s="87" t="str">
        <f t="shared" si="561"/>
        <v/>
      </c>
    </row>
    <row r="623" spans="9:63" ht="12.75">
      <c r="I623" s="87">
        <f t="shared" si="592"/>
        <v>311.10000000000002</v>
      </c>
      <c r="J623" s="126">
        <v>279</v>
      </c>
      <c r="K623" s="87">
        <v>0.5</v>
      </c>
      <c r="L623" s="87">
        <v>10</v>
      </c>
      <c r="M623" s="87" t="s">
        <v>154</v>
      </c>
      <c r="N623" s="87" t="s">
        <v>155</v>
      </c>
      <c r="O623" s="87">
        <v>0</v>
      </c>
      <c r="P623" s="127">
        <v>1.539E-5</v>
      </c>
      <c r="Q623" s="87">
        <v>0</v>
      </c>
      <c r="R623" s="87">
        <v>0</v>
      </c>
      <c r="S623" s="127">
        <v>97060000</v>
      </c>
      <c r="T623" s="127">
        <v>97060000</v>
      </c>
      <c r="U623" s="127">
        <v>621900000</v>
      </c>
      <c r="V623" s="127">
        <v>621900000</v>
      </c>
      <c r="W623" s="87">
        <v>0</v>
      </c>
      <c r="X623" s="87">
        <v>0</v>
      </c>
      <c r="Y623" s="127">
        <v>74690000</v>
      </c>
      <c r="Z623" s="127">
        <v>9.2439999999999999E-7</v>
      </c>
      <c r="AA623" s="127">
        <v>3233000000</v>
      </c>
      <c r="AB623" s="87">
        <v>0</v>
      </c>
      <c r="AC623" s="87" t="s">
        <v>156</v>
      </c>
      <c r="AD623" s="87" t="s">
        <v>157</v>
      </c>
      <c r="AE623" s="87" t="s">
        <v>158</v>
      </c>
      <c r="AF623" s="87" t="s">
        <v>159</v>
      </c>
      <c r="AG623" s="87" t="s">
        <v>160</v>
      </c>
      <c r="AH623" s="87" t="s">
        <v>161</v>
      </c>
      <c r="AI623" s="87" t="s">
        <v>162</v>
      </c>
      <c r="AJ623" s="87">
        <v>0</v>
      </c>
      <c r="AK623" s="87">
        <v>0</v>
      </c>
      <c r="AL623" s="87" t="s">
        <v>142</v>
      </c>
      <c r="AX623" s="133">
        <f t="shared" si="606"/>
        <v>311</v>
      </c>
      <c r="AY623" s="87">
        <f t="shared" si="550"/>
        <v>279</v>
      </c>
      <c r="AZ623" s="87">
        <f t="shared" si="551"/>
        <v>270</v>
      </c>
      <c r="BA623" s="87">
        <f t="shared" si="552"/>
        <v>311</v>
      </c>
      <c r="BB623" s="87">
        <f t="shared" si="553"/>
        <v>311</v>
      </c>
      <c r="BC623" s="87" t="str">
        <f t="shared" si="554"/>
        <v>1c</v>
      </c>
      <c r="BD623" s="87" t="str">
        <f t="shared" si="555"/>
        <v>0</v>
      </c>
      <c r="BF623" s="87">
        <f t="shared" si="556"/>
        <v>311</v>
      </c>
      <c r="BG623" s="127" t="str">
        <f t="shared" si="557"/>
        <v>2.10E+11</v>
      </c>
      <c r="BH623" s="127" t="str">
        <f t="shared" si="558"/>
        <v>8.08E+10</v>
      </c>
      <c r="BI623" s="87" t="str">
        <f t="shared" si="559"/>
        <v>7850</v>
      </c>
      <c r="BJ623" s="87">
        <f t="shared" si="560"/>
        <v>0.5</v>
      </c>
      <c r="BK623" s="87">
        <f t="shared" si="561"/>
        <v>0.01</v>
      </c>
    </row>
    <row r="624" spans="9:63" ht="12.75">
      <c r="I624" s="87">
        <f t="shared" si="592"/>
        <v>311.2</v>
      </c>
      <c r="J624" s="126">
        <v>270</v>
      </c>
      <c r="K624" s="87">
        <v>1.3</v>
      </c>
      <c r="L624" s="87">
        <v>10</v>
      </c>
      <c r="M624" s="87" t="s">
        <v>154</v>
      </c>
      <c r="N624" s="87" t="s">
        <v>155</v>
      </c>
      <c r="O624" s="87">
        <v>0</v>
      </c>
      <c r="P624" s="127">
        <v>4.053E-5</v>
      </c>
      <c r="Q624" s="87">
        <v>0</v>
      </c>
      <c r="R624" s="87">
        <v>0</v>
      </c>
      <c r="S624" s="127">
        <v>1770000000</v>
      </c>
      <c r="T624" s="127">
        <v>1770000000</v>
      </c>
      <c r="U624" s="127">
        <v>1637000000</v>
      </c>
      <c r="V624" s="127">
        <v>1637000000</v>
      </c>
      <c r="W624" s="87">
        <v>0</v>
      </c>
      <c r="X624" s="87">
        <v>0</v>
      </c>
      <c r="Y624" s="127">
        <v>1362000000</v>
      </c>
      <c r="Z624" s="127">
        <v>1.6860000000000001E-5</v>
      </c>
      <c r="AA624" s="127">
        <v>8511000000</v>
      </c>
      <c r="AB624" s="87">
        <v>0</v>
      </c>
      <c r="AC624" s="87" t="s">
        <v>156</v>
      </c>
      <c r="AD624" s="87" t="s">
        <v>157</v>
      </c>
      <c r="AE624" s="87" t="s">
        <v>158</v>
      </c>
      <c r="AF624" s="87" t="s">
        <v>159</v>
      </c>
      <c r="AG624" s="87" t="s">
        <v>160</v>
      </c>
      <c r="AH624" s="87" t="s">
        <v>161</v>
      </c>
      <c r="AI624" s="87" t="s">
        <v>162</v>
      </c>
      <c r="AJ624" s="87">
        <v>0</v>
      </c>
      <c r="AK624" s="87">
        <v>0</v>
      </c>
      <c r="AL624" s="87" t="s">
        <v>142</v>
      </c>
      <c r="AX624" s="133"/>
      <c r="AY624" s="87" t="str">
        <f t="shared" si="550"/>
        <v/>
      </c>
      <c r="AZ624" s="87" t="str">
        <f t="shared" si="551"/>
        <v/>
      </c>
      <c r="BA624" s="87" t="str">
        <f t="shared" si="552"/>
        <v/>
      </c>
      <c r="BB624" s="87" t="str">
        <f t="shared" si="553"/>
        <v/>
      </c>
      <c r="BC624" s="87" t="str">
        <f t="shared" si="554"/>
        <v/>
      </c>
      <c r="BD624" s="87" t="str">
        <f t="shared" si="555"/>
        <v/>
      </c>
      <c r="BF624" s="87" t="str">
        <f t="shared" si="556"/>
        <v/>
      </c>
      <c r="BG624" s="127" t="str">
        <f t="shared" si="557"/>
        <v/>
      </c>
      <c r="BH624" s="127" t="str">
        <f t="shared" si="558"/>
        <v/>
      </c>
      <c r="BI624" s="87" t="str">
        <f t="shared" si="559"/>
        <v/>
      </c>
      <c r="BJ624" s="87" t="str">
        <f t="shared" si="560"/>
        <v/>
      </c>
      <c r="BK624" s="87" t="str">
        <f t="shared" si="561"/>
        <v/>
      </c>
    </row>
    <row r="625" spans="9:63" ht="12.75">
      <c r="I625" s="87">
        <f t="shared" si="592"/>
        <v>312.10000000000002</v>
      </c>
      <c r="J625" s="126">
        <v>280</v>
      </c>
      <c r="K625" s="87">
        <v>0.5</v>
      </c>
      <c r="L625" s="87">
        <v>10</v>
      </c>
      <c r="M625" s="87" t="s">
        <v>154</v>
      </c>
      <c r="N625" s="87" t="s">
        <v>155</v>
      </c>
      <c r="O625" s="87">
        <v>0</v>
      </c>
      <c r="P625" s="127">
        <v>1.539E-5</v>
      </c>
      <c r="Q625" s="87">
        <v>0</v>
      </c>
      <c r="R625" s="87">
        <v>0</v>
      </c>
      <c r="S625" s="127">
        <v>97060000</v>
      </c>
      <c r="T625" s="127">
        <v>97060000</v>
      </c>
      <c r="U625" s="127">
        <v>621900000</v>
      </c>
      <c r="V625" s="127">
        <v>621900000</v>
      </c>
      <c r="W625" s="87">
        <v>0</v>
      </c>
      <c r="X625" s="87">
        <v>0</v>
      </c>
      <c r="Y625" s="127">
        <v>74690000</v>
      </c>
      <c r="Z625" s="127">
        <v>9.2439999999999999E-7</v>
      </c>
      <c r="AA625" s="127">
        <v>3233000000</v>
      </c>
      <c r="AB625" s="87">
        <v>0</v>
      </c>
      <c r="AC625" s="87" t="s">
        <v>156</v>
      </c>
      <c r="AD625" s="87" t="s">
        <v>157</v>
      </c>
      <c r="AE625" s="87" t="s">
        <v>158</v>
      </c>
      <c r="AF625" s="87" t="s">
        <v>159</v>
      </c>
      <c r="AG625" s="87" t="s">
        <v>160</v>
      </c>
      <c r="AH625" s="87" t="s">
        <v>161</v>
      </c>
      <c r="AI625" s="87" t="s">
        <v>162</v>
      </c>
      <c r="AJ625" s="87">
        <v>0</v>
      </c>
      <c r="AK625" s="87">
        <v>0</v>
      </c>
      <c r="AL625" s="87" t="s">
        <v>142</v>
      </c>
      <c r="AX625" s="133">
        <f t="shared" si="606"/>
        <v>312</v>
      </c>
      <c r="AY625" s="87">
        <f t="shared" si="550"/>
        <v>280</v>
      </c>
      <c r="AZ625" s="87">
        <f t="shared" si="551"/>
        <v>281</v>
      </c>
      <c r="BA625" s="87">
        <f t="shared" si="552"/>
        <v>312</v>
      </c>
      <c r="BB625" s="87">
        <f t="shared" si="553"/>
        <v>312</v>
      </c>
      <c r="BC625" s="87" t="str">
        <f t="shared" si="554"/>
        <v>1c</v>
      </c>
      <c r="BD625" s="87" t="str">
        <f t="shared" si="555"/>
        <v>0</v>
      </c>
      <c r="BF625" s="87">
        <f t="shared" si="556"/>
        <v>312</v>
      </c>
      <c r="BG625" s="127" t="str">
        <f t="shared" si="557"/>
        <v>2.10E+11</v>
      </c>
      <c r="BH625" s="127" t="str">
        <f t="shared" si="558"/>
        <v>8.08E+10</v>
      </c>
      <c r="BI625" s="87" t="str">
        <f t="shared" si="559"/>
        <v>7850</v>
      </c>
      <c r="BJ625" s="87">
        <f t="shared" si="560"/>
        <v>0.5</v>
      </c>
      <c r="BK625" s="87">
        <f t="shared" si="561"/>
        <v>0.01</v>
      </c>
    </row>
    <row r="626" spans="9:63" ht="12.75">
      <c r="I626" s="87">
        <f t="shared" si="592"/>
        <v>312.2</v>
      </c>
      <c r="J626" s="126">
        <v>281</v>
      </c>
      <c r="K626" s="87">
        <v>0.5</v>
      </c>
      <c r="L626" s="87">
        <v>10</v>
      </c>
      <c r="M626" s="87" t="s">
        <v>154</v>
      </c>
      <c r="N626" s="87" t="s">
        <v>155</v>
      </c>
      <c r="O626" s="87">
        <v>0</v>
      </c>
      <c r="P626" s="127">
        <v>1.539E-5</v>
      </c>
      <c r="Q626" s="87">
        <v>0</v>
      </c>
      <c r="R626" s="87">
        <v>0</v>
      </c>
      <c r="S626" s="127">
        <v>97060000</v>
      </c>
      <c r="T626" s="127">
        <v>97060000</v>
      </c>
      <c r="U626" s="127">
        <v>621900000</v>
      </c>
      <c r="V626" s="127">
        <v>621900000</v>
      </c>
      <c r="W626" s="87">
        <v>0</v>
      </c>
      <c r="X626" s="87">
        <v>0</v>
      </c>
      <c r="Y626" s="127">
        <v>74690000</v>
      </c>
      <c r="Z626" s="127">
        <v>9.2439999999999999E-7</v>
      </c>
      <c r="AA626" s="127">
        <v>3233000000</v>
      </c>
      <c r="AB626" s="87">
        <v>0</v>
      </c>
      <c r="AC626" s="87" t="s">
        <v>156</v>
      </c>
      <c r="AD626" s="87" t="s">
        <v>157</v>
      </c>
      <c r="AE626" s="87" t="s">
        <v>158</v>
      </c>
      <c r="AF626" s="87" t="s">
        <v>159</v>
      </c>
      <c r="AG626" s="87" t="s">
        <v>160</v>
      </c>
      <c r="AH626" s="87" t="s">
        <v>161</v>
      </c>
      <c r="AI626" s="87" t="s">
        <v>162</v>
      </c>
      <c r="AJ626" s="87">
        <v>0</v>
      </c>
      <c r="AK626" s="87">
        <v>0</v>
      </c>
      <c r="AL626" s="87" t="s">
        <v>142</v>
      </c>
      <c r="AX626" s="133"/>
      <c r="AY626" s="87" t="str">
        <f t="shared" si="550"/>
        <v/>
      </c>
      <c r="AZ626" s="87" t="str">
        <f t="shared" si="551"/>
        <v/>
      </c>
      <c r="BA626" s="87" t="str">
        <f t="shared" si="552"/>
        <v/>
      </c>
      <c r="BB626" s="87" t="str">
        <f t="shared" si="553"/>
        <v/>
      </c>
      <c r="BC626" s="87" t="str">
        <f t="shared" si="554"/>
        <v/>
      </c>
      <c r="BD626" s="87" t="str">
        <f t="shared" si="555"/>
        <v/>
      </c>
      <c r="BF626" s="87" t="str">
        <f t="shared" si="556"/>
        <v/>
      </c>
      <c r="BG626" s="127" t="str">
        <f t="shared" si="557"/>
        <v/>
      </c>
      <c r="BH626" s="127" t="str">
        <f t="shared" si="558"/>
        <v/>
      </c>
      <c r="BI626" s="87" t="str">
        <f t="shared" si="559"/>
        <v/>
      </c>
      <c r="BJ626" s="87" t="str">
        <f t="shared" si="560"/>
        <v/>
      </c>
      <c r="BK626" s="87" t="str">
        <f t="shared" si="561"/>
        <v/>
      </c>
    </row>
    <row r="627" spans="9:63" ht="12.75">
      <c r="I627" s="87">
        <f t="shared" si="592"/>
        <v>313.10000000000002</v>
      </c>
      <c r="J627" s="126">
        <v>281</v>
      </c>
      <c r="K627" s="87">
        <v>0.5</v>
      </c>
      <c r="L627" s="87">
        <v>10</v>
      </c>
      <c r="M627" s="87" t="s">
        <v>154</v>
      </c>
      <c r="N627" s="87" t="s">
        <v>155</v>
      </c>
      <c r="O627" s="87">
        <v>0</v>
      </c>
      <c r="P627" s="127">
        <v>1.539E-5</v>
      </c>
      <c r="Q627" s="87">
        <v>0</v>
      </c>
      <c r="R627" s="87">
        <v>0</v>
      </c>
      <c r="S627" s="127">
        <v>97060000</v>
      </c>
      <c r="T627" s="127">
        <v>97060000</v>
      </c>
      <c r="U627" s="127">
        <v>621900000</v>
      </c>
      <c r="V627" s="127">
        <v>621900000</v>
      </c>
      <c r="W627" s="87">
        <v>0</v>
      </c>
      <c r="X627" s="87">
        <v>0</v>
      </c>
      <c r="Y627" s="127">
        <v>74690000</v>
      </c>
      <c r="Z627" s="127">
        <v>9.2439999999999999E-7</v>
      </c>
      <c r="AA627" s="127">
        <v>3233000000</v>
      </c>
      <c r="AB627" s="87">
        <v>0</v>
      </c>
      <c r="AC627" s="87" t="s">
        <v>156</v>
      </c>
      <c r="AD627" s="87" t="s">
        <v>157</v>
      </c>
      <c r="AE627" s="87" t="s">
        <v>158</v>
      </c>
      <c r="AF627" s="87" t="s">
        <v>159</v>
      </c>
      <c r="AG627" s="87" t="s">
        <v>160</v>
      </c>
      <c r="AH627" s="87" t="s">
        <v>161</v>
      </c>
      <c r="AI627" s="87" t="s">
        <v>162</v>
      </c>
      <c r="AJ627" s="87">
        <v>0</v>
      </c>
      <c r="AK627" s="87">
        <v>0</v>
      </c>
      <c r="AL627" s="87" t="s">
        <v>142</v>
      </c>
      <c r="AX627" s="133">
        <f t="shared" si="606"/>
        <v>313</v>
      </c>
      <c r="AY627" s="87">
        <f t="shared" si="550"/>
        <v>281</v>
      </c>
      <c r="AZ627" s="87">
        <f t="shared" si="551"/>
        <v>222</v>
      </c>
      <c r="BA627" s="87">
        <f t="shared" si="552"/>
        <v>313</v>
      </c>
      <c r="BB627" s="87">
        <f t="shared" si="553"/>
        <v>313</v>
      </c>
      <c r="BC627" s="87" t="str">
        <f t="shared" si="554"/>
        <v>1c</v>
      </c>
      <c r="BD627" s="87" t="str">
        <f t="shared" si="555"/>
        <v>0</v>
      </c>
      <c r="BF627" s="87">
        <f t="shared" si="556"/>
        <v>313</v>
      </c>
      <c r="BG627" s="127" t="str">
        <f t="shared" si="557"/>
        <v>2.10E+11</v>
      </c>
      <c r="BH627" s="127" t="str">
        <f t="shared" si="558"/>
        <v>8.08E+10</v>
      </c>
      <c r="BI627" s="87" t="str">
        <f t="shared" si="559"/>
        <v>7850</v>
      </c>
      <c r="BJ627" s="87">
        <f t="shared" si="560"/>
        <v>0.5</v>
      </c>
      <c r="BK627" s="87">
        <f t="shared" si="561"/>
        <v>0.01</v>
      </c>
    </row>
    <row r="628" spans="9:63" ht="12.75">
      <c r="I628" s="87">
        <f t="shared" si="592"/>
        <v>313.2</v>
      </c>
      <c r="J628" s="126">
        <v>222</v>
      </c>
      <c r="K628" s="87">
        <v>1.3</v>
      </c>
      <c r="L628" s="87">
        <v>10</v>
      </c>
      <c r="M628" s="87" t="s">
        <v>154</v>
      </c>
      <c r="N628" s="87" t="s">
        <v>155</v>
      </c>
      <c r="O628" s="87">
        <v>0</v>
      </c>
      <c r="P628" s="127">
        <v>4.053E-5</v>
      </c>
      <c r="Q628" s="87">
        <v>0</v>
      </c>
      <c r="R628" s="87">
        <v>0</v>
      </c>
      <c r="S628" s="127">
        <v>1770000000</v>
      </c>
      <c r="T628" s="127">
        <v>1770000000</v>
      </c>
      <c r="U628" s="127">
        <v>1637000000</v>
      </c>
      <c r="V628" s="127">
        <v>1637000000</v>
      </c>
      <c r="W628" s="87">
        <v>0</v>
      </c>
      <c r="X628" s="87">
        <v>0</v>
      </c>
      <c r="Y628" s="127">
        <v>1362000000</v>
      </c>
      <c r="Z628" s="127">
        <v>1.6860000000000001E-5</v>
      </c>
      <c r="AA628" s="127">
        <v>8511000000</v>
      </c>
      <c r="AB628" s="87">
        <v>0</v>
      </c>
      <c r="AC628" s="87" t="s">
        <v>156</v>
      </c>
      <c r="AD628" s="87" t="s">
        <v>157</v>
      </c>
      <c r="AE628" s="87" t="s">
        <v>158</v>
      </c>
      <c r="AF628" s="87" t="s">
        <v>159</v>
      </c>
      <c r="AG628" s="87" t="s">
        <v>160</v>
      </c>
      <c r="AH628" s="87" t="s">
        <v>161</v>
      </c>
      <c r="AI628" s="87" t="s">
        <v>162</v>
      </c>
      <c r="AJ628" s="87">
        <v>0</v>
      </c>
      <c r="AK628" s="87">
        <v>0</v>
      </c>
      <c r="AL628" s="87" t="s">
        <v>142</v>
      </c>
      <c r="AX628" s="133"/>
      <c r="AY628" s="87" t="str">
        <f t="shared" si="550"/>
        <v/>
      </c>
      <c r="AZ628" s="87" t="str">
        <f t="shared" si="551"/>
        <v/>
      </c>
      <c r="BA628" s="87" t="str">
        <f t="shared" si="552"/>
        <v/>
      </c>
      <c r="BB628" s="87" t="str">
        <f t="shared" si="553"/>
        <v/>
      </c>
      <c r="BC628" s="87" t="str">
        <f t="shared" si="554"/>
        <v/>
      </c>
      <c r="BD628" s="87" t="str">
        <f t="shared" si="555"/>
        <v/>
      </c>
      <c r="BF628" s="87" t="str">
        <f t="shared" si="556"/>
        <v/>
      </c>
      <c r="BG628" s="127" t="str">
        <f t="shared" si="557"/>
        <v/>
      </c>
      <c r="BH628" s="127" t="str">
        <f t="shared" si="558"/>
        <v/>
      </c>
      <c r="BI628" s="87" t="str">
        <f t="shared" si="559"/>
        <v/>
      </c>
      <c r="BJ628" s="87" t="str">
        <f t="shared" si="560"/>
        <v/>
      </c>
      <c r="BK628" s="87" t="str">
        <f t="shared" si="561"/>
        <v/>
      </c>
    </row>
    <row r="629" spans="9:63" ht="12.75">
      <c r="I629" s="87">
        <f t="shared" si="592"/>
        <v>314.10000000000002</v>
      </c>
      <c r="J629" s="126">
        <v>282</v>
      </c>
      <c r="K629" s="87">
        <v>0.5</v>
      </c>
      <c r="L629" s="87">
        <v>10</v>
      </c>
      <c r="M629" s="87" t="s">
        <v>154</v>
      </c>
      <c r="N629" s="87" t="s">
        <v>155</v>
      </c>
      <c r="O629" s="87">
        <v>0</v>
      </c>
      <c r="P629" s="127">
        <v>1.539E-5</v>
      </c>
      <c r="Q629" s="87">
        <v>0</v>
      </c>
      <c r="R629" s="87">
        <v>0</v>
      </c>
      <c r="S629" s="127">
        <v>97060000</v>
      </c>
      <c r="T629" s="127">
        <v>97060000</v>
      </c>
      <c r="U629" s="127">
        <v>621900000</v>
      </c>
      <c r="V629" s="127">
        <v>621900000</v>
      </c>
      <c r="W629" s="87">
        <v>0</v>
      </c>
      <c r="X629" s="87">
        <v>0</v>
      </c>
      <c r="Y629" s="127">
        <v>74690000</v>
      </c>
      <c r="Z629" s="127">
        <v>9.2439999999999999E-7</v>
      </c>
      <c r="AA629" s="127">
        <v>3233000000</v>
      </c>
      <c r="AB629" s="87">
        <v>0</v>
      </c>
      <c r="AC629" s="87" t="s">
        <v>156</v>
      </c>
      <c r="AD629" s="87" t="s">
        <v>157</v>
      </c>
      <c r="AE629" s="87" t="s">
        <v>158</v>
      </c>
      <c r="AF629" s="87" t="s">
        <v>159</v>
      </c>
      <c r="AG629" s="87" t="s">
        <v>160</v>
      </c>
      <c r="AH629" s="87" t="s">
        <v>161</v>
      </c>
      <c r="AI629" s="87" t="s">
        <v>162</v>
      </c>
      <c r="AJ629" s="87">
        <v>0</v>
      </c>
      <c r="AK629" s="87">
        <v>0</v>
      </c>
      <c r="AL629" s="87" t="s">
        <v>142</v>
      </c>
      <c r="AX629" s="133">
        <f t="shared" si="606"/>
        <v>314</v>
      </c>
      <c r="AY629" s="87">
        <f t="shared" si="550"/>
        <v>282</v>
      </c>
      <c r="AZ629" s="87">
        <f t="shared" si="551"/>
        <v>283</v>
      </c>
      <c r="BA629" s="87">
        <f t="shared" si="552"/>
        <v>314</v>
      </c>
      <c r="BB629" s="87">
        <f t="shared" si="553"/>
        <v>314</v>
      </c>
      <c r="BC629" s="87" t="str">
        <f t="shared" si="554"/>
        <v>1c</v>
      </c>
      <c r="BD629" s="87" t="str">
        <f t="shared" si="555"/>
        <v>0</v>
      </c>
      <c r="BF629" s="87">
        <f t="shared" si="556"/>
        <v>314</v>
      </c>
      <c r="BG629" s="127" t="str">
        <f t="shared" si="557"/>
        <v>2.10E+11</v>
      </c>
      <c r="BH629" s="127" t="str">
        <f t="shared" si="558"/>
        <v>8.08E+10</v>
      </c>
      <c r="BI629" s="87" t="str">
        <f t="shared" si="559"/>
        <v>7850</v>
      </c>
      <c r="BJ629" s="87">
        <f t="shared" si="560"/>
        <v>0.5</v>
      </c>
      <c r="BK629" s="87">
        <f t="shared" si="561"/>
        <v>0.01</v>
      </c>
    </row>
    <row r="630" spans="9:63" ht="12.75">
      <c r="I630" s="87">
        <f t="shared" si="592"/>
        <v>314.2</v>
      </c>
      <c r="J630" s="126">
        <v>283</v>
      </c>
      <c r="K630" s="87">
        <v>0.5</v>
      </c>
      <c r="L630" s="87">
        <v>10</v>
      </c>
      <c r="M630" s="87" t="s">
        <v>154</v>
      </c>
      <c r="N630" s="87" t="s">
        <v>155</v>
      </c>
      <c r="O630" s="87">
        <v>0</v>
      </c>
      <c r="P630" s="127">
        <v>1.539E-5</v>
      </c>
      <c r="Q630" s="87">
        <v>0</v>
      </c>
      <c r="R630" s="87">
        <v>0</v>
      </c>
      <c r="S630" s="127">
        <v>97060000</v>
      </c>
      <c r="T630" s="127">
        <v>97060000</v>
      </c>
      <c r="U630" s="127">
        <v>621900000</v>
      </c>
      <c r="V630" s="127">
        <v>621900000</v>
      </c>
      <c r="W630" s="87">
        <v>0</v>
      </c>
      <c r="X630" s="87">
        <v>0</v>
      </c>
      <c r="Y630" s="127">
        <v>74690000</v>
      </c>
      <c r="Z630" s="127">
        <v>9.2439999999999999E-7</v>
      </c>
      <c r="AA630" s="127">
        <v>3233000000</v>
      </c>
      <c r="AB630" s="87">
        <v>0</v>
      </c>
      <c r="AC630" s="87" t="s">
        <v>156</v>
      </c>
      <c r="AD630" s="87" t="s">
        <v>157</v>
      </c>
      <c r="AE630" s="87" t="s">
        <v>158</v>
      </c>
      <c r="AF630" s="87" t="s">
        <v>159</v>
      </c>
      <c r="AG630" s="87" t="s">
        <v>160</v>
      </c>
      <c r="AH630" s="87" t="s">
        <v>161</v>
      </c>
      <c r="AI630" s="87" t="s">
        <v>162</v>
      </c>
      <c r="AJ630" s="87">
        <v>0</v>
      </c>
      <c r="AK630" s="87">
        <v>0</v>
      </c>
      <c r="AL630" s="87" t="s">
        <v>142</v>
      </c>
      <c r="AX630" s="133"/>
      <c r="AY630" s="87" t="str">
        <f t="shared" si="550"/>
        <v/>
      </c>
      <c r="AZ630" s="87" t="str">
        <f t="shared" si="551"/>
        <v/>
      </c>
      <c r="BA630" s="87" t="str">
        <f t="shared" si="552"/>
        <v/>
      </c>
      <c r="BB630" s="87" t="str">
        <f t="shared" si="553"/>
        <v/>
      </c>
      <c r="BC630" s="87" t="str">
        <f t="shared" si="554"/>
        <v/>
      </c>
      <c r="BD630" s="87" t="str">
        <f t="shared" si="555"/>
        <v/>
      </c>
      <c r="BF630" s="87" t="str">
        <f t="shared" si="556"/>
        <v/>
      </c>
      <c r="BG630" s="127" t="str">
        <f t="shared" si="557"/>
        <v/>
      </c>
      <c r="BH630" s="127" t="str">
        <f t="shared" si="558"/>
        <v/>
      </c>
      <c r="BI630" s="87" t="str">
        <f t="shared" si="559"/>
        <v/>
      </c>
      <c r="BJ630" s="87" t="str">
        <f t="shared" si="560"/>
        <v/>
      </c>
      <c r="BK630" s="87" t="str">
        <f t="shared" si="561"/>
        <v/>
      </c>
    </row>
    <row r="631" spans="9:63" ht="12.75">
      <c r="I631" s="87">
        <f t="shared" si="592"/>
        <v>315.10000000000002</v>
      </c>
      <c r="J631" s="126">
        <v>283</v>
      </c>
      <c r="K631" s="87">
        <v>0.5</v>
      </c>
      <c r="L631" s="87">
        <v>10</v>
      </c>
      <c r="M631" s="87" t="s">
        <v>154</v>
      </c>
      <c r="N631" s="87" t="s">
        <v>155</v>
      </c>
      <c r="O631" s="87">
        <v>0</v>
      </c>
      <c r="P631" s="127">
        <v>1.539E-5</v>
      </c>
      <c r="Q631" s="87">
        <v>0</v>
      </c>
      <c r="R631" s="87">
        <v>0</v>
      </c>
      <c r="S631" s="127">
        <v>97060000</v>
      </c>
      <c r="T631" s="127">
        <v>97060000</v>
      </c>
      <c r="U631" s="127">
        <v>621900000</v>
      </c>
      <c r="V631" s="127">
        <v>621900000</v>
      </c>
      <c r="W631" s="87">
        <v>0</v>
      </c>
      <c r="X631" s="87">
        <v>0</v>
      </c>
      <c r="Y631" s="127">
        <v>74690000</v>
      </c>
      <c r="Z631" s="127">
        <v>9.2439999999999999E-7</v>
      </c>
      <c r="AA631" s="127">
        <v>3233000000</v>
      </c>
      <c r="AB631" s="87">
        <v>0</v>
      </c>
      <c r="AC631" s="87" t="s">
        <v>156</v>
      </c>
      <c r="AD631" s="87" t="s">
        <v>157</v>
      </c>
      <c r="AE631" s="87" t="s">
        <v>158</v>
      </c>
      <c r="AF631" s="87" t="s">
        <v>159</v>
      </c>
      <c r="AG631" s="87" t="s">
        <v>160</v>
      </c>
      <c r="AH631" s="87" t="s">
        <v>161</v>
      </c>
      <c r="AI631" s="87" t="s">
        <v>162</v>
      </c>
      <c r="AJ631" s="87">
        <v>0</v>
      </c>
      <c r="AK631" s="87">
        <v>0</v>
      </c>
      <c r="AL631" s="87" t="s">
        <v>142</v>
      </c>
      <c r="AX631" s="133">
        <f t="shared" si="606"/>
        <v>315</v>
      </c>
      <c r="AY631" s="87">
        <f t="shared" si="550"/>
        <v>283</v>
      </c>
      <c r="AZ631" s="87">
        <f t="shared" si="551"/>
        <v>220</v>
      </c>
      <c r="BA631" s="87">
        <f t="shared" si="552"/>
        <v>315</v>
      </c>
      <c r="BB631" s="87">
        <f t="shared" si="553"/>
        <v>315</v>
      </c>
      <c r="BC631" s="87" t="str">
        <f t="shared" si="554"/>
        <v>1c</v>
      </c>
      <c r="BD631" s="87" t="str">
        <f t="shared" si="555"/>
        <v>0</v>
      </c>
      <c r="BF631" s="87">
        <f t="shared" si="556"/>
        <v>315</v>
      </c>
      <c r="BG631" s="127" t="str">
        <f t="shared" si="557"/>
        <v>2.10E+11</v>
      </c>
      <c r="BH631" s="127" t="str">
        <f t="shared" si="558"/>
        <v>8.08E+10</v>
      </c>
      <c r="BI631" s="87" t="str">
        <f t="shared" si="559"/>
        <v>7850</v>
      </c>
      <c r="BJ631" s="87">
        <f t="shared" si="560"/>
        <v>0.5</v>
      </c>
      <c r="BK631" s="87">
        <f t="shared" si="561"/>
        <v>0.01</v>
      </c>
    </row>
    <row r="632" spans="9:63" ht="12.75">
      <c r="I632" s="87">
        <f t="shared" si="592"/>
        <v>315.2</v>
      </c>
      <c r="J632" s="126">
        <v>220</v>
      </c>
      <c r="K632" s="87">
        <v>1.3</v>
      </c>
      <c r="L632" s="87">
        <v>10</v>
      </c>
      <c r="M632" s="87" t="s">
        <v>154</v>
      </c>
      <c r="N632" s="87" t="s">
        <v>155</v>
      </c>
      <c r="O632" s="87">
        <v>0</v>
      </c>
      <c r="P632" s="127">
        <v>4.053E-5</v>
      </c>
      <c r="Q632" s="87">
        <v>0</v>
      </c>
      <c r="R632" s="87">
        <v>0</v>
      </c>
      <c r="S632" s="127">
        <v>1770000000</v>
      </c>
      <c r="T632" s="127">
        <v>1770000000</v>
      </c>
      <c r="U632" s="127">
        <v>1637000000</v>
      </c>
      <c r="V632" s="127">
        <v>1637000000</v>
      </c>
      <c r="W632" s="87">
        <v>0</v>
      </c>
      <c r="X632" s="87">
        <v>0</v>
      </c>
      <c r="Y632" s="127">
        <v>1362000000</v>
      </c>
      <c r="Z632" s="127">
        <v>1.6860000000000001E-5</v>
      </c>
      <c r="AA632" s="127">
        <v>8511000000</v>
      </c>
      <c r="AB632" s="87">
        <v>0</v>
      </c>
      <c r="AC632" s="87" t="s">
        <v>156</v>
      </c>
      <c r="AD632" s="87" t="s">
        <v>157</v>
      </c>
      <c r="AE632" s="87" t="s">
        <v>158</v>
      </c>
      <c r="AF632" s="87" t="s">
        <v>159</v>
      </c>
      <c r="AG632" s="87" t="s">
        <v>160</v>
      </c>
      <c r="AH632" s="87" t="s">
        <v>161</v>
      </c>
      <c r="AI632" s="87" t="s">
        <v>162</v>
      </c>
      <c r="AJ632" s="87">
        <v>0</v>
      </c>
      <c r="AK632" s="87">
        <v>0</v>
      </c>
      <c r="AL632" s="87" t="s">
        <v>142</v>
      </c>
      <c r="AX632" s="133"/>
      <c r="AY632" s="87" t="str">
        <f t="shared" si="550"/>
        <v/>
      </c>
      <c r="AZ632" s="87" t="str">
        <f t="shared" si="551"/>
        <v/>
      </c>
      <c r="BA632" s="87" t="str">
        <f t="shared" si="552"/>
        <v/>
      </c>
      <c r="BB632" s="87" t="str">
        <f t="shared" si="553"/>
        <v/>
      </c>
      <c r="BC632" s="87" t="str">
        <f t="shared" si="554"/>
        <v/>
      </c>
      <c r="BD632" s="87" t="str">
        <f t="shared" si="555"/>
        <v/>
      </c>
      <c r="BF632" s="87" t="str">
        <f t="shared" si="556"/>
        <v/>
      </c>
      <c r="BG632" s="127" t="str">
        <f t="shared" si="557"/>
        <v/>
      </c>
      <c r="BH632" s="127" t="str">
        <f t="shared" si="558"/>
        <v/>
      </c>
      <c r="BI632" s="87" t="str">
        <f t="shared" si="559"/>
        <v/>
      </c>
      <c r="BJ632" s="87" t="str">
        <f t="shared" si="560"/>
        <v/>
      </c>
      <c r="BK632" s="87" t="str">
        <f t="shared" si="561"/>
        <v/>
      </c>
    </row>
    <row r="633" spans="9:63" ht="12.75">
      <c r="I633" s="87">
        <f t="shared" si="592"/>
        <v>316.10000000000002</v>
      </c>
      <c r="J633" s="126">
        <v>284</v>
      </c>
      <c r="K633" s="87">
        <v>0.5</v>
      </c>
      <c r="L633" s="87">
        <v>10</v>
      </c>
      <c r="M633" s="87" t="s">
        <v>154</v>
      </c>
      <c r="N633" s="87" t="s">
        <v>155</v>
      </c>
      <c r="O633" s="87">
        <v>0</v>
      </c>
      <c r="P633" s="127">
        <v>1.539E-5</v>
      </c>
      <c r="Q633" s="87">
        <v>0</v>
      </c>
      <c r="R633" s="87">
        <v>0</v>
      </c>
      <c r="S633" s="127">
        <v>97060000</v>
      </c>
      <c r="T633" s="127">
        <v>97060000</v>
      </c>
      <c r="U633" s="127">
        <v>621900000</v>
      </c>
      <c r="V633" s="127">
        <v>621900000</v>
      </c>
      <c r="W633" s="87">
        <v>0</v>
      </c>
      <c r="X633" s="87">
        <v>0</v>
      </c>
      <c r="Y633" s="127">
        <v>74690000</v>
      </c>
      <c r="Z633" s="127">
        <v>9.2439999999999999E-7</v>
      </c>
      <c r="AA633" s="127">
        <v>3233000000</v>
      </c>
      <c r="AB633" s="87">
        <v>0</v>
      </c>
      <c r="AC633" s="87" t="s">
        <v>156</v>
      </c>
      <c r="AD633" s="87" t="s">
        <v>157</v>
      </c>
      <c r="AE633" s="87" t="s">
        <v>158</v>
      </c>
      <c r="AF633" s="87" t="s">
        <v>159</v>
      </c>
      <c r="AG633" s="87" t="s">
        <v>160</v>
      </c>
      <c r="AH633" s="87" t="s">
        <v>161</v>
      </c>
      <c r="AI633" s="87" t="s">
        <v>162</v>
      </c>
      <c r="AJ633" s="87">
        <v>0</v>
      </c>
      <c r="AK633" s="87">
        <v>0</v>
      </c>
      <c r="AL633" s="87" t="s">
        <v>142</v>
      </c>
      <c r="AX633" s="133">
        <f t="shared" si="606"/>
        <v>316</v>
      </c>
      <c r="AY633" s="87">
        <f t="shared" si="550"/>
        <v>284</v>
      </c>
      <c r="AZ633" s="87">
        <f t="shared" si="551"/>
        <v>285</v>
      </c>
      <c r="BA633" s="87">
        <f t="shared" si="552"/>
        <v>316</v>
      </c>
      <c r="BB633" s="87">
        <f t="shared" si="553"/>
        <v>316</v>
      </c>
      <c r="BC633" s="87" t="str">
        <f t="shared" si="554"/>
        <v>1c</v>
      </c>
      <c r="BD633" s="87" t="str">
        <f t="shared" si="555"/>
        <v>0</v>
      </c>
      <c r="BF633" s="87">
        <f t="shared" si="556"/>
        <v>316</v>
      </c>
      <c r="BG633" s="127" t="str">
        <f t="shared" si="557"/>
        <v>2.10E+11</v>
      </c>
      <c r="BH633" s="127" t="str">
        <f t="shared" si="558"/>
        <v>8.08E+10</v>
      </c>
      <c r="BI633" s="87" t="str">
        <f t="shared" si="559"/>
        <v>7850</v>
      </c>
      <c r="BJ633" s="87">
        <f t="shared" si="560"/>
        <v>0.5</v>
      </c>
      <c r="BK633" s="87">
        <f t="shared" si="561"/>
        <v>0.01</v>
      </c>
    </row>
    <row r="634" spans="9:63" ht="12.75">
      <c r="I634" s="87">
        <f t="shared" si="592"/>
        <v>316.2</v>
      </c>
      <c r="J634" s="126">
        <v>285</v>
      </c>
      <c r="K634" s="87">
        <v>0.5</v>
      </c>
      <c r="L634" s="87">
        <v>10</v>
      </c>
      <c r="M634" s="87" t="s">
        <v>154</v>
      </c>
      <c r="N634" s="87" t="s">
        <v>155</v>
      </c>
      <c r="O634" s="87">
        <v>0</v>
      </c>
      <c r="P634" s="127">
        <v>1.539E-5</v>
      </c>
      <c r="Q634" s="87">
        <v>0</v>
      </c>
      <c r="R634" s="87">
        <v>0</v>
      </c>
      <c r="S634" s="127">
        <v>97060000</v>
      </c>
      <c r="T634" s="127">
        <v>97060000</v>
      </c>
      <c r="U634" s="127">
        <v>621900000</v>
      </c>
      <c r="V634" s="127">
        <v>621900000</v>
      </c>
      <c r="W634" s="87">
        <v>0</v>
      </c>
      <c r="X634" s="87">
        <v>0</v>
      </c>
      <c r="Y634" s="127">
        <v>74690000</v>
      </c>
      <c r="Z634" s="127">
        <v>9.2439999999999999E-7</v>
      </c>
      <c r="AA634" s="127">
        <v>3233000000</v>
      </c>
      <c r="AB634" s="87">
        <v>0</v>
      </c>
      <c r="AC634" s="87" t="s">
        <v>156</v>
      </c>
      <c r="AD634" s="87" t="s">
        <v>157</v>
      </c>
      <c r="AE634" s="87" t="s">
        <v>158</v>
      </c>
      <c r="AF634" s="87" t="s">
        <v>159</v>
      </c>
      <c r="AG634" s="87" t="s">
        <v>160</v>
      </c>
      <c r="AH634" s="87" t="s">
        <v>161</v>
      </c>
      <c r="AI634" s="87" t="s">
        <v>162</v>
      </c>
      <c r="AJ634" s="87">
        <v>0</v>
      </c>
      <c r="AK634" s="87">
        <v>0</v>
      </c>
      <c r="AL634" s="87" t="s">
        <v>142</v>
      </c>
      <c r="AX634" s="133"/>
      <c r="AY634" s="87" t="str">
        <f t="shared" si="550"/>
        <v/>
      </c>
      <c r="AZ634" s="87" t="str">
        <f t="shared" si="551"/>
        <v/>
      </c>
      <c r="BA634" s="87" t="str">
        <f t="shared" si="552"/>
        <v/>
      </c>
      <c r="BB634" s="87" t="str">
        <f t="shared" si="553"/>
        <v/>
      </c>
      <c r="BC634" s="87" t="str">
        <f t="shared" si="554"/>
        <v/>
      </c>
      <c r="BD634" s="87" t="str">
        <f t="shared" si="555"/>
        <v/>
      </c>
      <c r="BF634" s="87" t="str">
        <f t="shared" si="556"/>
        <v/>
      </c>
      <c r="BG634" s="127" t="str">
        <f t="shared" si="557"/>
        <v/>
      </c>
      <c r="BH634" s="127" t="str">
        <f t="shared" si="558"/>
        <v/>
      </c>
      <c r="BI634" s="87" t="str">
        <f t="shared" si="559"/>
        <v/>
      </c>
      <c r="BJ634" s="87" t="str">
        <f t="shared" si="560"/>
        <v/>
      </c>
      <c r="BK634" s="87" t="str">
        <f t="shared" si="561"/>
        <v/>
      </c>
    </row>
    <row r="635" spans="9:63" ht="12.75">
      <c r="I635" s="87">
        <f t="shared" si="592"/>
        <v>317.10000000000002</v>
      </c>
      <c r="J635" s="126">
        <v>285</v>
      </c>
      <c r="K635" s="87">
        <v>0.5</v>
      </c>
      <c r="L635" s="87">
        <v>10</v>
      </c>
      <c r="M635" s="87" t="s">
        <v>154</v>
      </c>
      <c r="N635" s="87" t="s">
        <v>155</v>
      </c>
      <c r="O635" s="87">
        <v>0</v>
      </c>
      <c r="P635" s="127">
        <v>1.539E-5</v>
      </c>
      <c r="Q635" s="87">
        <v>0</v>
      </c>
      <c r="R635" s="87">
        <v>0</v>
      </c>
      <c r="S635" s="127">
        <v>97060000</v>
      </c>
      <c r="T635" s="127">
        <v>97060000</v>
      </c>
      <c r="U635" s="127">
        <v>621900000</v>
      </c>
      <c r="V635" s="127">
        <v>621900000</v>
      </c>
      <c r="W635" s="87">
        <v>0</v>
      </c>
      <c r="X635" s="87">
        <v>0</v>
      </c>
      <c r="Y635" s="127">
        <v>74690000</v>
      </c>
      <c r="Z635" s="127">
        <v>9.2439999999999999E-7</v>
      </c>
      <c r="AA635" s="127">
        <v>3233000000</v>
      </c>
      <c r="AB635" s="87">
        <v>0</v>
      </c>
      <c r="AC635" s="87" t="s">
        <v>156</v>
      </c>
      <c r="AD635" s="87" t="s">
        <v>157</v>
      </c>
      <c r="AE635" s="87" t="s">
        <v>158</v>
      </c>
      <c r="AF635" s="87" t="s">
        <v>159</v>
      </c>
      <c r="AG635" s="87" t="s">
        <v>160</v>
      </c>
      <c r="AH635" s="87" t="s">
        <v>161</v>
      </c>
      <c r="AI635" s="87" t="s">
        <v>162</v>
      </c>
      <c r="AJ635" s="87">
        <v>0</v>
      </c>
      <c r="AK635" s="87">
        <v>0</v>
      </c>
      <c r="AL635" s="87" t="s">
        <v>142</v>
      </c>
      <c r="AX635" s="133">
        <f t="shared" si="606"/>
        <v>317</v>
      </c>
      <c r="AY635" s="87">
        <f t="shared" si="550"/>
        <v>285</v>
      </c>
      <c r="AZ635" s="87">
        <f t="shared" si="551"/>
        <v>218</v>
      </c>
      <c r="BA635" s="87">
        <f t="shared" si="552"/>
        <v>317</v>
      </c>
      <c r="BB635" s="87">
        <f t="shared" si="553"/>
        <v>317</v>
      </c>
      <c r="BC635" s="87" t="str">
        <f t="shared" si="554"/>
        <v>1c</v>
      </c>
      <c r="BD635" s="87" t="str">
        <f t="shared" si="555"/>
        <v>0</v>
      </c>
      <c r="BF635" s="87">
        <f t="shared" si="556"/>
        <v>317</v>
      </c>
      <c r="BG635" s="127" t="str">
        <f t="shared" si="557"/>
        <v>2.10E+11</v>
      </c>
      <c r="BH635" s="127" t="str">
        <f t="shared" si="558"/>
        <v>8.08E+10</v>
      </c>
      <c r="BI635" s="87" t="str">
        <f t="shared" si="559"/>
        <v>7850</v>
      </c>
      <c r="BJ635" s="87">
        <f t="shared" si="560"/>
        <v>0.5</v>
      </c>
      <c r="BK635" s="87">
        <f t="shared" si="561"/>
        <v>0.01</v>
      </c>
    </row>
    <row r="636" spans="9:63" ht="12.75">
      <c r="I636" s="87">
        <f t="shared" si="592"/>
        <v>317.2</v>
      </c>
      <c r="J636" s="126">
        <v>218</v>
      </c>
      <c r="K636" s="87">
        <v>1.3</v>
      </c>
      <c r="L636" s="87">
        <v>10</v>
      </c>
      <c r="M636" s="87" t="s">
        <v>154</v>
      </c>
      <c r="N636" s="87" t="s">
        <v>155</v>
      </c>
      <c r="O636" s="87">
        <v>0</v>
      </c>
      <c r="P636" s="127">
        <v>4.053E-5</v>
      </c>
      <c r="Q636" s="87">
        <v>0</v>
      </c>
      <c r="R636" s="87">
        <v>0</v>
      </c>
      <c r="S636" s="127">
        <v>1770000000</v>
      </c>
      <c r="T636" s="127">
        <v>1770000000</v>
      </c>
      <c r="U636" s="127">
        <v>1637000000</v>
      </c>
      <c r="V636" s="127">
        <v>1637000000</v>
      </c>
      <c r="W636" s="87">
        <v>0</v>
      </c>
      <c r="X636" s="87">
        <v>0</v>
      </c>
      <c r="Y636" s="127">
        <v>1362000000</v>
      </c>
      <c r="Z636" s="127">
        <v>1.6860000000000001E-5</v>
      </c>
      <c r="AA636" s="127">
        <v>8511000000</v>
      </c>
      <c r="AB636" s="87">
        <v>0</v>
      </c>
      <c r="AC636" s="87" t="s">
        <v>156</v>
      </c>
      <c r="AD636" s="87" t="s">
        <v>157</v>
      </c>
      <c r="AE636" s="87" t="s">
        <v>158</v>
      </c>
      <c r="AF636" s="87" t="s">
        <v>159</v>
      </c>
      <c r="AG636" s="87" t="s">
        <v>160</v>
      </c>
      <c r="AH636" s="87" t="s">
        <v>161</v>
      </c>
      <c r="AI636" s="87" t="s">
        <v>162</v>
      </c>
      <c r="AJ636" s="87">
        <v>0</v>
      </c>
      <c r="AK636" s="87">
        <v>0</v>
      </c>
      <c r="AL636" s="87" t="s">
        <v>142</v>
      </c>
      <c r="AX636" s="133"/>
    </row>
    <row r="637" spans="9:63" ht="12.75">
      <c r="AX637" s="133" t="str">
        <f t="shared" si="606"/>
        <v/>
      </c>
    </row>
    <row r="638" spans="9:63" ht="12.75">
      <c r="AX638" s="133"/>
    </row>
    <row r="639" spans="9:63" ht="12.75">
      <c r="AX639" s="133" t="str">
        <f t="shared" si="606"/>
        <v/>
      </c>
    </row>
    <row r="640" spans="9:63" ht="12.75">
      <c r="AX640" s="133"/>
    </row>
    <row r="641" spans="50:50" ht="12.75">
      <c r="AX641" s="133" t="str">
        <f t="shared" si="606"/>
        <v/>
      </c>
    </row>
    <row r="642" spans="50:50" ht="12.75">
      <c r="AX642" s="133"/>
    </row>
    <row r="643" spans="50:50" ht="12.75">
      <c r="AX643" s="133" t="str">
        <f t="shared" si="606"/>
        <v/>
      </c>
    </row>
    <row r="644" spans="50:50" ht="12.75">
      <c r="AX644" s="133"/>
    </row>
    <row r="645" spans="50:50" ht="12.75">
      <c r="AX645" s="133" t="str">
        <f t="shared" si="606"/>
        <v/>
      </c>
    </row>
    <row r="646" spans="50:50" ht="12.75">
      <c r="AX646" s="133"/>
    </row>
  </sheetData>
  <mergeCells count="1">
    <mergeCell ref="AE2:AI2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EF05-67C3-4B27-AA22-F47E6C3DD6F6}">
  <dimension ref="A2:CI646"/>
  <sheetViews>
    <sheetView workbookViewId="0">
      <pane xSplit="1" ySplit="2" topLeftCell="AS3" activePane="bottomRight" state="frozen"/>
      <selection pane="topRight" activeCell="B1" sqref="B1"/>
      <selection pane="bottomLeft" activeCell="A3" sqref="A3"/>
      <selection pane="bottomRight" activeCell="BS327" sqref="BS327"/>
    </sheetView>
    <sheetView workbookViewId="1"/>
  </sheetViews>
  <sheetFormatPr defaultColWidth="9.125" defaultRowHeight="12"/>
  <cols>
    <col min="1" max="1" width="9.125" style="87"/>
    <col min="2" max="2" width="7.625" style="87" customWidth="1"/>
    <col min="3" max="3" width="7.25" style="87" customWidth="1"/>
    <col min="4" max="5" width="6.75" style="87" customWidth="1"/>
    <col min="6" max="6" width="7.625" style="87" customWidth="1"/>
    <col min="7" max="7" width="6.625" style="87" customWidth="1"/>
    <col min="8" max="8" width="2.875" style="87" customWidth="1"/>
    <col min="9" max="9" width="3.875" style="87" customWidth="1"/>
    <col min="10" max="40" width="6.875" style="87" hidden="1" customWidth="1"/>
    <col min="41" max="49" width="6.875" style="87" customWidth="1"/>
    <col min="50" max="50" width="3.375" style="147" customWidth="1"/>
    <col min="51" max="64" width="3.75" style="87" customWidth="1"/>
    <col min="65" max="65" width="6.375" style="87" customWidth="1"/>
    <col min="66" max="16384" width="9.125" style="87"/>
  </cols>
  <sheetData>
    <row r="2" spans="1:87" ht="16.5">
      <c r="B2" s="128" t="s">
        <v>148</v>
      </c>
      <c r="C2" s="128" t="s">
        <v>149</v>
      </c>
      <c r="D2" s="128" t="s">
        <v>150</v>
      </c>
      <c r="E2" s="128" t="s">
        <v>151</v>
      </c>
      <c r="F2" s="128" t="s">
        <v>152</v>
      </c>
      <c r="G2" s="128" t="s">
        <v>153</v>
      </c>
      <c r="J2" s="157" t="s">
        <v>164</v>
      </c>
      <c r="K2" s="157" t="s">
        <v>148</v>
      </c>
      <c r="L2" s="157" t="s">
        <v>166</v>
      </c>
      <c r="M2" s="157" t="s">
        <v>165</v>
      </c>
      <c r="N2" s="157" t="s">
        <v>167</v>
      </c>
      <c r="O2" s="157" t="s">
        <v>168</v>
      </c>
      <c r="P2" s="157" t="s">
        <v>169</v>
      </c>
      <c r="Q2" s="157" t="s">
        <v>170</v>
      </c>
      <c r="R2" s="157"/>
      <c r="S2" s="157"/>
      <c r="T2" s="157" t="s">
        <v>171</v>
      </c>
      <c r="U2" s="157"/>
      <c r="V2" s="157" t="s">
        <v>172</v>
      </c>
      <c r="W2" s="157"/>
      <c r="X2" s="157"/>
      <c r="Y2" s="157"/>
      <c r="Z2" s="157" t="s">
        <v>173</v>
      </c>
      <c r="AA2" s="157" t="s">
        <v>174</v>
      </c>
      <c r="AB2" s="157" t="s">
        <v>175</v>
      </c>
      <c r="AC2" s="157"/>
      <c r="AD2" s="157"/>
      <c r="AE2" s="157" t="s">
        <v>176</v>
      </c>
      <c r="AF2" s="177"/>
      <c r="AG2" s="178"/>
      <c r="AH2" s="178"/>
      <c r="AI2" s="178"/>
      <c r="AJ2" s="178"/>
      <c r="AK2" s="157" t="s">
        <v>177</v>
      </c>
      <c r="AL2" s="157" t="s">
        <v>178</v>
      </c>
      <c r="AM2" s="157" t="s">
        <v>179</v>
      </c>
      <c r="AO2" s="87" t="s">
        <v>58</v>
      </c>
      <c r="AP2" s="87" t="s">
        <v>59</v>
      </c>
      <c r="AQ2" s="87" t="s">
        <v>60</v>
      </c>
      <c r="AR2" s="87" t="s">
        <v>61</v>
      </c>
      <c r="AS2" s="87" t="s">
        <v>62</v>
      </c>
      <c r="AT2" s="87" t="s">
        <v>63</v>
      </c>
      <c r="AU2" s="87" t="s">
        <v>64</v>
      </c>
      <c r="AV2" s="87" t="s">
        <v>65</v>
      </c>
      <c r="AW2" s="87" t="s">
        <v>66</v>
      </c>
      <c r="AY2" s="87" t="s">
        <v>72</v>
      </c>
      <c r="AZ2" s="87" t="s">
        <v>73</v>
      </c>
      <c r="BA2" s="87" t="s">
        <v>74</v>
      </c>
      <c r="BB2" s="87" t="s">
        <v>75</v>
      </c>
      <c r="BC2" s="87" t="s">
        <v>76</v>
      </c>
      <c r="BD2" s="87" t="s">
        <v>77</v>
      </c>
      <c r="BE2" s="87" t="s">
        <v>78</v>
      </c>
      <c r="BG2" s="87" t="s">
        <v>81</v>
      </c>
      <c r="BH2" s="87" t="s">
        <v>82</v>
      </c>
      <c r="BI2" s="87" t="s">
        <v>83</v>
      </c>
      <c r="BJ2" s="87" t="s">
        <v>84</v>
      </c>
      <c r="BK2" s="87" t="s">
        <v>85</v>
      </c>
      <c r="BL2" s="87" t="s">
        <v>86</v>
      </c>
      <c r="BN2" s="132" t="s">
        <v>72</v>
      </c>
      <c r="BO2" s="132" t="s">
        <v>183</v>
      </c>
      <c r="BP2" s="132" t="s">
        <v>74</v>
      </c>
      <c r="BQ2" s="132" t="s">
        <v>75</v>
      </c>
      <c r="BR2" s="132" t="s">
        <v>76</v>
      </c>
      <c r="BS2" s="132" t="s">
        <v>77</v>
      </c>
      <c r="BT2" s="132" t="s">
        <v>78</v>
      </c>
      <c r="BV2" s="132" t="s">
        <v>81</v>
      </c>
      <c r="BW2" s="132" t="s">
        <v>82</v>
      </c>
      <c r="BX2" s="132" t="s">
        <v>83</v>
      </c>
      <c r="BY2" s="132" t="s">
        <v>84</v>
      </c>
      <c r="BZ2" s="132" t="s">
        <v>85</v>
      </c>
      <c r="CA2" s="132" t="s">
        <v>86</v>
      </c>
    </row>
    <row r="3" spans="1:87" ht="12.75">
      <c r="A3" s="148">
        <v>1</v>
      </c>
      <c r="B3" s="153">
        <v>1</v>
      </c>
      <c r="C3" s="154">
        <v>-14</v>
      </c>
      <c r="D3" s="153">
        <v>0</v>
      </c>
      <c r="E3" s="153">
        <v>0</v>
      </c>
      <c r="F3" s="153" t="s">
        <v>142</v>
      </c>
      <c r="G3" s="153"/>
      <c r="H3" s="153"/>
      <c r="J3" s="87">
        <v>1.1000000000000001</v>
      </c>
      <c r="K3" s="126">
        <v>1</v>
      </c>
      <c r="L3" s="87">
        <v>5</v>
      </c>
      <c r="M3" s="87">
        <v>24</v>
      </c>
      <c r="N3" s="87" t="s">
        <v>154</v>
      </c>
      <c r="O3" s="87" t="s">
        <v>155</v>
      </c>
      <c r="P3" s="87">
        <v>0</v>
      </c>
      <c r="Q3" s="127">
        <v>3.7520000000000001E-4</v>
      </c>
      <c r="R3" s="87">
        <v>0</v>
      </c>
      <c r="S3" s="87">
        <v>0</v>
      </c>
      <c r="T3" s="127">
        <v>243900000000</v>
      </c>
      <c r="U3" s="127">
        <v>243900000000</v>
      </c>
      <c r="V3" s="127">
        <v>15160000000</v>
      </c>
      <c r="W3" s="127">
        <v>15160000000</v>
      </c>
      <c r="X3" s="87">
        <v>0</v>
      </c>
      <c r="Y3" s="87">
        <v>0</v>
      </c>
      <c r="Z3" s="127">
        <v>187700000000</v>
      </c>
      <c r="AA3" s="87">
        <v>2.3219999999999998E-3</v>
      </c>
      <c r="AB3" s="127">
        <v>78790000000</v>
      </c>
      <c r="AC3" s="87">
        <v>0.65</v>
      </c>
      <c r="AD3" s="87" t="s">
        <v>156</v>
      </c>
      <c r="AE3" s="87" t="s">
        <v>157</v>
      </c>
      <c r="AF3" s="87" t="s">
        <v>158</v>
      </c>
      <c r="AG3" s="87" t="s">
        <v>159</v>
      </c>
      <c r="AH3" s="87" t="s">
        <v>160</v>
      </c>
      <c r="AI3" s="87" t="s">
        <v>161</v>
      </c>
      <c r="AJ3" s="87" t="s">
        <v>162</v>
      </c>
      <c r="AK3" s="87">
        <v>0</v>
      </c>
      <c r="AL3" s="87">
        <v>0</v>
      </c>
      <c r="AM3" s="87" t="s">
        <v>142</v>
      </c>
      <c r="AO3" s="87">
        <f>B3</f>
        <v>1</v>
      </c>
      <c r="AP3" s="87">
        <f t="shared" ref="AP3:AP66" si="0">D3</f>
        <v>0</v>
      </c>
      <c r="AQ3" s="87">
        <f t="shared" ref="AQ3:AQ66" si="1">E3</f>
        <v>0</v>
      </c>
      <c r="AR3" s="87">
        <f>C3</f>
        <v>-14</v>
      </c>
      <c r="AS3" s="87">
        <v>1</v>
      </c>
      <c r="AT3" s="87">
        <v>0</v>
      </c>
      <c r="AU3" s="87">
        <v>0</v>
      </c>
      <c r="AV3" s="87">
        <v>0</v>
      </c>
      <c r="AW3" s="87">
        <v>0</v>
      </c>
      <c r="AY3" s="133">
        <f>IF(J3="", "", INT(J3))</f>
        <v>1</v>
      </c>
      <c r="AZ3" s="87">
        <f>IF(AY3="","",K3)</f>
        <v>1</v>
      </c>
      <c r="BA3" s="87">
        <f>IF(AY3="","",K4)</f>
        <v>2</v>
      </c>
      <c r="BB3" s="87">
        <f>IF(AY3="","",AY3)</f>
        <v>1</v>
      </c>
      <c r="BC3" s="87">
        <f>IF(AY3="","",AY3)</f>
        <v>1</v>
      </c>
      <c r="BD3" s="87" t="str">
        <f>IF(AY3="","","1c")</f>
        <v>1c</v>
      </c>
      <c r="BE3" s="87" t="str">
        <f>IF(AY3="","","0")</f>
        <v>0</v>
      </c>
      <c r="BG3" s="87">
        <f>IF(AY3="","",AY3)</f>
        <v>1</v>
      </c>
      <c r="BH3" s="127" t="str">
        <f>IF(AY3="","","2.10E+11")</f>
        <v>2.10E+11</v>
      </c>
      <c r="BI3" s="127" t="str">
        <f>IF(AY3="","","8.08E+10")</f>
        <v>8.08E+10</v>
      </c>
      <c r="BJ3" s="87" t="str">
        <f>IF(AY3="","","7850")</f>
        <v>7850</v>
      </c>
      <c r="BK3" s="87">
        <f>IF(AY3="","",L3)</f>
        <v>5</v>
      </c>
      <c r="BL3" s="87">
        <f>IF(AY3="","",M3/1000)</f>
        <v>2.4E-2</v>
      </c>
      <c r="BN3" s="129" cm="1">
        <f t="array" ref="BN3:CA319">_xlfn._xlws.FILTER(AY3:BL1000, AY3:AY1000&lt;&gt;"")</f>
        <v>1</v>
      </c>
      <c r="BO3" s="129">
        <v>1</v>
      </c>
      <c r="BP3" s="129">
        <v>2</v>
      </c>
      <c r="BQ3" s="129">
        <v>1</v>
      </c>
      <c r="BR3" s="129">
        <v>1</v>
      </c>
      <c r="BS3" s="129" t="str">
        <v>1c</v>
      </c>
      <c r="BT3" s="129" t="str">
        <v>0</v>
      </c>
      <c r="BU3" s="87">
        <v>0</v>
      </c>
      <c r="BV3" s="129">
        <v>1</v>
      </c>
      <c r="BW3" s="129" t="str">
        <v>2.10E+11</v>
      </c>
      <c r="BX3" s="129" t="str">
        <v>8.08E+10</v>
      </c>
      <c r="BY3" s="129" t="str">
        <v>7850</v>
      </c>
      <c r="BZ3" s="129">
        <v>5</v>
      </c>
      <c r="CA3" s="129">
        <v>2.4E-2</v>
      </c>
      <c r="CD3" s="87">
        <v>1</v>
      </c>
      <c r="CE3" s="87" t="s">
        <v>180</v>
      </c>
      <c r="CF3" s="87" t="s">
        <v>181</v>
      </c>
      <c r="CG3" s="87">
        <v>1</v>
      </c>
      <c r="CH3" s="87">
        <v>5</v>
      </c>
      <c r="CI3" s="87">
        <v>2.4E-2</v>
      </c>
    </row>
    <row r="4" spans="1:87" ht="12.75">
      <c r="A4" s="148">
        <f>A3+1</f>
        <v>2</v>
      </c>
      <c r="B4" s="153">
        <f>B3+1</f>
        <v>2</v>
      </c>
      <c r="C4" s="154">
        <v>-12</v>
      </c>
      <c r="D4" s="153">
        <v>0</v>
      </c>
      <c r="E4" s="153">
        <v>0</v>
      </c>
      <c r="F4" s="153" t="s">
        <v>142</v>
      </c>
      <c r="G4" s="153"/>
      <c r="H4" s="153"/>
      <c r="J4" s="87">
        <v>1.2</v>
      </c>
      <c r="K4" s="126">
        <v>2</v>
      </c>
      <c r="L4" s="87">
        <v>5</v>
      </c>
      <c r="M4" s="87">
        <v>24</v>
      </c>
      <c r="N4" s="87" t="s">
        <v>154</v>
      </c>
      <c r="O4" s="87" t="s">
        <v>155</v>
      </c>
      <c r="P4" s="87">
        <v>0</v>
      </c>
      <c r="Q4" s="127">
        <v>3.7520000000000001E-4</v>
      </c>
      <c r="R4" s="87">
        <v>0</v>
      </c>
      <c r="S4" s="87">
        <v>0</v>
      </c>
      <c r="T4" s="127">
        <v>243900000000</v>
      </c>
      <c r="U4" s="127">
        <v>243900000000</v>
      </c>
      <c r="V4" s="127">
        <v>15160000000</v>
      </c>
      <c r="W4" s="127">
        <v>15160000000</v>
      </c>
      <c r="X4" s="87">
        <v>0</v>
      </c>
      <c r="Y4" s="87">
        <v>0</v>
      </c>
      <c r="Z4" s="127">
        <v>187700000000</v>
      </c>
      <c r="AA4" s="87">
        <v>2.3219999999999998E-3</v>
      </c>
      <c r="AB4" s="127">
        <v>78790000000</v>
      </c>
      <c r="AC4" s="87">
        <v>0.65</v>
      </c>
      <c r="AD4" s="87" t="s">
        <v>156</v>
      </c>
      <c r="AE4" s="87" t="s">
        <v>157</v>
      </c>
      <c r="AF4" s="87" t="s">
        <v>158</v>
      </c>
      <c r="AG4" s="87" t="s">
        <v>159</v>
      </c>
      <c r="AH4" s="87" t="s">
        <v>160</v>
      </c>
      <c r="AI4" s="87" t="s">
        <v>161</v>
      </c>
      <c r="AJ4" s="87" t="s">
        <v>162</v>
      </c>
      <c r="AK4" s="87">
        <v>0</v>
      </c>
      <c r="AL4" s="87">
        <v>0</v>
      </c>
      <c r="AM4" s="87" t="s">
        <v>142</v>
      </c>
      <c r="AO4" s="87">
        <f t="shared" ref="AO4:AO67" si="2">B4</f>
        <v>2</v>
      </c>
      <c r="AP4" s="87">
        <f t="shared" si="0"/>
        <v>0</v>
      </c>
      <c r="AQ4" s="87">
        <f t="shared" si="1"/>
        <v>0</v>
      </c>
      <c r="AR4" s="87">
        <f t="shared" ref="AR4:AR67" si="3">C4</f>
        <v>-12</v>
      </c>
      <c r="AS4" s="87">
        <v>1</v>
      </c>
      <c r="AT4" s="87">
        <v>0</v>
      </c>
      <c r="AU4" s="87">
        <v>0</v>
      </c>
      <c r="AV4" s="87">
        <v>0</v>
      </c>
      <c r="AW4" s="87">
        <v>0</v>
      </c>
      <c r="AY4" s="133"/>
      <c r="AZ4" s="87" t="str">
        <f t="shared" ref="AZ4" si="4">IF(AY4="","",K4)</f>
        <v/>
      </c>
      <c r="BA4" s="87" t="str">
        <f t="shared" ref="BA4" si="5">IF(AY4="","",K5)</f>
        <v/>
      </c>
      <c r="BB4" s="87" t="str">
        <f t="shared" ref="BB4" si="6">IF(AY4="","",AY4)</f>
        <v/>
      </c>
      <c r="BC4" s="87" t="str">
        <f t="shared" ref="BC4" si="7">IF(AY4="","",AY4)</f>
        <v/>
      </c>
      <c r="BD4" s="87" t="str">
        <f t="shared" ref="BD4" si="8">IF(AY4="","","1c")</f>
        <v/>
      </c>
      <c r="BE4" s="87" t="str">
        <f t="shared" ref="BE4" si="9">IF(AY4="","","0")</f>
        <v/>
      </c>
      <c r="BG4" s="87" t="str">
        <f t="shared" ref="BG4" si="10">IF(AY4="","",AY4)</f>
        <v/>
      </c>
      <c r="BH4" s="127" t="str">
        <f t="shared" ref="BH4" si="11">IF(AY4="","","2.10E+11")</f>
        <v/>
      </c>
      <c r="BI4" s="127" t="str">
        <f t="shared" ref="BI4" si="12">IF(AY4="","","8.08E+10")</f>
        <v/>
      </c>
      <c r="BJ4" s="87" t="str">
        <f t="shared" ref="BJ4" si="13">IF(AY4="","","7850")</f>
        <v/>
      </c>
      <c r="BK4" s="87" t="str">
        <f t="shared" ref="BK4" si="14">IF(AY4="","",L4)</f>
        <v/>
      </c>
      <c r="BL4" s="87" t="str">
        <f t="shared" ref="BL4" si="15">IF(AY4="","",M4/1000)</f>
        <v/>
      </c>
      <c r="BN4" s="129">
        <v>2</v>
      </c>
      <c r="BO4" s="129">
        <v>2</v>
      </c>
      <c r="BP4" s="155">
        <v>3</v>
      </c>
      <c r="BQ4" s="129">
        <v>2</v>
      </c>
      <c r="BR4" s="129">
        <v>2</v>
      </c>
      <c r="BS4" s="129" t="str">
        <v>1c</v>
      </c>
      <c r="BT4" s="129" t="str">
        <v>0</v>
      </c>
      <c r="BU4" s="87">
        <v>0</v>
      </c>
      <c r="BV4" s="129">
        <v>2</v>
      </c>
      <c r="BW4" s="129" t="str">
        <v>2.10E+11</v>
      </c>
      <c r="BX4" s="129" t="str">
        <v>8.08E+10</v>
      </c>
      <c r="BY4" s="129" t="str">
        <v>7850</v>
      </c>
      <c r="BZ4" s="129">
        <v>5</v>
      </c>
      <c r="CA4" s="129">
        <v>2.4E-2</v>
      </c>
      <c r="CD4" s="87">
        <v>2</v>
      </c>
      <c r="CE4" s="87" t="s">
        <v>180</v>
      </c>
      <c r="CF4" s="87" t="s">
        <v>181</v>
      </c>
      <c r="CG4" s="87">
        <v>1</v>
      </c>
      <c r="CH4" s="87">
        <v>5</v>
      </c>
      <c r="CI4" s="87">
        <v>2.4E-2</v>
      </c>
    </row>
    <row r="5" spans="1:87" ht="12.75">
      <c r="A5" s="148">
        <f>A4+1</f>
        <v>3</v>
      </c>
      <c r="B5" s="155">
        <f t="shared" ref="B5:B68" si="16">B4+1</f>
        <v>3</v>
      </c>
      <c r="C5" s="156">
        <v>-10</v>
      </c>
      <c r="D5" s="155">
        <v>0</v>
      </c>
      <c r="E5" s="155">
        <v>0</v>
      </c>
      <c r="F5" s="155" t="s">
        <v>142</v>
      </c>
      <c r="G5" s="155"/>
      <c r="H5" s="153"/>
      <c r="I5" s="87">
        <v>1</v>
      </c>
      <c r="J5" s="87">
        <f>J3+1</f>
        <v>2.1</v>
      </c>
      <c r="K5" s="126">
        <v>2</v>
      </c>
      <c r="L5" s="87">
        <v>5</v>
      </c>
      <c r="M5" s="87">
        <v>24</v>
      </c>
      <c r="N5" s="87" t="s">
        <v>154</v>
      </c>
      <c r="O5" s="87" t="s">
        <v>155</v>
      </c>
      <c r="P5" s="87">
        <v>0</v>
      </c>
      <c r="Q5" s="127">
        <v>3.7520000000000001E-4</v>
      </c>
      <c r="R5" s="87">
        <v>0</v>
      </c>
      <c r="S5" s="87">
        <v>0</v>
      </c>
      <c r="T5" s="127">
        <v>243900000000</v>
      </c>
      <c r="U5" s="127">
        <v>243900000000</v>
      </c>
      <c r="V5" s="127">
        <v>15160000000</v>
      </c>
      <c r="W5" s="127">
        <v>15160000000</v>
      </c>
      <c r="X5" s="87">
        <v>0</v>
      </c>
      <c r="Y5" s="87">
        <v>0</v>
      </c>
      <c r="Z5" s="127">
        <v>187700000000</v>
      </c>
      <c r="AA5" s="87">
        <v>2.3219999999999998E-3</v>
      </c>
      <c r="AB5" s="127">
        <v>78790000000</v>
      </c>
      <c r="AC5" s="87">
        <v>0.65</v>
      </c>
      <c r="AD5" s="87" t="s">
        <v>156</v>
      </c>
      <c r="AE5" s="87" t="s">
        <v>157</v>
      </c>
      <c r="AF5" s="87" t="s">
        <v>158</v>
      </c>
      <c r="AG5" s="87" t="s">
        <v>159</v>
      </c>
      <c r="AH5" s="87" t="s">
        <v>160</v>
      </c>
      <c r="AI5" s="87" t="s">
        <v>161</v>
      </c>
      <c r="AJ5" s="87" t="s">
        <v>162</v>
      </c>
      <c r="AK5" s="87">
        <v>0</v>
      </c>
      <c r="AL5" s="87">
        <v>0</v>
      </c>
      <c r="AM5" s="87" t="s">
        <v>142</v>
      </c>
      <c r="AO5" s="87">
        <f t="shared" si="2"/>
        <v>3</v>
      </c>
      <c r="AP5" s="87">
        <f t="shared" si="0"/>
        <v>0</v>
      </c>
      <c r="AQ5" s="87">
        <f t="shared" si="1"/>
        <v>0</v>
      </c>
      <c r="AR5" s="87">
        <f t="shared" si="3"/>
        <v>-10</v>
      </c>
      <c r="AS5" s="87">
        <v>1</v>
      </c>
      <c r="AT5" s="87">
        <v>0</v>
      </c>
      <c r="AU5" s="87">
        <v>0</v>
      </c>
      <c r="AV5" s="87">
        <v>0</v>
      </c>
      <c r="AW5" s="87">
        <v>0</v>
      </c>
      <c r="AY5" s="133">
        <f>IF(J5="", "", INT(J5))</f>
        <v>2</v>
      </c>
      <c r="AZ5" s="87">
        <f>IF(AY5="","",K5)</f>
        <v>2</v>
      </c>
      <c r="BA5" s="87">
        <f>IF(AY5="","",K6)</f>
        <v>3</v>
      </c>
      <c r="BB5" s="87">
        <f>IF(AY5="","",AY5)</f>
        <v>2</v>
      </c>
      <c r="BC5" s="87">
        <f>IF(AY5="","",AY5)</f>
        <v>2</v>
      </c>
      <c r="BD5" s="87" t="str">
        <f>IF(AY5="","","1c")</f>
        <v>1c</v>
      </c>
      <c r="BE5" s="87" t="str">
        <f>IF(AY5="","","0")</f>
        <v>0</v>
      </c>
      <c r="BG5" s="87">
        <f>IF(AY5="","",AY5)</f>
        <v>2</v>
      </c>
      <c r="BH5" s="127" t="str">
        <f>IF(AY5="","","2.10E+11")</f>
        <v>2.10E+11</v>
      </c>
      <c r="BI5" s="127" t="str">
        <f>IF(AY5="","","8.08E+10")</f>
        <v>8.08E+10</v>
      </c>
      <c r="BJ5" s="87" t="str">
        <f>IF(AY5="","","7850")</f>
        <v>7850</v>
      </c>
      <c r="BK5" s="87">
        <f>IF(AY5="","",L5)</f>
        <v>5</v>
      </c>
      <c r="BL5" s="87">
        <f>IF(AY5="","",M5/1000)</f>
        <v>2.4E-2</v>
      </c>
      <c r="BN5" s="155">
        <v>3</v>
      </c>
      <c r="BO5" s="155">
        <v>3</v>
      </c>
      <c r="BP5" s="155">
        <v>4</v>
      </c>
      <c r="BQ5" s="155">
        <v>3</v>
      </c>
      <c r="BR5" s="155">
        <v>3</v>
      </c>
      <c r="BS5" s="155" t="str">
        <v>1c</v>
      </c>
      <c r="BT5" s="155" t="str">
        <v>0</v>
      </c>
      <c r="BU5" s="87">
        <v>0</v>
      </c>
      <c r="BV5" s="129">
        <v>3</v>
      </c>
      <c r="BW5" s="129" t="str">
        <v>2.10E+11</v>
      </c>
      <c r="BX5" s="129" t="str">
        <v>8.08E+10</v>
      </c>
      <c r="BY5" s="129" t="str">
        <v>7850</v>
      </c>
      <c r="BZ5" s="129">
        <v>5</v>
      </c>
      <c r="CA5" s="129">
        <v>2.4E-2</v>
      </c>
      <c r="CD5" s="87">
        <v>3</v>
      </c>
      <c r="CE5" s="87" t="s">
        <v>180</v>
      </c>
      <c r="CF5" s="87" t="s">
        <v>181</v>
      </c>
      <c r="CG5" s="87">
        <v>1</v>
      </c>
      <c r="CH5" s="87">
        <v>5</v>
      </c>
      <c r="CI5" s="87">
        <v>2.4E-2</v>
      </c>
    </row>
    <row r="6" spans="1:87" ht="12.75">
      <c r="A6" s="148">
        <f t="shared" ref="A6:A9" si="17">A5+1</f>
        <v>4</v>
      </c>
      <c r="B6" s="155">
        <f t="shared" si="16"/>
        <v>4</v>
      </c>
      <c r="C6" s="156">
        <v>-8</v>
      </c>
      <c r="D6" s="155">
        <v>0</v>
      </c>
      <c r="E6" s="155">
        <v>0</v>
      </c>
      <c r="F6" s="155" t="s">
        <v>142</v>
      </c>
      <c r="G6" s="155"/>
      <c r="H6" s="153"/>
      <c r="I6" s="87">
        <v>1</v>
      </c>
      <c r="J6" s="87">
        <f>J4+1</f>
        <v>2.2000000000000002</v>
      </c>
      <c r="K6" s="126">
        <v>3</v>
      </c>
      <c r="L6" s="87">
        <v>5</v>
      </c>
      <c r="M6" s="87">
        <v>24</v>
      </c>
      <c r="N6" s="87" t="s">
        <v>154</v>
      </c>
      <c r="O6" s="87" t="s">
        <v>155</v>
      </c>
      <c r="P6" s="87">
        <v>0</v>
      </c>
      <c r="Q6" s="127">
        <v>3.7520000000000001E-4</v>
      </c>
      <c r="R6" s="87">
        <v>0</v>
      </c>
      <c r="S6" s="87">
        <v>0</v>
      </c>
      <c r="T6" s="127">
        <v>243900000000</v>
      </c>
      <c r="U6" s="127">
        <v>243900000000</v>
      </c>
      <c r="V6" s="127">
        <v>15160000000</v>
      </c>
      <c r="W6" s="127">
        <v>15160000000</v>
      </c>
      <c r="X6" s="87">
        <v>0</v>
      </c>
      <c r="Y6" s="87">
        <v>0</v>
      </c>
      <c r="Z6" s="127">
        <v>187700000000</v>
      </c>
      <c r="AA6" s="87">
        <v>2.3219999999999998E-3</v>
      </c>
      <c r="AB6" s="127">
        <v>78790000000</v>
      </c>
      <c r="AC6" s="87">
        <v>0.65</v>
      </c>
      <c r="AD6" s="87" t="s">
        <v>156</v>
      </c>
      <c r="AE6" s="87" t="s">
        <v>157</v>
      </c>
      <c r="AF6" s="87" t="s">
        <v>158</v>
      </c>
      <c r="AG6" s="87" t="s">
        <v>159</v>
      </c>
      <c r="AH6" s="87" t="s">
        <v>160</v>
      </c>
      <c r="AI6" s="87" t="s">
        <v>161</v>
      </c>
      <c r="AJ6" s="87" t="s">
        <v>162</v>
      </c>
      <c r="AK6" s="87">
        <v>0</v>
      </c>
      <c r="AL6" s="87">
        <v>0</v>
      </c>
      <c r="AM6" s="87" t="s">
        <v>142</v>
      </c>
      <c r="AO6" s="87">
        <f t="shared" si="2"/>
        <v>4</v>
      </c>
      <c r="AP6" s="87">
        <f t="shared" si="0"/>
        <v>0</v>
      </c>
      <c r="AQ6" s="87">
        <f t="shared" si="1"/>
        <v>0</v>
      </c>
      <c r="AR6" s="87">
        <f t="shared" si="3"/>
        <v>-8</v>
      </c>
      <c r="AS6" s="87">
        <v>1</v>
      </c>
      <c r="AT6" s="87">
        <v>0</v>
      </c>
      <c r="AU6" s="87">
        <v>0</v>
      </c>
      <c r="AV6" s="87">
        <v>0</v>
      </c>
      <c r="AW6" s="87">
        <v>0</v>
      </c>
      <c r="AY6" s="133"/>
      <c r="AZ6" s="87" t="str">
        <f t="shared" ref="AZ6:AZ69" si="18">IF(AY6="","",K6)</f>
        <v/>
      </c>
      <c r="BA6" s="87" t="str">
        <f t="shared" ref="BA6:BA69" si="19">IF(AY6="","",K7)</f>
        <v/>
      </c>
      <c r="BB6" s="87" t="str">
        <f t="shared" ref="BB6:BB69" si="20">IF(AY6="","",AY6)</f>
        <v/>
      </c>
      <c r="BC6" s="87" t="str">
        <f t="shared" ref="BC6:BC69" si="21">IF(AY6="","",AY6)</f>
        <v/>
      </c>
      <c r="BD6" s="87" t="str">
        <f t="shared" ref="BD6:BD69" si="22">IF(AY6="","","1c")</f>
        <v/>
      </c>
      <c r="BE6" s="87" t="str">
        <f t="shared" ref="BE6:BE69" si="23">IF(AY6="","","0")</f>
        <v/>
      </c>
      <c r="BG6" s="87" t="str">
        <f t="shared" ref="BG6:BG69" si="24">IF(AY6="","",AY6)</f>
        <v/>
      </c>
      <c r="BH6" s="127" t="str">
        <f t="shared" ref="BH6:BH69" si="25">IF(AY6="","","2.10E+11")</f>
        <v/>
      </c>
      <c r="BI6" s="127" t="str">
        <f t="shared" ref="BI6:BI69" si="26">IF(AY6="","","8.08E+10")</f>
        <v/>
      </c>
      <c r="BJ6" s="87" t="str">
        <f t="shared" ref="BJ6:BJ69" si="27">IF(AY6="","","7850")</f>
        <v/>
      </c>
      <c r="BK6" s="87" t="str">
        <f t="shared" ref="BK6:BK69" si="28">IF(AY6="","",L6)</f>
        <v/>
      </c>
      <c r="BL6" s="87" t="str">
        <f t="shared" ref="BL6:BL69" si="29">IF(AY6="","",M6/1000)</f>
        <v/>
      </c>
      <c r="BN6" s="155">
        <v>4</v>
      </c>
      <c r="BO6" s="155">
        <v>4</v>
      </c>
      <c r="BP6" s="155">
        <v>5</v>
      </c>
      <c r="BQ6" s="155">
        <v>4</v>
      </c>
      <c r="BR6" s="155">
        <v>4</v>
      </c>
      <c r="BS6" s="155" t="str">
        <v>1c</v>
      </c>
      <c r="BT6" s="155" t="str">
        <v>0</v>
      </c>
      <c r="BU6" s="87">
        <v>0</v>
      </c>
      <c r="BV6" s="129">
        <v>4</v>
      </c>
      <c r="BW6" s="129" t="str">
        <v>2.10E+11</v>
      </c>
      <c r="BX6" s="129" t="str">
        <v>8.08E+10</v>
      </c>
      <c r="BY6" s="129" t="str">
        <v>7850</v>
      </c>
      <c r="BZ6" s="129">
        <v>5</v>
      </c>
      <c r="CA6" s="129">
        <v>2.4E-2</v>
      </c>
      <c r="CD6" s="87">
        <v>4</v>
      </c>
      <c r="CE6" s="87" t="s">
        <v>180</v>
      </c>
      <c r="CF6" s="87" t="s">
        <v>181</v>
      </c>
      <c r="CG6" s="87">
        <v>1</v>
      </c>
      <c r="CH6" s="87">
        <v>5</v>
      </c>
      <c r="CI6" s="87">
        <v>2.4E-2</v>
      </c>
    </row>
    <row r="7" spans="1:87" ht="12.75">
      <c r="A7" s="148">
        <f t="shared" si="17"/>
        <v>5</v>
      </c>
      <c r="B7" s="155">
        <f t="shared" si="16"/>
        <v>5</v>
      </c>
      <c r="C7" s="156">
        <v>-6</v>
      </c>
      <c r="D7" s="155">
        <v>0</v>
      </c>
      <c r="E7" s="155">
        <v>0</v>
      </c>
      <c r="F7" s="155" t="s">
        <v>142</v>
      </c>
      <c r="G7" s="155"/>
      <c r="H7" s="153"/>
      <c r="I7" s="87">
        <v>1</v>
      </c>
      <c r="J7" s="87">
        <f>J5+1</f>
        <v>3.1</v>
      </c>
      <c r="K7" s="126">
        <v>3</v>
      </c>
      <c r="L7" s="87">
        <v>5</v>
      </c>
      <c r="M7" s="87">
        <v>24</v>
      </c>
      <c r="N7" s="87" t="s">
        <v>154</v>
      </c>
      <c r="O7" s="87" t="s">
        <v>155</v>
      </c>
      <c r="P7" s="87">
        <v>0</v>
      </c>
      <c r="Q7" s="127">
        <v>3.7520000000000001E-4</v>
      </c>
      <c r="R7" s="87">
        <v>0</v>
      </c>
      <c r="S7" s="87">
        <v>0</v>
      </c>
      <c r="T7" s="127">
        <v>243900000000</v>
      </c>
      <c r="U7" s="127">
        <v>243900000000</v>
      </c>
      <c r="V7" s="127">
        <v>15160000000</v>
      </c>
      <c r="W7" s="127">
        <v>15160000000</v>
      </c>
      <c r="X7" s="87">
        <v>0</v>
      </c>
      <c r="Y7" s="87">
        <v>0</v>
      </c>
      <c r="Z7" s="127">
        <v>187700000000</v>
      </c>
      <c r="AA7" s="87">
        <v>2.3219999999999998E-3</v>
      </c>
      <c r="AB7" s="127">
        <v>78790000000</v>
      </c>
      <c r="AC7" s="87">
        <v>0.65</v>
      </c>
      <c r="AD7" s="87" t="s">
        <v>156</v>
      </c>
      <c r="AE7" s="87" t="s">
        <v>157</v>
      </c>
      <c r="AF7" s="87" t="s">
        <v>158</v>
      </c>
      <c r="AG7" s="87" t="s">
        <v>159</v>
      </c>
      <c r="AH7" s="87" t="s">
        <v>160</v>
      </c>
      <c r="AI7" s="87" t="s">
        <v>161</v>
      </c>
      <c r="AJ7" s="87" t="s">
        <v>162</v>
      </c>
      <c r="AK7" s="87">
        <v>0</v>
      </c>
      <c r="AL7" s="87">
        <v>0</v>
      </c>
      <c r="AM7" s="87" t="s">
        <v>142</v>
      </c>
      <c r="AO7" s="87">
        <f t="shared" si="2"/>
        <v>5</v>
      </c>
      <c r="AP7" s="87">
        <f t="shared" si="0"/>
        <v>0</v>
      </c>
      <c r="AQ7" s="87">
        <f t="shared" si="1"/>
        <v>0</v>
      </c>
      <c r="AR7" s="87">
        <f t="shared" si="3"/>
        <v>-6</v>
      </c>
      <c r="AS7" s="87">
        <v>1</v>
      </c>
      <c r="AT7" s="87">
        <v>0</v>
      </c>
      <c r="AU7" s="87">
        <v>0</v>
      </c>
      <c r="AV7" s="87">
        <v>0</v>
      </c>
      <c r="AW7" s="87">
        <v>0</v>
      </c>
      <c r="AY7" s="133">
        <f t="shared" ref="AY7" si="30">IF(J7="", "", INT(J7))</f>
        <v>3</v>
      </c>
      <c r="AZ7" s="87">
        <f t="shared" si="18"/>
        <v>3</v>
      </c>
      <c r="BA7" s="87">
        <f t="shared" si="19"/>
        <v>4</v>
      </c>
      <c r="BB7" s="87">
        <f t="shared" si="20"/>
        <v>3</v>
      </c>
      <c r="BC7" s="87">
        <f t="shared" si="21"/>
        <v>3</v>
      </c>
      <c r="BD7" s="87" t="str">
        <f t="shared" si="22"/>
        <v>1c</v>
      </c>
      <c r="BE7" s="87" t="str">
        <f t="shared" si="23"/>
        <v>0</v>
      </c>
      <c r="BG7" s="87">
        <f t="shared" si="24"/>
        <v>3</v>
      </c>
      <c r="BH7" s="127" t="str">
        <f t="shared" si="25"/>
        <v>2.10E+11</v>
      </c>
      <c r="BI7" s="127" t="str">
        <f t="shared" si="26"/>
        <v>8.08E+10</v>
      </c>
      <c r="BJ7" s="87" t="str">
        <f t="shared" si="27"/>
        <v>7850</v>
      </c>
      <c r="BK7" s="87">
        <f t="shared" si="28"/>
        <v>5</v>
      </c>
      <c r="BL7" s="87">
        <f t="shared" si="29"/>
        <v>2.4E-2</v>
      </c>
      <c r="BN7" s="155">
        <v>5</v>
      </c>
      <c r="BO7" s="155">
        <v>5</v>
      </c>
      <c r="BP7" s="155">
        <v>6</v>
      </c>
      <c r="BQ7" s="155">
        <v>5</v>
      </c>
      <c r="BR7" s="155">
        <v>5</v>
      </c>
      <c r="BS7" s="155" t="str">
        <v>1c</v>
      </c>
      <c r="BT7" s="155" t="str">
        <v>0</v>
      </c>
      <c r="BU7" s="87">
        <v>0</v>
      </c>
      <c r="BV7" s="129">
        <v>5</v>
      </c>
      <c r="BW7" s="129" t="str">
        <v>2.10E+11</v>
      </c>
      <c r="BX7" s="129" t="str">
        <v>8.08E+10</v>
      </c>
      <c r="BY7" s="129" t="str">
        <v>7850</v>
      </c>
      <c r="BZ7" s="129">
        <v>5</v>
      </c>
      <c r="CA7" s="129">
        <v>2.4E-2</v>
      </c>
      <c r="CD7" s="87">
        <v>5</v>
      </c>
      <c r="CE7" s="87" t="s">
        <v>180</v>
      </c>
      <c r="CF7" s="87" t="s">
        <v>181</v>
      </c>
      <c r="CG7" s="87">
        <v>1</v>
      </c>
      <c r="CH7" s="87">
        <v>5</v>
      </c>
      <c r="CI7" s="87">
        <v>2.4E-2</v>
      </c>
    </row>
    <row r="8" spans="1:87" ht="12.75">
      <c r="A8" s="148">
        <f t="shared" si="17"/>
        <v>6</v>
      </c>
      <c r="B8" s="155">
        <f t="shared" si="16"/>
        <v>6</v>
      </c>
      <c r="C8" s="156">
        <v>-4</v>
      </c>
      <c r="D8" s="155">
        <v>0</v>
      </c>
      <c r="E8" s="155">
        <v>0</v>
      </c>
      <c r="F8" s="155" t="s">
        <v>142</v>
      </c>
      <c r="G8" s="155"/>
      <c r="H8" s="153"/>
      <c r="I8" s="87">
        <v>1</v>
      </c>
      <c r="J8" s="87">
        <f>J6+1</f>
        <v>3.2</v>
      </c>
      <c r="K8" s="126">
        <v>4</v>
      </c>
      <c r="L8" s="87">
        <v>5</v>
      </c>
      <c r="M8" s="87">
        <v>24</v>
      </c>
      <c r="N8" s="87" t="s">
        <v>154</v>
      </c>
      <c r="O8" s="87" t="s">
        <v>155</v>
      </c>
      <c r="P8" s="87">
        <v>0</v>
      </c>
      <c r="Q8" s="127">
        <v>3.7520000000000001E-4</v>
      </c>
      <c r="R8" s="87">
        <v>0</v>
      </c>
      <c r="S8" s="87">
        <v>0</v>
      </c>
      <c r="T8" s="127">
        <v>243900000000</v>
      </c>
      <c r="U8" s="127">
        <v>243900000000</v>
      </c>
      <c r="V8" s="127">
        <v>15160000000</v>
      </c>
      <c r="W8" s="127">
        <v>15160000000</v>
      </c>
      <c r="X8" s="87">
        <v>0</v>
      </c>
      <c r="Y8" s="87">
        <v>0</v>
      </c>
      <c r="Z8" s="127">
        <v>187700000000</v>
      </c>
      <c r="AA8" s="87">
        <v>2.3219999999999998E-3</v>
      </c>
      <c r="AB8" s="127">
        <v>78790000000</v>
      </c>
      <c r="AC8" s="87">
        <v>0.65</v>
      </c>
      <c r="AD8" s="87" t="s">
        <v>156</v>
      </c>
      <c r="AE8" s="87" t="s">
        <v>157</v>
      </c>
      <c r="AF8" s="87" t="s">
        <v>158</v>
      </c>
      <c r="AG8" s="87" t="s">
        <v>159</v>
      </c>
      <c r="AH8" s="87" t="s">
        <v>160</v>
      </c>
      <c r="AI8" s="87" t="s">
        <v>161</v>
      </c>
      <c r="AJ8" s="87" t="s">
        <v>162</v>
      </c>
      <c r="AK8" s="87">
        <v>0</v>
      </c>
      <c r="AL8" s="87">
        <v>0</v>
      </c>
      <c r="AM8" s="87" t="s">
        <v>142</v>
      </c>
      <c r="AO8" s="87">
        <f t="shared" si="2"/>
        <v>6</v>
      </c>
      <c r="AP8" s="87">
        <f t="shared" si="0"/>
        <v>0</v>
      </c>
      <c r="AQ8" s="87">
        <f t="shared" si="1"/>
        <v>0</v>
      </c>
      <c r="AR8" s="87">
        <f t="shared" si="3"/>
        <v>-4</v>
      </c>
      <c r="AS8" s="87">
        <v>1</v>
      </c>
      <c r="AT8" s="87">
        <v>0</v>
      </c>
      <c r="AU8" s="87">
        <v>0</v>
      </c>
      <c r="AV8" s="87">
        <v>0</v>
      </c>
      <c r="AW8" s="87">
        <v>0</v>
      </c>
      <c r="AY8" s="133"/>
      <c r="AZ8" s="87" t="str">
        <f t="shared" si="18"/>
        <v/>
      </c>
      <c r="BA8" s="87" t="str">
        <f t="shared" si="19"/>
        <v/>
      </c>
      <c r="BB8" s="87" t="str">
        <f t="shared" si="20"/>
        <v/>
      </c>
      <c r="BC8" s="87" t="str">
        <f t="shared" si="21"/>
        <v/>
      </c>
      <c r="BD8" s="87" t="str">
        <f t="shared" si="22"/>
        <v/>
      </c>
      <c r="BE8" s="87" t="str">
        <f t="shared" si="23"/>
        <v/>
      </c>
      <c r="BG8" s="87" t="str">
        <f t="shared" si="24"/>
        <v/>
      </c>
      <c r="BH8" s="127" t="str">
        <f t="shared" si="25"/>
        <v/>
      </c>
      <c r="BI8" s="127" t="str">
        <f t="shared" si="26"/>
        <v/>
      </c>
      <c r="BJ8" s="87" t="str">
        <f t="shared" si="27"/>
        <v/>
      </c>
      <c r="BK8" s="87" t="str">
        <f t="shared" si="28"/>
        <v/>
      </c>
      <c r="BL8" s="87" t="str">
        <f t="shared" si="29"/>
        <v/>
      </c>
      <c r="BN8" s="155">
        <v>6</v>
      </c>
      <c r="BO8" s="155">
        <v>6</v>
      </c>
      <c r="BP8" s="155">
        <v>7</v>
      </c>
      <c r="BQ8" s="155">
        <v>6</v>
      </c>
      <c r="BR8" s="155">
        <v>6</v>
      </c>
      <c r="BS8" s="155" t="str">
        <v>1c</v>
      </c>
      <c r="BT8" s="155" t="str">
        <v>0</v>
      </c>
      <c r="BU8" s="87">
        <v>0</v>
      </c>
      <c r="BV8" s="129">
        <v>6</v>
      </c>
      <c r="BW8" s="129" t="str">
        <v>2.10E+11</v>
      </c>
      <c r="BX8" s="129" t="str">
        <v>8.08E+10</v>
      </c>
      <c r="BY8" s="129" t="str">
        <v>7850</v>
      </c>
      <c r="BZ8" s="129">
        <v>5</v>
      </c>
      <c r="CA8" s="129">
        <v>2.4E-2</v>
      </c>
      <c r="CD8" s="87">
        <v>6</v>
      </c>
      <c r="CE8" s="87" t="s">
        <v>180</v>
      </c>
      <c r="CF8" s="87" t="s">
        <v>181</v>
      </c>
      <c r="CG8" s="87">
        <v>1</v>
      </c>
      <c r="CH8" s="87">
        <v>5</v>
      </c>
      <c r="CI8" s="87">
        <v>2.4E-2</v>
      </c>
    </row>
    <row r="9" spans="1:87" ht="12.75">
      <c r="A9" s="148">
        <f t="shared" si="17"/>
        <v>7</v>
      </c>
      <c r="B9" s="155">
        <f t="shared" si="16"/>
        <v>7</v>
      </c>
      <c r="C9" s="156">
        <v>-2</v>
      </c>
      <c r="D9" s="155">
        <v>0</v>
      </c>
      <c r="E9" s="155">
        <v>0</v>
      </c>
      <c r="F9" s="155" t="s">
        <v>142</v>
      </c>
      <c r="G9" s="155"/>
      <c r="H9" s="153"/>
      <c r="I9" s="87">
        <v>1</v>
      </c>
      <c r="J9" s="87">
        <f t="shared" ref="J9:J27" si="31">J7+1</f>
        <v>4.0999999999999996</v>
      </c>
      <c r="K9" s="126">
        <v>4</v>
      </c>
      <c r="L9" s="87">
        <v>5</v>
      </c>
      <c r="M9" s="87">
        <v>24</v>
      </c>
      <c r="N9" s="87" t="s">
        <v>154</v>
      </c>
      <c r="O9" s="87" t="s">
        <v>155</v>
      </c>
      <c r="P9" s="87">
        <v>0</v>
      </c>
      <c r="Q9" s="127">
        <v>3.7520000000000001E-4</v>
      </c>
      <c r="R9" s="87">
        <v>0</v>
      </c>
      <c r="S9" s="87">
        <v>0</v>
      </c>
      <c r="T9" s="127">
        <v>243900000000</v>
      </c>
      <c r="U9" s="127">
        <v>243900000000</v>
      </c>
      <c r="V9" s="127">
        <v>15160000000</v>
      </c>
      <c r="W9" s="127">
        <v>15160000000</v>
      </c>
      <c r="X9" s="87">
        <v>0</v>
      </c>
      <c r="Y9" s="87">
        <v>0</v>
      </c>
      <c r="Z9" s="127">
        <v>187700000000</v>
      </c>
      <c r="AA9" s="87">
        <v>2.3219999999999998E-3</v>
      </c>
      <c r="AB9" s="127">
        <v>78790000000</v>
      </c>
      <c r="AC9" s="87">
        <v>0.65</v>
      </c>
      <c r="AD9" s="87" t="s">
        <v>156</v>
      </c>
      <c r="AE9" s="87" t="s">
        <v>157</v>
      </c>
      <c r="AF9" s="87" t="s">
        <v>158</v>
      </c>
      <c r="AG9" s="87" t="s">
        <v>159</v>
      </c>
      <c r="AH9" s="87" t="s">
        <v>160</v>
      </c>
      <c r="AI9" s="87" t="s">
        <v>161</v>
      </c>
      <c r="AJ9" s="87" t="s">
        <v>162</v>
      </c>
      <c r="AK9" s="87">
        <v>0</v>
      </c>
      <c r="AL9" s="87">
        <v>0</v>
      </c>
      <c r="AM9" s="87" t="s">
        <v>142</v>
      </c>
      <c r="AO9" s="87">
        <f t="shared" si="2"/>
        <v>7</v>
      </c>
      <c r="AP9" s="87">
        <f t="shared" si="0"/>
        <v>0</v>
      </c>
      <c r="AQ9" s="87">
        <f t="shared" si="1"/>
        <v>0</v>
      </c>
      <c r="AR9" s="87">
        <f t="shared" si="3"/>
        <v>-2</v>
      </c>
      <c r="AS9" s="87">
        <v>1</v>
      </c>
      <c r="AT9" s="87">
        <v>0</v>
      </c>
      <c r="AU9" s="87">
        <v>0</v>
      </c>
      <c r="AV9" s="87">
        <v>0</v>
      </c>
      <c r="AW9" s="87">
        <v>0</v>
      </c>
      <c r="AY9" s="133">
        <f t="shared" ref="AY9" si="32">IF(J9="", "", INT(J9))</f>
        <v>4</v>
      </c>
      <c r="AZ9" s="87">
        <f t="shared" si="18"/>
        <v>4</v>
      </c>
      <c r="BA9" s="87">
        <f t="shared" si="19"/>
        <v>5</v>
      </c>
      <c r="BB9" s="87">
        <f t="shared" si="20"/>
        <v>4</v>
      </c>
      <c r="BC9" s="87">
        <f t="shared" si="21"/>
        <v>4</v>
      </c>
      <c r="BD9" s="87" t="str">
        <f t="shared" si="22"/>
        <v>1c</v>
      </c>
      <c r="BE9" s="87" t="str">
        <f t="shared" si="23"/>
        <v>0</v>
      </c>
      <c r="BG9" s="87">
        <f t="shared" si="24"/>
        <v>4</v>
      </c>
      <c r="BH9" s="127" t="str">
        <f t="shared" si="25"/>
        <v>2.10E+11</v>
      </c>
      <c r="BI9" s="127" t="str">
        <f t="shared" si="26"/>
        <v>8.08E+10</v>
      </c>
      <c r="BJ9" s="87" t="str">
        <f t="shared" si="27"/>
        <v>7850</v>
      </c>
      <c r="BK9" s="87">
        <f t="shared" si="28"/>
        <v>5</v>
      </c>
      <c r="BL9" s="87">
        <f t="shared" si="29"/>
        <v>2.4E-2</v>
      </c>
      <c r="BN9" s="155">
        <v>7</v>
      </c>
      <c r="BO9" s="155">
        <v>7</v>
      </c>
      <c r="BP9" s="155">
        <v>8</v>
      </c>
      <c r="BQ9" s="155">
        <v>7</v>
      </c>
      <c r="BR9" s="155">
        <v>7</v>
      </c>
      <c r="BS9" s="155" t="str">
        <v>1c</v>
      </c>
      <c r="BT9" s="155" t="str">
        <v>0</v>
      </c>
      <c r="BU9" s="87">
        <v>0</v>
      </c>
      <c r="BV9" s="129">
        <v>7</v>
      </c>
      <c r="BW9" s="129" t="str">
        <v>2.10E+11</v>
      </c>
      <c r="BX9" s="129" t="str">
        <v>8.08E+10</v>
      </c>
      <c r="BY9" s="129" t="str">
        <v>7850</v>
      </c>
      <c r="BZ9" s="129">
        <v>5</v>
      </c>
      <c r="CA9" s="129">
        <v>2.4E-2</v>
      </c>
      <c r="CD9" s="87">
        <v>7</v>
      </c>
      <c r="CE9" s="87" t="s">
        <v>180</v>
      </c>
      <c r="CF9" s="87" t="s">
        <v>181</v>
      </c>
      <c r="CG9" s="87">
        <v>1</v>
      </c>
      <c r="CH9" s="87">
        <v>5</v>
      </c>
      <c r="CI9" s="87">
        <v>2.4E-2</v>
      </c>
    </row>
    <row r="10" spans="1:87" ht="12.75">
      <c r="A10" s="145">
        <f>A9+1</f>
        <v>8</v>
      </c>
      <c r="B10" s="153">
        <f t="shared" si="16"/>
        <v>8</v>
      </c>
      <c r="C10" s="154">
        <v>0</v>
      </c>
      <c r="D10" s="153">
        <v>0</v>
      </c>
      <c r="E10" s="153">
        <v>0</v>
      </c>
      <c r="F10" s="153" t="s">
        <v>142</v>
      </c>
      <c r="G10" s="153" t="s">
        <v>143</v>
      </c>
      <c r="H10" s="153"/>
      <c r="J10" s="87">
        <f t="shared" si="31"/>
        <v>4.2</v>
      </c>
      <c r="K10" s="126">
        <v>5</v>
      </c>
      <c r="L10" s="87">
        <v>5</v>
      </c>
      <c r="M10" s="87">
        <v>24</v>
      </c>
      <c r="N10" s="87" t="s">
        <v>154</v>
      </c>
      <c r="O10" s="87" t="s">
        <v>155</v>
      </c>
      <c r="P10" s="87">
        <v>0</v>
      </c>
      <c r="Q10" s="127">
        <v>3.7520000000000001E-4</v>
      </c>
      <c r="R10" s="87">
        <v>0</v>
      </c>
      <c r="S10" s="87">
        <v>0</v>
      </c>
      <c r="T10" s="127">
        <v>243900000000</v>
      </c>
      <c r="U10" s="127">
        <v>243900000000</v>
      </c>
      <c r="V10" s="127">
        <v>15160000000</v>
      </c>
      <c r="W10" s="127">
        <v>15160000000</v>
      </c>
      <c r="X10" s="87">
        <v>0</v>
      </c>
      <c r="Y10" s="87">
        <v>0</v>
      </c>
      <c r="Z10" s="127">
        <v>187700000000</v>
      </c>
      <c r="AA10" s="87">
        <v>2.3219999999999998E-3</v>
      </c>
      <c r="AB10" s="127">
        <v>78790000000</v>
      </c>
      <c r="AC10" s="87">
        <v>0.65</v>
      </c>
      <c r="AD10" s="87" t="s">
        <v>156</v>
      </c>
      <c r="AE10" s="87" t="s">
        <v>157</v>
      </c>
      <c r="AF10" s="87" t="s">
        <v>158</v>
      </c>
      <c r="AG10" s="87" t="s">
        <v>159</v>
      </c>
      <c r="AH10" s="87" t="s">
        <v>160</v>
      </c>
      <c r="AI10" s="87" t="s">
        <v>161</v>
      </c>
      <c r="AJ10" s="87" t="s">
        <v>162</v>
      </c>
      <c r="AK10" s="87">
        <v>0</v>
      </c>
      <c r="AL10" s="87">
        <v>0</v>
      </c>
      <c r="AM10" s="87" t="s">
        <v>142</v>
      </c>
      <c r="AO10" s="87">
        <f t="shared" si="2"/>
        <v>8</v>
      </c>
      <c r="AP10" s="87">
        <f t="shared" si="0"/>
        <v>0</v>
      </c>
      <c r="AQ10" s="87">
        <f t="shared" si="1"/>
        <v>0</v>
      </c>
      <c r="AR10" s="87">
        <f t="shared" si="3"/>
        <v>0</v>
      </c>
      <c r="AS10" s="87">
        <v>1</v>
      </c>
      <c r="AT10" s="87">
        <v>0</v>
      </c>
      <c r="AU10" s="87">
        <v>0</v>
      </c>
      <c r="AV10" s="87">
        <v>0</v>
      </c>
      <c r="AW10" s="87">
        <v>0</v>
      </c>
      <c r="AY10" s="133"/>
      <c r="AZ10" s="87" t="str">
        <f t="shared" si="18"/>
        <v/>
      </c>
      <c r="BA10" s="87" t="str">
        <f t="shared" si="19"/>
        <v/>
      </c>
      <c r="BB10" s="87" t="str">
        <f t="shared" si="20"/>
        <v/>
      </c>
      <c r="BC10" s="87" t="str">
        <f t="shared" si="21"/>
        <v/>
      </c>
      <c r="BD10" s="87" t="str">
        <f t="shared" si="22"/>
        <v/>
      </c>
      <c r="BE10" s="87" t="str">
        <f t="shared" si="23"/>
        <v/>
      </c>
      <c r="BG10" s="87" t="str">
        <f t="shared" si="24"/>
        <v/>
      </c>
      <c r="BH10" s="127" t="str">
        <f t="shared" si="25"/>
        <v/>
      </c>
      <c r="BI10" s="127" t="str">
        <f t="shared" si="26"/>
        <v/>
      </c>
      <c r="BJ10" s="87" t="str">
        <f t="shared" si="27"/>
        <v/>
      </c>
      <c r="BK10" s="87" t="str">
        <f t="shared" si="28"/>
        <v/>
      </c>
      <c r="BL10" s="87" t="str">
        <f t="shared" si="29"/>
        <v/>
      </c>
      <c r="BN10" s="129">
        <v>8</v>
      </c>
      <c r="BO10" s="129">
        <v>8</v>
      </c>
      <c r="BP10" s="155">
        <v>9</v>
      </c>
      <c r="BQ10" s="129">
        <v>8</v>
      </c>
      <c r="BR10" s="129">
        <v>8</v>
      </c>
      <c r="BS10" s="129" t="str">
        <v>1c</v>
      </c>
      <c r="BT10" s="129" t="str">
        <v>0</v>
      </c>
      <c r="BU10" s="87">
        <v>0</v>
      </c>
      <c r="BV10" s="129">
        <v>8</v>
      </c>
      <c r="BW10" s="129" t="str">
        <v>2.10E+11</v>
      </c>
      <c r="BX10" s="129" t="str">
        <v>8.08E+10</v>
      </c>
      <c r="BY10" s="129" t="str">
        <v>7850</v>
      </c>
      <c r="BZ10" s="129">
        <v>5</v>
      </c>
      <c r="CA10" s="129">
        <v>3.5000000000000003E-2</v>
      </c>
      <c r="CD10" s="87">
        <v>8</v>
      </c>
      <c r="CE10" s="87" t="s">
        <v>180</v>
      </c>
      <c r="CF10" s="87" t="s">
        <v>181</v>
      </c>
      <c r="CG10" s="87">
        <v>1</v>
      </c>
      <c r="CH10" s="87">
        <v>5</v>
      </c>
      <c r="CI10" s="87">
        <v>3.5000000000000003E-2</v>
      </c>
    </row>
    <row r="11" spans="1:87" ht="12.75">
      <c r="A11" s="148">
        <f t="shared" ref="A11:A17" si="33">A10+1</f>
        <v>9</v>
      </c>
      <c r="B11" s="155">
        <f t="shared" si="16"/>
        <v>9</v>
      </c>
      <c r="C11" s="156">
        <v>1.7969999999999999</v>
      </c>
      <c r="D11" s="155">
        <v>0</v>
      </c>
      <c r="E11" s="155">
        <v>0</v>
      </c>
      <c r="F11" s="155" t="s">
        <v>142</v>
      </c>
      <c r="G11" s="155"/>
      <c r="H11" s="153"/>
      <c r="I11" s="87">
        <v>1</v>
      </c>
      <c r="J11" s="87">
        <f t="shared" si="31"/>
        <v>5.0999999999999996</v>
      </c>
      <c r="K11" s="126">
        <v>5</v>
      </c>
      <c r="L11" s="87">
        <v>5</v>
      </c>
      <c r="M11" s="87">
        <v>24</v>
      </c>
      <c r="N11" s="87" t="s">
        <v>154</v>
      </c>
      <c r="O11" s="87" t="s">
        <v>155</v>
      </c>
      <c r="P11" s="87">
        <v>0</v>
      </c>
      <c r="Q11" s="127">
        <v>3.7520000000000001E-4</v>
      </c>
      <c r="R11" s="87">
        <v>0</v>
      </c>
      <c r="S11" s="87">
        <v>0</v>
      </c>
      <c r="T11" s="127">
        <v>243900000000</v>
      </c>
      <c r="U11" s="127">
        <v>243900000000</v>
      </c>
      <c r="V11" s="127">
        <v>15160000000</v>
      </c>
      <c r="W11" s="127">
        <v>15160000000</v>
      </c>
      <c r="X11" s="87">
        <v>0</v>
      </c>
      <c r="Y11" s="87">
        <v>0</v>
      </c>
      <c r="Z11" s="127">
        <v>187700000000</v>
      </c>
      <c r="AA11" s="87">
        <v>2.3219999999999998E-3</v>
      </c>
      <c r="AB11" s="127">
        <v>78790000000</v>
      </c>
      <c r="AC11" s="87">
        <v>0.65</v>
      </c>
      <c r="AD11" s="87" t="s">
        <v>156</v>
      </c>
      <c r="AE11" s="87" t="s">
        <v>157</v>
      </c>
      <c r="AF11" s="87" t="s">
        <v>158</v>
      </c>
      <c r="AG11" s="87" t="s">
        <v>159</v>
      </c>
      <c r="AH11" s="87" t="s">
        <v>160</v>
      </c>
      <c r="AI11" s="87" t="s">
        <v>161</v>
      </c>
      <c r="AJ11" s="87" t="s">
        <v>162</v>
      </c>
      <c r="AK11" s="87">
        <v>0</v>
      </c>
      <c r="AL11" s="87">
        <v>0</v>
      </c>
      <c r="AM11" s="87" t="s">
        <v>142</v>
      </c>
      <c r="AO11" s="87">
        <f t="shared" si="2"/>
        <v>9</v>
      </c>
      <c r="AP11" s="87">
        <f t="shared" si="0"/>
        <v>0</v>
      </c>
      <c r="AQ11" s="87">
        <f t="shared" si="1"/>
        <v>0</v>
      </c>
      <c r="AR11" s="87">
        <f t="shared" si="3"/>
        <v>1.7969999999999999</v>
      </c>
      <c r="AS11" s="87">
        <v>1</v>
      </c>
      <c r="AT11" s="87">
        <v>0</v>
      </c>
      <c r="AU11" s="87">
        <v>0</v>
      </c>
      <c r="AV11" s="87">
        <v>0</v>
      </c>
      <c r="AW11" s="87">
        <v>0</v>
      </c>
      <c r="AY11" s="133">
        <f t="shared" ref="AY11" si="34">IF(J11="", "", INT(J11))</f>
        <v>5</v>
      </c>
      <c r="AZ11" s="87">
        <f t="shared" si="18"/>
        <v>5</v>
      </c>
      <c r="BA11" s="87">
        <f t="shared" si="19"/>
        <v>6</v>
      </c>
      <c r="BB11" s="87">
        <f t="shared" si="20"/>
        <v>5</v>
      </c>
      <c r="BC11" s="87">
        <f t="shared" si="21"/>
        <v>5</v>
      </c>
      <c r="BD11" s="87" t="str">
        <f t="shared" si="22"/>
        <v>1c</v>
      </c>
      <c r="BE11" s="87" t="str">
        <f t="shared" si="23"/>
        <v>0</v>
      </c>
      <c r="BG11" s="87">
        <f t="shared" si="24"/>
        <v>5</v>
      </c>
      <c r="BH11" s="127" t="str">
        <f t="shared" si="25"/>
        <v>2.10E+11</v>
      </c>
      <c r="BI11" s="127" t="str">
        <f t="shared" si="26"/>
        <v>8.08E+10</v>
      </c>
      <c r="BJ11" s="87" t="str">
        <f t="shared" si="27"/>
        <v>7850</v>
      </c>
      <c r="BK11" s="87">
        <f t="shared" si="28"/>
        <v>5</v>
      </c>
      <c r="BL11" s="87">
        <f t="shared" si="29"/>
        <v>2.4E-2</v>
      </c>
      <c r="BN11" s="155">
        <v>9</v>
      </c>
      <c r="BO11" s="155">
        <v>9</v>
      </c>
      <c r="BP11" s="155">
        <v>10</v>
      </c>
      <c r="BQ11" s="155">
        <v>9</v>
      </c>
      <c r="BR11" s="155">
        <v>9</v>
      </c>
      <c r="BS11" s="155" t="str">
        <v>1c</v>
      </c>
      <c r="BT11" s="155" t="str">
        <v>0</v>
      </c>
      <c r="BU11" s="87">
        <v>0</v>
      </c>
      <c r="BV11" s="129">
        <v>9</v>
      </c>
      <c r="BW11" s="129" t="str">
        <v>2.10E+11</v>
      </c>
      <c r="BX11" s="129" t="str">
        <v>8.08E+10</v>
      </c>
      <c r="BY11" s="129" t="str">
        <v>7850</v>
      </c>
      <c r="BZ11" s="129">
        <v>5</v>
      </c>
      <c r="CA11" s="129">
        <v>3.5000000000000003E-2</v>
      </c>
      <c r="CD11" s="87">
        <v>9</v>
      </c>
      <c r="CE11" s="87" t="s">
        <v>180</v>
      </c>
      <c r="CF11" s="87" t="s">
        <v>181</v>
      </c>
      <c r="CG11" s="87">
        <v>1</v>
      </c>
      <c r="CH11" s="87">
        <v>5</v>
      </c>
      <c r="CI11" s="87">
        <v>3.5000000000000003E-2</v>
      </c>
    </row>
    <row r="12" spans="1:87" ht="12.75">
      <c r="A12" s="148">
        <f t="shared" si="33"/>
        <v>10</v>
      </c>
      <c r="B12" s="155">
        <f t="shared" si="16"/>
        <v>10</v>
      </c>
      <c r="C12" s="156">
        <v>4</v>
      </c>
      <c r="D12" s="155">
        <v>0</v>
      </c>
      <c r="E12" s="155">
        <v>0</v>
      </c>
      <c r="F12" s="155" t="s">
        <v>142</v>
      </c>
      <c r="G12" s="155"/>
      <c r="H12" s="153"/>
      <c r="I12" s="87">
        <v>1</v>
      </c>
      <c r="J12" s="87">
        <f t="shared" si="31"/>
        <v>5.2</v>
      </c>
      <c r="K12" s="126">
        <v>6</v>
      </c>
      <c r="L12" s="87">
        <v>5</v>
      </c>
      <c r="M12" s="87">
        <v>24</v>
      </c>
      <c r="N12" s="87" t="s">
        <v>154</v>
      </c>
      <c r="O12" s="87" t="s">
        <v>155</v>
      </c>
      <c r="P12" s="87">
        <v>0</v>
      </c>
      <c r="Q12" s="127">
        <v>3.7520000000000001E-4</v>
      </c>
      <c r="R12" s="87">
        <v>0</v>
      </c>
      <c r="S12" s="87">
        <v>0</v>
      </c>
      <c r="T12" s="127">
        <v>243900000000</v>
      </c>
      <c r="U12" s="127">
        <v>243900000000</v>
      </c>
      <c r="V12" s="127">
        <v>15160000000</v>
      </c>
      <c r="W12" s="127">
        <v>15160000000</v>
      </c>
      <c r="X12" s="87">
        <v>0</v>
      </c>
      <c r="Y12" s="87">
        <v>0</v>
      </c>
      <c r="Z12" s="127">
        <v>187700000000</v>
      </c>
      <c r="AA12" s="87">
        <v>2.3219999999999998E-3</v>
      </c>
      <c r="AB12" s="127">
        <v>78790000000</v>
      </c>
      <c r="AC12" s="87">
        <v>0.65</v>
      </c>
      <c r="AD12" s="87" t="s">
        <v>156</v>
      </c>
      <c r="AE12" s="87" t="s">
        <v>157</v>
      </c>
      <c r="AF12" s="87" t="s">
        <v>158</v>
      </c>
      <c r="AG12" s="87" t="s">
        <v>159</v>
      </c>
      <c r="AH12" s="87" t="s">
        <v>160</v>
      </c>
      <c r="AI12" s="87" t="s">
        <v>161</v>
      </c>
      <c r="AJ12" s="87" t="s">
        <v>162</v>
      </c>
      <c r="AK12" s="87">
        <v>0</v>
      </c>
      <c r="AL12" s="87">
        <v>0</v>
      </c>
      <c r="AM12" s="87" t="s">
        <v>142</v>
      </c>
      <c r="AO12" s="87">
        <f t="shared" si="2"/>
        <v>10</v>
      </c>
      <c r="AP12" s="87">
        <f t="shared" si="0"/>
        <v>0</v>
      </c>
      <c r="AQ12" s="87">
        <f t="shared" si="1"/>
        <v>0</v>
      </c>
      <c r="AR12" s="87">
        <f t="shared" si="3"/>
        <v>4</v>
      </c>
      <c r="AS12" s="87">
        <v>1</v>
      </c>
      <c r="AT12" s="87">
        <v>0</v>
      </c>
      <c r="AU12" s="87">
        <v>0</v>
      </c>
      <c r="AV12" s="87">
        <v>0</v>
      </c>
      <c r="AW12" s="87">
        <v>0</v>
      </c>
      <c r="AY12" s="133"/>
      <c r="AZ12" s="87" t="str">
        <f t="shared" si="18"/>
        <v/>
      </c>
      <c r="BA12" s="87" t="str">
        <f t="shared" si="19"/>
        <v/>
      </c>
      <c r="BB12" s="87" t="str">
        <f t="shared" si="20"/>
        <v/>
      </c>
      <c r="BC12" s="87" t="str">
        <f t="shared" si="21"/>
        <v/>
      </c>
      <c r="BD12" s="87" t="str">
        <f t="shared" si="22"/>
        <v/>
      </c>
      <c r="BE12" s="87" t="str">
        <f t="shared" si="23"/>
        <v/>
      </c>
      <c r="BG12" s="87" t="str">
        <f t="shared" si="24"/>
        <v/>
      </c>
      <c r="BH12" s="127" t="str">
        <f t="shared" si="25"/>
        <v/>
      </c>
      <c r="BI12" s="127" t="str">
        <f t="shared" si="26"/>
        <v/>
      </c>
      <c r="BJ12" s="87" t="str">
        <f t="shared" si="27"/>
        <v/>
      </c>
      <c r="BK12" s="87" t="str">
        <f t="shared" si="28"/>
        <v/>
      </c>
      <c r="BL12" s="87" t="str">
        <f t="shared" si="29"/>
        <v/>
      </c>
      <c r="BN12" s="155">
        <v>10</v>
      </c>
      <c r="BO12" s="155">
        <v>10</v>
      </c>
      <c r="BP12" s="155">
        <v>11</v>
      </c>
      <c r="BQ12" s="155">
        <v>10</v>
      </c>
      <c r="BR12" s="155">
        <v>10</v>
      </c>
      <c r="BS12" s="155" t="str">
        <v>1c</v>
      </c>
      <c r="BT12" s="155" t="str">
        <v>0</v>
      </c>
      <c r="BU12" s="87">
        <v>0</v>
      </c>
      <c r="BV12" s="129">
        <v>10</v>
      </c>
      <c r="BW12" s="129" t="str">
        <v>2.10E+11</v>
      </c>
      <c r="BX12" s="129" t="str">
        <v>8.08E+10</v>
      </c>
      <c r="BY12" s="129" t="str">
        <v>7850</v>
      </c>
      <c r="BZ12" s="129">
        <v>5</v>
      </c>
      <c r="CA12" s="129">
        <v>3.5000000000000003E-2</v>
      </c>
      <c r="CD12" s="87">
        <v>10</v>
      </c>
      <c r="CE12" s="87" t="s">
        <v>180</v>
      </c>
      <c r="CF12" s="87" t="s">
        <v>181</v>
      </c>
      <c r="CG12" s="87">
        <v>1</v>
      </c>
      <c r="CH12" s="87">
        <v>5</v>
      </c>
      <c r="CI12" s="87">
        <v>3.5000000000000003E-2</v>
      </c>
    </row>
    <row r="13" spans="1:87" ht="12.75">
      <c r="A13" s="148">
        <f t="shared" si="33"/>
        <v>11</v>
      </c>
      <c r="B13" s="155">
        <f t="shared" si="16"/>
        <v>11</v>
      </c>
      <c r="C13" s="156">
        <v>6</v>
      </c>
      <c r="D13" s="155">
        <v>0</v>
      </c>
      <c r="E13" s="155">
        <v>0</v>
      </c>
      <c r="F13" s="155" t="s">
        <v>142</v>
      </c>
      <c r="G13" s="155"/>
      <c r="H13" s="153"/>
      <c r="I13" s="87">
        <v>1</v>
      </c>
      <c r="J13" s="87">
        <f t="shared" si="31"/>
        <v>6.1</v>
      </c>
      <c r="K13" s="126">
        <v>6</v>
      </c>
      <c r="L13" s="87">
        <v>5</v>
      </c>
      <c r="M13" s="87">
        <v>24</v>
      </c>
      <c r="N13" s="87" t="s">
        <v>154</v>
      </c>
      <c r="O13" s="87" t="s">
        <v>155</v>
      </c>
      <c r="P13" s="87">
        <v>0</v>
      </c>
      <c r="Q13" s="127">
        <v>3.7520000000000001E-4</v>
      </c>
      <c r="R13" s="87">
        <v>0</v>
      </c>
      <c r="S13" s="87">
        <v>0</v>
      </c>
      <c r="T13" s="127">
        <v>243900000000</v>
      </c>
      <c r="U13" s="127">
        <v>243900000000</v>
      </c>
      <c r="V13" s="127">
        <v>15160000000</v>
      </c>
      <c r="W13" s="127">
        <v>15160000000</v>
      </c>
      <c r="X13" s="87">
        <v>0</v>
      </c>
      <c r="Y13" s="87">
        <v>0</v>
      </c>
      <c r="Z13" s="127">
        <v>187700000000</v>
      </c>
      <c r="AA13" s="87">
        <v>2.3219999999999998E-3</v>
      </c>
      <c r="AB13" s="127">
        <v>78790000000</v>
      </c>
      <c r="AC13" s="87">
        <v>0.65</v>
      </c>
      <c r="AD13" s="87" t="s">
        <v>156</v>
      </c>
      <c r="AE13" s="87" t="s">
        <v>157</v>
      </c>
      <c r="AF13" s="87" t="s">
        <v>158</v>
      </c>
      <c r="AG13" s="87" t="s">
        <v>159</v>
      </c>
      <c r="AH13" s="87" t="s">
        <v>160</v>
      </c>
      <c r="AI13" s="87" t="s">
        <v>161</v>
      </c>
      <c r="AJ13" s="87" t="s">
        <v>162</v>
      </c>
      <c r="AK13" s="87">
        <v>0</v>
      </c>
      <c r="AL13" s="87">
        <v>0</v>
      </c>
      <c r="AM13" s="87" t="s">
        <v>142</v>
      </c>
      <c r="AO13" s="87">
        <f t="shared" si="2"/>
        <v>11</v>
      </c>
      <c r="AP13" s="87">
        <f t="shared" si="0"/>
        <v>0</v>
      </c>
      <c r="AQ13" s="87">
        <f t="shared" si="1"/>
        <v>0</v>
      </c>
      <c r="AR13" s="87">
        <f t="shared" si="3"/>
        <v>6</v>
      </c>
      <c r="AS13" s="87">
        <v>1</v>
      </c>
      <c r="AT13" s="87">
        <v>0</v>
      </c>
      <c r="AU13" s="87">
        <v>0</v>
      </c>
      <c r="AV13" s="87">
        <v>0</v>
      </c>
      <c r="AW13" s="87">
        <v>0</v>
      </c>
      <c r="AY13" s="133">
        <f t="shared" ref="AY13" si="35">IF(J13="", "", INT(J13))</f>
        <v>6</v>
      </c>
      <c r="AZ13" s="87">
        <f t="shared" si="18"/>
        <v>6</v>
      </c>
      <c r="BA13" s="87">
        <f t="shared" si="19"/>
        <v>7</v>
      </c>
      <c r="BB13" s="87">
        <f t="shared" si="20"/>
        <v>6</v>
      </c>
      <c r="BC13" s="87">
        <f t="shared" si="21"/>
        <v>6</v>
      </c>
      <c r="BD13" s="87" t="str">
        <f t="shared" si="22"/>
        <v>1c</v>
      </c>
      <c r="BE13" s="87" t="str">
        <f t="shared" si="23"/>
        <v>0</v>
      </c>
      <c r="BG13" s="87">
        <f t="shared" si="24"/>
        <v>6</v>
      </c>
      <c r="BH13" s="127" t="str">
        <f t="shared" si="25"/>
        <v>2.10E+11</v>
      </c>
      <c r="BI13" s="127" t="str">
        <f t="shared" si="26"/>
        <v>8.08E+10</v>
      </c>
      <c r="BJ13" s="87" t="str">
        <f t="shared" si="27"/>
        <v>7850</v>
      </c>
      <c r="BK13" s="87">
        <f t="shared" si="28"/>
        <v>5</v>
      </c>
      <c r="BL13" s="87">
        <f t="shared" si="29"/>
        <v>2.4E-2</v>
      </c>
      <c r="BN13" s="155">
        <v>11</v>
      </c>
      <c r="BO13" s="155">
        <v>11</v>
      </c>
      <c r="BP13" s="155">
        <v>12</v>
      </c>
      <c r="BQ13" s="155">
        <v>11</v>
      </c>
      <c r="BR13" s="155">
        <v>11</v>
      </c>
      <c r="BS13" s="155" t="str">
        <v>1c</v>
      </c>
      <c r="BT13" s="155" t="str">
        <v>0</v>
      </c>
      <c r="BU13" s="87">
        <v>0</v>
      </c>
      <c r="BV13" s="129">
        <v>11</v>
      </c>
      <c r="BW13" s="129" t="str">
        <v>2.10E+11</v>
      </c>
      <c r="BX13" s="129" t="str">
        <v>8.08E+10</v>
      </c>
      <c r="BY13" s="129" t="str">
        <v>7850</v>
      </c>
      <c r="BZ13" s="129">
        <v>5</v>
      </c>
      <c r="CA13" s="129">
        <v>3.5000000000000003E-2</v>
      </c>
      <c r="CD13" s="87">
        <v>11</v>
      </c>
      <c r="CE13" s="87" t="s">
        <v>180</v>
      </c>
      <c r="CF13" s="87" t="s">
        <v>181</v>
      </c>
      <c r="CG13" s="87">
        <v>1</v>
      </c>
      <c r="CH13" s="87">
        <v>5</v>
      </c>
      <c r="CI13" s="87">
        <v>3.5000000000000003E-2</v>
      </c>
    </row>
    <row r="14" spans="1:87" ht="12.75">
      <c r="A14" s="148">
        <f t="shared" si="33"/>
        <v>12</v>
      </c>
      <c r="B14" s="155">
        <f t="shared" si="16"/>
        <v>12</v>
      </c>
      <c r="C14" s="156">
        <v>8</v>
      </c>
      <c r="D14" s="155">
        <v>0</v>
      </c>
      <c r="E14" s="155">
        <v>0</v>
      </c>
      <c r="F14" s="155" t="s">
        <v>142</v>
      </c>
      <c r="G14" s="155"/>
      <c r="H14" s="153"/>
      <c r="I14" s="87">
        <v>1</v>
      </c>
      <c r="J14" s="87">
        <f t="shared" si="31"/>
        <v>6.2</v>
      </c>
      <c r="K14" s="126">
        <v>7</v>
      </c>
      <c r="L14" s="87">
        <v>5</v>
      </c>
      <c r="M14" s="87">
        <v>24</v>
      </c>
      <c r="N14" s="87" t="s">
        <v>154</v>
      </c>
      <c r="O14" s="87" t="s">
        <v>155</v>
      </c>
      <c r="P14" s="87">
        <v>0</v>
      </c>
      <c r="Q14" s="127">
        <v>3.7520000000000001E-4</v>
      </c>
      <c r="R14" s="87">
        <v>0</v>
      </c>
      <c r="S14" s="87">
        <v>0</v>
      </c>
      <c r="T14" s="127">
        <v>243900000000</v>
      </c>
      <c r="U14" s="127">
        <v>243900000000</v>
      </c>
      <c r="V14" s="127">
        <v>15160000000</v>
      </c>
      <c r="W14" s="127">
        <v>15160000000</v>
      </c>
      <c r="X14" s="87">
        <v>0</v>
      </c>
      <c r="Y14" s="87">
        <v>0</v>
      </c>
      <c r="Z14" s="127">
        <v>187700000000</v>
      </c>
      <c r="AA14" s="87">
        <v>2.3219999999999998E-3</v>
      </c>
      <c r="AB14" s="127">
        <v>78790000000</v>
      </c>
      <c r="AC14" s="87">
        <v>0.65</v>
      </c>
      <c r="AD14" s="87" t="s">
        <v>156</v>
      </c>
      <c r="AE14" s="87" t="s">
        <v>157</v>
      </c>
      <c r="AF14" s="87" t="s">
        <v>158</v>
      </c>
      <c r="AG14" s="87" t="s">
        <v>159</v>
      </c>
      <c r="AH14" s="87" t="s">
        <v>160</v>
      </c>
      <c r="AI14" s="87" t="s">
        <v>161</v>
      </c>
      <c r="AJ14" s="87" t="s">
        <v>162</v>
      </c>
      <c r="AK14" s="87">
        <v>0</v>
      </c>
      <c r="AL14" s="87">
        <v>0</v>
      </c>
      <c r="AM14" s="87" t="s">
        <v>142</v>
      </c>
      <c r="AO14" s="87">
        <f t="shared" si="2"/>
        <v>12</v>
      </c>
      <c r="AP14" s="87">
        <f t="shared" si="0"/>
        <v>0</v>
      </c>
      <c r="AQ14" s="87">
        <f t="shared" si="1"/>
        <v>0</v>
      </c>
      <c r="AR14" s="87">
        <f t="shared" si="3"/>
        <v>8</v>
      </c>
      <c r="AS14" s="87">
        <v>1</v>
      </c>
      <c r="AT14" s="87">
        <v>0</v>
      </c>
      <c r="AU14" s="87">
        <v>0</v>
      </c>
      <c r="AV14" s="87">
        <v>0</v>
      </c>
      <c r="AW14" s="87">
        <v>0</v>
      </c>
      <c r="AY14" s="133"/>
      <c r="AZ14" s="87" t="str">
        <f t="shared" si="18"/>
        <v/>
      </c>
      <c r="BA14" s="87" t="str">
        <f t="shared" si="19"/>
        <v/>
      </c>
      <c r="BB14" s="87" t="str">
        <f t="shared" si="20"/>
        <v/>
      </c>
      <c r="BC14" s="87" t="str">
        <f t="shared" si="21"/>
        <v/>
      </c>
      <c r="BD14" s="87" t="str">
        <f t="shared" si="22"/>
        <v/>
      </c>
      <c r="BE14" s="87" t="str">
        <f t="shared" si="23"/>
        <v/>
      </c>
      <c r="BG14" s="87" t="str">
        <f t="shared" si="24"/>
        <v/>
      </c>
      <c r="BH14" s="127" t="str">
        <f t="shared" si="25"/>
        <v/>
      </c>
      <c r="BI14" s="127" t="str">
        <f t="shared" si="26"/>
        <v/>
      </c>
      <c r="BJ14" s="87" t="str">
        <f t="shared" si="27"/>
        <v/>
      </c>
      <c r="BK14" s="87" t="str">
        <f t="shared" si="28"/>
        <v/>
      </c>
      <c r="BL14" s="87" t="str">
        <f t="shared" si="29"/>
        <v/>
      </c>
      <c r="BN14" s="155">
        <v>12</v>
      </c>
      <c r="BO14" s="155">
        <v>12</v>
      </c>
      <c r="BP14" s="155">
        <v>13</v>
      </c>
      <c r="BQ14" s="155">
        <v>12</v>
      </c>
      <c r="BR14" s="155">
        <v>12</v>
      </c>
      <c r="BS14" s="155" t="str">
        <v>1c</v>
      </c>
      <c r="BT14" s="155" t="str">
        <v>0</v>
      </c>
      <c r="BU14" s="87">
        <v>0</v>
      </c>
      <c r="BV14" s="129">
        <v>12</v>
      </c>
      <c r="BW14" s="129" t="str">
        <v>2.10E+11</v>
      </c>
      <c r="BX14" s="129" t="str">
        <v>8.08E+10</v>
      </c>
      <c r="BY14" s="129" t="str">
        <v>7850</v>
      </c>
      <c r="BZ14" s="129">
        <v>5</v>
      </c>
      <c r="CA14" s="129">
        <v>3.5000000000000003E-2</v>
      </c>
      <c r="CD14" s="87">
        <v>12</v>
      </c>
      <c r="CE14" s="87" t="s">
        <v>180</v>
      </c>
      <c r="CF14" s="87" t="s">
        <v>181</v>
      </c>
      <c r="CG14" s="87">
        <v>1</v>
      </c>
      <c r="CH14" s="87">
        <v>5</v>
      </c>
      <c r="CI14" s="87">
        <v>3.5000000000000003E-2</v>
      </c>
    </row>
    <row r="15" spans="1:87" ht="12.75">
      <c r="A15" s="148">
        <f t="shared" si="33"/>
        <v>13</v>
      </c>
      <c r="B15" s="153">
        <f t="shared" si="16"/>
        <v>13</v>
      </c>
      <c r="C15" s="154">
        <v>9.3000000000000007</v>
      </c>
      <c r="D15" s="153">
        <v>0</v>
      </c>
      <c r="E15" s="153">
        <v>0</v>
      </c>
      <c r="F15" s="153" t="s">
        <v>142</v>
      </c>
      <c r="G15" s="153"/>
      <c r="H15" s="153"/>
      <c r="J15" s="87">
        <f t="shared" si="31"/>
        <v>7.1</v>
      </c>
      <c r="K15" s="126">
        <v>7</v>
      </c>
      <c r="L15" s="87">
        <v>5</v>
      </c>
      <c r="M15" s="87">
        <v>24</v>
      </c>
      <c r="N15" s="87" t="s">
        <v>154</v>
      </c>
      <c r="O15" s="87" t="s">
        <v>155</v>
      </c>
      <c r="P15" s="87">
        <v>0</v>
      </c>
      <c r="Q15" s="127">
        <v>3.7520000000000001E-4</v>
      </c>
      <c r="R15" s="87">
        <v>0</v>
      </c>
      <c r="S15" s="87">
        <v>0</v>
      </c>
      <c r="T15" s="127">
        <v>243900000000</v>
      </c>
      <c r="U15" s="127">
        <v>243900000000</v>
      </c>
      <c r="V15" s="127">
        <v>15160000000</v>
      </c>
      <c r="W15" s="127">
        <v>15160000000</v>
      </c>
      <c r="X15" s="87">
        <v>0</v>
      </c>
      <c r="Y15" s="87">
        <v>0</v>
      </c>
      <c r="Z15" s="127">
        <v>187700000000</v>
      </c>
      <c r="AA15" s="87">
        <v>2.3219999999999998E-3</v>
      </c>
      <c r="AB15" s="127">
        <v>78790000000</v>
      </c>
      <c r="AC15" s="87">
        <v>0.65</v>
      </c>
      <c r="AD15" s="87" t="s">
        <v>156</v>
      </c>
      <c r="AE15" s="87" t="s">
        <v>157</v>
      </c>
      <c r="AF15" s="87" t="s">
        <v>158</v>
      </c>
      <c r="AG15" s="87" t="s">
        <v>159</v>
      </c>
      <c r="AH15" s="87" t="s">
        <v>160</v>
      </c>
      <c r="AI15" s="87" t="s">
        <v>161</v>
      </c>
      <c r="AJ15" s="87" t="s">
        <v>162</v>
      </c>
      <c r="AK15" s="87">
        <v>0</v>
      </c>
      <c r="AL15" s="87">
        <v>0</v>
      </c>
      <c r="AM15" s="87" t="s">
        <v>142</v>
      </c>
      <c r="AO15" s="87">
        <f t="shared" si="2"/>
        <v>13</v>
      </c>
      <c r="AP15" s="87">
        <f t="shared" si="0"/>
        <v>0</v>
      </c>
      <c r="AQ15" s="87">
        <f t="shared" si="1"/>
        <v>0</v>
      </c>
      <c r="AR15" s="87">
        <f t="shared" si="3"/>
        <v>9.3000000000000007</v>
      </c>
      <c r="AS15" s="87">
        <v>1</v>
      </c>
      <c r="AT15" s="87">
        <v>0</v>
      </c>
      <c r="AU15" s="87">
        <v>0</v>
      </c>
      <c r="AV15" s="87">
        <v>0</v>
      </c>
      <c r="AW15" s="87">
        <v>0</v>
      </c>
      <c r="AY15" s="133">
        <f t="shared" ref="AY15" si="36">IF(J15="", "", INT(J15))</f>
        <v>7</v>
      </c>
      <c r="AZ15" s="87">
        <f t="shared" si="18"/>
        <v>7</v>
      </c>
      <c r="BA15" s="87">
        <f t="shared" si="19"/>
        <v>8</v>
      </c>
      <c r="BB15" s="87">
        <f t="shared" si="20"/>
        <v>7</v>
      </c>
      <c r="BC15" s="87">
        <f t="shared" si="21"/>
        <v>7</v>
      </c>
      <c r="BD15" s="87" t="str">
        <f t="shared" si="22"/>
        <v>1c</v>
      </c>
      <c r="BE15" s="87" t="str">
        <f t="shared" si="23"/>
        <v>0</v>
      </c>
      <c r="BG15" s="87">
        <f t="shared" si="24"/>
        <v>7</v>
      </c>
      <c r="BH15" s="127" t="str">
        <f t="shared" si="25"/>
        <v>2.10E+11</v>
      </c>
      <c r="BI15" s="127" t="str">
        <f t="shared" si="26"/>
        <v>8.08E+10</v>
      </c>
      <c r="BJ15" s="87" t="str">
        <f t="shared" si="27"/>
        <v>7850</v>
      </c>
      <c r="BK15" s="87">
        <f t="shared" si="28"/>
        <v>5</v>
      </c>
      <c r="BL15" s="87">
        <f t="shared" si="29"/>
        <v>2.4E-2</v>
      </c>
      <c r="BN15" s="129">
        <v>13</v>
      </c>
      <c r="BO15" s="129">
        <v>13</v>
      </c>
      <c r="BP15" s="129">
        <v>14</v>
      </c>
      <c r="BQ15" s="129">
        <v>13</v>
      </c>
      <c r="BR15" s="129">
        <v>13</v>
      </c>
      <c r="BS15" s="129" t="str">
        <v>1c</v>
      </c>
      <c r="BT15" s="129" t="str">
        <v>0</v>
      </c>
      <c r="BU15" s="87">
        <v>0</v>
      </c>
      <c r="BV15" s="129">
        <v>13</v>
      </c>
      <c r="BW15" s="129" t="str">
        <v>2.10E+11</v>
      </c>
      <c r="BX15" s="129" t="str">
        <v>8.08E+10</v>
      </c>
      <c r="BY15" s="129" t="str">
        <v>7850</v>
      </c>
      <c r="BZ15" s="129">
        <v>5</v>
      </c>
      <c r="CA15" s="129">
        <v>3.5000000000000003E-2</v>
      </c>
      <c r="CD15" s="87">
        <v>13</v>
      </c>
      <c r="CE15" s="87" t="s">
        <v>180</v>
      </c>
      <c r="CF15" s="87" t="s">
        <v>181</v>
      </c>
      <c r="CG15" s="87">
        <v>1</v>
      </c>
      <c r="CH15" s="87">
        <v>5</v>
      </c>
      <c r="CI15" s="87">
        <v>3.5000000000000003E-2</v>
      </c>
    </row>
    <row r="16" spans="1:87" ht="12.75">
      <c r="A16" s="148">
        <f t="shared" si="33"/>
        <v>14</v>
      </c>
      <c r="B16" s="153">
        <f t="shared" si="16"/>
        <v>14</v>
      </c>
      <c r="C16" s="154">
        <v>10</v>
      </c>
      <c r="D16" s="153">
        <v>0</v>
      </c>
      <c r="E16" s="153">
        <v>0</v>
      </c>
      <c r="F16" s="153" t="s">
        <v>142</v>
      </c>
      <c r="G16" s="153"/>
      <c r="H16" s="153"/>
      <c r="J16" s="87">
        <f t="shared" si="31"/>
        <v>7.2</v>
      </c>
      <c r="K16" s="126">
        <v>8</v>
      </c>
      <c r="L16" s="87">
        <v>5</v>
      </c>
      <c r="M16" s="87">
        <v>24</v>
      </c>
      <c r="N16" s="87" t="s">
        <v>154</v>
      </c>
      <c r="O16" s="87" t="s">
        <v>155</v>
      </c>
      <c r="P16" s="87">
        <v>0</v>
      </c>
      <c r="Q16" s="127">
        <v>3.7520000000000001E-4</v>
      </c>
      <c r="R16" s="87">
        <v>0</v>
      </c>
      <c r="S16" s="87">
        <v>0</v>
      </c>
      <c r="T16" s="127">
        <v>243900000000</v>
      </c>
      <c r="U16" s="127">
        <v>243900000000</v>
      </c>
      <c r="V16" s="127">
        <v>15160000000</v>
      </c>
      <c r="W16" s="127">
        <v>15160000000</v>
      </c>
      <c r="X16" s="87">
        <v>0</v>
      </c>
      <c r="Y16" s="87">
        <v>0</v>
      </c>
      <c r="Z16" s="127">
        <v>187700000000</v>
      </c>
      <c r="AA16" s="87">
        <v>2.3219999999999998E-3</v>
      </c>
      <c r="AB16" s="127">
        <v>78790000000</v>
      </c>
      <c r="AC16" s="87">
        <v>0.65</v>
      </c>
      <c r="AD16" s="87" t="s">
        <v>156</v>
      </c>
      <c r="AE16" s="87" t="s">
        <v>157</v>
      </c>
      <c r="AF16" s="87" t="s">
        <v>158</v>
      </c>
      <c r="AG16" s="87" t="s">
        <v>159</v>
      </c>
      <c r="AH16" s="87" t="s">
        <v>160</v>
      </c>
      <c r="AI16" s="87" t="s">
        <v>161</v>
      </c>
      <c r="AJ16" s="87" t="s">
        <v>162</v>
      </c>
      <c r="AK16" s="87">
        <v>0</v>
      </c>
      <c r="AL16" s="87">
        <v>0</v>
      </c>
      <c r="AM16" s="87" t="s">
        <v>142</v>
      </c>
      <c r="AO16" s="87">
        <f t="shared" si="2"/>
        <v>14</v>
      </c>
      <c r="AP16" s="87">
        <f t="shared" si="0"/>
        <v>0</v>
      </c>
      <c r="AQ16" s="87">
        <f t="shared" si="1"/>
        <v>0</v>
      </c>
      <c r="AR16" s="87">
        <f t="shared" si="3"/>
        <v>10</v>
      </c>
      <c r="AS16" s="87">
        <v>1</v>
      </c>
      <c r="AT16" s="87">
        <v>0</v>
      </c>
      <c r="AU16" s="87">
        <v>0</v>
      </c>
      <c r="AV16" s="87">
        <v>0</v>
      </c>
      <c r="AW16" s="87">
        <v>0</v>
      </c>
      <c r="AY16" s="133"/>
      <c r="AZ16" s="87" t="str">
        <f t="shared" si="18"/>
        <v/>
      </c>
      <c r="BA16" s="87" t="str">
        <f t="shared" si="19"/>
        <v/>
      </c>
      <c r="BB16" s="87" t="str">
        <f t="shared" si="20"/>
        <v/>
      </c>
      <c r="BC16" s="87" t="str">
        <f t="shared" si="21"/>
        <v/>
      </c>
      <c r="BD16" s="87" t="str">
        <f t="shared" si="22"/>
        <v/>
      </c>
      <c r="BE16" s="87" t="str">
        <f t="shared" si="23"/>
        <v/>
      </c>
      <c r="BG16" s="87" t="str">
        <f t="shared" si="24"/>
        <v/>
      </c>
      <c r="BH16" s="127" t="str">
        <f t="shared" si="25"/>
        <v/>
      </c>
      <c r="BI16" s="127" t="str">
        <f t="shared" si="26"/>
        <v/>
      </c>
      <c r="BJ16" s="87" t="str">
        <f t="shared" si="27"/>
        <v/>
      </c>
      <c r="BK16" s="87" t="str">
        <f t="shared" si="28"/>
        <v/>
      </c>
      <c r="BL16" s="87" t="str">
        <f t="shared" si="29"/>
        <v/>
      </c>
      <c r="BN16" s="129">
        <v>14</v>
      </c>
      <c r="BO16" s="129">
        <v>14</v>
      </c>
      <c r="BP16" s="129">
        <v>15</v>
      </c>
      <c r="BQ16" s="129">
        <v>14</v>
      </c>
      <c r="BR16" s="129">
        <v>14</v>
      </c>
      <c r="BS16" s="129" t="str">
        <v>1c</v>
      </c>
      <c r="BT16" s="129" t="str">
        <v>0</v>
      </c>
      <c r="BU16" s="87">
        <v>0</v>
      </c>
      <c r="BV16" s="129">
        <v>14</v>
      </c>
      <c r="BW16" s="129" t="str">
        <v>2.10E+11</v>
      </c>
      <c r="BX16" s="129" t="str">
        <v>8.08E+10</v>
      </c>
      <c r="BY16" s="129" t="str">
        <v>7850</v>
      </c>
      <c r="BZ16" s="129">
        <v>5</v>
      </c>
      <c r="CA16" s="129">
        <v>3.5000000000000003E-2</v>
      </c>
      <c r="CD16" s="87">
        <v>14</v>
      </c>
      <c r="CE16" s="87" t="s">
        <v>180</v>
      </c>
      <c r="CF16" s="87" t="s">
        <v>181</v>
      </c>
      <c r="CG16" s="87">
        <v>1</v>
      </c>
      <c r="CH16" s="87">
        <v>5</v>
      </c>
      <c r="CI16" s="87">
        <v>3.5000000000000003E-2</v>
      </c>
    </row>
    <row r="17" spans="1:87" ht="12.75">
      <c r="A17" s="148">
        <f t="shared" si="33"/>
        <v>15</v>
      </c>
      <c r="B17" s="153">
        <f t="shared" si="16"/>
        <v>15</v>
      </c>
      <c r="C17" s="154">
        <v>11</v>
      </c>
      <c r="D17" s="153">
        <v>0</v>
      </c>
      <c r="E17" s="153">
        <v>0</v>
      </c>
      <c r="F17" s="153" t="s">
        <v>142</v>
      </c>
      <c r="G17" s="153"/>
      <c r="H17" s="153"/>
      <c r="J17" s="87">
        <f t="shared" si="31"/>
        <v>8.1</v>
      </c>
      <c r="K17" s="126">
        <v>8</v>
      </c>
      <c r="L17" s="87">
        <v>5</v>
      </c>
      <c r="M17" s="87">
        <v>35</v>
      </c>
      <c r="N17" s="87" t="s">
        <v>154</v>
      </c>
      <c r="O17" s="87" t="s">
        <v>155</v>
      </c>
      <c r="P17" s="87">
        <v>0</v>
      </c>
      <c r="Q17" s="127">
        <v>5.4589999999999999E-4</v>
      </c>
      <c r="R17" s="87">
        <v>0</v>
      </c>
      <c r="S17" s="87">
        <v>0</v>
      </c>
      <c r="T17" s="127">
        <v>353300000000</v>
      </c>
      <c r="U17" s="127">
        <v>353300000000</v>
      </c>
      <c r="V17" s="127">
        <v>22060000000</v>
      </c>
      <c r="W17" s="127">
        <v>22060000000</v>
      </c>
      <c r="X17" s="87">
        <v>0</v>
      </c>
      <c r="Y17" s="87">
        <v>0</v>
      </c>
      <c r="Z17" s="127">
        <v>271900000000</v>
      </c>
      <c r="AA17" s="87">
        <v>3.3649999999999999E-3</v>
      </c>
      <c r="AB17" s="127">
        <v>114600000000</v>
      </c>
      <c r="AC17" s="87">
        <v>0.65</v>
      </c>
      <c r="AD17" s="87" t="s">
        <v>156</v>
      </c>
      <c r="AE17" s="87" t="s">
        <v>157</v>
      </c>
      <c r="AF17" s="87" t="s">
        <v>158</v>
      </c>
      <c r="AG17" s="87" t="s">
        <v>159</v>
      </c>
      <c r="AH17" s="87" t="s">
        <v>160</v>
      </c>
      <c r="AI17" s="87" t="s">
        <v>161</v>
      </c>
      <c r="AJ17" s="87" t="s">
        <v>162</v>
      </c>
      <c r="AK17" s="87">
        <v>0</v>
      </c>
      <c r="AL17" s="87">
        <v>0</v>
      </c>
      <c r="AM17" s="87" t="s">
        <v>142</v>
      </c>
      <c r="AO17" s="87">
        <f t="shared" si="2"/>
        <v>15</v>
      </c>
      <c r="AP17" s="87">
        <f t="shared" si="0"/>
        <v>0</v>
      </c>
      <c r="AQ17" s="87">
        <f t="shared" si="1"/>
        <v>0</v>
      </c>
      <c r="AR17" s="87">
        <f t="shared" si="3"/>
        <v>11</v>
      </c>
      <c r="AS17" s="87">
        <v>1</v>
      </c>
      <c r="AT17" s="87">
        <v>0</v>
      </c>
      <c r="AU17" s="87">
        <v>0</v>
      </c>
      <c r="AV17" s="87">
        <v>0</v>
      </c>
      <c r="AW17" s="87">
        <v>0</v>
      </c>
      <c r="AY17" s="133">
        <f t="shared" ref="AY17" si="37">IF(J17="", "", INT(J17))</f>
        <v>8</v>
      </c>
      <c r="AZ17" s="87">
        <f t="shared" si="18"/>
        <v>8</v>
      </c>
      <c r="BA17" s="87">
        <f t="shared" si="19"/>
        <v>9</v>
      </c>
      <c r="BB17" s="87">
        <f t="shared" si="20"/>
        <v>8</v>
      </c>
      <c r="BC17" s="87">
        <f t="shared" si="21"/>
        <v>8</v>
      </c>
      <c r="BD17" s="87" t="str">
        <f t="shared" si="22"/>
        <v>1c</v>
      </c>
      <c r="BE17" s="87" t="str">
        <f t="shared" si="23"/>
        <v>0</v>
      </c>
      <c r="BG17" s="87">
        <f t="shared" si="24"/>
        <v>8</v>
      </c>
      <c r="BH17" s="127" t="str">
        <f t="shared" si="25"/>
        <v>2.10E+11</v>
      </c>
      <c r="BI17" s="127" t="str">
        <f t="shared" si="26"/>
        <v>8.08E+10</v>
      </c>
      <c r="BJ17" s="87" t="str">
        <f t="shared" si="27"/>
        <v>7850</v>
      </c>
      <c r="BK17" s="87">
        <f t="shared" si="28"/>
        <v>5</v>
      </c>
      <c r="BL17" s="87">
        <f t="shared" si="29"/>
        <v>3.5000000000000003E-2</v>
      </c>
      <c r="BN17" s="129">
        <v>15</v>
      </c>
      <c r="BO17" s="129">
        <v>16</v>
      </c>
      <c r="BP17" s="129">
        <v>17</v>
      </c>
      <c r="BQ17" s="129">
        <v>15</v>
      </c>
      <c r="BR17" s="129">
        <v>15</v>
      </c>
      <c r="BS17" s="129" t="str">
        <v>1c</v>
      </c>
      <c r="BT17" s="129" t="str">
        <v>0</v>
      </c>
      <c r="BU17" s="87">
        <v>0</v>
      </c>
      <c r="BV17" s="129">
        <v>15</v>
      </c>
      <c r="BW17" s="129" t="str">
        <v>2.10E+11</v>
      </c>
      <c r="BX17" s="129" t="str">
        <v>8.08E+10</v>
      </c>
      <c r="BY17" s="129" t="str">
        <v>7850</v>
      </c>
      <c r="BZ17" s="129">
        <v>10</v>
      </c>
      <c r="CA17" s="129">
        <v>2.1999999999999999E-2</v>
      </c>
      <c r="CD17" s="87">
        <v>15</v>
      </c>
      <c r="CE17" s="87" t="s">
        <v>180</v>
      </c>
      <c r="CF17" s="87" t="s">
        <v>181</v>
      </c>
      <c r="CG17" s="87">
        <v>1</v>
      </c>
      <c r="CH17" s="87">
        <v>10</v>
      </c>
      <c r="CI17" s="87">
        <v>2.1999999999999999E-2</v>
      </c>
    </row>
    <row r="18" spans="1:87" ht="12.75">
      <c r="A18" s="148">
        <v>1</v>
      </c>
      <c r="B18" s="148">
        <f t="shared" si="16"/>
        <v>16</v>
      </c>
      <c r="C18" s="149">
        <v>-14</v>
      </c>
      <c r="D18" s="148">
        <v>12.99</v>
      </c>
      <c r="E18" s="148">
        <v>22.5</v>
      </c>
      <c r="F18" s="148" t="s">
        <v>142</v>
      </c>
      <c r="G18" s="148"/>
      <c r="H18" s="148"/>
      <c r="J18" s="87">
        <f t="shared" si="31"/>
        <v>8.1999999999999993</v>
      </c>
      <c r="K18" s="126">
        <v>9</v>
      </c>
      <c r="L18" s="87">
        <v>5</v>
      </c>
      <c r="M18" s="87">
        <v>35</v>
      </c>
      <c r="N18" s="87" t="s">
        <v>154</v>
      </c>
      <c r="O18" s="87" t="s">
        <v>155</v>
      </c>
      <c r="P18" s="87">
        <v>0</v>
      </c>
      <c r="Q18" s="127">
        <v>5.4589999999999999E-4</v>
      </c>
      <c r="R18" s="87">
        <v>0</v>
      </c>
      <c r="S18" s="87">
        <v>0</v>
      </c>
      <c r="T18" s="127">
        <v>353300000000</v>
      </c>
      <c r="U18" s="127">
        <v>353300000000</v>
      </c>
      <c r="V18" s="127">
        <v>22060000000</v>
      </c>
      <c r="W18" s="127">
        <v>22060000000</v>
      </c>
      <c r="X18" s="87">
        <v>0</v>
      </c>
      <c r="Y18" s="87">
        <v>0</v>
      </c>
      <c r="Z18" s="127">
        <v>271900000000</v>
      </c>
      <c r="AA18" s="87">
        <v>3.3649999999999999E-3</v>
      </c>
      <c r="AB18" s="127">
        <v>114600000000</v>
      </c>
      <c r="AC18" s="87">
        <v>0.65</v>
      </c>
      <c r="AD18" s="87" t="s">
        <v>156</v>
      </c>
      <c r="AE18" s="87" t="s">
        <v>157</v>
      </c>
      <c r="AF18" s="87" t="s">
        <v>158</v>
      </c>
      <c r="AG18" s="87" t="s">
        <v>159</v>
      </c>
      <c r="AH18" s="87" t="s">
        <v>160</v>
      </c>
      <c r="AI18" s="87" t="s">
        <v>161</v>
      </c>
      <c r="AJ18" s="87" t="s">
        <v>162</v>
      </c>
      <c r="AK18" s="87">
        <v>0</v>
      </c>
      <c r="AL18" s="87">
        <v>0</v>
      </c>
      <c r="AM18" s="87" t="s">
        <v>142</v>
      </c>
      <c r="AO18" s="87">
        <f t="shared" si="2"/>
        <v>16</v>
      </c>
      <c r="AP18" s="87">
        <f t="shared" si="0"/>
        <v>12.99</v>
      </c>
      <c r="AQ18" s="87">
        <f t="shared" si="1"/>
        <v>22.5</v>
      </c>
      <c r="AR18" s="87">
        <f t="shared" si="3"/>
        <v>-14</v>
      </c>
      <c r="AS18" s="87">
        <v>1</v>
      </c>
      <c r="AT18" s="87">
        <v>0</v>
      </c>
      <c r="AU18" s="87">
        <v>0</v>
      </c>
      <c r="AV18" s="87">
        <v>0</v>
      </c>
      <c r="AW18" s="87">
        <v>0</v>
      </c>
      <c r="AY18" s="133"/>
      <c r="AZ18" s="87" t="str">
        <f t="shared" si="18"/>
        <v/>
      </c>
      <c r="BA18" s="87" t="str">
        <f t="shared" si="19"/>
        <v/>
      </c>
      <c r="BB18" s="87" t="str">
        <f t="shared" si="20"/>
        <v/>
      </c>
      <c r="BC18" s="87" t="str">
        <f t="shared" si="21"/>
        <v/>
      </c>
      <c r="BD18" s="87" t="str">
        <f t="shared" si="22"/>
        <v/>
      </c>
      <c r="BE18" s="87" t="str">
        <f t="shared" si="23"/>
        <v/>
      </c>
      <c r="BG18" s="87" t="str">
        <f t="shared" si="24"/>
        <v/>
      </c>
      <c r="BH18" s="127" t="str">
        <f t="shared" si="25"/>
        <v/>
      </c>
      <c r="BI18" s="127" t="str">
        <f t="shared" si="26"/>
        <v/>
      </c>
      <c r="BJ18" s="87" t="str">
        <f t="shared" si="27"/>
        <v/>
      </c>
      <c r="BK18" s="87" t="str">
        <f t="shared" si="28"/>
        <v/>
      </c>
      <c r="BL18" s="87" t="str">
        <f t="shared" si="29"/>
        <v/>
      </c>
      <c r="BN18" s="129">
        <v>16</v>
      </c>
      <c r="BO18" s="129">
        <v>17</v>
      </c>
      <c r="BP18" s="155">
        <v>18</v>
      </c>
      <c r="BQ18" s="129">
        <v>16</v>
      </c>
      <c r="BR18" s="129">
        <v>16</v>
      </c>
      <c r="BS18" s="129" t="str">
        <v>1c</v>
      </c>
      <c r="BT18" s="129" t="str">
        <v>0</v>
      </c>
      <c r="BU18" s="87">
        <v>0</v>
      </c>
      <c r="BV18" s="129">
        <v>16</v>
      </c>
      <c r="BW18" s="129" t="str">
        <v>2.10E+11</v>
      </c>
      <c r="BX18" s="129" t="str">
        <v>8.08E+10</v>
      </c>
      <c r="BY18" s="129" t="str">
        <v>7850</v>
      </c>
      <c r="BZ18" s="129">
        <v>10</v>
      </c>
      <c r="CA18" s="129">
        <v>2.1999999999999999E-2</v>
      </c>
      <c r="CD18" s="87">
        <v>16</v>
      </c>
      <c r="CE18" s="87" t="s">
        <v>180</v>
      </c>
      <c r="CF18" s="87" t="s">
        <v>181</v>
      </c>
      <c r="CG18" s="87">
        <v>1</v>
      </c>
      <c r="CH18" s="87">
        <v>10</v>
      </c>
      <c r="CI18" s="87">
        <v>2.1999999999999999E-2</v>
      </c>
    </row>
    <row r="19" spans="1:87" ht="12.75">
      <c r="A19" s="148">
        <f>A18+1</f>
        <v>2</v>
      </c>
      <c r="B19" s="148">
        <f t="shared" si="16"/>
        <v>17</v>
      </c>
      <c r="C19" s="149">
        <v>-12</v>
      </c>
      <c r="D19" s="148">
        <v>12.99</v>
      </c>
      <c r="E19" s="148">
        <v>22.5</v>
      </c>
      <c r="F19" s="148" t="s">
        <v>142</v>
      </c>
      <c r="G19" s="148"/>
      <c r="H19" s="148"/>
      <c r="J19" s="87">
        <f t="shared" si="31"/>
        <v>9.1</v>
      </c>
      <c r="K19" s="126">
        <v>9</v>
      </c>
      <c r="L19" s="87">
        <v>5</v>
      </c>
      <c r="M19" s="87">
        <v>35</v>
      </c>
      <c r="N19" s="87" t="s">
        <v>154</v>
      </c>
      <c r="O19" s="87" t="s">
        <v>155</v>
      </c>
      <c r="P19" s="87">
        <v>0</v>
      </c>
      <c r="Q19" s="127">
        <v>5.4589999999999999E-4</v>
      </c>
      <c r="R19" s="87">
        <v>0</v>
      </c>
      <c r="S19" s="87">
        <v>0</v>
      </c>
      <c r="T19" s="127">
        <v>353300000000</v>
      </c>
      <c r="U19" s="127">
        <v>353300000000</v>
      </c>
      <c r="V19" s="127">
        <v>22060000000</v>
      </c>
      <c r="W19" s="127">
        <v>22060000000</v>
      </c>
      <c r="X19" s="87">
        <v>0</v>
      </c>
      <c r="Y19" s="87">
        <v>0</v>
      </c>
      <c r="Z19" s="127">
        <v>271900000000</v>
      </c>
      <c r="AA19" s="87">
        <v>3.3649999999999999E-3</v>
      </c>
      <c r="AB19" s="127">
        <v>114600000000</v>
      </c>
      <c r="AC19" s="87">
        <v>0.65</v>
      </c>
      <c r="AD19" s="87" t="s">
        <v>156</v>
      </c>
      <c r="AE19" s="87" t="s">
        <v>157</v>
      </c>
      <c r="AF19" s="87" t="s">
        <v>158</v>
      </c>
      <c r="AG19" s="87" t="s">
        <v>159</v>
      </c>
      <c r="AH19" s="87" t="s">
        <v>160</v>
      </c>
      <c r="AI19" s="87" t="s">
        <v>161</v>
      </c>
      <c r="AJ19" s="87" t="s">
        <v>162</v>
      </c>
      <c r="AK19" s="87">
        <v>0</v>
      </c>
      <c r="AL19" s="87">
        <v>0</v>
      </c>
      <c r="AM19" s="87" t="s">
        <v>142</v>
      </c>
      <c r="AO19" s="87">
        <f t="shared" si="2"/>
        <v>17</v>
      </c>
      <c r="AP19" s="87">
        <f t="shared" si="0"/>
        <v>12.99</v>
      </c>
      <c r="AQ19" s="87">
        <f t="shared" si="1"/>
        <v>22.5</v>
      </c>
      <c r="AR19" s="87">
        <f t="shared" si="3"/>
        <v>-12</v>
      </c>
      <c r="AS19" s="87">
        <v>1</v>
      </c>
      <c r="AT19" s="87">
        <v>0</v>
      </c>
      <c r="AU19" s="87">
        <v>0</v>
      </c>
      <c r="AV19" s="87">
        <v>0</v>
      </c>
      <c r="AW19" s="87">
        <v>0</v>
      </c>
      <c r="AY19" s="133">
        <f t="shared" ref="AY19" si="38">IF(J19="", "", INT(J19))</f>
        <v>9</v>
      </c>
      <c r="AZ19" s="87">
        <f t="shared" si="18"/>
        <v>9</v>
      </c>
      <c r="BA19" s="87">
        <f t="shared" si="19"/>
        <v>10</v>
      </c>
      <c r="BB19" s="87">
        <f t="shared" si="20"/>
        <v>9</v>
      </c>
      <c r="BC19" s="87">
        <f t="shared" si="21"/>
        <v>9</v>
      </c>
      <c r="BD19" s="87" t="str">
        <f t="shared" si="22"/>
        <v>1c</v>
      </c>
      <c r="BE19" s="87" t="str">
        <f t="shared" si="23"/>
        <v>0</v>
      </c>
      <c r="BG19" s="87">
        <f t="shared" si="24"/>
        <v>9</v>
      </c>
      <c r="BH19" s="127" t="str">
        <f t="shared" si="25"/>
        <v>2.10E+11</v>
      </c>
      <c r="BI19" s="127" t="str">
        <f t="shared" si="26"/>
        <v>8.08E+10</v>
      </c>
      <c r="BJ19" s="87" t="str">
        <f t="shared" si="27"/>
        <v>7850</v>
      </c>
      <c r="BK19" s="87">
        <f t="shared" si="28"/>
        <v>5</v>
      </c>
      <c r="BL19" s="87">
        <f t="shared" si="29"/>
        <v>3.5000000000000003E-2</v>
      </c>
      <c r="BN19" s="155">
        <v>17</v>
      </c>
      <c r="BO19" s="155">
        <v>18</v>
      </c>
      <c r="BP19" s="155">
        <v>19</v>
      </c>
      <c r="BQ19" s="155">
        <v>17</v>
      </c>
      <c r="BR19" s="155">
        <v>17</v>
      </c>
      <c r="BS19" s="155" t="str">
        <v>1c</v>
      </c>
      <c r="BT19" s="155" t="str">
        <v>0</v>
      </c>
      <c r="BU19" s="87">
        <v>0</v>
      </c>
      <c r="BV19" s="129">
        <v>17</v>
      </c>
      <c r="BW19" s="129" t="str">
        <v>2.10E+11</v>
      </c>
      <c r="BX19" s="129" t="str">
        <v>8.08E+10</v>
      </c>
      <c r="BY19" s="129" t="str">
        <v>7850</v>
      </c>
      <c r="BZ19" s="129">
        <v>10</v>
      </c>
      <c r="CA19" s="129">
        <v>2.1999999999999999E-2</v>
      </c>
      <c r="CD19" s="87">
        <v>17</v>
      </c>
      <c r="CE19" s="87" t="s">
        <v>180</v>
      </c>
      <c r="CF19" s="87" t="s">
        <v>181</v>
      </c>
      <c r="CG19" s="87">
        <v>1</v>
      </c>
      <c r="CH19" s="87">
        <v>10</v>
      </c>
      <c r="CI19" s="87">
        <v>2.1999999999999999E-2</v>
      </c>
    </row>
    <row r="20" spans="1:87" ht="12.75">
      <c r="A20" s="148">
        <f>A19+1</f>
        <v>3</v>
      </c>
      <c r="B20" s="155">
        <f t="shared" si="16"/>
        <v>18</v>
      </c>
      <c r="C20" s="156">
        <v>-10</v>
      </c>
      <c r="D20" s="155">
        <v>12.99</v>
      </c>
      <c r="E20" s="155">
        <v>22.5</v>
      </c>
      <c r="F20" s="155" t="s">
        <v>142</v>
      </c>
      <c r="G20" s="155"/>
      <c r="H20" s="148"/>
      <c r="I20" s="87">
        <v>1</v>
      </c>
      <c r="J20" s="87">
        <f t="shared" si="31"/>
        <v>9.1999999999999993</v>
      </c>
      <c r="K20" s="126">
        <v>10</v>
      </c>
      <c r="L20" s="87">
        <v>5</v>
      </c>
      <c r="M20" s="87">
        <v>35</v>
      </c>
      <c r="N20" s="87" t="s">
        <v>154</v>
      </c>
      <c r="O20" s="87" t="s">
        <v>155</v>
      </c>
      <c r="P20" s="87">
        <v>0</v>
      </c>
      <c r="Q20" s="127">
        <v>5.4589999999999999E-4</v>
      </c>
      <c r="R20" s="87">
        <v>0</v>
      </c>
      <c r="S20" s="87">
        <v>0</v>
      </c>
      <c r="T20" s="127">
        <v>353300000000</v>
      </c>
      <c r="U20" s="127">
        <v>353300000000</v>
      </c>
      <c r="V20" s="127">
        <v>22060000000</v>
      </c>
      <c r="W20" s="127">
        <v>22060000000</v>
      </c>
      <c r="X20" s="87">
        <v>0</v>
      </c>
      <c r="Y20" s="87">
        <v>0</v>
      </c>
      <c r="Z20" s="127">
        <v>271900000000</v>
      </c>
      <c r="AA20" s="87">
        <v>3.3649999999999999E-3</v>
      </c>
      <c r="AB20" s="127">
        <v>114600000000</v>
      </c>
      <c r="AC20" s="87">
        <v>0.65</v>
      </c>
      <c r="AD20" s="87" t="s">
        <v>156</v>
      </c>
      <c r="AE20" s="87" t="s">
        <v>157</v>
      </c>
      <c r="AF20" s="87" t="s">
        <v>158</v>
      </c>
      <c r="AG20" s="87" t="s">
        <v>159</v>
      </c>
      <c r="AH20" s="87" t="s">
        <v>160</v>
      </c>
      <c r="AI20" s="87" t="s">
        <v>161</v>
      </c>
      <c r="AJ20" s="87" t="s">
        <v>162</v>
      </c>
      <c r="AK20" s="87">
        <v>0</v>
      </c>
      <c r="AL20" s="87">
        <v>0</v>
      </c>
      <c r="AM20" s="87" t="s">
        <v>142</v>
      </c>
      <c r="AO20" s="87">
        <f t="shared" si="2"/>
        <v>18</v>
      </c>
      <c r="AP20" s="87">
        <f t="shared" si="0"/>
        <v>12.99</v>
      </c>
      <c r="AQ20" s="87">
        <f t="shared" si="1"/>
        <v>22.5</v>
      </c>
      <c r="AR20" s="87">
        <f t="shared" si="3"/>
        <v>-10</v>
      </c>
      <c r="AS20" s="87">
        <v>1</v>
      </c>
      <c r="AT20" s="87">
        <v>0</v>
      </c>
      <c r="AU20" s="87">
        <v>0</v>
      </c>
      <c r="AV20" s="87">
        <v>0</v>
      </c>
      <c r="AW20" s="87">
        <v>0</v>
      </c>
      <c r="AY20" s="133"/>
      <c r="AZ20" s="87" t="str">
        <f t="shared" si="18"/>
        <v/>
      </c>
      <c r="BA20" s="87" t="str">
        <f t="shared" si="19"/>
        <v/>
      </c>
      <c r="BB20" s="87" t="str">
        <f t="shared" si="20"/>
        <v/>
      </c>
      <c r="BC20" s="87" t="str">
        <f t="shared" si="21"/>
        <v/>
      </c>
      <c r="BD20" s="87" t="str">
        <f t="shared" si="22"/>
        <v/>
      </c>
      <c r="BE20" s="87" t="str">
        <f t="shared" si="23"/>
        <v/>
      </c>
      <c r="BG20" s="87" t="str">
        <f t="shared" si="24"/>
        <v/>
      </c>
      <c r="BH20" s="127" t="str">
        <f t="shared" si="25"/>
        <v/>
      </c>
      <c r="BI20" s="127" t="str">
        <f t="shared" si="26"/>
        <v/>
      </c>
      <c r="BJ20" s="87" t="str">
        <f t="shared" si="27"/>
        <v/>
      </c>
      <c r="BK20" s="87" t="str">
        <f t="shared" si="28"/>
        <v/>
      </c>
      <c r="BL20" s="87" t="str">
        <f t="shared" si="29"/>
        <v/>
      </c>
      <c r="BN20" s="155">
        <v>18</v>
      </c>
      <c r="BO20" s="155">
        <v>19</v>
      </c>
      <c r="BP20" s="155">
        <v>20</v>
      </c>
      <c r="BQ20" s="155">
        <v>18</v>
      </c>
      <c r="BR20" s="155">
        <v>18</v>
      </c>
      <c r="BS20" s="155" t="str">
        <v>1c</v>
      </c>
      <c r="BT20" s="155" t="str">
        <v>0</v>
      </c>
      <c r="BU20" s="87">
        <v>0</v>
      </c>
      <c r="BV20" s="129">
        <v>18</v>
      </c>
      <c r="BW20" s="129" t="str">
        <v>2.10E+11</v>
      </c>
      <c r="BX20" s="129" t="str">
        <v>8.08E+10</v>
      </c>
      <c r="BY20" s="129" t="str">
        <v>7850</v>
      </c>
      <c r="BZ20" s="129">
        <v>10</v>
      </c>
      <c r="CA20" s="129">
        <v>2.1999999999999999E-2</v>
      </c>
      <c r="CD20" s="87">
        <v>18</v>
      </c>
      <c r="CE20" s="87" t="s">
        <v>180</v>
      </c>
      <c r="CF20" s="87" t="s">
        <v>181</v>
      </c>
      <c r="CG20" s="87">
        <v>1</v>
      </c>
      <c r="CH20" s="87">
        <v>10</v>
      </c>
      <c r="CI20" s="87">
        <v>2.1999999999999999E-2</v>
      </c>
    </row>
    <row r="21" spans="1:87" ht="12.75">
      <c r="A21" s="148">
        <f t="shared" ref="A21:A32" si="39">A20+1</f>
        <v>4</v>
      </c>
      <c r="B21" s="155">
        <f t="shared" si="16"/>
        <v>19</v>
      </c>
      <c r="C21" s="156">
        <v>-7</v>
      </c>
      <c r="D21" s="155">
        <v>12.99</v>
      </c>
      <c r="E21" s="155">
        <v>22.5</v>
      </c>
      <c r="F21" s="155" t="s">
        <v>142</v>
      </c>
      <c r="G21" s="155"/>
      <c r="H21" s="148"/>
      <c r="I21" s="87">
        <v>1</v>
      </c>
      <c r="J21" s="87">
        <f t="shared" si="31"/>
        <v>10.1</v>
      </c>
      <c r="K21" s="126">
        <v>10</v>
      </c>
      <c r="L21" s="87">
        <v>5</v>
      </c>
      <c r="M21" s="87">
        <v>35</v>
      </c>
      <c r="N21" s="87" t="s">
        <v>154</v>
      </c>
      <c r="O21" s="87" t="s">
        <v>155</v>
      </c>
      <c r="P21" s="87">
        <v>0</v>
      </c>
      <c r="Q21" s="127">
        <v>5.4589999999999999E-4</v>
      </c>
      <c r="R21" s="87">
        <v>0</v>
      </c>
      <c r="S21" s="87">
        <v>0</v>
      </c>
      <c r="T21" s="127">
        <v>353300000000</v>
      </c>
      <c r="U21" s="127">
        <v>353300000000</v>
      </c>
      <c r="V21" s="127">
        <v>22060000000</v>
      </c>
      <c r="W21" s="127">
        <v>22060000000</v>
      </c>
      <c r="X21" s="87">
        <v>0</v>
      </c>
      <c r="Y21" s="87">
        <v>0</v>
      </c>
      <c r="Z21" s="127">
        <v>271900000000</v>
      </c>
      <c r="AA21" s="87">
        <v>3.3649999999999999E-3</v>
      </c>
      <c r="AB21" s="127">
        <v>114600000000</v>
      </c>
      <c r="AC21" s="87">
        <v>0.65</v>
      </c>
      <c r="AD21" s="87" t="s">
        <v>156</v>
      </c>
      <c r="AE21" s="87" t="s">
        <v>157</v>
      </c>
      <c r="AF21" s="87" t="s">
        <v>158</v>
      </c>
      <c r="AG21" s="87" t="s">
        <v>159</v>
      </c>
      <c r="AH21" s="87" t="s">
        <v>160</v>
      </c>
      <c r="AI21" s="87" t="s">
        <v>161</v>
      </c>
      <c r="AJ21" s="87" t="s">
        <v>162</v>
      </c>
      <c r="AK21" s="87">
        <v>0</v>
      </c>
      <c r="AL21" s="87">
        <v>0</v>
      </c>
      <c r="AM21" s="87" t="s">
        <v>142</v>
      </c>
      <c r="AO21" s="87">
        <f t="shared" si="2"/>
        <v>19</v>
      </c>
      <c r="AP21" s="87">
        <f t="shared" si="0"/>
        <v>12.99</v>
      </c>
      <c r="AQ21" s="87">
        <f t="shared" si="1"/>
        <v>22.5</v>
      </c>
      <c r="AR21" s="87">
        <f t="shared" si="3"/>
        <v>-7</v>
      </c>
      <c r="AS21" s="87">
        <v>1</v>
      </c>
      <c r="AT21" s="87">
        <v>0</v>
      </c>
      <c r="AU21" s="87">
        <v>0</v>
      </c>
      <c r="AV21" s="87">
        <v>0</v>
      </c>
      <c r="AW21" s="87">
        <v>0</v>
      </c>
      <c r="AY21" s="133">
        <f t="shared" ref="AY21" si="40">IF(J21="", "", INT(J21))</f>
        <v>10</v>
      </c>
      <c r="AZ21" s="87">
        <f t="shared" si="18"/>
        <v>10</v>
      </c>
      <c r="BA21" s="87">
        <f t="shared" si="19"/>
        <v>11</v>
      </c>
      <c r="BB21" s="87">
        <f t="shared" si="20"/>
        <v>10</v>
      </c>
      <c r="BC21" s="87">
        <f t="shared" si="21"/>
        <v>10</v>
      </c>
      <c r="BD21" s="87" t="str">
        <f t="shared" si="22"/>
        <v>1c</v>
      </c>
      <c r="BE21" s="87" t="str">
        <f t="shared" si="23"/>
        <v>0</v>
      </c>
      <c r="BG21" s="87">
        <f t="shared" si="24"/>
        <v>10</v>
      </c>
      <c r="BH21" s="127" t="str">
        <f t="shared" si="25"/>
        <v>2.10E+11</v>
      </c>
      <c r="BI21" s="127" t="str">
        <f t="shared" si="26"/>
        <v>8.08E+10</v>
      </c>
      <c r="BJ21" s="87" t="str">
        <f t="shared" si="27"/>
        <v>7850</v>
      </c>
      <c r="BK21" s="87">
        <f t="shared" si="28"/>
        <v>5</v>
      </c>
      <c r="BL21" s="87">
        <f t="shared" si="29"/>
        <v>3.5000000000000003E-2</v>
      </c>
      <c r="BN21" s="155">
        <v>19</v>
      </c>
      <c r="BO21" s="155">
        <v>20</v>
      </c>
      <c r="BP21" s="155">
        <v>21</v>
      </c>
      <c r="BQ21" s="155">
        <v>19</v>
      </c>
      <c r="BR21" s="155">
        <v>19</v>
      </c>
      <c r="BS21" s="155" t="str">
        <v>1c</v>
      </c>
      <c r="BT21" s="155" t="str">
        <v>0</v>
      </c>
      <c r="BU21" s="87">
        <v>0</v>
      </c>
      <c r="BV21" s="129">
        <v>19</v>
      </c>
      <c r="BW21" s="129" t="str">
        <v>2.10E+11</v>
      </c>
      <c r="BX21" s="129" t="str">
        <v>8.08E+10</v>
      </c>
      <c r="BY21" s="129" t="str">
        <v>7850</v>
      </c>
      <c r="BZ21" s="129">
        <v>10</v>
      </c>
      <c r="CA21" s="129">
        <v>2.1999999999999999E-2</v>
      </c>
      <c r="CD21" s="87">
        <v>19</v>
      </c>
      <c r="CE21" s="87" t="s">
        <v>180</v>
      </c>
      <c r="CF21" s="87" t="s">
        <v>181</v>
      </c>
      <c r="CG21" s="87">
        <v>1</v>
      </c>
      <c r="CH21" s="87">
        <v>10</v>
      </c>
      <c r="CI21" s="87">
        <v>2.1999999999999999E-2</v>
      </c>
    </row>
    <row r="22" spans="1:87" ht="12.75">
      <c r="A22" s="148">
        <f t="shared" si="39"/>
        <v>5</v>
      </c>
      <c r="B22" s="155">
        <f t="shared" si="16"/>
        <v>20</v>
      </c>
      <c r="C22" s="156">
        <v>-6</v>
      </c>
      <c r="D22" s="155">
        <v>12.99</v>
      </c>
      <c r="E22" s="155">
        <v>22.5</v>
      </c>
      <c r="F22" s="155" t="s">
        <v>142</v>
      </c>
      <c r="G22" s="155"/>
      <c r="H22" s="148"/>
      <c r="I22" s="87">
        <v>1</v>
      </c>
      <c r="J22" s="87">
        <f t="shared" si="31"/>
        <v>10.199999999999999</v>
      </c>
      <c r="K22" s="126">
        <v>11</v>
      </c>
      <c r="L22" s="87">
        <v>5</v>
      </c>
      <c r="M22" s="87">
        <v>35</v>
      </c>
      <c r="N22" s="87" t="s">
        <v>154</v>
      </c>
      <c r="O22" s="87" t="s">
        <v>155</v>
      </c>
      <c r="P22" s="87">
        <v>0</v>
      </c>
      <c r="Q22" s="127">
        <v>5.4589999999999999E-4</v>
      </c>
      <c r="R22" s="87">
        <v>0</v>
      </c>
      <c r="S22" s="87">
        <v>0</v>
      </c>
      <c r="T22" s="127">
        <v>353300000000</v>
      </c>
      <c r="U22" s="127">
        <v>353300000000</v>
      </c>
      <c r="V22" s="127">
        <v>22060000000</v>
      </c>
      <c r="W22" s="127">
        <v>22060000000</v>
      </c>
      <c r="X22" s="87">
        <v>0</v>
      </c>
      <c r="Y22" s="87">
        <v>0</v>
      </c>
      <c r="Z22" s="127">
        <v>271900000000</v>
      </c>
      <c r="AA22" s="87">
        <v>3.3649999999999999E-3</v>
      </c>
      <c r="AB22" s="127">
        <v>114600000000</v>
      </c>
      <c r="AC22" s="87">
        <v>0.65</v>
      </c>
      <c r="AD22" s="87" t="s">
        <v>156</v>
      </c>
      <c r="AE22" s="87" t="s">
        <v>157</v>
      </c>
      <c r="AF22" s="87" t="s">
        <v>158</v>
      </c>
      <c r="AG22" s="87" t="s">
        <v>159</v>
      </c>
      <c r="AH22" s="87" t="s">
        <v>160</v>
      </c>
      <c r="AI22" s="87" t="s">
        <v>161</v>
      </c>
      <c r="AJ22" s="87" t="s">
        <v>162</v>
      </c>
      <c r="AK22" s="87">
        <v>0</v>
      </c>
      <c r="AL22" s="87">
        <v>0</v>
      </c>
      <c r="AM22" s="87" t="s">
        <v>142</v>
      </c>
      <c r="AO22" s="87">
        <f t="shared" si="2"/>
        <v>20</v>
      </c>
      <c r="AP22" s="87">
        <f t="shared" si="0"/>
        <v>12.99</v>
      </c>
      <c r="AQ22" s="87">
        <f t="shared" si="1"/>
        <v>22.5</v>
      </c>
      <c r="AR22" s="87">
        <f t="shared" si="3"/>
        <v>-6</v>
      </c>
      <c r="AS22" s="87">
        <v>1</v>
      </c>
      <c r="AT22" s="87">
        <v>0</v>
      </c>
      <c r="AU22" s="87">
        <v>0</v>
      </c>
      <c r="AV22" s="87">
        <v>0</v>
      </c>
      <c r="AW22" s="87">
        <v>0</v>
      </c>
      <c r="AY22" s="133"/>
      <c r="AZ22" s="87" t="str">
        <f t="shared" si="18"/>
        <v/>
      </c>
      <c r="BA22" s="87" t="str">
        <f t="shared" si="19"/>
        <v/>
      </c>
      <c r="BB22" s="87" t="str">
        <f t="shared" si="20"/>
        <v/>
      </c>
      <c r="BC22" s="87" t="str">
        <f t="shared" si="21"/>
        <v/>
      </c>
      <c r="BD22" s="87" t="str">
        <f t="shared" si="22"/>
        <v/>
      </c>
      <c r="BE22" s="87" t="str">
        <f t="shared" si="23"/>
        <v/>
      </c>
      <c r="BG22" s="87" t="str">
        <f t="shared" si="24"/>
        <v/>
      </c>
      <c r="BH22" s="127" t="str">
        <f t="shared" si="25"/>
        <v/>
      </c>
      <c r="BI22" s="127" t="str">
        <f t="shared" si="26"/>
        <v/>
      </c>
      <c r="BJ22" s="87" t="str">
        <f t="shared" si="27"/>
        <v/>
      </c>
      <c r="BK22" s="87" t="str">
        <f t="shared" si="28"/>
        <v/>
      </c>
      <c r="BL22" s="87" t="str">
        <f t="shared" si="29"/>
        <v/>
      </c>
      <c r="BN22" s="87">
        <v>20</v>
      </c>
      <c r="BO22" s="87">
        <v>21</v>
      </c>
      <c r="BP22" s="155">
        <v>22</v>
      </c>
      <c r="BQ22" s="87">
        <v>20</v>
      </c>
      <c r="BR22" s="87">
        <v>20</v>
      </c>
      <c r="BS22" s="87" t="str">
        <v>1c</v>
      </c>
      <c r="BT22" s="87" t="str">
        <v>0</v>
      </c>
      <c r="BU22" s="87">
        <v>0</v>
      </c>
      <c r="BV22" s="129">
        <v>20</v>
      </c>
      <c r="BW22" s="129" t="str">
        <v>2.10E+11</v>
      </c>
      <c r="BX22" s="129" t="str">
        <v>8.08E+10</v>
      </c>
      <c r="BY22" s="129" t="str">
        <v>7850</v>
      </c>
      <c r="BZ22" s="129">
        <v>10</v>
      </c>
      <c r="CA22" s="129">
        <v>0.02</v>
      </c>
      <c r="CD22" s="87">
        <v>20</v>
      </c>
      <c r="CE22" s="87" t="s">
        <v>180</v>
      </c>
      <c r="CF22" s="87" t="s">
        <v>181</v>
      </c>
      <c r="CG22" s="87">
        <v>1</v>
      </c>
      <c r="CH22" s="87">
        <v>10</v>
      </c>
      <c r="CI22" s="87">
        <v>0.02</v>
      </c>
    </row>
    <row r="23" spans="1:87" ht="12.75">
      <c r="A23" s="148">
        <f t="shared" si="39"/>
        <v>6</v>
      </c>
      <c r="B23" s="148">
        <f t="shared" si="16"/>
        <v>21</v>
      </c>
      <c r="C23" s="149">
        <v>-3</v>
      </c>
      <c r="D23" s="148">
        <v>12.99</v>
      </c>
      <c r="E23" s="148">
        <v>22.5</v>
      </c>
      <c r="F23" s="148" t="s">
        <v>142</v>
      </c>
      <c r="G23" s="148"/>
      <c r="H23" s="148"/>
      <c r="J23" s="87">
        <f t="shared" si="31"/>
        <v>11.1</v>
      </c>
      <c r="K23" s="126">
        <v>11</v>
      </c>
      <c r="L23" s="87">
        <v>5</v>
      </c>
      <c r="M23" s="87">
        <v>35</v>
      </c>
      <c r="N23" s="87" t="s">
        <v>154</v>
      </c>
      <c r="O23" s="87" t="s">
        <v>155</v>
      </c>
      <c r="P23" s="87">
        <v>0</v>
      </c>
      <c r="Q23" s="127">
        <v>5.4589999999999999E-4</v>
      </c>
      <c r="R23" s="87">
        <v>0</v>
      </c>
      <c r="S23" s="87">
        <v>0</v>
      </c>
      <c r="T23" s="127">
        <v>353300000000</v>
      </c>
      <c r="U23" s="127">
        <v>353300000000</v>
      </c>
      <c r="V23" s="127">
        <v>22060000000</v>
      </c>
      <c r="W23" s="127">
        <v>22060000000</v>
      </c>
      <c r="X23" s="87">
        <v>0</v>
      </c>
      <c r="Y23" s="87">
        <v>0</v>
      </c>
      <c r="Z23" s="127">
        <v>271900000000</v>
      </c>
      <c r="AA23" s="87">
        <v>3.3649999999999999E-3</v>
      </c>
      <c r="AB23" s="127">
        <v>114600000000</v>
      </c>
      <c r="AC23" s="87">
        <v>0.65</v>
      </c>
      <c r="AD23" s="87" t="s">
        <v>156</v>
      </c>
      <c r="AE23" s="87" t="s">
        <v>157</v>
      </c>
      <c r="AF23" s="87" t="s">
        <v>158</v>
      </c>
      <c r="AG23" s="87" t="s">
        <v>159</v>
      </c>
      <c r="AH23" s="87" t="s">
        <v>160</v>
      </c>
      <c r="AI23" s="87" t="s">
        <v>161</v>
      </c>
      <c r="AJ23" s="87" t="s">
        <v>162</v>
      </c>
      <c r="AK23" s="87">
        <v>0</v>
      </c>
      <c r="AL23" s="87">
        <v>0</v>
      </c>
      <c r="AM23" s="87" t="s">
        <v>142</v>
      </c>
      <c r="AO23" s="87">
        <f t="shared" si="2"/>
        <v>21</v>
      </c>
      <c r="AP23" s="87">
        <f t="shared" si="0"/>
        <v>12.99</v>
      </c>
      <c r="AQ23" s="87">
        <f t="shared" si="1"/>
        <v>22.5</v>
      </c>
      <c r="AR23" s="87">
        <f t="shared" si="3"/>
        <v>-3</v>
      </c>
      <c r="AS23" s="87">
        <v>1</v>
      </c>
      <c r="AT23" s="87">
        <v>0</v>
      </c>
      <c r="AU23" s="87">
        <v>0</v>
      </c>
      <c r="AV23" s="87">
        <v>0</v>
      </c>
      <c r="AW23" s="87">
        <v>0</v>
      </c>
      <c r="AY23" s="133">
        <f t="shared" ref="AY23" si="41">IF(J23="", "", INT(J23))</f>
        <v>11</v>
      </c>
      <c r="AZ23" s="87">
        <f t="shared" si="18"/>
        <v>11</v>
      </c>
      <c r="BA23" s="87">
        <f t="shared" si="19"/>
        <v>12</v>
      </c>
      <c r="BB23" s="87">
        <f t="shared" si="20"/>
        <v>11</v>
      </c>
      <c r="BC23" s="87">
        <f t="shared" si="21"/>
        <v>11</v>
      </c>
      <c r="BD23" s="87" t="str">
        <f t="shared" si="22"/>
        <v>1c</v>
      </c>
      <c r="BE23" s="87" t="str">
        <f t="shared" si="23"/>
        <v>0</v>
      </c>
      <c r="BG23" s="87">
        <f t="shared" si="24"/>
        <v>11</v>
      </c>
      <c r="BH23" s="127" t="str">
        <f t="shared" si="25"/>
        <v>2.10E+11</v>
      </c>
      <c r="BI23" s="127" t="str">
        <f t="shared" si="26"/>
        <v>8.08E+10</v>
      </c>
      <c r="BJ23" s="87" t="str">
        <f t="shared" si="27"/>
        <v>7850</v>
      </c>
      <c r="BK23" s="87">
        <f t="shared" si="28"/>
        <v>5</v>
      </c>
      <c r="BL23" s="87">
        <f t="shared" si="29"/>
        <v>3.5000000000000003E-2</v>
      </c>
      <c r="BN23" s="155">
        <v>21</v>
      </c>
      <c r="BO23" s="155">
        <v>22</v>
      </c>
      <c r="BP23" s="155">
        <v>23</v>
      </c>
      <c r="BQ23" s="155">
        <v>21</v>
      </c>
      <c r="BR23" s="155">
        <v>21</v>
      </c>
      <c r="BS23" s="155" t="str">
        <v>1c</v>
      </c>
      <c r="BT23" s="155" t="str">
        <v>0</v>
      </c>
      <c r="BU23" s="87">
        <v>0</v>
      </c>
      <c r="BV23" s="129">
        <v>21</v>
      </c>
      <c r="BW23" s="129" t="str">
        <v>2.10E+11</v>
      </c>
      <c r="BX23" s="129" t="str">
        <v>8.08E+10</v>
      </c>
      <c r="BY23" s="129" t="str">
        <v>7850</v>
      </c>
      <c r="BZ23" s="129">
        <v>10</v>
      </c>
      <c r="CA23" s="129">
        <v>0.02</v>
      </c>
      <c r="CD23" s="87">
        <v>21</v>
      </c>
      <c r="CE23" s="87" t="s">
        <v>180</v>
      </c>
      <c r="CF23" s="87" t="s">
        <v>181</v>
      </c>
      <c r="CG23" s="87">
        <v>1</v>
      </c>
      <c r="CH23" s="87">
        <v>10</v>
      </c>
      <c r="CI23" s="87">
        <v>0.02</v>
      </c>
    </row>
    <row r="24" spans="1:87" ht="12.75">
      <c r="A24" s="148">
        <f t="shared" si="39"/>
        <v>7</v>
      </c>
      <c r="B24" s="155">
        <f t="shared" si="16"/>
        <v>22</v>
      </c>
      <c r="C24" s="156">
        <v>-2</v>
      </c>
      <c r="D24" s="155">
        <v>12.99</v>
      </c>
      <c r="E24" s="155">
        <v>22.5</v>
      </c>
      <c r="F24" s="155" t="s">
        <v>142</v>
      </c>
      <c r="G24" s="155"/>
      <c r="H24" s="148"/>
      <c r="I24" s="87">
        <v>1</v>
      </c>
      <c r="J24" s="87">
        <f t="shared" si="31"/>
        <v>11.2</v>
      </c>
      <c r="K24" s="126">
        <v>12</v>
      </c>
      <c r="L24" s="87">
        <v>5</v>
      </c>
      <c r="M24" s="87">
        <v>35</v>
      </c>
      <c r="N24" s="87" t="s">
        <v>154</v>
      </c>
      <c r="O24" s="87" t="s">
        <v>155</v>
      </c>
      <c r="P24" s="87">
        <v>0</v>
      </c>
      <c r="Q24" s="127">
        <v>5.4589999999999999E-4</v>
      </c>
      <c r="R24" s="87">
        <v>0</v>
      </c>
      <c r="S24" s="87">
        <v>0</v>
      </c>
      <c r="T24" s="127">
        <v>353300000000</v>
      </c>
      <c r="U24" s="127">
        <v>353300000000</v>
      </c>
      <c r="V24" s="127">
        <v>22060000000</v>
      </c>
      <c r="W24" s="127">
        <v>22060000000</v>
      </c>
      <c r="X24" s="87">
        <v>0</v>
      </c>
      <c r="Y24" s="87">
        <v>0</v>
      </c>
      <c r="Z24" s="127">
        <v>271900000000</v>
      </c>
      <c r="AA24" s="87">
        <v>3.3649999999999999E-3</v>
      </c>
      <c r="AB24" s="127">
        <v>114600000000</v>
      </c>
      <c r="AC24" s="87">
        <v>0.65</v>
      </c>
      <c r="AD24" s="87" t="s">
        <v>156</v>
      </c>
      <c r="AE24" s="87" t="s">
        <v>157</v>
      </c>
      <c r="AF24" s="87" t="s">
        <v>158</v>
      </c>
      <c r="AG24" s="87" t="s">
        <v>159</v>
      </c>
      <c r="AH24" s="87" t="s">
        <v>160</v>
      </c>
      <c r="AI24" s="87" t="s">
        <v>161</v>
      </c>
      <c r="AJ24" s="87" t="s">
        <v>162</v>
      </c>
      <c r="AK24" s="87">
        <v>0</v>
      </c>
      <c r="AL24" s="87">
        <v>0</v>
      </c>
      <c r="AM24" s="87" t="s">
        <v>142</v>
      </c>
      <c r="AO24" s="87">
        <f t="shared" si="2"/>
        <v>22</v>
      </c>
      <c r="AP24" s="87">
        <f t="shared" si="0"/>
        <v>12.99</v>
      </c>
      <c r="AQ24" s="87">
        <f t="shared" si="1"/>
        <v>22.5</v>
      </c>
      <c r="AR24" s="87">
        <f t="shared" si="3"/>
        <v>-2</v>
      </c>
      <c r="AS24" s="87">
        <v>1</v>
      </c>
      <c r="AT24" s="87">
        <v>0</v>
      </c>
      <c r="AU24" s="87">
        <v>0</v>
      </c>
      <c r="AV24" s="87">
        <v>0</v>
      </c>
      <c r="AW24" s="87">
        <v>0</v>
      </c>
      <c r="AY24" s="133"/>
      <c r="AZ24" s="87" t="str">
        <f t="shared" si="18"/>
        <v/>
      </c>
      <c r="BA24" s="87" t="str">
        <f t="shared" si="19"/>
        <v/>
      </c>
      <c r="BB24" s="87" t="str">
        <f t="shared" si="20"/>
        <v/>
      </c>
      <c r="BC24" s="87" t="str">
        <f t="shared" si="21"/>
        <v/>
      </c>
      <c r="BD24" s="87" t="str">
        <f t="shared" si="22"/>
        <v/>
      </c>
      <c r="BE24" s="87" t="str">
        <f t="shared" si="23"/>
        <v/>
      </c>
      <c r="BG24" s="87" t="str">
        <f t="shared" si="24"/>
        <v/>
      </c>
      <c r="BH24" s="127" t="str">
        <f t="shared" si="25"/>
        <v/>
      </c>
      <c r="BI24" s="127" t="str">
        <f t="shared" si="26"/>
        <v/>
      </c>
      <c r="BJ24" s="87" t="str">
        <f t="shared" si="27"/>
        <v/>
      </c>
      <c r="BK24" s="87" t="str">
        <f t="shared" si="28"/>
        <v/>
      </c>
      <c r="BL24" s="87" t="str">
        <f t="shared" si="29"/>
        <v/>
      </c>
      <c r="BN24" s="129">
        <v>22</v>
      </c>
      <c r="BO24" s="129">
        <v>23</v>
      </c>
      <c r="BP24" s="155">
        <v>24</v>
      </c>
      <c r="BQ24" s="129">
        <v>22</v>
      </c>
      <c r="BR24" s="129">
        <v>22</v>
      </c>
      <c r="BS24" s="129" t="str">
        <v>1c</v>
      </c>
      <c r="BT24" s="129" t="str">
        <v>0</v>
      </c>
      <c r="BU24" s="87">
        <v>0</v>
      </c>
      <c r="BV24" s="129">
        <v>22</v>
      </c>
      <c r="BW24" s="129" t="str">
        <v>2.10E+11</v>
      </c>
      <c r="BX24" s="129" t="str">
        <v>8.08E+10</v>
      </c>
      <c r="BY24" s="129" t="str">
        <v>7850</v>
      </c>
      <c r="BZ24" s="129">
        <v>10</v>
      </c>
      <c r="CA24" s="129">
        <v>0.02</v>
      </c>
      <c r="CD24" s="87">
        <v>22</v>
      </c>
      <c r="CE24" s="87" t="s">
        <v>180</v>
      </c>
      <c r="CF24" s="87" t="s">
        <v>181</v>
      </c>
      <c r="CG24" s="87">
        <v>1</v>
      </c>
      <c r="CH24" s="87">
        <v>10</v>
      </c>
      <c r="CI24" s="87">
        <v>0.02</v>
      </c>
    </row>
    <row r="25" spans="1:87" ht="12.75">
      <c r="A25" s="148">
        <f>A24+1</f>
        <v>8</v>
      </c>
      <c r="B25" s="148">
        <f t="shared" si="16"/>
        <v>23</v>
      </c>
      <c r="C25" s="149">
        <v>0</v>
      </c>
      <c r="D25" s="148">
        <v>12.99</v>
      </c>
      <c r="E25" s="148">
        <v>22.5</v>
      </c>
      <c r="F25" s="148" t="s">
        <v>142</v>
      </c>
      <c r="G25" s="148"/>
      <c r="H25" s="148"/>
      <c r="J25" s="87">
        <f t="shared" si="31"/>
        <v>12.1</v>
      </c>
      <c r="K25" s="126">
        <v>12</v>
      </c>
      <c r="L25" s="87">
        <v>5</v>
      </c>
      <c r="M25" s="87">
        <v>35</v>
      </c>
      <c r="N25" s="87" t="s">
        <v>154</v>
      </c>
      <c r="O25" s="87" t="s">
        <v>155</v>
      </c>
      <c r="P25" s="87">
        <v>0</v>
      </c>
      <c r="Q25" s="127">
        <v>5.4589999999999999E-4</v>
      </c>
      <c r="R25" s="87">
        <v>0</v>
      </c>
      <c r="S25" s="87">
        <v>0</v>
      </c>
      <c r="T25" s="127">
        <v>353300000000</v>
      </c>
      <c r="U25" s="127">
        <v>353300000000</v>
      </c>
      <c r="V25" s="127">
        <v>22060000000</v>
      </c>
      <c r="W25" s="127">
        <v>22060000000</v>
      </c>
      <c r="X25" s="87">
        <v>0</v>
      </c>
      <c r="Y25" s="87">
        <v>0</v>
      </c>
      <c r="Z25" s="127">
        <v>271900000000</v>
      </c>
      <c r="AA25" s="87">
        <v>3.3649999999999999E-3</v>
      </c>
      <c r="AB25" s="127">
        <v>114600000000</v>
      </c>
      <c r="AC25" s="87">
        <v>0.65</v>
      </c>
      <c r="AD25" s="87" t="s">
        <v>156</v>
      </c>
      <c r="AE25" s="87" t="s">
        <v>157</v>
      </c>
      <c r="AF25" s="87" t="s">
        <v>158</v>
      </c>
      <c r="AG25" s="87" t="s">
        <v>159</v>
      </c>
      <c r="AH25" s="87" t="s">
        <v>160</v>
      </c>
      <c r="AI25" s="87" t="s">
        <v>161</v>
      </c>
      <c r="AJ25" s="87" t="s">
        <v>162</v>
      </c>
      <c r="AK25" s="87">
        <v>0</v>
      </c>
      <c r="AL25" s="87">
        <v>0</v>
      </c>
      <c r="AM25" s="87" t="s">
        <v>142</v>
      </c>
      <c r="AO25" s="87">
        <f t="shared" si="2"/>
        <v>23</v>
      </c>
      <c r="AP25" s="87">
        <f t="shared" si="0"/>
        <v>12.99</v>
      </c>
      <c r="AQ25" s="87">
        <f t="shared" si="1"/>
        <v>22.5</v>
      </c>
      <c r="AR25" s="87">
        <f t="shared" si="3"/>
        <v>0</v>
      </c>
      <c r="AS25" s="87">
        <v>1</v>
      </c>
      <c r="AT25" s="87">
        <v>0</v>
      </c>
      <c r="AU25" s="87">
        <v>0</v>
      </c>
      <c r="AV25" s="87">
        <v>0</v>
      </c>
      <c r="AW25" s="87">
        <v>0</v>
      </c>
      <c r="AY25" s="133">
        <f t="shared" ref="AY25" si="42">IF(J25="", "", INT(J25))</f>
        <v>12</v>
      </c>
      <c r="AZ25" s="87">
        <f t="shared" si="18"/>
        <v>12</v>
      </c>
      <c r="BA25" s="87">
        <f t="shared" si="19"/>
        <v>13</v>
      </c>
      <c r="BB25" s="87">
        <f t="shared" si="20"/>
        <v>12</v>
      </c>
      <c r="BC25" s="87">
        <f t="shared" si="21"/>
        <v>12</v>
      </c>
      <c r="BD25" s="87" t="str">
        <f t="shared" si="22"/>
        <v>1c</v>
      </c>
      <c r="BE25" s="87" t="str">
        <f t="shared" si="23"/>
        <v>0</v>
      </c>
      <c r="BG25" s="87">
        <f t="shared" si="24"/>
        <v>12</v>
      </c>
      <c r="BH25" s="127" t="str">
        <f t="shared" si="25"/>
        <v>2.10E+11</v>
      </c>
      <c r="BI25" s="127" t="str">
        <f t="shared" si="26"/>
        <v>8.08E+10</v>
      </c>
      <c r="BJ25" s="87" t="str">
        <f t="shared" si="27"/>
        <v>7850</v>
      </c>
      <c r="BK25" s="87">
        <f t="shared" si="28"/>
        <v>5</v>
      </c>
      <c r="BL25" s="87">
        <f t="shared" si="29"/>
        <v>3.5000000000000003E-2</v>
      </c>
      <c r="BN25" s="155">
        <v>23</v>
      </c>
      <c r="BO25" s="155">
        <v>24</v>
      </c>
      <c r="BP25" s="155">
        <v>25</v>
      </c>
      <c r="BQ25" s="155">
        <v>23</v>
      </c>
      <c r="BR25" s="155">
        <v>23</v>
      </c>
      <c r="BS25" s="155" t="str">
        <v>1c</v>
      </c>
      <c r="BT25" s="155" t="str">
        <v>0</v>
      </c>
      <c r="BU25" s="87">
        <v>0</v>
      </c>
      <c r="BV25" s="129">
        <v>23</v>
      </c>
      <c r="BW25" s="129" t="str">
        <v>2.10E+11</v>
      </c>
      <c r="BX25" s="129" t="str">
        <v>8.08E+10</v>
      </c>
      <c r="BY25" s="129" t="str">
        <v>7850</v>
      </c>
      <c r="BZ25" s="129">
        <v>10</v>
      </c>
      <c r="CA25" s="129">
        <v>0.02</v>
      </c>
      <c r="CD25" s="87">
        <v>23</v>
      </c>
      <c r="CE25" s="87" t="s">
        <v>180</v>
      </c>
      <c r="CF25" s="87" t="s">
        <v>181</v>
      </c>
      <c r="CG25" s="87">
        <v>1</v>
      </c>
      <c r="CH25" s="87">
        <v>10</v>
      </c>
      <c r="CI25" s="87">
        <v>0.02</v>
      </c>
    </row>
    <row r="26" spans="1:87" ht="12.75">
      <c r="A26" s="148">
        <f t="shared" si="39"/>
        <v>9</v>
      </c>
      <c r="B26" s="155">
        <f t="shared" si="16"/>
        <v>24</v>
      </c>
      <c r="C26" s="156">
        <v>2</v>
      </c>
      <c r="D26" s="155">
        <v>12.99</v>
      </c>
      <c r="E26" s="155">
        <v>22.5</v>
      </c>
      <c r="F26" s="155" t="s">
        <v>142</v>
      </c>
      <c r="G26" s="155"/>
      <c r="H26" s="148"/>
      <c r="I26" s="87">
        <v>1</v>
      </c>
      <c r="J26" s="87">
        <f t="shared" si="31"/>
        <v>12.2</v>
      </c>
      <c r="K26" s="126">
        <v>13</v>
      </c>
      <c r="L26" s="87">
        <v>5</v>
      </c>
      <c r="M26" s="87">
        <v>35</v>
      </c>
      <c r="N26" s="87" t="s">
        <v>154</v>
      </c>
      <c r="O26" s="87" t="s">
        <v>155</v>
      </c>
      <c r="P26" s="87">
        <v>0</v>
      </c>
      <c r="Q26" s="127">
        <v>5.4589999999999999E-4</v>
      </c>
      <c r="R26" s="87">
        <v>0</v>
      </c>
      <c r="S26" s="87">
        <v>0</v>
      </c>
      <c r="T26" s="127">
        <v>353300000000</v>
      </c>
      <c r="U26" s="127">
        <v>353300000000</v>
      </c>
      <c r="V26" s="127">
        <v>22060000000</v>
      </c>
      <c r="W26" s="127">
        <v>22060000000</v>
      </c>
      <c r="X26" s="87">
        <v>0</v>
      </c>
      <c r="Y26" s="87">
        <v>0</v>
      </c>
      <c r="Z26" s="127">
        <v>271900000000</v>
      </c>
      <c r="AA26" s="87">
        <v>3.3649999999999999E-3</v>
      </c>
      <c r="AB26" s="127">
        <v>114600000000</v>
      </c>
      <c r="AC26" s="87">
        <v>0.65</v>
      </c>
      <c r="AD26" s="87" t="s">
        <v>156</v>
      </c>
      <c r="AE26" s="87" t="s">
        <v>157</v>
      </c>
      <c r="AF26" s="87" t="s">
        <v>158</v>
      </c>
      <c r="AG26" s="87" t="s">
        <v>159</v>
      </c>
      <c r="AH26" s="87" t="s">
        <v>160</v>
      </c>
      <c r="AI26" s="87" t="s">
        <v>161</v>
      </c>
      <c r="AJ26" s="87" t="s">
        <v>162</v>
      </c>
      <c r="AK26" s="87">
        <v>0</v>
      </c>
      <c r="AL26" s="87">
        <v>0</v>
      </c>
      <c r="AM26" s="87" t="s">
        <v>142</v>
      </c>
      <c r="AO26" s="87">
        <f t="shared" si="2"/>
        <v>24</v>
      </c>
      <c r="AP26" s="87">
        <f t="shared" si="0"/>
        <v>12.99</v>
      </c>
      <c r="AQ26" s="87">
        <f t="shared" si="1"/>
        <v>22.5</v>
      </c>
      <c r="AR26" s="87">
        <f t="shared" si="3"/>
        <v>2</v>
      </c>
      <c r="AS26" s="87">
        <v>1</v>
      </c>
      <c r="AT26" s="87">
        <v>0</v>
      </c>
      <c r="AU26" s="87">
        <v>0</v>
      </c>
      <c r="AV26" s="87">
        <v>0</v>
      </c>
      <c r="AW26" s="87">
        <v>0</v>
      </c>
      <c r="AY26" s="133"/>
      <c r="AZ26" s="87" t="str">
        <f t="shared" si="18"/>
        <v/>
      </c>
      <c r="BA26" s="87" t="str">
        <f t="shared" si="19"/>
        <v/>
      </c>
      <c r="BB26" s="87" t="str">
        <f t="shared" si="20"/>
        <v/>
      </c>
      <c r="BC26" s="87" t="str">
        <f t="shared" si="21"/>
        <v/>
      </c>
      <c r="BD26" s="87" t="str">
        <f t="shared" si="22"/>
        <v/>
      </c>
      <c r="BE26" s="87" t="str">
        <f t="shared" si="23"/>
        <v/>
      </c>
      <c r="BG26" s="87" t="str">
        <f t="shared" si="24"/>
        <v/>
      </c>
      <c r="BH26" s="127" t="str">
        <f t="shared" si="25"/>
        <v/>
      </c>
      <c r="BI26" s="127" t="str">
        <f t="shared" si="26"/>
        <v/>
      </c>
      <c r="BJ26" s="87" t="str">
        <f t="shared" si="27"/>
        <v/>
      </c>
      <c r="BK26" s="87" t="str">
        <f t="shared" si="28"/>
        <v/>
      </c>
      <c r="BL26" s="87" t="str">
        <f t="shared" si="29"/>
        <v/>
      </c>
      <c r="BN26" s="155">
        <v>24</v>
      </c>
      <c r="BO26" s="155">
        <v>25</v>
      </c>
      <c r="BP26" s="155">
        <v>26</v>
      </c>
      <c r="BQ26" s="155">
        <v>24</v>
      </c>
      <c r="BR26" s="155">
        <v>24</v>
      </c>
      <c r="BS26" s="155" t="str">
        <v>1c</v>
      </c>
      <c r="BT26" s="155" t="str">
        <v>0</v>
      </c>
      <c r="BU26" s="87">
        <v>0</v>
      </c>
      <c r="BV26" s="129">
        <v>24</v>
      </c>
      <c r="BW26" s="129" t="str">
        <v>2.10E+11</v>
      </c>
      <c r="BX26" s="129" t="str">
        <v>8.08E+10</v>
      </c>
      <c r="BY26" s="129" t="str">
        <v>7850</v>
      </c>
      <c r="BZ26" s="129">
        <v>10</v>
      </c>
      <c r="CA26" s="129">
        <v>0.02</v>
      </c>
      <c r="CD26" s="87">
        <v>24</v>
      </c>
      <c r="CE26" s="87" t="s">
        <v>180</v>
      </c>
      <c r="CF26" s="87" t="s">
        <v>181</v>
      </c>
      <c r="CG26" s="87">
        <v>1</v>
      </c>
      <c r="CH26" s="87">
        <v>10</v>
      </c>
      <c r="CI26" s="87">
        <v>0.02</v>
      </c>
    </row>
    <row r="27" spans="1:87" ht="12.75">
      <c r="A27" s="148">
        <f t="shared" si="39"/>
        <v>10</v>
      </c>
      <c r="B27" s="155">
        <f t="shared" si="16"/>
        <v>25</v>
      </c>
      <c r="C27" s="156">
        <v>5</v>
      </c>
      <c r="D27" s="155">
        <v>12.99</v>
      </c>
      <c r="E27" s="155">
        <v>22.5</v>
      </c>
      <c r="F27" s="155" t="s">
        <v>142</v>
      </c>
      <c r="G27" s="155"/>
      <c r="H27" s="148"/>
      <c r="I27" s="87">
        <v>1</v>
      </c>
      <c r="J27" s="87">
        <f t="shared" si="31"/>
        <v>13.1</v>
      </c>
      <c r="K27" s="126">
        <v>13</v>
      </c>
      <c r="L27" s="87">
        <v>5</v>
      </c>
      <c r="M27" s="87">
        <v>35</v>
      </c>
      <c r="N27" s="87" t="s">
        <v>154</v>
      </c>
      <c r="O27" s="87" t="s">
        <v>155</v>
      </c>
      <c r="P27" s="87">
        <v>0</v>
      </c>
      <c r="Q27" s="127">
        <v>5.4589999999999999E-4</v>
      </c>
      <c r="R27" s="87">
        <v>0</v>
      </c>
      <c r="S27" s="87">
        <v>0</v>
      </c>
      <c r="T27" s="127">
        <v>353300000000</v>
      </c>
      <c r="U27" s="127">
        <v>353300000000</v>
      </c>
      <c r="V27" s="127">
        <v>22060000000</v>
      </c>
      <c r="W27" s="127">
        <v>22060000000</v>
      </c>
      <c r="X27" s="87">
        <v>0</v>
      </c>
      <c r="Y27" s="87">
        <v>0</v>
      </c>
      <c r="Z27" s="127">
        <v>271900000000</v>
      </c>
      <c r="AA27" s="87">
        <v>3.3649999999999999E-3</v>
      </c>
      <c r="AB27" s="127">
        <v>114600000000</v>
      </c>
      <c r="AC27" s="87">
        <v>0.65</v>
      </c>
      <c r="AD27" s="87" t="s">
        <v>156</v>
      </c>
      <c r="AE27" s="87" t="s">
        <v>157</v>
      </c>
      <c r="AF27" s="87" t="s">
        <v>158</v>
      </c>
      <c r="AG27" s="87" t="s">
        <v>159</v>
      </c>
      <c r="AH27" s="87" t="s">
        <v>160</v>
      </c>
      <c r="AI27" s="87" t="s">
        <v>161</v>
      </c>
      <c r="AJ27" s="87" t="s">
        <v>162</v>
      </c>
      <c r="AK27" s="87">
        <v>0</v>
      </c>
      <c r="AL27" s="87">
        <v>0</v>
      </c>
      <c r="AM27" s="87" t="s">
        <v>142</v>
      </c>
      <c r="AO27" s="87">
        <f t="shared" si="2"/>
        <v>25</v>
      </c>
      <c r="AP27" s="87">
        <f t="shared" si="0"/>
        <v>12.99</v>
      </c>
      <c r="AQ27" s="87">
        <f t="shared" si="1"/>
        <v>22.5</v>
      </c>
      <c r="AR27" s="87">
        <f t="shared" si="3"/>
        <v>5</v>
      </c>
      <c r="AS27" s="87">
        <v>1</v>
      </c>
      <c r="AT27" s="87">
        <v>0</v>
      </c>
      <c r="AU27" s="87">
        <v>0</v>
      </c>
      <c r="AV27" s="87">
        <v>0</v>
      </c>
      <c r="AW27" s="87">
        <v>0</v>
      </c>
      <c r="AY27" s="133">
        <f t="shared" ref="AY27" si="43">IF(J27="", "", INT(J27))</f>
        <v>13</v>
      </c>
      <c r="AZ27" s="87">
        <f t="shared" si="18"/>
        <v>13</v>
      </c>
      <c r="BA27" s="87">
        <f t="shared" si="19"/>
        <v>14</v>
      </c>
      <c r="BB27" s="87">
        <f t="shared" si="20"/>
        <v>13</v>
      </c>
      <c r="BC27" s="87">
        <f t="shared" si="21"/>
        <v>13</v>
      </c>
      <c r="BD27" s="87" t="str">
        <f t="shared" si="22"/>
        <v>1c</v>
      </c>
      <c r="BE27" s="87" t="str">
        <f t="shared" si="23"/>
        <v>0</v>
      </c>
      <c r="BG27" s="87">
        <f t="shared" si="24"/>
        <v>13</v>
      </c>
      <c r="BH27" s="127" t="str">
        <f t="shared" si="25"/>
        <v>2.10E+11</v>
      </c>
      <c r="BI27" s="127" t="str">
        <f t="shared" si="26"/>
        <v>8.08E+10</v>
      </c>
      <c r="BJ27" s="87" t="str">
        <f t="shared" si="27"/>
        <v>7850</v>
      </c>
      <c r="BK27" s="87">
        <f t="shared" si="28"/>
        <v>5</v>
      </c>
      <c r="BL27" s="87">
        <f t="shared" si="29"/>
        <v>3.5000000000000003E-2</v>
      </c>
      <c r="BN27" s="155">
        <v>25</v>
      </c>
      <c r="BO27" s="155">
        <v>26</v>
      </c>
      <c r="BP27" s="155">
        <v>27</v>
      </c>
      <c r="BQ27" s="155">
        <v>25</v>
      </c>
      <c r="BR27" s="155">
        <v>25</v>
      </c>
      <c r="BS27" s="155" t="str">
        <v>1c</v>
      </c>
      <c r="BT27" s="155" t="str">
        <v>0</v>
      </c>
      <c r="BU27" s="87">
        <v>0</v>
      </c>
      <c r="BV27" s="129">
        <v>25</v>
      </c>
      <c r="BW27" s="129" t="str">
        <v>2.10E+11</v>
      </c>
      <c r="BX27" s="129" t="str">
        <v>8.08E+10</v>
      </c>
      <c r="BY27" s="129" t="str">
        <v>7850</v>
      </c>
      <c r="BZ27" s="129">
        <v>10</v>
      </c>
      <c r="CA27" s="129">
        <v>0.02</v>
      </c>
      <c r="CD27" s="87">
        <v>25</v>
      </c>
      <c r="CE27" s="87" t="s">
        <v>180</v>
      </c>
      <c r="CF27" s="87" t="s">
        <v>181</v>
      </c>
      <c r="CG27" s="87">
        <v>1</v>
      </c>
      <c r="CH27" s="87">
        <v>10</v>
      </c>
      <c r="CI27" s="87">
        <v>0.02</v>
      </c>
    </row>
    <row r="28" spans="1:87" ht="12.75">
      <c r="A28" s="148">
        <f t="shared" si="39"/>
        <v>11</v>
      </c>
      <c r="B28" s="155">
        <f t="shared" si="16"/>
        <v>26</v>
      </c>
      <c r="C28" s="156">
        <v>6</v>
      </c>
      <c r="D28" s="155">
        <v>12.99</v>
      </c>
      <c r="E28" s="155">
        <v>22.5</v>
      </c>
      <c r="F28" s="155" t="s">
        <v>142</v>
      </c>
      <c r="G28" s="155"/>
      <c r="H28" s="148"/>
      <c r="I28" s="87">
        <v>1</v>
      </c>
      <c r="J28" s="87">
        <f>J26+1</f>
        <v>13.2</v>
      </c>
      <c r="K28" s="126">
        <v>14</v>
      </c>
      <c r="L28" s="87">
        <v>5</v>
      </c>
      <c r="M28" s="87">
        <v>35</v>
      </c>
      <c r="N28" s="87" t="s">
        <v>154</v>
      </c>
      <c r="O28" s="87" t="s">
        <v>155</v>
      </c>
      <c r="P28" s="87">
        <v>0</v>
      </c>
      <c r="Q28" s="127">
        <v>5.4589999999999999E-4</v>
      </c>
      <c r="R28" s="87">
        <v>0</v>
      </c>
      <c r="S28" s="87">
        <v>0</v>
      </c>
      <c r="T28" s="127">
        <v>353300000000</v>
      </c>
      <c r="U28" s="127">
        <v>353300000000</v>
      </c>
      <c r="V28" s="127">
        <v>22060000000</v>
      </c>
      <c r="W28" s="127">
        <v>22060000000</v>
      </c>
      <c r="X28" s="87">
        <v>0</v>
      </c>
      <c r="Y28" s="87">
        <v>0</v>
      </c>
      <c r="Z28" s="127">
        <v>271900000000</v>
      </c>
      <c r="AA28" s="87">
        <v>3.3649999999999999E-3</v>
      </c>
      <c r="AB28" s="127">
        <v>114600000000</v>
      </c>
      <c r="AC28" s="87">
        <v>0.65</v>
      </c>
      <c r="AD28" s="87" t="s">
        <v>156</v>
      </c>
      <c r="AE28" s="87" t="s">
        <v>157</v>
      </c>
      <c r="AF28" s="87" t="s">
        <v>158</v>
      </c>
      <c r="AG28" s="87" t="s">
        <v>159</v>
      </c>
      <c r="AH28" s="87" t="s">
        <v>160</v>
      </c>
      <c r="AI28" s="87" t="s">
        <v>161</v>
      </c>
      <c r="AJ28" s="87" t="s">
        <v>162</v>
      </c>
      <c r="AK28" s="87">
        <v>0</v>
      </c>
      <c r="AL28" s="87">
        <v>0</v>
      </c>
      <c r="AM28" s="87" t="s">
        <v>142</v>
      </c>
      <c r="AO28" s="87">
        <f t="shared" si="2"/>
        <v>26</v>
      </c>
      <c r="AP28" s="87">
        <f t="shared" si="0"/>
        <v>12.99</v>
      </c>
      <c r="AQ28" s="87">
        <f t="shared" si="1"/>
        <v>22.5</v>
      </c>
      <c r="AR28" s="87">
        <f t="shared" si="3"/>
        <v>6</v>
      </c>
      <c r="AS28" s="87">
        <v>1</v>
      </c>
      <c r="AT28" s="87">
        <v>0</v>
      </c>
      <c r="AU28" s="87">
        <v>0</v>
      </c>
      <c r="AV28" s="87">
        <v>0</v>
      </c>
      <c r="AW28" s="87">
        <v>0</v>
      </c>
      <c r="AY28" s="133"/>
      <c r="AZ28" s="87" t="str">
        <f t="shared" si="18"/>
        <v/>
      </c>
      <c r="BA28" s="87" t="str">
        <f t="shared" si="19"/>
        <v/>
      </c>
      <c r="BB28" s="87" t="str">
        <f t="shared" si="20"/>
        <v/>
      </c>
      <c r="BC28" s="87" t="str">
        <f t="shared" si="21"/>
        <v/>
      </c>
      <c r="BD28" s="87" t="str">
        <f t="shared" si="22"/>
        <v/>
      </c>
      <c r="BE28" s="87" t="str">
        <f t="shared" si="23"/>
        <v/>
      </c>
      <c r="BG28" s="87" t="str">
        <f t="shared" si="24"/>
        <v/>
      </c>
      <c r="BH28" s="127" t="str">
        <f t="shared" si="25"/>
        <v/>
      </c>
      <c r="BI28" s="127" t="str">
        <f t="shared" si="26"/>
        <v/>
      </c>
      <c r="BJ28" s="87" t="str">
        <f t="shared" si="27"/>
        <v/>
      </c>
      <c r="BK28" s="87" t="str">
        <f t="shared" si="28"/>
        <v/>
      </c>
      <c r="BL28" s="87" t="str">
        <f t="shared" si="29"/>
        <v/>
      </c>
      <c r="BN28" s="155">
        <v>26</v>
      </c>
      <c r="BO28" s="155">
        <v>27</v>
      </c>
      <c r="BP28" s="155">
        <v>28</v>
      </c>
      <c r="BQ28" s="155">
        <v>26</v>
      </c>
      <c r="BR28" s="155">
        <v>26</v>
      </c>
      <c r="BS28" s="155" t="str">
        <v>1c</v>
      </c>
      <c r="BT28" s="155" t="str">
        <v>0</v>
      </c>
      <c r="BU28" s="87">
        <v>0</v>
      </c>
      <c r="BV28" s="129">
        <v>26</v>
      </c>
      <c r="BW28" s="129" t="str">
        <v>2.10E+11</v>
      </c>
      <c r="BX28" s="129" t="str">
        <v>8.08E+10</v>
      </c>
      <c r="BY28" s="129" t="str">
        <v>7850</v>
      </c>
      <c r="BZ28" s="129">
        <v>10</v>
      </c>
      <c r="CA28" s="129">
        <v>0.02</v>
      </c>
      <c r="CD28" s="87">
        <v>26</v>
      </c>
      <c r="CE28" s="87" t="s">
        <v>180</v>
      </c>
      <c r="CF28" s="87" t="s">
        <v>181</v>
      </c>
      <c r="CG28" s="87">
        <v>1</v>
      </c>
      <c r="CH28" s="87">
        <v>10</v>
      </c>
      <c r="CI28" s="87">
        <v>0.02</v>
      </c>
    </row>
    <row r="29" spans="1:87" ht="12.75">
      <c r="A29" s="148">
        <f t="shared" si="39"/>
        <v>12</v>
      </c>
      <c r="B29" s="155">
        <f t="shared" si="16"/>
        <v>27</v>
      </c>
      <c r="C29" s="156">
        <v>8</v>
      </c>
      <c r="D29" s="155">
        <v>12.99</v>
      </c>
      <c r="E29" s="155">
        <v>22.5</v>
      </c>
      <c r="F29" s="155" t="s">
        <v>142</v>
      </c>
      <c r="G29" s="155"/>
      <c r="H29" s="148"/>
      <c r="I29" s="87">
        <v>1</v>
      </c>
      <c r="J29" s="87">
        <f>J27+1</f>
        <v>14.1</v>
      </c>
      <c r="K29" s="126">
        <v>14</v>
      </c>
      <c r="L29" s="87">
        <v>5</v>
      </c>
      <c r="M29" s="87">
        <v>35</v>
      </c>
      <c r="N29" s="87" t="s">
        <v>154</v>
      </c>
      <c r="O29" s="87" t="s">
        <v>155</v>
      </c>
      <c r="P29" s="87">
        <v>0</v>
      </c>
      <c r="Q29" s="127">
        <v>5.4589999999999999E-4</v>
      </c>
      <c r="R29" s="87">
        <v>0</v>
      </c>
      <c r="S29" s="87">
        <v>0</v>
      </c>
      <c r="T29" s="127">
        <v>353300000000</v>
      </c>
      <c r="U29" s="127">
        <v>353300000000</v>
      </c>
      <c r="V29" s="127">
        <v>22060000000</v>
      </c>
      <c r="W29" s="127">
        <v>22060000000</v>
      </c>
      <c r="X29" s="87">
        <v>0</v>
      </c>
      <c r="Y29" s="87">
        <v>0</v>
      </c>
      <c r="Z29" s="127">
        <v>271900000000</v>
      </c>
      <c r="AA29" s="87">
        <v>3.3649999999999999E-3</v>
      </c>
      <c r="AB29" s="127">
        <v>114600000000</v>
      </c>
      <c r="AC29" s="87">
        <v>0.65</v>
      </c>
      <c r="AD29" s="87" t="s">
        <v>156</v>
      </c>
      <c r="AE29" s="87" t="s">
        <v>157</v>
      </c>
      <c r="AF29" s="87" t="s">
        <v>158</v>
      </c>
      <c r="AG29" s="87" t="s">
        <v>159</v>
      </c>
      <c r="AH29" s="87" t="s">
        <v>160</v>
      </c>
      <c r="AI29" s="87" t="s">
        <v>161</v>
      </c>
      <c r="AJ29" s="87" t="s">
        <v>162</v>
      </c>
      <c r="AK29" s="87">
        <v>0</v>
      </c>
      <c r="AL29" s="87">
        <v>0</v>
      </c>
      <c r="AM29" s="87" t="s">
        <v>142</v>
      </c>
      <c r="AO29" s="87">
        <f t="shared" si="2"/>
        <v>27</v>
      </c>
      <c r="AP29" s="87">
        <f t="shared" si="0"/>
        <v>12.99</v>
      </c>
      <c r="AQ29" s="87">
        <f t="shared" si="1"/>
        <v>22.5</v>
      </c>
      <c r="AR29" s="87">
        <f t="shared" si="3"/>
        <v>8</v>
      </c>
      <c r="AS29" s="87">
        <v>1</v>
      </c>
      <c r="AT29" s="87">
        <v>0</v>
      </c>
      <c r="AU29" s="87">
        <v>0</v>
      </c>
      <c r="AV29" s="87">
        <v>0</v>
      </c>
      <c r="AW29" s="87">
        <v>0</v>
      </c>
      <c r="AY29" s="133">
        <f t="shared" ref="AY29" si="44">IF(J29="", "", INT(J29))</f>
        <v>14</v>
      </c>
      <c r="AZ29" s="87">
        <f t="shared" si="18"/>
        <v>14</v>
      </c>
      <c r="BA29" s="87">
        <f t="shared" si="19"/>
        <v>15</v>
      </c>
      <c r="BB29" s="87">
        <f t="shared" si="20"/>
        <v>14</v>
      </c>
      <c r="BC29" s="87">
        <f t="shared" si="21"/>
        <v>14</v>
      </c>
      <c r="BD29" s="87" t="str">
        <f t="shared" si="22"/>
        <v>1c</v>
      </c>
      <c r="BE29" s="87" t="str">
        <f t="shared" si="23"/>
        <v>0</v>
      </c>
      <c r="BG29" s="87">
        <f t="shared" si="24"/>
        <v>14</v>
      </c>
      <c r="BH29" s="127" t="str">
        <f t="shared" si="25"/>
        <v>2.10E+11</v>
      </c>
      <c r="BI29" s="127" t="str">
        <f t="shared" si="26"/>
        <v>8.08E+10</v>
      </c>
      <c r="BJ29" s="87" t="str">
        <f t="shared" si="27"/>
        <v>7850</v>
      </c>
      <c r="BK29" s="87">
        <f t="shared" si="28"/>
        <v>5</v>
      </c>
      <c r="BL29" s="87">
        <f t="shared" si="29"/>
        <v>3.5000000000000003E-2</v>
      </c>
      <c r="BN29" s="129">
        <v>27</v>
      </c>
      <c r="BO29" s="129">
        <v>28</v>
      </c>
      <c r="BP29" s="129">
        <v>29</v>
      </c>
      <c r="BQ29" s="129">
        <v>27</v>
      </c>
      <c r="BR29" s="129">
        <v>27</v>
      </c>
      <c r="BS29" s="129" t="str">
        <v>1c</v>
      </c>
      <c r="BT29" s="129" t="str">
        <v>0</v>
      </c>
      <c r="BU29" s="87">
        <v>0</v>
      </c>
      <c r="BV29" s="129">
        <v>27</v>
      </c>
      <c r="BW29" s="129" t="str">
        <v>2.10E+11</v>
      </c>
      <c r="BX29" s="129" t="str">
        <v>8.08E+10</v>
      </c>
      <c r="BY29" s="129" t="str">
        <v>7850</v>
      </c>
      <c r="BZ29" s="129">
        <v>10</v>
      </c>
      <c r="CA29" s="129">
        <v>0.02</v>
      </c>
      <c r="CD29" s="87">
        <v>27</v>
      </c>
      <c r="CE29" s="87" t="s">
        <v>180</v>
      </c>
      <c r="CF29" s="87" t="s">
        <v>181</v>
      </c>
      <c r="CG29" s="87">
        <v>1</v>
      </c>
      <c r="CH29" s="87">
        <v>10</v>
      </c>
      <c r="CI29" s="87">
        <v>0.02</v>
      </c>
    </row>
    <row r="30" spans="1:87" ht="12.75">
      <c r="A30" s="148">
        <f>A29+1</f>
        <v>13</v>
      </c>
      <c r="B30" s="148">
        <f t="shared" si="16"/>
        <v>28</v>
      </c>
      <c r="C30" s="149">
        <v>9.3000000000000007</v>
      </c>
      <c r="D30" s="148">
        <v>12.99</v>
      </c>
      <c r="E30" s="148">
        <v>22.5</v>
      </c>
      <c r="F30" s="148" t="s">
        <v>142</v>
      </c>
      <c r="G30" s="148"/>
      <c r="H30" s="148"/>
      <c r="J30" s="87">
        <f t="shared" ref="J30:J36" si="45">J28+1</f>
        <v>14.2</v>
      </c>
      <c r="K30" s="126">
        <v>15</v>
      </c>
      <c r="L30" s="87">
        <v>5</v>
      </c>
      <c r="M30" s="87">
        <v>35</v>
      </c>
      <c r="N30" s="87" t="s">
        <v>154</v>
      </c>
      <c r="O30" s="87" t="s">
        <v>155</v>
      </c>
      <c r="P30" s="87">
        <v>0</v>
      </c>
      <c r="Q30" s="127">
        <v>5.4589999999999999E-4</v>
      </c>
      <c r="R30" s="87">
        <v>0</v>
      </c>
      <c r="S30" s="87">
        <v>0</v>
      </c>
      <c r="T30" s="127">
        <v>353300000000</v>
      </c>
      <c r="U30" s="127">
        <v>353300000000</v>
      </c>
      <c r="V30" s="127">
        <v>22060000000</v>
      </c>
      <c r="W30" s="127">
        <v>22060000000</v>
      </c>
      <c r="X30" s="87">
        <v>0</v>
      </c>
      <c r="Y30" s="87">
        <v>0</v>
      </c>
      <c r="Z30" s="127">
        <v>271900000000</v>
      </c>
      <c r="AA30" s="87">
        <v>3.3649999999999999E-3</v>
      </c>
      <c r="AB30" s="127">
        <v>114600000000</v>
      </c>
      <c r="AC30" s="87">
        <v>0.65</v>
      </c>
      <c r="AD30" s="87" t="s">
        <v>156</v>
      </c>
      <c r="AE30" s="87" t="s">
        <v>157</v>
      </c>
      <c r="AF30" s="87" t="s">
        <v>158</v>
      </c>
      <c r="AG30" s="87" t="s">
        <v>159</v>
      </c>
      <c r="AH30" s="87" t="s">
        <v>160</v>
      </c>
      <c r="AI30" s="87" t="s">
        <v>161</v>
      </c>
      <c r="AJ30" s="87" t="s">
        <v>162</v>
      </c>
      <c r="AK30" s="87">
        <v>0</v>
      </c>
      <c r="AL30" s="87">
        <v>0</v>
      </c>
      <c r="AM30" s="87" t="s">
        <v>142</v>
      </c>
      <c r="AO30" s="87">
        <f t="shared" si="2"/>
        <v>28</v>
      </c>
      <c r="AP30" s="87">
        <f t="shared" si="0"/>
        <v>12.99</v>
      </c>
      <c r="AQ30" s="87">
        <f t="shared" si="1"/>
        <v>22.5</v>
      </c>
      <c r="AR30" s="87">
        <f t="shared" si="3"/>
        <v>9.3000000000000007</v>
      </c>
      <c r="AS30" s="87">
        <v>1</v>
      </c>
      <c r="AT30" s="87">
        <v>0</v>
      </c>
      <c r="AU30" s="87">
        <v>0</v>
      </c>
      <c r="AV30" s="87">
        <v>0</v>
      </c>
      <c r="AW30" s="87">
        <v>0</v>
      </c>
      <c r="AY30" s="133"/>
      <c r="AZ30" s="87" t="str">
        <f t="shared" si="18"/>
        <v/>
      </c>
      <c r="BA30" s="87" t="str">
        <f t="shared" si="19"/>
        <v/>
      </c>
      <c r="BB30" s="87" t="str">
        <f t="shared" si="20"/>
        <v/>
      </c>
      <c r="BC30" s="87" t="str">
        <f t="shared" si="21"/>
        <v/>
      </c>
      <c r="BD30" s="87" t="str">
        <f t="shared" si="22"/>
        <v/>
      </c>
      <c r="BE30" s="87" t="str">
        <f t="shared" si="23"/>
        <v/>
      </c>
      <c r="BG30" s="87" t="str">
        <f t="shared" si="24"/>
        <v/>
      </c>
      <c r="BH30" s="127" t="str">
        <f t="shared" si="25"/>
        <v/>
      </c>
      <c r="BI30" s="127" t="str">
        <f t="shared" si="26"/>
        <v/>
      </c>
      <c r="BJ30" s="87" t="str">
        <f t="shared" si="27"/>
        <v/>
      </c>
      <c r="BK30" s="87" t="str">
        <f t="shared" si="28"/>
        <v/>
      </c>
      <c r="BL30" s="87" t="str">
        <f t="shared" si="29"/>
        <v/>
      </c>
      <c r="BN30" s="129">
        <v>28</v>
      </c>
      <c r="BO30" s="129">
        <v>29</v>
      </c>
      <c r="BP30" s="129">
        <v>30</v>
      </c>
      <c r="BQ30" s="129">
        <v>28</v>
      </c>
      <c r="BR30" s="129">
        <v>28</v>
      </c>
      <c r="BS30" s="129" t="str">
        <v>1c</v>
      </c>
      <c r="BT30" s="129" t="str">
        <v>0</v>
      </c>
      <c r="BU30" s="87">
        <v>0</v>
      </c>
      <c r="BV30" s="129">
        <v>28</v>
      </c>
      <c r="BW30" s="129" t="str">
        <v>2.10E+11</v>
      </c>
      <c r="BX30" s="129" t="str">
        <v>8.08E+10</v>
      </c>
      <c r="BY30" s="129" t="str">
        <v>7850</v>
      </c>
      <c r="BZ30" s="129">
        <v>10</v>
      </c>
      <c r="CA30" s="129">
        <v>0.02</v>
      </c>
      <c r="CD30" s="87">
        <v>28</v>
      </c>
      <c r="CE30" s="87" t="s">
        <v>180</v>
      </c>
      <c r="CF30" s="87" t="s">
        <v>181</v>
      </c>
      <c r="CG30" s="87">
        <v>1</v>
      </c>
      <c r="CH30" s="87">
        <v>10</v>
      </c>
      <c r="CI30" s="87">
        <v>0.02</v>
      </c>
    </row>
    <row r="31" spans="1:87" ht="12.75">
      <c r="A31" s="148">
        <f t="shared" si="39"/>
        <v>14</v>
      </c>
      <c r="B31" s="148">
        <f t="shared" si="16"/>
        <v>29</v>
      </c>
      <c r="C31" s="149">
        <v>10</v>
      </c>
      <c r="D31" s="148">
        <v>12.99</v>
      </c>
      <c r="E31" s="148">
        <v>22.5</v>
      </c>
      <c r="F31" s="148" t="s">
        <v>142</v>
      </c>
      <c r="G31" s="148"/>
      <c r="H31" s="148"/>
      <c r="J31" s="87">
        <f t="shared" si="45"/>
        <v>15.1</v>
      </c>
      <c r="K31" s="126">
        <v>16</v>
      </c>
      <c r="L31" s="87">
        <v>10</v>
      </c>
      <c r="M31" s="87">
        <v>22</v>
      </c>
      <c r="N31" s="87" t="s">
        <v>154</v>
      </c>
      <c r="O31" s="87" t="s">
        <v>155</v>
      </c>
      <c r="P31" s="87">
        <v>0</v>
      </c>
      <c r="Q31" s="127">
        <v>6.8959999999999996E-4</v>
      </c>
      <c r="R31" s="87">
        <v>0</v>
      </c>
      <c r="S31" s="87">
        <v>0</v>
      </c>
      <c r="T31" s="127">
        <v>1802000000000</v>
      </c>
      <c r="U31" s="127">
        <v>1802000000000</v>
      </c>
      <c r="V31" s="127">
        <v>27860000000</v>
      </c>
      <c r="W31" s="127">
        <v>27860000000</v>
      </c>
      <c r="X31" s="87">
        <v>0</v>
      </c>
      <c r="Y31" s="87">
        <v>0</v>
      </c>
      <c r="Z31" s="127">
        <v>1387000000000</v>
      </c>
      <c r="AA31" s="87">
        <v>1.7165E-2</v>
      </c>
      <c r="AB31" s="127">
        <v>144800000000</v>
      </c>
      <c r="AC31" s="87">
        <v>0.65</v>
      </c>
      <c r="AD31" s="87" t="s">
        <v>156</v>
      </c>
      <c r="AE31" s="87" t="s">
        <v>157</v>
      </c>
      <c r="AF31" s="87" t="s">
        <v>158</v>
      </c>
      <c r="AG31" s="87" t="s">
        <v>159</v>
      </c>
      <c r="AH31" s="87" t="s">
        <v>160</v>
      </c>
      <c r="AI31" s="87" t="s">
        <v>161</v>
      </c>
      <c r="AJ31" s="87" t="s">
        <v>162</v>
      </c>
      <c r="AK31" s="87">
        <v>0</v>
      </c>
      <c r="AL31" s="87">
        <v>0</v>
      </c>
      <c r="AM31" s="87" t="s">
        <v>142</v>
      </c>
      <c r="AO31" s="87">
        <f t="shared" si="2"/>
        <v>29</v>
      </c>
      <c r="AP31" s="87">
        <f t="shared" si="0"/>
        <v>12.99</v>
      </c>
      <c r="AQ31" s="87">
        <f t="shared" si="1"/>
        <v>22.5</v>
      </c>
      <c r="AR31" s="87">
        <f t="shared" si="3"/>
        <v>10</v>
      </c>
      <c r="AS31" s="87">
        <v>1</v>
      </c>
      <c r="AT31" s="87">
        <v>0</v>
      </c>
      <c r="AU31" s="87">
        <v>0</v>
      </c>
      <c r="AV31" s="87">
        <v>0</v>
      </c>
      <c r="AW31" s="87">
        <v>0</v>
      </c>
      <c r="AY31" s="133">
        <f t="shared" ref="AY31" si="46">IF(J31="", "", INT(J31))</f>
        <v>15</v>
      </c>
      <c r="AZ31" s="87">
        <f t="shared" si="18"/>
        <v>16</v>
      </c>
      <c r="BA31" s="87">
        <f t="shared" si="19"/>
        <v>17</v>
      </c>
      <c r="BB31" s="87">
        <f t="shared" si="20"/>
        <v>15</v>
      </c>
      <c r="BC31" s="87">
        <f t="shared" si="21"/>
        <v>15</v>
      </c>
      <c r="BD31" s="87" t="str">
        <f t="shared" si="22"/>
        <v>1c</v>
      </c>
      <c r="BE31" s="87" t="str">
        <f t="shared" si="23"/>
        <v>0</v>
      </c>
      <c r="BG31" s="87">
        <f t="shared" si="24"/>
        <v>15</v>
      </c>
      <c r="BH31" s="127" t="str">
        <f t="shared" si="25"/>
        <v>2.10E+11</v>
      </c>
      <c r="BI31" s="127" t="str">
        <f t="shared" si="26"/>
        <v>8.08E+10</v>
      </c>
      <c r="BJ31" s="87" t="str">
        <f t="shared" si="27"/>
        <v>7850</v>
      </c>
      <c r="BK31" s="87">
        <f t="shared" si="28"/>
        <v>10</v>
      </c>
      <c r="BL31" s="87">
        <f t="shared" si="29"/>
        <v>2.1999999999999999E-2</v>
      </c>
      <c r="BN31" s="129">
        <v>29</v>
      </c>
      <c r="BO31" s="129">
        <v>31</v>
      </c>
      <c r="BP31" s="129">
        <v>32</v>
      </c>
      <c r="BQ31" s="129">
        <v>29</v>
      </c>
      <c r="BR31" s="129">
        <v>29</v>
      </c>
      <c r="BS31" s="129" t="str">
        <v>1c</v>
      </c>
      <c r="BT31" s="129" t="str">
        <v>0</v>
      </c>
      <c r="BU31" s="87">
        <v>0</v>
      </c>
      <c r="BV31" s="129">
        <v>29</v>
      </c>
      <c r="BW31" s="129" t="str">
        <v>2.10E+11</v>
      </c>
      <c r="BX31" s="129" t="str">
        <v>8.08E+10</v>
      </c>
      <c r="BY31" s="129" t="str">
        <v>7850</v>
      </c>
      <c r="BZ31" s="129">
        <v>10</v>
      </c>
      <c r="CA31" s="129">
        <v>2.1999999999999999E-2</v>
      </c>
      <c r="CD31" s="87">
        <v>29</v>
      </c>
      <c r="CE31" s="87" t="s">
        <v>180</v>
      </c>
      <c r="CF31" s="87" t="s">
        <v>181</v>
      </c>
      <c r="CG31" s="87">
        <v>1</v>
      </c>
      <c r="CH31" s="87">
        <v>10</v>
      </c>
      <c r="CI31" s="87">
        <v>2.1999999999999999E-2</v>
      </c>
    </row>
    <row r="32" spans="1:87" ht="12.75">
      <c r="A32" s="148">
        <f t="shared" si="39"/>
        <v>15</v>
      </c>
      <c r="B32" s="148">
        <f t="shared" si="16"/>
        <v>30</v>
      </c>
      <c r="C32" s="149">
        <v>11</v>
      </c>
      <c r="D32" s="148">
        <v>12.99</v>
      </c>
      <c r="E32" s="148">
        <v>22.5</v>
      </c>
      <c r="F32" s="148" t="s">
        <v>142</v>
      </c>
      <c r="G32" s="148"/>
      <c r="H32" s="148"/>
      <c r="J32" s="87">
        <f t="shared" si="45"/>
        <v>15.2</v>
      </c>
      <c r="K32" s="126">
        <v>17</v>
      </c>
      <c r="L32" s="87">
        <v>10</v>
      </c>
      <c r="M32" s="87">
        <v>22</v>
      </c>
      <c r="N32" s="87" t="s">
        <v>154</v>
      </c>
      <c r="O32" s="87" t="s">
        <v>155</v>
      </c>
      <c r="P32" s="87">
        <v>0</v>
      </c>
      <c r="Q32" s="127">
        <v>6.8959999999999996E-4</v>
      </c>
      <c r="R32" s="87">
        <v>0</v>
      </c>
      <c r="S32" s="87">
        <v>0</v>
      </c>
      <c r="T32" s="127">
        <v>1802000000000</v>
      </c>
      <c r="U32" s="127">
        <v>1802000000000</v>
      </c>
      <c r="V32" s="127">
        <v>27860000000</v>
      </c>
      <c r="W32" s="127">
        <v>27860000000</v>
      </c>
      <c r="X32" s="87">
        <v>0</v>
      </c>
      <c r="Y32" s="87">
        <v>0</v>
      </c>
      <c r="Z32" s="127">
        <v>1387000000000</v>
      </c>
      <c r="AA32" s="87">
        <v>1.7165E-2</v>
      </c>
      <c r="AB32" s="127">
        <v>144800000000</v>
      </c>
      <c r="AC32" s="87">
        <v>0.65</v>
      </c>
      <c r="AD32" s="87" t="s">
        <v>156</v>
      </c>
      <c r="AE32" s="87" t="s">
        <v>157</v>
      </c>
      <c r="AF32" s="87" t="s">
        <v>158</v>
      </c>
      <c r="AG32" s="87" t="s">
        <v>159</v>
      </c>
      <c r="AH32" s="87" t="s">
        <v>160</v>
      </c>
      <c r="AI32" s="87" t="s">
        <v>161</v>
      </c>
      <c r="AJ32" s="87" t="s">
        <v>162</v>
      </c>
      <c r="AK32" s="87">
        <v>0</v>
      </c>
      <c r="AL32" s="87">
        <v>0</v>
      </c>
      <c r="AM32" s="87" t="s">
        <v>142</v>
      </c>
      <c r="AO32" s="87">
        <f t="shared" si="2"/>
        <v>30</v>
      </c>
      <c r="AP32" s="87">
        <f t="shared" si="0"/>
        <v>12.99</v>
      </c>
      <c r="AQ32" s="87">
        <f t="shared" si="1"/>
        <v>22.5</v>
      </c>
      <c r="AR32" s="87">
        <f t="shared" si="3"/>
        <v>11</v>
      </c>
      <c r="AS32" s="87">
        <v>1</v>
      </c>
      <c r="AT32" s="87">
        <v>0</v>
      </c>
      <c r="AU32" s="87">
        <v>0</v>
      </c>
      <c r="AV32" s="87">
        <v>0</v>
      </c>
      <c r="AW32" s="87">
        <v>0</v>
      </c>
      <c r="AY32" s="133"/>
      <c r="AZ32" s="87" t="str">
        <f t="shared" si="18"/>
        <v/>
      </c>
      <c r="BA32" s="87" t="str">
        <f t="shared" si="19"/>
        <v/>
      </c>
      <c r="BB32" s="87" t="str">
        <f t="shared" si="20"/>
        <v/>
      </c>
      <c r="BC32" s="87" t="str">
        <f t="shared" si="21"/>
        <v/>
      </c>
      <c r="BD32" s="87" t="str">
        <f t="shared" si="22"/>
        <v/>
      </c>
      <c r="BE32" s="87" t="str">
        <f t="shared" si="23"/>
        <v/>
      </c>
      <c r="BG32" s="87" t="str">
        <f t="shared" si="24"/>
        <v/>
      </c>
      <c r="BH32" s="127" t="str">
        <f t="shared" si="25"/>
        <v/>
      </c>
      <c r="BI32" s="127" t="str">
        <f t="shared" si="26"/>
        <v/>
      </c>
      <c r="BJ32" s="87" t="str">
        <f t="shared" si="27"/>
        <v/>
      </c>
      <c r="BK32" s="87" t="str">
        <f t="shared" si="28"/>
        <v/>
      </c>
      <c r="BL32" s="87" t="str">
        <f t="shared" si="29"/>
        <v/>
      </c>
      <c r="BN32" s="129">
        <v>30</v>
      </c>
      <c r="BO32" s="129">
        <v>32</v>
      </c>
      <c r="BP32" s="155">
        <v>33</v>
      </c>
      <c r="BQ32" s="129">
        <v>30</v>
      </c>
      <c r="BR32" s="129">
        <v>30</v>
      </c>
      <c r="BS32" s="129" t="str">
        <v>1c</v>
      </c>
      <c r="BT32" s="129" t="str">
        <v>0</v>
      </c>
      <c r="BU32" s="87">
        <v>0</v>
      </c>
      <c r="BV32" s="129">
        <v>30</v>
      </c>
      <c r="BW32" s="129" t="str">
        <v>2.10E+11</v>
      </c>
      <c r="BX32" s="129" t="str">
        <v>8.08E+10</v>
      </c>
      <c r="BY32" s="129" t="str">
        <v>7850</v>
      </c>
      <c r="BZ32" s="129">
        <v>10</v>
      </c>
      <c r="CA32" s="129">
        <v>2.1999999999999999E-2</v>
      </c>
      <c r="CD32" s="87">
        <v>30</v>
      </c>
      <c r="CE32" s="87" t="s">
        <v>180</v>
      </c>
      <c r="CF32" s="87" t="s">
        <v>181</v>
      </c>
      <c r="CG32" s="87">
        <v>1</v>
      </c>
      <c r="CH32" s="87">
        <v>10</v>
      </c>
      <c r="CI32" s="87">
        <v>2.1999999999999999E-2</v>
      </c>
    </row>
    <row r="33" spans="1:87" ht="12.75">
      <c r="A33" s="148">
        <v>1</v>
      </c>
      <c r="B33" s="153">
        <f t="shared" si="16"/>
        <v>31</v>
      </c>
      <c r="C33" s="154">
        <v>-14</v>
      </c>
      <c r="D33" s="153">
        <v>-25.98</v>
      </c>
      <c r="E33" s="153">
        <v>0</v>
      </c>
      <c r="F33" s="153" t="s">
        <v>142</v>
      </c>
      <c r="G33" s="153"/>
      <c r="H33" s="153"/>
      <c r="J33" s="87">
        <f t="shared" si="45"/>
        <v>16.100000000000001</v>
      </c>
      <c r="K33" s="126">
        <v>17</v>
      </c>
      <c r="L33" s="87">
        <v>10</v>
      </c>
      <c r="M33" s="87">
        <v>22</v>
      </c>
      <c r="N33" s="87" t="s">
        <v>154</v>
      </c>
      <c r="O33" s="87" t="s">
        <v>155</v>
      </c>
      <c r="P33" s="87">
        <v>0</v>
      </c>
      <c r="Q33" s="127">
        <v>6.8959999999999996E-4</v>
      </c>
      <c r="R33" s="87">
        <v>0</v>
      </c>
      <c r="S33" s="87">
        <v>0</v>
      </c>
      <c r="T33" s="127">
        <v>1802000000000</v>
      </c>
      <c r="U33" s="127">
        <v>1802000000000</v>
      </c>
      <c r="V33" s="127">
        <v>27860000000</v>
      </c>
      <c r="W33" s="127">
        <v>27860000000</v>
      </c>
      <c r="X33" s="87">
        <v>0</v>
      </c>
      <c r="Y33" s="87">
        <v>0</v>
      </c>
      <c r="Z33" s="127">
        <v>1387000000000</v>
      </c>
      <c r="AA33" s="87">
        <v>1.7165E-2</v>
      </c>
      <c r="AB33" s="127">
        <v>144800000000</v>
      </c>
      <c r="AC33" s="87">
        <v>0.65</v>
      </c>
      <c r="AD33" s="87" t="s">
        <v>156</v>
      </c>
      <c r="AE33" s="87" t="s">
        <v>157</v>
      </c>
      <c r="AF33" s="87" t="s">
        <v>158</v>
      </c>
      <c r="AG33" s="87" t="s">
        <v>159</v>
      </c>
      <c r="AH33" s="87" t="s">
        <v>160</v>
      </c>
      <c r="AI33" s="87" t="s">
        <v>161</v>
      </c>
      <c r="AJ33" s="87" t="s">
        <v>162</v>
      </c>
      <c r="AK33" s="87">
        <v>0</v>
      </c>
      <c r="AL33" s="87">
        <v>0</v>
      </c>
      <c r="AM33" s="87" t="s">
        <v>142</v>
      </c>
      <c r="AO33" s="87">
        <f t="shared" si="2"/>
        <v>31</v>
      </c>
      <c r="AP33" s="87">
        <f t="shared" si="0"/>
        <v>-25.98</v>
      </c>
      <c r="AQ33" s="87">
        <f t="shared" si="1"/>
        <v>0</v>
      </c>
      <c r="AR33" s="87">
        <f t="shared" si="3"/>
        <v>-14</v>
      </c>
      <c r="AS33" s="87">
        <v>1</v>
      </c>
      <c r="AT33" s="87">
        <v>0</v>
      </c>
      <c r="AU33" s="87">
        <v>0</v>
      </c>
      <c r="AV33" s="87">
        <v>0</v>
      </c>
      <c r="AW33" s="87">
        <v>0</v>
      </c>
      <c r="AY33" s="133">
        <f t="shared" ref="AY33" si="47">IF(J33="", "", INT(J33))</f>
        <v>16</v>
      </c>
      <c r="AZ33" s="87">
        <f t="shared" si="18"/>
        <v>17</v>
      </c>
      <c r="BA33" s="87">
        <f t="shared" si="19"/>
        <v>18</v>
      </c>
      <c r="BB33" s="87">
        <f t="shared" si="20"/>
        <v>16</v>
      </c>
      <c r="BC33" s="87">
        <f t="shared" si="21"/>
        <v>16</v>
      </c>
      <c r="BD33" s="87" t="str">
        <f t="shared" si="22"/>
        <v>1c</v>
      </c>
      <c r="BE33" s="87" t="str">
        <f t="shared" si="23"/>
        <v>0</v>
      </c>
      <c r="BG33" s="87">
        <f t="shared" si="24"/>
        <v>16</v>
      </c>
      <c r="BH33" s="127" t="str">
        <f t="shared" si="25"/>
        <v>2.10E+11</v>
      </c>
      <c r="BI33" s="127" t="str">
        <f t="shared" si="26"/>
        <v>8.08E+10</v>
      </c>
      <c r="BJ33" s="87" t="str">
        <f t="shared" si="27"/>
        <v>7850</v>
      </c>
      <c r="BK33" s="87">
        <f t="shared" si="28"/>
        <v>10</v>
      </c>
      <c r="BL33" s="87">
        <f t="shared" si="29"/>
        <v>2.1999999999999999E-2</v>
      </c>
      <c r="BN33" s="155">
        <v>31</v>
      </c>
      <c r="BO33" s="155">
        <v>33</v>
      </c>
      <c r="BP33" s="155">
        <v>34</v>
      </c>
      <c r="BQ33" s="155">
        <v>31</v>
      </c>
      <c r="BR33" s="155">
        <v>31</v>
      </c>
      <c r="BS33" s="155" t="str">
        <v>1c</v>
      </c>
      <c r="BT33" s="155" t="str">
        <v>0</v>
      </c>
      <c r="BU33" s="87">
        <v>0</v>
      </c>
      <c r="BV33" s="129">
        <v>31</v>
      </c>
      <c r="BW33" s="129" t="str">
        <v>2.10E+11</v>
      </c>
      <c r="BX33" s="129" t="str">
        <v>8.08E+10</v>
      </c>
      <c r="BY33" s="129" t="str">
        <v>7850</v>
      </c>
      <c r="BZ33" s="129">
        <v>10</v>
      </c>
      <c r="CA33" s="129">
        <v>2.1999999999999999E-2</v>
      </c>
      <c r="CD33" s="87">
        <v>31</v>
      </c>
      <c r="CE33" s="87" t="s">
        <v>180</v>
      </c>
      <c r="CF33" s="87" t="s">
        <v>181</v>
      </c>
      <c r="CG33" s="87">
        <v>1</v>
      </c>
      <c r="CH33" s="87">
        <v>10</v>
      </c>
      <c r="CI33" s="87">
        <v>2.1999999999999999E-2</v>
      </c>
    </row>
    <row r="34" spans="1:87" ht="12.75">
      <c r="A34" s="148">
        <f>A33+1</f>
        <v>2</v>
      </c>
      <c r="B34" s="153">
        <f t="shared" si="16"/>
        <v>32</v>
      </c>
      <c r="C34" s="154">
        <v>-12</v>
      </c>
      <c r="D34" s="153">
        <v>-25.98</v>
      </c>
      <c r="E34" s="153">
        <v>0</v>
      </c>
      <c r="F34" s="153" t="s">
        <v>142</v>
      </c>
      <c r="G34" s="153"/>
      <c r="H34" s="153"/>
      <c r="J34" s="87">
        <f t="shared" si="45"/>
        <v>16.2</v>
      </c>
      <c r="K34" s="126">
        <v>18</v>
      </c>
      <c r="L34" s="87">
        <v>10</v>
      </c>
      <c r="M34" s="87">
        <v>22</v>
      </c>
      <c r="N34" s="87" t="s">
        <v>154</v>
      </c>
      <c r="O34" s="87" t="s">
        <v>155</v>
      </c>
      <c r="P34" s="87">
        <v>0</v>
      </c>
      <c r="Q34" s="127">
        <v>6.8959999999999996E-4</v>
      </c>
      <c r="R34" s="87">
        <v>0</v>
      </c>
      <c r="S34" s="87">
        <v>0</v>
      </c>
      <c r="T34" s="127">
        <v>1802000000000</v>
      </c>
      <c r="U34" s="127">
        <v>1802000000000</v>
      </c>
      <c r="V34" s="127">
        <v>27860000000</v>
      </c>
      <c r="W34" s="127">
        <v>27860000000</v>
      </c>
      <c r="X34" s="87">
        <v>0</v>
      </c>
      <c r="Y34" s="87">
        <v>0</v>
      </c>
      <c r="Z34" s="127">
        <v>1387000000000</v>
      </c>
      <c r="AA34" s="87">
        <v>1.7165E-2</v>
      </c>
      <c r="AB34" s="127">
        <v>144800000000</v>
      </c>
      <c r="AC34" s="87">
        <v>0.65</v>
      </c>
      <c r="AD34" s="87" t="s">
        <v>156</v>
      </c>
      <c r="AE34" s="87" t="s">
        <v>157</v>
      </c>
      <c r="AF34" s="87" t="s">
        <v>158</v>
      </c>
      <c r="AG34" s="87" t="s">
        <v>159</v>
      </c>
      <c r="AH34" s="87" t="s">
        <v>160</v>
      </c>
      <c r="AI34" s="87" t="s">
        <v>161</v>
      </c>
      <c r="AJ34" s="87" t="s">
        <v>162</v>
      </c>
      <c r="AK34" s="87">
        <v>0</v>
      </c>
      <c r="AL34" s="87">
        <v>0</v>
      </c>
      <c r="AM34" s="87" t="s">
        <v>142</v>
      </c>
      <c r="AO34" s="87">
        <f t="shared" si="2"/>
        <v>32</v>
      </c>
      <c r="AP34" s="87">
        <f t="shared" si="0"/>
        <v>-25.98</v>
      </c>
      <c r="AQ34" s="87">
        <f t="shared" si="1"/>
        <v>0</v>
      </c>
      <c r="AR34" s="87">
        <f t="shared" si="3"/>
        <v>-12</v>
      </c>
      <c r="AS34" s="87">
        <v>1</v>
      </c>
      <c r="AT34" s="87">
        <v>0</v>
      </c>
      <c r="AU34" s="87">
        <v>0</v>
      </c>
      <c r="AV34" s="87">
        <v>0</v>
      </c>
      <c r="AW34" s="87">
        <v>0</v>
      </c>
      <c r="AY34" s="133"/>
      <c r="AZ34" s="87" t="str">
        <f t="shared" si="18"/>
        <v/>
      </c>
      <c r="BA34" s="87" t="str">
        <f t="shared" si="19"/>
        <v/>
      </c>
      <c r="BB34" s="87" t="str">
        <f t="shared" si="20"/>
        <v/>
      </c>
      <c r="BC34" s="87" t="str">
        <f t="shared" si="21"/>
        <v/>
      </c>
      <c r="BD34" s="87" t="str">
        <f t="shared" si="22"/>
        <v/>
      </c>
      <c r="BE34" s="87" t="str">
        <f t="shared" si="23"/>
        <v/>
      </c>
      <c r="BG34" s="87" t="str">
        <f t="shared" si="24"/>
        <v/>
      </c>
      <c r="BH34" s="127" t="str">
        <f t="shared" si="25"/>
        <v/>
      </c>
      <c r="BI34" s="127" t="str">
        <f t="shared" si="26"/>
        <v/>
      </c>
      <c r="BJ34" s="87" t="str">
        <f t="shared" si="27"/>
        <v/>
      </c>
      <c r="BK34" s="87" t="str">
        <f t="shared" si="28"/>
        <v/>
      </c>
      <c r="BL34" s="87" t="str">
        <f t="shared" si="29"/>
        <v/>
      </c>
      <c r="BN34" s="155">
        <v>32</v>
      </c>
      <c r="BO34" s="155">
        <v>34</v>
      </c>
      <c r="BP34" s="155">
        <v>35</v>
      </c>
      <c r="BQ34" s="155">
        <v>32</v>
      </c>
      <c r="BR34" s="155">
        <v>32</v>
      </c>
      <c r="BS34" s="155" t="str">
        <v>1c</v>
      </c>
      <c r="BT34" s="155" t="str">
        <v>0</v>
      </c>
      <c r="BU34" s="87">
        <v>0</v>
      </c>
      <c r="BV34" s="129">
        <v>32</v>
      </c>
      <c r="BW34" s="129" t="str">
        <v>2.10E+11</v>
      </c>
      <c r="BX34" s="129" t="str">
        <v>8.08E+10</v>
      </c>
      <c r="BY34" s="129" t="str">
        <v>7850</v>
      </c>
      <c r="BZ34" s="129">
        <v>10</v>
      </c>
      <c r="CA34" s="129">
        <v>2.1999999999999999E-2</v>
      </c>
      <c r="CD34" s="87">
        <v>32</v>
      </c>
      <c r="CE34" s="87" t="s">
        <v>180</v>
      </c>
      <c r="CF34" s="87" t="s">
        <v>181</v>
      </c>
      <c r="CG34" s="87">
        <v>1</v>
      </c>
      <c r="CH34" s="87">
        <v>10</v>
      </c>
      <c r="CI34" s="87">
        <v>2.1999999999999999E-2</v>
      </c>
    </row>
    <row r="35" spans="1:87" ht="12.75">
      <c r="A35" s="148">
        <f>A34+1</f>
        <v>3</v>
      </c>
      <c r="B35" s="155">
        <f t="shared" si="16"/>
        <v>33</v>
      </c>
      <c r="C35" s="156">
        <v>-10</v>
      </c>
      <c r="D35" s="155">
        <v>-25.98</v>
      </c>
      <c r="E35" s="155">
        <v>0</v>
      </c>
      <c r="F35" s="155" t="s">
        <v>142</v>
      </c>
      <c r="G35" s="155"/>
      <c r="H35" s="153"/>
      <c r="I35" s="87">
        <v>1</v>
      </c>
      <c r="J35" s="87">
        <f t="shared" si="45"/>
        <v>17.100000000000001</v>
      </c>
      <c r="K35" s="126">
        <v>18</v>
      </c>
      <c r="L35" s="87">
        <v>10</v>
      </c>
      <c r="M35" s="87">
        <v>22</v>
      </c>
      <c r="N35" s="87" t="s">
        <v>154</v>
      </c>
      <c r="O35" s="87" t="s">
        <v>155</v>
      </c>
      <c r="P35" s="87">
        <v>0</v>
      </c>
      <c r="Q35" s="127">
        <v>6.8959999999999996E-4</v>
      </c>
      <c r="R35" s="87">
        <v>0</v>
      </c>
      <c r="S35" s="87">
        <v>0</v>
      </c>
      <c r="T35" s="127">
        <v>1802000000000</v>
      </c>
      <c r="U35" s="127">
        <v>1802000000000</v>
      </c>
      <c r="V35" s="127">
        <v>27860000000</v>
      </c>
      <c r="W35" s="127">
        <v>27860000000</v>
      </c>
      <c r="X35" s="87">
        <v>0</v>
      </c>
      <c r="Y35" s="87">
        <v>0</v>
      </c>
      <c r="Z35" s="127">
        <v>1387000000000</v>
      </c>
      <c r="AA35" s="87">
        <v>1.7165E-2</v>
      </c>
      <c r="AB35" s="127">
        <v>144800000000</v>
      </c>
      <c r="AC35" s="87">
        <v>0.65</v>
      </c>
      <c r="AD35" s="87" t="s">
        <v>156</v>
      </c>
      <c r="AE35" s="87" t="s">
        <v>157</v>
      </c>
      <c r="AF35" s="87" t="s">
        <v>158</v>
      </c>
      <c r="AG35" s="87" t="s">
        <v>159</v>
      </c>
      <c r="AH35" s="87" t="s">
        <v>160</v>
      </c>
      <c r="AI35" s="87" t="s">
        <v>161</v>
      </c>
      <c r="AJ35" s="87" t="s">
        <v>162</v>
      </c>
      <c r="AK35" s="87">
        <v>0</v>
      </c>
      <c r="AL35" s="87">
        <v>0</v>
      </c>
      <c r="AM35" s="87" t="s">
        <v>142</v>
      </c>
      <c r="AO35" s="87">
        <f t="shared" si="2"/>
        <v>33</v>
      </c>
      <c r="AP35" s="87">
        <f t="shared" si="0"/>
        <v>-25.98</v>
      </c>
      <c r="AQ35" s="87">
        <f t="shared" si="1"/>
        <v>0</v>
      </c>
      <c r="AR35" s="87">
        <f t="shared" si="3"/>
        <v>-10</v>
      </c>
      <c r="AS35" s="87">
        <v>1</v>
      </c>
      <c r="AT35" s="87">
        <v>0</v>
      </c>
      <c r="AU35" s="87">
        <v>0</v>
      </c>
      <c r="AV35" s="87">
        <v>0</v>
      </c>
      <c r="AW35" s="87">
        <v>0</v>
      </c>
      <c r="AY35" s="133">
        <f t="shared" ref="AY35" si="48">IF(J35="", "", INT(J35))</f>
        <v>17</v>
      </c>
      <c r="AZ35" s="87">
        <f t="shared" si="18"/>
        <v>18</v>
      </c>
      <c r="BA35" s="87">
        <f t="shared" si="19"/>
        <v>19</v>
      </c>
      <c r="BB35" s="87">
        <f t="shared" si="20"/>
        <v>17</v>
      </c>
      <c r="BC35" s="87">
        <f t="shared" si="21"/>
        <v>17</v>
      </c>
      <c r="BD35" s="87" t="str">
        <f t="shared" si="22"/>
        <v>1c</v>
      </c>
      <c r="BE35" s="87" t="str">
        <f t="shared" si="23"/>
        <v>0</v>
      </c>
      <c r="BG35" s="87">
        <f t="shared" si="24"/>
        <v>17</v>
      </c>
      <c r="BH35" s="127" t="str">
        <f t="shared" si="25"/>
        <v>2.10E+11</v>
      </c>
      <c r="BI35" s="127" t="str">
        <f t="shared" si="26"/>
        <v>8.08E+10</v>
      </c>
      <c r="BJ35" s="87" t="str">
        <f t="shared" si="27"/>
        <v>7850</v>
      </c>
      <c r="BK35" s="87">
        <f t="shared" si="28"/>
        <v>10</v>
      </c>
      <c r="BL35" s="87">
        <f t="shared" si="29"/>
        <v>2.1999999999999999E-2</v>
      </c>
      <c r="BN35" s="155">
        <v>33</v>
      </c>
      <c r="BO35" s="155">
        <v>35</v>
      </c>
      <c r="BP35" s="155">
        <v>36</v>
      </c>
      <c r="BQ35" s="155">
        <v>33</v>
      </c>
      <c r="BR35" s="155">
        <v>33</v>
      </c>
      <c r="BS35" s="155" t="str">
        <v>1c</v>
      </c>
      <c r="BT35" s="155" t="str">
        <v>0</v>
      </c>
      <c r="BU35" s="87">
        <v>0</v>
      </c>
      <c r="BV35" s="129">
        <v>33</v>
      </c>
      <c r="BW35" s="129" t="str">
        <v>2.10E+11</v>
      </c>
      <c r="BX35" s="129" t="str">
        <v>8.08E+10</v>
      </c>
      <c r="BY35" s="129" t="str">
        <v>7850</v>
      </c>
      <c r="BZ35" s="129">
        <v>10</v>
      </c>
      <c r="CA35" s="129">
        <v>2.1999999999999999E-2</v>
      </c>
      <c r="CD35" s="87">
        <v>33</v>
      </c>
      <c r="CE35" s="87" t="s">
        <v>180</v>
      </c>
      <c r="CF35" s="87" t="s">
        <v>181</v>
      </c>
      <c r="CG35" s="87">
        <v>1</v>
      </c>
      <c r="CH35" s="87">
        <v>10</v>
      </c>
      <c r="CI35" s="87">
        <v>2.1999999999999999E-2</v>
      </c>
    </row>
    <row r="36" spans="1:87" ht="12.75">
      <c r="A36" s="148">
        <f t="shared" ref="A36:A47" si="49">A35+1</f>
        <v>4</v>
      </c>
      <c r="B36" s="155">
        <f t="shared" si="16"/>
        <v>34</v>
      </c>
      <c r="C36" s="156">
        <v>-7</v>
      </c>
      <c r="D36" s="155">
        <v>-25.98</v>
      </c>
      <c r="E36" s="155">
        <v>0</v>
      </c>
      <c r="F36" s="155" t="s">
        <v>142</v>
      </c>
      <c r="G36" s="155"/>
      <c r="H36" s="153"/>
      <c r="I36" s="87">
        <v>1</v>
      </c>
      <c r="J36" s="87">
        <f t="shared" si="45"/>
        <v>17.2</v>
      </c>
      <c r="K36" s="126">
        <v>19</v>
      </c>
      <c r="L36" s="87">
        <v>10</v>
      </c>
      <c r="M36" s="87">
        <v>22</v>
      </c>
      <c r="N36" s="87" t="s">
        <v>154</v>
      </c>
      <c r="O36" s="87" t="s">
        <v>155</v>
      </c>
      <c r="P36" s="87">
        <v>0</v>
      </c>
      <c r="Q36" s="127">
        <v>6.8959999999999996E-4</v>
      </c>
      <c r="R36" s="87">
        <v>0</v>
      </c>
      <c r="S36" s="87">
        <v>0</v>
      </c>
      <c r="T36" s="127">
        <v>1802000000000</v>
      </c>
      <c r="U36" s="127">
        <v>1802000000000</v>
      </c>
      <c r="V36" s="127">
        <v>27860000000</v>
      </c>
      <c r="W36" s="127">
        <v>27860000000</v>
      </c>
      <c r="X36" s="87">
        <v>0</v>
      </c>
      <c r="Y36" s="87">
        <v>0</v>
      </c>
      <c r="Z36" s="127">
        <v>1387000000000</v>
      </c>
      <c r="AA36" s="87">
        <v>1.7165E-2</v>
      </c>
      <c r="AB36" s="127">
        <v>144800000000</v>
      </c>
      <c r="AC36" s="87">
        <v>0.65</v>
      </c>
      <c r="AD36" s="87" t="s">
        <v>156</v>
      </c>
      <c r="AE36" s="87" t="s">
        <v>157</v>
      </c>
      <c r="AF36" s="87" t="s">
        <v>158</v>
      </c>
      <c r="AG36" s="87" t="s">
        <v>159</v>
      </c>
      <c r="AH36" s="87" t="s">
        <v>160</v>
      </c>
      <c r="AI36" s="87" t="s">
        <v>161</v>
      </c>
      <c r="AJ36" s="87" t="s">
        <v>162</v>
      </c>
      <c r="AK36" s="87">
        <v>0</v>
      </c>
      <c r="AL36" s="87">
        <v>0</v>
      </c>
      <c r="AM36" s="87" t="s">
        <v>142</v>
      </c>
      <c r="AO36" s="87">
        <f t="shared" si="2"/>
        <v>34</v>
      </c>
      <c r="AP36" s="87">
        <f t="shared" si="0"/>
        <v>-25.98</v>
      </c>
      <c r="AQ36" s="87">
        <f t="shared" si="1"/>
        <v>0</v>
      </c>
      <c r="AR36" s="87">
        <f t="shared" si="3"/>
        <v>-7</v>
      </c>
      <c r="AS36" s="87">
        <v>1</v>
      </c>
      <c r="AT36" s="87">
        <v>0</v>
      </c>
      <c r="AU36" s="87">
        <v>0</v>
      </c>
      <c r="AV36" s="87">
        <v>0</v>
      </c>
      <c r="AW36" s="87">
        <v>0</v>
      </c>
      <c r="AY36" s="133"/>
      <c r="AZ36" s="87" t="str">
        <f t="shared" si="18"/>
        <v/>
      </c>
      <c r="BA36" s="87" t="str">
        <f t="shared" si="19"/>
        <v/>
      </c>
      <c r="BB36" s="87" t="str">
        <f t="shared" si="20"/>
        <v/>
      </c>
      <c r="BC36" s="87" t="str">
        <f t="shared" si="21"/>
        <v/>
      </c>
      <c r="BD36" s="87" t="str">
        <f t="shared" si="22"/>
        <v/>
      </c>
      <c r="BE36" s="87" t="str">
        <f t="shared" si="23"/>
        <v/>
      </c>
      <c r="BG36" s="87" t="str">
        <f t="shared" si="24"/>
        <v/>
      </c>
      <c r="BH36" s="127" t="str">
        <f t="shared" si="25"/>
        <v/>
      </c>
      <c r="BI36" s="127" t="str">
        <f t="shared" si="26"/>
        <v/>
      </c>
      <c r="BJ36" s="87" t="str">
        <f t="shared" si="27"/>
        <v/>
      </c>
      <c r="BK36" s="87" t="str">
        <f t="shared" si="28"/>
        <v/>
      </c>
      <c r="BL36" s="87" t="str">
        <f t="shared" si="29"/>
        <v/>
      </c>
      <c r="BN36" s="87">
        <v>34</v>
      </c>
      <c r="BO36" s="87">
        <v>36</v>
      </c>
      <c r="BP36" s="155">
        <v>37</v>
      </c>
      <c r="BQ36" s="87">
        <v>34</v>
      </c>
      <c r="BR36" s="87">
        <v>34</v>
      </c>
      <c r="BS36" s="87" t="str">
        <v>1c</v>
      </c>
      <c r="BT36" s="87" t="str">
        <v>0</v>
      </c>
      <c r="BU36" s="87">
        <v>0</v>
      </c>
      <c r="BV36" s="129">
        <v>34</v>
      </c>
      <c r="BW36" s="129" t="str">
        <v>2.10E+11</v>
      </c>
      <c r="BX36" s="129" t="str">
        <v>8.08E+10</v>
      </c>
      <c r="BY36" s="129" t="str">
        <v>7850</v>
      </c>
      <c r="BZ36" s="129">
        <v>10</v>
      </c>
      <c r="CA36" s="129">
        <v>0.02</v>
      </c>
      <c r="CD36" s="87">
        <v>34</v>
      </c>
      <c r="CE36" s="87" t="s">
        <v>180</v>
      </c>
      <c r="CF36" s="87" t="s">
        <v>181</v>
      </c>
      <c r="CG36" s="87">
        <v>1</v>
      </c>
      <c r="CH36" s="87">
        <v>10</v>
      </c>
      <c r="CI36" s="87">
        <v>0.02</v>
      </c>
    </row>
    <row r="37" spans="1:87" ht="12.75">
      <c r="A37" s="148">
        <f t="shared" si="49"/>
        <v>5</v>
      </c>
      <c r="B37" s="155">
        <f t="shared" si="16"/>
        <v>35</v>
      </c>
      <c r="C37" s="156">
        <v>-6</v>
      </c>
      <c r="D37" s="155">
        <v>-25.98</v>
      </c>
      <c r="E37" s="155">
        <v>0</v>
      </c>
      <c r="F37" s="155" t="s">
        <v>142</v>
      </c>
      <c r="G37" s="155"/>
      <c r="H37" s="153"/>
      <c r="I37" s="87">
        <v>1</v>
      </c>
      <c r="J37" s="87">
        <f>J35+1</f>
        <v>18.100000000000001</v>
      </c>
      <c r="K37" s="126">
        <v>19</v>
      </c>
      <c r="L37" s="87">
        <v>10</v>
      </c>
      <c r="M37" s="87">
        <v>22</v>
      </c>
      <c r="N37" s="87" t="s">
        <v>154</v>
      </c>
      <c r="O37" s="87" t="s">
        <v>155</v>
      </c>
      <c r="P37" s="87">
        <v>0</v>
      </c>
      <c r="Q37" s="127">
        <v>6.8959999999999996E-4</v>
      </c>
      <c r="R37" s="87">
        <v>0</v>
      </c>
      <c r="S37" s="87">
        <v>0</v>
      </c>
      <c r="T37" s="127">
        <v>1802000000000</v>
      </c>
      <c r="U37" s="127">
        <v>1802000000000</v>
      </c>
      <c r="V37" s="127">
        <v>27860000000</v>
      </c>
      <c r="W37" s="127">
        <v>27860000000</v>
      </c>
      <c r="X37" s="87">
        <v>0</v>
      </c>
      <c r="Y37" s="87">
        <v>0</v>
      </c>
      <c r="Z37" s="127">
        <v>1387000000000</v>
      </c>
      <c r="AA37" s="87">
        <v>1.7165E-2</v>
      </c>
      <c r="AB37" s="127">
        <v>144800000000</v>
      </c>
      <c r="AC37" s="87">
        <v>0.65</v>
      </c>
      <c r="AD37" s="87" t="s">
        <v>156</v>
      </c>
      <c r="AE37" s="87" t="s">
        <v>157</v>
      </c>
      <c r="AF37" s="87" t="s">
        <v>158</v>
      </c>
      <c r="AG37" s="87" t="s">
        <v>159</v>
      </c>
      <c r="AH37" s="87" t="s">
        <v>160</v>
      </c>
      <c r="AI37" s="87" t="s">
        <v>161</v>
      </c>
      <c r="AJ37" s="87" t="s">
        <v>162</v>
      </c>
      <c r="AK37" s="87">
        <v>0</v>
      </c>
      <c r="AL37" s="87">
        <v>0</v>
      </c>
      <c r="AM37" s="87" t="s">
        <v>142</v>
      </c>
      <c r="AO37" s="87">
        <f t="shared" si="2"/>
        <v>35</v>
      </c>
      <c r="AP37" s="87">
        <f t="shared" si="0"/>
        <v>-25.98</v>
      </c>
      <c r="AQ37" s="87">
        <f t="shared" si="1"/>
        <v>0</v>
      </c>
      <c r="AR37" s="87">
        <f t="shared" si="3"/>
        <v>-6</v>
      </c>
      <c r="AS37" s="87">
        <v>1</v>
      </c>
      <c r="AT37" s="87">
        <v>0</v>
      </c>
      <c r="AU37" s="87">
        <v>0</v>
      </c>
      <c r="AV37" s="87">
        <v>0</v>
      </c>
      <c r="AW37" s="87">
        <v>0</v>
      </c>
      <c r="AY37" s="133">
        <f t="shared" ref="AY37" si="50">IF(J37="", "", INT(J37))</f>
        <v>18</v>
      </c>
      <c r="AZ37" s="87">
        <f t="shared" si="18"/>
        <v>19</v>
      </c>
      <c r="BA37" s="87">
        <f t="shared" si="19"/>
        <v>20</v>
      </c>
      <c r="BB37" s="87">
        <f t="shared" si="20"/>
        <v>18</v>
      </c>
      <c r="BC37" s="87">
        <f t="shared" si="21"/>
        <v>18</v>
      </c>
      <c r="BD37" s="87" t="str">
        <f t="shared" si="22"/>
        <v>1c</v>
      </c>
      <c r="BE37" s="87" t="str">
        <f t="shared" si="23"/>
        <v>0</v>
      </c>
      <c r="BG37" s="87">
        <f t="shared" si="24"/>
        <v>18</v>
      </c>
      <c r="BH37" s="127" t="str">
        <f t="shared" si="25"/>
        <v>2.10E+11</v>
      </c>
      <c r="BI37" s="127" t="str">
        <f t="shared" si="26"/>
        <v>8.08E+10</v>
      </c>
      <c r="BJ37" s="87" t="str">
        <f t="shared" si="27"/>
        <v>7850</v>
      </c>
      <c r="BK37" s="87">
        <f t="shared" si="28"/>
        <v>10</v>
      </c>
      <c r="BL37" s="87">
        <f t="shared" si="29"/>
        <v>2.1999999999999999E-2</v>
      </c>
      <c r="BN37" s="155">
        <v>35</v>
      </c>
      <c r="BO37" s="155">
        <v>37</v>
      </c>
      <c r="BP37" s="155">
        <v>38</v>
      </c>
      <c r="BQ37" s="155">
        <v>35</v>
      </c>
      <c r="BR37" s="155">
        <v>35</v>
      </c>
      <c r="BS37" s="155" t="str">
        <v>1c</v>
      </c>
      <c r="BT37" s="155" t="str">
        <v>0</v>
      </c>
      <c r="BU37" s="87">
        <v>0</v>
      </c>
      <c r="BV37" s="129">
        <v>35</v>
      </c>
      <c r="BW37" s="129" t="str">
        <v>2.10E+11</v>
      </c>
      <c r="BX37" s="129" t="str">
        <v>8.08E+10</v>
      </c>
      <c r="BY37" s="129" t="str">
        <v>7850</v>
      </c>
      <c r="BZ37" s="129">
        <v>10</v>
      </c>
      <c r="CA37" s="129">
        <v>0.02</v>
      </c>
      <c r="CD37" s="87">
        <v>35</v>
      </c>
      <c r="CE37" s="87" t="s">
        <v>180</v>
      </c>
      <c r="CF37" s="87" t="s">
        <v>181</v>
      </c>
      <c r="CG37" s="87">
        <v>1</v>
      </c>
      <c r="CH37" s="87">
        <v>10</v>
      </c>
      <c r="CI37" s="87">
        <v>0.02</v>
      </c>
    </row>
    <row r="38" spans="1:87" ht="12.75">
      <c r="A38" s="148">
        <f t="shared" si="49"/>
        <v>6</v>
      </c>
      <c r="B38" s="153">
        <f t="shared" si="16"/>
        <v>36</v>
      </c>
      <c r="C38" s="154">
        <v>-3</v>
      </c>
      <c r="D38" s="153">
        <v>-25.98</v>
      </c>
      <c r="E38" s="153">
        <v>0</v>
      </c>
      <c r="F38" s="153" t="s">
        <v>142</v>
      </c>
      <c r="G38" s="153"/>
      <c r="H38" s="153"/>
      <c r="J38" s="87">
        <f>J36+1</f>
        <v>18.2</v>
      </c>
      <c r="K38" s="126">
        <v>20</v>
      </c>
      <c r="L38" s="87">
        <v>10</v>
      </c>
      <c r="M38" s="87">
        <v>22</v>
      </c>
      <c r="N38" s="87" t="s">
        <v>154</v>
      </c>
      <c r="O38" s="87" t="s">
        <v>155</v>
      </c>
      <c r="P38" s="87">
        <v>0</v>
      </c>
      <c r="Q38" s="127">
        <v>6.8959999999999996E-4</v>
      </c>
      <c r="R38" s="87">
        <v>0</v>
      </c>
      <c r="S38" s="87">
        <v>0</v>
      </c>
      <c r="T38" s="127">
        <v>1802000000000</v>
      </c>
      <c r="U38" s="127">
        <v>1802000000000</v>
      </c>
      <c r="V38" s="127">
        <v>27860000000</v>
      </c>
      <c r="W38" s="127">
        <v>27860000000</v>
      </c>
      <c r="X38" s="87">
        <v>0</v>
      </c>
      <c r="Y38" s="87">
        <v>0</v>
      </c>
      <c r="Z38" s="127">
        <v>1387000000000</v>
      </c>
      <c r="AA38" s="87">
        <v>1.7165E-2</v>
      </c>
      <c r="AB38" s="127">
        <v>144800000000</v>
      </c>
      <c r="AC38" s="87">
        <v>0.65</v>
      </c>
      <c r="AD38" s="87" t="s">
        <v>156</v>
      </c>
      <c r="AE38" s="87" t="s">
        <v>157</v>
      </c>
      <c r="AF38" s="87" t="s">
        <v>158</v>
      </c>
      <c r="AG38" s="87" t="s">
        <v>159</v>
      </c>
      <c r="AH38" s="87" t="s">
        <v>160</v>
      </c>
      <c r="AI38" s="87" t="s">
        <v>161</v>
      </c>
      <c r="AJ38" s="87" t="s">
        <v>162</v>
      </c>
      <c r="AK38" s="87">
        <v>0</v>
      </c>
      <c r="AL38" s="87">
        <v>0</v>
      </c>
      <c r="AM38" s="87" t="s">
        <v>142</v>
      </c>
      <c r="AO38" s="87">
        <f t="shared" si="2"/>
        <v>36</v>
      </c>
      <c r="AP38" s="87">
        <f t="shared" si="0"/>
        <v>-25.98</v>
      </c>
      <c r="AQ38" s="87">
        <f t="shared" si="1"/>
        <v>0</v>
      </c>
      <c r="AR38" s="87">
        <f t="shared" si="3"/>
        <v>-3</v>
      </c>
      <c r="AS38" s="87">
        <v>1</v>
      </c>
      <c r="AT38" s="87">
        <v>0</v>
      </c>
      <c r="AU38" s="87">
        <v>0</v>
      </c>
      <c r="AV38" s="87">
        <v>0</v>
      </c>
      <c r="AW38" s="87">
        <v>0</v>
      </c>
      <c r="AY38" s="133"/>
      <c r="AZ38" s="87" t="str">
        <f t="shared" si="18"/>
        <v/>
      </c>
      <c r="BA38" s="87" t="str">
        <f t="shared" si="19"/>
        <v/>
      </c>
      <c r="BB38" s="87" t="str">
        <f t="shared" si="20"/>
        <v/>
      </c>
      <c r="BC38" s="87" t="str">
        <f t="shared" si="21"/>
        <v/>
      </c>
      <c r="BD38" s="87" t="str">
        <f t="shared" si="22"/>
        <v/>
      </c>
      <c r="BE38" s="87" t="str">
        <f t="shared" si="23"/>
        <v/>
      </c>
      <c r="BG38" s="87" t="str">
        <f t="shared" si="24"/>
        <v/>
      </c>
      <c r="BH38" s="127" t="str">
        <f t="shared" si="25"/>
        <v/>
      </c>
      <c r="BI38" s="127" t="str">
        <f t="shared" si="26"/>
        <v/>
      </c>
      <c r="BJ38" s="87" t="str">
        <f t="shared" si="27"/>
        <v/>
      </c>
      <c r="BK38" s="87" t="str">
        <f t="shared" si="28"/>
        <v/>
      </c>
      <c r="BL38" s="87" t="str">
        <f t="shared" si="29"/>
        <v/>
      </c>
      <c r="BN38" s="129">
        <v>36</v>
      </c>
      <c r="BO38" s="129">
        <v>38</v>
      </c>
      <c r="BP38" s="155">
        <v>39</v>
      </c>
      <c r="BQ38" s="129">
        <v>36</v>
      </c>
      <c r="BR38" s="129">
        <v>36</v>
      </c>
      <c r="BS38" s="129" t="str">
        <v>1c</v>
      </c>
      <c r="BT38" s="129" t="str">
        <v>0</v>
      </c>
      <c r="BU38" s="87">
        <v>0</v>
      </c>
      <c r="BV38" s="129">
        <v>36</v>
      </c>
      <c r="BW38" s="129" t="str">
        <v>2.10E+11</v>
      </c>
      <c r="BX38" s="129" t="str">
        <v>8.08E+10</v>
      </c>
      <c r="BY38" s="129" t="str">
        <v>7850</v>
      </c>
      <c r="BZ38" s="129">
        <v>10</v>
      </c>
      <c r="CA38" s="129">
        <v>0.02</v>
      </c>
      <c r="CD38" s="87">
        <v>36</v>
      </c>
      <c r="CE38" s="87" t="s">
        <v>180</v>
      </c>
      <c r="CF38" s="87" t="s">
        <v>181</v>
      </c>
      <c r="CG38" s="87">
        <v>1</v>
      </c>
      <c r="CH38" s="87">
        <v>10</v>
      </c>
      <c r="CI38" s="87">
        <v>0.02</v>
      </c>
    </row>
    <row r="39" spans="1:87" ht="12.75">
      <c r="A39" s="148">
        <f t="shared" si="49"/>
        <v>7</v>
      </c>
      <c r="B39" s="155">
        <f t="shared" si="16"/>
        <v>37</v>
      </c>
      <c r="C39" s="156">
        <v>-2</v>
      </c>
      <c r="D39" s="155">
        <v>-25.98</v>
      </c>
      <c r="E39" s="155">
        <v>0</v>
      </c>
      <c r="F39" s="155" t="s">
        <v>142</v>
      </c>
      <c r="G39" s="155"/>
      <c r="H39" s="153"/>
      <c r="I39" s="87">
        <v>1</v>
      </c>
      <c r="J39" s="87">
        <f t="shared" ref="J39:J57" si="51">J37+1</f>
        <v>19.100000000000001</v>
      </c>
      <c r="K39" s="126">
        <v>20</v>
      </c>
      <c r="L39" s="87">
        <v>10</v>
      </c>
      <c r="M39" s="87">
        <v>22</v>
      </c>
      <c r="N39" s="87" t="s">
        <v>154</v>
      </c>
      <c r="O39" s="87" t="s">
        <v>155</v>
      </c>
      <c r="P39" s="87">
        <v>0</v>
      </c>
      <c r="Q39" s="127">
        <v>6.8959999999999996E-4</v>
      </c>
      <c r="R39" s="87">
        <v>0</v>
      </c>
      <c r="S39" s="87">
        <v>0</v>
      </c>
      <c r="T39" s="127">
        <v>1802000000000</v>
      </c>
      <c r="U39" s="127">
        <v>1802000000000</v>
      </c>
      <c r="V39" s="127">
        <v>27860000000</v>
      </c>
      <c r="W39" s="127">
        <v>27860000000</v>
      </c>
      <c r="X39" s="87">
        <v>0</v>
      </c>
      <c r="Y39" s="87">
        <v>0</v>
      </c>
      <c r="Z39" s="127">
        <v>1387000000000</v>
      </c>
      <c r="AA39" s="87">
        <v>1.7165E-2</v>
      </c>
      <c r="AB39" s="127">
        <v>144800000000</v>
      </c>
      <c r="AC39" s="87">
        <v>0.65</v>
      </c>
      <c r="AD39" s="87" t="s">
        <v>156</v>
      </c>
      <c r="AE39" s="87" t="s">
        <v>157</v>
      </c>
      <c r="AF39" s="87" t="s">
        <v>158</v>
      </c>
      <c r="AG39" s="87" t="s">
        <v>159</v>
      </c>
      <c r="AH39" s="87" t="s">
        <v>160</v>
      </c>
      <c r="AI39" s="87" t="s">
        <v>161</v>
      </c>
      <c r="AJ39" s="87" t="s">
        <v>162</v>
      </c>
      <c r="AK39" s="87">
        <v>0</v>
      </c>
      <c r="AL39" s="87">
        <v>0</v>
      </c>
      <c r="AM39" s="87" t="s">
        <v>142</v>
      </c>
      <c r="AO39" s="87">
        <f t="shared" si="2"/>
        <v>37</v>
      </c>
      <c r="AP39" s="87">
        <f t="shared" si="0"/>
        <v>-25.98</v>
      </c>
      <c r="AQ39" s="87">
        <f t="shared" si="1"/>
        <v>0</v>
      </c>
      <c r="AR39" s="87">
        <f t="shared" si="3"/>
        <v>-2</v>
      </c>
      <c r="AS39" s="87">
        <v>1</v>
      </c>
      <c r="AT39" s="87">
        <v>0</v>
      </c>
      <c r="AU39" s="87">
        <v>0</v>
      </c>
      <c r="AV39" s="87">
        <v>0</v>
      </c>
      <c r="AW39" s="87">
        <v>0</v>
      </c>
      <c r="AY39" s="133">
        <f t="shared" ref="AY39" si="52">IF(J39="", "", INT(J39))</f>
        <v>19</v>
      </c>
      <c r="AZ39" s="87">
        <f t="shared" si="18"/>
        <v>20</v>
      </c>
      <c r="BA39" s="87">
        <f t="shared" si="19"/>
        <v>21</v>
      </c>
      <c r="BB39" s="87">
        <f t="shared" si="20"/>
        <v>19</v>
      </c>
      <c r="BC39" s="87">
        <f t="shared" si="21"/>
        <v>19</v>
      </c>
      <c r="BD39" s="87" t="str">
        <f t="shared" si="22"/>
        <v>1c</v>
      </c>
      <c r="BE39" s="87" t="str">
        <f t="shared" si="23"/>
        <v>0</v>
      </c>
      <c r="BG39" s="87">
        <f t="shared" si="24"/>
        <v>19</v>
      </c>
      <c r="BH39" s="127" t="str">
        <f t="shared" si="25"/>
        <v>2.10E+11</v>
      </c>
      <c r="BI39" s="127" t="str">
        <f t="shared" si="26"/>
        <v>8.08E+10</v>
      </c>
      <c r="BJ39" s="87" t="str">
        <f t="shared" si="27"/>
        <v>7850</v>
      </c>
      <c r="BK39" s="87">
        <f t="shared" si="28"/>
        <v>10</v>
      </c>
      <c r="BL39" s="87">
        <f t="shared" si="29"/>
        <v>2.1999999999999999E-2</v>
      </c>
      <c r="BN39" s="155">
        <v>37</v>
      </c>
      <c r="BO39" s="155">
        <v>39</v>
      </c>
      <c r="BP39" s="155">
        <v>40</v>
      </c>
      <c r="BQ39" s="155">
        <v>37</v>
      </c>
      <c r="BR39" s="155">
        <v>37</v>
      </c>
      <c r="BS39" s="155" t="str">
        <v>1c</v>
      </c>
      <c r="BT39" s="155" t="str">
        <v>0</v>
      </c>
      <c r="BU39" s="87">
        <v>0</v>
      </c>
      <c r="BV39" s="129">
        <v>37</v>
      </c>
      <c r="BW39" s="129" t="str">
        <v>2.10E+11</v>
      </c>
      <c r="BX39" s="129" t="str">
        <v>8.08E+10</v>
      </c>
      <c r="BY39" s="129" t="str">
        <v>7850</v>
      </c>
      <c r="BZ39" s="129">
        <v>10</v>
      </c>
      <c r="CA39" s="129">
        <v>0.02</v>
      </c>
      <c r="CD39" s="87">
        <v>37</v>
      </c>
      <c r="CE39" s="87" t="s">
        <v>180</v>
      </c>
      <c r="CF39" s="87" t="s">
        <v>181</v>
      </c>
      <c r="CG39" s="87">
        <v>1</v>
      </c>
      <c r="CH39" s="87">
        <v>10</v>
      </c>
      <c r="CI39" s="87">
        <v>0.02</v>
      </c>
    </row>
    <row r="40" spans="1:87" ht="12.75">
      <c r="A40" s="148">
        <f>A39+1</f>
        <v>8</v>
      </c>
      <c r="B40" s="153">
        <f t="shared" si="16"/>
        <v>38</v>
      </c>
      <c r="C40" s="154">
        <v>0</v>
      </c>
      <c r="D40" s="153">
        <v>-25.98</v>
      </c>
      <c r="E40" s="153">
        <v>0</v>
      </c>
      <c r="F40" s="153" t="s">
        <v>142</v>
      </c>
      <c r="G40" s="153"/>
      <c r="H40" s="153"/>
      <c r="J40" s="87">
        <f t="shared" si="51"/>
        <v>19.2</v>
      </c>
      <c r="K40" s="126">
        <v>21</v>
      </c>
      <c r="L40" s="87">
        <v>10</v>
      </c>
      <c r="M40" s="87">
        <v>22</v>
      </c>
      <c r="N40" s="87" t="s">
        <v>154</v>
      </c>
      <c r="O40" s="87" t="s">
        <v>155</v>
      </c>
      <c r="P40" s="87">
        <v>0</v>
      </c>
      <c r="Q40" s="127">
        <v>6.8959999999999996E-4</v>
      </c>
      <c r="R40" s="87">
        <v>0</v>
      </c>
      <c r="S40" s="87">
        <v>0</v>
      </c>
      <c r="T40" s="127">
        <v>1802000000000</v>
      </c>
      <c r="U40" s="127">
        <v>1802000000000</v>
      </c>
      <c r="V40" s="127">
        <v>27860000000</v>
      </c>
      <c r="W40" s="127">
        <v>27860000000</v>
      </c>
      <c r="X40" s="87">
        <v>0</v>
      </c>
      <c r="Y40" s="87">
        <v>0</v>
      </c>
      <c r="Z40" s="127">
        <v>1387000000000</v>
      </c>
      <c r="AA40" s="87">
        <v>1.7165E-2</v>
      </c>
      <c r="AB40" s="127">
        <v>144800000000</v>
      </c>
      <c r="AC40" s="87">
        <v>0.65</v>
      </c>
      <c r="AD40" s="87" t="s">
        <v>156</v>
      </c>
      <c r="AE40" s="87" t="s">
        <v>157</v>
      </c>
      <c r="AF40" s="87" t="s">
        <v>158</v>
      </c>
      <c r="AG40" s="87" t="s">
        <v>159</v>
      </c>
      <c r="AH40" s="87" t="s">
        <v>160</v>
      </c>
      <c r="AI40" s="87" t="s">
        <v>161</v>
      </c>
      <c r="AJ40" s="87" t="s">
        <v>162</v>
      </c>
      <c r="AK40" s="87">
        <v>0</v>
      </c>
      <c r="AL40" s="87">
        <v>0</v>
      </c>
      <c r="AM40" s="87" t="s">
        <v>142</v>
      </c>
      <c r="AO40" s="87">
        <f t="shared" si="2"/>
        <v>38</v>
      </c>
      <c r="AP40" s="87">
        <f t="shared" si="0"/>
        <v>-25.98</v>
      </c>
      <c r="AQ40" s="87">
        <f t="shared" si="1"/>
        <v>0</v>
      </c>
      <c r="AR40" s="87">
        <f t="shared" si="3"/>
        <v>0</v>
      </c>
      <c r="AS40" s="87">
        <v>1</v>
      </c>
      <c r="AT40" s="87">
        <v>0</v>
      </c>
      <c r="AU40" s="87">
        <v>0</v>
      </c>
      <c r="AV40" s="87">
        <v>0</v>
      </c>
      <c r="AW40" s="87">
        <v>0</v>
      </c>
      <c r="AY40" s="133"/>
      <c r="AZ40" s="87" t="str">
        <f t="shared" si="18"/>
        <v/>
      </c>
      <c r="BA40" s="87" t="str">
        <f t="shared" si="19"/>
        <v/>
      </c>
      <c r="BB40" s="87" t="str">
        <f t="shared" si="20"/>
        <v/>
      </c>
      <c r="BC40" s="87" t="str">
        <f t="shared" si="21"/>
        <v/>
      </c>
      <c r="BD40" s="87" t="str">
        <f t="shared" si="22"/>
        <v/>
      </c>
      <c r="BE40" s="87" t="str">
        <f t="shared" si="23"/>
        <v/>
      </c>
      <c r="BG40" s="87" t="str">
        <f t="shared" si="24"/>
        <v/>
      </c>
      <c r="BH40" s="127" t="str">
        <f t="shared" si="25"/>
        <v/>
      </c>
      <c r="BI40" s="127" t="str">
        <f t="shared" si="26"/>
        <v/>
      </c>
      <c r="BJ40" s="87" t="str">
        <f t="shared" si="27"/>
        <v/>
      </c>
      <c r="BK40" s="87" t="str">
        <f t="shared" si="28"/>
        <v/>
      </c>
      <c r="BL40" s="87" t="str">
        <f t="shared" si="29"/>
        <v/>
      </c>
      <c r="BN40" s="155">
        <v>38</v>
      </c>
      <c r="BO40" s="155">
        <v>40</v>
      </c>
      <c r="BP40" s="155">
        <v>41</v>
      </c>
      <c r="BQ40" s="155">
        <v>38</v>
      </c>
      <c r="BR40" s="155">
        <v>38</v>
      </c>
      <c r="BS40" s="155" t="str">
        <v>1c</v>
      </c>
      <c r="BT40" s="155" t="str">
        <v>0</v>
      </c>
      <c r="BU40" s="87">
        <v>0</v>
      </c>
      <c r="BV40" s="129">
        <v>38</v>
      </c>
      <c r="BW40" s="129" t="str">
        <v>2.10E+11</v>
      </c>
      <c r="BX40" s="129" t="str">
        <v>8.08E+10</v>
      </c>
      <c r="BY40" s="129" t="str">
        <v>7850</v>
      </c>
      <c r="BZ40" s="129">
        <v>10</v>
      </c>
      <c r="CA40" s="129">
        <v>0.02</v>
      </c>
      <c r="CD40" s="87">
        <v>38</v>
      </c>
      <c r="CE40" s="87" t="s">
        <v>180</v>
      </c>
      <c r="CF40" s="87" t="s">
        <v>181</v>
      </c>
      <c r="CG40" s="87">
        <v>1</v>
      </c>
      <c r="CH40" s="87">
        <v>10</v>
      </c>
      <c r="CI40" s="87">
        <v>0.02</v>
      </c>
    </row>
    <row r="41" spans="1:87" ht="12.75">
      <c r="A41" s="148">
        <f t="shared" si="49"/>
        <v>9</v>
      </c>
      <c r="B41" s="155">
        <f t="shared" si="16"/>
        <v>39</v>
      </c>
      <c r="C41" s="156">
        <v>2</v>
      </c>
      <c r="D41" s="155">
        <v>-25.98</v>
      </c>
      <c r="E41" s="155">
        <v>0</v>
      </c>
      <c r="F41" s="155" t="s">
        <v>142</v>
      </c>
      <c r="G41" s="155"/>
      <c r="H41" s="153"/>
      <c r="I41" s="87">
        <v>1</v>
      </c>
      <c r="J41" s="87">
        <f t="shared" si="51"/>
        <v>20.100000000000001</v>
      </c>
      <c r="K41" s="126">
        <v>21</v>
      </c>
      <c r="L41" s="87">
        <v>10</v>
      </c>
      <c r="M41" s="87">
        <v>20</v>
      </c>
      <c r="N41" s="87" t="s">
        <v>154</v>
      </c>
      <c r="O41" s="87" t="s">
        <v>155</v>
      </c>
      <c r="P41" s="87">
        <v>0</v>
      </c>
      <c r="Q41" s="127">
        <v>6.2710000000000001E-4</v>
      </c>
      <c r="R41" s="87">
        <v>0</v>
      </c>
      <c r="S41" s="87">
        <v>0</v>
      </c>
      <c r="T41" s="127">
        <v>1639000000000</v>
      </c>
      <c r="U41" s="127">
        <v>1639000000000</v>
      </c>
      <c r="V41" s="127">
        <v>25330000000</v>
      </c>
      <c r="W41" s="127">
        <v>25330000000</v>
      </c>
      <c r="X41" s="87">
        <v>0</v>
      </c>
      <c r="Y41" s="87">
        <v>0</v>
      </c>
      <c r="Z41" s="127">
        <v>1262000000000</v>
      </c>
      <c r="AA41" s="87">
        <v>1.5613999999999999E-2</v>
      </c>
      <c r="AB41" s="127">
        <v>131700000000</v>
      </c>
      <c r="AC41" s="87">
        <v>0.65</v>
      </c>
      <c r="AD41" s="87" t="s">
        <v>156</v>
      </c>
      <c r="AE41" s="87" t="s">
        <v>157</v>
      </c>
      <c r="AF41" s="87" t="s">
        <v>158</v>
      </c>
      <c r="AG41" s="87" t="s">
        <v>159</v>
      </c>
      <c r="AH41" s="87" t="s">
        <v>160</v>
      </c>
      <c r="AI41" s="87" t="s">
        <v>161</v>
      </c>
      <c r="AJ41" s="87" t="s">
        <v>162</v>
      </c>
      <c r="AK41" s="87">
        <v>0</v>
      </c>
      <c r="AL41" s="87">
        <v>0</v>
      </c>
      <c r="AM41" s="87" t="s">
        <v>142</v>
      </c>
      <c r="AO41" s="87">
        <f t="shared" si="2"/>
        <v>39</v>
      </c>
      <c r="AP41" s="87">
        <f t="shared" si="0"/>
        <v>-25.98</v>
      </c>
      <c r="AQ41" s="87">
        <f t="shared" si="1"/>
        <v>0</v>
      </c>
      <c r="AR41" s="87">
        <f t="shared" si="3"/>
        <v>2</v>
      </c>
      <c r="AS41" s="87">
        <v>1</v>
      </c>
      <c r="AT41" s="87">
        <v>0</v>
      </c>
      <c r="AU41" s="87">
        <v>0</v>
      </c>
      <c r="AV41" s="87">
        <v>0</v>
      </c>
      <c r="AW41" s="87">
        <v>0</v>
      </c>
      <c r="AY41" s="133">
        <f t="shared" ref="AY41" si="53">IF(J41="", "", INT(J41))</f>
        <v>20</v>
      </c>
      <c r="AZ41" s="87">
        <f t="shared" si="18"/>
        <v>21</v>
      </c>
      <c r="BA41" s="87">
        <f t="shared" si="19"/>
        <v>22</v>
      </c>
      <c r="BB41" s="87">
        <f t="shared" si="20"/>
        <v>20</v>
      </c>
      <c r="BC41" s="87">
        <f t="shared" si="21"/>
        <v>20</v>
      </c>
      <c r="BD41" s="87" t="str">
        <f t="shared" si="22"/>
        <v>1c</v>
      </c>
      <c r="BE41" s="87" t="str">
        <f t="shared" si="23"/>
        <v>0</v>
      </c>
      <c r="BG41" s="87">
        <f t="shared" si="24"/>
        <v>20</v>
      </c>
      <c r="BH41" s="127" t="str">
        <f t="shared" si="25"/>
        <v>2.10E+11</v>
      </c>
      <c r="BI41" s="127" t="str">
        <f t="shared" si="26"/>
        <v>8.08E+10</v>
      </c>
      <c r="BJ41" s="87" t="str">
        <f t="shared" si="27"/>
        <v>7850</v>
      </c>
      <c r="BK41" s="87">
        <f t="shared" si="28"/>
        <v>10</v>
      </c>
      <c r="BL41" s="87">
        <f t="shared" si="29"/>
        <v>0.02</v>
      </c>
      <c r="BN41" s="155">
        <v>39</v>
      </c>
      <c r="BO41" s="155">
        <v>41</v>
      </c>
      <c r="BP41" s="155">
        <v>42</v>
      </c>
      <c r="BQ41" s="155">
        <v>39</v>
      </c>
      <c r="BR41" s="155">
        <v>39</v>
      </c>
      <c r="BS41" s="155" t="str">
        <v>1c</v>
      </c>
      <c r="BT41" s="155" t="str">
        <v>0</v>
      </c>
      <c r="BU41" s="87">
        <v>0</v>
      </c>
      <c r="BV41" s="129">
        <v>39</v>
      </c>
      <c r="BW41" s="129" t="str">
        <v>2.10E+11</v>
      </c>
      <c r="BX41" s="129" t="str">
        <v>8.08E+10</v>
      </c>
      <c r="BY41" s="129" t="str">
        <v>7850</v>
      </c>
      <c r="BZ41" s="129">
        <v>10</v>
      </c>
      <c r="CA41" s="129">
        <v>0.02</v>
      </c>
      <c r="CD41" s="87">
        <v>39</v>
      </c>
      <c r="CE41" s="87" t="s">
        <v>180</v>
      </c>
      <c r="CF41" s="87" t="s">
        <v>181</v>
      </c>
      <c r="CG41" s="87">
        <v>1</v>
      </c>
      <c r="CH41" s="87">
        <v>10</v>
      </c>
      <c r="CI41" s="87">
        <v>0.02</v>
      </c>
    </row>
    <row r="42" spans="1:87" ht="12.75">
      <c r="A42" s="148">
        <f t="shared" si="49"/>
        <v>10</v>
      </c>
      <c r="B42" s="155">
        <f t="shared" si="16"/>
        <v>40</v>
      </c>
      <c r="C42" s="156">
        <v>5</v>
      </c>
      <c r="D42" s="155">
        <v>-25.98</v>
      </c>
      <c r="E42" s="155">
        <v>0</v>
      </c>
      <c r="F42" s="155" t="s">
        <v>142</v>
      </c>
      <c r="G42" s="155"/>
      <c r="H42" s="153"/>
      <c r="I42" s="87">
        <v>1</v>
      </c>
      <c r="J42" s="87">
        <f t="shared" si="51"/>
        <v>20.2</v>
      </c>
      <c r="K42" s="126">
        <v>22</v>
      </c>
      <c r="L42" s="87">
        <v>10</v>
      </c>
      <c r="M42" s="87">
        <v>20</v>
      </c>
      <c r="N42" s="87" t="s">
        <v>154</v>
      </c>
      <c r="O42" s="87" t="s">
        <v>155</v>
      </c>
      <c r="P42" s="87">
        <v>0</v>
      </c>
      <c r="Q42" s="127">
        <v>6.2710000000000001E-4</v>
      </c>
      <c r="R42" s="87">
        <v>0</v>
      </c>
      <c r="S42" s="87">
        <v>0</v>
      </c>
      <c r="T42" s="127">
        <v>1639000000000</v>
      </c>
      <c r="U42" s="127">
        <v>1639000000000</v>
      </c>
      <c r="V42" s="127">
        <v>25330000000</v>
      </c>
      <c r="W42" s="127">
        <v>25330000000</v>
      </c>
      <c r="X42" s="87">
        <v>0</v>
      </c>
      <c r="Y42" s="87">
        <v>0</v>
      </c>
      <c r="Z42" s="127">
        <v>1262000000000</v>
      </c>
      <c r="AA42" s="87">
        <v>1.5613999999999999E-2</v>
      </c>
      <c r="AB42" s="127">
        <v>131700000000</v>
      </c>
      <c r="AC42" s="87">
        <v>0.65</v>
      </c>
      <c r="AD42" s="87" t="s">
        <v>156</v>
      </c>
      <c r="AE42" s="87" t="s">
        <v>157</v>
      </c>
      <c r="AF42" s="87" t="s">
        <v>158</v>
      </c>
      <c r="AG42" s="87" t="s">
        <v>159</v>
      </c>
      <c r="AH42" s="87" t="s">
        <v>160</v>
      </c>
      <c r="AI42" s="87" t="s">
        <v>161</v>
      </c>
      <c r="AJ42" s="87" t="s">
        <v>162</v>
      </c>
      <c r="AK42" s="87">
        <v>0</v>
      </c>
      <c r="AL42" s="87">
        <v>0</v>
      </c>
      <c r="AM42" s="87" t="s">
        <v>142</v>
      </c>
      <c r="AO42" s="87">
        <f t="shared" si="2"/>
        <v>40</v>
      </c>
      <c r="AP42" s="87">
        <f t="shared" si="0"/>
        <v>-25.98</v>
      </c>
      <c r="AQ42" s="87">
        <f t="shared" si="1"/>
        <v>0</v>
      </c>
      <c r="AR42" s="87">
        <f t="shared" si="3"/>
        <v>5</v>
      </c>
      <c r="AS42" s="87">
        <v>1</v>
      </c>
      <c r="AT42" s="87">
        <v>0</v>
      </c>
      <c r="AU42" s="87">
        <v>0</v>
      </c>
      <c r="AV42" s="87">
        <v>0</v>
      </c>
      <c r="AW42" s="87">
        <v>0</v>
      </c>
      <c r="AY42" s="133"/>
      <c r="AZ42" s="87" t="str">
        <f t="shared" si="18"/>
        <v/>
      </c>
      <c r="BA42" s="87" t="str">
        <f t="shared" si="19"/>
        <v/>
      </c>
      <c r="BB42" s="87" t="str">
        <f t="shared" si="20"/>
        <v/>
      </c>
      <c r="BC42" s="87" t="str">
        <f t="shared" si="21"/>
        <v/>
      </c>
      <c r="BD42" s="87" t="str">
        <f t="shared" si="22"/>
        <v/>
      </c>
      <c r="BE42" s="87" t="str">
        <f t="shared" si="23"/>
        <v/>
      </c>
      <c r="BG42" s="87" t="str">
        <f t="shared" si="24"/>
        <v/>
      </c>
      <c r="BH42" s="127" t="str">
        <f t="shared" si="25"/>
        <v/>
      </c>
      <c r="BI42" s="127" t="str">
        <f t="shared" si="26"/>
        <v/>
      </c>
      <c r="BJ42" s="87" t="str">
        <f t="shared" si="27"/>
        <v/>
      </c>
      <c r="BK42" s="87" t="str">
        <f t="shared" si="28"/>
        <v/>
      </c>
      <c r="BL42" s="87" t="str">
        <f t="shared" si="29"/>
        <v/>
      </c>
      <c r="BN42" s="155">
        <v>40</v>
      </c>
      <c r="BO42" s="155">
        <v>42</v>
      </c>
      <c r="BP42" s="155">
        <v>43</v>
      </c>
      <c r="BQ42" s="155">
        <v>40</v>
      </c>
      <c r="BR42" s="155">
        <v>40</v>
      </c>
      <c r="BS42" s="155" t="str">
        <v>1c</v>
      </c>
      <c r="BT42" s="155" t="str">
        <v>0</v>
      </c>
      <c r="BU42" s="87">
        <v>0</v>
      </c>
      <c r="BV42" s="129">
        <v>40</v>
      </c>
      <c r="BW42" s="129" t="str">
        <v>2.10E+11</v>
      </c>
      <c r="BX42" s="129" t="str">
        <v>8.08E+10</v>
      </c>
      <c r="BY42" s="129" t="str">
        <v>7850</v>
      </c>
      <c r="BZ42" s="129">
        <v>10</v>
      </c>
      <c r="CA42" s="129">
        <v>0.02</v>
      </c>
      <c r="CD42" s="87">
        <v>40</v>
      </c>
      <c r="CE42" s="87" t="s">
        <v>180</v>
      </c>
      <c r="CF42" s="87" t="s">
        <v>181</v>
      </c>
      <c r="CG42" s="87">
        <v>1</v>
      </c>
      <c r="CH42" s="87">
        <v>10</v>
      </c>
      <c r="CI42" s="87">
        <v>0.02</v>
      </c>
    </row>
    <row r="43" spans="1:87" ht="12.75">
      <c r="A43" s="148">
        <f t="shared" si="49"/>
        <v>11</v>
      </c>
      <c r="B43" s="155">
        <f t="shared" si="16"/>
        <v>41</v>
      </c>
      <c r="C43" s="156">
        <v>6</v>
      </c>
      <c r="D43" s="155">
        <v>-25.98</v>
      </c>
      <c r="E43" s="155">
        <v>0</v>
      </c>
      <c r="F43" s="155" t="s">
        <v>142</v>
      </c>
      <c r="G43" s="155"/>
      <c r="H43" s="153"/>
      <c r="I43" s="87">
        <v>1</v>
      </c>
      <c r="J43" s="87">
        <f t="shared" si="51"/>
        <v>21.1</v>
      </c>
      <c r="K43" s="126">
        <v>22</v>
      </c>
      <c r="L43" s="87">
        <v>10</v>
      </c>
      <c r="M43" s="87">
        <v>20</v>
      </c>
      <c r="N43" s="87" t="s">
        <v>154</v>
      </c>
      <c r="O43" s="87" t="s">
        <v>155</v>
      </c>
      <c r="P43" s="87">
        <v>0</v>
      </c>
      <c r="Q43" s="127">
        <v>6.2710000000000001E-4</v>
      </c>
      <c r="R43" s="87">
        <v>0</v>
      </c>
      <c r="S43" s="87">
        <v>0</v>
      </c>
      <c r="T43" s="127">
        <v>1639000000000</v>
      </c>
      <c r="U43" s="127">
        <v>1639000000000</v>
      </c>
      <c r="V43" s="127">
        <v>25330000000</v>
      </c>
      <c r="W43" s="127">
        <v>25330000000</v>
      </c>
      <c r="X43" s="87">
        <v>0</v>
      </c>
      <c r="Y43" s="87">
        <v>0</v>
      </c>
      <c r="Z43" s="127">
        <v>1262000000000</v>
      </c>
      <c r="AA43" s="87">
        <v>1.5613999999999999E-2</v>
      </c>
      <c r="AB43" s="127">
        <v>131700000000</v>
      </c>
      <c r="AC43" s="87">
        <v>0.65</v>
      </c>
      <c r="AD43" s="87" t="s">
        <v>156</v>
      </c>
      <c r="AE43" s="87" t="s">
        <v>157</v>
      </c>
      <c r="AF43" s="87" t="s">
        <v>158</v>
      </c>
      <c r="AG43" s="87" t="s">
        <v>159</v>
      </c>
      <c r="AH43" s="87" t="s">
        <v>160</v>
      </c>
      <c r="AI43" s="87" t="s">
        <v>161</v>
      </c>
      <c r="AJ43" s="87" t="s">
        <v>162</v>
      </c>
      <c r="AK43" s="87">
        <v>0</v>
      </c>
      <c r="AL43" s="87">
        <v>0</v>
      </c>
      <c r="AM43" s="87" t="s">
        <v>142</v>
      </c>
      <c r="AO43" s="87">
        <f t="shared" si="2"/>
        <v>41</v>
      </c>
      <c r="AP43" s="87">
        <f t="shared" si="0"/>
        <v>-25.98</v>
      </c>
      <c r="AQ43" s="87">
        <f t="shared" si="1"/>
        <v>0</v>
      </c>
      <c r="AR43" s="87">
        <f t="shared" si="3"/>
        <v>6</v>
      </c>
      <c r="AS43" s="87">
        <v>1</v>
      </c>
      <c r="AT43" s="87">
        <v>0</v>
      </c>
      <c r="AU43" s="87">
        <v>0</v>
      </c>
      <c r="AV43" s="87">
        <v>0</v>
      </c>
      <c r="AW43" s="87">
        <v>0</v>
      </c>
      <c r="AY43" s="133">
        <f t="shared" ref="AY43" si="54">IF(J43="", "", INT(J43))</f>
        <v>21</v>
      </c>
      <c r="AZ43" s="87">
        <f t="shared" si="18"/>
        <v>22</v>
      </c>
      <c r="BA43" s="87">
        <f t="shared" si="19"/>
        <v>23</v>
      </c>
      <c r="BB43" s="87">
        <f t="shared" si="20"/>
        <v>21</v>
      </c>
      <c r="BC43" s="87">
        <f t="shared" si="21"/>
        <v>21</v>
      </c>
      <c r="BD43" s="87" t="str">
        <f t="shared" si="22"/>
        <v>1c</v>
      </c>
      <c r="BE43" s="87" t="str">
        <f t="shared" si="23"/>
        <v>0</v>
      </c>
      <c r="BG43" s="87">
        <f t="shared" si="24"/>
        <v>21</v>
      </c>
      <c r="BH43" s="127" t="str">
        <f t="shared" si="25"/>
        <v>2.10E+11</v>
      </c>
      <c r="BI43" s="127" t="str">
        <f t="shared" si="26"/>
        <v>8.08E+10</v>
      </c>
      <c r="BJ43" s="87" t="str">
        <f t="shared" si="27"/>
        <v>7850</v>
      </c>
      <c r="BK43" s="87">
        <f t="shared" si="28"/>
        <v>10</v>
      </c>
      <c r="BL43" s="87">
        <f t="shared" si="29"/>
        <v>0.02</v>
      </c>
      <c r="BN43" s="129">
        <v>41</v>
      </c>
      <c r="BO43" s="129">
        <v>43</v>
      </c>
      <c r="BP43" s="129">
        <v>44</v>
      </c>
      <c r="BQ43" s="129">
        <v>41</v>
      </c>
      <c r="BR43" s="129">
        <v>41</v>
      </c>
      <c r="BS43" s="129" t="str">
        <v>1c</v>
      </c>
      <c r="BT43" s="129" t="str">
        <v>0</v>
      </c>
      <c r="BU43" s="87">
        <v>0</v>
      </c>
      <c r="BV43" s="129">
        <v>41</v>
      </c>
      <c r="BW43" s="129" t="str">
        <v>2.10E+11</v>
      </c>
      <c r="BX43" s="129" t="str">
        <v>8.08E+10</v>
      </c>
      <c r="BY43" s="129" t="str">
        <v>7850</v>
      </c>
      <c r="BZ43" s="129">
        <v>10</v>
      </c>
      <c r="CA43" s="129">
        <v>0.02</v>
      </c>
      <c r="CD43" s="87">
        <v>41</v>
      </c>
      <c r="CE43" s="87" t="s">
        <v>180</v>
      </c>
      <c r="CF43" s="87" t="s">
        <v>181</v>
      </c>
      <c r="CG43" s="87">
        <v>1</v>
      </c>
      <c r="CH43" s="87">
        <v>10</v>
      </c>
      <c r="CI43" s="87">
        <v>0.02</v>
      </c>
    </row>
    <row r="44" spans="1:87" ht="12.75">
      <c r="A44" s="148">
        <f t="shared" si="49"/>
        <v>12</v>
      </c>
      <c r="B44" s="155">
        <f t="shared" si="16"/>
        <v>42</v>
      </c>
      <c r="C44" s="156">
        <v>8</v>
      </c>
      <c r="D44" s="155">
        <v>-25.98</v>
      </c>
      <c r="E44" s="155">
        <v>0</v>
      </c>
      <c r="F44" s="155" t="s">
        <v>142</v>
      </c>
      <c r="G44" s="155"/>
      <c r="H44" s="153"/>
      <c r="I44" s="87">
        <v>1</v>
      </c>
      <c r="J44" s="87">
        <f t="shared" si="51"/>
        <v>21.2</v>
      </c>
      <c r="K44" s="126">
        <v>23</v>
      </c>
      <c r="L44" s="87">
        <v>10</v>
      </c>
      <c r="M44" s="87">
        <v>20</v>
      </c>
      <c r="N44" s="87" t="s">
        <v>154</v>
      </c>
      <c r="O44" s="87" t="s">
        <v>155</v>
      </c>
      <c r="P44" s="87">
        <v>0</v>
      </c>
      <c r="Q44" s="127">
        <v>6.2710000000000001E-4</v>
      </c>
      <c r="R44" s="87">
        <v>0</v>
      </c>
      <c r="S44" s="87">
        <v>0</v>
      </c>
      <c r="T44" s="127">
        <v>1639000000000</v>
      </c>
      <c r="U44" s="127">
        <v>1639000000000</v>
      </c>
      <c r="V44" s="127">
        <v>25330000000</v>
      </c>
      <c r="W44" s="127">
        <v>25330000000</v>
      </c>
      <c r="X44" s="87">
        <v>0</v>
      </c>
      <c r="Y44" s="87">
        <v>0</v>
      </c>
      <c r="Z44" s="127">
        <v>1262000000000</v>
      </c>
      <c r="AA44" s="87">
        <v>1.5613999999999999E-2</v>
      </c>
      <c r="AB44" s="127">
        <v>131700000000</v>
      </c>
      <c r="AC44" s="87">
        <v>0.65</v>
      </c>
      <c r="AD44" s="87" t="s">
        <v>156</v>
      </c>
      <c r="AE44" s="87" t="s">
        <v>157</v>
      </c>
      <c r="AF44" s="87" t="s">
        <v>158</v>
      </c>
      <c r="AG44" s="87" t="s">
        <v>159</v>
      </c>
      <c r="AH44" s="87" t="s">
        <v>160</v>
      </c>
      <c r="AI44" s="87" t="s">
        <v>161</v>
      </c>
      <c r="AJ44" s="87" t="s">
        <v>162</v>
      </c>
      <c r="AK44" s="87">
        <v>0</v>
      </c>
      <c r="AL44" s="87">
        <v>0</v>
      </c>
      <c r="AM44" s="87" t="s">
        <v>142</v>
      </c>
      <c r="AO44" s="87">
        <f t="shared" si="2"/>
        <v>42</v>
      </c>
      <c r="AP44" s="87">
        <f t="shared" si="0"/>
        <v>-25.98</v>
      </c>
      <c r="AQ44" s="87">
        <f t="shared" si="1"/>
        <v>0</v>
      </c>
      <c r="AR44" s="87">
        <f t="shared" si="3"/>
        <v>8</v>
      </c>
      <c r="AS44" s="87">
        <v>1</v>
      </c>
      <c r="AT44" s="87">
        <v>0</v>
      </c>
      <c r="AU44" s="87">
        <v>0</v>
      </c>
      <c r="AV44" s="87">
        <v>0</v>
      </c>
      <c r="AW44" s="87">
        <v>0</v>
      </c>
      <c r="AY44" s="133"/>
      <c r="AZ44" s="87" t="str">
        <f t="shared" si="18"/>
        <v/>
      </c>
      <c r="BA44" s="87" t="str">
        <f t="shared" si="19"/>
        <v/>
      </c>
      <c r="BB44" s="87" t="str">
        <f t="shared" si="20"/>
        <v/>
      </c>
      <c r="BC44" s="87" t="str">
        <f t="shared" si="21"/>
        <v/>
      </c>
      <c r="BD44" s="87" t="str">
        <f t="shared" si="22"/>
        <v/>
      </c>
      <c r="BE44" s="87" t="str">
        <f t="shared" si="23"/>
        <v/>
      </c>
      <c r="BG44" s="87" t="str">
        <f t="shared" si="24"/>
        <v/>
      </c>
      <c r="BH44" s="127" t="str">
        <f t="shared" si="25"/>
        <v/>
      </c>
      <c r="BI44" s="127" t="str">
        <f t="shared" si="26"/>
        <v/>
      </c>
      <c r="BJ44" s="87" t="str">
        <f t="shared" si="27"/>
        <v/>
      </c>
      <c r="BK44" s="87" t="str">
        <f t="shared" si="28"/>
        <v/>
      </c>
      <c r="BL44" s="87" t="str">
        <f t="shared" si="29"/>
        <v/>
      </c>
      <c r="BN44" s="129">
        <v>42</v>
      </c>
      <c r="BO44" s="129">
        <v>44</v>
      </c>
      <c r="BP44" s="129">
        <v>45</v>
      </c>
      <c r="BQ44" s="129">
        <v>42</v>
      </c>
      <c r="BR44" s="129">
        <v>42</v>
      </c>
      <c r="BS44" s="129" t="str">
        <v>1c</v>
      </c>
      <c r="BT44" s="129" t="str">
        <v>0</v>
      </c>
      <c r="BU44" s="87">
        <v>0</v>
      </c>
      <c r="BV44" s="129">
        <v>42</v>
      </c>
      <c r="BW44" s="129" t="str">
        <v>2.10E+11</v>
      </c>
      <c r="BX44" s="129" t="str">
        <v>8.08E+10</v>
      </c>
      <c r="BY44" s="129" t="str">
        <v>7850</v>
      </c>
      <c r="BZ44" s="129">
        <v>10</v>
      </c>
      <c r="CA44" s="129">
        <v>0.02</v>
      </c>
      <c r="CD44" s="87">
        <v>42</v>
      </c>
      <c r="CE44" s="87" t="s">
        <v>180</v>
      </c>
      <c r="CF44" s="87" t="s">
        <v>181</v>
      </c>
      <c r="CG44" s="87">
        <v>1</v>
      </c>
      <c r="CH44" s="87">
        <v>10</v>
      </c>
      <c r="CI44" s="87">
        <v>0.02</v>
      </c>
    </row>
    <row r="45" spans="1:87" ht="12.75">
      <c r="A45" s="148">
        <f>A44+1</f>
        <v>13</v>
      </c>
      <c r="B45" s="153">
        <f t="shared" si="16"/>
        <v>43</v>
      </c>
      <c r="C45" s="154">
        <v>9.3000000000000007</v>
      </c>
      <c r="D45" s="153">
        <v>-25.98</v>
      </c>
      <c r="E45" s="153">
        <v>0</v>
      </c>
      <c r="F45" s="153" t="s">
        <v>142</v>
      </c>
      <c r="G45" s="153"/>
      <c r="H45" s="153"/>
      <c r="J45" s="87">
        <f t="shared" si="51"/>
        <v>22.1</v>
      </c>
      <c r="K45" s="126">
        <v>23</v>
      </c>
      <c r="L45" s="87">
        <v>10</v>
      </c>
      <c r="M45" s="87">
        <v>20</v>
      </c>
      <c r="N45" s="87" t="s">
        <v>154</v>
      </c>
      <c r="O45" s="87" t="s">
        <v>155</v>
      </c>
      <c r="P45" s="87">
        <v>0</v>
      </c>
      <c r="Q45" s="127">
        <v>6.2710000000000001E-4</v>
      </c>
      <c r="R45" s="87">
        <v>0</v>
      </c>
      <c r="S45" s="87">
        <v>0</v>
      </c>
      <c r="T45" s="127">
        <v>1639000000000</v>
      </c>
      <c r="U45" s="127">
        <v>1639000000000</v>
      </c>
      <c r="V45" s="127">
        <v>25330000000</v>
      </c>
      <c r="W45" s="127">
        <v>25330000000</v>
      </c>
      <c r="X45" s="87">
        <v>0</v>
      </c>
      <c r="Y45" s="87">
        <v>0</v>
      </c>
      <c r="Z45" s="127">
        <v>1262000000000</v>
      </c>
      <c r="AA45" s="87">
        <v>1.5613999999999999E-2</v>
      </c>
      <c r="AB45" s="127">
        <v>131700000000</v>
      </c>
      <c r="AC45" s="87">
        <v>0.65</v>
      </c>
      <c r="AD45" s="87" t="s">
        <v>156</v>
      </c>
      <c r="AE45" s="87" t="s">
        <v>157</v>
      </c>
      <c r="AF45" s="87" t="s">
        <v>158</v>
      </c>
      <c r="AG45" s="87" t="s">
        <v>159</v>
      </c>
      <c r="AH45" s="87" t="s">
        <v>160</v>
      </c>
      <c r="AI45" s="87" t="s">
        <v>161</v>
      </c>
      <c r="AJ45" s="87" t="s">
        <v>162</v>
      </c>
      <c r="AK45" s="87">
        <v>0</v>
      </c>
      <c r="AL45" s="87">
        <v>0</v>
      </c>
      <c r="AM45" s="87" t="s">
        <v>142</v>
      </c>
      <c r="AO45" s="87">
        <f t="shared" si="2"/>
        <v>43</v>
      </c>
      <c r="AP45" s="87">
        <f t="shared" si="0"/>
        <v>-25.98</v>
      </c>
      <c r="AQ45" s="87">
        <f t="shared" si="1"/>
        <v>0</v>
      </c>
      <c r="AR45" s="87">
        <f t="shared" si="3"/>
        <v>9.3000000000000007</v>
      </c>
      <c r="AS45" s="87">
        <v>1</v>
      </c>
      <c r="AT45" s="87">
        <v>0</v>
      </c>
      <c r="AU45" s="87">
        <v>0</v>
      </c>
      <c r="AV45" s="87">
        <v>0</v>
      </c>
      <c r="AW45" s="87">
        <v>0</v>
      </c>
      <c r="AY45" s="133">
        <f t="shared" ref="AY45" si="55">IF(J45="", "", INT(J45))</f>
        <v>22</v>
      </c>
      <c r="AZ45" s="87">
        <f t="shared" si="18"/>
        <v>23</v>
      </c>
      <c r="BA45" s="87">
        <f t="shared" si="19"/>
        <v>24</v>
      </c>
      <c r="BB45" s="87">
        <f t="shared" si="20"/>
        <v>22</v>
      </c>
      <c r="BC45" s="87">
        <f t="shared" si="21"/>
        <v>22</v>
      </c>
      <c r="BD45" s="87" t="str">
        <f t="shared" si="22"/>
        <v>1c</v>
      </c>
      <c r="BE45" s="87" t="str">
        <f t="shared" si="23"/>
        <v>0</v>
      </c>
      <c r="BG45" s="87">
        <f t="shared" si="24"/>
        <v>22</v>
      </c>
      <c r="BH45" s="127" t="str">
        <f t="shared" si="25"/>
        <v>2.10E+11</v>
      </c>
      <c r="BI45" s="127" t="str">
        <f t="shared" si="26"/>
        <v>8.08E+10</v>
      </c>
      <c r="BJ45" s="87" t="str">
        <f t="shared" si="27"/>
        <v>7850</v>
      </c>
      <c r="BK45" s="87">
        <f t="shared" si="28"/>
        <v>10</v>
      </c>
      <c r="BL45" s="87">
        <f t="shared" si="29"/>
        <v>0.02</v>
      </c>
      <c r="BN45" s="129">
        <v>43</v>
      </c>
      <c r="BO45" s="129">
        <v>46</v>
      </c>
      <c r="BP45" s="129">
        <v>47</v>
      </c>
      <c r="BQ45" s="129">
        <v>43</v>
      </c>
      <c r="BR45" s="129">
        <v>43</v>
      </c>
      <c r="BS45" s="129" t="str">
        <v>1c</v>
      </c>
      <c r="BT45" s="129" t="str">
        <v>0</v>
      </c>
      <c r="BU45" s="87">
        <v>0</v>
      </c>
      <c r="BV45" s="129">
        <v>43</v>
      </c>
      <c r="BW45" s="129" t="str">
        <v>2.10E+11</v>
      </c>
      <c r="BX45" s="129" t="str">
        <v>8.08E+10</v>
      </c>
      <c r="BY45" s="129" t="str">
        <v>7850</v>
      </c>
      <c r="BZ45" s="129">
        <v>10</v>
      </c>
      <c r="CA45" s="129">
        <v>2.1999999999999999E-2</v>
      </c>
      <c r="CD45" s="87">
        <v>43</v>
      </c>
      <c r="CE45" s="87" t="s">
        <v>180</v>
      </c>
      <c r="CF45" s="87" t="s">
        <v>181</v>
      </c>
      <c r="CG45" s="87">
        <v>1</v>
      </c>
      <c r="CH45" s="87">
        <v>10</v>
      </c>
      <c r="CI45" s="87">
        <v>2.1999999999999999E-2</v>
      </c>
    </row>
    <row r="46" spans="1:87" ht="12.75">
      <c r="A46" s="148">
        <f t="shared" si="49"/>
        <v>14</v>
      </c>
      <c r="B46" s="153">
        <f t="shared" si="16"/>
        <v>44</v>
      </c>
      <c r="C46" s="154">
        <v>10</v>
      </c>
      <c r="D46" s="153">
        <v>-25.98</v>
      </c>
      <c r="E46" s="153">
        <v>0</v>
      </c>
      <c r="F46" s="153" t="s">
        <v>142</v>
      </c>
      <c r="G46" s="153"/>
      <c r="H46" s="153"/>
      <c r="J46" s="87">
        <f t="shared" si="51"/>
        <v>22.2</v>
      </c>
      <c r="K46" s="126">
        <v>24</v>
      </c>
      <c r="L46" s="87">
        <v>10</v>
      </c>
      <c r="M46" s="87">
        <v>20</v>
      </c>
      <c r="N46" s="87" t="s">
        <v>154</v>
      </c>
      <c r="O46" s="87" t="s">
        <v>155</v>
      </c>
      <c r="P46" s="87">
        <v>0</v>
      </c>
      <c r="Q46" s="127">
        <v>6.2710000000000001E-4</v>
      </c>
      <c r="R46" s="87">
        <v>0</v>
      </c>
      <c r="S46" s="87">
        <v>0</v>
      </c>
      <c r="T46" s="127">
        <v>1639000000000</v>
      </c>
      <c r="U46" s="127">
        <v>1639000000000</v>
      </c>
      <c r="V46" s="127">
        <v>25330000000</v>
      </c>
      <c r="W46" s="127">
        <v>25330000000</v>
      </c>
      <c r="X46" s="87">
        <v>0</v>
      </c>
      <c r="Y46" s="87">
        <v>0</v>
      </c>
      <c r="Z46" s="127">
        <v>1262000000000</v>
      </c>
      <c r="AA46" s="87">
        <v>1.5613999999999999E-2</v>
      </c>
      <c r="AB46" s="127">
        <v>131700000000</v>
      </c>
      <c r="AC46" s="87">
        <v>0.65</v>
      </c>
      <c r="AD46" s="87" t="s">
        <v>156</v>
      </c>
      <c r="AE46" s="87" t="s">
        <v>157</v>
      </c>
      <c r="AF46" s="87" t="s">
        <v>158</v>
      </c>
      <c r="AG46" s="87" t="s">
        <v>159</v>
      </c>
      <c r="AH46" s="87" t="s">
        <v>160</v>
      </c>
      <c r="AI46" s="87" t="s">
        <v>161</v>
      </c>
      <c r="AJ46" s="87" t="s">
        <v>162</v>
      </c>
      <c r="AK46" s="87">
        <v>0</v>
      </c>
      <c r="AL46" s="87">
        <v>0</v>
      </c>
      <c r="AM46" s="87" t="s">
        <v>142</v>
      </c>
      <c r="AO46" s="87">
        <f t="shared" si="2"/>
        <v>44</v>
      </c>
      <c r="AP46" s="87">
        <f t="shared" si="0"/>
        <v>-25.98</v>
      </c>
      <c r="AQ46" s="87">
        <f t="shared" si="1"/>
        <v>0</v>
      </c>
      <c r="AR46" s="87">
        <f t="shared" si="3"/>
        <v>10</v>
      </c>
      <c r="AS46" s="87">
        <v>1</v>
      </c>
      <c r="AT46" s="87">
        <v>0</v>
      </c>
      <c r="AU46" s="87">
        <v>0</v>
      </c>
      <c r="AV46" s="87">
        <v>0</v>
      </c>
      <c r="AW46" s="87">
        <v>0</v>
      </c>
      <c r="AY46" s="133"/>
      <c r="AZ46" s="87" t="str">
        <f t="shared" si="18"/>
        <v/>
      </c>
      <c r="BA46" s="87" t="str">
        <f t="shared" si="19"/>
        <v/>
      </c>
      <c r="BB46" s="87" t="str">
        <f t="shared" si="20"/>
        <v/>
      </c>
      <c r="BC46" s="87" t="str">
        <f t="shared" si="21"/>
        <v/>
      </c>
      <c r="BD46" s="87" t="str">
        <f t="shared" si="22"/>
        <v/>
      </c>
      <c r="BE46" s="87" t="str">
        <f t="shared" si="23"/>
        <v/>
      </c>
      <c r="BG46" s="87" t="str">
        <f t="shared" si="24"/>
        <v/>
      </c>
      <c r="BH46" s="127" t="str">
        <f t="shared" si="25"/>
        <v/>
      </c>
      <c r="BI46" s="127" t="str">
        <f t="shared" si="26"/>
        <v/>
      </c>
      <c r="BJ46" s="87" t="str">
        <f t="shared" si="27"/>
        <v/>
      </c>
      <c r="BK46" s="87" t="str">
        <f t="shared" si="28"/>
        <v/>
      </c>
      <c r="BL46" s="87" t="str">
        <f t="shared" si="29"/>
        <v/>
      </c>
      <c r="BN46" s="129">
        <v>44</v>
      </c>
      <c r="BO46" s="129">
        <v>47</v>
      </c>
      <c r="BP46" s="155">
        <v>48</v>
      </c>
      <c r="BQ46" s="129">
        <v>44</v>
      </c>
      <c r="BR46" s="129">
        <v>44</v>
      </c>
      <c r="BS46" s="129" t="str">
        <v>1c</v>
      </c>
      <c r="BT46" s="129" t="str">
        <v>0</v>
      </c>
      <c r="BU46" s="87">
        <v>0</v>
      </c>
      <c r="BV46" s="129">
        <v>44</v>
      </c>
      <c r="BW46" s="129" t="str">
        <v>2.10E+11</v>
      </c>
      <c r="BX46" s="129" t="str">
        <v>8.08E+10</v>
      </c>
      <c r="BY46" s="129" t="str">
        <v>7850</v>
      </c>
      <c r="BZ46" s="129">
        <v>10</v>
      </c>
      <c r="CA46" s="129">
        <v>2.1999999999999999E-2</v>
      </c>
      <c r="CD46" s="87">
        <v>44</v>
      </c>
      <c r="CE46" s="87" t="s">
        <v>180</v>
      </c>
      <c r="CF46" s="87" t="s">
        <v>181</v>
      </c>
      <c r="CG46" s="87">
        <v>1</v>
      </c>
      <c r="CH46" s="87">
        <v>10</v>
      </c>
      <c r="CI46" s="87">
        <v>2.1999999999999999E-2</v>
      </c>
    </row>
    <row r="47" spans="1:87" ht="12.75">
      <c r="A47" s="148">
        <f t="shared" si="49"/>
        <v>15</v>
      </c>
      <c r="B47" s="153">
        <f t="shared" si="16"/>
        <v>45</v>
      </c>
      <c r="C47" s="154">
        <v>11</v>
      </c>
      <c r="D47" s="153">
        <v>-25.98</v>
      </c>
      <c r="E47" s="153">
        <v>0</v>
      </c>
      <c r="F47" s="153" t="s">
        <v>142</v>
      </c>
      <c r="G47" s="153"/>
      <c r="H47" s="153"/>
      <c r="J47" s="87">
        <f t="shared" si="51"/>
        <v>23.1</v>
      </c>
      <c r="K47" s="126">
        <v>24</v>
      </c>
      <c r="L47" s="87">
        <v>10</v>
      </c>
      <c r="M47" s="87">
        <v>20</v>
      </c>
      <c r="N47" s="87" t="s">
        <v>154</v>
      </c>
      <c r="O47" s="87" t="s">
        <v>155</v>
      </c>
      <c r="P47" s="87">
        <v>0</v>
      </c>
      <c r="Q47" s="127">
        <v>6.2710000000000001E-4</v>
      </c>
      <c r="R47" s="87">
        <v>0</v>
      </c>
      <c r="S47" s="87">
        <v>0</v>
      </c>
      <c r="T47" s="127">
        <v>1639000000000</v>
      </c>
      <c r="U47" s="127">
        <v>1639000000000</v>
      </c>
      <c r="V47" s="127">
        <v>25330000000</v>
      </c>
      <c r="W47" s="127">
        <v>25330000000</v>
      </c>
      <c r="X47" s="87">
        <v>0</v>
      </c>
      <c r="Y47" s="87">
        <v>0</v>
      </c>
      <c r="Z47" s="127">
        <v>1262000000000</v>
      </c>
      <c r="AA47" s="87">
        <v>1.5613999999999999E-2</v>
      </c>
      <c r="AB47" s="127">
        <v>131700000000</v>
      </c>
      <c r="AC47" s="87">
        <v>0.65</v>
      </c>
      <c r="AD47" s="87" t="s">
        <v>156</v>
      </c>
      <c r="AE47" s="87" t="s">
        <v>157</v>
      </c>
      <c r="AF47" s="87" t="s">
        <v>158</v>
      </c>
      <c r="AG47" s="87" t="s">
        <v>159</v>
      </c>
      <c r="AH47" s="87" t="s">
        <v>160</v>
      </c>
      <c r="AI47" s="87" t="s">
        <v>161</v>
      </c>
      <c r="AJ47" s="87" t="s">
        <v>162</v>
      </c>
      <c r="AK47" s="87">
        <v>0</v>
      </c>
      <c r="AL47" s="87">
        <v>0</v>
      </c>
      <c r="AM47" s="87" t="s">
        <v>142</v>
      </c>
      <c r="AO47" s="87">
        <f t="shared" si="2"/>
        <v>45</v>
      </c>
      <c r="AP47" s="87">
        <f t="shared" si="0"/>
        <v>-25.98</v>
      </c>
      <c r="AQ47" s="87">
        <f t="shared" si="1"/>
        <v>0</v>
      </c>
      <c r="AR47" s="87">
        <f t="shared" si="3"/>
        <v>11</v>
      </c>
      <c r="AS47" s="87">
        <v>1</v>
      </c>
      <c r="AT47" s="87">
        <v>0</v>
      </c>
      <c r="AU47" s="87">
        <v>0</v>
      </c>
      <c r="AV47" s="87">
        <v>0</v>
      </c>
      <c r="AW47" s="87">
        <v>0</v>
      </c>
      <c r="AY47" s="133">
        <f t="shared" ref="AY47" si="56">IF(J47="", "", INT(J47))</f>
        <v>23</v>
      </c>
      <c r="AZ47" s="87">
        <f t="shared" si="18"/>
        <v>24</v>
      </c>
      <c r="BA47" s="87">
        <f t="shared" si="19"/>
        <v>25</v>
      </c>
      <c r="BB47" s="87">
        <f t="shared" si="20"/>
        <v>23</v>
      </c>
      <c r="BC47" s="87">
        <f t="shared" si="21"/>
        <v>23</v>
      </c>
      <c r="BD47" s="87" t="str">
        <f t="shared" si="22"/>
        <v>1c</v>
      </c>
      <c r="BE47" s="87" t="str">
        <f t="shared" si="23"/>
        <v>0</v>
      </c>
      <c r="BG47" s="87">
        <f t="shared" si="24"/>
        <v>23</v>
      </c>
      <c r="BH47" s="127" t="str">
        <f t="shared" si="25"/>
        <v>2.10E+11</v>
      </c>
      <c r="BI47" s="127" t="str">
        <f t="shared" si="26"/>
        <v>8.08E+10</v>
      </c>
      <c r="BJ47" s="87" t="str">
        <f t="shared" si="27"/>
        <v>7850</v>
      </c>
      <c r="BK47" s="87">
        <f t="shared" si="28"/>
        <v>10</v>
      </c>
      <c r="BL47" s="87">
        <f t="shared" si="29"/>
        <v>0.02</v>
      </c>
      <c r="BN47" s="155">
        <v>45</v>
      </c>
      <c r="BO47" s="155">
        <v>48</v>
      </c>
      <c r="BP47" s="155">
        <v>49</v>
      </c>
      <c r="BQ47" s="155">
        <v>45</v>
      </c>
      <c r="BR47" s="155">
        <v>45</v>
      </c>
      <c r="BS47" s="155" t="str">
        <v>1c</v>
      </c>
      <c r="BT47" s="155" t="str">
        <v>0</v>
      </c>
      <c r="BU47" s="87">
        <v>0</v>
      </c>
      <c r="BV47" s="129">
        <v>45</v>
      </c>
      <c r="BW47" s="129" t="str">
        <v>2.10E+11</v>
      </c>
      <c r="BX47" s="129" t="str">
        <v>8.08E+10</v>
      </c>
      <c r="BY47" s="129" t="str">
        <v>7850</v>
      </c>
      <c r="BZ47" s="129">
        <v>10</v>
      </c>
      <c r="CA47" s="129">
        <v>2.1999999999999999E-2</v>
      </c>
      <c r="CD47" s="87">
        <v>45</v>
      </c>
      <c r="CE47" s="87" t="s">
        <v>180</v>
      </c>
      <c r="CF47" s="87" t="s">
        <v>181</v>
      </c>
      <c r="CG47" s="87">
        <v>1</v>
      </c>
      <c r="CH47" s="87">
        <v>10</v>
      </c>
      <c r="CI47" s="87">
        <v>2.1999999999999999E-2</v>
      </c>
    </row>
    <row r="48" spans="1:87" ht="12.75">
      <c r="A48" s="148">
        <v>1</v>
      </c>
      <c r="B48" s="148">
        <f t="shared" si="16"/>
        <v>46</v>
      </c>
      <c r="C48" s="149">
        <v>-14</v>
      </c>
      <c r="D48" s="148">
        <v>12.99</v>
      </c>
      <c r="E48" s="148">
        <v>-22.5</v>
      </c>
      <c r="F48" s="148" t="s">
        <v>142</v>
      </c>
      <c r="G48" s="148"/>
      <c r="H48" s="148"/>
      <c r="J48" s="87">
        <f t="shared" si="51"/>
        <v>23.2</v>
      </c>
      <c r="K48" s="126">
        <v>25</v>
      </c>
      <c r="L48" s="87">
        <v>10</v>
      </c>
      <c r="M48" s="87">
        <v>20</v>
      </c>
      <c r="N48" s="87" t="s">
        <v>154</v>
      </c>
      <c r="O48" s="87" t="s">
        <v>155</v>
      </c>
      <c r="P48" s="87">
        <v>0</v>
      </c>
      <c r="Q48" s="127">
        <v>6.2710000000000001E-4</v>
      </c>
      <c r="R48" s="87">
        <v>0</v>
      </c>
      <c r="S48" s="87">
        <v>0</v>
      </c>
      <c r="T48" s="127">
        <v>1639000000000</v>
      </c>
      <c r="U48" s="127">
        <v>1639000000000</v>
      </c>
      <c r="V48" s="127">
        <v>25330000000</v>
      </c>
      <c r="W48" s="127">
        <v>25330000000</v>
      </c>
      <c r="X48" s="87">
        <v>0</v>
      </c>
      <c r="Y48" s="87">
        <v>0</v>
      </c>
      <c r="Z48" s="127">
        <v>1262000000000</v>
      </c>
      <c r="AA48" s="87">
        <v>1.5613999999999999E-2</v>
      </c>
      <c r="AB48" s="127">
        <v>131700000000</v>
      </c>
      <c r="AC48" s="87">
        <v>0.65</v>
      </c>
      <c r="AD48" s="87" t="s">
        <v>156</v>
      </c>
      <c r="AE48" s="87" t="s">
        <v>157</v>
      </c>
      <c r="AF48" s="87" t="s">
        <v>158</v>
      </c>
      <c r="AG48" s="87" t="s">
        <v>159</v>
      </c>
      <c r="AH48" s="87" t="s">
        <v>160</v>
      </c>
      <c r="AI48" s="87" t="s">
        <v>161</v>
      </c>
      <c r="AJ48" s="87" t="s">
        <v>162</v>
      </c>
      <c r="AK48" s="87">
        <v>0</v>
      </c>
      <c r="AL48" s="87">
        <v>0</v>
      </c>
      <c r="AM48" s="87" t="s">
        <v>142</v>
      </c>
      <c r="AO48" s="87">
        <f t="shared" si="2"/>
        <v>46</v>
      </c>
      <c r="AP48" s="87">
        <f t="shared" si="0"/>
        <v>12.99</v>
      </c>
      <c r="AQ48" s="87">
        <f t="shared" si="1"/>
        <v>-22.5</v>
      </c>
      <c r="AR48" s="87">
        <f t="shared" si="3"/>
        <v>-14</v>
      </c>
      <c r="AS48" s="87">
        <v>1</v>
      </c>
      <c r="AT48" s="87">
        <v>0</v>
      </c>
      <c r="AU48" s="87">
        <v>0</v>
      </c>
      <c r="AV48" s="87">
        <v>0</v>
      </c>
      <c r="AW48" s="87">
        <v>0</v>
      </c>
      <c r="AY48" s="133"/>
      <c r="AZ48" s="87" t="str">
        <f t="shared" si="18"/>
        <v/>
      </c>
      <c r="BA48" s="87" t="str">
        <f t="shared" si="19"/>
        <v/>
      </c>
      <c r="BB48" s="87" t="str">
        <f t="shared" si="20"/>
        <v/>
      </c>
      <c r="BC48" s="87" t="str">
        <f t="shared" si="21"/>
        <v/>
      </c>
      <c r="BD48" s="87" t="str">
        <f t="shared" si="22"/>
        <v/>
      </c>
      <c r="BE48" s="87" t="str">
        <f t="shared" si="23"/>
        <v/>
      </c>
      <c r="BG48" s="87" t="str">
        <f t="shared" si="24"/>
        <v/>
      </c>
      <c r="BH48" s="127" t="str">
        <f t="shared" si="25"/>
        <v/>
      </c>
      <c r="BI48" s="127" t="str">
        <f t="shared" si="26"/>
        <v/>
      </c>
      <c r="BJ48" s="87" t="str">
        <f t="shared" si="27"/>
        <v/>
      </c>
      <c r="BK48" s="87" t="str">
        <f t="shared" si="28"/>
        <v/>
      </c>
      <c r="BL48" s="87" t="str">
        <f t="shared" si="29"/>
        <v/>
      </c>
      <c r="BN48" s="155">
        <v>46</v>
      </c>
      <c r="BO48" s="155">
        <v>49</v>
      </c>
      <c r="BP48" s="155">
        <v>50</v>
      </c>
      <c r="BQ48" s="155">
        <v>46</v>
      </c>
      <c r="BR48" s="155">
        <v>46</v>
      </c>
      <c r="BS48" s="155" t="str">
        <v>1c</v>
      </c>
      <c r="BT48" s="155" t="str">
        <v>0</v>
      </c>
      <c r="BU48" s="87">
        <v>0</v>
      </c>
      <c r="BV48" s="129">
        <v>46</v>
      </c>
      <c r="BW48" s="129" t="str">
        <v>2.10E+11</v>
      </c>
      <c r="BX48" s="129" t="str">
        <v>8.08E+10</v>
      </c>
      <c r="BY48" s="129" t="str">
        <v>7850</v>
      </c>
      <c r="BZ48" s="129">
        <v>10</v>
      </c>
      <c r="CA48" s="129">
        <v>2.1999999999999999E-2</v>
      </c>
      <c r="CD48" s="87">
        <v>46</v>
      </c>
      <c r="CE48" s="87" t="s">
        <v>180</v>
      </c>
      <c r="CF48" s="87" t="s">
        <v>181</v>
      </c>
      <c r="CG48" s="87">
        <v>1</v>
      </c>
      <c r="CH48" s="87">
        <v>10</v>
      </c>
      <c r="CI48" s="87">
        <v>2.1999999999999999E-2</v>
      </c>
    </row>
    <row r="49" spans="1:87" ht="12.75">
      <c r="A49" s="148">
        <f>A48+1</f>
        <v>2</v>
      </c>
      <c r="B49" s="148">
        <f t="shared" si="16"/>
        <v>47</v>
      </c>
      <c r="C49" s="149">
        <v>-12</v>
      </c>
      <c r="D49" s="148">
        <v>12.99</v>
      </c>
      <c r="E49" s="148">
        <v>-22.5</v>
      </c>
      <c r="F49" s="148" t="s">
        <v>142</v>
      </c>
      <c r="G49" s="148"/>
      <c r="H49" s="148"/>
      <c r="J49" s="87">
        <f t="shared" si="51"/>
        <v>24.1</v>
      </c>
      <c r="K49" s="126">
        <v>25</v>
      </c>
      <c r="L49" s="87">
        <v>10</v>
      </c>
      <c r="M49" s="87">
        <v>20</v>
      </c>
      <c r="N49" s="87" t="s">
        <v>154</v>
      </c>
      <c r="O49" s="87" t="s">
        <v>155</v>
      </c>
      <c r="P49" s="87">
        <v>0</v>
      </c>
      <c r="Q49" s="127">
        <v>6.2710000000000001E-4</v>
      </c>
      <c r="R49" s="87">
        <v>0</v>
      </c>
      <c r="S49" s="87">
        <v>0</v>
      </c>
      <c r="T49" s="127">
        <v>1639000000000</v>
      </c>
      <c r="U49" s="127">
        <v>1639000000000</v>
      </c>
      <c r="V49" s="127">
        <v>25330000000</v>
      </c>
      <c r="W49" s="127">
        <v>25330000000</v>
      </c>
      <c r="X49" s="87">
        <v>0</v>
      </c>
      <c r="Y49" s="87">
        <v>0</v>
      </c>
      <c r="Z49" s="127">
        <v>1262000000000</v>
      </c>
      <c r="AA49" s="87">
        <v>1.5613999999999999E-2</v>
      </c>
      <c r="AB49" s="127">
        <v>131700000000</v>
      </c>
      <c r="AC49" s="87">
        <v>0.65</v>
      </c>
      <c r="AD49" s="87" t="s">
        <v>156</v>
      </c>
      <c r="AE49" s="87" t="s">
        <v>157</v>
      </c>
      <c r="AF49" s="87" t="s">
        <v>158</v>
      </c>
      <c r="AG49" s="87" t="s">
        <v>159</v>
      </c>
      <c r="AH49" s="87" t="s">
        <v>160</v>
      </c>
      <c r="AI49" s="87" t="s">
        <v>161</v>
      </c>
      <c r="AJ49" s="87" t="s">
        <v>162</v>
      </c>
      <c r="AK49" s="87">
        <v>0</v>
      </c>
      <c r="AL49" s="87">
        <v>0</v>
      </c>
      <c r="AM49" s="87" t="s">
        <v>142</v>
      </c>
      <c r="AO49" s="87">
        <f t="shared" si="2"/>
        <v>47</v>
      </c>
      <c r="AP49" s="87">
        <f t="shared" si="0"/>
        <v>12.99</v>
      </c>
      <c r="AQ49" s="87">
        <f t="shared" si="1"/>
        <v>-22.5</v>
      </c>
      <c r="AR49" s="87">
        <f t="shared" si="3"/>
        <v>-12</v>
      </c>
      <c r="AS49" s="87">
        <v>1</v>
      </c>
      <c r="AT49" s="87">
        <v>0</v>
      </c>
      <c r="AU49" s="87">
        <v>0</v>
      </c>
      <c r="AV49" s="87">
        <v>0</v>
      </c>
      <c r="AW49" s="87">
        <v>0</v>
      </c>
      <c r="AY49" s="133">
        <f t="shared" ref="AY49" si="57">IF(J49="", "", INT(J49))</f>
        <v>24</v>
      </c>
      <c r="AZ49" s="87">
        <f t="shared" si="18"/>
        <v>25</v>
      </c>
      <c r="BA49" s="87">
        <f t="shared" si="19"/>
        <v>26</v>
      </c>
      <c r="BB49" s="87">
        <f t="shared" si="20"/>
        <v>24</v>
      </c>
      <c r="BC49" s="87">
        <f t="shared" si="21"/>
        <v>24</v>
      </c>
      <c r="BD49" s="87" t="str">
        <f t="shared" si="22"/>
        <v>1c</v>
      </c>
      <c r="BE49" s="87" t="str">
        <f t="shared" si="23"/>
        <v>0</v>
      </c>
      <c r="BG49" s="87">
        <f t="shared" si="24"/>
        <v>24</v>
      </c>
      <c r="BH49" s="127" t="str">
        <f t="shared" si="25"/>
        <v>2.10E+11</v>
      </c>
      <c r="BI49" s="127" t="str">
        <f t="shared" si="26"/>
        <v>8.08E+10</v>
      </c>
      <c r="BJ49" s="87" t="str">
        <f t="shared" si="27"/>
        <v>7850</v>
      </c>
      <c r="BK49" s="87">
        <f t="shared" si="28"/>
        <v>10</v>
      </c>
      <c r="BL49" s="87">
        <f t="shared" si="29"/>
        <v>0.02</v>
      </c>
      <c r="BN49" s="155">
        <v>47</v>
      </c>
      <c r="BO49" s="155">
        <v>50</v>
      </c>
      <c r="BP49" s="155">
        <v>51</v>
      </c>
      <c r="BQ49" s="155">
        <v>47</v>
      </c>
      <c r="BR49" s="155">
        <v>47</v>
      </c>
      <c r="BS49" s="155" t="str">
        <v>1c</v>
      </c>
      <c r="BT49" s="155" t="str">
        <v>0</v>
      </c>
      <c r="BU49" s="87">
        <v>0</v>
      </c>
      <c r="BV49" s="129">
        <v>47</v>
      </c>
      <c r="BW49" s="129" t="str">
        <v>2.10E+11</v>
      </c>
      <c r="BX49" s="129" t="str">
        <v>8.08E+10</v>
      </c>
      <c r="BY49" s="129" t="str">
        <v>7850</v>
      </c>
      <c r="BZ49" s="129">
        <v>10</v>
      </c>
      <c r="CA49" s="129">
        <v>2.1999999999999999E-2</v>
      </c>
      <c r="CD49" s="87">
        <v>47</v>
      </c>
      <c r="CE49" s="87" t="s">
        <v>180</v>
      </c>
      <c r="CF49" s="87" t="s">
        <v>181</v>
      </c>
      <c r="CG49" s="87">
        <v>1</v>
      </c>
      <c r="CH49" s="87">
        <v>10</v>
      </c>
      <c r="CI49" s="87">
        <v>2.1999999999999999E-2</v>
      </c>
    </row>
    <row r="50" spans="1:87" ht="12.75">
      <c r="A50" s="148">
        <f>A49+1</f>
        <v>3</v>
      </c>
      <c r="B50" s="155">
        <f t="shared" si="16"/>
        <v>48</v>
      </c>
      <c r="C50" s="156">
        <v>-10</v>
      </c>
      <c r="D50" s="155">
        <v>12.99</v>
      </c>
      <c r="E50" s="155">
        <v>-22.5</v>
      </c>
      <c r="F50" s="155" t="s">
        <v>142</v>
      </c>
      <c r="G50" s="155"/>
      <c r="H50" s="148"/>
      <c r="I50" s="87">
        <v>1</v>
      </c>
      <c r="J50" s="87">
        <f t="shared" si="51"/>
        <v>24.2</v>
      </c>
      <c r="K50" s="126">
        <v>26</v>
      </c>
      <c r="L50" s="87">
        <v>10</v>
      </c>
      <c r="M50" s="87">
        <v>20</v>
      </c>
      <c r="N50" s="87" t="s">
        <v>154</v>
      </c>
      <c r="O50" s="87" t="s">
        <v>155</v>
      </c>
      <c r="P50" s="87">
        <v>0</v>
      </c>
      <c r="Q50" s="127">
        <v>6.2710000000000001E-4</v>
      </c>
      <c r="R50" s="87">
        <v>0</v>
      </c>
      <c r="S50" s="87">
        <v>0</v>
      </c>
      <c r="T50" s="127">
        <v>1639000000000</v>
      </c>
      <c r="U50" s="127">
        <v>1639000000000</v>
      </c>
      <c r="V50" s="127">
        <v>25330000000</v>
      </c>
      <c r="W50" s="127">
        <v>25330000000</v>
      </c>
      <c r="X50" s="87">
        <v>0</v>
      </c>
      <c r="Y50" s="87">
        <v>0</v>
      </c>
      <c r="Z50" s="127">
        <v>1262000000000</v>
      </c>
      <c r="AA50" s="87">
        <v>1.5613999999999999E-2</v>
      </c>
      <c r="AB50" s="127">
        <v>131700000000</v>
      </c>
      <c r="AC50" s="87">
        <v>0.65</v>
      </c>
      <c r="AD50" s="87" t="s">
        <v>156</v>
      </c>
      <c r="AE50" s="87" t="s">
        <v>157</v>
      </c>
      <c r="AF50" s="87" t="s">
        <v>158</v>
      </c>
      <c r="AG50" s="87" t="s">
        <v>159</v>
      </c>
      <c r="AH50" s="87" t="s">
        <v>160</v>
      </c>
      <c r="AI50" s="87" t="s">
        <v>161</v>
      </c>
      <c r="AJ50" s="87" t="s">
        <v>162</v>
      </c>
      <c r="AK50" s="87">
        <v>0</v>
      </c>
      <c r="AL50" s="87">
        <v>0</v>
      </c>
      <c r="AM50" s="87" t="s">
        <v>142</v>
      </c>
      <c r="AO50" s="87">
        <f t="shared" si="2"/>
        <v>48</v>
      </c>
      <c r="AP50" s="87">
        <f t="shared" si="0"/>
        <v>12.99</v>
      </c>
      <c r="AQ50" s="87">
        <f t="shared" si="1"/>
        <v>-22.5</v>
      </c>
      <c r="AR50" s="87">
        <f t="shared" si="3"/>
        <v>-10</v>
      </c>
      <c r="AS50" s="87">
        <v>1</v>
      </c>
      <c r="AT50" s="87">
        <v>0</v>
      </c>
      <c r="AU50" s="87">
        <v>0</v>
      </c>
      <c r="AV50" s="87">
        <v>0</v>
      </c>
      <c r="AW50" s="87">
        <v>0</v>
      </c>
      <c r="AY50" s="133"/>
      <c r="AZ50" s="87" t="str">
        <f t="shared" si="18"/>
        <v/>
      </c>
      <c r="BA50" s="87" t="str">
        <f t="shared" si="19"/>
        <v/>
      </c>
      <c r="BB50" s="87" t="str">
        <f t="shared" si="20"/>
        <v/>
      </c>
      <c r="BC50" s="87" t="str">
        <f t="shared" si="21"/>
        <v/>
      </c>
      <c r="BD50" s="87" t="str">
        <f t="shared" si="22"/>
        <v/>
      </c>
      <c r="BE50" s="87" t="str">
        <f t="shared" si="23"/>
        <v/>
      </c>
      <c r="BG50" s="87" t="str">
        <f t="shared" si="24"/>
        <v/>
      </c>
      <c r="BH50" s="127" t="str">
        <f t="shared" si="25"/>
        <v/>
      </c>
      <c r="BI50" s="127" t="str">
        <f t="shared" si="26"/>
        <v/>
      </c>
      <c r="BJ50" s="87" t="str">
        <f t="shared" si="27"/>
        <v/>
      </c>
      <c r="BK50" s="87" t="str">
        <f t="shared" si="28"/>
        <v/>
      </c>
      <c r="BL50" s="87" t="str">
        <f t="shared" si="29"/>
        <v/>
      </c>
      <c r="BN50" s="87">
        <v>48</v>
      </c>
      <c r="BO50" s="87">
        <v>51</v>
      </c>
      <c r="BP50" s="155">
        <v>52</v>
      </c>
      <c r="BQ50" s="87">
        <v>48</v>
      </c>
      <c r="BR50" s="87">
        <v>48</v>
      </c>
      <c r="BS50" s="87" t="str">
        <v>1c</v>
      </c>
      <c r="BT50" s="87" t="str">
        <v>0</v>
      </c>
      <c r="BU50" s="87">
        <v>0</v>
      </c>
      <c r="BV50" s="129">
        <v>48</v>
      </c>
      <c r="BW50" s="129" t="str">
        <v>2.10E+11</v>
      </c>
      <c r="BX50" s="129" t="str">
        <v>8.08E+10</v>
      </c>
      <c r="BY50" s="129" t="str">
        <v>7850</v>
      </c>
      <c r="BZ50" s="129">
        <v>10</v>
      </c>
      <c r="CA50" s="129">
        <v>0.02</v>
      </c>
      <c r="CD50" s="87">
        <v>48</v>
      </c>
      <c r="CE50" s="87" t="s">
        <v>180</v>
      </c>
      <c r="CF50" s="87" t="s">
        <v>181</v>
      </c>
      <c r="CG50" s="87">
        <v>1</v>
      </c>
      <c r="CH50" s="87">
        <v>10</v>
      </c>
      <c r="CI50" s="87">
        <v>0.02</v>
      </c>
    </row>
    <row r="51" spans="1:87" ht="12.75">
      <c r="A51" s="148">
        <f t="shared" ref="A51:A62" si="58">A50+1</f>
        <v>4</v>
      </c>
      <c r="B51" s="155">
        <f t="shared" si="16"/>
        <v>49</v>
      </c>
      <c r="C51" s="156">
        <v>-8</v>
      </c>
      <c r="D51" s="155">
        <v>12.99</v>
      </c>
      <c r="E51" s="155">
        <v>-22.5</v>
      </c>
      <c r="F51" s="155" t="s">
        <v>142</v>
      </c>
      <c r="G51" s="155"/>
      <c r="H51" s="148"/>
      <c r="I51" s="87">
        <v>1</v>
      </c>
      <c r="J51" s="87">
        <f t="shared" si="51"/>
        <v>25.1</v>
      </c>
      <c r="K51" s="126">
        <v>26</v>
      </c>
      <c r="L51" s="87">
        <v>10</v>
      </c>
      <c r="M51" s="87">
        <v>20</v>
      </c>
      <c r="N51" s="87" t="s">
        <v>154</v>
      </c>
      <c r="O51" s="87" t="s">
        <v>155</v>
      </c>
      <c r="P51" s="87">
        <v>0</v>
      </c>
      <c r="Q51" s="127">
        <v>6.2710000000000001E-4</v>
      </c>
      <c r="R51" s="87">
        <v>0</v>
      </c>
      <c r="S51" s="87">
        <v>0</v>
      </c>
      <c r="T51" s="127">
        <v>1639000000000</v>
      </c>
      <c r="U51" s="127">
        <v>1639000000000</v>
      </c>
      <c r="V51" s="127">
        <v>25330000000</v>
      </c>
      <c r="W51" s="127">
        <v>25330000000</v>
      </c>
      <c r="X51" s="87">
        <v>0</v>
      </c>
      <c r="Y51" s="87">
        <v>0</v>
      </c>
      <c r="Z51" s="127">
        <v>1262000000000</v>
      </c>
      <c r="AA51" s="87">
        <v>1.5613999999999999E-2</v>
      </c>
      <c r="AB51" s="127">
        <v>131700000000</v>
      </c>
      <c r="AC51" s="87">
        <v>0.65</v>
      </c>
      <c r="AD51" s="87" t="s">
        <v>156</v>
      </c>
      <c r="AE51" s="87" t="s">
        <v>157</v>
      </c>
      <c r="AF51" s="87" t="s">
        <v>158</v>
      </c>
      <c r="AG51" s="87" t="s">
        <v>159</v>
      </c>
      <c r="AH51" s="87" t="s">
        <v>160</v>
      </c>
      <c r="AI51" s="87" t="s">
        <v>161</v>
      </c>
      <c r="AJ51" s="87" t="s">
        <v>162</v>
      </c>
      <c r="AK51" s="87">
        <v>0</v>
      </c>
      <c r="AL51" s="87">
        <v>0</v>
      </c>
      <c r="AM51" s="87" t="s">
        <v>142</v>
      </c>
      <c r="AO51" s="87">
        <f t="shared" si="2"/>
        <v>49</v>
      </c>
      <c r="AP51" s="87">
        <f t="shared" si="0"/>
        <v>12.99</v>
      </c>
      <c r="AQ51" s="87">
        <f t="shared" si="1"/>
        <v>-22.5</v>
      </c>
      <c r="AR51" s="87">
        <f t="shared" si="3"/>
        <v>-8</v>
      </c>
      <c r="AS51" s="87">
        <v>1</v>
      </c>
      <c r="AT51" s="87">
        <v>0</v>
      </c>
      <c r="AU51" s="87">
        <v>0</v>
      </c>
      <c r="AV51" s="87">
        <v>0</v>
      </c>
      <c r="AW51" s="87">
        <v>0</v>
      </c>
      <c r="AY51" s="133">
        <f t="shared" ref="AY51" si="59">IF(J51="", "", INT(J51))</f>
        <v>25</v>
      </c>
      <c r="AZ51" s="87">
        <f t="shared" si="18"/>
        <v>26</v>
      </c>
      <c r="BA51" s="87">
        <f t="shared" si="19"/>
        <v>27</v>
      </c>
      <c r="BB51" s="87">
        <f t="shared" si="20"/>
        <v>25</v>
      </c>
      <c r="BC51" s="87">
        <f t="shared" si="21"/>
        <v>25</v>
      </c>
      <c r="BD51" s="87" t="str">
        <f t="shared" si="22"/>
        <v>1c</v>
      </c>
      <c r="BE51" s="87" t="str">
        <f t="shared" si="23"/>
        <v>0</v>
      </c>
      <c r="BG51" s="87">
        <f t="shared" si="24"/>
        <v>25</v>
      </c>
      <c r="BH51" s="127" t="str">
        <f t="shared" si="25"/>
        <v>2.10E+11</v>
      </c>
      <c r="BI51" s="127" t="str">
        <f t="shared" si="26"/>
        <v>8.08E+10</v>
      </c>
      <c r="BJ51" s="87" t="str">
        <f t="shared" si="27"/>
        <v>7850</v>
      </c>
      <c r="BK51" s="87">
        <f t="shared" si="28"/>
        <v>10</v>
      </c>
      <c r="BL51" s="87">
        <f t="shared" si="29"/>
        <v>0.02</v>
      </c>
      <c r="BN51" s="155">
        <v>49</v>
      </c>
      <c r="BO51" s="155">
        <v>52</v>
      </c>
      <c r="BP51" s="155">
        <v>53</v>
      </c>
      <c r="BQ51" s="155">
        <v>49</v>
      </c>
      <c r="BR51" s="155">
        <v>49</v>
      </c>
      <c r="BS51" s="155" t="str">
        <v>1c</v>
      </c>
      <c r="BT51" s="155" t="str">
        <v>0</v>
      </c>
      <c r="BU51" s="87">
        <v>0</v>
      </c>
      <c r="BV51" s="129">
        <v>49</v>
      </c>
      <c r="BW51" s="129" t="str">
        <v>2.10E+11</v>
      </c>
      <c r="BX51" s="129" t="str">
        <v>8.08E+10</v>
      </c>
      <c r="BY51" s="129" t="str">
        <v>7850</v>
      </c>
      <c r="BZ51" s="129">
        <v>10</v>
      </c>
      <c r="CA51" s="129">
        <v>0.02</v>
      </c>
      <c r="CD51" s="87">
        <v>49</v>
      </c>
      <c r="CE51" s="87" t="s">
        <v>180</v>
      </c>
      <c r="CF51" s="87" t="s">
        <v>181</v>
      </c>
      <c r="CG51" s="87">
        <v>1</v>
      </c>
      <c r="CH51" s="87">
        <v>10</v>
      </c>
      <c r="CI51" s="87">
        <v>0.02</v>
      </c>
    </row>
    <row r="52" spans="1:87" ht="12.75">
      <c r="A52" s="148">
        <f t="shared" si="58"/>
        <v>5</v>
      </c>
      <c r="B52" s="155">
        <f t="shared" si="16"/>
        <v>50</v>
      </c>
      <c r="C52" s="156">
        <v>-6</v>
      </c>
      <c r="D52" s="155">
        <v>12.99</v>
      </c>
      <c r="E52" s="155">
        <v>-22.5</v>
      </c>
      <c r="F52" s="155" t="s">
        <v>142</v>
      </c>
      <c r="G52" s="155"/>
      <c r="H52" s="148"/>
      <c r="I52" s="87">
        <v>1</v>
      </c>
      <c r="J52" s="87">
        <f t="shared" si="51"/>
        <v>25.2</v>
      </c>
      <c r="K52" s="126">
        <v>27</v>
      </c>
      <c r="L52" s="87">
        <v>10</v>
      </c>
      <c r="M52" s="87">
        <v>20</v>
      </c>
      <c r="N52" s="87" t="s">
        <v>154</v>
      </c>
      <c r="O52" s="87" t="s">
        <v>155</v>
      </c>
      <c r="P52" s="87">
        <v>0</v>
      </c>
      <c r="Q52" s="127">
        <v>6.2710000000000001E-4</v>
      </c>
      <c r="R52" s="87">
        <v>0</v>
      </c>
      <c r="S52" s="87">
        <v>0</v>
      </c>
      <c r="T52" s="127">
        <v>1639000000000</v>
      </c>
      <c r="U52" s="127">
        <v>1639000000000</v>
      </c>
      <c r="V52" s="127">
        <v>25330000000</v>
      </c>
      <c r="W52" s="127">
        <v>25330000000</v>
      </c>
      <c r="X52" s="87">
        <v>0</v>
      </c>
      <c r="Y52" s="87">
        <v>0</v>
      </c>
      <c r="Z52" s="127">
        <v>1262000000000</v>
      </c>
      <c r="AA52" s="87">
        <v>1.5613999999999999E-2</v>
      </c>
      <c r="AB52" s="127">
        <v>131700000000</v>
      </c>
      <c r="AC52" s="87">
        <v>0.65</v>
      </c>
      <c r="AD52" s="87" t="s">
        <v>156</v>
      </c>
      <c r="AE52" s="87" t="s">
        <v>157</v>
      </c>
      <c r="AF52" s="87" t="s">
        <v>158</v>
      </c>
      <c r="AG52" s="87" t="s">
        <v>159</v>
      </c>
      <c r="AH52" s="87" t="s">
        <v>160</v>
      </c>
      <c r="AI52" s="87" t="s">
        <v>161</v>
      </c>
      <c r="AJ52" s="87" t="s">
        <v>162</v>
      </c>
      <c r="AK52" s="87">
        <v>0</v>
      </c>
      <c r="AL52" s="87">
        <v>0</v>
      </c>
      <c r="AM52" s="87" t="s">
        <v>142</v>
      </c>
      <c r="AO52" s="87">
        <f t="shared" si="2"/>
        <v>50</v>
      </c>
      <c r="AP52" s="87">
        <f t="shared" si="0"/>
        <v>12.99</v>
      </c>
      <c r="AQ52" s="87">
        <f t="shared" si="1"/>
        <v>-22.5</v>
      </c>
      <c r="AR52" s="87">
        <f t="shared" si="3"/>
        <v>-6</v>
      </c>
      <c r="AS52" s="87">
        <v>1</v>
      </c>
      <c r="AT52" s="87">
        <v>0</v>
      </c>
      <c r="AU52" s="87">
        <v>0</v>
      </c>
      <c r="AV52" s="87">
        <v>0</v>
      </c>
      <c r="AW52" s="87">
        <v>0</v>
      </c>
      <c r="AY52" s="133"/>
      <c r="AZ52" s="87" t="str">
        <f t="shared" si="18"/>
        <v/>
      </c>
      <c r="BA52" s="87" t="str">
        <f t="shared" si="19"/>
        <v/>
      </c>
      <c r="BB52" s="87" t="str">
        <f t="shared" si="20"/>
        <v/>
      </c>
      <c r="BC52" s="87" t="str">
        <f t="shared" si="21"/>
        <v/>
      </c>
      <c r="BD52" s="87" t="str">
        <f t="shared" si="22"/>
        <v/>
      </c>
      <c r="BE52" s="87" t="str">
        <f t="shared" si="23"/>
        <v/>
      </c>
      <c r="BG52" s="87" t="str">
        <f t="shared" si="24"/>
        <v/>
      </c>
      <c r="BH52" s="127" t="str">
        <f t="shared" si="25"/>
        <v/>
      </c>
      <c r="BI52" s="127" t="str">
        <f t="shared" si="26"/>
        <v/>
      </c>
      <c r="BJ52" s="87" t="str">
        <f t="shared" si="27"/>
        <v/>
      </c>
      <c r="BK52" s="87" t="str">
        <f t="shared" si="28"/>
        <v/>
      </c>
      <c r="BL52" s="87" t="str">
        <f t="shared" si="29"/>
        <v/>
      </c>
      <c r="BN52" s="129">
        <v>50</v>
      </c>
      <c r="BO52" s="129">
        <v>53</v>
      </c>
      <c r="BP52" s="155">
        <v>54</v>
      </c>
      <c r="BQ52" s="129">
        <v>50</v>
      </c>
      <c r="BR52" s="129">
        <v>50</v>
      </c>
      <c r="BS52" s="129" t="str">
        <v>1c</v>
      </c>
      <c r="BT52" s="129" t="str">
        <v>0</v>
      </c>
      <c r="BU52" s="87">
        <v>0</v>
      </c>
      <c r="BV52" s="129">
        <v>50</v>
      </c>
      <c r="BW52" s="129" t="str">
        <v>2.10E+11</v>
      </c>
      <c r="BX52" s="129" t="str">
        <v>8.08E+10</v>
      </c>
      <c r="BY52" s="129" t="str">
        <v>7850</v>
      </c>
      <c r="BZ52" s="129">
        <v>10</v>
      </c>
      <c r="CA52" s="129">
        <v>0.02</v>
      </c>
      <c r="CD52" s="87">
        <v>50</v>
      </c>
      <c r="CE52" s="87" t="s">
        <v>180</v>
      </c>
      <c r="CF52" s="87" t="s">
        <v>181</v>
      </c>
      <c r="CG52" s="87">
        <v>1</v>
      </c>
      <c r="CH52" s="87">
        <v>10</v>
      </c>
      <c r="CI52" s="87">
        <v>0.02</v>
      </c>
    </row>
    <row r="53" spans="1:87" ht="12.75">
      <c r="A53" s="148">
        <f t="shared" si="58"/>
        <v>6</v>
      </c>
      <c r="B53" s="148">
        <f t="shared" si="16"/>
        <v>51</v>
      </c>
      <c r="C53" s="149">
        <v>-3</v>
      </c>
      <c r="D53" s="148">
        <v>12.99</v>
      </c>
      <c r="E53" s="148">
        <v>-22.5</v>
      </c>
      <c r="F53" s="148" t="s">
        <v>142</v>
      </c>
      <c r="G53" s="148"/>
      <c r="H53" s="148"/>
      <c r="J53" s="87">
        <f t="shared" si="51"/>
        <v>26.1</v>
      </c>
      <c r="K53" s="126">
        <v>27</v>
      </c>
      <c r="L53" s="87">
        <v>10</v>
      </c>
      <c r="M53" s="87">
        <v>20</v>
      </c>
      <c r="N53" s="87" t="s">
        <v>154</v>
      </c>
      <c r="O53" s="87" t="s">
        <v>155</v>
      </c>
      <c r="P53" s="87">
        <v>0</v>
      </c>
      <c r="Q53" s="127">
        <v>6.2710000000000001E-4</v>
      </c>
      <c r="R53" s="87">
        <v>0</v>
      </c>
      <c r="S53" s="87">
        <v>0</v>
      </c>
      <c r="T53" s="127">
        <v>1639000000000</v>
      </c>
      <c r="U53" s="127">
        <v>1639000000000</v>
      </c>
      <c r="V53" s="127">
        <v>25330000000</v>
      </c>
      <c r="W53" s="127">
        <v>25330000000</v>
      </c>
      <c r="X53" s="87">
        <v>0</v>
      </c>
      <c r="Y53" s="87">
        <v>0</v>
      </c>
      <c r="Z53" s="127">
        <v>1262000000000</v>
      </c>
      <c r="AA53" s="87">
        <v>1.5613999999999999E-2</v>
      </c>
      <c r="AB53" s="127">
        <v>131700000000</v>
      </c>
      <c r="AC53" s="87">
        <v>0.65</v>
      </c>
      <c r="AD53" s="87" t="s">
        <v>156</v>
      </c>
      <c r="AE53" s="87" t="s">
        <v>157</v>
      </c>
      <c r="AF53" s="87" t="s">
        <v>158</v>
      </c>
      <c r="AG53" s="87" t="s">
        <v>159</v>
      </c>
      <c r="AH53" s="87" t="s">
        <v>160</v>
      </c>
      <c r="AI53" s="87" t="s">
        <v>161</v>
      </c>
      <c r="AJ53" s="87" t="s">
        <v>162</v>
      </c>
      <c r="AK53" s="87">
        <v>0</v>
      </c>
      <c r="AL53" s="87">
        <v>0</v>
      </c>
      <c r="AM53" s="87" t="s">
        <v>142</v>
      </c>
      <c r="AO53" s="87">
        <f t="shared" si="2"/>
        <v>51</v>
      </c>
      <c r="AP53" s="87">
        <f t="shared" si="0"/>
        <v>12.99</v>
      </c>
      <c r="AQ53" s="87">
        <f t="shared" si="1"/>
        <v>-22.5</v>
      </c>
      <c r="AR53" s="87">
        <f t="shared" si="3"/>
        <v>-3</v>
      </c>
      <c r="AS53" s="87">
        <v>1</v>
      </c>
      <c r="AT53" s="87">
        <v>0</v>
      </c>
      <c r="AU53" s="87">
        <v>0</v>
      </c>
      <c r="AV53" s="87">
        <v>0</v>
      </c>
      <c r="AW53" s="87">
        <v>0</v>
      </c>
      <c r="AY53" s="133">
        <f t="shared" ref="AY53" si="60">IF(J53="", "", INT(J53))</f>
        <v>26</v>
      </c>
      <c r="AZ53" s="87">
        <f t="shared" si="18"/>
        <v>27</v>
      </c>
      <c r="BA53" s="87">
        <f t="shared" si="19"/>
        <v>28</v>
      </c>
      <c r="BB53" s="87">
        <f t="shared" si="20"/>
        <v>26</v>
      </c>
      <c r="BC53" s="87">
        <f t="shared" si="21"/>
        <v>26</v>
      </c>
      <c r="BD53" s="87" t="str">
        <f t="shared" si="22"/>
        <v>1c</v>
      </c>
      <c r="BE53" s="87" t="str">
        <f t="shared" si="23"/>
        <v>0</v>
      </c>
      <c r="BG53" s="87">
        <f t="shared" si="24"/>
        <v>26</v>
      </c>
      <c r="BH53" s="127" t="str">
        <f t="shared" si="25"/>
        <v>2.10E+11</v>
      </c>
      <c r="BI53" s="127" t="str">
        <f t="shared" si="26"/>
        <v>8.08E+10</v>
      </c>
      <c r="BJ53" s="87" t="str">
        <f t="shared" si="27"/>
        <v>7850</v>
      </c>
      <c r="BK53" s="87">
        <f t="shared" si="28"/>
        <v>10</v>
      </c>
      <c r="BL53" s="87">
        <f t="shared" si="29"/>
        <v>0.02</v>
      </c>
      <c r="BN53" s="155">
        <v>51</v>
      </c>
      <c r="BO53" s="155">
        <v>54</v>
      </c>
      <c r="BP53" s="155">
        <v>55</v>
      </c>
      <c r="BQ53" s="155">
        <v>51</v>
      </c>
      <c r="BR53" s="155">
        <v>51</v>
      </c>
      <c r="BS53" s="155" t="str">
        <v>1c</v>
      </c>
      <c r="BT53" s="155" t="str">
        <v>0</v>
      </c>
      <c r="BU53" s="87">
        <v>0</v>
      </c>
      <c r="BV53" s="129">
        <v>51</v>
      </c>
      <c r="BW53" s="129" t="str">
        <v>2.10E+11</v>
      </c>
      <c r="BX53" s="129" t="str">
        <v>8.08E+10</v>
      </c>
      <c r="BY53" s="129" t="str">
        <v>7850</v>
      </c>
      <c r="BZ53" s="129">
        <v>10</v>
      </c>
      <c r="CA53" s="129">
        <v>0.02</v>
      </c>
      <c r="CD53" s="87">
        <v>51</v>
      </c>
      <c r="CE53" s="87" t="s">
        <v>180</v>
      </c>
      <c r="CF53" s="87" t="s">
        <v>181</v>
      </c>
      <c r="CG53" s="87">
        <v>1</v>
      </c>
      <c r="CH53" s="87">
        <v>10</v>
      </c>
      <c r="CI53" s="87">
        <v>0.02</v>
      </c>
    </row>
    <row r="54" spans="1:87" ht="12.75">
      <c r="A54" s="148">
        <f t="shared" si="58"/>
        <v>7</v>
      </c>
      <c r="B54" s="155">
        <f t="shared" si="16"/>
        <v>52</v>
      </c>
      <c r="C54" s="156">
        <v>-2</v>
      </c>
      <c r="D54" s="155">
        <v>12.99</v>
      </c>
      <c r="E54" s="155">
        <v>-22.5</v>
      </c>
      <c r="F54" s="155" t="s">
        <v>142</v>
      </c>
      <c r="G54" s="155"/>
      <c r="H54" s="148"/>
      <c r="I54" s="87">
        <v>1</v>
      </c>
      <c r="J54" s="87">
        <f t="shared" si="51"/>
        <v>26.2</v>
      </c>
      <c r="K54" s="126">
        <v>28</v>
      </c>
      <c r="L54" s="87">
        <v>10</v>
      </c>
      <c r="M54" s="87">
        <v>20</v>
      </c>
      <c r="N54" s="87" t="s">
        <v>154</v>
      </c>
      <c r="O54" s="87" t="s">
        <v>155</v>
      </c>
      <c r="P54" s="87">
        <v>0</v>
      </c>
      <c r="Q54" s="127">
        <v>6.2710000000000001E-4</v>
      </c>
      <c r="R54" s="87">
        <v>0</v>
      </c>
      <c r="S54" s="87">
        <v>0</v>
      </c>
      <c r="T54" s="127">
        <v>1639000000000</v>
      </c>
      <c r="U54" s="127">
        <v>1639000000000</v>
      </c>
      <c r="V54" s="127">
        <v>25330000000</v>
      </c>
      <c r="W54" s="127">
        <v>25330000000</v>
      </c>
      <c r="X54" s="87">
        <v>0</v>
      </c>
      <c r="Y54" s="87">
        <v>0</v>
      </c>
      <c r="Z54" s="127">
        <v>1262000000000</v>
      </c>
      <c r="AA54" s="87">
        <v>1.5613999999999999E-2</v>
      </c>
      <c r="AB54" s="127">
        <v>131700000000</v>
      </c>
      <c r="AC54" s="87">
        <v>0.65</v>
      </c>
      <c r="AD54" s="87" t="s">
        <v>156</v>
      </c>
      <c r="AE54" s="87" t="s">
        <v>157</v>
      </c>
      <c r="AF54" s="87" t="s">
        <v>158</v>
      </c>
      <c r="AG54" s="87" t="s">
        <v>159</v>
      </c>
      <c r="AH54" s="87" t="s">
        <v>160</v>
      </c>
      <c r="AI54" s="87" t="s">
        <v>161</v>
      </c>
      <c r="AJ54" s="87" t="s">
        <v>162</v>
      </c>
      <c r="AK54" s="87">
        <v>0</v>
      </c>
      <c r="AL54" s="87">
        <v>0</v>
      </c>
      <c r="AM54" s="87" t="s">
        <v>142</v>
      </c>
      <c r="AO54" s="87">
        <f t="shared" si="2"/>
        <v>52</v>
      </c>
      <c r="AP54" s="87">
        <f t="shared" si="0"/>
        <v>12.99</v>
      </c>
      <c r="AQ54" s="87">
        <f t="shared" si="1"/>
        <v>-22.5</v>
      </c>
      <c r="AR54" s="87">
        <f t="shared" si="3"/>
        <v>-2</v>
      </c>
      <c r="AS54" s="87">
        <v>1</v>
      </c>
      <c r="AT54" s="87">
        <v>0</v>
      </c>
      <c r="AU54" s="87">
        <v>0</v>
      </c>
      <c r="AV54" s="87">
        <v>0</v>
      </c>
      <c r="AW54" s="87">
        <v>0</v>
      </c>
      <c r="AY54" s="133"/>
      <c r="AZ54" s="87" t="str">
        <f t="shared" si="18"/>
        <v/>
      </c>
      <c r="BA54" s="87" t="str">
        <f t="shared" si="19"/>
        <v/>
      </c>
      <c r="BB54" s="87" t="str">
        <f t="shared" si="20"/>
        <v/>
      </c>
      <c r="BC54" s="87" t="str">
        <f t="shared" si="21"/>
        <v/>
      </c>
      <c r="BD54" s="87" t="str">
        <f t="shared" si="22"/>
        <v/>
      </c>
      <c r="BE54" s="87" t="str">
        <f t="shared" si="23"/>
        <v/>
      </c>
      <c r="BG54" s="87" t="str">
        <f t="shared" si="24"/>
        <v/>
      </c>
      <c r="BH54" s="127" t="str">
        <f t="shared" si="25"/>
        <v/>
      </c>
      <c r="BI54" s="127" t="str">
        <f t="shared" si="26"/>
        <v/>
      </c>
      <c r="BJ54" s="87" t="str">
        <f t="shared" si="27"/>
        <v/>
      </c>
      <c r="BK54" s="87" t="str">
        <f t="shared" si="28"/>
        <v/>
      </c>
      <c r="BL54" s="87" t="str">
        <f t="shared" si="29"/>
        <v/>
      </c>
      <c r="BN54" s="155">
        <v>52</v>
      </c>
      <c r="BO54" s="155">
        <v>55</v>
      </c>
      <c r="BP54" s="155">
        <v>56</v>
      </c>
      <c r="BQ54" s="155">
        <v>52</v>
      </c>
      <c r="BR54" s="155">
        <v>52</v>
      </c>
      <c r="BS54" s="155" t="str">
        <v>1c</v>
      </c>
      <c r="BT54" s="155" t="str">
        <v>0</v>
      </c>
      <c r="BU54" s="87">
        <v>0</v>
      </c>
      <c r="BV54" s="129">
        <v>52</v>
      </c>
      <c r="BW54" s="129" t="str">
        <v>2.10E+11</v>
      </c>
      <c r="BX54" s="129" t="str">
        <v>8.08E+10</v>
      </c>
      <c r="BY54" s="129" t="str">
        <v>7850</v>
      </c>
      <c r="BZ54" s="129">
        <v>10</v>
      </c>
      <c r="CA54" s="129">
        <v>2.1000000000000001E-2</v>
      </c>
      <c r="CD54" s="87">
        <v>52</v>
      </c>
      <c r="CE54" s="87" t="s">
        <v>180</v>
      </c>
      <c r="CF54" s="87" t="s">
        <v>181</v>
      </c>
      <c r="CG54" s="87">
        <v>1</v>
      </c>
      <c r="CH54" s="87">
        <v>10</v>
      </c>
      <c r="CI54" s="87">
        <v>2.1000000000000001E-2</v>
      </c>
    </row>
    <row r="55" spans="1:87" ht="12.75">
      <c r="A55" s="148">
        <f>A54+1</f>
        <v>8</v>
      </c>
      <c r="B55" s="148">
        <f t="shared" si="16"/>
        <v>53</v>
      </c>
      <c r="C55" s="149">
        <v>0</v>
      </c>
      <c r="D55" s="148">
        <v>12.99</v>
      </c>
      <c r="E55" s="148">
        <v>-22.5</v>
      </c>
      <c r="F55" s="148" t="s">
        <v>142</v>
      </c>
      <c r="G55" s="148"/>
      <c r="H55" s="148"/>
      <c r="J55" s="87">
        <f t="shared" si="51"/>
        <v>27.1</v>
      </c>
      <c r="K55" s="126">
        <v>28</v>
      </c>
      <c r="L55" s="87">
        <v>10</v>
      </c>
      <c r="M55" s="87">
        <v>20</v>
      </c>
      <c r="N55" s="87" t="s">
        <v>154</v>
      </c>
      <c r="O55" s="87" t="s">
        <v>155</v>
      </c>
      <c r="P55" s="87">
        <v>0</v>
      </c>
      <c r="Q55" s="127">
        <v>6.2710000000000001E-4</v>
      </c>
      <c r="R55" s="87">
        <v>0</v>
      </c>
      <c r="S55" s="87">
        <v>0</v>
      </c>
      <c r="T55" s="127">
        <v>1639000000000</v>
      </c>
      <c r="U55" s="127">
        <v>1639000000000</v>
      </c>
      <c r="V55" s="127">
        <v>25330000000</v>
      </c>
      <c r="W55" s="127">
        <v>25330000000</v>
      </c>
      <c r="X55" s="87">
        <v>0</v>
      </c>
      <c r="Y55" s="87">
        <v>0</v>
      </c>
      <c r="Z55" s="127">
        <v>1262000000000</v>
      </c>
      <c r="AA55" s="87">
        <v>1.5613999999999999E-2</v>
      </c>
      <c r="AB55" s="127">
        <v>131700000000</v>
      </c>
      <c r="AC55" s="87">
        <v>0.65</v>
      </c>
      <c r="AD55" s="87" t="s">
        <v>156</v>
      </c>
      <c r="AE55" s="87" t="s">
        <v>157</v>
      </c>
      <c r="AF55" s="87" t="s">
        <v>158</v>
      </c>
      <c r="AG55" s="87" t="s">
        <v>159</v>
      </c>
      <c r="AH55" s="87" t="s">
        <v>160</v>
      </c>
      <c r="AI55" s="87" t="s">
        <v>161</v>
      </c>
      <c r="AJ55" s="87" t="s">
        <v>162</v>
      </c>
      <c r="AK55" s="87">
        <v>0</v>
      </c>
      <c r="AL55" s="87">
        <v>0</v>
      </c>
      <c r="AM55" s="87" t="s">
        <v>142</v>
      </c>
      <c r="AO55" s="87">
        <f t="shared" si="2"/>
        <v>53</v>
      </c>
      <c r="AP55" s="87">
        <f t="shared" si="0"/>
        <v>12.99</v>
      </c>
      <c r="AQ55" s="87">
        <f t="shared" si="1"/>
        <v>-22.5</v>
      </c>
      <c r="AR55" s="87">
        <f t="shared" si="3"/>
        <v>0</v>
      </c>
      <c r="AS55" s="87">
        <v>1</v>
      </c>
      <c r="AT55" s="87">
        <v>0</v>
      </c>
      <c r="AU55" s="87">
        <v>0</v>
      </c>
      <c r="AV55" s="87">
        <v>0</v>
      </c>
      <c r="AW55" s="87">
        <v>0</v>
      </c>
      <c r="AY55" s="133">
        <f t="shared" ref="AY55" si="61">IF(J55="", "", INT(J55))</f>
        <v>27</v>
      </c>
      <c r="AZ55" s="87">
        <f t="shared" si="18"/>
        <v>28</v>
      </c>
      <c r="BA55" s="87">
        <f t="shared" si="19"/>
        <v>29</v>
      </c>
      <c r="BB55" s="87">
        <f t="shared" si="20"/>
        <v>27</v>
      </c>
      <c r="BC55" s="87">
        <f t="shared" si="21"/>
        <v>27</v>
      </c>
      <c r="BD55" s="87" t="str">
        <f t="shared" si="22"/>
        <v>1c</v>
      </c>
      <c r="BE55" s="87" t="str">
        <f t="shared" si="23"/>
        <v>0</v>
      </c>
      <c r="BG55" s="87">
        <f t="shared" si="24"/>
        <v>27</v>
      </c>
      <c r="BH55" s="127" t="str">
        <f t="shared" si="25"/>
        <v>2.10E+11</v>
      </c>
      <c r="BI55" s="127" t="str">
        <f t="shared" si="26"/>
        <v>8.08E+10</v>
      </c>
      <c r="BJ55" s="87" t="str">
        <f t="shared" si="27"/>
        <v>7850</v>
      </c>
      <c r="BK55" s="87">
        <f t="shared" si="28"/>
        <v>10</v>
      </c>
      <c r="BL55" s="87">
        <f t="shared" si="29"/>
        <v>0.02</v>
      </c>
      <c r="BN55" s="155">
        <v>53</v>
      </c>
      <c r="BO55" s="155">
        <v>56</v>
      </c>
      <c r="BP55" s="155">
        <v>57</v>
      </c>
      <c r="BQ55" s="155">
        <v>53</v>
      </c>
      <c r="BR55" s="155">
        <v>53</v>
      </c>
      <c r="BS55" s="155" t="str">
        <v>1c</v>
      </c>
      <c r="BT55" s="155" t="str">
        <v>0</v>
      </c>
      <c r="BU55" s="87">
        <v>0</v>
      </c>
      <c r="BV55" s="129">
        <v>53</v>
      </c>
      <c r="BW55" s="129" t="str">
        <v>2.10E+11</v>
      </c>
      <c r="BX55" s="129" t="str">
        <v>8.08E+10</v>
      </c>
      <c r="BY55" s="129" t="str">
        <v>7850</v>
      </c>
      <c r="BZ55" s="129">
        <v>10</v>
      </c>
      <c r="CA55" s="129">
        <v>0.02</v>
      </c>
      <c r="CD55" s="87">
        <v>53</v>
      </c>
      <c r="CE55" s="87" t="s">
        <v>180</v>
      </c>
      <c r="CF55" s="87" t="s">
        <v>181</v>
      </c>
      <c r="CG55" s="87">
        <v>1</v>
      </c>
      <c r="CH55" s="87">
        <v>10</v>
      </c>
      <c r="CI55" s="87">
        <v>0.02</v>
      </c>
    </row>
    <row r="56" spans="1:87" ht="12.75">
      <c r="A56" s="148">
        <f t="shared" si="58"/>
        <v>9</v>
      </c>
      <c r="B56" s="155">
        <f t="shared" si="16"/>
        <v>54</v>
      </c>
      <c r="C56" s="156">
        <v>2</v>
      </c>
      <c r="D56" s="155">
        <v>12.99</v>
      </c>
      <c r="E56" s="155">
        <v>-22.5</v>
      </c>
      <c r="F56" s="155" t="s">
        <v>142</v>
      </c>
      <c r="G56" s="155"/>
      <c r="H56" s="148"/>
      <c r="I56" s="87">
        <v>1</v>
      </c>
      <c r="J56" s="87">
        <f t="shared" si="51"/>
        <v>27.2</v>
      </c>
      <c r="K56" s="126">
        <v>29</v>
      </c>
      <c r="L56" s="87">
        <v>10</v>
      </c>
      <c r="M56" s="87">
        <v>20</v>
      </c>
      <c r="N56" s="87" t="s">
        <v>154</v>
      </c>
      <c r="O56" s="87" t="s">
        <v>155</v>
      </c>
      <c r="P56" s="87">
        <v>0</v>
      </c>
      <c r="Q56" s="127">
        <v>6.2710000000000001E-4</v>
      </c>
      <c r="R56" s="87">
        <v>0</v>
      </c>
      <c r="S56" s="87">
        <v>0</v>
      </c>
      <c r="T56" s="127">
        <v>1639000000000</v>
      </c>
      <c r="U56" s="127">
        <v>1639000000000</v>
      </c>
      <c r="V56" s="127">
        <v>25330000000</v>
      </c>
      <c r="W56" s="127">
        <v>25330000000</v>
      </c>
      <c r="X56" s="87">
        <v>0</v>
      </c>
      <c r="Y56" s="87">
        <v>0</v>
      </c>
      <c r="Z56" s="127">
        <v>1262000000000</v>
      </c>
      <c r="AA56" s="87">
        <v>1.5613999999999999E-2</v>
      </c>
      <c r="AB56" s="127">
        <v>131700000000</v>
      </c>
      <c r="AC56" s="87">
        <v>0.65</v>
      </c>
      <c r="AD56" s="87" t="s">
        <v>156</v>
      </c>
      <c r="AE56" s="87" t="s">
        <v>157</v>
      </c>
      <c r="AF56" s="87" t="s">
        <v>158</v>
      </c>
      <c r="AG56" s="87" t="s">
        <v>159</v>
      </c>
      <c r="AH56" s="87" t="s">
        <v>160</v>
      </c>
      <c r="AI56" s="87" t="s">
        <v>161</v>
      </c>
      <c r="AJ56" s="87" t="s">
        <v>162</v>
      </c>
      <c r="AK56" s="87">
        <v>0</v>
      </c>
      <c r="AL56" s="87">
        <v>0</v>
      </c>
      <c r="AM56" s="87" t="s">
        <v>142</v>
      </c>
      <c r="AO56" s="87">
        <f t="shared" si="2"/>
        <v>54</v>
      </c>
      <c r="AP56" s="87">
        <f t="shared" si="0"/>
        <v>12.99</v>
      </c>
      <c r="AQ56" s="87">
        <f t="shared" si="1"/>
        <v>-22.5</v>
      </c>
      <c r="AR56" s="87">
        <f t="shared" si="3"/>
        <v>2</v>
      </c>
      <c r="AS56" s="87">
        <v>1</v>
      </c>
      <c r="AT56" s="87">
        <v>0</v>
      </c>
      <c r="AU56" s="87">
        <v>0</v>
      </c>
      <c r="AV56" s="87">
        <v>0</v>
      </c>
      <c r="AW56" s="87">
        <v>0</v>
      </c>
      <c r="AY56" s="133"/>
      <c r="AZ56" s="87" t="str">
        <f t="shared" si="18"/>
        <v/>
      </c>
      <c r="BA56" s="87" t="str">
        <f t="shared" si="19"/>
        <v/>
      </c>
      <c r="BB56" s="87" t="str">
        <f t="shared" si="20"/>
        <v/>
      </c>
      <c r="BC56" s="87" t="str">
        <f t="shared" si="21"/>
        <v/>
      </c>
      <c r="BD56" s="87" t="str">
        <f t="shared" si="22"/>
        <v/>
      </c>
      <c r="BE56" s="87" t="str">
        <f t="shared" si="23"/>
        <v/>
      </c>
      <c r="BG56" s="87" t="str">
        <f t="shared" si="24"/>
        <v/>
      </c>
      <c r="BH56" s="127" t="str">
        <f t="shared" si="25"/>
        <v/>
      </c>
      <c r="BI56" s="127" t="str">
        <f t="shared" si="26"/>
        <v/>
      </c>
      <c r="BJ56" s="87" t="str">
        <f t="shared" si="27"/>
        <v/>
      </c>
      <c r="BK56" s="87" t="str">
        <f t="shared" si="28"/>
        <v/>
      </c>
      <c r="BL56" s="87" t="str">
        <f t="shared" si="29"/>
        <v/>
      </c>
      <c r="BN56" s="155">
        <v>54</v>
      </c>
      <c r="BO56" s="155">
        <v>57</v>
      </c>
      <c r="BP56" s="155">
        <v>58</v>
      </c>
      <c r="BQ56" s="155">
        <v>54</v>
      </c>
      <c r="BR56" s="155">
        <v>54</v>
      </c>
      <c r="BS56" s="155" t="str">
        <v>1c</v>
      </c>
      <c r="BT56" s="155" t="str">
        <v>0</v>
      </c>
      <c r="BU56" s="87">
        <v>0</v>
      </c>
      <c r="BV56" s="129">
        <v>54</v>
      </c>
      <c r="BW56" s="129" t="str">
        <v>2.10E+11</v>
      </c>
      <c r="BX56" s="129" t="str">
        <v>8.08E+10</v>
      </c>
      <c r="BY56" s="129" t="str">
        <v>7850</v>
      </c>
      <c r="BZ56" s="129">
        <v>10</v>
      </c>
      <c r="CA56" s="129">
        <v>2.1000000000000001E-2</v>
      </c>
      <c r="CD56" s="87">
        <v>54</v>
      </c>
      <c r="CE56" s="87" t="s">
        <v>180</v>
      </c>
      <c r="CF56" s="87" t="s">
        <v>181</v>
      </c>
      <c r="CG56" s="87">
        <v>1</v>
      </c>
      <c r="CH56" s="87">
        <v>10</v>
      </c>
      <c r="CI56" s="87">
        <v>2.1000000000000001E-2</v>
      </c>
    </row>
    <row r="57" spans="1:87" ht="12.75">
      <c r="A57" s="148">
        <f t="shared" si="58"/>
        <v>10</v>
      </c>
      <c r="B57" s="155">
        <f t="shared" si="16"/>
        <v>55</v>
      </c>
      <c r="C57" s="156">
        <v>5</v>
      </c>
      <c r="D57" s="155">
        <v>12.99</v>
      </c>
      <c r="E57" s="155">
        <v>-22.5</v>
      </c>
      <c r="F57" s="155" t="s">
        <v>142</v>
      </c>
      <c r="G57" s="155"/>
      <c r="H57" s="148"/>
      <c r="I57" s="87">
        <v>1</v>
      </c>
      <c r="J57" s="87">
        <f t="shared" si="51"/>
        <v>28.1</v>
      </c>
      <c r="K57" s="126">
        <v>29</v>
      </c>
      <c r="L57" s="87">
        <v>10</v>
      </c>
      <c r="M57" s="87">
        <v>20</v>
      </c>
      <c r="N57" s="87" t="s">
        <v>154</v>
      </c>
      <c r="O57" s="87" t="s">
        <v>155</v>
      </c>
      <c r="P57" s="87">
        <v>0</v>
      </c>
      <c r="Q57" s="127">
        <v>6.2710000000000001E-4</v>
      </c>
      <c r="R57" s="87">
        <v>0</v>
      </c>
      <c r="S57" s="87">
        <v>0</v>
      </c>
      <c r="T57" s="127">
        <v>1639000000000</v>
      </c>
      <c r="U57" s="127">
        <v>1639000000000</v>
      </c>
      <c r="V57" s="127">
        <v>25330000000</v>
      </c>
      <c r="W57" s="127">
        <v>25330000000</v>
      </c>
      <c r="X57" s="87">
        <v>0</v>
      </c>
      <c r="Y57" s="87">
        <v>0</v>
      </c>
      <c r="Z57" s="127">
        <v>1262000000000</v>
      </c>
      <c r="AA57" s="87">
        <v>1.5613999999999999E-2</v>
      </c>
      <c r="AB57" s="127">
        <v>131700000000</v>
      </c>
      <c r="AC57" s="87">
        <v>0.65</v>
      </c>
      <c r="AD57" s="87" t="s">
        <v>156</v>
      </c>
      <c r="AE57" s="87" t="s">
        <v>157</v>
      </c>
      <c r="AF57" s="87" t="s">
        <v>158</v>
      </c>
      <c r="AG57" s="87" t="s">
        <v>159</v>
      </c>
      <c r="AH57" s="87" t="s">
        <v>160</v>
      </c>
      <c r="AI57" s="87" t="s">
        <v>161</v>
      </c>
      <c r="AJ57" s="87" t="s">
        <v>162</v>
      </c>
      <c r="AK57" s="87">
        <v>0</v>
      </c>
      <c r="AL57" s="87">
        <v>0</v>
      </c>
      <c r="AM57" s="87" t="s">
        <v>142</v>
      </c>
      <c r="AO57" s="87">
        <f t="shared" si="2"/>
        <v>55</v>
      </c>
      <c r="AP57" s="87">
        <f t="shared" si="0"/>
        <v>12.99</v>
      </c>
      <c r="AQ57" s="87">
        <f t="shared" si="1"/>
        <v>-22.5</v>
      </c>
      <c r="AR57" s="87">
        <f t="shared" si="3"/>
        <v>5</v>
      </c>
      <c r="AS57" s="87">
        <v>1</v>
      </c>
      <c r="AT57" s="87">
        <v>0</v>
      </c>
      <c r="AU57" s="87">
        <v>0</v>
      </c>
      <c r="AV57" s="87">
        <v>0</v>
      </c>
      <c r="AW57" s="87">
        <v>0</v>
      </c>
      <c r="AY57" s="133">
        <f t="shared" ref="AY57" si="62">IF(J57="", "", INT(J57))</f>
        <v>28</v>
      </c>
      <c r="AZ57" s="87">
        <f t="shared" si="18"/>
        <v>29</v>
      </c>
      <c r="BA57" s="87">
        <f t="shared" si="19"/>
        <v>30</v>
      </c>
      <c r="BB57" s="87">
        <f t="shared" si="20"/>
        <v>28</v>
      </c>
      <c r="BC57" s="87">
        <f t="shared" si="21"/>
        <v>28</v>
      </c>
      <c r="BD57" s="87" t="str">
        <f t="shared" si="22"/>
        <v>1c</v>
      </c>
      <c r="BE57" s="87" t="str">
        <f t="shared" si="23"/>
        <v>0</v>
      </c>
      <c r="BG57" s="87">
        <f t="shared" si="24"/>
        <v>28</v>
      </c>
      <c r="BH57" s="127" t="str">
        <f t="shared" si="25"/>
        <v>2.10E+11</v>
      </c>
      <c r="BI57" s="127" t="str">
        <f t="shared" si="26"/>
        <v>8.08E+10</v>
      </c>
      <c r="BJ57" s="87" t="str">
        <f t="shared" si="27"/>
        <v>7850</v>
      </c>
      <c r="BK57" s="87">
        <f t="shared" si="28"/>
        <v>10</v>
      </c>
      <c r="BL57" s="87">
        <f t="shared" si="29"/>
        <v>0.02</v>
      </c>
      <c r="BN57" s="129">
        <v>55</v>
      </c>
      <c r="BO57" s="129">
        <v>58</v>
      </c>
      <c r="BP57" s="129">
        <v>59</v>
      </c>
      <c r="BQ57" s="129">
        <v>55</v>
      </c>
      <c r="BR57" s="129">
        <v>55</v>
      </c>
      <c r="BS57" s="129" t="str">
        <v>1c</v>
      </c>
      <c r="BT57" s="129" t="str">
        <v>0</v>
      </c>
      <c r="BU57" s="87">
        <v>0</v>
      </c>
      <c r="BV57" s="129">
        <v>55</v>
      </c>
      <c r="BW57" s="129" t="str">
        <v>2.10E+11</v>
      </c>
      <c r="BX57" s="129" t="str">
        <v>8.08E+10</v>
      </c>
      <c r="BY57" s="129" t="str">
        <v>7850</v>
      </c>
      <c r="BZ57" s="129">
        <v>10</v>
      </c>
      <c r="CA57" s="129">
        <v>0.02</v>
      </c>
      <c r="CD57" s="87">
        <v>55</v>
      </c>
      <c r="CE57" s="87" t="s">
        <v>180</v>
      </c>
      <c r="CF57" s="87" t="s">
        <v>181</v>
      </c>
      <c r="CG57" s="87">
        <v>1</v>
      </c>
      <c r="CH57" s="87">
        <v>10</v>
      </c>
      <c r="CI57" s="87">
        <v>0.02</v>
      </c>
    </row>
    <row r="58" spans="1:87" ht="12.75">
      <c r="A58" s="148">
        <f t="shared" si="58"/>
        <v>11</v>
      </c>
      <c r="B58" s="155">
        <f t="shared" si="16"/>
        <v>56</v>
      </c>
      <c r="C58" s="156">
        <v>6</v>
      </c>
      <c r="D58" s="155">
        <v>12.99</v>
      </c>
      <c r="E58" s="155">
        <v>-22.5</v>
      </c>
      <c r="F58" s="155" t="s">
        <v>142</v>
      </c>
      <c r="G58" s="155"/>
      <c r="H58" s="148"/>
      <c r="I58" s="87">
        <v>1</v>
      </c>
      <c r="J58" s="87">
        <f>J56+1</f>
        <v>28.2</v>
      </c>
      <c r="K58" s="126">
        <v>30</v>
      </c>
      <c r="L58" s="87">
        <v>10</v>
      </c>
      <c r="M58" s="87">
        <v>20</v>
      </c>
      <c r="N58" s="87" t="s">
        <v>154</v>
      </c>
      <c r="O58" s="87" t="s">
        <v>155</v>
      </c>
      <c r="P58" s="87">
        <v>0</v>
      </c>
      <c r="Q58" s="127">
        <v>6.2710000000000001E-4</v>
      </c>
      <c r="R58" s="87">
        <v>0</v>
      </c>
      <c r="S58" s="87">
        <v>0</v>
      </c>
      <c r="T58" s="127">
        <v>1639000000000</v>
      </c>
      <c r="U58" s="127">
        <v>1639000000000</v>
      </c>
      <c r="V58" s="127">
        <v>25330000000</v>
      </c>
      <c r="W58" s="127">
        <v>25330000000</v>
      </c>
      <c r="X58" s="87">
        <v>0</v>
      </c>
      <c r="Y58" s="87">
        <v>0</v>
      </c>
      <c r="Z58" s="127">
        <v>1262000000000</v>
      </c>
      <c r="AA58" s="87">
        <v>1.5613999999999999E-2</v>
      </c>
      <c r="AB58" s="127">
        <v>131700000000</v>
      </c>
      <c r="AC58" s="87">
        <v>0.65</v>
      </c>
      <c r="AD58" s="87" t="s">
        <v>156</v>
      </c>
      <c r="AE58" s="87" t="s">
        <v>157</v>
      </c>
      <c r="AF58" s="87" t="s">
        <v>158</v>
      </c>
      <c r="AG58" s="87" t="s">
        <v>159</v>
      </c>
      <c r="AH58" s="87" t="s">
        <v>160</v>
      </c>
      <c r="AI58" s="87" t="s">
        <v>161</v>
      </c>
      <c r="AJ58" s="87" t="s">
        <v>162</v>
      </c>
      <c r="AK58" s="87">
        <v>0</v>
      </c>
      <c r="AL58" s="87">
        <v>0</v>
      </c>
      <c r="AM58" s="87" t="s">
        <v>142</v>
      </c>
      <c r="AO58" s="87">
        <f t="shared" si="2"/>
        <v>56</v>
      </c>
      <c r="AP58" s="87">
        <f t="shared" si="0"/>
        <v>12.99</v>
      </c>
      <c r="AQ58" s="87">
        <f t="shared" si="1"/>
        <v>-22.5</v>
      </c>
      <c r="AR58" s="87">
        <f t="shared" si="3"/>
        <v>6</v>
      </c>
      <c r="AS58" s="87">
        <v>1</v>
      </c>
      <c r="AT58" s="87">
        <v>0</v>
      </c>
      <c r="AU58" s="87">
        <v>0</v>
      </c>
      <c r="AV58" s="87">
        <v>0</v>
      </c>
      <c r="AW58" s="87">
        <v>0</v>
      </c>
      <c r="AY58" s="133"/>
      <c r="AZ58" s="87" t="str">
        <f t="shared" si="18"/>
        <v/>
      </c>
      <c r="BA58" s="87" t="str">
        <f t="shared" si="19"/>
        <v/>
      </c>
      <c r="BB58" s="87" t="str">
        <f t="shared" si="20"/>
        <v/>
      </c>
      <c r="BC58" s="87" t="str">
        <f t="shared" si="21"/>
        <v/>
      </c>
      <c r="BD58" s="87" t="str">
        <f t="shared" si="22"/>
        <v/>
      </c>
      <c r="BE58" s="87" t="str">
        <f t="shared" si="23"/>
        <v/>
      </c>
      <c r="BG58" s="87" t="str">
        <f t="shared" si="24"/>
        <v/>
      </c>
      <c r="BH58" s="127" t="str">
        <f t="shared" si="25"/>
        <v/>
      </c>
      <c r="BI58" s="127" t="str">
        <f t="shared" si="26"/>
        <v/>
      </c>
      <c r="BJ58" s="87" t="str">
        <f t="shared" si="27"/>
        <v/>
      </c>
      <c r="BK58" s="87" t="str">
        <f t="shared" si="28"/>
        <v/>
      </c>
      <c r="BL58" s="87" t="str">
        <f t="shared" si="29"/>
        <v/>
      </c>
      <c r="BN58" s="129">
        <v>56</v>
      </c>
      <c r="BO58" s="129">
        <v>59</v>
      </c>
      <c r="BP58" s="129">
        <v>60</v>
      </c>
      <c r="BQ58" s="129">
        <v>56</v>
      </c>
      <c r="BR58" s="129">
        <v>56</v>
      </c>
      <c r="BS58" s="129" t="str">
        <v>1c</v>
      </c>
      <c r="BT58" s="129" t="str">
        <v>0</v>
      </c>
      <c r="BU58" s="87">
        <v>0</v>
      </c>
      <c r="BV58" s="129">
        <v>56</v>
      </c>
      <c r="BW58" s="129" t="str">
        <v>2.10E+11</v>
      </c>
      <c r="BX58" s="129" t="str">
        <v>8.08E+10</v>
      </c>
      <c r="BY58" s="129" t="str">
        <v>7850</v>
      </c>
      <c r="BZ58" s="129">
        <v>10</v>
      </c>
      <c r="CA58" s="129">
        <v>0.02</v>
      </c>
      <c r="CD58" s="87">
        <v>56</v>
      </c>
      <c r="CE58" s="87" t="s">
        <v>180</v>
      </c>
      <c r="CF58" s="87" t="s">
        <v>181</v>
      </c>
      <c r="CG58" s="87">
        <v>1</v>
      </c>
      <c r="CH58" s="87">
        <v>10</v>
      </c>
      <c r="CI58" s="87">
        <v>0.02</v>
      </c>
    </row>
    <row r="59" spans="1:87" ht="12.75">
      <c r="A59" s="148">
        <f t="shared" si="58"/>
        <v>12</v>
      </c>
      <c r="B59" s="155">
        <f t="shared" si="16"/>
        <v>57</v>
      </c>
      <c r="C59" s="156">
        <v>8</v>
      </c>
      <c r="D59" s="155">
        <v>12.99</v>
      </c>
      <c r="E59" s="155">
        <v>-22.5</v>
      </c>
      <c r="F59" s="155" t="s">
        <v>142</v>
      </c>
      <c r="G59" s="155"/>
      <c r="H59" s="148"/>
      <c r="I59" s="87">
        <v>1</v>
      </c>
      <c r="J59" s="87">
        <f>J57+1</f>
        <v>29.1</v>
      </c>
      <c r="K59" s="126">
        <v>31</v>
      </c>
      <c r="L59" s="87">
        <v>10</v>
      </c>
      <c r="M59" s="87">
        <v>22</v>
      </c>
      <c r="N59" s="87" t="s">
        <v>154</v>
      </c>
      <c r="O59" s="87" t="s">
        <v>155</v>
      </c>
      <c r="P59" s="87">
        <v>0</v>
      </c>
      <c r="Q59" s="127">
        <v>6.8959999999999996E-4</v>
      </c>
      <c r="R59" s="87">
        <v>0</v>
      </c>
      <c r="S59" s="87">
        <v>0</v>
      </c>
      <c r="T59" s="127">
        <v>1802000000000</v>
      </c>
      <c r="U59" s="127">
        <v>1802000000000</v>
      </c>
      <c r="V59" s="127">
        <v>27860000000</v>
      </c>
      <c r="W59" s="127">
        <v>27860000000</v>
      </c>
      <c r="X59" s="87">
        <v>0</v>
      </c>
      <c r="Y59" s="87">
        <v>0</v>
      </c>
      <c r="Z59" s="127">
        <v>1387000000000</v>
      </c>
      <c r="AA59" s="87">
        <v>1.7165E-2</v>
      </c>
      <c r="AB59" s="127">
        <v>144800000000</v>
      </c>
      <c r="AC59" s="87">
        <v>0.65</v>
      </c>
      <c r="AD59" s="87" t="s">
        <v>156</v>
      </c>
      <c r="AE59" s="87" t="s">
        <v>157</v>
      </c>
      <c r="AF59" s="87" t="s">
        <v>158</v>
      </c>
      <c r="AG59" s="87" t="s">
        <v>159</v>
      </c>
      <c r="AH59" s="87" t="s">
        <v>160</v>
      </c>
      <c r="AI59" s="87" t="s">
        <v>161</v>
      </c>
      <c r="AJ59" s="87" t="s">
        <v>162</v>
      </c>
      <c r="AK59" s="87">
        <v>0</v>
      </c>
      <c r="AL59" s="87">
        <v>0</v>
      </c>
      <c r="AM59" s="87" t="s">
        <v>142</v>
      </c>
      <c r="AO59" s="87">
        <f t="shared" si="2"/>
        <v>57</v>
      </c>
      <c r="AP59" s="87">
        <f t="shared" si="0"/>
        <v>12.99</v>
      </c>
      <c r="AQ59" s="87">
        <f t="shared" si="1"/>
        <v>-22.5</v>
      </c>
      <c r="AR59" s="87">
        <f t="shared" si="3"/>
        <v>8</v>
      </c>
      <c r="AS59" s="87">
        <v>1</v>
      </c>
      <c r="AT59" s="87">
        <v>0</v>
      </c>
      <c r="AU59" s="87">
        <v>0</v>
      </c>
      <c r="AV59" s="87">
        <v>0</v>
      </c>
      <c r="AW59" s="87">
        <v>0</v>
      </c>
      <c r="AY59" s="133">
        <f t="shared" ref="AY59" si="63">IF(J59="", "", INT(J59))</f>
        <v>29</v>
      </c>
      <c r="AZ59" s="87">
        <f t="shared" si="18"/>
        <v>31</v>
      </c>
      <c r="BA59" s="87">
        <f t="shared" si="19"/>
        <v>32</v>
      </c>
      <c r="BB59" s="87">
        <f t="shared" si="20"/>
        <v>29</v>
      </c>
      <c r="BC59" s="87">
        <f t="shared" si="21"/>
        <v>29</v>
      </c>
      <c r="BD59" s="87" t="str">
        <f t="shared" si="22"/>
        <v>1c</v>
      </c>
      <c r="BE59" s="87" t="str">
        <f t="shared" si="23"/>
        <v>0</v>
      </c>
      <c r="BG59" s="87">
        <f t="shared" si="24"/>
        <v>29</v>
      </c>
      <c r="BH59" s="127" t="str">
        <f t="shared" si="25"/>
        <v>2.10E+11</v>
      </c>
      <c r="BI59" s="127" t="str">
        <f t="shared" si="26"/>
        <v>8.08E+10</v>
      </c>
      <c r="BJ59" s="87" t="str">
        <f t="shared" si="27"/>
        <v>7850</v>
      </c>
      <c r="BK59" s="87">
        <f t="shared" si="28"/>
        <v>10</v>
      </c>
      <c r="BL59" s="87">
        <f t="shared" si="29"/>
        <v>2.1999999999999999E-2</v>
      </c>
      <c r="BN59" s="129">
        <v>57</v>
      </c>
      <c r="BO59" s="129">
        <v>61</v>
      </c>
      <c r="BP59" s="129">
        <v>62</v>
      </c>
      <c r="BQ59" s="129">
        <v>57</v>
      </c>
      <c r="BR59" s="129">
        <v>57</v>
      </c>
      <c r="BS59" s="129" t="str">
        <v>1c</v>
      </c>
      <c r="BT59" s="129" t="str">
        <v>0</v>
      </c>
      <c r="BU59" s="87">
        <v>0</v>
      </c>
      <c r="BV59" s="129">
        <v>57</v>
      </c>
      <c r="BW59" s="129" t="str">
        <v>2.10E+11</v>
      </c>
      <c r="BX59" s="129" t="str">
        <v>8.08E+10</v>
      </c>
      <c r="BY59" s="129" t="str">
        <v>7850</v>
      </c>
      <c r="BZ59" s="129">
        <v>1</v>
      </c>
      <c r="CA59" s="129">
        <v>1.4999999999999999E-2</v>
      </c>
      <c r="CD59" s="87">
        <v>57</v>
      </c>
      <c r="CE59" s="87" t="s">
        <v>180</v>
      </c>
      <c r="CF59" s="87" t="s">
        <v>181</v>
      </c>
      <c r="CG59" s="87">
        <v>1</v>
      </c>
      <c r="CH59" s="87">
        <v>1</v>
      </c>
      <c r="CI59" s="87">
        <v>1.4999999999999999E-2</v>
      </c>
    </row>
    <row r="60" spans="1:87" ht="12.75">
      <c r="A60" s="148">
        <f>A59+1</f>
        <v>13</v>
      </c>
      <c r="B60" s="148">
        <f t="shared" si="16"/>
        <v>58</v>
      </c>
      <c r="C60" s="149">
        <v>9.3000000000000007</v>
      </c>
      <c r="D60" s="148">
        <v>12.99</v>
      </c>
      <c r="E60" s="148">
        <v>-22.5</v>
      </c>
      <c r="F60" s="148" t="s">
        <v>142</v>
      </c>
      <c r="G60" s="148"/>
      <c r="H60" s="148"/>
      <c r="J60" s="87">
        <f t="shared" ref="J60:J61" si="64">J58+1</f>
        <v>29.2</v>
      </c>
      <c r="K60" s="126">
        <v>32</v>
      </c>
      <c r="L60" s="87">
        <v>10</v>
      </c>
      <c r="M60" s="87">
        <v>22</v>
      </c>
      <c r="N60" s="87" t="s">
        <v>154</v>
      </c>
      <c r="O60" s="87" t="s">
        <v>155</v>
      </c>
      <c r="P60" s="87">
        <v>0</v>
      </c>
      <c r="Q60" s="127">
        <v>6.8959999999999996E-4</v>
      </c>
      <c r="R60" s="87">
        <v>0</v>
      </c>
      <c r="S60" s="87">
        <v>0</v>
      </c>
      <c r="T60" s="127">
        <v>1802000000000</v>
      </c>
      <c r="U60" s="127">
        <v>1802000000000</v>
      </c>
      <c r="V60" s="127">
        <v>27860000000</v>
      </c>
      <c r="W60" s="127">
        <v>27860000000</v>
      </c>
      <c r="X60" s="87">
        <v>0</v>
      </c>
      <c r="Y60" s="87">
        <v>0</v>
      </c>
      <c r="Z60" s="127">
        <v>1387000000000</v>
      </c>
      <c r="AA60" s="87">
        <v>1.7165E-2</v>
      </c>
      <c r="AB60" s="127">
        <v>144800000000</v>
      </c>
      <c r="AC60" s="87">
        <v>0.65</v>
      </c>
      <c r="AD60" s="87" t="s">
        <v>156</v>
      </c>
      <c r="AE60" s="87" t="s">
        <v>157</v>
      </c>
      <c r="AF60" s="87" t="s">
        <v>158</v>
      </c>
      <c r="AG60" s="87" t="s">
        <v>159</v>
      </c>
      <c r="AH60" s="87" t="s">
        <v>160</v>
      </c>
      <c r="AI60" s="87" t="s">
        <v>161</v>
      </c>
      <c r="AJ60" s="87" t="s">
        <v>162</v>
      </c>
      <c r="AK60" s="87">
        <v>0</v>
      </c>
      <c r="AL60" s="87">
        <v>0</v>
      </c>
      <c r="AM60" s="87" t="s">
        <v>142</v>
      </c>
      <c r="AO60" s="87">
        <f t="shared" si="2"/>
        <v>58</v>
      </c>
      <c r="AP60" s="87">
        <f t="shared" si="0"/>
        <v>12.99</v>
      </c>
      <c r="AQ60" s="87">
        <f t="shared" si="1"/>
        <v>-22.5</v>
      </c>
      <c r="AR60" s="87">
        <f t="shared" si="3"/>
        <v>9.3000000000000007</v>
      </c>
      <c r="AS60" s="87">
        <v>1</v>
      </c>
      <c r="AT60" s="87">
        <v>0</v>
      </c>
      <c r="AU60" s="87">
        <v>0</v>
      </c>
      <c r="AV60" s="87">
        <v>0</v>
      </c>
      <c r="AW60" s="87">
        <v>0</v>
      </c>
      <c r="AY60" s="133"/>
      <c r="AZ60" s="87" t="str">
        <f t="shared" si="18"/>
        <v/>
      </c>
      <c r="BA60" s="87" t="str">
        <f t="shared" si="19"/>
        <v/>
      </c>
      <c r="BB60" s="87" t="str">
        <f t="shared" si="20"/>
        <v/>
      </c>
      <c r="BC60" s="87" t="str">
        <f t="shared" si="21"/>
        <v/>
      </c>
      <c r="BD60" s="87" t="str">
        <f t="shared" si="22"/>
        <v/>
      </c>
      <c r="BE60" s="87" t="str">
        <f t="shared" si="23"/>
        <v/>
      </c>
      <c r="BG60" s="87" t="str">
        <f t="shared" si="24"/>
        <v/>
      </c>
      <c r="BH60" s="127" t="str">
        <f t="shared" si="25"/>
        <v/>
      </c>
      <c r="BI60" s="127" t="str">
        <f t="shared" si="26"/>
        <v/>
      </c>
      <c r="BJ60" s="87" t="str">
        <f t="shared" si="27"/>
        <v/>
      </c>
      <c r="BK60" s="87" t="str">
        <f t="shared" si="28"/>
        <v/>
      </c>
      <c r="BL60" s="87" t="str">
        <f t="shared" si="29"/>
        <v/>
      </c>
      <c r="BN60" s="87">
        <v>58</v>
      </c>
      <c r="BO60" s="87">
        <v>62</v>
      </c>
      <c r="BP60" s="87">
        <v>63</v>
      </c>
      <c r="BQ60" s="87">
        <v>58</v>
      </c>
      <c r="BR60" s="87">
        <v>58</v>
      </c>
      <c r="BS60" s="87" t="str">
        <v>1c</v>
      </c>
      <c r="BT60" s="87" t="str">
        <v>0</v>
      </c>
      <c r="BU60" s="87">
        <v>0</v>
      </c>
      <c r="BV60" s="129">
        <v>58</v>
      </c>
      <c r="BW60" s="129" t="str">
        <v>2.10E+11</v>
      </c>
      <c r="BX60" s="129" t="str">
        <v>8.08E+10</v>
      </c>
      <c r="BY60" s="129" t="str">
        <v>7850</v>
      </c>
      <c r="BZ60" s="129">
        <v>1</v>
      </c>
      <c r="CA60" s="129">
        <v>1.4999999999999999E-2</v>
      </c>
      <c r="CD60" s="87">
        <v>58</v>
      </c>
      <c r="CE60" s="87" t="s">
        <v>180</v>
      </c>
      <c r="CF60" s="87" t="s">
        <v>181</v>
      </c>
      <c r="CG60" s="87">
        <v>1</v>
      </c>
      <c r="CH60" s="87">
        <v>1</v>
      </c>
      <c r="CI60" s="87">
        <v>1.4999999999999999E-2</v>
      </c>
    </row>
    <row r="61" spans="1:87" ht="12.75">
      <c r="A61" s="148">
        <f t="shared" si="58"/>
        <v>14</v>
      </c>
      <c r="B61" s="148">
        <f t="shared" si="16"/>
        <v>59</v>
      </c>
      <c r="C61" s="149">
        <v>10</v>
      </c>
      <c r="D61" s="148">
        <v>12.99</v>
      </c>
      <c r="E61" s="148">
        <v>-22.5</v>
      </c>
      <c r="F61" s="148" t="s">
        <v>142</v>
      </c>
      <c r="G61" s="148"/>
      <c r="H61" s="148"/>
      <c r="J61" s="87">
        <f t="shared" si="64"/>
        <v>30.1</v>
      </c>
      <c r="K61" s="126">
        <v>32</v>
      </c>
      <c r="L61" s="87">
        <v>10</v>
      </c>
      <c r="M61" s="87">
        <v>22</v>
      </c>
      <c r="N61" s="87" t="s">
        <v>154</v>
      </c>
      <c r="O61" s="87" t="s">
        <v>155</v>
      </c>
      <c r="P61" s="87">
        <v>0</v>
      </c>
      <c r="Q61" s="127">
        <v>6.8959999999999996E-4</v>
      </c>
      <c r="R61" s="87">
        <v>0</v>
      </c>
      <c r="S61" s="87">
        <v>0</v>
      </c>
      <c r="T61" s="127">
        <v>1802000000000</v>
      </c>
      <c r="U61" s="127">
        <v>1802000000000</v>
      </c>
      <c r="V61" s="127">
        <v>27860000000</v>
      </c>
      <c r="W61" s="127">
        <v>27860000000</v>
      </c>
      <c r="X61" s="87">
        <v>0</v>
      </c>
      <c r="Y61" s="87">
        <v>0</v>
      </c>
      <c r="Z61" s="127">
        <v>1387000000000</v>
      </c>
      <c r="AA61" s="87">
        <v>1.7165E-2</v>
      </c>
      <c r="AB61" s="127">
        <v>144800000000</v>
      </c>
      <c r="AC61" s="87">
        <v>0.65</v>
      </c>
      <c r="AD61" s="87" t="s">
        <v>156</v>
      </c>
      <c r="AE61" s="87" t="s">
        <v>157</v>
      </c>
      <c r="AF61" s="87" t="s">
        <v>158</v>
      </c>
      <c r="AG61" s="87" t="s">
        <v>159</v>
      </c>
      <c r="AH61" s="87" t="s">
        <v>160</v>
      </c>
      <c r="AI61" s="87" t="s">
        <v>161</v>
      </c>
      <c r="AJ61" s="87" t="s">
        <v>162</v>
      </c>
      <c r="AK61" s="87">
        <v>0</v>
      </c>
      <c r="AL61" s="87">
        <v>0</v>
      </c>
      <c r="AM61" s="87" t="s">
        <v>142</v>
      </c>
      <c r="AO61" s="87">
        <f t="shared" si="2"/>
        <v>59</v>
      </c>
      <c r="AP61" s="87">
        <f t="shared" si="0"/>
        <v>12.99</v>
      </c>
      <c r="AQ61" s="87">
        <f t="shared" si="1"/>
        <v>-22.5</v>
      </c>
      <c r="AR61" s="87">
        <f t="shared" si="3"/>
        <v>10</v>
      </c>
      <c r="AS61" s="87">
        <v>1</v>
      </c>
      <c r="AT61" s="87">
        <v>0</v>
      </c>
      <c r="AU61" s="87">
        <v>0</v>
      </c>
      <c r="AV61" s="87">
        <v>0</v>
      </c>
      <c r="AW61" s="87">
        <v>0</v>
      </c>
      <c r="AY61" s="133">
        <f t="shared" ref="AY61" si="65">IF(J61="", "", INT(J61))</f>
        <v>30</v>
      </c>
      <c r="AZ61" s="87">
        <f t="shared" si="18"/>
        <v>32</v>
      </c>
      <c r="BA61" s="87">
        <f t="shared" si="19"/>
        <v>33</v>
      </c>
      <c r="BB61" s="87">
        <f t="shared" si="20"/>
        <v>30</v>
      </c>
      <c r="BC61" s="87">
        <f t="shared" si="21"/>
        <v>30</v>
      </c>
      <c r="BD61" s="87" t="str">
        <f t="shared" si="22"/>
        <v>1c</v>
      </c>
      <c r="BE61" s="87" t="str">
        <f t="shared" si="23"/>
        <v>0</v>
      </c>
      <c r="BG61" s="87">
        <f t="shared" si="24"/>
        <v>30</v>
      </c>
      <c r="BH61" s="127" t="str">
        <f t="shared" si="25"/>
        <v>2.10E+11</v>
      </c>
      <c r="BI61" s="127" t="str">
        <f t="shared" si="26"/>
        <v>8.08E+10</v>
      </c>
      <c r="BJ61" s="87" t="str">
        <f t="shared" si="27"/>
        <v>7850</v>
      </c>
      <c r="BK61" s="87">
        <f t="shared" si="28"/>
        <v>10</v>
      </c>
      <c r="BL61" s="87">
        <f t="shared" si="29"/>
        <v>2.1999999999999999E-2</v>
      </c>
      <c r="BN61" s="87">
        <v>59</v>
      </c>
      <c r="BO61" s="87">
        <v>63</v>
      </c>
      <c r="BP61" s="155">
        <v>64</v>
      </c>
      <c r="BQ61" s="87">
        <v>59</v>
      </c>
      <c r="BR61" s="87">
        <v>59</v>
      </c>
      <c r="BS61" s="87" t="str">
        <v>1c</v>
      </c>
      <c r="BT61" s="87" t="str">
        <v>0</v>
      </c>
      <c r="BU61" s="87">
        <v>0</v>
      </c>
      <c r="BV61" s="129">
        <v>59</v>
      </c>
      <c r="BW61" s="129" t="str">
        <v>2.10E+11</v>
      </c>
      <c r="BX61" s="129" t="str">
        <v>8.08E+10</v>
      </c>
      <c r="BY61" s="129" t="str">
        <v>7850</v>
      </c>
      <c r="BZ61" s="129">
        <v>1</v>
      </c>
      <c r="CA61" s="129">
        <v>1.4999999999999999E-2</v>
      </c>
      <c r="CD61" s="87">
        <v>59</v>
      </c>
      <c r="CE61" s="87" t="s">
        <v>180</v>
      </c>
      <c r="CF61" s="87" t="s">
        <v>181</v>
      </c>
      <c r="CG61" s="87">
        <v>1</v>
      </c>
      <c r="CH61" s="87">
        <v>1</v>
      </c>
      <c r="CI61" s="87">
        <v>1.4999999999999999E-2</v>
      </c>
    </row>
    <row r="62" spans="1:87" ht="12.75">
      <c r="A62" s="148">
        <f t="shared" si="58"/>
        <v>15</v>
      </c>
      <c r="B62" s="148">
        <f t="shared" si="16"/>
        <v>60</v>
      </c>
      <c r="C62" s="149">
        <v>11</v>
      </c>
      <c r="D62" s="148">
        <v>12.99</v>
      </c>
      <c r="E62" s="148">
        <v>-22.5</v>
      </c>
      <c r="F62" s="148" t="s">
        <v>142</v>
      </c>
      <c r="G62" s="148"/>
      <c r="H62" s="148"/>
      <c r="J62" s="87">
        <f>J60+1</f>
        <v>30.2</v>
      </c>
      <c r="K62" s="126">
        <v>33</v>
      </c>
      <c r="L62" s="87">
        <v>10</v>
      </c>
      <c r="M62" s="87">
        <v>22</v>
      </c>
      <c r="N62" s="87" t="s">
        <v>154</v>
      </c>
      <c r="O62" s="87" t="s">
        <v>155</v>
      </c>
      <c r="P62" s="87">
        <v>0</v>
      </c>
      <c r="Q62" s="127">
        <v>6.8959999999999996E-4</v>
      </c>
      <c r="R62" s="87">
        <v>0</v>
      </c>
      <c r="S62" s="87">
        <v>0</v>
      </c>
      <c r="T62" s="127">
        <v>1802000000000</v>
      </c>
      <c r="U62" s="127">
        <v>1802000000000</v>
      </c>
      <c r="V62" s="127">
        <v>27860000000</v>
      </c>
      <c r="W62" s="127">
        <v>27860000000</v>
      </c>
      <c r="X62" s="87">
        <v>0</v>
      </c>
      <c r="Y62" s="87">
        <v>0</v>
      </c>
      <c r="Z62" s="127">
        <v>1387000000000</v>
      </c>
      <c r="AA62" s="87">
        <v>1.7165E-2</v>
      </c>
      <c r="AB62" s="127">
        <v>144800000000</v>
      </c>
      <c r="AC62" s="87">
        <v>0.65</v>
      </c>
      <c r="AD62" s="87" t="s">
        <v>156</v>
      </c>
      <c r="AE62" s="87" t="s">
        <v>157</v>
      </c>
      <c r="AF62" s="87" t="s">
        <v>158</v>
      </c>
      <c r="AG62" s="87" t="s">
        <v>159</v>
      </c>
      <c r="AH62" s="87" t="s">
        <v>160</v>
      </c>
      <c r="AI62" s="87" t="s">
        <v>161</v>
      </c>
      <c r="AJ62" s="87" t="s">
        <v>162</v>
      </c>
      <c r="AK62" s="87">
        <v>0</v>
      </c>
      <c r="AL62" s="87">
        <v>0</v>
      </c>
      <c r="AM62" s="87" t="s">
        <v>142</v>
      </c>
      <c r="AO62" s="87">
        <f t="shared" si="2"/>
        <v>60</v>
      </c>
      <c r="AP62" s="87">
        <f t="shared" si="0"/>
        <v>12.99</v>
      </c>
      <c r="AQ62" s="87">
        <f t="shared" si="1"/>
        <v>-22.5</v>
      </c>
      <c r="AR62" s="87">
        <f t="shared" si="3"/>
        <v>11</v>
      </c>
      <c r="AS62" s="87">
        <v>1</v>
      </c>
      <c r="AT62" s="87">
        <v>0</v>
      </c>
      <c r="AU62" s="87">
        <v>0</v>
      </c>
      <c r="AV62" s="87">
        <v>0</v>
      </c>
      <c r="AW62" s="87">
        <v>0</v>
      </c>
      <c r="AY62" s="133"/>
      <c r="AZ62" s="87" t="str">
        <f t="shared" si="18"/>
        <v/>
      </c>
      <c r="BA62" s="87" t="str">
        <f t="shared" si="19"/>
        <v/>
      </c>
      <c r="BB62" s="87" t="str">
        <f t="shared" si="20"/>
        <v/>
      </c>
      <c r="BC62" s="87" t="str">
        <f t="shared" si="21"/>
        <v/>
      </c>
      <c r="BD62" s="87" t="str">
        <f t="shared" si="22"/>
        <v/>
      </c>
      <c r="BE62" s="87" t="str">
        <f t="shared" si="23"/>
        <v/>
      </c>
      <c r="BG62" s="87" t="str">
        <f t="shared" si="24"/>
        <v/>
      </c>
      <c r="BH62" s="127" t="str">
        <f t="shared" si="25"/>
        <v/>
      </c>
      <c r="BI62" s="127" t="str">
        <f t="shared" si="26"/>
        <v/>
      </c>
      <c r="BJ62" s="87" t="str">
        <f t="shared" si="27"/>
        <v/>
      </c>
      <c r="BK62" s="87" t="str">
        <f t="shared" si="28"/>
        <v/>
      </c>
      <c r="BL62" s="87" t="str">
        <f t="shared" si="29"/>
        <v/>
      </c>
      <c r="BN62" s="155">
        <v>60</v>
      </c>
      <c r="BO62" s="155">
        <v>64</v>
      </c>
      <c r="BP62" s="155">
        <v>65</v>
      </c>
      <c r="BQ62" s="155">
        <v>60</v>
      </c>
      <c r="BR62" s="155">
        <v>60</v>
      </c>
      <c r="BS62" s="155" t="str">
        <v>1c</v>
      </c>
      <c r="BT62" s="155" t="str">
        <v>0</v>
      </c>
      <c r="BU62" s="87">
        <v>0</v>
      </c>
      <c r="BV62" s="129">
        <v>60</v>
      </c>
      <c r="BW62" s="129" t="str">
        <v>2.10E+11</v>
      </c>
      <c r="BX62" s="129" t="str">
        <v>8.08E+10</v>
      </c>
      <c r="BY62" s="129" t="str">
        <v>7850</v>
      </c>
      <c r="BZ62" s="129">
        <v>1</v>
      </c>
      <c r="CA62" s="129">
        <v>1.4999999999999999E-2</v>
      </c>
      <c r="CD62" s="87">
        <v>60</v>
      </c>
      <c r="CE62" s="87" t="s">
        <v>180</v>
      </c>
      <c r="CF62" s="87" t="s">
        <v>181</v>
      </c>
      <c r="CG62" s="87">
        <v>1</v>
      </c>
      <c r="CH62" s="87">
        <v>1</v>
      </c>
      <c r="CI62" s="87">
        <v>1.4999999999999999E-2</v>
      </c>
    </row>
    <row r="63" spans="1:87" ht="12.75">
      <c r="A63" s="89">
        <v>1</v>
      </c>
      <c r="B63" s="151">
        <f t="shared" si="16"/>
        <v>61</v>
      </c>
      <c r="C63" s="152">
        <v>9.3000000000000007</v>
      </c>
      <c r="D63" s="151">
        <v>8.66</v>
      </c>
      <c r="E63" s="151">
        <v>20</v>
      </c>
      <c r="F63" s="151" t="s">
        <v>142</v>
      </c>
      <c r="G63" s="151"/>
      <c r="H63" s="151"/>
      <c r="J63" s="87">
        <f>J61+1</f>
        <v>31.1</v>
      </c>
      <c r="K63" s="126">
        <v>33</v>
      </c>
      <c r="L63" s="87">
        <v>10</v>
      </c>
      <c r="M63" s="87">
        <v>22</v>
      </c>
      <c r="N63" s="87" t="s">
        <v>154</v>
      </c>
      <c r="O63" s="87" t="s">
        <v>155</v>
      </c>
      <c r="P63" s="87">
        <v>0</v>
      </c>
      <c r="Q63" s="127">
        <v>6.8959999999999996E-4</v>
      </c>
      <c r="R63" s="87">
        <v>0</v>
      </c>
      <c r="S63" s="87">
        <v>0</v>
      </c>
      <c r="T63" s="127">
        <v>1802000000000</v>
      </c>
      <c r="U63" s="127">
        <v>1802000000000</v>
      </c>
      <c r="V63" s="127">
        <v>27860000000</v>
      </c>
      <c r="W63" s="127">
        <v>27860000000</v>
      </c>
      <c r="X63" s="87">
        <v>0</v>
      </c>
      <c r="Y63" s="87">
        <v>0</v>
      </c>
      <c r="Z63" s="127">
        <v>1387000000000</v>
      </c>
      <c r="AA63" s="87">
        <v>1.7165E-2</v>
      </c>
      <c r="AB63" s="127">
        <v>144800000000</v>
      </c>
      <c r="AC63" s="87">
        <v>0.65</v>
      </c>
      <c r="AD63" s="87" t="s">
        <v>156</v>
      </c>
      <c r="AE63" s="87" t="s">
        <v>157</v>
      </c>
      <c r="AF63" s="87" t="s">
        <v>158</v>
      </c>
      <c r="AG63" s="87" t="s">
        <v>159</v>
      </c>
      <c r="AH63" s="87" t="s">
        <v>160</v>
      </c>
      <c r="AI63" s="87" t="s">
        <v>161</v>
      </c>
      <c r="AJ63" s="87" t="s">
        <v>162</v>
      </c>
      <c r="AK63" s="87">
        <v>0</v>
      </c>
      <c r="AL63" s="87">
        <v>0</v>
      </c>
      <c r="AM63" s="87" t="s">
        <v>142</v>
      </c>
      <c r="AO63" s="87">
        <f t="shared" si="2"/>
        <v>61</v>
      </c>
      <c r="AP63" s="87">
        <f t="shared" si="0"/>
        <v>8.66</v>
      </c>
      <c r="AQ63" s="87">
        <f t="shared" si="1"/>
        <v>20</v>
      </c>
      <c r="AR63" s="87">
        <f t="shared" si="3"/>
        <v>9.3000000000000007</v>
      </c>
      <c r="AS63" s="87">
        <v>1</v>
      </c>
      <c r="AT63" s="87">
        <v>0</v>
      </c>
      <c r="AU63" s="87">
        <v>0</v>
      </c>
      <c r="AV63" s="87">
        <v>0</v>
      </c>
      <c r="AW63" s="87">
        <v>0</v>
      </c>
      <c r="AY63" s="133">
        <f t="shared" ref="AY63" si="66">IF(J63="", "", INT(J63))</f>
        <v>31</v>
      </c>
      <c r="AZ63" s="87">
        <f t="shared" si="18"/>
        <v>33</v>
      </c>
      <c r="BA63" s="87">
        <f t="shared" si="19"/>
        <v>34</v>
      </c>
      <c r="BB63" s="87">
        <f t="shared" si="20"/>
        <v>31</v>
      </c>
      <c r="BC63" s="87">
        <f t="shared" si="21"/>
        <v>31</v>
      </c>
      <c r="BD63" s="87" t="str">
        <f t="shared" si="22"/>
        <v>1c</v>
      </c>
      <c r="BE63" s="87" t="str">
        <f t="shared" si="23"/>
        <v>0</v>
      </c>
      <c r="BG63" s="87">
        <f t="shared" si="24"/>
        <v>31</v>
      </c>
      <c r="BH63" s="127" t="str">
        <f t="shared" si="25"/>
        <v>2.10E+11</v>
      </c>
      <c r="BI63" s="127" t="str">
        <f t="shared" si="26"/>
        <v>8.08E+10</v>
      </c>
      <c r="BJ63" s="87" t="str">
        <f t="shared" si="27"/>
        <v>7850</v>
      </c>
      <c r="BK63" s="87">
        <f t="shared" si="28"/>
        <v>10</v>
      </c>
      <c r="BL63" s="87">
        <f t="shared" si="29"/>
        <v>2.1999999999999999E-2</v>
      </c>
      <c r="BN63" s="155">
        <v>61</v>
      </c>
      <c r="BO63" s="155">
        <v>65</v>
      </c>
      <c r="BP63" s="155">
        <v>66</v>
      </c>
      <c r="BQ63" s="155">
        <v>61</v>
      </c>
      <c r="BR63" s="155">
        <v>61</v>
      </c>
      <c r="BS63" s="155" t="str">
        <v>1c</v>
      </c>
      <c r="BT63" s="155" t="str">
        <v>0</v>
      </c>
      <c r="BU63" s="87">
        <v>0</v>
      </c>
      <c r="BV63" s="129">
        <v>61</v>
      </c>
      <c r="BW63" s="129" t="str">
        <v>2.10E+11</v>
      </c>
      <c r="BX63" s="129" t="str">
        <v>8.08E+10</v>
      </c>
      <c r="BY63" s="129" t="str">
        <v>7850</v>
      </c>
      <c r="BZ63" s="129">
        <v>1</v>
      </c>
      <c r="CA63" s="129">
        <v>1.4999999999999999E-2</v>
      </c>
      <c r="CD63" s="87">
        <v>61</v>
      </c>
      <c r="CE63" s="87" t="s">
        <v>180</v>
      </c>
      <c r="CF63" s="87" t="s">
        <v>181</v>
      </c>
      <c r="CG63" s="87">
        <v>1</v>
      </c>
      <c r="CH63" s="87">
        <v>1</v>
      </c>
      <c r="CI63" s="87">
        <v>1.4999999999999999E-2</v>
      </c>
    </row>
    <row r="64" spans="1:87" ht="12.75">
      <c r="A64" s="89">
        <f>A63+1</f>
        <v>2</v>
      </c>
      <c r="B64" s="151">
        <f t="shared" si="16"/>
        <v>62</v>
      </c>
      <c r="C64" s="152">
        <v>9.3000000000000007</v>
      </c>
      <c r="D64" s="151">
        <v>7.7080000000000002</v>
      </c>
      <c r="E64" s="151">
        <v>19.45</v>
      </c>
      <c r="F64" s="151" t="s">
        <v>142</v>
      </c>
      <c r="G64" s="151"/>
      <c r="H64" s="151"/>
      <c r="J64" s="87">
        <f t="shared" ref="J64:J82" si="67">J62+1</f>
        <v>31.2</v>
      </c>
      <c r="K64" s="126">
        <v>34</v>
      </c>
      <c r="L64" s="87">
        <v>10</v>
      </c>
      <c r="M64" s="87">
        <v>22</v>
      </c>
      <c r="N64" s="87" t="s">
        <v>154</v>
      </c>
      <c r="O64" s="87" t="s">
        <v>155</v>
      </c>
      <c r="P64" s="87">
        <v>0</v>
      </c>
      <c r="Q64" s="127">
        <v>6.8959999999999996E-4</v>
      </c>
      <c r="R64" s="87">
        <v>0</v>
      </c>
      <c r="S64" s="87">
        <v>0</v>
      </c>
      <c r="T64" s="127">
        <v>1802000000000</v>
      </c>
      <c r="U64" s="127">
        <v>1802000000000</v>
      </c>
      <c r="V64" s="127">
        <v>27860000000</v>
      </c>
      <c r="W64" s="127">
        <v>27860000000</v>
      </c>
      <c r="X64" s="87">
        <v>0</v>
      </c>
      <c r="Y64" s="87">
        <v>0</v>
      </c>
      <c r="Z64" s="127">
        <v>1387000000000</v>
      </c>
      <c r="AA64" s="87">
        <v>1.7165E-2</v>
      </c>
      <c r="AB64" s="127">
        <v>144800000000</v>
      </c>
      <c r="AC64" s="87">
        <v>0.65</v>
      </c>
      <c r="AD64" s="87" t="s">
        <v>156</v>
      </c>
      <c r="AE64" s="87" t="s">
        <v>157</v>
      </c>
      <c r="AF64" s="87" t="s">
        <v>158</v>
      </c>
      <c r="AG64" s="87" t="s">
        <v>159</v>
      </c>
      <c r="AH64" s="87" t="s">
        <v>160</v>
      </c>
      <c r="AI64" s="87" t="s">
        <v>161</v>
      </c>
      <c r="AJ64" s="87" t="s">
        <v>162</v>
      </c>
      <c r="AK64" s="87">
        <v>0</v>
      </c>
      <c r="AL64" s="87">
        <v>0</v>
      </c>
      <c r="AM64" s="87" t="s">
        <v>142</v>
      </c>
      <c r="AO64" s="87">
        <f t="shared" si="2"/>
        <v>62</v>
      </c>
      <c r="AP64" s="87">
        <f t="shared" si="0"/>
        <v>7.7080000000000002</v>
      </c>
      <c r="AQ64" s="87">
        <f t="shared" si="1"/>
        <v>19.45</v>
      </c>
      <c r="AR64" s="87">
        <f t="shared" si="3"/>
        <v>9.3000000000000007</v>
      </c>
      <c r="AS64" s="87">
        <v>1</v>
      </c>
      <c r="AT64" s="87">
        <v>0</v>
      </c>
      <c r="AU64" s="87">
        <v>0</v>
      </c>
      <c r="AV64" s="87">
        <v>0</v>
      </c>
      <c r="AW64" s="87">
        <v>0</v>
      </c>
      <c r="AY64" s="133"/>
      <c r="AZ64" s="87" t="str">
        <f t="shared" si="18"/>
        <v/>
      </c>
      <c r="BA64" s="87" t="str">
        <f t="shared" si="19"/>
        <v/>
      </c>
      <c r="BB64" s="87" t="str">
        <f t="shared" si="20"/>
        <v/>
      </c>
      <c r="BC64" s="87" t="str">
        <f t="shared" si="21"/>
        <v/>
      </c>
      <c r="BD64" s="87" t="str">
        <f t="shared" si="22"/>
        <v/>
      </c>
      <c r="BE64" s="87" t="str">
        <f t="shared" si="23"/>
        <v/>
      </c>
      <c r="BG64" s="87" t="str">
        <f t="shared" si="24"/>
        <v/>
      </c>
      <c r="BH64" s="127" t="str">
        <f t="shared" si="25"/>
        <v/>
      </c>
      <c r="BI64" s="127" t="str">
        <f t="shared" si="26"/>
        <v/>
      </c>
      <c r="BJ64" s="87" t="str">
        <f t="shared" si="27"/>
        <v/>
      </c>
      <c r="BK64" s="87" t="str">
        <f t="shared" si="28"/>
        <v/>
      </c>
      <c r="BL64" s="87" t="str">
        <f t="shared" si="29"/>
        <v/>
      </c>
      <c r="BN64" s="155">
        <v>62</v>
      </c>
      <c r="BO64" s="155">
        <v>66</v>
      </c>
      <c r="BP64" s="155">
        <v>67</v>
      </c>
      <c r="BQ64" s="155">
        <v>62</v>
      </c>
      <c r="BR64" s="155">
        <v>62</v>
      </c>
      <c r="BS64" s="155" t="str">
        <v>1c</v>
      </c>
      <c r="BT64" s="155" t="str">
        <v>0</v>
      </c>
      <c r="BU64" s="87">
        <v>0</v>
      </c>
      <c r="BV64" s="129">
        <v>62</v>
      </c>
      <c r="BW64" s="129" t="str">
        <v>2.10E+11</v>
      </c>
      <c r="BX64" s="129" t="str">
        <v>8.08E+10</v>
      </c>
      <c r="BY64" s="129" t="str">
        <v>7850</v>
      </c>
      <c r="BZ64" s="129">
        <v>1</v>
      </c>
      <c r="CA64" s="129">
        <v>1.4999999999999999E-2</v>
      </c>
      <c r="CD64" s="87">
        <v>62</v>
      </c>
      <c r="CE64" s="87" t="s">
        <v>180</v>
      </c>
      <c r="CF64" s="87" t="s">
        <v>181</v>
      </c>
      <c r="CG64" s="87">
        <v>1</v>
      </c>
      <c r="CH64" s="87">
        <v>1</v>
      </c>
      <c r="CI64" s="87">
        <v>1.4999999999999999E-2</v>
      </c>
    </row>
    <row r="65" spans="1:87" ht="12.75">
      <c r="A65" s="89">
        <f t="shared" ref="A65:A75" si="68">A64+1</f>
        <v>3</v>
      </c>
      <c r="B65" s="151">
        <f t="shared" si="16"/>
        <v>63</v>
      </c>
      <c r="C65" s="152">
        <v>9.3000000000000007</v>
      </c>
      <c r="D65" s="151">
        <v>7.1040000000000001</v>
      </c>
      <c r="E65" s="151">
        <v>19.101500000000001</v>
      </c>
      <c r="F65" s="151" t="s">
        <v>142</v>
      </c>
      <c r="G65" s="151"/>
      <c r="H65" s="151"/>
      <c r="J65" s="87">
        <f t="shared" si="67"/>
        <v>32.1</v>
      </c>
      <c r="K65" s="126">
        <v>34</v>
      </c>
      <c r="L65" s="87">
        <v>10</v>
      </c>
      <c r="M65" s="87">
        <v>22</v>
      </c>
      <c r="N65" s="87" t="s">
        <v>154</v>
      </c>
      <c r="O65" s="87" t="s">
        <v>155</v>
      </c>
      <c r="P65" s="87">
        <v>0</v>
      </c>
      <c r="Q65" s="127">
        <v>6.8959999999999996E-4</v>
      </c>
      <c r="R65" s="87">
        <v>0</v>
      </c>
      <c r="S65" s="87">
        <v>0</v>
      </c>
      <c r="T65" s="127">
        <v>1802000000000</v>
      </c>
      <c r="U65" s="127">
        <v>1802000000000</v>
      </c>
      <c r="V65" s="127">
        <v>27860000000</v>
      </c>
      <c r="W65" s="127">
        <v>27860000000</v>
      </c>
      <c r="X65" s="87">
        <v>0</v>
      </c>
      <c r="Y65" s="87">
        <v>0</v>
      </c>
      <c r="Z65" s="127">
        <v>1387000000000</v>
      </c>
      <c r="AA65" s="87">
        <v>1.7165E-2</v>
      </c>
      <c r="AB65" s="127">
        <v>144800000000</v>
      </c>
      <c r="AC65" s="87">
        <v>0.65</v>
      </c>
      <c r="AD65" s="87" t="s">
        <v>156</v>
      </c>
      <c r="AE65" s="87" t="s">
        <v>157</v>
      </c>
      <c r="AF65" s="87" t="s">
        <v>158</v>
      </c>
      <c r="AG65" s="87" t="s">
        <v>159</v>
      </c>
      <c r="AH65" s="87" t="s">
        <v>160</v>
      </c>
      <c r="AI65" s="87" t="s">
        <v>161</v>
      </c>
      <c r="AJ65" s="87" t="s">
        <v>162</v>
      </c>
      <c r="AK65" s="87">
        <v>0</v>
      </c>
      <c r="AL65" s="87">
        <v>0</v>
      </c>
      <c r="AM65" s="87" t="s">
        <v>142</v>
      </c>
      <c r="AO65" s="87">
        <f t="shared" si="2"/>
        <v>63</v>
      </c>
      <c r="AP65" s="87">
        <f t="shared" si="0"/>
        <v>7.1040000000000001</v>
      </c>
      <c r="AQ65" s="87">
        <f t="shared" si="1"/>
        <v>19.101500000000001</v>
      </c>
      <c r="AR65" s="87">
        <f t="shared" si="3"/>
        <v>9.3000000000000007</v>
      </c>
      <c r="AS65" s="87">
        <v>1</v>
      </c>
      <c r="AT65" s="87">
        <v>0</v>
      </c>
      <c r="AU65" s="87">
        <v>0</v>
      </c>
      <c r="AV65" s="87">
        <v>0</v>
      </c>
      <c r="AW65" s="87">
        <v>0</v>
      </c>
      <c r="AY65" s="133">
        <f t="shared" ref="AY65" si="69">IF(J65="", "", INT(J65))</f>
        <v>32</v>
      </c>
      <c r="AZ65" s="87">
        <f t="shared" si="18"/>
        <v>34</v>
      </c>
      <c r="BA65" s="87">
        <f t="shared" si="19"/>
        <v>35</v>
      </c>
      <c r="BB65" s="87">
        <f t="shared" si="20"/>
        <v>32</v>
      </c>
      <c r="BC65" s="87">
        <f t="shared" si="21"/>
        <v>32</v>
      </c>
      <c r="BD65" s="87" t="str">
        <f t="shared" si="22"/>
        <v>1c</v>
      </c>
      <c r="BE65" s="87" t="str">
        <f t="shared" si="23"/>
        <v>0</v>
      </c>
      <c r="BG65" s="87">
        <f t="shared" si="24"/>
        <v>32</v>
      </c>
      <c r="BH65" s="127" t="str">
        <f t="shared" si="25"/>
        <v>2.10E+11</v>
      </c>
      <c r="BI65" s="127" t="str">
        <f t="shared" si="26"/>
        <v>8.08E+10</v>
      </c>
      <c r="BJ65" s="87" t="str">
        <f t="shared" si="27"/>
        <v>7850</v>
      </c>
      <c r="BK65" s="87">
        <f t="shared" si="28"/>
        <v>10</v>
      </c>
      <c r="BL65" s="87">
        <f t="shared" si="29"/>
        <v>2.1999999999999999E-2</v>
      </c>
      <c r="BN65" s="129">
        <v>63</v>
      </c>
      <c r="BO65" s="129">
        <v>67</v>
      </c>
      <c r="BP65" s="155">
        <v>68</v>
      </c>
      <c r="BQ65" s="129">
        <v>63</v>
      </c>
      <c r="BR65" s="129">
        <v>63</v>
      </c>
      <c r="BS65" s="129" t="str">
        <v>1c</v>
      </c>
      <c r="BT65" s="129" t="str">
        <v>0</v>
      </c>
      <c r="BU65" s="87">
        <v>0</v>
      </c>
      <c r="BV65" s="129">
        <v>63</v>
      </c>
      <c r="BW65" s="129" t="str">
        <v>2.10E+11</v>
      </c>
      <c r="BX65" s="129" t="str">
        <v>8.08E+10</v>
      </c>
      <c r="BY65" s="129" t="str">
        <v>7850</v>
      </c>
      <c r="BZ65" s="129">
        <v>1</v>
      </c>
      <c r="CA65" s="129">
        <v>1.4999999999999999E-2</v>
      </c>
      <c r="CD65" s="87">
        <v>63</v>
      </c>
      <c r="CE65" s="87" t="s">
        <v>180</v>
      </c>
      <c r="CF65" s="87" t="s">
        <v>181</v>
      </c>
      <c r="CG65" s="87">
        <v>1</v>
      </c>
      <c r="CH65" s="87">
        <v>1</v>
      </c>
      <c r="CI65" s="87">
        <v>1.4999999999999999E-2</v>
      </c>
    </row>
    <row r="66" spans="1:87" ht="12.75">
      <c r="A66" s="89">
        <f t="shared" si="68"/>
        <v>4</v>
      </c>
      <c r="B66" s="155">
        <f t="shared" si="16"/>
        <v>64</v>
      </c>
      <c r="C66" s="156">
        <v>9.3000000000000007</v>
      </c>
      <c r="D66" s="155">
        <v>1.925</v>
      </c>
      <c r="E66" s="155">
        <v>16.111000000000001</v>
      </c>
      <c r="F66" s="155" t="s">
        <v>142</v>
      </c>
      <c r="G66" s="155"/>
      <c r="H66" s="151"/>
      <c r="I66" s="87">
        <v>1</v>
      </c>
      <c r="J66" s="87">
        <f t="shared" si="67"/>
        <v>32.200000000000003</v>
      </c>
      <c r="K66" s="126">
        <v>35</v>
      </c>
      <c r="L66" s="87">
        <v>10</v>
      </c>
      <c r="M66" s="87">
        <v>22</v>
      </c>
      <c r="N66" s="87" t="s">
        <v>154</v>
      </c>
      <c r="O66" s="87" t="s">
        <v>155</v>
      </c>
      <c r="P66" s="87">
        <v>0</v>
      </c>
      <c r="Q66" s="127">
        <v>6.8959999999999996E-4</v>
      </c>
      <c r="R66" s="87">
        <v>0</v>
      </c>
      <c r="S66" s="87">
        <v>0</v>
      </c>
      <c r="T66" s="127">
        <v>1802000000000</v>
      </c>
      <c r="U66" s="127">
        <v>1802000000000</v>
      </c>
      <c r="V66" s="127">
        <v>27860000000</v>
      </c>
      <c r="W66" s="127">
        <v>27860000000</v>
      </c>
      <c r="X66" s="87">
        <v>0</v>
      </c>
      <c r="Y66" s="87">
        <v>0</v>
      </c>
      <c r="Z66" s="127">
        <v>1387000000000</v>
      </c>
      <c r="AA66" s="87">
        <v>1.7165E-2</v>
      </c>
      <c r="AB66" s="127">
        <v>144800000000</v>
      </c>
      <c r="AC66" s="87">
        <v>0.65</v>
      </c>
      <c r="AD66" s="87" t="s">
        <v>156</v>
      </c>
      <c r="AE66" s="87" t="s">
        <v>157</v>
      </c>
      <c r="AF66" s="87" t="s">
        <v>158</v>
      </c>
      <c r="AG66" s="87" t="s">
        <v>159</v>
      </c>
      <c r="AH66" s="87" t="s">
        <v>160</v>
      </c>
      <c r="AI66" s="87" t="s">
        <v>161</v>
      </c>
      <c r="AJ66" s="87" t="s">
        <v>162</v>
      </c>
      <c r="AK66" s="87">
        <v>0</v>
      </c>
      <c r="AL66" s="87">
        <v>0</v>
      </c>
      <c r="AM66" s="87" t="s">
        <v>142</v>
      </c>
      <c r="AO66" s="87">
        <f t="shared" si="2"/>
        <v>64</v>
      </c>
      <c r="AP66" s="87">
        <f t="shared" si="0"/>
        <v>1.925</v>
      </c>
      <c r="AQ66" s="87">
        <f t="shared" si="1"/>
        <v>16.111000000000001</v>
      </c>
      <c r="AR66" s="87">
        <f t="shared" si="3"/>
        <v>9.3000000000000007</v>
      </c>
      <c r="AS66" s="87">
        <v>1</v>
      </c>
      <c r="AT66" s="87">
        <v>0</v>
      </c>
      <c r="AU66" s="87">
        <v>0</v>
      </c>
      <c r="AV66" s="87">
        <v>0</v>
      </c>
      <c r="AW66" s="87">
        <v>0</v>
      </c>
      <c r="AY66" s="133"/>
      <c r="AZ66" s="87" t="str">
        <f t="shared" si="18"/>
        <v/>
      </c>
      <c r="BA66" s="87" t="str">
        <f t="shared" si="19"/>
        <v/>
      </c>
      <c r="BB66" s="87" t="str">
        <f t="shared" si="20"/>
        <v/>
      </c>
      <c r="BC66" s="87" t="str">
        <f t="shared" si="21"/>
        <v/>
      </c>
      <c r="BD66" s="87" t="str">
        <f t="shared" si="22"/>
        <v/>
      </c>
      <c r="BE66" s="87" t="str">
        <f t="shared" si="23"/>
        <v/>
      </c>
      <c r="BG66" s="87" t="str">
        <f t="shared" si="24"/>
        <v/>
      </c>
      <c r="BH66" s="127" t="str">
        <f t="shared" si="25"/>
        <v/>
      </c>
      <c r="BI66" s="127" t="str">
        <f t="shared" si="26"/>
        <v/>
      </c>
      <c r="BJ66" s="87" t="str">
        <f t="shared" si="27"/>
        <v/>
      </c>
      <c r="BK66" s="87" t="str">
        <f t="shared" si="28"/>
        <v/>
      </c>
      <c r="BL66" s="87" t="str">
        <f t="shared" si="29"/>
        <v/>
      </c>
      <c r="BN66" s="155">
        <v>64</v>
      </c>
      <c r="BO66" s="155">
        <v>68</v>
      </c>
      <c r="BP66" s="155">
        <v>69</v>
      </c>
      <c r="BQ66" s="155">
        <v>64</v>
      </c>
      <c r="BR66" s="155">
        <v>64</v>
      </c>
      <c r="BS66" s="155" t="str">
        <v>1c</v>
      </c>
      <c r="BT66" s="155" t="str">
        <v>0</v>
      </c>
      <c r="BU66" s="87">
        <v>0</v>
      </c>
      <c r="BV66" s="129">
        <v>64</v>
      </c>
      <c r="BW66" s="129" t="str">
        <v>2.10E+11</v>
      </c>
      <c r="BX66" s="129" t="str">
        <v>8.08E+10</v>
      </c>
      <c r="BY66" s="129" t="str">
        <v>7850</v>
      </c>
      <c r="BZ66" s="129">
        <v>1</v>
      </c>
      <c r="CA66" s="129">
        <v>1.4999999999999999E-2</v>
      </c>
      <c r="CD66" s="87">
        <v>64</v>
      </c>
      <c r="CE66" s="87" t="s">
        <v>180</v>
      </c>
      <c r="CF66" s="87" t="s">
        <v>181</v>
      </c>
      <c r="CG66" s="87">
        <v>1</v>
      </c>
      <c r="CH66" s="87">
        <v>1</v>
      </c>
      <c r="CI66" s="87">
        <v>1.4999999999999999E-2</v>
      </c>
    </row>
    <row r="67" spans="1:87" ht="12.75">
      <c r="A67" s="89">
        <f t="shared" si="68"/>
        <v>5</v>
      </c>
      <c r="B67" s="155">
        <f t="shared" si="16"/>
        <v>65</v>
      </c>
      <c r="C67" s="156">
        <v>9.3000000000000007</v>
      </c>
      <c r="D67" s="155">
        <v>-1.4430000000000001</v>
      </c>
      <c r="E67" s="155">
        <v>14.167</v>
      </c>
      <c r="F67" s="155" t="s">
        <v>142</v>
      </c>
      <c r="G67" s="155"/>
      <c r="H67" s="151"/>
      <c r="I67" s="87">
        <v>1</v>
      </c>
      <c r="J67" s="87">
        <f t="shared" si="67"/>
        <v>33.1</v>
      </c>
      <c r="K67" s="126">
        <v>35</v>
      </c>
      <c r="L67" s="87">
        <v>10</v>
      </c>
      <c r="M67" s="87">
        <v>22</v>
      </c>
      <c r="N67" s="87" t="s">
        <v>154</v>
      </c>
      <c r="O67" s="87" t="s">
        <v>155</v>
      </c>
      <c r="P67" s="87">
        <v>0</v>
      </c>
      <c r="Q67" s="127">
        <v>6.8959999999999996E-4</v>
      </c>
      <c r="R67" s="87">
        <v>0</v>
      </c>
      <c r="S67" s="87">
        <v>0</v>
      </c>
      <c r="T67" s="127">
        <v>1802000000000</v>
      </c>
      <c r="U67" s="127">
        <v>1802000000000</v>
      </c>
      <c r="V67" s="127">
        <v>27860000000</v>
      </c>
      <c r="W67" s="127">
        <v>27860000000</v>
      </c>
      <c r="X67" s="87">
        <v>0</v>
      </c>
      <c r="Y67" s="87">
        <v>0</v>
      </c>
      <c r="Z67" s="127">
        <v>1387000000000</v>
      </c>
      <c r="AA67" s="87">
        <v>1.7165E-2</v>
      </c>
      <c r="AB67" s="127">
        <v>144800000000</v>
      </c>
      <c r="AC67" s="87">
        <v>0.65</v>
      </c>
      <c r="AD67" s="87" t="s">
        <v>156</v>
      </c>
      <c r="AE67" s="87" t="s">
        <v>157</v>
      </c>
      <c r="AF67" s="87" t="s">
        <v>158</v>
      </c>
      <c r="AG67" s="87" t="s">
        <v>159</v>
      </c>
      <c r="AH67" s="87" t="s">
        <v>160</v>
      </c>
      <c r="AI67" s="87" t="s">
        <v>161</v>
      </c>
      <c r="AJ67" s="87" t="s">
        <v>162</v>
      </c>
      <c r="AK67" s="87">
        <v>0</v>
      </c>
      <c r="AL67" s="87">
        <v>0</v>
      </c>
      <c r="AM67" s="87" t="s">
        <v>142</v>
      </c>
      <c r="AO67" s="87">
        <f t="shared" si="2"/>
        <v>65</v>
      </c>
      <c r="AP67" s="87">
        <f t="shared" ref="AP67:AP130" si="70">D67</f>
        <v>-1.4430000000000001</v>
      </c>
      <c r="AQ67" s="87">
        <f t="shared" ref="AQ67:AQ130" si="71">E67</f>
        <v>14.167</v>
      </c>
      <c r="AR67" s="87">
        <f t="shared" si="3"/>
        <v>9.3000000000000007</v>
      </c>
      <c r="AS67" s="87">
        <v>1</v>
      </c>
      <c r="AT67" s="87">
        <v>0</v>
      </c>
      <c r="AU67" s="87">
        <v>0</v>
      </c>
      <c r="AV67" s="87">
        <v>0</v>
      </c>
      <c r="AW67" s="87">
        <v>0</v>
      </c>
      <c r="AY67" s="133">
        <f t="shared" ref="AY67" si="72">IF(J67="", "", INT(J67))</f>
        <v>33</v>
      </c>
      <c r="AZ67" s="87">
        <f t="shared" si="18"/>
        <v>35</v>
      </c>
      <c r="BA67" s="87">
        <f t="shared" si="19"/>
        <v>36</v>
      </c>
      <c r="BB67" s="87">
        <f t="shared" si="20"/>
        <v>33</v>
      </c>
      <c r="BC67" s="87">
        <f t="shared" si="21"/>
        <v>33</v>
      </c>
      <c r="BD67" s="87" t="str">
        <f t="shared" si="22"/>
        <v>1c</v>
      </c>
      <c r="BE67" s="87" t="str">
        <f t="shared" si="23"/>
        <v>0</v>
      </c>
      <c r="BG67" s="87">
        <f t="shared" si="24"/>
        <v>33</v>
      </c>
      <c r="BH67" s="127" t="str">
        <f t="shared" si="25"/>
        <v>2.10E+11</v>
      </c>
      <c r="BI67" s="127" t="str">
        <f t="shared" si="26"/>
        <v>8.08E+10</v>
      </c>
      <c r="BJ67" s="87" t="str">
        <f t="shared" si="27"/>
        <v>7850</v>
      </c>
      <c r="BK67" s="87">
        <f t="shared" si="28"/>
        <v>10</v>
      </c>
      <c r="BL67" s="87">
        <f t="shared" si="29"/>
        <v>2.1999999999999999E-2</v>
      </c>
      <c r="BN67" s="155">
        <v>65</v>
      </c>
      <c r="BO67" s="155">
        <v>69</v>
      </c>
      <c r="BP67" s="155">
        <v>70</v>
      </c>
      <c r="BQ67" s="155">
        <v>65</v>
      </c>
      <c r="BR67" s="155">
        <v>65</v>
      </c>
      <c r="BS67" s="155" t="str">
        <v>1c</v>
      </c>
      <c r="BT67" s="155" t="str">
        <v>0</v>
      </c>
      <c r="BU67" s="87">
        <v>0</v>
      </c>
      <c r="BV67" s="129">
        <v>65</v>
      </c>
      <c r="BW67" s="129" t="str">
        <v>2.10E+11</v>
      </c>
      <c r="BX67" s="129" t="str">
        <v>8.08E+10</v>
      </c>
      <c r="BY67" s="129" t="str">
        <v>7850</v>
      </c>
      <c r="BZ67" s="129">
        <v>1</v>
      </c>
      <c r="CA67" s="129">
        <v>1.4999999999999999E-2</v>
      </c>
      <c r="CD67" s="87">
        <v>65</v>
      </c>
      <c r="CE67" s="87" t="s">
        <v>180</v>
      </c>
      <c r="CF67" s="87" t="s">
        <v>181</v>
      </c>
      <c r="CG67" s="87">
        <v>1</v>
      </c>
      <c r="CH67" s="87">
        <v>1</v>
      </c>
      <c r="CI67" s="87">
        <v>1.4999999999999999E-2</v>
      </c>
    </row>
    <row r="68" spans="1:87" ht="12.75">
      <c r="A68" s="89">
        <f t="shared" si="68"/>
        <v>6</v>
      </c>
      <c r="B68" s="155">
        <f t="shared" si="16"/>
        <v>66</v>
      </c>
      <c r="C68" s="156">
        <v>9.3000000000000007</v>
      </c>
      <c r="D68" s="155">
        <v>-4.8109999999999999</v>
      </c>
      <c r="E68" s="155">
        <v>12.222</v>
      </c>
      <c r="F68" s="155" t="s">
        <v>142</v>
      </c>
      <c r="G68" s="155"/>
      <c r="H68" s="151"/>
      <c r="I68" s="87">
        <v>1</v>
      </c>
      <c r="J68" s="87">
        <f t="shared" si="67"/>
        <v>33.200000000000003</v>
      </c>
      <c r="K68" s="126">
        <v>36</v>
      </c>
      <c r="L68" s="87">
        <v>10</v>
      </c>
      <c r="M68" s="87">
        <v>22</v>
      </c>
      <c r="N68" s="87" t="s">
        <v>154</v>
      </c>
      <c r="O68" s="87" t="s">
        <v>155</v>
      </c>
      <c r="P68" s="87">
        <v>0</v>
      </c>
      <c r="Q68" s="127">
        <v>6.8959999999999996E-4</v>
      </c>
      <c r="R68" s="87">
        <v>0</v>
      </c>
      <c r="S68" s="87">
        <v>0</v>
      </c>
      <c r="T68" s="127">
        <v>1802000000000</v>
      </c>
      <c r="U68" s="127">
        <v>1802000000000</v>
      </c>
      <c r="V68" s="127">
        <v>27860000000</v>
      </c>
      <c r="W68" s="127">
        <v>27860000000</v>
      </c>
      <c r="X68" s="87">
        <v>0</v>
      </c>
      <c r="Y68" s="87">
        <v>0</v>
      </c>
      <c r="Z68" s="127">
        <v>1387000000000</v>
      </c>
      <c r="AA68" s="87">
        <v>1.7165E-2</v>
      </c>
      <c r="AB68" s="127">
        <v>144800000000</v>
      </c>
      <c r="AC68" s="87">
        <v>0.65</v>
      </c>
      <c r="AD68" s="87" t="s">
        <v>156</v>
      </c>
      <c r="AE68" s="87" t="s">
        <v>157</v>
      </c>
      <c r="AF68" s="87" t="s">
        <v>158</v>
      </c>
      <c r="AG68" s="87" t="s">
        <v>159</v>
      </c>
      <c r="AH68" s="87" t="s">
        <v>160</v>
      </c>
      <c r="AI68" s="87" t="s">
        <v>161</v>
      </c>
      <c r="AJ68" s="87" t="s">
        <v>162</v>
      </c>
      <c r="AK68" s="87">
        <v>0</v>
      </c>
      <c r="AL68" s="87">
        <v>0</v>
      </c>
      <c r="AM68" s="87" t="s">
        <v>142</v>
      </c>
      <c r="AO68" s="87">
        <f t="shared" ref="AO68:AO131" si="73">B68</f>
        <v>66</v>
      </c>
      <c r="AP68" s="87">
        <f t="shared" si="70"/>
        <v>-4.8109999999999999</v>
      </c>
      <c r="AQ68" s="87">
        <f t="shared" si="71"/>
        <v>12.222</v>
      </c>
      <c r="AR68" s="87">
        <f t="shared" ref="AR68:AR131" si="74">C68</f>
        <v>9.3000000000000007</v>
      </c>
      <c r="AS68" s="87">
        <v>1</v>
      </c>
      <c r="AT68" s="87">
        <v>0</v>
      </c>
      <c r="AU68" s="87">
        <v>0</v>
      </c>
      <c r="AV68" s="87">
        <v>0</v>
      </c>
      <c r="AW68" s="87">
        <v>0</v>
      </c>
      <c r="AY68" s="133"/>
      <c r="AZ68" s="87" t="str">
        <f t="shared" si="18"/>
        <v/>
      </c>
      <c r="BA68" s="87" t="str">
        <f t="shared" si="19"/>
        <v/>
      </c>
      <c r="BB68" s="87" t="str">
        <f t="shared" si="20"/>
        <v/>
      </c>
      <c r="BC68" s="87" t="str">
        <f t="shared" si="21"/>
        <v/>
      </c>
      <c r="BD68" s="87" t="str">
        <f t="shared" si="22"/>
        <v/>
      </c>
      <c r="BE68" s="87" t="str">
        <f t="shared" si="23"/>
        <v/>
      </c>
      <c r="BG68" s="87" t="str">
        <f t="shared" si="24"/>
        <v/>
      </c>
      <c r="BH68" s="127" t="str">
        <f t="shared" si="25"/>
        <v/>
      </c>
      <c r="BI68" s="127" t="str">
        <f t="shared" si="26"/>
        <v/>
      </c>
      <c r="BJ68" s="87" t="str">
        <f t="shared" si="27"/>
        <v/>
      </c>
      <c r="BK68" s="87" t="str">
        <f t="shared" si="28"/>
        <v/>
      </c>
      <c r="BL68" s="87" t="str">
        <f t="shared" si="29"/>
        <v/>
      </c>
      <c r="BN68" s="155">
        <v>66</v>
      </c>
      <c r="BO68" s="155">
        <v>70</v>
      </c>
      <c r="BP68" s="155">
        <v>71</v>
      </c>
      <c r="BQ68" s="155">
        <v>66</v>
      </c>
      <c r="BR68" s="155">
        <v>66</v>
      </c>
      <c r="BS68" s="155" t="str">
        <v>1c</v>
      </c>
      <c r="BT68" s="155" t="str">
        <v>0</v>
      </c>
      <c r="BU68" s="87">
        <v>0</v>
      </c>
      <c r="BV68" s="129">
        <v>66</v>
      </c>
      <c r="BW68" s="129" t="str">
        <v>2.10E+11</v>
      </c>
      <c r="BX68" s="129" t="str">
        <v>8.08E+10</v>
      </c>
      <c r="BY68" s="129" t="str">
        <v>7850</v>
      </c>
      <c r="BZ68" s="129">
        <v>1</v>
      </c>
      <c r="CA68" s="129">
        <v>1.4999999999999999E-2</v>
      </c>
      <c r="CD68" s="87">
        <v>66</v>
      </c>
      <c r="CE68" s="87" t="s">
        <v>180</v>
      </c>
      <c r="CF68" s="87" t="s">
        <v>181</v>
      </c>
      <c r="CG68" s="87">
        <v>1</v>
      </c>
      <c r="CH68" s="87">
        <v>1</v>
      </c>
      <c r="CI68" s="87">
        <v>1.4999999999999999E-2</v>
      </c>
    </row>
    <row r="69" spans="1:87" ht="12.75">
      <c r="A69" s="89">
        <f t="shared" si="68"/>
        <v>7</v>
      </c>
      <c r="B69" s="151">
        <f t="shared" ref="B69:B132" si="75">B68+1</f>
        <v>67</v>
      </c>
      <c r="C69" s="152">
        <v>9.3000000000000007</v>
      </c>
      <c r="D69" s="151">
        <v>-6.4950000000000001</v>
      </c>
      <c r="E69" s="151">
        <v>11.25</v>
      </c>
      <c r="F69" s="151" t="s">
        <v>142</v>
      </c>
      <c r="G69" s="151"/>
      <c r="H69" s="151"/>
      <c r="J69" s="87">
        <f t="shared" si="67"/>
        <v>34.1</v>
      </c>
      <c r="K69" s="126">
        <v>36</v>
      </c>
      <c r="L69" s="87">
        <v>10</v>
      </c>
      <c r="M69" s="87">
        <v>20</v>
      </c>
      <c r="N69" s="87" t="s">
        <v>154</v>
      </c>
      <c r="O69" s="87" t="s">
        <v>155</v>
      </c>
      <c r="P69" s="87">
        <v>0</v>
      </c>
      <c r="Q69" s="127">
        <v>6.2710000000000001E-4</v>
      </c>
      <c r="R69" s="87">
        <v>0</v>
      </c>
      <c r="S69" s="87">
        <v>0</v>
      </c>
      <c r="T69" s="127">
        <v>1639000000000</v>
      </c>
      <c r="U69" s="127">
        <v>1639000000000</v>
      </c>
      <c r="V69" s="127">
        <v>25330000000</v>
      </c>
      <c r="W69" s="127">
        <v>25330000000</v>
      </c>
      <c r="X69" s="87">
        <v>0</v>
      </c>
      <c r="Y69" s="87">
        <v>0</v>
      </c>
      <c r="Z69" s="127">
        <v>1262000000000</v>
      </c>
      <c r="AA69" s="87">
        <v>1.5613999999999999E-2</v>
      </c>
      <c r="AB69" s="127">
        <v>131700000000</v>
      </c>
      <c r="AC69" s="87">
        <v>0.65</v>
      </c>
      <c r="AD69" s="87" t="s">
        <v>156</v>
      </c>
      <c r="AE69" s="87" t="s">
        <v>157</v>
      </c>
      <c r="AF69" s="87" t="s">
        <v>158</v>
      </c>
      <c r="AG69" s="87" t="s">
        <v>159</v>
      </c>
      <c r="AH69" s="87" t="s">
        <v>160</v>
      </c>
      <c r="AI69" s="87" t="s">
        <v>161</v>
      </c>
      <c r="AJ69" s="87" t="s">
        <v>162</v>
      </c>
      <c r="AK69" s="87">
        <v>0</v>
      </c>
      <c r="AL69" s="87">
        <v>0</v>
      </c>
      <c r="AM69" s="87" t="s">
        <v>142</v>
      </c>
      <c r="AO69" s="87">
        <f t="shared" si="73"/>
        <v>67</v>
      </c>
      <c r="AP69" s="87">
        <f t="shared" si="70"/>
        <v>-6.4950000000000001</v>
      </c>
      <c r="AQ69" s="87">
        <f t="shared" si="71"/>
        <v>11.25</v>
      </c>
      <c r="AR69" s="87">
        <f t="shared" si="74"/>
        <v>9.3000000000000007</v>
      </c>
      <c r="AS69" s="87">
        <v>1</v>
      </c>
      <c r="AT69" s="87">
        <v>0</v>
      </c>
      <c r="AU69" s="87">
        <v>0</v>
      </c>
      <c r="AV69" s="87">
        <v>0</v>
      </c>
      <c r="AW69" s="87">
        <v>0</v>
      </c>
      <c r="AY69" s="133">
        <f t="shared" ref="AY69" si="76">IF(J69="", "", INT(J69))</f>
        <v>34</v>
      </c>
      <c r="AZ69" s="87">
        <f t="shared" si="18"/>
        <v>36</v>
      </c>
      <c r="BA69" s="87">
        <f t="shared" si="19"/>
        <v>37</v>
      </c>
      <c r="BB69" s="87">
        <f t="shared" si="20"/>
        <v>34</v>
      </c>
      <c r="BC69" s="87">
        <f t="shared" si="21"/>
        <v>34</v>
      </c>
      <c r="BD69" s="87" t="str">
        <f t="shared" si="22"/>
        <v>1c</v>
      </c>
      <c r="BE69" s="87" t="str">
        <f t="shared" si="23"/>
        <v>0</v>
      </c>
      <c r="BG69" s="87">
        <f t="shared" si="24"/>
        <v>34</v>
      </c>
      <c r="BH69" s="127" t="str">
        <f t="shared" si="25"/>
        <v>2.10E+11</v>
      </c>
      <c r="BI69" s="127" t="str">
        <f t="shared" si="26"/>
        <v>8.08E+10</v>
      </c>
      <c r="BJ69" s="87" t="str">
        <f t="shared" si="27"/>
        <v>7850</v>
      </c>
      <c r="BK69" s="87">
        <f t="shared" si="28"/>
        <v>10</v>
      </c>
      <c r="BL69" s="87">
        <f t="shared" si="29"/>
        <v>0.02</v>
      </c>
      <c r="BN69" s="87">
        <v>67</v>
      </c>
      <c r="BO69" s="87">
        <v>71</v>
      </c>
      <c r="BP69" s="87">
        <v>72</v>
      </c>
      <c r="BQ69" s="87">
        <v>67</v>
      </c>
      <c r="BR69" s="87">
        <v>67</v>
      </c>
      <c r="BS69" s="87" t="str">
        <v>1c</v>
      </c>
      <c r="BT69" s="87" t="str">
        <v>0</v>
      </c>
      <c r="BU69" s="87">
        <v>0</v>
      </c>
      <c r="BV69" s="129">
        <v>67</v>
      </c>
      <c r="BW69" s="129" t="str">
        <v>2.10E+11</v>
      </c>
      <c r="BX69" s="129" t="str">
        <v>8.08E+10</v>
      </c>
      <c r="BY69" s="129" t="str">
        <v>7850</v>
      </c>
      <c r="BZ69" s="129">
        <v>1</v>
      </c>
      <c r="CA69" s="129">
        <v>1.4999999999999999E-2</v>
      </c>
      <c r="CD69" s="87">
        <v>67</v>
      </c>
      <c r="CE69" s="87" t="s">
        <v>180</v>
      </c>
      <c r="CF69" s="87" t="s">
        <v>181</v>
      </c>
      <c r="CG69" s="87">
        <v>1</v>
      </c>
      <c r="CH69" s="87">
        <v>1</v>
      </c>
      <c r="CI69" s="87">
        <v>1.4999999999999999E-2</v>
      </c>
    </row>
    <row r="70" spans="1:87" ht="12.75">
      <c r="A70" s="89">
        <f t="shared" si="68"/>
        <v>8</v>
      </c>
      <c r="B70" s="155">
        <f t="shared" si="75"/>
        <v>68</v>
      </c>
      <c r="C70" s="156">
        <v>9.3000000000000007</v>
      </c>
      <c r="D70" s="155">
        <v>-8.1790000000000003</v>
      </c>
      <c r="E70" s="155">
        <v>10.278</v>
      </c>
      <c r="F70" s="155" t="s">
        <v>142</v>
      </c>
      <c r="G70" s="155"/>
      <c r="H70" s="151"/>
      <c r="I70" s="87">
        <v>1</v>
      </c>
      <c r="J70" s="87">
        <f t="shared" si="67"/>
        <v>34.200000000000003</v>
      </c>
      <c r="K70" s="126">
        <v>37</v>
      </c>
      <c r="L70" s="87">
        <v>10</v>
      </c>
      <c r="M70" s="87">
        <v>20</v>
      </c>
      <c r="N70" s="87" t="s">
        <v>154</v>
      </c>
      <c r="O70" s="87" t="s">
        <v>155</v>
      </c>
      <c r="P70" s="87">
        <v>0</v>
      </c>
      <c r="Q70" s="127">
        <v>6.2710000000000001E-4</v>
      </c>
      <c r="R70" s="87">
        <v>0</v>
      </c>
      <c r="S70" s="87">
        <v>0</v>
      </c>
      <c r="T70" s="127">
        <v>1639000000000</v>
      </c>
      <c r="U70" s="127">
        <v>1639000000000</v>
      </c>
      <c r="V70" s="127">
        <v>25330000000</v>
      </c>
      <c r="W70" s="127">
        <v>25330000000</v>
      </c>
      <c r="X70" s="87">
        <v>0</v>
      </c>
      <c r="Y70" s="87">
        <v>0</v>
      </c>
      <c r="Z70" s="127">
        <v>1262000000000</v>
      </c>
      <c r="AA70" s="87">
        <v>1.5613999999999999E-2</v>
      </c>
      <c r="AB70" s="127">
        <v>131700000000</v>
      </c>
      <c r="AC70" s="87">
        <v>0.65</v>
      </c>
      <c r="AD70" s="87" t="s">
        <v>156</v>
      </c>
      <c r="AE70" s="87" t="s">
        <v>157</v>
      </c>
      <c r="AF70" s="87" t="s">
        <v>158</v>
      </c>
      <c r="AG70" s="87" t="s">
        <v>159</v>
      </c>
      <c r="AH70" s="87" t="s">
        <v>160</v>
      </c>
      <c r="AI70" s="87" t="s">
        <v>161</v>
      </c>
      <c r="AJ70" s="87" t="s">
        <v>162</v>
      </c>
      <c r="AK70" s="87">
        <v>0</v>
      </c>
      <c r="AL70" s="87">
        <v>0</v>
      </c>
      <c r="AM70" s="87" t="s">
        <v>142</v>
      </c>
      <c r="AO70" s="87">
        <f t="shared" si="73"/>
        <v>68</v>
      </c>
      <c r="AP70" s="87">
        <f t="shared" si="70"/>
        <v>-8.1790000000000003</v>
      </c>
      <c r="AQ70" s="87">
        <f t="shared" si="71"/>
        <v>10.278</v>
      </c>
      <c r="AR70" s="87">
        <f t="shared" si="74"/>
        <v>9.3000000000000007</v>
      </c>
      <c r="AS70" s="87">
        <v>1</v>
      </c>
      <c r="AT70" s="87">
        <v>0</v>
      </c>
      <c r="AU70" s="87">
        <v>0</v>
      </c>
      <c r="AV70" s="87">
        <v>0</v>
      </c>
      <c r="AW70" s="87">
        <v>0</v>
      </c>
      <c r="AY70" s="133"/>
      <c r="AZ70" s="87" t="str">
        <f t="shared" ref="AZ70:AZ133" si="77">IF(AY70="","",K70)</f>
        <v/>
      </c>
      <c r="BA70" s="87" t="str">
        <f t="shared" ref="BA70:BA133" si="78">IF(AY70="","",K71)</f>
        <v/>
      </c>
      <c r="BB70" s="87" t="str">
        <f t="shared" ref="BB70:BB133" si="79">IF(AY70="","",AY70)</f>
        <v/>
      </c>
      <c r="BC70" s="87" t="str">
        <f t="shared" ref="BC70:BC133" si="80">IF(AY70="","",AY70)</f>
        <v/>
      </c>
      <c r="BD70" s="87" t="str">
        <f t="shared" ref="BD70:BD133" si="81">IF(AY70="","","1c")</f>
        <v/>
      </c>
      <c r="BE70" s="87" t="str">
        <f t="shared" ref="BE70:BE133" si="82">IF(AY70="","","0")</f>
        <v/>
      </c>
      <c r="BG70" s="87" t="str">
        <f t="shared" ref="BG70:BG133" si="83">IF(AY70="","",AY70)</f>
        <v/>
      </c>
      <c r="BH70" s="127" t="str">
        <f t="shared" ref="BH70:BH133" si="84">IF(AY70="","","2.10E+11")</f>
        <v/>
      </c>
      <c r="BI70" s="127" t="str">
        <f t="shared" ref="BI70:BI133" si="85">IF(AY70="","","8.08E+10")</f>
        <v/>
      </c>
      <c r="BJ70" s="87" t="str">
        <f t="shared" ref="BJ70:BJ133" si="86">IF(AY70="","","7850")</f>
        <v/>
      </c>
      <c r="BK70" s="87" t="str">
        <f t="shared" ref="BK70:BK133" si="87">IF(AY70="","",L70)</f>
        <v/>
      </c>
      <c r="BL70" s="87" t="str">
        <f t="shared" ref="BL70:BL133" si="88">IF(AY70="","",M70/1000)</f>
        <v/>
      </c>
      <c r="BN70" s="129">
        <v>68</v>
      </c>
      <c r="BO70" s="129">
        <v>72</v>
      </c>
      <c r="BP70" s="129">
        <v>73</v>
      </c>
      <c r="BQ70" s="129">
        <v>68</v>
      </c>
      <c r="BR70" s="129">
        <v>68</v>
      </c>
      <c r="BS70" s="129" t="str">
        <v>1c</v>
      </c>
      <c r="BT70" s="129" t="str">
        <v>0</v>
      </c>
      <c r="BU70" s="87">
        <v>0</v>
      </c>
      <c r="BV70" s="129">
        <v>68</v>
      </c>
      <c r="BW70" s="129" t="str">
        <v>2.10E+11</v>
      </c>
      <c r="BX70" s="129" t="str">
        <v>8.08E+10</v>
      </c>
      <c r="BY70" s="129" t="str">
        <v>7850</v>
      </c>
      <c r="BZ70" s="129">
        <v>1</v>
      </c>
      <c r="CA70" s="129">
        <v>1.4999999999999999E-2</v>
      </c>
      <c r="CD70" s="87">
        <v>68</v>
      </c>
      <c r="CE70" s="87" t="s">
        <v>180</v>
      </c>
      <c r="CF70" s="87" t="s">
        <v>181</v>
      </c>
      <c r="CG70" s="87">
        <v>1</v>
      </c>
      <c r="CH70" s="87">
        <v>1</v>
      </c>
      <c r="CI70" s="87">
        <v>1.4999999999999999E-2</v>
      </c>
    </row>
    <row r="71" spans="1:87" ht="12.75">
      <c r="A71" s="89">
        <f t="shared" si="68"/>
        <v>9</v>
      </c>
      <c r="B71" s="155">
        <f t="shared" si="75"/>
        <v>69</v>
      </c>
      <c r="C71" s="156">
        <v>9.3000000000000007</v>
      </c>
      <c r="D71" s="155">
        <v>-11.547000000000001</v>
      </c>
      <c r="E71" s="155">
        <v>8.3330000000000002</v>
      </c>
      <c r="F71" s="155" t="s">
        <v>142</v>
      </c>
      <c r="G71" s="155"/>
      <c r="H71" s="151"/>
      <c r="I71" s="87">
        <v>1</v>
      </c>
      <c r="J71" s="87">
        <f t="shared" si="67"/>
        <v>35.1</v>
      </c>
      <c r="K71" s="126">
        <v>37</v>
      </c>
      <c r="L71" s="87">
        <v>10</v>
      </c>
      <c r="M71" s="87">
        <v>20</v>
      </c>
      <c r="N71" s="87" t="s">
        <v>154</v>
      </c>
      <c r="O71" s="87" t="s">
        <v>155</v>
      </c>
      <c r="P71" s="87">
        <v>0</v>
      </c>
      <c r="Q71" s="127">
        <v>6.2710000000000001E-4</v>
      </c>
      <c r="R71" s="87">
        <v>0</v>
      </c>
      <c r="S71" s="87">
        <v>0</v>
      </c>
      <c r="T71" s="127">
        <v>1639000000000</v>
      </c>
      <c r="U71" s="127">
        <v>1639000000000</v>
      </c>
      <c r="V71" s="127">
        <v>25330000000</v>
      </c>
      <c r="W71" s="127">
        <v>25330000000</v>
      </c>
      <c r="X71" s="87">
        <v>0</v>
      </c>
      <c r="Y71" s="87">
        <v>0</v>
      </c>
      <c r="Z71" s="127">
        <v>1262000000000</v>
      </c>
      <c r="AA71" s="87">
        <v>1.5613999999999999E-2</v>
      </c>
      <c r="AB71" s="127">
        <v>131700000000</v>
      </c>
      <c r="AC71" s="87">
        <v>0.65</v>
      </c>
      <c r="AD71" s="87" t="s">
        <v>156</v>
      </c>
      <c r="AE71" s="87" t="s">
        <v>157</v>
      </c>
      <c r="AF71" s="87" t="s">
        <v>158</v>
      </c>
      <c r="AG71" s="87" t="s">
        <v>159</v>
      </c>
      <c r="AH71" s="87" t="s">
        <v>160</v>
      </c>
      <c r="AI71" s="87" t="s">
        <v>161</v>
      </c>
      <c r="AJ71" s="87" t="s">
        <v>162</v>
      </c>
      <c r="AK71" s="87">
        <v>0</v>
      </c>
      <c r="AL71" s="87">
        <v>0</v>
      </c>
      <c r="AM71" s="87" t="s">
        <v>142</v>
      </c>
      <c r="AO71" s="87">
        <f t="shared" si="73"/>
        <v>69</v>
      </c>
      <c r="AP71" s="87">
        <f t="shared" si="70"/>
        <v>-11.547000000000001</v>
      </c>
      <c r="AQ71" s="87">
        <f t="shared" si="71"/>
        <v>8.3330000000000002</v>
      </c>
      <c r="AR71" s="87">
        <f t="shared" si="74"/>
        <v>9.3000000000000007</v>
      </c>
      <c r="AS71" s="87">
        <v>1</v>
      </c>
      <c r="AT71" s="87">
        <v>0</v>
      </c>
      <c r="AU71" s="87">
        <v>0</v>
      </c>
      <c r="AV71" s="87">
        <v>0</v>
      </c>
      <c r="AW71" s="87">
        <v>0</v>
      </c>
      <c r="AY71" s="133">
        <f t="shared" ref="AY71" si="89">IF(J71="", "", INT(J71))</f>
        <v>35</v>
      </c>
      <c r="AZ71" s="87">
        <f t="shared" si="77"/>
        <v>37</v>
      </c>
      <c r="BA71" s="87">
        <f t="shared" si="78"/>
        <v>38</v>
      </c>
      <c r="BB71" s="87">
        <f t="shared" si="79"/>
        <v>35</v>
      </c>
      <c r="BC71" s="87">
        <f t="shared" si="80"/>
        <v>35</v>
      </c>
      <c r="BD71" s="87" t="str">
        <f t="shared" si="81"/>
        <v>1c</v>
      </c>
      <c r="BE71" s="87" t="str">
        <f t="shared" si="82"/>
        <v>0</v>
      </c>
      <c r="BG71" s="87">
        <f t="shared" si="83"/>
        <v>35</v>
      </c>
      <c r="BH71" s="127" t="str">
        <f t="shared" si="84"/>
        <v>2.10E+11</v>
      </c>
      <c r="BI71" s="127" t="str">
        <f t="shared" si="85"/>
        <v>8.08E+10</v>
      </c>
      <c r="BJ71" s="87" t="str">
        <f t="shared" si="86"/>
        <v>7850</v>
      </c>
      <c r="BK71" s="87">
        <f t="shared" si="87"/>
        <v>10</v>
      </c>
      <c r="BL71" s="87">
        <f t="shared" si="88"/>
        <v>0.02</v>
      </c>
      <c r="BN71" s="129">
        <v>69</v>
      </c>
      <c r="BO71" s="129">
        <v>74</v>
      </c>
      <c r="BP71" s="129">
        <v>75</v>
      </c>
      <c r="BQ71" s="129">
        <v>69</v>
      </c>
      <c r="BR71" s="129">
        <v>69</v>
      </c>
      <c r="BS71" s="129" t="str">
        <v>1c</v>
      </c>
      <c r="BT71" s="129" t="str">
        <v>0</v>
      </c>
      <c r="BU71" s="87">
        <v>0</v>
      </c>
      <c r="BV71" s="129">
        <v>69</v>
      </c>
      <c r="BW71" s="129" t="str">
        <v>2.10E+11</v>
      </c>
      <c r="BX71" s="129" t="str">
        <v>8.08E+10</v>
      </c>
      <c r="BY71" s="129" t="str">
        <v>7850</v>
      </c>
      <c r="BZ71" s="129">
        <v>1</v>
      </c>
      <c r="CA71" s="129">
        <v>1.4999999999999999E-2</v>
      </c>
      <c r="CD71" s="87">
        <v>69</v>
      </c>
      <c r="CE71" s="87" t="s">
        <v>180</v>
      </c>
      <c r="CF71" s="87" t="s">
        <v>181</v>
      </c>
      <c r="CG71" s="87">
        <v>1</v>
      </c>
      <c r="CH71" s="87">
        <v>1</v>
      </c>
      <c r="CI71" s="87">
        <v>1.4999999999999999E-2</v>
      </c>
    </row>
    <row r="72" spans="1:87" ht="12.75">
      <c r="A72" s="89">
        <f t="shared" si="68"/>
        <v>10</v>
      </c>
      <c r="B72" s="155">
        <f t="shared" si="75"/>
        <v>70</v>
      </c>
      <c r="C72" s="156">
        <v>9.3000000000000007</v>
      </c>
      <c r="D72" s="155">
        <v>-14.914999999999999</v>
      </c>
      <c r="E72" s="155">
        <v>6.3890000000000002</v>
      </c>
      <c r="F72" s="155" t="s">
        <v>142</v>
      </c>
      <c r="G72" s="155"/>
      <c r="H72" s="151"/>
      <c r="I72" s="87">
        <v>1</v>
      </c>
      <c r="J72" s="87">
        <f t="shared" si="67"/>
        <v>35.200000000000003</v>
      </c>
      <c r="K72" s="126">
        <v>38</v>
      </c>
      <c r="L72" s="87">
        <v>10</v>
      </c>
      <c r="M72" s="87">
        <v>20</v>
      </c>
      <c r="N72" s="87" t="s">
        <v>154</v>
      </c>
      <c r="O72" s="87" t="s">
        <v>155</v>
      </c>
      <c r="P72" s="87">
        <v>0</v>
      </c>
      <c r="Q72" s="127">
        <v>6.2710000000000001E-4</v>
      </c>
      <c r="R72" s="87">
        <v>0</v>
      </c>
      <c r="S72" s="87">
        <v>0</v>
      </c>
      <c r="T72" s="127">
        <v>1639000000000</v>
      </c>
      <c r="U72" s="127">
        <v>1639000000000</v>
      </c>
      <c r="V72" s="127">
        <v>25330000000</v>
      </c>
      <c r="W72" s="127">
        <v>25330000000</v>
      </c>
      <c r="X72" s="87">
        <v>0</v>
      </c>
      <c r="Y72" s="87">
        <v>0</v>
      </c>
      <c r="Z72" s="127">
        <v>1262000000000</v>
      </c>
      <c r="AA72" s="87">
        <v>1.5613999999999999E-2</v>
      </c>
      <c r="AB72" s="127">
        <v>131700000000</v>
      </c>
      <c r="AC72" s="87">
        <v>0.65</v>
      </c>
      <c r="AD72" s="87" t="s">
        <v>156</v>
      </c>
      <c r="AE72" s="87" t="s">
        <v>157</v>
      </c>
      <c r="AF72" s="87" t="s">
        <v>158</v>
      </c>
      <c r="AG72" s="87" t="s">
        <v>159</v>
      </c>
      <c r="AH72" s="87" t="s">
        <v>160</v>
      </c>
      <c r="AI72" s="87" t="s">
        <v>161</v>
      </c>
      <c r="AJ72" s="87" t="s">
        <v>162</v>
      </c>
      <c r="AK72" s="87">
        <v>0</v>
      </c>
      <c r="AL72" s="87">
        <v>0</v>
      </c>
      <c r="AM72" s="87" t="s">
        <v>142</v>
      </c>
      <c r="AO72" s="87">
        <f t="shared" si="73"/>
        <v>70</v>
      </c>
      <c r="AP72" s="87">
        <f t="shared" si="70"/>
        <v>-14.914999999999999</v>
      </c>
      <c r="AQ72" s="87">
        <f t="shared" si="71"/>
        <v>6.3890000000000002</v>
      </c>
      <c r="AR72" s="87">
        <f t="shared" si="74"/>
        <v>9.3000000000000007</v>
      </c>
      <c r="AS72" s="87">
        <v>1</v>
      </c>
      <c r="AT72" s="87">
        <v>0</v>
      </c>
      <c r="AU72" s="87">
        <v>0</v>
      </c>
      <c r="AV72" s="87">
        <v>0</v>
      </c>
      <c r="AW72" s="87">
        <v>0</v>
      </c>
      <c r="AY72" s="133"/>
      <c r="AZ72" s="87" t="str">
        <f t="shared" si="77"/>
        <v/>
      </c>
      <c r="BA72" s="87" t="str">
        <f t="shared" si="78"/>
        <v/>
      </c>
      <c r="BB72" s="87" t="str">
        <f t="shared" si="79"/>
        <v/>
      </c>
      <c r="BC72" s="87" t="str">
        <f t="shared" si="80"/>
        <v/>
      </c>
      <c r="BD72" s="87" t="str">
        <f t="shared" si="81"/>
        <v/>
      </c>
      <c r="BE72" s="87" t="str">
        <f t="shared" si="82"/>
        <v/>
      </c>
      <c r="BG72" s="87" t="str">
        <f t="shared" si="83"/>
        <v/>
      </c>
      <c r="BH72" s="127" t="str">
        <f t="shared" si="84"/>
        <v/>
      </c>
      <c r="BI72" s="127" t="str">
        <f t="shared" si="85"/>
        <v/>
      </c>
      <c r="BJ72" s="87" t="str">
        <f t="shared" si="86"/>
        <v/>
      </c>
      <c r="BK72" s="87" t="str">
        <f t="shared" si="87"/>
        <v/>
      </c>
      <c r="BL72" s="87" t="str">
        <f t="shared" si="88"/>
        <v/>
      </c>
      <c r="BN72" s="87">
        <v>70</v>
      </c>
      <c r="BO72" s="87">
        <v>75</v>
      </c>
      <c r="BP72" s="87">
        <v>76</v>
      </c>
      <c r="BQ72" s="87">
        <v>70</v>
      </c>
      <c r="BR72" s="87">
        <v>70</v>
      </c>
      <c r="BS72" s="87" t="str">
        <v>1c</v>
      </c>
      <c r="BT72" s="87" t="str">
        <v>0</v>
      </c>
      <c r="BU72" s="87">
        <v>0</v>
      </c>
      <c r="BV72" s="129">
        <v>70</v>
      </c>
      <c r="BW72" s="129" t="str">
        <v>2.10E+11</v>
      </c>
      <c r="BX72" s="129" t="str">
        <v>8.08E+10</v>
      </c>
      <c r="BY72" s="129" t="str">
        <v>7850</v>
      </c>
      <c r="BZ72" s="129">
        <v>1</v>
      </c>
      <c r="CA72" s="129">
        <v>1.4999999999999999E-2</v>
      </c>
      <c r="CD72" s="87">
        <v>70</v>
      </c>
      <c r="CE72" s="87" t="s">
        <v>180</v>
      </c>
      <c r="CF72" s="87" t="s">
        <v>181</v>
      </c>
      <c r="CG72" s="87">
        <v>1</v>
      </c>
      <c r="CH72" s="87">
        <v>1</v>
      </c>
      <c r="CI72" s="87">
        <v>1.4999999999999999E-2</v>
      </c>
    </row>
    <row r="73" spans="1:87" ht="12.75">
      <c r="A73" s="89">
        <f t="shared" si="68"/>
        <v>11</v>
      </c>
      <c r="B73" s="151">
        <f t="shared" si="75"/>
        <v>71</v>
      </c>
      <c r="C73" s="152">
        <v>9.3000000000000007</v>
      </c>
      <c r="D73" s="151">
        <v>-20.0943</v>
      </c>
      <c r="E73" s="151">
        <v>3.3984999999999999</v>
      </c>
      <c r="F73" s="151" t="s">
        <v>142</v>
      </c>
      <c r="G73" s="151"/>
      <c r="H73" s="151"/>
      <c r="J73" s="87">
        <f t="shared" si="67"/>
        <v>36.1</v>
      </c>
      <c r="K73" s="126">
        <v>38</v>
      </c>
      <c r="L73" s="87">
        <v>10</v>
      </c>
      <c r="M73" s="87">
        <v>20</v>
      </c>
      <c r="N73" s="87" t="s">
        <v>154</v>
      </c>
      <c r="O73" s="87" t="s">
        <v>155</v>
      </c>
      <c r="P73" s="87">
        <v>0</v>
      </c>
      <c r="Q73" s="127">
        <v>6.2710000000000001E-4</v>
      </c>
      <c r="R73" s="87">
        <v>0</v>
      </c>
      <c r="S73" s="87">
        <v>0</v>
      </c>
      <c r="T73" s="127">
        <v>1639000000000</v>
      </c>
      <c r="U73" s="127">
        <v>1639000000000</v>
      </c>
      <c r="V73" s="127">
        <v>25330000000</v>
      </c>
      <c r="W73" s="127">
        <v>25330000000</v>
      </c>
      <c r="X73" s="87">
        <v>0</v>
      </c>
      <c r="Y73" s="87">
        <v>0</v>
      </c>
      <c r="Z73" s="127">
        <v>1262000000000</v>
      </c>
      <c r="AA73" s="87">
        <v>1.5613999999999999E-2</v>
      </c>
      <c r="AB73" s="127">
        <v>131700000000</v>
      </c>
      <c r="AC73" s="87">
        <v>0.65</v>
      </c>
      <c r="AD73" s="87" t="s">
        <v>156</v>
      </c>
      <c r="AE73" s="87" t="s">
        <v>157</v>
      </c>
      <c r="AF73" s="87" t="s">
        <v>158</v>
      </c>
      <c r="AG73" s="87" t="s">
        <v>159</v>
      </c>
      <c r="AH73" s="87" t="s">
        <v>160</v>
      </c>
      <c r="AI73" s="87" t="s">
        <v>161</v>
      </c>
      <c r="AJ73" s="87" t="s">
        <v>162</v>
      </c>
      <c r="AK73" s="87">
        <v>0</v>
      </c>
      <c r="AL73" s="87">
        <v>0</v>
      </c>
      <c r="AM73" s="87" t="s">
        <v>142</v>
      </c>
      <c r="AO73" s="87">
        <f t="shared" si="73"/>
        <v>71</v>
      </c>
      <c r="AP73" s="87">
        <f t="shared" si="70"/>
        <v>-20.0943</v>
      </c>
      <c r="AQ73" s="87">
        <f t="shared" si="71"/>
        <v>3.3984999999999999</v>
      </c>
      <c r="AR73" s="87">
        <f t="shared" si="74"/>
        <v>9.3000000000000007</v>
      </c>
      <c r="AS73" s="87">
        <v>1</v>
      </c>
      <c r="AT73" s="87">
        <v>0</v>
      </c>
      <c r="AU73" s="87">
        <v>0</v>
      </c>
      <c r="AV73" s="87">
        <v>0</v>
      </c>
      <c r="AW73" s="87">
        <v>0</v>
      </c>
      <c r="AY73" s="133">
        <f t="shared" ref="AY73" si="90">IF(J73="", "", INT(J73))</f>
        <v>36</v>
      </c>
      <c r="AZ73" s="87">
        <f t="shared" si="77"/>
        <v>38</v>
      </c>
      <c r="BA73" s="87">
        <f t="shared" si="78"/>
        <v>39</v>
      </c>
      <c r="BB73" s="87">
        <f t="shared" si="79"/>
        <v>36</v>
      </c>
      <c r="BC73" s="87">
        <f t="shared" si="80"/>
        <v>36</v>
      </c>
      <c r="BD73" s="87" t="str">
        <f t="shared" si="81"/>
        <v>1c</v>
      </c>
      <c r="BE73" s="87" t="str">
        <f t="shared" si="82"/>
        <v>0</v>
      </c>
      <c r="BG73" s="87">
        <f t="shared" si="83"/>
        <v>36</v>
      </c>
      <c r="BH73" s="127" t="str">
        <f t="shared" si="84"/>
        <v>2.10E+11</v>
      </c>
      <c r="BI73" s="127" t="str">
        <f t="shared" si="85"/>
        <v>8.08E+10</v>
      </c>
      <c r="BJ73" s="87" t="str">
        <f t="shared" si="86"/>
        <v>7850</v>
      </c>
      <c r="BK73" s="87">
        <f t="shared" si="87"/>
        <v>10</v>
      </c>
      <c r="BL73" s="87">
        <f t="shared" si="88"/>
        <v>0.02</v>
      </c>
      <c r="BN73" s="87">
        <v>71</v>
      </c>
      <c r="BO73" s="87">
        <v>76</v>
      </c>
      <c r="BP73" s="155">
        <v>77</v>
      </c>
      <c r="BQ73" s="87">
        <v>71</v>
      </c>
      <c r="BR73" s="87">
        <v>71</v>
      </c>
      <c r="BS73" s="87" t="str">
        <v>1c</v>
      </c>
      <c r="BT73" s="87" t="str">
        <v>0</v>
      </c>
      <c r="BU73" s="87">
        <v>0</v>
      </c>
      <c r="BV73" s="129">
        <v>71</v>
      </c>
      <c r="BW73" s="129" t="str">
        <v>2.10E+11</v>
      </c>
      <c r="BX73" s="129" t="str">
        <v>8.08E+10</v>
      </c>
      <c r="BY73" s="129" t="str">
        <v>7850</v>
      </c>
      <c r="BZ73" s="129">
        <v>1</v>
      </c>
      <c r="CA73" s="129">
        <v>1.4999999999999999E-2</v>
      </c>
      <c r="CD73" s="87">
        <v>71</v>
      </c>
      <c r="CE73" s="87" t="s">
        <v>180</v>
      </c>
      <c r="CF73" s="87" t="s">
        <v>181</v>
      </c>
      <c r="CG73" s="87">
        <v>1</v>
      </c>
      <c r="CH73" s="87">
        <v>1</v>
      </c>
      <c r="CI73" s="87">
        <v>1.4999999999999999E-2</v>
      </c>
    </row>
    <row r="74" spans="1:87" ht="12.75">
      <c r="A74" s="89">
        <f t="shared" si="68"/>
        <v>12</v>
      </c>
      <c r="B74" s="151">
        <f t="shared" si="75"/>
        <v>72</v>
      </c>
      <c r="C74" s="152">
        <v>9.3000000000000007</v>
      </c>
      <c r="D74" s="151">
        <v>-20.698</v>
      </c>
      <c r="E74" s="151">
        <v>3.05</v>
      </c>
      <c r="F74" s="151" t="s">
        <v>142</v>
      </c>
      <c r="G74" s="151"/>
      <c r="H74" s="151"/>
      <c r="J74" s="87">
        <f t="shared" si="67"/>
        <v>36.200000000000003</v>
      </c>
      <c r="K74" s="126">
        <v>39</v>
      </c>
      <c r="L74" s="87">
        <v>10</v>
      </c>
      <c r="M74" s="87">
        <v>20</v>
      </c>
      <c r="N74" s="87" t="s">
        <v>154</v>
      </c>
      <c r="O74" s="87" t="s">
        <v>155</v>
      </c>
      <c r="P74" s="87">
        <v>0</v>
      </c>
      <c r="Q74" s="127">
        <v>6.2710000000000001E-4</v>
      </c>
      <c r="R74" s="87">
        <v>0</v>
      </c>
      <c r="S74" s="87">
        <v>0</v>
      </c>
      <c r="T74" s="127">
        <v>1639000000000</v>
      </c>
      <c r="U74" s="127">
        <v>1639000000000</v>
      </c>
      <c r="V74" s="127">
        <v>25330000000</v>
      </c>
      <c r="W74" s="127">
        <v>25330000000</v>
      </c>
      <c r="X74" s="87">
        <v>0</v>
      </c>
      <c r="Y74" s="87">
        <v>0</v>
      </c>
      <c r="Z74" s="127">
        <v>1262000000000</v>
      </c>
      <c r="AA74" s="87">
        <v>1.5613999999999999E-2</v>
      </c>
      <c r="AB74" s="127">
        <v>131700000000</v>
      </c>
      <c r="AC74" s="87">
        <v>0.65</v>
      </c>
      <c r="AD74" s="87" t="s">
        <v>156</v>
      </c>
      <c r="AE74" s="87" t="s">
        <v>157</v>
      </c>
      <c r="AF74" s="87" t="s">
        <v>158</v>
      </c>
      <c r="AG74" s="87" t="s">
        <v>159</v>
      </c>
      <c r="AH74" s="87" t="s">
        <v>160</v>
      </c>
      <c r="AI74" s="87" t="s">
        <v>161</v>
      </c>
      <c r="AJ74" s="87" t="s">
        <v>162</v>
      </c>
      <c r="AK74" s="87">
        <v>0</v>
      </c>
      <c r="AL74" s="87">
        <v>0</v>
      </c>
      <c r="AM74" s="87" t="s">
        <v>142</v>
      </c>
      <c r="AO74" s="87">
        <f t="shared" si="73"/>
        <v>72</v>
      </c>
      <c r="AP74" s="87">
        <f t="shared" si="70"/>
        <v>-20.698</v>
      </c>
      <c r="AQ74" s="87">
        <f t="shared" si="71"/>
        <v>3.05</v>
      </c>
      <c r="AR74" s="87">
        <f t="shared" si="74"/>
        <v>9.3000000000000007</v>
      </c>
      <c r="AS74" s="87">
        <v>1</v>
      </c>
      <c r="AT74" s="87">
        <v>0</v>
      </c>
      <c r="AU74" s="87">
        <v>0</v>
      </c>
      <c r="AV74" s="87">
        <v>0</v>
      </c>
      <c r="AW74" s="87">
        <v>0</v>
      </c>
      <c r="AY74" s="133"/>
      <c r="AZ74" s="87" t="str">
        <f t="shared" si="77"/>
        <v/>
      </c>
      <c r="BA74" s="87" t="str">
        <f t="shared" si="78"/>
        <v/>
      </c>
      <c r="BB74" s="87" t="str">
        <f t="shared" si="79"/>
        <v/>
      </c>
      <c r="BC74" s="87" t="str">
        <f t="shared" si="80"/>
        <v/>
      </c>
      <c r="BD74" s="87" t="str">
        <f t="shared" si="81"/>
        <v/>
      </c>
      <c r="BE74" s="87" t="str">
        <f t="shared" si="82"/>
        <v/>
      </c>
      <c r="BG74" s="87" t="str">
        <f t="shared" si="83"/>
        <v/>
      </c>
      <c r="BH74" s="127" t="str">
        <f t="shared" si="84"/>
        <v/>
      </c>
      <c r="BI74" s="127" t="str">
        <f t="shared" si="85"/>
        <v/>
      </c>
      <c r="BJ74" s="87" t="str">
        <f t="shared" si="86"/>
        <v/>
      </c>
      <c r="BK74" s="87" t="str">
        <f t="shared" si="87"/>
        <v/>
      </c>
      <c r="BL74" s="87" t="str">
        <f t="shared" si="88"/>
        <v/>
      </c>
      <c r="BN74" s="155">
        <v>72</v>
      </c>
      <c r="BO74" s="155">
        <v>77</v>
      </c>
      <c r="BP74" s="155">
        <v>78</v>
      </c>
      <c r="BQ74" s="155">
        <v>72</v>
      </c>
      <c r="BR74" s="155">
        <v>72</v>
      </c>
      <c r="BS74" s="155" t="str">
        <v>1c</v>
      </c>
      <c r="BT74" s="155" t="str">
        <v>0</v>
      </c>
      <c r="BU74" s="87">
        <v>0</v>
      </c>
      <c r="BV74" s="129">
        <v>72</v>
      </c>
      <c r="BW74" s="129" t="str">
        <v>2.10E+11</v>
      </c>
      <c r="BX74" s="129" t="str">
        <v>8.08E+10</v>
      </c>
      <c r="BY74" s="129" t="str">
        <v>7850</v>
      </c>
      <c r="BZ74" s="129">
        <v>1</v>
      </c>
      <c r="CA74" s="129">
        <v>1.4999999999999999E-2</v>
      </c>
      <c r="CD74" s="87">
        <v>72</v>
      </c>
      <c r="CE74" s="87" t="s">
        <v>180</v>
      </c>
      <c r="CF74" s="87" t="s">
        <v>181</v>
      </c>
      <c r="CG74" s="87">
        <v>1</v>
      </c>
      <c r="CH74" s="87">
        <v>1</v>
      </c>
      <c r="CI74" s="87">
        <v>1.4999999999999999E-2</v>
      </c>
    </row>
    <row r="75" spans="1:87" ht="12.75">
      <c r="A75" s="89">
        <f t="shared" si="68"/>
        <v>13</v>
      </c>
      <c r="B75" s="151">
        <f t="shared" si="75"/>
        <v>73</v>
      </c>
      <c r="C75" s="152">
        <v>9.3000000000000007</v>
      </c>
      <c r="D75" s="151">
        <v>-21.651</v>
      </c>
      <c r="E75" s="151">
        <v>2.5</v>
      </c>
      <c r="F75" s="151" t="s">
        <v>142</v>
      </c>
      <c r="G75" s="151"/>
      <c r="H75" s="151"/>
      <c r="J75" s="87">
        <f t="shared" si="67"/>
        <v>37.1</v>
      </c>
      <c r="K75" s="126">
        <v>39</v>
      </c>
      <c r="L75" s="87">
        <v>10</v>
      </c>
      <c r="M75" s="87">
        <v>20</v>
      </c>
      <c r="N75" s="87" t="s">
        <v>154</v>
      </c>
      <c r="O75" s="87" t="s">
        <v>155</v>
      </c>
      <c r="P75" s="87">
        <v>0</v>
      </c>
      <c r="Q75" s="127">
        <v>6.2710000000000001E-4</v>
      </c>
      <c r="R75" s="87">
        <v>0</v>
      </c>
      <c r="S75" s="87">
        <v>0</v>
      </c>
      <c r="T75" s="127">
        <v>1639000000000</v>
      </c>
      <c r="U75" s="127">
        <v>1639000000000</v>
      </c>
      <c r="V75" s="127">
        <v>25330000000</v>
      </c>
      <c r="W75" s="127">
        <v>25330000000</v>
      </c>
      <c r="X75" s="87">
        <v>0</v>
      </c>
      <c r="Y75" s="87">
        <v>0</v>
      </c>
      <c r="Z75" s="127">
        <v>1262000000000</v>
      </c>
      <c r="AA75" s="87">
        <v>1.5613999999999999E-2</v>
      </c>
      <c r="AB75" s="127">
        <v>131700000000</v>
      </c>
      <c r="AC75" s="87">
        <v>0.65</v>
      </c>
      <c r="AD75" s="87" t="s">
        <v>156</v>
      </c>
      <c r="AE75" s="87" t="s">
        <v>157</v>
      </c>
      <c r="AF75" s="87" t="s">
        <v>158</v>
      </c>
      <c r="AG75" s="87" t="s">
        <v>159</v>
      </c>
      <c r="AH75" s="87" t="s">
        <v>160</v>
      </c>
      <c r="AI75" s="87" t="s">
        <v>161</v>
      </c>
      <c r="AJ75" s="87" t="s">
        <v>162</v>
      </c>
      <c r="AK75" s="87">
        <v>0</v>
      </c>
      <c r="AL75" s="87">
        <v>0</v>
      </c>
      <c r="AM75" s="87" t="s">
        <v>142</v>
      </c>
      <c r="AO75" s="87">
        <f t="shared" si="73"/>
        <v>73</v>
      </c>
      <c r="AP75" s="87">
        <f t="shared" si="70"/>
        <v>-21.651</v>
      </c>
      <c r="AQ75" s="87">
        <f t="shared" si="71"/>
        <v>2.5</v>
      </c>
      <c r="AR75" s="87">
        <f t="shared" si="74"/>
        <v>9.3000000000000007</v>
      </c>
      <c r="AS75" s="87">
        <v>1</v>
      </c>
      <c r="AT75" s="87">
        <v>0</v>
      </c>
      <c r="AU75" s="87">
        <v>0</v>
      </c>
      <c r="AV75" s="87">
        <v>0</v>
      </c>
      <c r="AW75" s="87">
        <v>0</v>
      </c>
      <c r="AY75" s="133">
        <f t="shared" ref="AY75" si="91">IF(J75="", "", INT(J75))</f>
        <v>37</v>
      </c>
      <c r="AZ75" s="87">
        <f t="shared" si="77"/>
        <v>39</v>
      </c>
      <c r="BA75" s="87">
        <f t="shared" si="78"/>
        <v>40</v>
      </c>
      <c r="BB75" s="87">
        <f t="shared" si="79"/>
        <v>37</v>
      </c>
      <c r="BC75" s="87">
        <f t="shared" si="80"/>
        <v>37</v>
      </c>
      <c r="BD75" s="87" t="str">
        <f t="shared" si="81"/>
        <v>1c</v>
      </c>
      <c r="BE75" s="87" t="str">
        <f t="shared" si="82"/>
        <v>0</v>
      </c>
      <c r="BG75" s="87">
        <f t="shared" si="83"/>
        <v>37</v>
      </c>
      <c r="BH75" s="127" t="str">
        <f t="shared" si="84"/>
        <v>2.10E+11</v>
      </c>
      <c r="BI75" s="127" t="str">
        <f t="shared" si="85"/>
        <v>8.08E+10</v>
      </c>
      <c r="BJ75" s="87" t="str">
        <f t="shared" si="86"/>
        <v>7850</v>
      </c>
      <c r="BK75" s="87">
        <f t="shared" si="87"/>
        <v>10</v>
      </c>
      <c r="BL75" s="87">
        <f t="shared" si="88"/>
        <v>0.02</v>
      </c>
      <c r="BN75" s="155">
        <v>73</v>
      </c>
      <c r="BO75" s="155">
        <v>78</v>
      </c>
      <c r="BP75" s="155">
        <v>79</v>
      </c>
      <c r="BQ75" s="155">
        <v>73</v>
      </c>
      <c r="BR75" s="155">
        <v>73</v>
      </c>
      <c r="BS75" s="155" t="str">
        <v>1c</v>
      </c>
      <c r="BT75" s="155" t="str">
        <v>0</v>
      </c>
      <c r="BU75" s="87">
        <v>0</v>
      </c>
      <c r="BV75" s="129">
        <v>73</v>
      </c>
      <c r="BW75" s="129" t="str">
        <v>2.10E+11</v>
      </c>
      <c r="BX75" s="129" t="str">
        <v>8.08E+10</v>
      </c>
      <c r="BY75" s="129" t="str">
        <v>7850</v>
      </c>
      <c r="BZ75" s="129">
        <v>1</v>
      </c>
      <c r="CA75" s="129">
        <v>1.4999999999999999E-2</v>
      </c>
      <c r="CD75" s="87">
        <v>73</v>
      </c>
      <c r="CE75" s="87" t="s">
        <v>180</v>
      </c>
      <c r="CF75" s="87" t="s">
        <v>181</v>
      </c>
      <c r="CG75" s="87">
        <v>1</v>
      </c>
      <c r="CH75" s="87">
        <v>1</v>
      </c>
      <c r="CI75" s="87">
        <v>1.4999999999999999E-2</v>
      </c>
    </row>
    <row r="76" spans="1:87" ht="12.75">
      <c r="A76" s="89">
        <v>1</v>
      </c>
      <c r="B76" s="89">
        <f t="shared" si="75"/>
        <v>74</v>
      </c>
      <c r="C76" s="150">
        <v>9.3000000000000007</v>
      </c>
      <c r="D76" s="89">
        <v>-21.651</v>
      </c>
      <c r="E76" s="89">
        <v>-2.5</v>
      </c>
      <c r="F76" s="89" t="s">
        <v>142</v>
      </c>
      <c r="G76" s="89"/>
      <c r="H76" s="89"/>
      <c r="J76" s="87">
        <f t="shared" si="67"/>
        <v>37.200000000000003</v>
      </c>
      <c r="K76" s="126">
        <v>40</v>
      </c>
      <c r="L76" s="87">
        <v>10</v>
      </c>
      <c r="M76" s="87">
        <v>20</v>
      </c>
      <c r="N76" s="87" t="s">
        <v>154</v>
      </c>
      <c r="O76" s="87" t="s">
        <v>155</v>
      </c>
      <c r="P76" s="87">
        <v>0</v>
      </c>
      <c r="Q76" s="127">
        <v>6.2710000000000001E-4</v>
      </c>
      <c r="R76" s="87">
        <v>0</v>
      </c>
      <c r="S76" s="87">
        <v>0</v>
      </c>
      <c r="T76" s="127">
        <v>1639000000000</v>
      </c>
      <c r="U76" s="127">
        <v>1639000000000</v>
      </c>
      <c r="V76" s="127">
        <v>25330000000</v>
      </c>
      <c r="W76" s="127">
        <v>25330000000</v>
      </c>
      <c r="X76" s="87">
        <v>0</v>
      </c>
      <c r="Y76" s="87">
        <v>0</v>
      </c>
      <c r="Z76" s="127">
        <v>1262000000000</v>
      </c>
      <c r="AA76" s="87">
        <v>1.5613999999999999E-2</v>
      </c>
      <c r="AB76" s="127">
        <v>131700000000</v>
      </c>
      <c r="AC76" s="87">
        <v>0.65</v>
      </c>
      <c r="AD76" s="87" t="s">
        <v>156</v>
      </c>
      <c r="AE76" s="87" t="s">
        <v>157</v>
      </c>
      <c r="AF76" s="87" t="s">
        <v>158</v>
      </c>
      <c r="AG76" s="87" t="s">
        <v>159</v>
      </c>
      <c r="AH76" s="87" t="s">
        <v>160</v>
      </c>
      <c r="AI76" s="87" t="s">
        <v>161</v>
      </c>
      <c r="AJ76" s="87" t="s">
        <v>162</v>
      </c>
      <c r="AK76" s="87">
        <v>0</v>
      </c>
      <c r="AL76" s="87">
        <v>0</v>
      </c>
      <c r="AM76" s="87" t="s">
        <v>142</v>
      </c>
      <c r="AO76" s="87">
        <f t="shared" si="73"/>
        <v>74</v>
      </c>
      <c r="AP76" s="87">
        <f t="shared" si="70"/>
        <v>-21.651</v>
      </c>
      <c r="AQ76" s="87">
        <f t="shared" si="71"/>
        <v>-2.5</v>
      </c>
      <c r="AR76" s="87">
        <f t="shared" si="74"/>
        <v>9.3000000000000007</v>
      </c>
      <c r="AS76" s="87">
        <v>1</v>
      </c>
      <c r="AT76" s="87">
        <v>0</v>
      </c>
      <c r="AU76" s="87">
        <v>0</v>
      </c>
      <c r="AV76" s="87">
        <v>0</v>
      </c>
      <c r="AW76" s="87">
        <v>0</v>
      </c>
      <c r="AY76" s="133"/>
      <c r="AZ76" s="87" t="str">
        <f t="shared" si="77"/>
        <v/>
      </c>
      <c r="BA76" s="87" t="str">
        <f t="shared" si="78"/>
        <v/>
      </c>
      <c r="BB76" s="87" t="str">
        <f t="shared" si="79"/>
        <v/>
      </c>
      <c r="BC76" s="87" t="str">
        <f t="shared" si="80"/>
        <v/>
      </c>
      <c r="BD76" s="87" t="str">
        <f t="shared" si="81"/>
        <v/>
      </c>
      <c r="BE76" s="87" t="str">
        <f t="shared" si="82"/>
        <v/>
      </c>
      <c r="BG76" s="87" t="str">
        <f t="shared" si="83"/>
        <v/>
      </c>
      <c r="BH76" s="127" t="str">
        <f t="shared" si="84"/>
        <v/>
      </c>
      <c r="BI76" s="127" t="str">
        <f t="shared" si="85"/>
        <v/>
      </c>
      <c r="BJ76" s="87" t="str">
        <f t="shared" si="86"/>
        <v/>
      </c>
      <c r="BK76" s="87" t="str">
        <f t="shared" si="87"/>
        <v/>
      </c>
      <c r="BL76" s="87" t="str">
        <f t="shared" si="88"/>
        <v/>
      </c>
      <c r="BN76" s="155">
        <v>74</v>
      </c>
      <c r="BO76" s="155">
        <v>79</v>
      </c>
      <c r="BP76" s="155">
        <v>80</v>
      </c>
      <c r="BQ76" s="155">
        <v>74</v>
      </c>
      <c r="BR76" s="155">
        <v>74</v>
      </c>
      <c r="BS76" s="155" t="str">
        <v>1c</v>
      </c>
      <c r="BT76" s="155" t="str">
        <v>0</v>
      </c>
      <c r="BU76" s="87">
        <v>0</v>
      </c>
      <c r="BV76" s="129">
        <v>74</v>
      </c>
      <c r="BW76" s="129" t="str">
        <v>2.10E+11</v>
      </c>
      <c r="BX76" s="129" t="str">
        <v>8.08E+10</v>
      </c>
      <c r="BY76" s="129" t="str">
        <v>7850</v>
      </c>
      <c r="BZ76" s="129">
        <v>1</v>
      </c>
      <c r="CA76" s="129">
        <v>1.4999999999999999E-2</v>
      </c>
      <c r="CD76" s="87">
        <v>74</v>
      </c>
      <c r="CE76" s="87" t="s">
        <v>180</v>
      </c>
      <c r="CF76" s="87" t="s">
        <v>181</v>
      </c>
      <c r="CG76" s="87">
        <v>1</v>
      </c>
      <c r="CH76" s="87">
        <v>1</v>
      </c>
      <c r="CI76" s="87">
        <v>1.4999999999999999E-2</v>
      </c>
    </row>
    <row r="77" spans="1:87" ht="12.75">
      <c r="A77" s="89">
        <f>A76+1</f>
        <v>2</v>
      </c>
      <c r="B77" s="89">
        <f t="shared" si="75"/>
        <v>75</v>
      </c>
      <c r="C77" s="150">
        <v>9.3000000000000007</v>
      </c>
      <c r="D77" s="89">
        <v>-20.698</v>
      </c>
      <c r="E77" s="89">
        <v>-3.05</v>
      </c>
      <c r="F77" s="89" t="s">
        <v>142</v>
      </c>
      <c r="G77" s="89"/>
      <c r="H77" s="89"/>
      <c r="J77" s="87">
        <f t="shared" si="67"/>
        <v>38.1</v>
      </c>
      <c r="K77" s="126">
        <v>40</v>
      </c>
      <c r="L77" s="87">
        <v>10</v>
      </c>
      <c r="M77" s="87">
        <v>20</v>
      </c>
      <c r="N77" s="87" t="s">
        <v>154</v>
      </c>
      <c r="O77" s="87" t="s">
        <v>155</v>
      </c>
      <c r="P77" s="87">
        <v>0</v>
      </c>
      <c r="Q77" s="127">
        <v>6.2710000000000001E-4</v>
      </c>
      <c r="R77" s="87">
        <v>0</v>
      </c>
      <c r="S77" s="87">
        <v>0</v>
      </c>
      <c r="T77" s="127">
        <v>1639000000000</v>
      </c>
      <c r="U77" s="127">
        <v>1639000000000</v>
      </c>
      <c r="V77" s="127">
        <v>25330000000</v>
      </c>
      <c r="W77" s="127">
        <v>25330000000</v>
      </c>
      <c r="X77" s="87">
        <v>0</v>
      </c>
      <c r="Y77" s="87">
        <v>0</v>
      </c>
      <c r="Z77" s="127">
        <v>1262000000000</v>
      </c>
      <c r="AA77" s="87">
        <v>1.5613999999999999E-2</v>
      </c>
      <c r="AB77" s="127">
        <v>131700000000</v>
      </c>
      <c r="AC77" s="87">
        <v>0.65</v>
      </c>
      <c r="AD77" s="87" t="s">
        <v>156</v>
      </c>
      <c r="AE77" s="87" t="s">
        <v>157</v>
      </c>
      <c r="AF77" s="87" t="s">
        <v>158</v>
      </c>
      <c r="AG77" s="87" t="s">
        <v>159</v>
      </c>
      <c r="AH77" s="87" t="s">
        <v>160</v>
      </c>
      <c r="AI77" s="87" t="s">
        <v>161</v>
      </c>
      <c r="AJ77" s="87" t="s">
        <v>162</v>
      </c>
      <c r="AK77" s="87">
        <v>0</v>
      </c>
      <c r="AL77" s="87">
        <v>0</v>
      </c>
      <c r="AM77" s="87" t="s">
        <v>142</v>
      </c>
      <c r="AO77" s="87">
        <f t="shared" si="73"/>
        <v>75</v>
      </c>
      <c r="AP77" s="87">
        <f t="shared" si="70"/>
        <v>-20.698</v>
      </c>
      <c r="AQ77" s="87">
        <f t="shared" si="71"/>
        <v>-3.05</v>
      </c>
      <c r="AR77" s="87">
        <f t="shared" si="74"/>
        <v>9.3000000000000007</v>
      </c>
      <c r="AS77" s="87">
        <v>1</v>
      </c>
      <c r="AT77" s="87">
        <v>0</v>
      </c>
      <c r="AU77" s="87">
        <v>0</v>
      </c>
      <c r="AV77" s="87">
        <v>0</v>
      </c>
      <c r="AW77" s="87">
        <v>0</v>
      </c>
      <c r="AY77" s="133">
        <f t="shared" ref="AY77" si="92">IF(J77="", "", INT(J77))</f>
        <v>38</v>
      </c>
      <c r="AZ77" s="87">
        <f t="shared" si="77"/>
        <v>40</v>
      </c>
      <c r="BA77" s="87">
        <f t="shared" si="78"/>
        <v>41</v>
      </c>
      <c r="BB77" s="87">
        <f t="shared" si="79"/>
        <v>38</v>
      </c>
      <c r="BC77" s="87">
        <f t="shared" si="80"/>
        <v>38</v>
      </c>
      <c r="BD77" s="87" t="str">
        <f t="shared" si="81"/>
        <v>1c</v>
      </c>
      <c r="BE77" s="87" t="str">
        <f t="shared" si="82"/>
        <v>0</v>
      </c>
      <c r="BG77" s="87">
        <f t="shared" si="83"/>
        <v>38</v>
      </c>
      <c r="BH77" s="127" t="str">
        <f t="shared" si="84"/>
        <v>2.10E+11</v>
      </c>
      <c r="BI77" s="127" t="str">
        <f t="shared" si="85"/>
        <v>8.08E+10</v>
      </c>
      <c r="BJ77" s="87" t="str">
        <f t="shared" si="86"/>
        <v>7850</v>
      </c>
      <c r="BK77" s="87">
        <f t="shared" si="87"/>
        <v>10</v>
      </c>
      <c r="BL77" s="87">
        <f t="shared" si="88"/>
        <v>0.02</v>
      </c>
      <c r="BN77" s="129">
        <v>75</v>
      </c>
      <c r="BO77" s="129">
        <v>80</v>
      </c>
      <c r="BP77" s="155">
        <v>81</v>
      </c>
      <c r="BQ77" s="129">
        <v>75</v>
      </c>
      <c r="BR77" s="129">
        <v>75</v>
      </c>
      <c r="BS77" s="129" t="str">
        <v>1c</v>
      </c>
      <c r="BT77" s="129" t="str">
        <v>0</v>
      </c>
      <c r="BU77" s="87">
        <v>0</v>
      </c>
      <c r="BV77" s="129">
        <v>75</v>
      </c>
      <c r="BW77" s="129" t="str">
        <v>2.10E+11</v>
      </c>
      <c r="BX77" s="129" t="str">
        <v>8.08E+10</v>
      </c>
      <c r="BY77" s="129" t="str">
        <v>7850</v>
      </c>
      <c r="BZ77" s="129">
        <v>1</v>
      </c>
      <c r="CA77" s="129">
        <v>1.4999999999999999E-2</v>
      </c>
      <c r="CD77" s="87">
        <v>75</v>
      </c>
      <c r="CE77" s="87" t="s">
        <v>180</v>
      </c>
      <c r="CF77" s="87" t="s">
        <v>181</v>
      </c>
      <c r="CG77" s="87">
        <v>1</v>
      </c>
      <c r="CH77" s="87">
        <v>1</v>
      </c>
      <c r="CI77" s="87">
        <v>1.4999999999999999E-2</v>
      </c>
    </row>
    <row r="78" spans="1:87" ht="12.75">
      <c r="A78" s="89">
        <f t="shared" ref="A78:A88" si="93">A77+1</f>
        <v>3</v>
      </c>
      <c r="B78" s="89">
        <f t="shared" si="75"/>
        <v>76</v>
      </c>
      <c r="C78" s="150">
        <v>9.3000000000000007</v>
      </c>
      <c r="D78" s="89">
        <v>-20.0943</v>
      </c>
      <c r="E78" s="89">
        <v>-3.3984999999999999</v>
      </c>
      <c r="F78" s="89" t="s">
        <v>142</v>
      </c>
      <c r="G78" s="89"/>
      <c r="H78" s="89"/>
      <c r="J78" s="87">
        <f t="shared" si="67"/>
        <v>38.200000000000003</v>
      </c>
      <c r="K78" s="126">
        <v>41</v>
      </c>
      <c r="L78" s="87">
        <v>10</v>
      </c>
      <c r="M78" s="87">
        <v>20</v>
      </c>
      <c r="N78" s="87" t="s">
        <v>154</v>
      </c>
      <c r="O78" s="87" t="s">
        <v>155</v>
      </c>
      <c r="P78" s="87">
        <v>0</v>
      </c>
      <c r="Q78" s="127">
        <v>6.2710000000000001E-4</v>
      </c>
      <c r="R78" s="87">
        <v>0</v>
      </c>
      <c r="S78" s="87">
        <v>0</v>
      </c>
      <c r="T78" s="127">
        <v>1639000000000</v>
      </c>
      <c r="U78" s="127">
        <v>1639000000000</v>
      </c>
      <c r="V78" s="127">
        <v>25330000000</v>
      </c>
      <c r="W78" s="127">
        <v>25330000000</v>
      </c>
      <c r="X78" s="87">
        <v>0</v>
      </c>
      <c r="Y78" s="87">
        <v>0</v>
      </c>
      <c r="Z78" s="127">
        <v>1262000000000</v>
      </c>
      <c r="AA78" s="87">
        <v>1.5613999999999999E-2</v>
      </c>
      <c r="AB78" s="127">
        <v>131700000000</v>
      </c>
      <c r="AC78" s="87">
        <v>0.65</v>
      </c>
      <c r="AD78" s="87" t="s">
        <v>156</v>
      </c>
      <c r="AE78" s="87" t="s">
        <v>157</v>
      </c>
      <c r="AF78" s="87" t="s">
        <v>158</v>
      </c>
      <c r="AG78" s="87" t="s">
        <v>159</v>
      </c>
      <c r="AH78" s="87" t="s">
        <v>160</v>
      </c>
      <c r="AI78" s="87" t="s">
        <v>161</v>
      </c>
      <c r="AJ78" s="87" t="s">
        <v>162</v>
      </c>
      <c r="AK78" s="87">
        <v>0</v>
      </c>
      <c r="AL78" s="87">
        <v>0</v>
      </c>
      <c r="AM78" s="87" t="s">
        <v>142</v>
      </c>
      <c r="AO78" s="87">
        <f t="shared" si="73"/>
        <v>76</v>
      </c>
      <c r="AP78" s="87">
        <f t="shared" si="70"/>
        <v>-20.0943</v>
      </c>
      <c r="AQ78" s="87">
        <f t="shared" si="71"/>
        <v>-3.3984999999999999</v>
      </c>
      <c r="AR78" s="87">
        <f t="shared" si="74"/>
        <v>9.3000000000000007</v>
      </c>
      <c r="AS78" s="87">
        <v>1</v>
      </c>
      <c r="AT78" s="87">
        <v>0</v>
      </c>
      <c r="AU78" s="87">
        <v>0</v>
      </c>
      <c r="AV78" s="87">
        <v>0</v>
      </c>
      <c r="AW78" s="87">
        <v>0</v>
      </c>
      <c r="AY78" s="133"/>
      <c r="AZ78" s="87" t="str">
        <f t="shared" si="77"/>
        <v/>
      </c>
      <c r="BA78" s="87" t="str">
        <f t="shared" si="78"/>
        <v/>
      </c>
      <c r="BB78" s="87" t="str">
        <f t="shared" si="79"/>
        <v/>
      </c>
      <c r="BC78" s="87" t="str">
        <f t="shared" si="80"/>
        <v/>
      </c>
      <c r="BD78" s="87" t="str">
        <f t="shared" si="81"/>
        <v/>
      </c>
      <c r="BE78" s="87" t="str">
        <f t="shared" si="82"/>
        <v/>
      </c>
      <c r="BG78" s="87" t="str">
        <f t="shared" si="83"/>
        <v/>
      </c>
      <c r="BH78" s="127" t="str">
        <f t="shared" si="84"/>
        <v/>
      </c>
      <c r="BI78" s="127" t="str">
        <f t="shared" si="85"/>
        <v/>
      </c>
      <c r="BJ78" s="87" t="str">
        <f t="shared" si="86"/>
        <v/>
      </c>
      <c r="BK78" s="87" t="str">
        <f t="shared" si="87"/>
        <v/>
      </c>
      <c r="BL78" s="87" t="str">
        <f t="shared" si="88"/>
        <v/>
      </c>
      <c r="BN78" s="155">
        <v>76</v>
      </c>
      <c r="BO78" s="155">
        <v>81</v>
      </c>
      <c r="BP78" s="155">
        <v>82</v>
      </c>
      <c r="BQ78" s="155">
        <v>76</v>
      </c>
      <c r="BR78" s="155">
        <v>76</v>
      </c>
      <c r="BS78" s="155" t="str">
        <v>1c</v>
      </c>
      <c r="BT78" s="155" t="str">
        <v>0</v>
      </c>
      <c r="BU78" s="87">
        <v>0</v>
      </c>
      <c r="BV78" s="129">
        <v>76</v>
      </c>
      <c r="BW78" s="129" t="str">
        <v>2.10E+11</v>
      </c>
      <c r="BX78" s="129" t="str">
        <v>8.08E+10</v>
      </c>
      <c r="BY78" s="129" t="str">
        <v>7850</v>
      </c>
      <c r="BZ78" s="129">
        <v>1</v>
      </c>
      <c r="CA78" s="129">
        <v>1.4999999999999999E-2</v>
      </c>
      <c r="CD78" s="87">
        <v>76</v>
      </c>
      <c r="CE78" s="87" t="s">
        <v>180</v>
      </c>
      <c r="CF78" s="87" t="s">
        <v>181</v>
      </c>
      <c r="CG78" s="87">
        <v>1</v>
      </c>
      <c r="CH78" s="87">
        <v>1</v>
      </c>
      <c r="CI78" s="87">
        <v>1.4999999999999999E-2</v>
      </c>
    </row>
    <row r="79" spans="1:87" ht="12.75">
      <c r="A79" s="89">
        <f t="shared" si="93"/>
        <v>4</v>
      </c>
      <c r="B79" s="155">
        <f t="shared" si="75"/>
        <v>77</v>
      </c>
      <c r="C79" s="156">
        <v>9.3000000000000007</v>
      </c>
      <c r="D79" s="155">
        <v>-14.914999999999999</v>
      </c>
      <c r="E79" s="155">
        <v>-6.3890000000000002</v>
      </c>
      <c r="F79" s="155" t="s">
        <v>142</v>
      </c>
      <c r="G79" s="155"/>
      <c r="H79" s="89"/>
      <c r="I79" s="87">
        <v>1</v>
      </c>
      <c r="J79" s="87">
        <f t="shared" si="67"/>
        <v>39.1</v>
      </c>
      <c r="K79" s="126">
        <v>41</v>
      </c>
      <c r="L79" s="87">
        <v>10</v>
      </c>
      <c r="M79" s="87">
        <v>20</v>
      </c>
      <c r="N79" s="87" t="s">
        <v>154</v>
      </c>
      <c r="O79" s="87" t="s">
        <v>155</v>
      </c>
      <c r="P79" s="87">
        <v>0</v>
      </c>
      <c r="Q79" s="127">
        <v>6.2710000000000001E-4</v>
      </c>
      <c r="R79" s="87">
        <v>0</v>
      </c>
      <c r="S79" s="87">
        <v>0</v>
      </c>
      <c r="T79" s="127">
        <v>1639000000000</v>
      </c>
      <c r="U79" s="127">
        <v>1639000000000</v>
      </c>
      <c r="V79" s="127">
        <v>25330000000</v>
      </c>
      <c r="W79" s="127">
        <v>25330000000</v>
      </c>
      <c r="X79" s="87">
        <v>0</v>
      </c>
      <c r="Y79" s="87">
        <v>0</v>
      </c>
      <c r="Z79" s="127">
        <v>1262000000000</v>
      </c>
      <c r="AA79" s="87">
        <v>1.5613999999999999E-2</v>
      </c>
      <c r="AB79" s="127">
        <v>131700000000</v>
      </c>
      <c r="AC79" s="87">
        <v>0.65</v>
      </c>
      <c r="AD79" s="87" t="s">
        <v>156</v>
      </c>
      <c r="AE79" s="87" t="s">
        <v>157</v>
      </c>
      <c r="AF79" s="87" t="s">
        <v>158</v>
      </c>
      <c r="AG79" s="87" t="s">
        <v>159</v>
      </c>
      <c r="AH79" s="87" t="s">
        <v>160</v>
      </c>
      <c r="AI79" s="87" t="s">
        <v>161</v>
      </c>
      <c r="AJ79" s="87" t="s">
        <v>162</v>
      </c>
      <c r="AK79" s="87">
        <v>0</v>
      </c>
      <c r="AL79" s="87">
        <v>0</v>
      </c>
      <c r="AM79" s="87" t="s">
        <v>142</v>
      </c>
      <c r="AO79" s="87">
        <f t="shared" si="73"/>
        <v>77</v>
      </c>
      <c r="AP79" s="87">
        <f t="shared" si="70"/>
        <v>-14.914999999999999</v>
      </c>
      <c r="AQ79" s="87">
        <f t="shared" si="71"/>
        <v>-6.3890000000000002</v>
      </c>
      <c r="AR79" s="87">
        <f t="shared" si="74"/>
        <v>9.3000000000000007</v>
      </c>
      <c r="AS79" s="87">
        <v>1</v>
      </c>
      <c r="AT79" s="87">
        <v>0</v>
      </c>
      <c r="AU79" s="87">
        <v>0</v>
      </c>
      <c r="AV79" s="87">
        <v>0</v>
      </c>
      <c r="AW79" s="87">
        <v>0</v>
      </c>
      <c r="AY79" s="133">
        <f t="shared" ref="AY79" si="94">IF(J79="", "", INT(J79))</f>
        <v>39</v>
      </c>
      <c r="AZ79" s="87">
        <f t="shared" si="77"/>
        <v>41</v>
      </c>
      <c r="BA79" s="87">
        <f t="shared" si="78"/>
        <v>42</v>
      </c>
      <c r="BB79" s="87">
        <f t="shared" si="79"/>
        <v>39</v>
      </c>
      <c r="BC79" s="87">
        <f t="shared" si="80"/>
        <v>39</v>
      </c>
      <c r="BD79" s="87" t="str">
        <f t="shared" si="81"/>
        <v>1c</v>
      </c>
      <c r="BE79" s="87" t="str">
        <f t="shared" si="82"/>
        <v>0</v>
      </c>
      <c r="BG79" s="87">
        <f t="shared" si="83"/>
        <v>39</v>
      </c>
      <c r="BH79" s="127" t="str">
        <f t="shared" si="84"/>
        <v>2.10E+11</v>
      </c>
      <c r="BI79" s="127" t="str">
        <f t="shared" si="85"/>
        <v>8.08E+10</v>
      </c>
      <c r="BJ79" s="87" t="str">
        <f t="shared" si="86"/>
        <v>7850</v>
      </c>
      <c r="BK79" s="87">
        <f t="shared" si="87"/>
        <v>10</v>
      </c>
      <c r="BL79" s="87">
        <f t="shared" si="88"/>
        <v>0.02</v>
      </c>
      <c r="BN79" s="155">
        <v>77</v>
      </c>
      <c r="BO79" s="155">
        <v>82</v>
      </c>
      <c r="BP79" s="155">
        <v>83</v>
      </c>
      <c r="BQ79" s="155">
        <v>77</v>
      </c>
      <c r="BR79" s="155">
        <v>77</v>
      </c>
      <c r="BS79" s="155" t="str">
        <v>1c</v>
      </c>
      <c r="BT79" s="155" t="str">
        <v>0</v>
      </c>
      <c r="BU79" s="87">
        <v>0</v>
      </c>
      <c r="BV79" s="129">
        <v>77</v>
      </c>
      <c r="BW79" s="129" t="str">
        <v>2.10E+11</v>
      </c>
      <c r="BX79" s="129" t="str">
        <v>8.08E+10</v>
      </c>
      <c r="BY79" s="129" t="str">
        <v>7850</v>
      </c>
      <c r="BZ79" s="129">
        <v>1</v>
      </c>
      <c r="CA79" s="129">
        <v>1.4999999999999999E-2</v>
      </c>
      <c r="CD79" s="87">
        <v>77</v>
      </c>
      <c r="CE79" s="87" t="s">
        <v>180</v>
      </c>
      <c r="CF79" s="87" t="s">
        <v>181</v>
      </c>
      <c r="CG79" s="87">
        <v>1</v>
      </c>
      <c r="CH79" s="87">
        <v>1</v>
      </c>
      <c r="CI79" s="87">
        <v>1.4999999999999999E-2</v>
      </c>
    </row>
    <row r="80" spans="1:87" ht="12.75">
      <c r="A80" s="89">
        <f t="shared" si="93"/>
        <v>5</v>
      </c>
      <c r="B80" s="155">
        <f t="shared" si="75"/>
        <v>78</v>
      </c>
      <c r="C80" s="156">
        <v>9.3000000000000007</v>
      </c>
      <c r="D80" s="155">
        <v>-11.547000000000001</v>
      </c>
      <c r="E80" s="155">
        <v>-8.3330000000000002</v>
      </c>
      <c r="F80" s="155" t="s">
        <v>142</v>
      </c>
      <c r="G80" s="155"/>
      <c r="H80" s="89"/>
      <c r="I80" s="87">
        <v>1</v>
      </c>
      <c r="J80" s="87">
        <f t="shared" si="67"/>
        <v>39.200000000000003</v>
      </c>
      <c r="K80" s="126">
        <v>42</v>
      </c>
      <c r="L80" s="87">
        <v>10</v>
      </c>
      <c r="M80" s="87">
        <v>20</v>
      </c>
      <c r="N80" s="87" t="s">
        <v>154</v>
      </c>
      <c r="O80" s="87" t="s">
        <v>155</v>
      </c>
      <c r="P80" s="87">
        <v>0</v>
      </c>
      <c r="Q80" s="127">
        <v>6.2710000000000001E-4</v>
      </c>
      <c r="R80" s="87">
        <v>0</v>
      </c>
      <c r="S80" s="87">
        <v>0</v>
      </c>
      <c r="T80" s="127">
        <v>1639000000000</v>
      </c>
      <c r="U80" s="127">
        <v>1639000000000</v>
      </c>
      <c r="V80" s="127">
        <v>25330000000</v>
      </c>
      <c r="W80" s="127">
        <v>25330000000</v>
      </c>
      <c r="X80" s="87">
        <v>0</v>
      </c>
      <c r="Y80" s="87">
        <v>0</v>
      </c>
      <c r="Z80" s="127">
        <v>1262000000000</v>
      </c>
      <c r="AA80" s="87">
        <v>1.5613999999999999E-2</v>
      </c>
      <c r="AB80" s="127">
        <v>131700000000</v>
      </c>
      <c r="AC80" s="87">
        <v>0.65</v>
      </c>
      <c r="AD80" s="87" t="s">
        <v>156</v>
      </c>
      <c r="AE80" s="87" t="s">
        <v>157</v>
      </c>
      <c r="AF80" s="87" t="s">
        <v>158</v>
      </c>
      <c r="AG80" s="87" t="s">
        <v>159</v>
      </c>
      <c r="AH80" s="87" t="s">
        <v>160</v>
      </c>
      <c r="AI80" s="87" t="s">
        <v>161</v>
      </c>
      <c r="AJ80" s="87" t="s">
        <v>162</v>
      </c>
      <c r="AK80" s="87">
        <v>0</v>
      </c>
      <c r="AL80" s="87">
        <v>0</v>
      </c>
      <c r="AM80" s="87" t="s">
        <v>142</v>
      </c>
      <c r="AO80" s="87">
        <f t="shared" si="73"/>
        <v>78</v>
      </c>
      <c r="AP80" s="87">
        <f t="shared" si="70"/>
        <v>-11.547000000000001</v>
      </c>
      <c r="AQ80" s="87">
        <f t="shared" si="71"/>
        <v>-8.3330000000000002</v>
      </c>
      <c r="AR80" s="87">
        <f t="shared" si="74"/>
        <v>9.3000000000000007</v>
      </c>
      <c r="AS80" s="87">
        <v>1</v>
      </c>
      <c r="AT80" s="87">
        <v>0</v>
      </c>
      <c r="AU80" s="87">
        <v>0</v>
      </c>
      <c r="AV80" s="87">
        <v>0</v>
      </c>
      <c r="AW80" s="87">
        <v>0</v>
      </c>
      <c r="AY80" s="133"/>
      <c r="AZ80" s="87" t="str">
        <f t="shared" si="77"/>
        <v/>
      </c>
      <c r="BA80" s="87" t="str">
        <f t="shared" si="78"/>
        <v/>
      </c>
      <c r="BB80" s="87" t="str">
        <f t="shared" si="79"/>
        <v/>
      </c>
      <c r="BC80" s="87" t="str">
        <f t="shared" si="80"/>
        <v/>
      </c>
      <c r="BD80" s="87" t="str">
        <f t="shared" si="81"/>
        <v/>
      </c>
      <c r="BE80" s="87" t="str">
        <f t="shared" si="82"/>
        <v/>
      </c>
      <c r="BG80" s="87" t="str">
        <f t="shared" si="83"/>
        <v/>
      </c>
      <c r="BH80" s="127" t="str">
        <f t="shared" si="84"/>
        <v/>
      </c>
      <c r="BI80" s="127" t="str">
        <f t="shared" si="85"/>
        <v/>
      </c>
      <c r="BJ80" s="87" t="str">
        <f t="shared" si="86"/>
        <v/>
      </c>
      <c r="BK80" s="87" t="str">
        <f t="shared" si="87"/>
        <v/>
      </c>
      <c r="BL80" s="87" t="str">
        <f t="shared" si="88"/>
        <v/>
      </c>
      <c r="BN80" s="155">
        <v>78</v>
      </c>
      <c r="BO80" s="155">
        <v>83</v>
      </c>
      <c r="BP80" s="155">
        <v>84</v>
      </c>
      <c r="BQ80" s="155">
        <v>78</v>
      </c>
      <c r="BR80" s="155">
        <v>78</v>
      </c>
      <c r="BS80" s="155" t="str">
        <v>1c</v>
      </c>
      <c r="BT80" s="155" t="str">
        <v>0</v>
      </c>
      <c r="BU80" s="87">
        <v>0</v>
      </c>
      <c r="BV80" s="129">
        <v>78</v>
      </c>
      <c r="BW80" s="129" t="str">
        <v>2.10E+11</v>
      </c>
      <c r="BX80" s="129" t="str">
        <v>8.08E+10</v>
      </c>
      <c r="BY80" s="129" t="str">
        <v>7850</v>
      </c>
      <c r="BZ80" s="129">
        <v>1</v>
      </c>
      <c r="CA80" s="129">
        <v>1.4999999999999999E-2</v>
      </c>
      <c r="CD80" s="87">
        <v>78</v>
      </c>
      <c r="CE80" s="87" t="s">
        <v>180</v>
      </c>
      <c r="CF80" s="87" t="s">
        <v>181</v>
      </c>
      <c r="CG80" s="87">
        <v>1</v>
      </c>
      <c r="CH80" s="87">
        <v>1</v>
      </c>
      <c r="CI80" s="87">
        <v>1.4999999999999999E-2</v>
      </c>
    </row>
    <row r="81" spans="1:87" ht="12.75">
      <c r="A81" s="89">
        <f t="shared" si="93"/>
        <v>6</v>
      </c>
      <c r="B81" s="155">
        <f t="shared" si="75"/>
        <v>79</v>
      </c>
      <c r="C81" s="156">
        <v>9.3000000000000007</v>
      </c>
      <c r="D81" s="155">
        <v>-8.1790000000000003</v>
      </c>
      <c r="E81" s="155">
        <v>-10.278</v>
      </c>
      <c r="F81" s="155" t="s">
        <v>142</v>
      </c>
      <c r="G81" s="155"/>
      <c r="H81" s="89"/>
      <c r="I81" s="87">
        <v>1</v>
      </c>
      <c r="J81" s="87">
        <f t="shared" si="67"/>
        <v>40.1</v>
      </c>
      <c r="K81" s="126">
        <v>42</v>
      </c>
      <c r="L81" s="87">
        <v>10</v>
      </c>
      <c r="M81" s="87">
        <v>20</v>
      </c>
      <c r="N81" s="87" t="s">
        <v>154</v>
      </c>
      <c r="O81" s="87" t="s">
        <v>155</v>
      </c>
      <c r="P81" s="87">
        <v>0</v>
      </c>
      <c r="Q81" s="127">
        <v>6.2710000000000001E-4</v>
      </c>
      <c r="R81" s="87">
        <v>0</v>
      </c>
      <c r="S81" s="87">
        <v>0</v>
      </c>
      <c r="T81" s="127">
        <v>1639000000000</v>
      </c>
      <c r="U81" s="127">
        <v>1639000000000</v>
      </c>
      <c r="V81" s="127">
        <v>25330000000</v>
      </c>
      <c r="W81" s="127">
        <v>25330000000</v>
      </c>
      <c r="X81" s="87">
        <v>0</v>
      </c>
      <c r="Y81" s="87">
        <v>0</v>
      </c>
      <c r="Z81" s="127">
        <v>1262000000000</v>
      </c>
      <c r="AA81" s="87">
        <v>1.5613999999999999E-2</v>
      </c>
      <c r="AB81" s="127">
        <v>131700000000</v>
      </c>
      <c r="AC81" s="87">
        <v>0.65</v>
      </c>
      <c r="AD81" s="87" t="s">
        <v>156</v>
      </c>
      <c r="AE81" s="87" t="s">
        <v>157</v>
      </c>
      <c r="AF81" s="87" t="s">
        <v>158</v>
      </c>
      <c r="AG81" s="87" t="s">
        <v>159</v>
      </c>
      <c r="AH81" s="87" t="s">
        <v>160</v>
      </c>
      <c r="AI81" s="87" t="s">
        <v>161</v>
      </c>
      <c r="AJ81" s="87" t="s">
        <v>162</v>
      </c>
      <c r="AK81" s="87">
        <v>0</v>
      </c>
      <c r="AL81" s="87">
        <v>0</v>
      </c>
      <c r="AM81" s="87" t="s">
        <v>142</v>
      </c>
      <c r="AO81" s="87">
        <f t="shared" si="73"/>
        <v>79</v>
      </c>
      <c r="AP81" s="87">
        <f t="shared" si="70"/>
        <v>-8.1790000000000003</v>
      </c>
      <c r="AQ81" s="87">
        <f t="shared" si="71"/>
        <v>-10.278</v>
      </c>
      <c r="AR81" s="87">
        <f t="shared" si="74"/>
        <v>9.3000000000000007</v>
      </c>
      <c r="AS81" s="87">
        <v>1</v>
      </c>
      <c r="AT81" s="87">
        <v>0</v>
      </c>
      <c r="AU81" s="87">
        <v>0</v>
      </c>
      <c r="AV81" s="87">
        <v>0</v>
      </c>
      <c r="AW81" s="87">
        <v>0</v>
      </c>
      <c r="AY81" s="133">
        <f t="shared" ref="AY81" si="95">IF(J81="", "", INT(J81))</f>
        <v>40</v>
      </c>
      <c r="AZ81" s="87">
        <f t="shared" si="77"/>
        <v>42</v>
      </c>
      <c r="BA81" s="87">
        <f t="shared" si="78"/>
        <v>43</v>
      </c>
      <c r="BB81" s="87">
        <f t="shared" si="79"/>
        <v>40</v>
      </c>
      <c r="BC81" s="87">
        <f t="shared" si="80"/>
        <v>40</v>
      </c>
      <c r="BD81" s="87" t="str">
        <f t="shared" si="81"/>
        <v>1c</v>
      </c>
      <c r="BE81" s="87" t="str">
        <f t="shared" si="82"/>
        <v>0</v>
      </c>
      <c r="BG81" s="87">
        <f t="shared" si="83"/>
        <v>40</v>
      </c>
      <c r="BH81" s="127" t="str">
        <f t="shared" si="84"/>
        <v>2.10E+11</v>
      </c>
      <c r="BI81" s="127" t="str">
        <f t="shared" si="85"/>
        <v>8.08E+10</v>
      </c>
      <c r="BJ81" s="87" t="str">
        <f t="shared" si="86"/>
        <v>7850</v>
      </c>
      <c r="BK81" s="87">
        <f t="shared" si="87"/>
        <v>10</v>
      </c>
      <c r="BL81" s="87">
        <f t="shared" si="88"/>
        <v>0.02</v>
      </c>
      <c r="BN81" s="87">
        <v>79</v>
      </c>
      <c r="BO81" s="87">
        <v>84</v>
      </c>
      <c r="BP81" s="87">
        <v>85</v>
      </c>
      <c r="BQ81" s="87">
        <v>79</v>
      </c>
      <c r="BR81" s="87">
        <v>79</v>
      </c>
      <c r="BS81" s="87" t="str">
        <v>1c</v>
      </c>
      <c r="BT81" s="87" t="str">
        <v>0</v>
      </c>
      <c r="BU81" s="87">
        <v>0</v>
      </c>
      <c r="BV81" s="129">
        <v>79</v>
      </c>
      <c r="BW81" s="129" t="str">
        <v>2.10E+11</v>
      </c>
      <c r="BX81" s="129" t="str">
        <v>8.08E+10</v>
      </c>
      <c r="BY81" s="129" t="str">
        <v>7850</v>
      </c>
      <c r="BZ81" s="129">
        <v>1</v>
      </c>
      <c r="CA81" s="129">
        <v>1.4999999999999999E-2</v>
      </c>
      <c r="CD81" s="87">
        <v>79</v>
      </c>
      <c r="CE81" s="87" t="s">
        <v>180</v>
      </c>
      <c r="CF81" s="87" t="s">
        <v>181</v>
      </c>
      <c r="CG81" s="87">
        <v>1</v>
      </c>
      <c r="CH81" s="87">
        <v>1</v>
      </c>
      <c r="CI81" s="87">
        <v>1.4999999999999999E-2</v>
      </c>
    </row>
    <row r="82" spans="1:87" ht="12.75">
      <c r="A82" s="89">
        <f t="shared" si="93"/>
        <v>7</v>
      </c>
      <c r="B82" s="89">
        <f t="shared" si="75"/>
        <v>80</v>
      </c>
      <c r="C82" s="150">
        <v>9.3000000000000007</v>
      </c>
      <c r="D82" s="89">
        <v>-6.4950000000000001</v>
      </c>
      <c r="E82" s="89">
        <v>-11.25</v>
      </c>
      <c r="F82" s="89" t="s">
        <v>142</v>
      </c>
      <c r="G82" s="89"/>
      <c r="H82" s="89"/>
      <c r="J82" s="87">
        <f t="shared" si="67"/>
        <v>40.200000000000003</v>
      </c>
      <c r="K82" s="126">
        <v>43</v>
      </c>
      <c r="L82" s="87">
        <v>10</v>
      </c>
      <c r="M82" s="87">
        <v>20</v>
      </c>
      <c r="N82" s="87" t="s">
        <v>154</v>
      </c>
      <c r="O82" s="87" t="s">
        <v>155</v>
      </c>
      <c r="P82" s="87">
        <v>0</v>
      </c>
      <c r="Q82" s="127">
        <v>6.2710000000000001E-4</v>
      </c>
      <c r="R82" s="87">
        <v>0</v>
      </c>
      <c r="S82" s="87">
        <v>0</v>
      </c>
      <c r="T82" s="127">
        <v>1639000000000</v>
      </c>
      <c r="U82" s="127">
        <v>1639000000000</v>
      </c>
      <c r="V82" s="127">
        <v>25330000000</v>
      </c>
      <c r="W82" s="127">
        <v>25330000000</v>
      </c>
      <c r="X82" s="87">
        <v>0</v>
      </c>
      <c r="Y82" s="87">
        <v>0</v>
      </c>
      <c r="Z82" s="127">
        <v>1262000000000</v>
      </c>
      <c r="AA82" s="87">
        <v>1.5613999999999999E-2</v>
      </c>
      <c r="AB82" s="127">
        <v>131700000000</v>
      </c>
      <c r="AC82" s="87">
        <v>0.65</v>
      </c>
      <c r="AD82" s="87" t="s">
        <v>156</v>
      </c>
      <c r="AE82" s="87" t="s">
        <v>157</v>
      </c>
      <c r="AF82" s="87" t="s">
        <v>158</v>
      </c>
      <c r="AG82" s="87" t="s">
        <v>159</v>
      </c>
      <c r="AH82" s="87" t="s">
        <v>160</v>
      </c>
      <c r="AI82" s="87" t="s">
        <v>161</v>
      </c>
      <c r="AJ82" s="87" t="s">
        <v>162</v>
      </c>
      <c r="AK82" s="87">
        <v>0</v>
      </c>
      <c r="AL82" s="87">
        <v>0</v>
      </c>
      <c r="AM82" s="87" t="s">
        <v>142</v>
      </c>
      <c r="AO82" s="87">
        <f t="shared" si="73"/>
        <v>80</v>
      </c>
      <c r="AP82" s="87">
        <f t="shared" si="70"/>
        <v>-6.4950000000000001</v>
      </c>
      <c r="AQ82" s="87">
        <f t="shared" si="71"/>
        <v>-11.25</v>
      </c>
      <c r="AR82" s="87">
        <f t="shared" si="74"/>
        <v>9.3000000000000007</v>
      </c>
      <c r="AS82" s="87">
        <v>1</v>
      </c>
      <c r="AT82" s="87">
        <v>0</v>
      </c>
      <c r="AU82" s="87">
        <v>0</v>
      </c>
      <c r="AV82" s="87">
        <v>0</v>
      </c>
      <c r="AW82" s="87">
        <v>0</v>
      </c>
      <c r="AY82" s="133"/>
      <c r="AZ82" s="87" t="str">
        <f t="shared" si="77"/>
        <v/>
      </c>
      <c r="BA82" s="87" t="str">
        <f t="shared" si="78"/>
        <v/>
      </c>
      <c r="BB82" s="87" t="str">
        <f t="shared" si="79"/>
        <v/>
      </c>
      <c r="BC82" s="87" t="str">
        <f t="shared" si="80"/>
        <v/>
      </c>
      <c r="BD82" s="87" t="str">
        <f t="shared" si="81"/>
        <v/>
      </c>
      <c r="BE82" s="87" t="str">
        <f t="shared" si="82"/>
        <v/>
      </c>
      <c r="BG82" s="87" t="str">
        <f t="shared" si="83"/>
        <v/>
      </c>
      <c r="BH82" s="127" t="str">
        <f t="shared" si="84"/>
        <v/>
      </c>
      <c r="BI82" s="127" t="str">
        <f t="shared" si="85"/>
        <v/>
      </c>
      <c r="BJ82" s="87" t="str">
        <f t="shared" si="86"/>
        <v/>
      </c>
      <c r="BK82" s="87" t="str">
        <f t="shared" si="87"/>
        <v/>
      </c>
      <c r="BL82" s="87" t="str">
        <f t="shared" si="88"/>
        <v/>
      </c>
      <c r="BN82" s="129">
        <v>80</v>
      </c>
      <c r="BO82" s="129">
        <v>85</v>
      </c>
      <c r="BP82" s="129">
        <v>86</v>
      </c>
      <c r="BQ82" s="129">
        <v>80</v>
      </c>
      <c r="BR82" s="129">
        <v>80</v>
      </c>
      <c r="BS82" s="129" t="str">
        <v>1c</v>
      </c>
      <c r="BT82" s="129" t="str">
        <v>0</v>
      </c>
      <c r="BU82" s="87">
        <v>0</v>
      </c>
      <c r="BV82" s="129">
        <v>80</v>
      </c>
      <c r="BW82" s="129" t="str">
        <v>2.10E+11</v>
      </c>
      <c r="BX82" s="129" t="str">
        <v>8.08E+10</v>
      </c>
      <c r="BY82" s="129" t="str">
        <v>7850</v>
      </c>
      <c r="BZ82" s="129">
        <v>1</v>
      </c>
      <c r="CA82" s="129">
        <v>1.4999999999999999E-2</v>
      </c>
      <c r="CD82" s="87">
        <v>80</v>
      </c>
      <c r="CE82" s="87" t="s">
        <v>180</v>
      </c>
      <c r="CF82" s="87" t="s">
        <v>181</v>
      </c>
      <c r="CG82" s="87">
        <v>1</v>
      </c>
      <c r="CH82" s="87">
        <v>1</v>
      </c>
      <c r="CI82" s="87">
        <v>1.4999999999999999E-2</v>
      </c>
    </row>
    <row r="83" spans="1:87" ht="12.75">
      <c r="A83" s="89">
        <f t="shared" si="93"/>
        <v>8</v>
      </c>
      <c r="B83" s="155">
        <f t="shared" si="75"/>
        <v>81</v>
      </c>
      <c r="C83" s="156">
        <v>9.3000000000000007</v>
      </c>
      <c r="D83" s="155">
        <v>-4.8109999999999999</v>
      </c>
      <c r="E83" s="155">
        <v>-12.222</v>
      </c>
      <c r="F83" s="155" t="s">
        <v>142</v>
      </c>
      <c r="G83" s="155"/>
      <c r="H83" s="89"/>
      <c r="I83" s="87">
        <v>1</v>
      </c>
      <c r="J83" s="87">
        <f>J81+1</f>
        <v>41.1</v>
      </c>
      <c r="K83" s="126">
        <v>43</v>
      </c>
      <c r="L83" s="87">
        <v>10</v>
      </c>
      <c r="M83" s="87">
        <v>20</v>
      </c>
      <c r="N83" s="87" t="s">
        <v>154</v>
      </c>
      <c r="O83" s="87" t="s">
        <v>155</v>
      </c>
      <c r="P83" s="87">
        <v>0</v>
      </c>
      <c r="Q83" s="127">
        <v>6.2710000000000001E-4</v>
      </c>
      <c r="R83" s="87">
        <v>0</v>
      </c>
      <c r="S83" s="87">
        <v>0</v>
      </c>
      <c r="T83" s="127">
        <v>1639000000000</v>
      </c>
      <c r="U83" s="127">
        <v>1639000000000</v>
      </c>
      <c r="V83" s="127">
        <v>25330000000</v>
      </c>
      <c r="W83" s="127">
        <v>25330000000</v>
      </c>
      <c r="X83" s="87">
        <v>0</v>
      </c>
      <c r="Y83" s="87">
        <v>0</v>
      </c>
      <c r="Z83" s="127">
        <v>1262000000000</v>
      </c>
      <c r="AA83" s="87">
        <v>1.5613999999999999E-2</v>
      </c>
      <c r="AB83" s="127">
        <v>131700000000</v>
      </c>
      <c r="AC83" s="87">
        <v>0.65</v>
      </c>
      <c r="AD83" s="87" t="s">
        <v>156</v>
      </c>
      <c r="AE83" s="87" t="s">
        <v>157</v>
      </c>
      <c r="AF83" s="87" t="s">
        <v>158</v>
      </c>
      <c r="AG83" s="87" t="s">
        <v>159</v>
      </c>
      <c r="AH83" s="87" t="s">
        <v>160</v>
      </c>
      <c r="AI83" s="87" t="s">
        <v>161</v>
      </c>
      <c r="AJ83" s="87" t="s">
        <v>162</v>
      </c>
      <c r="AK83" s="87">
        <v>0</v>
      </c>
      <c r="AL83" s="87">
        <v>0</v>
      </c>
      <c r="AM83" s="87" t="s">
        <v>142</v>
      </c>
      <c r="AO83" s="87">
        <f t="shared" si="73"/>
        <v>81</v>
      </c>
      <c r="AP83" s="87">
        <f t="shared" si="70"/>
        <v>-4.8109999999999999</v>
      </c>
      <c r="AQ83" s="87">
        <f t="shared" si="71"/>
        <v>-12.222</v>
      </c>
      <c r="AR83" s="87">
        <f t="shared" si="74"/>
        <v>9.3000000000000007</v>
      </c>
      <c r="AS83" s="87">
        <v>1</v>
      </c>
      <c r="AT83" s="87">
        <v>0</v>
      </c>
      <c r="AU83" s="87">
        <v>0</v>
      </c>
      <c r="AV83" s="87">
        <v>0</v>
      </c>
      <c r="AW83" s="87">
        <v>0</v>
      </c>
      <c r="AY83" s="133">
        <f t="shared" ref="AY83" si="96">IF(J83="", "", INT(J83))</f>
        <v>41</v>
      </c>
      <c r="AZ83" s="87">
        <f t="shared" si="77"/>
        <v>43</v>
      </c>
      <c r="BA83" s="87">
        <f t="shared" si="78"/>
        <v>44</v>
      </c>
      <c r="BB83" s="87">
        <f t="shared" si="79"/>
        <v>41</v>
      </c>
      <c r="BC83" s="87">
        <f t="shared" si="80"/>
        <v>41</v>
      </c>
      <c r="BD83" s="87" t="str">
        <f t="shared" si="81"/>
        <v>1c</v>
      </c>
      <c r="BE83" s="87" t="str">
        <f t="shared" si="82"/>
        <v>0</v>
      </c>
      <c r="BG83" s="87">
        <f t="shared" si="83"/>
        <v>41</v>
      </c>
      <c r="BH83" s="127" t="str">
        <f t="shared" si="84"/>
        <v>2.10E+11</v>
      </c>
      <c r="BI83" s="127" t="str">
        <f t="shared" si="85"/>
        <v>8.08E+10</v>
      </c>
      <c r="BJ83" s="87" t="str">
        <f t="shared" si="86"/>
        <v>7850</v>
      </c>
      <c r="BK83" s="87">
        <f t="shared" si="87"/>
        <v>10</v>
      </c>
      <c r="BL83" s="87">
        <f t="shared" si="88"/>
        <v>0.02</v>
      </c>
      <c r="BN83" s="129">
        <v>81</v>
      </c>
      <c r="BO83" s="129">
        <v>87</v>
      </c>
      <c r="BP83" s="129">
        <v>88</v>
      </c>
      <c r="BQ83" s="129">
        <v>81</v>
      </c>
      <c r="BR83" s="129">
        <v>81</v>
      </c>
      <c r="BS83" s="129" t="str">
        <v>1c</v>
      </c>
      <c r="BT83" s="129" t="str">
        <v>0</v>
      </c>
      <c r="BU83" s="87">
        <v>0</v>
      </c>
      <c r="BV83" s="129">
        <v>81</v>
      </c>
      <c r="BW83" s="129" t="str">
        <v>2.10E+11</v>
      </c>
      <c r="BX83" s="129" t="str">
        <v>8.08E+10</v>
      </c>
      <c r="BY83" s="129" t="str">
        <v>7850</v>
      </c>
      <c r="BZ83" s="129">
        <v>1</v>
      </c>
      <c r="CA83" s="129">
        <v>1.4999999999999999E-2</v>
      </c>
      <c r="CD83" s="87">
        <v>81</v>
      </c>
      <c r="CE83" s="87" t="s">
        <v>180</v>
      </c>
      <c r="CF83" s="87" t="s">
        <v>181</v>
      </c>
      <c r="CG83" s="87">
        <v>1</v>
      </c>
      <c r="CH83" s="87">
        <v>1</v>
      </c>
      <c r="CI83" s="87">
        <v>1.4999999999999999E-2</v>
      </c>
    </row>
    <row r="84" spans="1:87" ht="12.75">
      <c r="A84" s="89">
        <f t="shared" si="93"/>
        <v>9</v>
      </c>
      <c r="B84" s="155">
        <f t="shared" si="75"/>
        <v>82</v>
      </c>
      <c r="C84" s="156">
        <v>9.3000000000000007</v>
      </c>
      <c r="D84" s="155">
        <v>-1.4430000000000001</v>
      </c>
      <c r="E84" s="155">
        <v>-14.167</v>
      </c>
      <c r="F84" s="155" t="s">
        <v>142</v>
      </c>
      <c r="G84" s="155"/>
      <c r="H84" s="89"/>
      <c r="I84" s="87">
        <v>1</v>
      </c>
      <c r="J84" s="87">
        <f>J82+1</f>
        <v>41.2</v>
      </c>
      <c r="K84" s="126">
        <v>44</v>
      </c>
      <c r="L84" s="87">
        <v>10</v>
      </c>
      <c r="M84" s="87">
        <v>20</v>
      </c>
      <c r="N84" s="87" t="s">
        <v>154</v>
      </c>
      <c r="O84" s="87" t="s">
        <v>155</v>
      </c>
      <c r="P84" s="87">
        <v>0</v>
      </c>
      <c r="Q84" s="127">
        <v>6.2710000000000001E-4</v>
      </c>
      <c r="R84" s="87">
        <v>0</v>
      </c>
      <c r="S84" s="87">
        <v>0</v>
      </c>
      <c r="T84" s="127">
        <v>1639000000000</v>
      </c>
      <c r="U84" s="127">
        <v>1639000000000</v>
      </c>
      <c r="V84" s="127">
        <v>25330000000</v>
      </c>
      <c r="W84" s="127">
        <v>25330000000</v>
      </c>
      <c r="X84" s="87">
        <v>0</v>
      </c>
      <c r="Y84" s="87">
        <v>0</v>
      </c>
      <c r="Z84" s="127">
        <v>1262000000000</v>
      </c>
      <c r="AA84" s="87">
        <v>1.5613999999999999E-2</v>
      </c>
      <c r="AB84" s="127">
        <v>131700000000</v>
      </c>
      <c r="AC84" s="87">
        <v>0.65</v>
      </c>
      <c r="AD84" s="87" t="s">
        <v>156</v>
      </c>
      <c r="AE84" s="87" t="s">
        <v>157</v>
      </c>
      <c r="AF84" s="87" t="s">
        <v>158</v>
      </c>
      <c r="AG84" s="87" t="s">
        <v>159</v>
      </c>
      <c r="AH84" s="87" t="s">
        <v>160</v>
      </c>
      <c r="AI84" s="87" t="s">
        <v>161</v>
      </c>
      <c r="AJ84" s="87" t="s">
        <v>162</v>
      </c>
      <c r="AK84" s="87">
        <v>0</v>
      </c>
      <c r="AL84" s="87">
        <v>0</v>
      </c>
      <c r="AM84" s="87" t="s">
        <v>142</v>
      </c>
      <c r="AO84" s="87">
        <f t="shared" si="73"/>
        <v>82</v>
      </c>
      <c r="AP84" s="87">
        <f t="shared" si="70"/>
        <v>-1.4430000000000001</v>
      </c>
      <c r="AQ84" s="87">
        <f t="shared" si="71"/>
        <v>-14.167</v>
      </c>
      <c r="AR84" s="87">
        <f t="shared" si="74"/>
        <v>9.3000000000000007</v>
      </c>
      <c r="AS84" s="87">
        <v>1</v>
      </c>
      <c r="AT84" s="87">
        <v>0</v>
      </c>
      <c r="AU84" s="87">
        <v>0</v>
      </c>
      <c r="AV84" s="87">
        <v>0</v>
      </c>
      <c r="AW84" s="87">
        <v>0</v>
      </c>
      <c r="AY84" s="133"/>
      <c r="AZ84" s="87" t="str">
        <f t="shared" si="77"/>
        <v/>
      </c>
      <c r="BA84" s="87" t="str">
        <f t="shared" si="78"/>
        <v/>
      </c>
      <c r="BB84" s="87" t="str">
        <f t="shared" si="79"/>
        <v/>
      </c>
      <c r="BC84" s="87" t="str">
        <f t="shared" si="80"/>
        <v/>
      </c>
      <c r="BD84" s="87" t="str">
        <f t="shared" si="81"/>
        <v/>
      </c>
      <c r="BE84" s="87" t="str">
        <f t="shared" si="82"/>
        <v/>
      </c>
      <c r="BG84" s="87" t="str">
        <f t="shared" si="83"/>
        <v/>
      </c>
      <c r="BH84" s="127" t="str">
        <f t="shared" si="84"/>
        <v/>
      </c>
      <c r="BI84" s="127" t="str">
        <f t="shared" si="85"/>
        <v/>
      </c>
      <c r="BJ84" s="87" t="str">
        <f t="shared" si="86"/>
        <v/>
      </c>
      <c r="BK84" s="87" t="str">
        <f t="shared" si="87"/>
        <v/>
      </c>
      <c r="BL84" s="87" t="str">
        <f t="shared" si="88"/>
        <v/>
      </c>
      <c r="BN84" s="87">
        <v>82</v>
      </c>
      <c r="BO84" s="87">
        <v>88</v>
      </c>
      <c r="BP84" s="87">
        <v>89</v>
      </c>
      <c r="BQ84" s="87">
        <v>82</v>
      </c>
      <c r="BR84" s="87">
        <v>82</v>
      </c>
      <c r="BS84" s="87" t="str">
        <v>1c</v>
      </c>
      <c r="BT84" s="87" t="str">
        <v>0</v>
      </c>
      <c r="BU84" s="87">
        <v>0</v>
      </c>
      <c r="BV84" s="129">
        <v>82</v>
      </c>
      <c r="BW84" s="129" t="str">
        <v>2.10E+11</v>
      </c>
      <c r="BX84" s="129" t="str">
        <v>8.08E+10</v>
      </c>
      <c r="BY84" s="129" t="str">
        <v>7850</v>
      </c>
      <c r="BZ84" s="129">
        <v>1</v>
      </c>
      <c r="CA84" s="129">
        <v>1.4999999999999999E-2</v>
      </c>
      <c r="CD84" s="87">
        <v>82</v>
      </c>
      <c r="CE84" s="87" t="s">
        <v>180</v>
      </c>
      <c r="CF84" s="87" t="s">
        <v>181</v>
      </c>
      <c r="CG84" s="87">
        <v>1</v>
      </c>
      <c r="CH84" s="87">
        <v>1</v>
      </c>
      <c r="CI84" s="87">
        <v>1.4999999999999999E-2</v>
      </c>
    </row>
    <row r="85" spans="1:87" ht="12.75">
      <c r="A85" s="89">
        <f t="shared" si="93"/>
        <v>10</v>
      </c>
      <c r="B85" s="155">
        <f t="shared" si="75"/>
        <v>83</v>
      </c>
      <c r="C85" s="156">
        <v>9.3000000000000007</v>
      </c>
      <c r="D85" s="155">
        <v>1.925</v>
      </c>
      <c r="E85" s="155">
        <v>-16.111000000000001</v>
      </c>
      <c r="F85" s="155" t="s">
        <v>142</v>
      </c>
      <c r="G85" s="155"/>
      <c r="H85" s="89"/>
      <c r="I85" s="87">
        <v>1</v>
      </c>
      <c r="J85" s="87">
        <f t="shared" ref="J85:J88" si="97">J83+1</f>
        <v>42.1</v>
      </c>
      <c r="K85" s="126">
        <v>44</v>
      </c>
      <c r="L85" s="87">
        <v>10</v>
      </c>
      <c r="M85" s="87">
        <v>20</v>
      </c>
      <c r="N85" s="87" t="s">
        <v>154</v>
      </c>
      <c r="O85" s="87" t="s">
        <v>155</v>
      </c>
      <c r="P85" s="87">
        <v>0</v>
      </c>
      <c r="Q85" s="127">
        <v>6.2710000000000001E-4</v>
      </c>
      <c r="R85" s="87">
        <v>0</v>
      </c>
      <c r="S85" s="87">
        <v>0</v>
      </c>
      <c r="T85" s="127">
        <v>1639000000000</v>
      </c>
      <c r="U85" s="127">
        <v>1639000000000</v>
      </c>
      <c r="V85" s="127">
        <v>25330000000</v>
      </c>
      <c r="W85" s="127">
        <v>25330000000</v>
      </c>
      <c r="X85" s="87">
        <v>0</v>
      </c>
      <c r="Y85" s="87">
        <v>0</v>
      </c>
      <c r="Z85" s="127">
        <v>1262000000000</v>
      </c>
      <c r="AA85" s="87">
        <v>1.5613999999999999E-2</v>
      </c>
      <c r="AB85" s="127">
        <v>131700000000</v>
      </c>
      <c r="AC85" s="87">
        <v>0.65</v>
      </c>
      <c r="AD85" s="87" t="s">
        <v>156</v>
      </c>
      <c r="AE85" s="87" t="s">
        <v>157</v>
      </c>
      <c r="AF85" s="87" t="s">
        <v>158</v>
      </c>
      <c r="AG85" s="87" t="s">
        <v>159</v>
      </c>
      <c r="AH85" s="87" t="s">
        <v>160</v>
      </c>
      <c r="AI85" s="87" t="s">
        <v>161</v>
      </c>
      <c r="AJ85" s="87" t="s">
        <v>162</v>
      </c>
      <c r="AK85" s="87">
        <v>0</v>
      </c>
      <c r="AL85" s="87">
        <v>0</v>
      </c>
      <c r="AM85" s="87" t="s">
        <v>142</v>
      </c>
      <c r="AO85" s="87">
        <f t="shared" si="73"/>
        <v>83</v>
      </c>
      <c r="AP85" s="87">
        <f t="shared" si="70"/>
        <v>1.925</v>
      </c>
      <c r="AQ85" s="87">
        <f t="shared" si="71"/>
        <v>-16.111000000000001</v>
      </c>
      <c r="AR85" s="87">
        <f t="shared" si="74"/>
        <v>9.3000000000000007</v>
      </c>
      <c r="AS85" s="87">
        <v>1</v>
      </c>
      <c r="AT85" s="87">
        <v>0</v>
      </c>
      <c r="AU85" s="87">
        <v>0</v>
      </c>
      <c r="AV85" s="87">
        <v>0</v>
      </c>
      <c r="AW85" s="87">
        <v>0</v>
      </c>
      <c r="AY85" s="133">
        <f t="shared" ref="AY85" si="98">IF(J85="", "", INT(J85))</f>
        <v>42</v>
      </c>
      <c r="AZ85" s="87">
        <f t="shared" si="77"/>
        <v>44</v>
      </c>
      <c r="BA85" s="87">
        <f t="shared" si="78"/>
        <v>45</v>
      </c>
      <c r="BB85" s="87">
        <f t="shared" si="79"/>
        <v>42</v>
      </c>
      <c r="BC85" s="87">
        <f t="shared" si="80"/>
        <v>42</v>
      </c>
      <c r="BD85" s="87" t="str">
        <f t="shared" si="81"/>
        <v>1c</v>
      </c>
      <c r="BE85" s="87" t="str">
        <f t="shared" si="82"/>
        <v>0</v>
      </c>
      <c r="BG85" s="87">
        <f t="shared" si="83"/>
        <v>42</v>
      </c>
      <c r="BH85" s="127" t="str">
        <f t="shared" si="84"/>
        <v>2.10E+11</v>
      </c>
      <c r="BI85" s="127" t="str">
        <f t="shared" si="85"/>
        <v>8.08E+10</v>
      </c>
      <c r="BJ85" s="87" t="str">
        <f t="shared" si="86"/>
        <v>7850</v>
      </c>
      <c r="BK85" s="87">
        <f t="shared" si="87"/>
        <v>10</v>
      </c>
      <c r="BL85" s="87">
        <f t="shared" si="88"/>
        <v>0.02</v>
      </c>
      <c r="BN85" s="87">
        <v>83</v>
      </c>
      <c r="BO85" s="87">
        <v>89</v>
      </c>
      <c r="BP85" s="155">
        <v>90</v>
      </c>
      <c r="BQ85" s="87">
        <v>83</v>
      </c>
      <c r="BR85" s="87">
        <v>83</v>
      </c>
      <c r="BS85" s="87" t="str">
        <v>1c</v>
      </c>
      <c r="BT85" s="87" t="str">
        <v>0</v>
      </c>
      <c r="BU85" s="87">
        <v>0</v>
      </c>
      <c r="BV85" s="129">
        <v>83</v>
      </c>
      <c r="BW85" s="129" t="str">
        <v>2.10E+11</v>
      </c>
      <c r="BX85" s="129" t="str">
        <v>8.08E+10</v>
      </c>
      <c r="BY85" s="129" t="str">
        <v>7850</v>
      </c>
      <c r="BZ85" s="129">
        <v>1</v>
      </c>
      <c r="CA85" s="129">
        <v>1.4999999999999999E-2</v>
      </c>
      <c r="CD85" s="87">
        <v>83</v>
      </c>
      <c r="CE85" s="87" t="s">
        <v>180</v>
      </c>
      <c r="CF85" s="87" t="s">
        <v>181</v>
      </c>
      <c r="CG85" s="87">
        <v>1</v>
      </c>
      <c r="CH85" s="87">
        <v>1</v>
      </c>
      <c r="CI85" s="87">
        <v>1.4999999999999999E-2</v>
      </c>
    </row>
    <row r="86" spans="1:87" ht="12.75">
      <c r="A86" s="89">
        <f t="shared" si="93"/>
        <v>11</v>
      </c>
      <c r="B86" s="89">
        <f t="shared" si="75"/>
        <v>84</v>
      </c>
      <c r="C86" s="150">
        <v>9.3000000000000007</v>
      </c>
      <c r="D86" s="89">
        <v>7.1040000000000001</v>
      </c>
      <c r="E86" s="89">
        <v>-19.101500000000001</v>
      </c>
      <c r="F86" s="89" t="s">
        <v>142</v>
      </c>
      <c r="G86" s="89"/>
      <c r="H86" s="89"/>
      <c r="J86" s="87">
        <f t="shared" si="97"/>
        <v>42.2</v>
      </c>
      <c r="K86" s="126">
        <v>45</v>
      </c>
      <c r="L86" s="87">
        <v>10</v>
      </c>
      <c r="M86" s="87">
        <v>20</v>
      </c>
      <c r="N86" s="87" t="s">
        <v>154</v>
      </c>
      <c r="O86" s="87" t="s">
        <v>155</v>
      </c>
      <c r="P86" s="87">
        <v>0</v>
      </c>
      <c r="Q86" s="127">
        <v>6.2710000000000001E-4</v>
      </c>
      <c r="R86" s="87">
        <v>0</v>
      </c>
      <c r="S86" s="87">
        <v>0</v>
      </c>
      <c r="T86" s="127">
        <v>1639000000000</v>
      </c>
      <c r="U86" s="127">
        <v>1639000000000</v>
      </c>
      <c r="V86" s="127">
        <v>25330000000</v>
      </c>
      <c r="W86" s="127">
        <v>25330000000</v>
      </c>
      <c r="X86" s="87">
        <v>0</v>
      </c>
      <c r="Y86" s="87">
        <v>0</v>
      </c>
      <c r="Z86" s="127">
        <v>1262000000000</v>
      </c>
      <c r="AA86" s="87">
        <v>1.5613999999999999E-2</v>
      </c>
      <c r="AB86" s="127">
        <v>131700000000</v>
      </c>
      <c r="AC86" s="87">
        <v>0.65</v>
      </c>
      <c r="AD86" s="87" t="s">
        <v>156</v>
      </c>
      <c r="AE86" s="87" t="s">
        <v>157</v>
      </c>
      <c r="AF86" s="87" t="s">
        <v>158</v>
      </c>
      <c r="AG86" s="87" t="s">
        <v>159</v>
      </c>
      <c r="AH86" s="87" t="s">
        <v>160</v>
      </c>
      <c r="AI86" s="87" t="s">
        <v>161</v>
      </c>
      <c r="AJ86" s="87" t="s">
        <v>162</v>
      </c>
      <c r="AK86" s="87">
        <v>0</v>
      </c>
      <c r="AL86" s="87">
        <v>0</v>
      </c>
      <c r="AM86" s="87" t="s">
        <v>142</v>
      </c>
      <c r="AO86" s="87">
        <f t="shared" si="73"/>
        <v>84</v>
      </c>
      <c r="AP86" s="87">
        <f t="shared" si="70"/>
        <v>7.1040000000000001</v>
      </c>
      <c r="AQ86" s="87">
        <f t="shared" si="71"/>
        <v>-19.101500000000001</v>
      </c>
      <c r="AR86" s="87">
        <f t="shared" si="74"/>
        <v>9.3000000000000007</v>
      </c>
      <c r="AS86" s="87">
        <v>1</v>
      </c>
      <c r="AT86" s="87">
        <v>0</v>
      </c>
      <c r="AU86" s="87">
        <v>0</v>
      </c>
      <c r="AV86" s="87">
        <v>0</v>
      </c>
      <c r="AW86" s="87">
        <v>0</v>
      </c>
      <c r="AY86" s="133"/>
      <c r="AZ86" s="87" t="str">
        <f t="shared" si="77"/>
        <v/>
      </c>
      <c r="BA86" s="87" t="str">
        <f t="shared" si="78"/>
        <v/>
      </c>
      <c r="BB86" s="87" t="str">
        <f t="shared" si="79"/>
        <v/>
      </c>
      <c r="BC86" s="87" t="str">
        <f t="shared" si="80"/>
        <v/>
      </c>
      <c r="BD86" s="87" t="str">
        <f t="shared" si="81"/>
        <v/>
      </c>
      <c r="BE86" s="87" t="str">
        <f t="shared" si="82"/>
        <v/>
      </c>
      <c r="BG86" s="87" t="str">
        <f t="shared" si="83"/>
        <v/>
      </c>
      <c r="BH86" s="127" t="str">
        <f t="shared" si="84"/>
        <v/>
      </c>
      <c r="BI86" s="127" t="str">
        <f t="shared" si="85"/>
        <v/>
      </c>
      <c r="BJ86" s="87" t="str">
        <f t="shared" si="86"/>
        <v/>
      </c>
      <c r="BK86" s="87" t="str">
        <f t="shared" si="87"/>
        <v/>
      </c>
      <c r="BL86" s="87" t="str">
        <f t="shared" si="88"/>
        <v/>
      </c>
      <c r="BN86" s="155">
        <v>84</v>
      </c>
      <c r="BO86" s="155">
        <v>90</v>
      </c>
      <c r="BP86" s="155">
        <v>91</v>
      </c>
      <c r="BQ86" s="155">
        <v>84</v>
      </c>
      <c r="BR86" s="155">
        <v>84</v>
      </c>
      <c r="BS86" s="155" t="str">
        <v>1c</v>
      </c>
      <c r="BT86" s="155" t="str">
        <v>0</v>
      </c>
      <c r="BU86" s="87">
        <v>0</v>
      </c>
      <c r="BV86" s="129">
        <v>84</v>
      </c>
      <c r="BW86" s="129" t="str">
        <v>2.10E+11</v>
      </c>
      <c r="BX86" s="129" t="str">
        <v>8.08E+10</v>
      </c>
      <c r="BY86" s="129" t="str">
        <v>7850</v>
      </c>
      <c r="BZ86" s="129">
        <v>1</v>
      </c>
      <c r="CA86" s="129">
        <v>1.4999999999999999E-2</v>
      </c>
      <c r="CD86" s="87">
        <v>84</v>
      </c>
      <c r="CE86" s="87" t="s">
        <v>180</v>
      </c>
      <c r="CF86" s="87" t="s">
        <v>181</v>
      </c>
      <c r="CG86" s="87">
        <v>1</v>
      </c>
      <c r="CH86" s="87">
        <v>1</v>
      </c>
      <c r="CI86" s="87">
        <v>1.4999999999999999E-2</v>
      </c>
    </row>
    <row r="87" spans="1:87" ht="12.75">
      <c r="A87" s="89">
        <f t="shared" si="93"/>
        <v>12</v>
      </c>
      <c r="B87" s="89">
        <f t="shared" si="75"/>
        <v>85</v>
      </c>
      <c r="C87" s="150">
        <v>9.3000000000000007</v>
      </c>
      <c r="D87" s="89">
        <v>7.7080000000000002</v>
      </c>
      <c r="E87" s="89">
        <v>-19.45</v>
      </c>
      <c r="F87" s="89" t="s">
        <v>142</v>
      </c>
      <c r="G87" s="89"/>
      <c r="H87" s="89"/>
      <c r="J87" s="87">
        <f t="shared" si="97"/>
        <v>43.1</v>
      </c>
      <c r="K87" s="126">
        <v>46</v>
      </c>
      <c r="L87" s="87">
        <v>10</v>
      </c>
      <c r="M87" s="87">
        <v>22</v>
      </c>
      <c r="N87" s="87" t="s">
        <v>154</v>
      </c>
      <c r="O87" s="87" t="s">
        <v>155</v>
      </c>
      <c r="P87" s="87">
        <v>0</v>
      </c>
      <c r="Q87" s="127">
        <v>6.8959999999999996E-4</v>
      </c>
      <c r="R87" s="87">
        <v>0</v>
      </c>
      <c r="S87" s="87">
        <v>0</v>
      </c>
      <c r="T87" s="127">
        <v>1802000000000</v>
      </c>
      <c r="U87" s="127">
        <v>1802000000000</v>
      </c>
      <c r="V87" s="127">
        <v>27860000000</v>
      </c>
      <c r="W87" s="127">
        <v>27860000000</v>
      </c>
      <c r="X87" s="87">
        <v>0</v>
      </c>
      <c r="Y87" s="87">
        <v>0</v>
      </c>
      <c r="Z87" s="127">
        <v>1387000000000</v>
      </c>
      <c r="AA87" s="87">
        <v>1.7165E-2</v>
      </c>
      <c r="AB87" s="127">
        <v>144800000000</v>
      </c>
      <c r="AC87" s="87">
        <v>0.65</v>
      </c>
      <c r="AD87" s="87" t="s">
        <v>156</v>
      </c>
      <c r="AE87" s="87" t="s">
        <v>157</v>
      </c>
      <c r="AF87" s="87" t="s">
        <v>158</v>
      </c>
      <c r="AG87" s="87" t="s">
        <v>159</v>
      </c>
      <c r="AH87" s="87" t="s">
        <v>160</v>
      </c>
      <c r="AI87" s="87" t="s">
        <v>161</v>
      </c>
      <c r="AJ87" s="87" t="s">
        <v>162</v>
      </c>
      <c r="AK87" s="87">
        <v>0</v>
      </c>
      <c r="AL87" s="87">
        <v>0</v>
      </c>
      <c r="AM87" s="87" t="s">
        <v>142</v>
      </c>
      <c r="AO87" s="87">
        <f t="shared" si="73"/>
        <v>85</v>
      </c>
      <c r="AP87" s="87">
        <f t="shared" si="70"/>
        <v>7.7080000000000002</v>
      </c>
      <c r="AQ87" s="87">
        <f t="shared" si="71"/>
        <v>-19.45</v>
      </c>
      <c r="AR87" s="87">
        <f t="shared" si="74"/>
        <v>9.3000000000000007</v>
      </c>
      <c r="AS87" s="87">
        <v>1</v>
      </c>
      <c r="AT87" s="87">
        <v>0</v>
      </c>
      <c r="AU87" s="87">
        <v>0</v>
      </c>
      <c r="AV87" s="87">
        <v>0</v>
      </c>
      <c r="AW87" s="87">
        <v>0</v>
      </c>
      <c r="AY87" s="133">
        <f t="shared" ref="AY87" si="99">IF(J87="", "", INT(J87))</f>
        <v>43</v>
      </c>
      <c r="AZ87" s="87">
        <f t="shared" si="77"/>
        <v>46</v>
      </c>
      <c r="BA87" s="87">
        <f t="shared" si="78"/>
        <v>47</v>
      </c>
      <c r="BB87" s="87">
        <f t="shared" si="79"/>
        <v>43</v>
      </c>
      <c r="BC87" s="87">
        <f t="shared" si="80"/>
        <v>43</v>
      </c>
      <c r="BD87" s="87" t="str">
        <f t="shared" si="81"/>
        <v>1c</v>
      </c>
      <c r="BE87" s="87" t="str">
        <f t="shared" si="82"/>
        <v>0</v>
      </c>
      <c r="BG87" s="87">
        <f t="shared" si="83"/>
        <v>43</v>
      </c>
      <c r="BH87" s="127" t="str">
        <f t="shared" si="84"/>
        <v>2.10E+11</v>
      </c>
      <c r="BI87" s="127" t="str">
        <f t="shared" si="85"/>
        <v>8.08E+10</v>
      </c>
      <c r="BJ87" s="87" t="str">
        <f t="shared" si="86"/>
        <v>7850</v>
      </c>
      <c r="BK87" s="87">
        <f t="shared" si="87"/>
        <v>10</v>
      </c>
      <c r="BL87" s="87">
        <f t="shared" si="88"/>
        <v>2.1999999999999999E-2</v>
      </c>
      <c r="BN87" s="155">
        <v>85</v>
      </c>
      <c r="BO87" s="155">
        <v>91</v>
      </c>
      <c r="BP87" s="155">
        <v>92</v>
      </c>
      <c r="BQ87" s="155">
        <v>85</v>
      </c>
      <c r="BR87" s="155">
        <v>85</v>
      </c>
      <c r="BS87" s="155" t="str">
        <v>1c</v>
      </c>
      <c r="BT87" s="155" t="str">
        <v>0</v>
      </c>
      <c r="BU87" s="87">
        <v>0</v>
      </c>
      <c r="BV87" s="129">
        <v>85</v>
      </c>
      <c r="BW87" s="129" t="str">
        <v>2.10E+11</v>
      </c>
      <c r="BX87" s="129" t="str">
        <v>8.08E+10</v>
      </c>
      <c r="BY87" s="129" t="str">
        <v>7850</v>
      </c>
      <c r="BZ87" s="129">
        <v>1</v>
      </c>
      <c r="CA87" s="129">
        <v>1.4999999999999999E-2</v>
      </c>
      <c r="CD87" s="87">
        <v>85</v>
      </c>
      <c r="CE87" s="87" t="s">
        <v>180</v>
      </c>
      <c r="CF87" s="87" t="s">
        <v>181</v>
      </c>
      <c r="CG87" s="87">
        <v>1</v>
      </c>
      <c r="CH87" s="87">
        <v>1</v>
      </c>
      <c r="CI87" s="87">
        <v>1.4999999999999999E-2</v>
      </c>
    </row>
    <row r="88" spans="1:87" ht="12.75">
      <c r="A88" s="89">
        <f t="shared" si="93"/>
        <v>13</v>
      </c>
      <c r="B88" s="89">
        <f t="shared" si="75"/>
        <v>86</v>
      </c>
      <c r="C88" s="150">
        <v>9.3000000000000007</v>
      </c>
      <c r="D88" s="89">
        <v>8.66</v>
      </c>
      <c r="E88" s="89">
        <v>-20</v>
      </c>
      <c r="F88" s="89" t="s">
        <v>142</v>
      </c>
      <c r="G88" s="89"/>
      <c r="H88" s="89"/>
      <c r="J88" s="87">
        <f t="shared" si="97"/>
        <v>43.2</v>
      </c>
      <c r="K88" s="126">
        <v>47</v>
      </c>
      <c r="L88" s="87">
        <v>10</v>
      </c>
      <c r="M88" s="87">
        <v>22</v>
      </c>
      <c r="N88" s="87" t="s">
        <v>154</v>
      </c>
      <c r="O88" s="87" t="s">
        <v>155</v>
      </c>
      <c r="P88" s="87">
        <v>0</v>
      </c>
      <c r="Q88" s="127">
        <v>6.8959999999999996E-4</v>
      </c>
      <c r="R88" s="87">
        <v>0</v>
      </c>
      <c r="S88" s="87">
        <v>0</v>
      </c>
      <c r="T88" s="127">
        <v>1802000000000</v>
      </c>
      <c r="U88" s="127">
        <v>1802000000000</v>
      </c>
      <c r="V88" s="127">
        <v>27860000000</v>
      </c>
      <c r="W88" s="127">
        <v>27860000000</v>
      </c>
      <c r="X88" s="87">
        <v>0</v>
      </c>
      <c r="Y88" s="87">
        <v>0</v>
      </c>
      <c r="Z88" s="127">
        <v>1387000000000</v>
      </c>
      <c r="AA88" s="87">
        <v>1.7165E-2</v>
      </c>
      <c r="AB88" s="127">
        <v>144800000000</v>
      </c>
      <c r="AC88" s="87">
        <v>0.65</v>
      </c>
      <c r="AD88" s="87" t="s">
        <v>156</v>
      </c>
      <c r="AE88" s="87" t="s">
        <v>157</v>
      </c>
      <c r="AF88" s="87" t="s">
        <v>158</v>
      </c>
      <c r="AG88" s="87" t="s">
        <v>159</v>
      </c>
      <c r="AH88" s="87" t="s">
        <v>160</v>
      </c>
      <c r="AI88" s="87" t="s">
        <v>161</v>
      </c>
      <c r="AJ88" s="87" t="s">
        <v>162</v>
      </c>
      <c r="AK88" s="87">
        <v>0</v>
      </c>
      <c r="AL88" s="87">
        <v>0</v>
      </c>
      <c r="AM88" s="87" t="s">
        <v>142</v>
      </c>
      <c r="AO88" s="87">
        <f t="shared" si="73"/>
        <v>86</v>
      </c>
      <c r="AP88" s="87">
        <f t="shared" si="70"/>
        <v>8.66</v>
      </c>
      <c r="AQ88" s="87">
        <f t="shared" si="71"/>
        <v>-20</v>
      </c>
      <c r="AR88" s="87">
        <f t="shared" si="74"/>
        <v>9.3000000000000007</v>
      </c>
      <c r="AS88" s="87">
        <v>1</v>
      </c>
      <c r="AT88" s="87">
        <v>0</v>
      </c>
      <c r="AU88" s="87">
        <v>0</v>
      </c>
      <c r="AV88" s="87">
        <v>0</v>
      </c>
      <c r="AW88" s="87">
        <v>0</v>
      </c>
      <c r="AY88" s="133"/>
      <c r="AZ88" s="87" t="str">
        <f t="shared" si="77"/>
        <v/>
      </c>
      <c r="BA88" s="87" t="str">
        <f t="shared" si="78"/>
        <v/>
      </c>
      <c r="BB88" s="87" t="str">
        <f t="shared" si="79"/>
        <v/>
      </c>
      <c r="BC88" s="87" t="str">
        <f t="shared" si="80"/>
        <v/>
      </c>
      <c r="BD88" s="87" t="str">
        <f t="shared" si="81"/>
        <v/>
      </c>
      <c r="BE88" s="87" t="str">
        <f t="shared" si="82"/>
        <v/>
      </c>
      <c r="BG88" s="87" t="str">
        <f t="shared" si="83"/>
        <v/>
      </c>
      <c r="BH88" s="127" t="str">
        <f t="shared" si="84"/>
        <v/>
      </c>
      <c r="BI88" s="127" t="str">
        <f t="shared" si="85"/>
        <v/>
      </c>
      <c r="BJ88" s="87" t="str">
        <f t="shared" si="86"/>
        <v/>
      </c>
      <c r="BK88" s="87" t="str">
        <f t="shared" si="87"/>
        <v/>
      </c>
      <c r="BL88" s="87" t="str">
        <f t="shared" si="88"/>
        <v/>
      </c>
      <c r="BN88" s="155">
        <v>86</v>
      </c>
      <c r="BO88" s="155">
        <v>92</v>
      </c>
      <c r="BP88" s="155">
        <v>93</v>
      </c>
      <c r="BQ88" s="155">
        <v>86</v>
      </c>
      <c r="BR88" s="155">
        <v>86</v>
      </c>
      <c r="BS88" s="155" t="str">
        <v>1c</v>
      </c>
      <c r="BT88" s="155" t="str">
        <v>0</v>
      </c>
      <c r="BU88" s="87">
        <v>0</v>
      </c>
      <c r="BV88" s="129">
        <v>86</v>
      </c>
      <c r="BW88" s="129" t="str">
        <v>2.10E+11</v>
      </c>
      <c r="BX88" s="129" t="str">
        <v>8.08E+10</v>
      </c>
      <c r="BY88" s="129" t="str">
        <v>7850</v>
      </c>
      <c r="BZ88" s="129">
        <v>1</v>
      </c>
      <c r="CA88" s="129">
        <v>1.4999999999999999E-2</v>
      </c>
      <c r="CD88" s="87">
        <v>86</v>
      </c>
      <c r="CE88" s="87" t="s">
        <v>180</v>
      </c>
      <c r="CF88" s="87" t="s">
        <v>181</v>
      </c>
      <c r="CG88" s="87">
        <v>1</v>
      </c>
      <c r="CH88" s="87">
        <v>1</v>
      </c>
      <c r="CI88" s="87">
        <v>1.4999999999999999E-2</v>
      </c>
    </row>
    <row r="89" spans="1:87" ht="12.75">
      <c r="A89" s="89">
        <v>1</v>
      </c>
      <c r="B89" s="151">
        <f t="shared" si="75"/>
        <v>87</v>
      </c>
      <c r="C89" s="152">
        <v>9.3000000000000007</v>
      </c>
      <c r="D89" s="151">
        <v>12.99</v>
      </c>
      <c r="E89" s="151">
        <v>-17.5</v>
      </c>
      <c r="F89" s="151" t="s">
        <v>142</v>
      </c>
      <c r="G89" s="151"/>
      <c r="H89" s="151"/>
      <c r="J89" s="87">
        <f>J87+1</f>
        <v>44.1</v>
      </c>
      <c r="K89" s="126">
        <v>47</v>
      </c>
      <c r="L89" s="87">
        <v>10</v>
      </c>
      <c r="M89" s="87">
        <v>22</v>
      </c>
      <c r="N89" s="87" t="s">
        <v>154</v>
      </c>
      <c r="O89" s="87" t="s">
        <v>155</v>
      </c>
      <c r="P89" s="87">
        <v>0</v>
      </c>
      <c r="Q89" s="127">
        <v>6.8959999999999996E-4</v>
      </c>
      <c r="R89" s="87">
        <v>0</v>
      </c>
      <c r="S89" s="87">
        <v>0</v>
      </c>
      <c r="T89" s="127">
        <v>1802000000000</v>
      </c>
      <c r="U89" s="127">
        <v>1802000000000</v>
      </c>
      <c r="V89" s="127">
        <v>27860000000</v>
      </c>
      <c r="W89" s="127">
        <v>27860000000</v>
      </c>
      <c r="X89" s="87">
        <v>0</v>
      </c>
      <c r="Y89" s="87">
        <v>0</v>
      </c>
      <c r="Z89" s="127">
        <v>1387000000000</v>
      </c>
      <c r="AA89" s="87">
        <v>1.7165E-2</v>
      </c>
      <c r="AB89" s="127">
        <v>144800000000</v>
      </c>
      <c r="AC89" s="87">
        <v>0.65</v>
      </c>
      <c r="AD89" s="87" t="s">
        <v>156</v>
      </c>
      <c r="AE89" s="87" t="s">
        <v>157</v>
      </c>
      <c r="AF89" s="87" t="s">
        <v>158</v>
      </c>
      <c r="AG89" s="87" t="s">
        <v>159</v>
      </c>
      <c r="AH89" s="87" t="s">
        <v>160</v>
      </c>
      <c r="AI89" s="87" t="s">
        <v>161</v>
      </c>
      <c r="AJ89" s="87" t="s">
        <v>162</v>
      </c>
      <c r="AK89" s="87">
        <v>0</v>
      </c>
      <c r="AL89" s="87">
        <v>0</v>
      </c>
      <c r="AM89" s="87" t="s">
        <v>142</v>
      </c>
      <c r="AO89" s="87">
        <f t="shared" si="73"/>
        <v>87</v>
      </c>
      <c r="AP89" s="87">
        <f t="shared" si="70"/>
        <v>12.99</v>
      </c>
      <c r="AQ89" s="87">
        <f t="shared" si="71"/>
        <v>-17.5</v>
      </c>
      <c r="AR89" s="87">
        <f t="shared" si="74"/>
        <v>9.3000000000000007</v>
      </c>
      <c r="AS89" s="87">
        <v>1</v>
      </c>
      <c r="AT89" s="87">
        <v>0</v>
      </c>
      <c r="AU89" s="87">
        <v>0</v>
      </c>
      <c r="AV89" s="87">
        <v>0</v>
      </c>
      <c r="AW89" s="87">
        <v>0</v>
      </c>
      <c r="AY89" s="133">
        <f t="shared" ref="AY89" si="100">IF(J89="", "", INT(J89))</f>
        <v>44</v>
      </c>
      <c r="AZ89" s="87">
        <f t="shared" si="77"/>
        <v>47</v>
      </c>
      <c r="BA89" s="87">
        <f t="shared" si="78"/>
        <v>48</v>
      </c>
      <c r="BB89" s="87">
        <f t="shared" si="79"/>
        <v>44</v>
      </c>
      <c r="BC89" s="87">
        <f t="shared" si="80"/>
        <v>44</v>
      </c>
      <c r="BD89" s="87" t="str">
        <f t="shared" si="81"/>
        <v>1c</v>
      </c>
      <c r="BE89" s="87" t="str">
        <f t="shared" si="82"/>
        <v>0</v>
      </c>
      <c r="BG89" s="87">
        <f t="shared" si="83"/>
        <v>44</v>
      </c>
      <c r="BH89" s="127" t="str">
        <f t="shared" si="84"/>
        <v>2.10E+11</v>
      </c>
      <c r="BI89" s="127" t="str">
        <f t="shared" si="85"/>
        <v>8.08E+10</v>
      </c>
      <c r="BJ89" s="87" t="str">
        <f t="shared" si="86"/>
        <v>7850</v>
      </c>
      <c r="BK89" s="87">
        <f t="shared" si="87"/>
        <v>10</v>
      </c>
      <c r="BL89" s="87">
        <f t="shared" si="88"/>
        <v>2.1999999999999999E-2</v>
      </c>
      <c r="BN89" s="129">
        <v>87</v>
      </c>
      <c r="BO89" s="129">
        <v>93</v>
      </c>
      <c r="BP89" s="155">
        <v>94</v>
      </c>
      <c r="BQ89" s="129">
        <v>87</v>
      </c>
      <c r="BR89" s="129">
        <v>87</v>
      </c>
      <c r="BS89" s="129" t="str">
        <v>1c</v>
      </c>
      <c r="BT89" s="129" t="str">
        <v>0</v>
      </c>
      <c r="BU89" s="87">
        <v>0</v>
      </c>
      <c r="BV89" s="129">
        <v>87</v>
      </c>
      <c r="BW89" s="129" t="str">
        <v>2.10E+11</v>
      </c>
      <c r="BX89" s="129" t="str">
        <v>8.08E+10</v>
      </c>
      <c r="BY89" s="129" t="str">
        <v>7850</v>
      </c>
      <c r="BZ89" s="129">
        <v>1</v>
      </c>
      <c r="CA89" s="129">
        <v>1.4999999999999999E-2</v>
      </c>
      <c r="CD89" s="87">
        <v>87</v>
      </c>
      <c r="CE89" s="87" t="s">
        <v>180</v>
      </c>
      <c r="CF89" s="87" t="s">
        <v>181</v>
      </c>
      <c r="CG89" s="87">
        <v>1</v>
      </c>
      <c r="CH89" s="87">
        <v>1</v>
      </c>
      <c r="CI89" s="87">
        <v>1.4999999999999999E-2</v>
      </c>
    </row>
    <row r="90" spans="1:87" ht="12.75">
      <c r="A90" s="89">
        <f>A89+1</f>
        <v>2</v>
      </c>
      <c r="B90" s="151">
        <f t="shared" si="75"/>
        <v>88</v>
      </c>
      <c r="C90" s="152">
        <v>9.3000000000000007</v>
      </c>
      <c r="D90" s="151">
        <v>12.99</v>
      </c>
      <c r="E90" s="151">
        <v>-16.399999999999999</v>
      </c>
      <c r="F90" s="151" t="s">
        <v>142</v>
      </c>
      <c r="G90" s="151"/>
      <c r="H90" s="151"/>
      <c r="J90" s="87">
        <f>J88+1</f>
        <v>44.2</v>
      </c>
      <c r="K90" s="126">
        <v>48</v>
      </c>
      <c r="L90" s="87">
        <v>10</v>
      </c>
      <c r="M90" s="87">
        <v>22</v>
      </c>
      <c r="N90" s="87" t="s">
        <v>154</v>
      </c>
      <c r="O90" s="87" t="s">
        <v>155</v>
      </c>
      <c r="P90" s="87">
        <v>0</v>
      </c>
      <c r="Q90" s="127">
        <v>6.8959999999999996E-4</v>
      </c>
      <c r="R90" s="87">
        <v>0</v>
      </c>
      <c r="S90" s="87">
        <v>0</v>
      </c>
      <c r="T90" s="127">
        <v>1802000000000</v>
      </c>
      <c r="U90" s="127">
        <v>1802000000000</v>
      </c>
      <c r="V90" s="127">
        <v>27860000000</v>
      </c>
      <c r="W90" s="127">
        <v>27860000000</v>
      </c>
      <c r="X90" s="87">
        <v>0</v>
      </c>
      <c r="Y90" s="87">
        <v>0</v>
      </c>
      <c r="Z90" s="127">
        <v>1387000000000</v>
      </c>
      <c r="AA90" s="87">
        <v>1.7165E-2</v>
      </c>
      <c r="AB90" s="127">
        <v>144800000000</v>
      </c>
      <c r="AC90" s="87">
        <v>0.65</v>
      </c>
      <c r="AD90" s="87" t="s">
        <v>156</v>
      </c>
      <c r="AE90" s="87" t="s">
        <v>157</v>
      </c>
      <c r="AF90" s="87" t="s">
        <v>158</v>
      </c>
      <c r="AG90" s="87" t="s">
        <v>159</v>
      </c>
      <c r="AH90" s="87" t="s">
        <v>160</v>
      </c>
      <c r="AI90" s="87" t="s">
        <v>161</v>
      </c>
      <c r="AJ90" s="87" t="s">
        <v>162</v>
      </c>
      <c r="AK90" s="87">
        <v>0</v>
      </c>
      <c r="AL90" s="87">
        <v>0</v>
      </c>
      <c r="AM90" s="87" t="s">
        <v>142</v>
      </c>
      <c r="AO90" s="87">
        <f t="shared" si="73"/>
        <v>88</v>
      </c>
      <c r="AP90" s="87">
        <f t="shared" si="70"/>
        <v>12.99</v>
      </c>
      <c r="AQ90" s="87">
        <f t="shared" si="71"/>
        <v>-16.399999999999999</v>
      </c>
      <c r="AR90" s="87">
        <f t="shared" si="74"/>
        <v>9.3000000000000007</v>
      </c>
      <c r="AS90" s="87">
        <v>1</v>
      </c>
      <c r="AT90" s="87">
        <v>0</v>
      </c>
      <c r="AU90" s="87">
        <v>0</v>
      </c>
      <c r="AV90" s="87">
        <v>0</v>
      </c>
      <c r="AW90" s="87">
        <v>0</v>
      </c>
      <c r="AY90" s="133"/>
      <c r="AZ90" s="87" t="str">
        <f t="shared" si="77"/>
        <v/>
      </c>
      <c r="BA90" s="87" t="str">
        <f t="shared" si="78"/>
        <v/>
      </c>
      <c r="BB90" s="87" t="str">
        <f t="shared" si="79"/>
        <v/>
      </c>
      <c r="BC90" s="87" t="str">
        <f t="shared" si="80"/>
        <v/>
      </c>
      <c r="BD90" s="87" t="str">
        <f t="shared" si="81"/>
        <v/>
      </c>
      <c r="BE90" s="87" t="str">
        <f t="shared" si="82"/>
        <v/>
      </c>
      <c r="BG90" s="87" t="str">
        <f t="shared" si="83"/>
        <v/>
      </c>
      <c r="BH90" s="127" t="str">
        <f t="shared" si="84"/>
        <v/>
      </c>
      <c r="BI90" s="127" t="str">
        <f t="shared" si="85"/>
        <v/>
      </c>
      <c r="BJ90" s="87" t="str">
        <f t="shared" si="86"/>
        <v/>
      </c>
      <c r="BK90" s="87" t="str">
        <f t="shared" si="87"/>
        <v/>
      </c>
      <c r="BL90" s="87" t="str">
        <f t="shared" si="88"/>
        <v/>
      </c>
      <c r="BN90" s="155">
        <v>88</v>
      </c>
      <c r="BO90" s="155">
        <v>94</v>
      </c>
      <c r="BP90" s="155">
        <v>95</v>
      </c>
      <c r="BQ90" s="155">
        <v>88</v>
      </c>
      <c r="BR90" s="155">
        <v>88</v>
      </c>
      <c r="BS90" s="155" t="str">
        <v>1c</v>
      </c>
      <c r="BT90" s="155" t="str">
        <v>0</v>
      </c>
      <c r="BU90" s="87">
        <v>0</v>
      </c>
      <c r="BV90" s="129">
        <v>88</v>
      </c>
      <c r="BW90" s="129" t="str">
        <v>2.10E+11</v>
      </c>
      <c r="BX90" s="129" t="str">
        <v>8.08E+10</v>
      </c>
      <c r="BY90" s="129" t="str">
        <v>7850</v>
      </c>
      <c r="BZ90" s="129">
        <v>1</v>
      </c>
      <c r="CA90" s="129">
        <v>1.4999999999999999E-2</v>
      </c>
      <c r="CD90" s="87">
        <v>88</v>
      </c>
      <c r="CE90" s="87" t="s">
        <v>180</v>
      </c>
      <c r="CF90" s="87" t="s">
        <v>181</v>
      </c>
      <c r="CG90" s="87">
        <v>1</v>
      </c>
      <c r="CH90" s="87">
        <v>1</v>
      </c>
      <c r="CI90" s="87">
        <v>1.4999999999999999E-2</v>
      </c>
    </row>
    <row r="91" spans="1:87" ht="12.75">
      <c r="A91" s="89">
        <f t="shared" ref="A91:A101" si="101">A90+1</f>
        <v>3</v>
      </c>
      <c r="B91" s="151">
        <f t="shared" si="75"/>
        <v>89</v>
      </c>
      <c r="C91" s="152">
        <v>9.3000000000000007</v>
      </c>
      <c r="D91" s="151">
        <v>12.99</v>
      </c>
      <c r="E91" s="151">
        <v>-15.7028</v>
      </c>
      <c r="F91" s="151" t="s">
        <v>142</v>
      </c>
      <c r="G91" s="151"/>
      <c r="H91" s="151"/>
      <c r="J91" s="87">
        <f t="shared" ref="J91:J154" si="102">J89+1</f>
        <v>45.1</v>
      </c>
      <c r="K91" s="126">
        <v>48</v>
      </c>
      <c r="L91" s="87">
        <v>10</v>
      </c>
      <c r="M91" s="87">
        <v>22</v>
      </c>
      <c r="N91" s="87" t="s">
        <v>154</v>
      </c>
      <c r="O91" s="87" t="s">
        <v>155</v>
      </c>
      <c r="P91" s="87">
        <v>0</v>
      </c>
      <c r="Q91" s="127">
        <v>6.8959999999999996E-4</v>
      </c>
      <c r="R91" s="87">
        <v>0</v>
      </c>
      <c r="S91" s="87">
        <v>0</v>
      </c>
      <c r="T91" s="127">
        <v>1802000000000</v>
      </c>
      <c r="U91" s="127">
        <v>1802000000000</v>
      </c>
      <c r="V91" s="127">
        <v>27860000000</v>
      </c>
      <c r="W91" s="127">
        <v>27860000000</v>
      </c>
      <c r="X91" s="87">
        <v>0</v>
      </c>
      <c r="Y91" s="87">
        <v>0</v>
      </c>
      <c r="Z91" s="127">
        <v>1387000000000</v>
      </c>
      <c r="AA91" s="87">
        <v>1.7165E-2</v>
      </c>
      <c r="AB91" s="127">
        <v>144800000000</v>
      </c>
      <c r="AC91" s="87">
        <v>0.65</v>
      </c>
      <c r="AD91" s="87" t="s">
        <v>156</v>
      </c>
      <c r="AE91" s="87" t="s">
        <v>157</v>
      </c>
      <c r="AF91" s="87" t="s">
        <v>158</v>
      </c>
      <c r="AG91" s="87" t="s">
        <v>159</v>
      </c>
      <c r="AH91" s="87" t="s">
        <v>160</v>
      </c>
      <c r="AI91" s="87" t="s">
        <v>161</v>
      </c>
      <c r="AJ91" s="87" t="s">
        <v>162</v>
      </c>
      <c r="AK91" s="87">
        <v>0</v>
      </c>
      <c r="AL91" s="87">
        <v>0</v>
      </c>
      <c r="AM91" s="87" t="s">
        <v>142</v>
      </c>
      <c r="AO91" s="87">
        <f t="shared" si="73"/>
        <v>89</v>
      </c>
      <c r="AP91" s="87">
        <f t="shared" si="70"/>
        <v>12.99</v>
      </c>
      <c r="AQ91" s="87">
        <f t="shared" si="71"/>
        <v>-15.7028</v>
      </c>
      <c r="AR91" s="87">
        <f t="shared" si="74"/>
        <v>9.3000000000000007</v>
      </c>
      <c r="AS91" s="87">
        <v>1</v>
      </c>
      <c r="AT91" s="87">
        <v>0</v>
      </c>
      <c r="AU91" s="87">
        <v>0</v>
      </c>
      <c r="AV91" s="87">
        <v>0</v>
      </c>
      <c r="AW91" s="87">
        <v>0</v>
      </c>
      <c r="AY91" s="133">
        <f t="shared" ref="AY91" si="103">IF(J91="", "", INT(J91))</f>
        <v>45</v>
      </c>
      <c r="AZ91" s="87">
        <f t="shared" si="77"/>
        <v>48</v>
      </c>
      <c r="BA91" s="87">
        <f t="shared" si="78"/>
        <v>49</v>
      </c>
      <c r="BB91" s="87">
        <f t="shared" si="79"/>
        <v>45</v>
      </c>
      <c r="BC91" s="87">
        <f t="shared" si="80"/>
        <v>45</v>
      </c>
      <c r="BD91" s="87" t="str">
        <f t="shared" si="81"/>
        <v>1c</v>
      </c>
      <c r="BE91" s="87" t="str">
        <f t="shared" si="82"/>
        <v>0</v>
      </c>
      <c r="BG91" s="87">
        <f t="shared" si="83"/>
        <v>45</v>
      </c>
      <c r="BH91" s="127" t="str">
        <f t="shared" si="84"/>
        <v>2.10E+11</v>
      </c>
      <c r="BI91" s="127" t="str">
        <f t="shared" si="85"/>
        <v>8.08E+10</v>
      </c>
      <c r="BJ91" s="87" t="str">
        <f t="shared" si="86"/>
        <v>7850</v>
      </c>
      <c r="BK91" s="87">
        <f t="shared" si="87"/>
        <v>10</v>
      </c>
      <c r="BL91" s="87">
        <f t="shared" si="88"/>
        <v>2.1999999999999999E-2</v>
      </c>
      <c r="BN91" s="155">
        <v>89</v>
      </c>
      <c r="BO91" s="155">
        <v>95</v>
      </c>
      <c r="BP91" s="155">
        <v>96</v>
      </c>
      <c r="BQ91" s="155">
        <v>89</v>
      </c>
      <c r="BR91" s="155">
        <v>89</v>
      </c>
      <c r="BS91" s="155" t="str">
        <v>1c</v>
      </c>
      <c r="BT91" s="155" t="str">
        <v>0</v>
      </c>
      <c r="BU91" s="87">
        <v>0</v>
      </c>
      <c r="BV91" s="129">
        <v>89</v>
      </c>
      <c r="BW91" s="129" t="str">
        <v>2.10E+11</v>
      </c>
      <c r="BX91" s="129" t="str">
        <v>8.08E+10</v>
      </c>
      <c r="BY91" s="129" t="str">
        <v>7850</v>
      </c>
      <c r="BZ91" s="129">
        <v>1</v>
      </c>
      <c r="CA91" s="129">
        <v>1.4999999999999999E-2</v>
      </c>
      <c r="CD91" s="87">
        <v>89</v>
      </c>
      <c r="CE91" s="87" t="s">
        <v>180</v>
      </c>
      <c r="CF91" s="87" t="s">
        <v>181</v>
      </c>
      <c r="CG91" s="87">
        <v>1</v>
      </c>
      <c r="CH91" s="87">
        <v>1</v>
      </c>
      <c r="CI91" s="87">
        <v>1.4999999999999999E-2</v>
      </c>
    </row>
    <row r="92" spans="1:87" ht="12.75">
      <c r="A92" s="89">
        <f t="shared" si="101"/>
        <v>4</v>
      </c>
      <c r="B92" s="155">
        <f t="shared" si="75"/>
        <v>90</v>
      </c>
      <c r="C92" s="156">
        <v>9.3000000000000007</v>
      </c>
      <c r="D92" s="155">
        <v>12.99</v>
      </c>
      <c r="E92" s="155">
        <v>-9.7219999999999995</v>
      </c>
      <c r="F92" s="155" t="s">
        <v>142</v>
      </c>
      <c r="G92" s="155"/>
      <c r="H92" s="151"/>
      <c r="I92" s="87">
        <v>1</v>
      </c>
      <c r="J92" s="87">
        <f t="shared" si="102"/>
        <v>45.2</v>
      </c>
      <c r="K92" s="126">
        <v>49</v>
      </c>
      <c r="L92" s="87">
        <v>10</v>
      </c>
      <c r="M92" s="87">
        <v>22</v>
      </c>
      <c r="N92" s="87" t="s">
        <v>154</v>
      </c>
      <c r="O92" s="87" t="s">
        <v>155</v>
      </c>
      <c r="P92" s="87">
        <v>0</v>
      </c>
      <c r="Q92" s="127">
        <v>6.8959999999999996E-4</v>
      </c>
      <c r="R92" s="87">
        <v>0</v>
      </c>
      <c r="S92" s="87">
        <v>0</v>
      </c>
      <c r="T92" s="127">
        <v>1802000000000</v>
      </c>
      <c r="U92" s="127">
        <v>1802000000000</v>
      </c>
      <c r="V92" s="127">
        <v>27860000000</v>
      </c>
      <c r="W92" s="127">
        <v>27860000000</v>
      </c>
      <c r="X92" s="87">
        <v>0</v>
      </c>
      <c r="Y92" s="87">
        <v>0</v>
      </c>
      <c r="Z92" s="127">
        <v>1387000000000</v>
      </c>
      <c r="AA92" s="87">
        <v>1.7165E-2</v>
      </c>
      <c r="AB92" s="127">
        <v>144800000000</v>
      </c>
      <c r="AC92" s="87">
        <v>0.65</v>
      </c>
      <c r="AD92" s="87" t="s">
        <v>156</v>
      </c>
      <c r="AE92" s="87" t="s">
        <v>157</v>
      </c>
      <c r="AF92" s="87" t="s">
        <v>158</v>
      </c>
      <c r="AG92" s="87" t="s">
        <v>159</v>
      </c>
      <c r="AH92" s="87" t="s">
        <v>160</v>
      </c>
      <c r="AI92" s="87" t="s">
        <v>161</v>
      </c>
      <c r="AJ92" s="87" t="s">
        <v>162</v>
      </c>
      <c r="AK92" s="87">
        <v>0</v>
      </c>
      <c r="AL92" s="87">
        <v>0</v>
      </c>
      <c r="AM92" s="87" t="s">
        <v>142</v>
      </c>
      <c r="AO92" s="87">
        <f t="shared" si="73"/>
        <v>90</v>
      </c>
      <c r="AP92" s="87">
        <f t="shared" si="70"/>
        <v>12.99</v>
      </c>
      <c r="AQ92" s="87">
        <f t="shared" si="71"/>
        <v>-9.7219999999999995</v>
      </c>
      <c r="AR92" s="87">
        <f t="shared" si="74"/>
        <v>9.3000000000000007</v>
      </c>
      <c r="AS92" s="87">
        <v>1</v>
      </c>
      <c r="AT92" s="87">
        <v>0</v>
      </c>
      <c r="AU92" s="87">
        <v>0</v>
      </c>
      <c r="AV92" s="87">
        <v>0</v>
      </c>
      <c r="AW92" s="87">
        <v>0</v>
      </c>
      <c r="AY92" s="133"/>
      <c r="AZ92" s="87" t="str">
        <f t="shared" si="77"/>
        <v/>
      </c>
      <c r="BA92" s="87" t="str">
        <f t="shared" si="78"/>
        <v/>
      </c>
      <c r="BB92" s="87" t="str">
        <f t="shared" si="79"/>
        <v/>
      </c>
      <c r="BC92" s="87" t="str">
        <f t="shared" si="80"/>
        <v/>
      </c>
      <c r="BD92" s="87" t="str">
        <f t="shared" si="81"/>
        <v/>
      </c>
      <c r="BE92" s="87" t="str">
        <f t="shared" si="82"/>
        <v/>
      </c>
      <c r="BG92" s="87" t="str">
        <f t="shared" si="83"/>
        <v/>
      </c>
      <c r="BH92" s="127" t="str">
        <f t="shared" si="84"/>
        <v/>
      </c>
      <c r="BI92" s="127" t="str">
        <f t="shared" si="85"/>
        <v/>
      </c>
      <c r="BJ92" s="87" t="str">
        <f t="shared" si="86"/>
        <v/>
      </c>
      <c r="BK92" s="87" t="str">
        <f t="shared" si="87"/>
        <v/>
      </c>
      <c r="BL92" s="87" t="str">
        <f t="shared" si="88"/>
        <v/>
      </c>
      <c r="BN92" s="155">
        <v>90</v>
      </c>
      <c r="BO92" s="155">
        <v>96</v>
      </c>
      <c r="BP92" s="155">
        <v>97</v>
      </c>
      <c r="BQ92" s="155">
        <v>90</v>
      </c>
      <c r="BR92" s="155">
        <v>90</v>
      </c>
      <c r="BS92" s="155" t="str">
        <v>1c</v>
      </c>
      <c r="BT92" s="155" t="str">
        <v>0</v>
      </c>
      <c r="BU92" s="87">
        <v>0</v>
      </c>
      <c r="BV92" s="129">
        <v>90</v>
      </c>
      <c r="BW92" s="129" t="str">
        <v>2.10E+11</v>
      </c>
      <c r="BX92" s="129" t="str">
        <v>8.08E+10</v>
      </c>
      <c r="BY92" s="129" t="str">
        <v>7850</v>
      </c>
      <c r="BZ92" s="129">
        <v>1</v>
      </c>
      <c r="CA92" s="129">
        <v>1.4999999999999999E-2</v>
      </c>
      <c r="CD92" s="87">
        <v>90</v>
      </c>
      <c r="CE92" s="87" t="s">
        <v>180</v>
      </c>
      <c r="CF92" s="87" t="s">
        <v>181</v>
      </c>
      <c r="CG92" s="87">
        <v>1</v>
      </c>
      <c r="CH92" s="87">
        <v>1</v>
      </c>
      <c r="CI92" s="87">
        <v>1.4999999999999999E-2</v>
      </c>
    </row>
    <row r="93" spans="1:87" ht="12.75">
      <c r="A93" s="89">
        <f t="shared" si="101"/>
        <v>5</v>
      </c>
      <c r="B93" s="155">
        <f t="shared" si="75"/>
        <v>91</v>
      </c>
      <c r="C93" s="156">
        <v>9.3000000000000007</v>
      </c>
      <c r="D93" s="155">
        <v>12.99</v>
      </c>
      <c r="E93" s="155">
        <v>-5.8330000000000002</v>
      </c>
      <c r="F93" s="155" t="s">
        <v>142</v>
      </c>
      <c r="G93" s="155"/>
      <c r="H93" s="151"/>
      <c r="I93" s="87">
        <v>1</v>
      </c>
      <c r="J93" s="87">
        <f t="shared" si="102"/>
        <v>46.1</v>
      </c>
      <c r="K93" s="126">
        <v>49</v>
      </c>
      <c r="L93" s="87">
        <v>10</v>
      </c>
      <c r="M93" s="87">
        <v>22</v>
      </c>
      <c r="N93" s="87" t="s">
        <v>154</v>
      </c>
      <c r="O93" s="87" t="s">
        <v>155</v>
      </c>
      <c r="P93" s="87">
        <v>0</v>
      </c>
      <c r="Q93" s="127">
        <v>6.8959999999999996E-4</v>
      </c>
      <c r="R93" s="87">
        <v>0</v>
      </c>
      <c r="S93" s="87">
        <v>0</v>
      </c>
      <c r="T93" s="127">
        <v>1802000000000</v>
      </c>
      <c r="U93" s="127">
        <v>1802000000000</v>
      </c>
      <c r="V93" s="127">
        <v>27860000000</v>
      </c>
      <c r="W93" s="127">
        <v>27860000000</v>
      </c>
      <c r="X93" s="87">
        <v>0</v>
      </c>
      <c r="Y93" s="87">
        <v>0</v>
      </c>
      <c r="Z93" s="127">
        <v>1387000000000</v>
      </c>
      <c r="AA93" s="87">
        <v>1.7165E-2</v>
      </c>
      <c r="AB93" s="127">
        <v>144800000000</v>
      </c>
      <c r="AC93" s="87">
        <v>0.65</v>
      </c>
      <c r="AD93" s="87" t="s">
        <v>156</v>
      </c>
      <c r="AE93" s="87" t="s">
        <v>157</v>
      </c>
      <c r="AF93" s="87" t="s">
        <v>158</v>
      </c>
      <c r="AG93" s="87" t="s">
        <v>159</v>
      </c>
      <c r="AH93" s="87" t="s">
        <v>160</v>
      </c>
      <c r="AI93" s="87" t="s">
        <v>161</v>
      </c>
      <c r="AJ93" s="87" t="s">
        <v>162</v>
      </c>
      <c r="AK93" s="87">
        <v>0</v>
      </c>
      <c r="AL93" s="87">
        <v>0</v>
      </c>
      <c r="AM93" s="87" t="s">
        <v>142</v>
      </c>
      <c r="AO93" s="87">
        <f t="shared" si="73"/>
        <v>91</v>
      </c>
      <c r="AP93" s="87">
        <f t="shared" si="70"/>
        <v>12.99</v>
      </c>
      <c r="AQ93" s="87">
        <f t="shared" si="71"/>
        <v>-5.8330000000000002</v>
      </c>
      <c r="AR93" s="87">
        <f t="shared" si="74"/>
        <v>9.3000000000000007</v>
      </c>
      <c r="AS93" s="87">
        <v>1</v>
      </c>
      <c r="AT93" s="87">
        <v>0</v>
      </c>
      <c r="AU93" s="87">
        <v>0</v>
      </c>
      <c r="AV93" s="87">
        <v>0</v>
      </c>
      <c r="AW93" s="87">
        <v>0</v>
      </c>
      <c r="AY93" s="133">
        <f t="shared" ref="AY93" si="104">IF(J93="", "", INT(J93))</f>
        <v>46</v>
      </c>
      <c r="AZ93" s="87">
        <f t="shared" si="77"/>
        <v>49</v>
      </c>
      <c r="BA93" s="87">
        <f t="shared" si="78"/>
        <v>50</v>
      </c>
      <c r="BB93" s="87">
        <f t="shared" si="79"/>
        <v>46</v>
      </c>
      <c r="BC93" s="87">
        <f t="shared" si="80"/>
        <v>46</v>
      </c>
      <c r="BD93" s="87" t="str">
        <f t="shared" si="81"/>
        <v>1c</v>
      </c>
      <c r="BE93" s="87" t="str">
        <f t="shared" si="82"/>
        <v>0</v>
      </c>
      <c r="BG93" s="87">
        <f t="shared" si="83"/>
        <v>46</v>
      </c>
      <c r="BH93" s="127" t="str">
        <f t="shared" si="84"/>
        <v>2.10E+11</v>
      </c>
      <c r="BI93" s="127" t="str">
        <f t="shared" si="85"/>
        <v>8.08E+10</v>
      </c>
      <c r="BJ93" s="87" t="str">
        <f t="shared" si="86"/>
        <v>7850</v>
      </c>
      <c r="BK93" s="87">
        <f t="shared" si="87"/>
        <v>10</v>
      </c>
      <c r="BL93" s="87">
        <f t="shared" si="88"/>
        <v>2.1999999999999999E-2</v>
      </c>
      <c r="BN93" s="87">
        <v>91</v>
      </c>
      <c r="BO93" s="87">
        <v>97</v>
      </c>
      <c r="BP93" s="87">
        <v>98</v>
      </c>
      <c r="BQ93" s="87">
        <v>91</v>
      </c>
      <c r="BR93" s="87">
        <v>91</v>
      </c>
      <c r="BS93" s="87" t="str">
        <v>1c</v>
      </c>
      <c r="BT93" s="87" t="str">
        <v>0</v>
      </c>
      <c r="BU93" s="87">
        <v>0</v>
      </c>
      <c r="BV93" s="129">
        <v>91</v>
      </c>
      <c r="BW93" s="129" t="str">
        <v>2.10E+11</v>
      </c>
      <c r="BX93" s="129" t="str">
        <v>8.08E+10</v>
      </c>
      <c r="BY93" s="129" t="str">
        <v>7850</v>
      </c>
      <c r="BZ93" s="129">
        <v>1</v>
      </c>
      <c r="CA93" s="129">
        <v>1.4999999999999999E-2</v>
      </c>
      <c r="CD93" s="87">
        <v>91</v>
      </c>
      <c r="CE93" s="87" t="s">
        <v>180</v>
      </c>
      <c r="CF93" s="87" t="s">
        <v>181</v>
      </c>
      <c r="CG93" s="87">
        <v>1</v>
      </c>
      <c r="CH93" s="87">
        <v>1</v>
      </c>
      <c r="CI93" s="87">
        <v>1.4999999999999999E-2</v>
      </c>
    </row>
    <row r="94" spans="1:87" ht="12.75">
      <c r="A94" s="89">
        <f t="shared" si="101"/>
        <v>6</v>
      </c>
      <c r="B94" s="155">
        <f t="shared" si="75"/>
        <v>92</v>
      </c>
      <c r="C94" s="156">
        <v>9.3000000000000007</v>
      </c>
      <c r="D94" s="155">
        <v>12.99</v>
      </c>
      <c r="E94" s="155">
        <v>-1.944</v>
      </c>
      <c r="F94" s="155" t="s">
        <v>142</v>
      </c>
      <c r="G94" s="155"/>
      <c r="H94" s="151"/>
      <c r="I94" s="87">
        <v>1</v>
      </c>
      <c r="J94" s="87">
        <f t="shared" si="102"/>
        <v>46.2</v>
      </c>
      <c r="K94" s="126">
        <v>50</v>
      </c>
      <c r="L94" s="87">
        <v>10</v>
      </c>
      <c r="M94" s="87">
        <v>22</v>
      </c>
      <c r="N94" s="87" t="s">
        <v>154</v>
      </c>
      <c r="O94" s="87" t="s">
        <v>155</v>
      </c>
      <c r="P94" s="87">
        <v>0</v>
      </c>
      <c r="Q94" s="127">
        <v>6.8959999999999996E-4</v>
      </c>
      <c r="R94" s="87">
        <v>0</v>
      </c>
      <c r="S94" s="87">
        <v>0</v>
      </c>
      <c r="T94" s="127">
        <v>1802000000000</v>
      </c>
      <c r="U94" s="127">
        <v>1802000000000</v>
      </c>
      <c r="V94" s="127">
        <v>27860000000</v>
      </c>
      <c r="W94" s="127">
        <v>27860000000</v>
      </c>
      <c r="X94" s="87">
        <v>0</v>
      </c>
      <c r="Y94" s="87">
        <v>0</v>
      </c>
      <c r="Z94" s="127">
        <v>1387000000000</v>
      </c>
      <c r="AA94" s="87">
        <v>1.7165E-2</v>
      </c>
      <c r="AB94" s="127">
        <v>144800000000</v>
      </c>
      <c r="AC94" s="87">
        <v>0.65</v>
      </c>
      <c r="AD94" s="87" t="s">
        <v>156</v>
      </c>
      <c r="AE94" s="87" t="s">
        <v>157</v>
      </c>
      <c r="AF94" s="87" t="s">
        <v>158</v>
      </c>
      <c r="AG94" s="87" t="s">
        <v>159</v>
      </c>
      <c r="AH94" s="87" t="s">
        <v>160</v>
      </c>
      <c r="AI94" s="87" t="s">
        <v>161</v>
      </c>
      <c r="AJ94" s="87" t="s">
        <v>162</v>
      </c>
      <c r="AK94" s="87">
        <v>0</v>
      </c>
      <c r="AL94" s="87">
        <v>0</v>
      </c>
      <c r="AM94" s="87" t="s">
        <v>142</v>
      </c>
      <c r="AO94" s="87">
        <f t="shared" si="73"/>
        <v>92</v>
      </c>
      <c r="AP94" s="87">
        <f t="shared" si="70"/>
        <v>12.99</v>
      </c>
      <c r="AQ94" s="87">
        <f t="shared" si="71"/>
        <v>-1.944</v>
      </c>
      <c r="AR94" s="87">
        <f t="shared" si="74"/>
        <v>9.3000000000000007</v>
      </c>
      <c r="AS94" s="87">
        <v>1</v>
      </c>
      <c r="AT94" s="87">
        <v>0</v>
      </c>
      <c r="AU94" s="87">
        <v>0</v>
      </c>
      <c r="AV94" s="87">
        <v>0</v>
      </c>
      <c r="AW94" s="87">
        <v>0</v>
      </c>
      <c r="AY94" s="133"/>
      <c r="AZ94" s="87" t="str">
        <f t="shared" si="77"/>
        <v/>
      </c>
      <c r="BA94" s="87" t="str">
        <f t="shared" si="78"/>
        <v/>
      </c>
      <c r="BB94" s="87" t="str">
        <f t="shared" si="79"/>
        <v/>
      </c>
      <c r="BC94" s="87" t="str">
        <f t="shared" si="80"/>
        <v/>
      </c>
      <c r="BD94" s="87" t="str">
        <f t="shared" si="81"/>
        <v/>
      </c>
      <c r="BE94" s="87" t="str">
        <f t="shared" si="82"/>
        <v/>
      </c>
      <c r="BG94" s="87" t="str">
        <f t="shared" si="83"/>
        <v/>
      </c>
      <c r="BH94" s="127" t="str">
        <f t="shared" si="84"/>
        <v/>
      </c>
      <c r="BI94" s="127" t="str">
        <f t="shared" si="85"/>
        <v/>
      </c>
      <c r="BJ94" s="87" t="str">
        <f t="shared" si="86"/>
        <v/>
      </c>
      <c r="BK94" s="87" t="str">
        <f t="shared" si="87"/>
        <v/>
      </c>
      <c r="BL94" s="87" t="str">
        <f t="shared" si="88"/>
        <v/>
      </c>
      <c r="BN94" s="129">
        <v>92</v>
      </c>
      <c r="BO94" s="129">
        <v>98</v>
      </c>
      <c r="BP94" s="129">
        <v>99</v>
      </c>
      <c r="BQ94" s="129">
        <v>92</v>
      </c>
      <c r="BR94" s="129">
        <v>92</v>
      </c>
      <c r="BS94" s="129" t="str">
        <v>1c</v>
      </c>
      <c r="BT94" s="129" t="str">
        <v>0</v>
      </c>
      <c r="BU94" s="87">
        <v>0</v>
      </c>
      <c r="BV94" s="129">
        <v>92</v>
      </c>
      <c r="BW94" s="129" t="str">
        <v>2.10E+11</v>
      </c>
      <c r="BX94" s="129" t="str">
        <v>8.08E+10</v>
      </c>
      <c r="BY94" s="129" t="str">
        <v>7850</v>
      </c>
      <c r="BZ94" s="129">
        <v>1</v>
      </c>
      <c r="CA94" s="129">
        <v>1.4999999999999999E-2</v>
      </c>
      <c r="CD94" s="87">
        <v>92</v>
      </c>
      <c r="CE94" s="87" t="s">
        <v>180</v>
      </c>
      <c r="CF94" s="87" t="s">
        <v>181</v>
      </c>
      <c r="CG94" s="87">
        <v>1</v>
      </c>
      <c r="CH94" s="87">
        <v>1</v>
      </c>
      <c r="CI94" s="87">
        <v>1.4999999999999999E-2</v>
      </c>
    </row>
    <row r="95" spans="1:87" ht="12.75">
      <c r="A95" s="89">
        <f t="shared" si="101"/>
        <v>7</v>
      </c>
      <c r="B95" s="151">
        <f t="shared" si="75"/>
        <v>93</v>
      </c>
      <c r="C95" s="152">
        <v>9.3000000000000007</v>
      </c>
      <c r="D95" s="151">
        <v>12.99</v>
      </c>
      <c r="E95" s="151">
        <v>0</v>
      </c>
      <c r="F95" s="151" t="s">
        <v>142</v>
      </c>
      <c r="G95" s="151"/>
      <c r="H95" s="151"/>
      <c r="J95" s="87">
        <f t="shared" si="102"/>
        <v>47.1</v>
      </c>
      <c r="K95" s="126">
        <v>50</v>
      </c>
      <c r="L95" s="87">
        <v>10</v>
      </c>
      <c r="M95" s="87">
        <v>22</v>
      </c>
      <c r="N95" s="87" t="s">
        <v>154</v>
      </c>
      <c r="O95" s="87" t="s">
        <v>155</v>
      </c>
      <c r="P95" s="87">
        <v>0</v>
      </c>
      <c r="Q95" s="127">
        <v>6.8959999999999996E-4</v>
      </c>
      <c r="R95" s="87">
        <v>0</v>
      </c>
      <c r="S95" s="87">
        <v>0</v>
      </c>
      <c r="T95" s="127">
        <v>1802000000000</v>
      </c>
      <c r="U95" s="127">
        <v>1802000000000</v>
      </c>
      <c r="V95" s="127">
        <v>27860000000</v>
      </c>
      <c r="W95" s="127">
        <v>27860000000</v>
      </c>
      <c r="X95" s="87">
        <v>0</v>
      </c>
      <c r="Y95" s="87">
        <v>0</v>
      </c>
      <c r="Z95" s="127">
        <v>1387000000000</v>
      </c>
      <c r="AA95" s="87">
        <v>1.7165E-2</v>
      </c>
      <c r="AB95" s="127">
        <v>144800000000</v>
      </c>
      <c r="AC95" s="87">
        <v>0.65</v>
      </c>
      <c r="AD95" s="87" t="s">
        <v>156</v>
      </c>
      <c r="AE95" s="87" t="s">
        <v>157</v>
      </c>
      <c r="AF95" s="87" t="s">
        <v>158</v>
      </c>
      <c r="AG95" s="87" t="s">
        <v>159</v>
      </c>
      <c r="AH95" s="87" t="s">
        <v>160</v>
      </c>
      <c r="AI95" s="87" t="s">
        <v>161</v>
      </c>
      <c r="AJ95" s="87" t="s">
        <v>162</v>
      </c>
      <c r="AK95" s="87">
        <v>0</v>
      </c>
      <c r="AL95" s="87">
        <v>0</v>
      </c>
      <c r="AM95" s="87" t="s">
        <v>142</v>
      </c>
      <c r="AO95" s="87">
        <f t="shared" si="73"/>
        <v>93</v>
      </c>
      <c r="AP95" s="87">
        <f t="shared" si="70"/>
        <v>12.99</v>
      </c>
      <c r="AQ95" s="87">
        <f t="shared" si="71"/>
        <v>0</v>
      </c>
      <c r="AR95" s="87">
        <f t="shared" si="74"/>
        <v>9.3000000000000007</v>
      </c>
      <c r="AS95" s="87">
        <v>1</v>
      </c>
      <c r="AT95" s="87">
        <v>0</v>
      </c>
      <c r="AU95" s="87">
        <v>0</v>
      </c>
      <c r="AV95" s="87">
        <v>0</v>
      </c>
      <c r="AW95" s="87">
        <v>0</v>
      </c>
      <c r="AY95" s="133">
        <f t="shared" ref="AY95" si="105">IF(J95="", "", INT(J95))</f>
        <v>47</v>
      </c>
      <c r="AZ95" s="87">
        <f t="shared" si="77"/>
        <v>50</v>
      </c>
      <c r="BA95" s="87">
        <f t="shared" si="78"/>
        <v>51</v>
      </c>
      <c r="BB95" s="87">
        <f t="shared" si="79"/>
        <v>47</v>
      </c>
      <c r="BC95" s="87">
        <f t="shared" si="80"/>
        <v>47</v>
      </c>
      <c r="BD95" s="87" t="str">
        <f t="shared" si="81"/>
        <v>1c</v>
      </c>
      <c r="BE95" s="87" t="str">
        <f t="shared" si="82"/>
        <v>0</v>
      </c>
      <c r="BG95" s="87">
        <f t="shared" si="83"/>
        <v>47</v>
      </c>
      <c r="BH95" s="127" t="str">
        <f t="shared" si="84"/>
        <v>2.10E+11</v>
      </c>
      <c r="BI95" s="127" t="str">
        <f t="shared" si="85"/>
        <v>8.08E+10</v>
      </c>
      <c r="BJ95" s="87" t="str">
        <f t="shared" si="86"/>
        <v>7850</v>
      </c>
      <c r="BK95" s="87">
        <f t="shared" si="87"/>
        <v>10</v>
      </c>
      <c r="BL95" s="87">
        <f t="shared" si="88"/>
        <v>2.1999999999999999E-2</v>
      </c>
      <c r="BN95" s="129">
        <v>93</v>
      </c>
      <c r="BO95" s="129">
        <v>100</v>
      </c>
      <c r="BP95" s="129">
        <v>101</v>
      </c>
      <c r="BQ95" s="129">
        <v>93</v>
      </c>
      <c r="BR95" s="129">
        <v>93</v>
      </c>
      <c r="BS95" s="129" t="str">
        <v>1c</v>
      </c>
      <c r="BT95" s="129" t="str">
        <v>0</v>
      </c>
      <c r="BU95" s="87">
        <v>0</v>
      </c>
      <c r="BV95" s="129">
        <v>93</v>
      </c>
      <c r="BW95" s="129" t="str">
        <v>2.10E+11</v>
      </c>
      <c r="BX95" s="129" t="str">
        <v>8.08E+10</v>
      </c>
      <c r="BY95" s="129" t="str">
        <v>7850</v>
      </c>
      <c r="BZ95" s="129">
        <v>1.3</v>
      </c>
      <c r="CA95" s="129">
        <v>0.02</v>
      </c>
      <c r="CD95" s="87">
        <v>93</v>
      </c>
      <c r="CE95" s="87" t="s">
        <v>180</v>
      </c>
      <c r="CF95" s="87" t="s">
        <v>181</v>
      </c>
      <c r="CG95" s="87">
        <v>1</v>
      </c>
      <c r="CH95" s="87">
        <v>1.3</v>
      </c>
      <c r="CI95" s="87">
        <v>0.02</v>
      </c>
    </row>
    <row r="96" spans="1:87" ht="12.75">
      <c r="A96" s="89">
        <f t="shared" si="101"/>
        <v>8</v>
      </c>
      <c r="B96" s="155">
        <f t="shared" si="75"/>
        <v>94</v>
      </c>
      <c r="C96" s="156">
        <v>9.3000000000000007</v>
      </c>
      <c r="D96" s="155">
        <v>12.99</v>
      </c>
      <c r="E96" s="155">
        <v>1.944</v>
      </c>
      <c r="F96" s="155" t="s">
        <v>142</v>
      </c>
      <c r="G96" s="155"/>
      <c r="H96" s="151"/>
      <c r="I96" s="87">
        <v>1</v>
      </c>
      <c r="J96" s="87">
        <f t="shared" si="102"/>
        <v>47.2</v>
      </c>
      <c r="K96" s="126">
        <v>51</v>
      </c>
      <c r="L96" s="87">
        <v>10</v>
      </c>
      <c r="M96" s="87">
        <v>22</v>
      </c>
      <c r="N96" s="87" t="s">
        <v>154</v>
      </c>
      <c r="O96" s="87" t="s">
        <v>155</v>
      </c>
      <c r="P96" s="87">
        <v>0</v>
      </c>
      <c r="Q96" s="127">
        <v>6.8959999999999996E-4</v>
      </c>
      <c r="R96" s="87">
        <v>0</v>
      </c>
      <c r="S96" s="87">
        <v>0</v>
      </c>
      <c r="T96" s="127">
        <v>1802000000000</v>
      </c>
      <c r="U96" s="127">
        <v>1802000000000</v>
      </c>
      <c r="V96" s="127">
        <v>27860000000</v>
      </c>
      <c r="W96" s="127">
        <v>27860000000</v>
      </c>
      <c r="X96" s="87">
        <v>0</v>
      </c>
      <c r="Y96" s="87">
        <v>0</v>
      </c>
      <c r="Z96" s="127">
        <v>1387000000000</v>
      </c>
      <c r="AA96" s="87">
        <v>1.7165E-2</v>
      </c>
      <c r="AB96" s="127">
        <v>144800000000</v>
      </c>
      <c r="AC96" s="87">
        <v>0.65</v>
      </c>
      <c r="AD96" s="87" t="s">
        <v>156</v>
      </c>
      <c r="AE96" s="87" t="s">
        <v>157</v>
      </c>
      <c r="AF96" s="87" t="s">
        <v>158</v>
      </c>
      <c r="AG96" s="87" t="s">
        <v>159</v>
      </c>
      <c r="AH96" s="87" t="s">
        <v>160</v>
      </c>
      <c r="AI96" s="87" t="s">
        <v>161</v>
      </c>
      <c r="AJ96" s="87" t="s">
        <v>162</v>
      </c>
      <c r="AK96" s="87">
        <v>0</v>
      </c>
      <c r="AL96" s="87">
        <v>0</v>
      </c>
      <c r="AM96" s="87" t="s">
        <v>142</v>
      </c>
      <c r="AO96" s="87">
        <f t="shared" si="73"/>
        <v>94</v>
      </c>
      <c r="AP96" s="87">
        <f t="shared" si="70"/>
        <v>12.99</v>
      </c>
      <c r="AQ96" s="87">
        <f t="shared" si="71"/>
        <v>1.944</v>
      </c>
      <c r="AR96" s="87">
        <f t="shared" si="74"/>
        <v>9.3000000000000007</v>
      </c>
      <c r="AS96" s="87">
        <v>1</v>
      </c>
      <c r="AT96" s="87">
        <v>0</v>
      </c>
      <c r="AU96" s="87">
        <v>0</v>
      </c>
      <c r="AV96" s="87">
        <v>0</v>
      </c>
      <c r="AW96" s="87">
        <v>0</v>
      </c>
      <c r="AY96" s="133"/>
      <c r="AZ96" s="87" t="str">
        <f t="shared" si="77"/>
        <v/>
      </c>
      <c r="BA96" s="87" t="str">
        <f t="shared" si="78"/>
        <v/>
      </c>
      <c r="BB96" s="87" t="str">
        <f t="shared" si="79"/>
        <v/>
      </c>
      <c r="BC96" s="87" t="str">
        <f t="shared" si="80"/>
        <v/>
      </c>
      <c r="BD96" s="87" t="str">
        <f t="shared" si="81"/>
        <v/>
      </c>
      <c r="BE96" s="87" t="str">
        <f t="shared" si="82"/>
        <v/>
      </c>
      <c r="BG96" s="87" t="str">
        <f t="shared" si="83"/>
        <v/>
      </c>
      <c r="BH96" s="127" t="str">
        <f t="shared" si="84"/>
        <v/>
      </c>
      <c r="BI96" s="127" t="str">
        <f t="shared" si="85"/>
        <v/>
      </c>
      <c r="BJ96" s="87" t="str">
        <f t="shared" si="86"/>
        <v/>
      </c>
      <c r="BK96" s="87" t="str">
        <f t="shared" si="87"/>
        <v/>
      </c>
      <c r="BL96" s="87" t="str">
        <f t="shared" si="88"/>
        <v/>
      </c>
      <c r="BN96" s="129">
        <v>94</v>
      </c>
      <c r="BO96" s="129">
        <v>101</v>
      </c>
      <c r="BP96" s="155">
        <v>102</v>
      </c>
      <c r="BQ96" s="129">
        <v>94</v>
      </c>
      <c r="BR96" s="129">
        <v>94</v>
      </c>
      <c r="BS96" s="129" t="str">
        <v>1c</v>
      </c>
      <c r="BT96" s="129" t="str">
        <v>0</v>
      </c>
      <c r="BU96" s="87">
        <v>0</v>
      </c>
      <c r="BV96" s="129">
        <v>94</v>
      </c>
      <c r="BW96" s="129" t="str">
        <v>2.10E+11</v>
      </c>
      <c r="BX96" s="129" t="str">
        <v>8.08E+10</v>
      </c>
      <c r="BY96" s="129" t="str">
        <v>7850</v>
      </c>
      <c r="BZ96" s="129">
        <v>1.3</v>
      </c>
      <c r="CA96" s="129">
        <v>0.02</v>
      </c>
      <c r="CD96" s="87">
        <v>94</v>
      </c>
      <c r="CE96" s="87" t="s">
        <v>180</v>
      </c>
      <c r="CF96" s="87" t="s">
        <v>181</v>
      </c>
      <c r="CG96" s="87">
        <v>1</v>
      </c>
      <c r="CH96" s="87">
        <v>1.3</v>
      </c>
      <c r="CI96" s="87">
        <v>0.02</v>
      </c>
    </row>
    <row r="97" spans="1:87" ht="12.75">
      <c r="A97" s="89">
        <f t="shared" si="101"/>
        <v>9</v>
      </c>
      <c r="B97" s="155">
        <f t="shared" si="75"/>
        <v>95</v>
      </c>
      <c r="C97" s="156">
        <v>9.3000000000000007</v>
      </c>
      <c r="D97" s="155">
        <v>12.99</v>
      </c>
      <c r="E97" s="155">
        <v>5.8330000000000002</v>
      </c>
      <c r="F97" s="155" t="s">
        <v>142</v>
      </c>
      <c r="G97" s="155"/>
      <c r="H97" s="151"/>
      <c r="I97" s="87">
        <v>1</v>
      </c>
      <c r="J97" s="87">
        <f t="shared" si="102"/>
        <v>48.1</v>
      </c>
      <c r="K97" s="126">
        <v>51</v>
      </c>
      <c r="L97" s="87">
        <v>10</v>
      </c>
      <c r="M97" s="87">
        <v>20</v>
      </c>
      <c r="N97" s="87" t="s">
        <v>154</v>
      </c>
      <c r="O97" s="87" t="s">
        <v>155</v>
      </c>
      <c r="P97" s="87">
        <v>0</v>
      </c>
      <c r="Q97" s="127">
        <v>6.2710000000000001E-4</v>
      </c>
      <c r="R97" s="87">
        <v>0</v>
      </c>
      <c r="S97" s="87">
        <v>0</v>
      </c>
      <c r="T97" s="127">
        <v>1639000000000</v>
      </c>
      <c r="U97" s="127">
        <v>1639000000000</v>
      </c>
      <c r="V97" s="127">
        <v>25330000000</v>
      </c>
      <c r="W97" s="127">
        <v>25330000000</v>
      </c>
      <c r="X97" s="87">
        <v>0</v>
      </c>
      <c r="Y97" s="87">
        <v>0</v>
      </c>
      <c r="Z97" s="127">
        <v>1262000000000</v>
      </c>
      <c r="AA97" s="87">
        <v>1.5613999999999999E-2</v>
      </c>
      <c r="AB97" s="127">
        <v>131700000000</v>
      </c>
      <c r="AC97" s="87">
        <v>0.65</v>
      </c>
      <c r="AD97" s="87" t="s">
        <v>156</v>
      </c>
      <c r="AE97" s="87" t="s">
        <v>157</v>
      </c>
      <c r="AF97" s="87" t="s">
        <v>158</v>
      </c>
      <c r="AG97" s="87" t="s">
        <v>159</v>
      </c>
      <c r="AH97" s="87" t="s">
        <v>160</v>
      </c>
      <c r="AI97" s="87" t="s">
        <v>161</v>
      </c>
      <c r="AJ97" s="87" t="s">
        <v>162</v>
      </c>
      <c r="AK97" s="87">
        <v>0</v>
      </c>
      <c r="AL97" s="87">
        <v>0</v>
      </c>
      <c r="AM97" s="87" t="s">
        <v>142</v>
      </c>
      <c r="AO97" s="87">
        <f t="shared" si="73"/>
        <v>95</v>
      </c>
      <c r="AP97" s="87">
        <f t="shared" si="70"/>
        <v>12.99</v>
      </c>
      <c r="AQ97" s="87">
        <f t="shared" si="71"/>
        <v>5.8330000000000002</v>
      </c>
      <c r="AR97" s="87">
        <f t="shared" si="74"/>
        <v>9.3000000000000007</v>
      </c>
      <c r="AS97" s="87">
        <v>1</v>
      </c>
      <c r="AT97" s="87">
        <v>0</v>
      </c>
      <c r="AU97" s="87">
        <v>0</v>
      </c>
      <c r="AV97" s="87">
        <v>0</v>
      </c>
      <c r="AW97" s="87">
        <v>0</v>
      </c>
      <c r="AY97" s="133">
        <f t="shared" ref="AY97" si="106">IF(J97="", "", INT(J97))</f>
        <v>48</v>
      </c>
      <c r="AZ97" s="87">
        <f t="shared" si="77"/>
        <v>51</v>
      </c>
      <c r="BA97" s="87">
        <f t="shared" si="78"/>
        <v>52</v>
      </c>
      <c r="BB97" s="87">
        <f t="shared" si="79"/>
        <v>48</v>
      </c>
      <c r="BC97" s="87">
        <f t="shared" si="80"/>
        <v>48</v>
      </c>
      <c r="BD97" s="87" t="str">
        <f t="shared" si="81"/>
        <v>1c</v>
      </c>
      <c r="BE97" s="87" t="str">
        <f t="shared" si="82"/>
        <v>0</v>
      </c>
      <c r="BG97" s="87">
        <f t="shared" si="83"/>
        <v>48</v>
      </c>
      <c r="BH97" s="127" t="str">
        <f t="shared" si="84"/>
        <v>2.10E+11</v>
      </c>
      <c r="BI97" s="127" t="str">
        <f t="shared" si="85"/>
        <v>8.08E+10</v>
      </c>
      <c r="BJ97" s="87" t="str">
        <f t="shared" si="86"/>
        <v>7850</v>
      </c>
      <c r="BK97" s="87">
        <f t="shared" si="87"/>
        <v>10</v>
      </c>
      <c r="BL97" s="87">
        <f t="shared" si="88"/>
        <v>0.02</v>
      </c>
      <c r="BN97" s="155">
        <v>95</v>
      </c>
      <c r="BO97" s="155">
        <v>102</v>
      </c>
      <c r="BP97" s="155">
        <v>103</v>
      </c>
      <c r="BQ97" s="155">
        <v>95</v>
      </c>
      <c r="BR97" s="155">
        <v>95</v>
      </c>
      <c r="BS97" s="155" t="str">
        <v>1c</v>
      </c>
      <c r="BT97" s="155" t="str">
        <v>0</v>
      </c>
      <c r="BU97" s="87">
        <v>0</v>
      </c>
      <c r="BV97" s="129">
        <v>95</v>
      </c>
      <c r="BW97" s="129" t="str">
        <v>2.10E+11</v>
      </c>
      <c r="BX97" s="129" t="str">
        <v>8.08E+10</v>
      </c>
      <c r="BY97" s="129" t="str">
        <v>7850</v>
      </c>
      <c r="BZ97" s="129">
        <v>1.3</v>
      </c>
      <c r="CA97" s="129">
        <v>0.02</v>
      </c>
      <c r="CD97" s="87">
        <v>95</v>
      </c>
      <c r="CE97" s="87" t="s">
        <v>180</v>
      </c>
      <c r="CF97" s="87" t="s">
        <v>181</v>
      </c>
      <c r="CG97" s="87">
        <v>1</v>
      </c>
      <c r="CH97" s="87">
        <v>1.3</v>
      </c>
      <c r="CI97" s="87">
        <v>0.02</v>
      </c>
    </row>
    <row r="98" spans="1:87" ht="12.75">
      <c r="A98" s="89">
        <f t="shared" si="101"/>
        <v>10</v>
      </c>
      <c r="B98" s="155">
        <f t="shared" si="75"/>
        <v>96</v>
      </c>
      <c r="C98" s="156">
        <v>9.3000000000000007</v>
      </c>
      <c r="D98" s="155">
        <v>12.99</v>
      </c>
      <c r="E98" s="155">
        <v>9.7219999999999995</v>
      </c>
      <c r="F98" s="155" t="s">
        <v>142</v>
      </c>
      <c r="G98" s="155"/>
      <c r="H98" s="151"/>
      <c r="I98" s="87">
        <v>1</v>
      </c>
      <c r="J98" s="87">
        <f t="shared" si="102"/>
        <v>48.2</v>
      </c>
      <c r="K98" s="126">
        <v>52</v>
      </c>
      <c r="L98" s="87">
        <v>10</v>
      </c>
      <c r="M98" s="87">
        <v>20</v>
      </c>
      <c r="N98" s="87" t="s">
        <v>154</v>
      </c>
      <c r="O98" s="87" t="s">
        <v>155</v>
      </c>
      <c r="P98" s="87">
        <v>0</v>
      </c>
      <c r="Q98" s="127">
        <v>6.2710000000000001E-4</v>
      </c>
      <c r="R98" s="87">
        <v>0</v>
      </c>
      <c r="S98" s="87">
        <v>0</v>
      </c>
      <c r="T98" s="127">
        <v>1639000000000</v>
      </c>
      <c r="U98" s="127">
        <v>1639000000000</v>
      </c>
      <c r="V98" s="127">
        <v>25330000000</v>
      </c>
      <c r="W98" s="127">
        <v>25330000000</v>
      </c>
      <c r="X98" s="87">
        <v>0</v>
      </c>
      <c r="Y98" s="87">
        <v>0</v>
      </c>
      <c r="Z98" s="127">
        <v>1262000000000</v>
      </c>
      <c r="AA98" s="87">
        <v>1.5613999999999999E-2</v>
      </c>
      <c r="AB98" s="127">
        <v>131700000000</v>
      </c>
      <c r="AC98" s="87">
        <v>0.65</v>
      </c>
      <c r="AD98" s="87" t="s">
        <v>156</v>
      </c>
      <c r="AE98" s="87" t="s">
        <v>157</v>
      </c>
      <c r="AF98" s="87" t="s">
        <v>158</v>
      </c>
      <c r="AG98" s="87" t="s">
        <v>159</v>
      </c>
      <c r="AH98" s="87" t="s">
        <v>160</v>
      </c>
      <c r="AI98" s="87" t="s">
        <v>161</v>
      </c>
      <c r="AJ98" s="87" t="s">
        <v>162</v>
      </c>
      <c r="AK98" s="87">
        <v>0</v>
      </c>
      <c r="AL98" s="87">
        <v>0</v>
      </c>
      <c r="AM98" s="87" t="s">
        <v>142</v>
      </c>
      <c r="AO98" s="87">
        <f t="shared" si="73"/>
        <v>96</v>
      </c>
      <c r="AP98" s="87">
        <f t="shared" si="70"/>
        <v>12.99</v>
      </c>
      <c r="AQ98" s="87">
        <f t="shared" si="71"/>
        <v>9.7219999999999995</v>
      </c>
      <c r="AR98" s="87">
        <f t="shared" si="74"/>
        <v>9.3000000000000007</v>
      </c>
      <c r="AS98" s="87">
        <v>1</v>
      </c>
      <c r="AT98" s="87">
        <v>0</v>
      </c>
      <c r="AU98" s="87">
        <v>0</v>
      </c>
      <c r="AV98" s="87">
        <v>0</v>
      </c>
      <c r="AW98" s="87">
        <v>0</v>
      </c>
      <c r="AY98" s="133"/>
      <c r="AZ98" s="87" t="str">
        <f t="shared" si="77"/>
        <v/>
      </c>
      <c r="BA98" s="87" t="str">
        <f t="shared" si="78"/>
        <v/>
      </c>
      <c r="BB98" s="87" t="str">
        <f t="shared" si="79"/>
        <v/>
      </c>
      <c r="BC98" s="87" t="str">
        <f t="shared" si="80"/>
        <v/>
      </c>
      <c r="BD98" s="87" t="str">
        <f t="shared" si="81"/>
        <v/>
      </c>
      <c r="BE98" s="87" t="str">
        <f t="shared" si="82"/>
        <v/>
      </c>
      <c r="BG98" s="87" t="str">
        <f t="shared" si="83"/>
        <v/>
      </c>
      <c r="BH98" s="127" t="str">
        <f t="shared" si="84"/>
        <v/>
      </c>
      <c r="BI98" s="127" t="str">
        <f t="shared" si="85"/>
        <v/>
      </c>
      <c r="BJ98" s="87" t="str">
        <f t="shared" si="86"/>
        <v/>
      </c>
      <c r="BK98" s="87" t="str">
        <f t="shared" si="87"/>
        <v/>
      </c>
      <c r="BL98" s="87" t="str">
        <f t="shared" si="88"/>
        <v/>
      </c>
      <c r="BN98" s="155">
        <v>96</v>
      </c>
      <c r="BO98" s="155">
        <v>103</v>
      </c>
      <c r="BP98" s="155">
        <v>104</v>
      </c>
      <c r="BQ98" s="155">
        <v>96</v>
      </c>
      <c r="BR98" s="155">
        <v>96</v>
      </c>
      <c r="BS98" s="155" t="str">
        <v>1c</v>
      </c>
      <c r="BT98" s="155" t="str">
        <v>0</v>
      </c>
      <c r="BU98" s="87">
        <v>0</v>
      </c>
      <c r="BV98" s="129">
        <v>96</v>
      </c>
      <c r="BW98" s="129" t="str">
        <v>2.10E+11</v>
      </c>
      <c r="BX98" s="129" t="str">
        <v>8.08E+10</v>
      </c>
      <c r="BY98" s="129" t="str">
        <v>7850</v>
      </c>
      <c r="BZ98" s="129">
        <v>1.3</v>
      </c>
      <c r="CA98" s="129">
        <v>0.02</v>
      </c>
      <c r="CD98" s="87">
        <v>96</v>
      </c>
      <c r="CE98" s="87" t="s">
        <v>180</v>
      </c>
      <c r="CF98" s="87" t="s">
        <v>181</v>
      </c>
      <c r="CG98" s="87">
        <v>1</v>
      </c>
      <c r="CH98" s="87">
        <v>1.3</v>
      </c>
      <c r="CI98" s="87">
        <v>0.02</v>
      </c>
    </row>
    <row r="99" spans="1:87" ht="12.75">
      <c r="A99" s="89">
        <f t="shared" si="101"/>
        <v>11</v>
      </c>
      <c r="B99" s="151">
        <f t="shared" si="75"/>
        <v>97</v>
      </c>
      <c r="C99" s="152">
        <v>9.3000000000000007</v>
      </c>
      <c r="D99" s="151">
        <v>12.99</v>
      </c>
      <c r="E99" s="151">
        <v>15.7028</v>
      </c>
      <c r="F99" s="151" t="s">
        <v>142</v>
      </c>
      <c r="G99" s="151"/>
      <c r="H99" s="151"/>
      <c r="J99" s="87">
        <f t="shared" si="102"/>
        <v>49.1</v>
      </c>
      <c r="K99" s="126">
        <v>52</v>
      </c>
      <c r="L99" s="87">
        <v>10</v>
      </c>
      <c r="M99" s="87">
        <v>20</v>
      </c>
      <c r="N99" s="87" t="s">
        <v>154</v>
      </c>
      <c r="O99" s="87" t="s">
        <v>155</v>
      </c>
      <c r="P99" s="87">
        <v>0</v>
      </c>
      <c r="Q99" s="127">
        <v>6.2710000000000001E-4</v>
      </c>
      <c r="R99" s="87">
        <v>0</v>
      </c>
      <c r="S99" s="87">
        <v>0</v>
      </c>
      <c r="T99" s="127">
        <v>1639000000000</v>
      </c>
      <c r="U99" s="127">
        <v>1639000000000</v>
      </c>
      <c r="V99" s="127">
        <v>25330000000</v>
      </c>
      <c r="W99" s="127">
        <v>25330000000</v>
      </c>
      <c r="X99" s="87">
        <v>0</v>
      </c>
      <c r="Y99" s="87">
        <v>0</v>
      </c>
      <c r="Z99" s="127">
        <v>1262000000000</v>
      </c>
      <c r="AA99" s="87">
        <v>1.5613999999999999E-2</v>
      </c>
      <c r="AB99" s="127">
        <v>131700000000</v>
      </c>
      <c r="AC99" s="87">
        <v>0.65</v>
      </c>
      <c r="AD99" s="87" t="s">
        <v>156</v>
      </c>
      <c r="AE99" s="87" t="s">
        <v>157</v>
      </c>
      <c r="AF99" s="87" t="s">
        <v>158</v>
      </c>
      <c r="AG99" s="87" t="s">
        <v>159</v>
      </c>
      <c r="AH99" s="87" t="s">
        <v>160</v>
      </c>
      <c r="AI99" s="87" t="s">
        <v>161</v>
      </c>
      <c r="AJ99" s="87" t="s">
        <v>162</v>
      </c>
      <c r="AK99" s="87">
        <v>0</v>
      </c>
      <c r="AL99" s="87">
        <v>0</v>
      </c>
      <c r="AM99" s="87" t="s">
        <v>142</v>
      </c>
      <c r="AO99" s="87">
        <f t="shared" si="73"/>
        <v>97</v>
      </c>
      <c r="AP99" s="87">
        <f t="shared" si="70"/>
        <v>12.99</v>
      </c>
      <c r="AQ99" s="87">
        <f t="shared" si="71"/>
        <v>15.7028</v>
      </c>
      <c r="AR99" s="87">
        <f t="shared" si="74"/>
        <v>9.3000000000000007</v>
      </c>
      <c r="AS99" s="87">
        <v>1</v>
      </c>
      <c r="AT99" s="87">
        <v>0</v>
      </c>
      <c r="AU99" s="87">
        <v>0</v>
      </c>
      <c r="AV99" s="87">
        <v>0</v>
      </c>
      <c r="AW99" s="87">
        <v>0</v>
      </c>
      <c r="AY99" s="133">
        <f t="shared" ref="AY99" si="107">IF(J99="", "", INT(J99))</f>
        <v>49</v>
      </c>
      <c r="AZ99" s="87">
        <f t="shared" si="77"/>
        <v>52</v>
      </c>
      <c r="BA99" s="87">
        <f t="shared" si="78"/>
        <v>53</v>
      </c>
      <c r="BB99" s="87">
        <f t="shared" si="79"/>
        <v>49</v>
      </c>
      <c r="BC99" s="87">
        <f t="shared" si="80"/>
        <v>49</v>
      </c>
      <c r="BD99" s="87" t="str">
        <f t="shared" si="81"/>
        <v>1c</v>
      </c>
      <c r="BE99" s="87" t="str">
        <f t="shared" si="82"/>
        <v>0</v>
      </c>
      <c r="BG99" s="87">
        <f t="shared" si="83"/>
        <v>49</v>
      </c>
      <c r="BH99" s="127" t="str">
        <f t="shared" si="84"/>
        <v>2.10E+11</v>
      </c>
      <c r="BI99" s="127" t="str">
        <f t="shared" si="85"/>
        <v>8.08E+10</v>
      </c>
      <c r="BJ99" s="87" t="str">
        <f t="shared" si="86"/>
        <v>7850</v>
      </c>
      <c r="BK99" s="87">
        <f t="shared" si="87"/>
        <v>10</v>
      </c>
      <c r="BL99" s="87">
        <f t="shared" si="88"/>
        <v>0.02</v>
      </c>
      <c r="BN99" s="155">
        <v>97</v>
      </c>
      <c r="BO99" s="155">
        <v>104</v>
      </c>
      <c r="BP99" s="155">
        <v>105</v>
      </c>
      <c r="BQ99" s="155">
        <v>97</v>
      </c>
      <c r="BR99" s="155">
        <v>97</v>
      </c>
      <c r="BS99" s="155" t="str">
        <v>1c</v>
      </c>
      <c r="BT99" s="155" t="str">
        <v>0</v>
      </c>
      <c r="BU99" s="87">
        <v>0</v>
      </c>
      <c r="BV99" s="129">
        <v>97</v>
      </c>
      <c r="BW99" s="129" t="str">
        <v>2.10E+11</v>
      </c>
      <c r="BX99" s="129" t="str">
        <v>8.08E+10</v>
      </c>
      <c r="BY99" s="129" t="str">
        <v>7850</v>
      </c>
      <c r="BZ99" s="129">
        <v>1.3</v>
      </c>
      <c r="CA99" s="129">
        <v>0.02</v>
      </c>
      <c r="CD99" s="87">
        <v>97</v>
      </c>
      <c r="CE99" s="87" t="s">
        <v>180</v>
      </c>
      <c r="CF99" s="87" t="s">
        <v>181</v>
      </c>
      <c r="CG99" s="87">
        <v>1</v>
      </c>
      <c r="CH99" s="87">
        <v>1.3</v>
      </c>
      <c r="CI99" s="87">
        <v>0.02</v>
      </c>
    </row>
    <row r="100" spans="1:87" ht="12.75">
      <c r="A100" s="89">
        <f t="shared" si="101"/>
        <v>12</v>
      </c>
      <c r="B100" s="151">
        <f t="shared" si="75"/>
        <v>98</v>
      </c>
      <c r="C100" s="152">
        <v>9.3000000000000007</v>
      </c>
      <c r="D100" s="151">
        <v>12.99</v>
      </c>
      <c r="E100" s="151">
        <v>16.399999999999999</v>
      </c>
      <c r="F100" s="151" t="s">
        <v>142</v>
      </c>
      <c r="G100" s="151"/>
      <c r="H100" s="151"/>
      <c r="J100" s="87">
        <f t="shared" si="102"/>
        <v>49.2</v>
      </c>
      <c r="K100" s="126">
        <v>53</v>
      </c>
      <c r="L100" s="87">
        <v>10</v>
      </c>
      <c r="M100" s="87">
        <v>20</v>
      </c>
      <c r="N100" s="87" t="s">
        <v>154</v>
      </c>
      <c r="O100" s="87" t="s">
        <v>155</v>
      </c>
      <c r="P100" s="87">
        <v>0</v>
      </c>
      <c r="Q100" s="127">
        <v>6.2710000000000001E-4</v>
      </c>
      <c r="R100" s="87">
        <v>0</v>
      </c>
      <c r="S100" s="87">
        <v>0</v>
      </c>
      <c r="T100" s="127">
        <v>1639000000000</v>
      </c>
      <c r="U100" s="127">
        <v>1639000000000</v>
      </c>
      <c r="V100" s="127">
        <v>25330000000</v>
      </c>
      <c r="W100" s="127">
        <v>25330000000</v>
      </c>
      <c r="X100" s="87">
        <v>0</v>
      </c>
      <c r="Y100" s="87">
        <v>0</v>
      </c>
      <c r="Z100" s="127">
        <v>1262000000000</v>
      </c>
      <c r="AA100" s="87">
        <v>1.5613999999999999E-2</v>
      </c>
      <c r="AB100" s="127">
        <v>131700000000</v>
      </c>
      <c r="AC100" s="87">
        <v>0.65</v>
      </c>
      <c r="AD100" s="87" t="s">
        <v>156</v>
      </c>
      <c r="AE100" s="87" t="s">
        <v>157</v>
      </c>
      <c r="AF100" s="87" t="s">
        <v>158</v>
      </c>
      <c r="AG100" s="87" t="s">
        <v>159</v>
      </c>
      <c r="AH100" s="87" t="s">
        <v>160</v>
      </c>
      <c r="AI100" s="87" t="s">
        <v>161</v>
      </c>
      <c r="AJ100" s="87" t="s">
        <v>162</v>
      </c>
      <c r="AK100" s="87">
        <v>0</v>
      </c>
      <c r="AL100" s="87">
        <v>0</v>
      </c>
      <c r="AM100" s="87" t="s">
        <v>142</v>
      </c>
      <c r="AO100" s="87">
        <f t="shared" si="73"/>
        <v>98</v>
      </c>
      <c r="AP100" s="87">
        <f t="shared" si="70"/>
        <v>12.99</v>
      </c>
      <c r="AQ100" s="87">
        <f t="shared" si="71"/>
        <v>16.399999999999999</v>
      </c>
      <c r="AR100" s="87">
        <f t="shared" si="74"/>
        <v>9.3000000000000007</v>
      </c>
      <c r="AS100" s="87">
        <v>1</v>
      </c>
      <c r="AT100" s="87">
        <v>0</v>
      </c>
      <c r="AU100" s="87">
        <v>0</v>
      </c>
      <c r="AV100" s="87">
        <v>0</v>
      </c>
      <c r="AW100" s="87">
        <v>0</v>
      </c>
      <c r="AY100" s="133"/>
      <c r="AZ100" s="87" t="str">
        <f t="shared" si="77"/>
        <v/>
      </c>
      <c r="BA100" s="87" t="str">
        <f t="shared" si="78"/>
        <v/>
      </c>
      <c r="BB100" s="87" t="str">
        <f t="shared" si="79"/>
        <v/>
      </c>
      <c r="BC100" s="87" t="str">
        <f t="shared" si="80"/>
        <v/>
      </c>
      <c r="BD100" s="87" t="str">
        <f t="shared" si="81"/>
        <v/>
      </c>
      <c r="BE100" s="87" t="str">
        <f t="shared" si="82"/>
        <v/>
      </c>
      <c r="BG100" s="87" t="str">
        <f t="shared" si="83"/>
        <v/>
      </c>
      <c r="BH100" s="127" t="str">
        <f t="shared" si="84"/>
        <v/>
      </c>
      <c r="BI100" s="127" t="str">
        <f t="shared" si="85"/>
        <v/>
      </c>
      <c r="BJ100" s="87" t="str">
        <f t="shared" si="86"/>
        <v/>
      </c>
      <c r="BK100" s="87" t="str">
        <f t="shared" si="87"/>
        <v/>
      </c>
      <c r="BL100" s="87" t="str">
        <f t="shared" si="88"/>
        <v/>
      </c>
      <c r="BN100" s="129">
        <v>98</v>
      </c>
      <c r="BO100" s="129">
        <v>105</v>
      </c>
      <c r="BP100" s="129">
        <v>106</v>
      </c>
      <c r="BQ100" s="129">
        <v>98</v>
      </c>
      <c r="BR100" s="129">
        <v>98</v>
      </c>
      <c r="BS100" s="129" t="str">
        <v>1c</v>
      </c>
      <c r="BT100" s="129" t="str">
        <v>0</v>
      </c>
      <c r="BU100" s="87">
        <v>0</v>
      </c>
      <c r="BV100" s="129">
        <v>98</v>
      </c>
      <c r="BW100" s="129" t="str">
        <v>2.10E+11</v>
      </c>
      <c r="BX100" s="129" t="str">
        <v>8.08E+10</v>
      </c>
      <c r="BY100" s="129" t="str">
        <v>7850</v>
      </c>
      <c r="BZ100" s="129">
        <v>1.3</v>
      </c>
      <c r="CA100" s="129">
        <v>0.02</v>
      </c>
      <c r="CD100" s="87">
        <v>98</v>
      </c>
      <c r="CE100" s="87" t="s">
        <v>180</v>
      </c>
      <c r="CF100" s="87" t="s">
        <v>181</v>
      </c>
      <c r="CG100" s="87">
        <v>1</v>
      </c>
      <c r="CH100" s="87">
        <v>1.3</v>
      </c>
      <c r="CI100" s="87">
        <v>0.02</v>
      </c>
    </row>
    <row r="101" spans="1:87" ht="12.75">
      <c r="A101" s="89">
        <f t="shared" si="101"/>
        <v>13</v>
      </c>
      <c r="B101" s="151">
        <f t="shared" si="75"/>
        <v>99</v>
      </c>
      <c r="C101" s="152">
        <v>9.3000000000000007</v>
      </c>
      <c r="D101" s="151">
        <v>12.99</v>
      </c>
      <c r="E101" s="151">
        <v>17.5</v>
      </c>
      <c r="F101" s="151" t="s">
        <v>142</v>
      </c>
      <c r="G101" s="151"/>
      <c r="H101" s="151"/>
      <c r="J101" s="87">
        <f t="shared" si="102"/>
        <v>50.1</v>
      </c>
      <c r="K101" s="126">
        <v>53</v>
      </c>
      <c r="L101" s="87">
        <v>10</v>
      </c>
      <c r="M101" s="87">
        <v>20</v>
      </c>
      <c r="N101" s="87" t="s">
        <v>154</v>
      </c>
      <c r="O101" s="87" t="s">
        <v>155</v>
      </c>
      <c r="P101" s="87">
        <v>0</v>
      </c>
      <c r="Q101" s="127">
        <v>6.2710000000000001E-4</v>
      </c>
      <c r="R101" s="87">
        <v>0</v>
      </c>
      <c r="S101" s="87">
        <v>0</v>
      </c>
      <c r="T101" s="127">
        <v>1639000000000</v>
      </c>
      <c r="U101" s="127">
        <v>1639000000000</v>
      </c>
      <c r="V101" s="127">
        <v>25330000000</v>
      </c>
      <c r="W101" s="127">
        <v>25330000000</v>
      </c>
      <c r="X101" s="87">
        <v>0</v>
      </c>
      <c r="Y101" s="87">
        <v>0</v>
      </c>
      <c r="Z101" s="127">
        <v>1262000000000</v>
      </c>
      <c r="AA101" s="87">
        <v>1.5613999999999999E-2</v>
      </c>
      <c r="AB101" s="127">
        <v>131700000000</v>
      </c>
      <c r="AC101" s="87">
        <v>0.65</v>
      </c>
      <c r="AD101" s="87" t="s">
        <v>156</v>
      </c>
      <c r="AE101" s="87" t="s">
        <v>157</v>
      </c>
      <c r="AF101" s="87" t="s">
        <v>158</v>
      </c>
      <c r="AG101" s="87" t="s">
        <v>159</v>
      </c>
      <c r="AH101" s="87" t="s">
        <v>160</v>
      </c>
      <c r="AI101" s="87" t="s">
        <v>161</v>
      </c>
      <c r="AJ101" s="87" t="s">
        <v>162</v>
      </c>
      <c r="AK101" s="87">
        <v>0</v>
      </c>
      <c r="AL101" s="87">
        <v>0</v>
      </c>
      <c r="AM101" s="87" t="s">
        <v>142</v>
      </c>
      <c r="AO101" s="87">
        <f t="shared" si="73"/>
        <v>99</v>
      </c>
      <c r="AP101" s="87">
        <f t="shared" si="70"/>
        <v>12.99</v>
      </c>
      <c r="AQ101" s="87">
        <f t="shared" si="71"/>
        <v>17.5</v>
      </c>
      <c r="AR101" s="87">
        <f t="shared" si="74"/>
        <v>9.3000000000000007</v>
      </c>
      <c r="AS101" s="87">
        <v>1</v>
      </c>
      <c r="AT101" s="87">
        <v>0</v>
      </c>
      <c r="AU101" s="87">
        <v>0</v>
      </c>
      <c r="AV101" s="87">
        <v>0</v>
      </c>
      <c r="AW101" s="87">
        <v>0</v>
      </c>
      <c r="AY101" s="133">
        <f t="shared" ref="AY101" si="108">IF(J101="", "", INT(J101))</f>
        <v>50</v>
      </c>
      <c r="AZ101" s="87">
        <f t="shared" si="77"/>
        <v>53</v>
      </c>
      <c r="BA101" s="87">
        <f t="shared" si="78"/>
        <v>54</v>
      </c>
      <c r="BB101" s="87">
        <f t="shared" si="79"/>
        <v>50</v>
      </c>
      <c r="BC101" s="87">
        <f t="shared" si="80"/>
        <v>50</v>
      </c>
      <c r="BD101" s="87" t="str">
        <f t="shared" si="81"/>
        <v>1c</v>
      </c>
      <c r="BE101" s="87" t="str">
        <f t="shared" si="82"/>
        <v>0</v>
      </c>
      <c r="BG101" s="87">
        <f t="shared" si="83"/>
        <v>50</v>
      </c>
      <c r="BH101" s="127" t="str">
        <f t="shared" si="84"/>
        <v>2.10E+11</v>
      </c>
      <c r="BI101" s="127" t="str">
        <f t="shared" si="85"/>
        <v>8.08E+10</v>
      </c>
      <c r="BJ101" s="87" t="str">
        <f t="shared" si="86"/>
        <v>7850</v>
      </c>
      <c r="BK101" s="87">
        <f t="shared" si="87"/>
        <v>10</v>
      </c>
      <c r="BL101" s="87">
        <f t="shared" si="88"/>
        <v>0.02</v>
      </c>
      <c r="BN101" s="129">
        <v>99</v>
      </c>
      <c r="BO101" s="129">
        <v>107</v>
      </c>
      <c r="BP101" s="129">
        <v>108</v>
      </c>
      <c r="BQ101" s="129">
        <v>99</v>
      </c>
      <c r="BR101" s="129">
        <v>99</v>
      </c>
      <c r="BS101" s="129" t="str">
        <v>1c</v>
      </c>
      <c r="BT101" s="129" t="str">
        <v>0</v>
      </c>
      <c r="BU101" s="87">
        <v>0</v>
      </c>
      <c r="BV101" s="129">
        <v>99</v>
      </c>
      <c r="BW101" s="129" t="str">
        <v>2.10E+11</v>
      </c>
      <c r="BX101" s="129" t="str">
        <v>8.08E+10</v>
      </c>
      <c r="BY101" s="129" t="str">
        <v>7850</v>
      </c>
      <c r="BZ101" s="129">
        <v>1.3</v>
      </c>
      <c r="CA101" s="129">
        <v>0.02</v>
      </c>
      <c r="CD101" s="87">
        <v>99</v>
      </c>
      <c r="CE101" s="87" t="s">
        <v>180</v>
      </c>
      <c r="CF101" s="87" t="s">
        <v>181</v>
      </c>
      <c r="CG101" s="87">
        <v>1</v>
      </c>
      <c r="CH101" s="87">
        <v>1.3</v>
      </c>
      <c r="CI101" s="87">
        <v>0.02</v>
      </c>
    </row>
    <row r="102" spans="1:87" ht="12.75">
      <c r="A102" s="89">
        <v>1</v>
      </c>
      <c r="B102" s="89">
        <f t="shared" si="75"/>
        <v>100</v>
      </c>
      <c r="C102" s="150">
        <v>9.3000000000000007</v>
      </c>
      <c r="D102" s="89">
        <v>10.49</v>
      </c>
      <c r="E102" s="89">
        <v>18.170000000000002</v>
      </c>
      <c r="F102" s="89" t="s">
        <v>142</v>
      </c>
      <c r="G102" s="89"/>
      <c r="H102" s="89"/>
      <c r="J102" s="87">
        <f t="shared" si="102"/>
        <v>50.2</v>
      </c>
      <c r="K102" s="126">
        <v>54</v>
      </c>
      <c r="L102" s="87">
        <v>10</v>
      </c>
      <c r="M102" s="87">
        <v>20</v>
      </c>
      <c r="N102" s="87" t="s">
        <v>154</v>
      </c>
      <c r="O102" s="87" t="s">
        <v>155</v>
      </c>
      <c r="P102" s="87">
        <v>0</v>
      </c>
      <c r="Q102" s="127">
        <v>6.2710000000000001E-4</v>
      </c>
      <c r="R102" s="87">
        <v>0</v>
      </c>
      <c r="S102" s="87">
        <v>0</v>
      </c>
      <c r="T102" s="127">
        <v>1639000000000</v>
      </c>
      <c r="U102" s="127">
        <v>1639000000000</v>
      </c>
      <c r="V102" s="127">
        <v>25330000000</v>
      </c>
      <c r="W102" s="127">
        <v>25330000000</v>
      </c>
      <c r="X102" s="87">
        <v>0</v>
      </c>
      <c r="Y102" s="87">
        <v>0</v>
      </c>
      <c r="Z102" s="127">
        <v>1262000000000</v>
      </c>
      <c r="AA102" s="87">
        <v>1.5613999999999999E-2</v>
      </c>
      <c r="AB102" s="127">
        <v>131700000000</v>
      </c>
      <c r="AC102" s="87">
        <v>0.65</v>
      </c>
      <c r="AD102" s="87" t="s">
        <v>156</v>
      </c>
      <c r="AE102" s="87" t="s">
        <v>157</v>
      </c>
      <c r="AF102" s="87" t="s">
        <v>158</v>
      </c>
      <c r="AG102" s="87" t="s">
        <v>159</v>
      </c>
      <c r="AH102" s="87" t="s">
        <v>160</v>
      </c>
      <c r="AI102" s="87" t="s">
        <v>161</v>
      </c>
      <c r="AJ102" s="87" t="s">
        <v>162</v>
      </c>
      <c r="AK102" s="87">
        <v>0</v>
      </c>
      <c r="AL102" s="87">
        <v>0</v>
      </c>
      <c r="AM102" s="87" t="s">
        <v>142</v>
      </c>
      <c r="AO102" s="87">
        <f t="shared" si="73"/>
        <v>100</v>
      </c>
      <c r="AP102" s="87">
        <f t="shared" si="70"/>
        <v>10.49</v>
      </c>
      <c r="AQ102" s="87">
        <f t="shared" si="71"/>
        <v>18.170000000000002</v>
      </c>
      <c r="AR102" s="87">
        <f t="shared" si="74"/>
        <v>9.3000000000000007</v>
      </c>
      <c r="AS102" s="87">
        <v>1</v>
      </c>
      <c r="AT102" s="87">
        <v>0</v>
      </c>
      <c r="AU102" s="87">
        <v>0</v>
      </c>
      <c r="AV102" s="87">
        <v>0</v>
      </c>
      <c r="AW102" s="87">
        <v>0</v>
      </c>
      <c r="AY102" s="133"/>
      <c r="AZ102" s="87" t="str">
        <f t="shared" si="77"/>
        <v/>
      </c>
      <c r="BA102" s="87" t="str">
        <f t="shared" si="78"/>
        <v/>
      </c>
      <c r="BB102" s="87" t="str">
        <f t="shared" si="79"/>
        <v/>
      </c>
      <c r="BC102" s="87" t="str">
        <f t="shared" si="80"/>
        <v/>
      </c>
      <c r="BD102" s="87" t="str">
        <f t="shared" si="81"/>
        <v/>
      </c>
      <c r="BE102" s="87" t="str">
        <f t="shared" si="82"/>
        <v/>
      </c>
      <c r="BG102" s="87" t="str">
        <f t="shared" si="83"/>
        <v/>
      </c>
      <c r="BH102" s="127" t="str">
        <f t="shared" si="84"/>
        <v/>
      </c>
      <c r="BI102" s="127" t="str">
        <f t="shared" si="85"/>
        <v/>
      </c>
      <c r="BJ102" s="87" t="str">
        <f t="shared" si="86"/>
        <v/>
      </c>
      <c r="BK102" s="87" t="str">
        <f t="shared" si="87"/>
        <v/>
      </c>
      <c r="BL102" s="87" t="str">
        <f t="shared" si="88"/>
        <v/>
      </c>
      <c r="BN102" s="129">
        <v>100</v>
      </c>
      <c r="BO102" s="129">
        <v>108</v>
      </c>
      <c r="BP102" s="155">
        <v>109</v>
      </c>
      <c r="BQ102" s="129">
        <v>100</v>
      </c>
      <c r="BR102" s="129">
        <v>100</v>
      </c>
      <c r="BS102" s="129" t="str">
        <v>1c</v>
      </c>
      <c r="BT102" s="129" t="str">
        <v>0</v>
      </c>
      <c r="BU102" s="87">
        <v>0</v>
      </c>
      <c r="BV102" s="129">
        <v>100</v>
      </c>
      <c r="BW102" s="129" t="str">
        <v>2.10E+11</v>
      </c>
      <c r="BX102" s="129" t="str">
        <v>8.08E+10</v>
      </c>
      <c r="BY102" s="129" t="str">
        <v>7850</v>
      </c>
      <c r="BZ102" s="129">
        <v>1.3</v>
      </c>
      <c r="CA102" s="129">
        <v>0.02</v>
      </c>
      <c r="CD102" s="87">
        <v>100</v>
      </c>
      <c r="CE102" s="87" t="s">
        <v>180</v>
      </c>
      <c r="CF102" s="87" t="s">
        <v>181</v>
      </c>
      <c r="CG102" s="87">
        <v>1</v>
      </c>
      <c r="CH102" s="87">
        <v>1.3</v>
      </c>
      <c r="CI102" s="87">
        <v>0.02</v>
      </c>
    </row>
    <row r="103" spans="1:87" ht="12.75">
      <c r="A103" s="89">
        <f>A102+1</f>
        <v>2</v>
      </c>
      <c r="B103" s="89">
        <f t="shared" si="75"/>
        <v>101</v>
      </c>
      <c r="C103" s="150">
        <v>9.3000000000000007</v>
      </c>
      <c r="D103" s="89">
        <v>9.94</v>
      </c>
      <c r="E103" s="89">
        <v>17.216999999999999</v>
      </c>
      <c r="F103" s="89" t="s">
        <v>142</v>
      </c>
      <c r="G103" s="89"/>
      <c r="H103" s="89"/>
      <c r="J103" s="87">
        <f t="shared" si="102"/>
        <v>51.1</v>
      </c>
      <c r="K103" s="126">
        <v>54</v>
      </c>
      <c r="L103" s="87">
        <v>10</v>
      </c>
      <c r="M103" s="87">
        <v>20</v>
      </c>
      <c r="N103" s="87" t="s">
        <v>154</v>
      </c>
      <c r="O103" s="87" t="s">
        <v>155</v>
      </c>
      <c r="P103" s="87">
        <v>0</v>
      </c>
      <c r="Q103" s="127">
        <v>6.2710000000000001E-4</v>
      </c>
      <c r="R103" s="87">
        <v>0</v>
      </c>
      <c r="S103" s="87">
        <v>0</v>
      </c>
      <c r="T103" s="127">
        <v>1639000000000</v>
      </c>
      <c r="U103" s="127">
        <v>1639000000000</v>
      </c>
      <c r="V103" s="127">
        <v>25330000000</v>
      </c>
      <c r="W103" s="127">
        <v>25330000000</v>
      </c>
      <c r="X103" s="87">
        <v>0</v>
      </c>
      <c r="Y103" s="87">
        <v>0</v>
      </c>
      <c r="Z103" s="127">
        <v>1262000000000</v>
      </c>
      <c r="AA103" s="87">
        <v>1.5613999999999999E-2</v>
      </c>
      <c r="AB103" s="127">
        <v>131700000000</v>
      </c>
      <c r="AC103" s="87">
        <v>0.65</v>
      </c>
      <c r="AD103" s="87" t="s">
        <v>156</v>
      </c>
      <c r="AE103" s="87" t="s">
        <v>157</v>
      </c>
      <c r="AF103" s="87" t="s">
        <v>158</v>
      </c>
      <c r="AG103" s="87" t="s">
        <v>159</v>
      </c>
      <c r="AH103" s="87" t="s">
        <v>160</v>
      </c>
      <c r="AI103" s="87" t="s">
        <v>161</v>
      </c>
      <c r="AJ103" s="87" t="s">
        <v>162</v>
      </c>
      <c r="AK103" s="87">
        <v>0</v>
      </c>
      <c r="AL103" s="87">
        <v>0</v>
      </c>
      <c r="AM103" s="87" t="s">
        <v>142</v>
      </c>
      <c r="AO103" s="164">
        <f t="shared" si="73"/>
        <v>101</v>
      </c>
      <c r="AP103" s="87">
        <f t="shared" si="70"/>
        <v>9.94</v>
      </c>
      <c r="AQ103" s="87">
        <f t="shared" si="71"/>
        <v>17.216999999999999</v>
      </c>
      <c r="AR103" s="87">
        <f t="shared" si="74"/>
        <v>9.3000000000000007</v>
      </c>
      <c r="AS103" s="87">
        <v>1</v>
      </c>
      <c r="AT103" s="87">
        <v>0</v>
      </c>
      <c r="AU103" s="87">
        <v>0</v>
      </c>
      <c r="AV103" s="87">
        <v>0</v>
      </c>
      <c r="AW103" s="87">
        <v>0</v>
      </c>
      <c r="AY103" s="133">
        <f t="shared" ref="AY103" si="109">IF(J103="", "", INT(J103))</f>
        <v>51</v>
      </c>
      <c r="AZ103" s="87">
        <f t="shared" si="77"/>
        <v>54</v>
      </c>
      <c r="BA103" s="87">
        <f t="shared" si="78"/>
        <v>55</v>
      </c>
      <c r="BB103" s="87">
        <f t="shared" si="79"/>
        <v>51</v>
      </c>
      <c r="BC103" s="87">
        <f t="shared" si="80"/>
        <v>51</v>
      </c>
      <c r="BD103" s="87" t="str">
        <f t="shared" si="81"/>
        <v>1c</v>
      </c>
      <c r="BE103" s="87" t="str">
        <f t="shared" si="82"/>
        <v>0</v>
      </c>
      <c r="BG103" s="87">
        <f t="shared" si="83"/>
        <v>51</v>
      </c>
      <c r="BH103" s="127" t="str">
        <f t="shared" si="84"/>
        <v>2.10E+11</v>
      </c>
      <c r="BI103" s="127" t="str">
        <f t="shared" si="85"/>
        <v>8.08E+10</v>
      </c>
      <c r="BJ103" s="87" t="str">
        <f t="shared" si="86"/>
        <v>7850</v>
      </c>
      <c r="BK103" s="87">
        <f t="shared" si="87"/>
        <v>10</v>
      </c>
      <c r="BL103" s="87">
        <f t="shared" si="88"/>
        <v>0.02</v>
      </c>
      <c r="BN103" s="155">
        <v>101</v>
      </c>
      <c r="BO103" s="155">
        <v>109</v>
      </c>
      <c r="BP103" s="155">
        <v>110</v>
      </c>
      <c r="BQ103" s="155">
        <v>101</v>
      </c>
      <c r="BR103" s="155">
        <v>101</v>
      </c>
      <c r="BS103" s="155" t="str">
        <v>1c</v>
      </c>
      <c r="BT103" s="155" t="str">
        <v>0</v>
      </c>
      <c r="BU103" s="87">
        <v>0</v>
      </c>
      <c r="BV103" s="129">
        <v>101</v>
      </c>
      <c r="BW103" s="129" t="str">
        <v>2.10E+11</v>
      </c>
      <c r="BX103" s="129" t="str">
        <v>8.08E+10</v>
      </c>
      <c r="BY103" s="129" t="str">
        <v>7850</v>
      </c>
      <c r="BZ103" s="129">
        <v>1.3</v>
      </c>
      <c r="CA103" s="129">
        <v>0.02</v>
      </c>
      <c r="CD103" s="87">
        <v>101</v>
      </c>
      <c r="CE103" s="87" t="s">
        <v>180</v>
      </c>
      <c r="CF103" s="87" t="s">
        <v>181</v>
      </c>
      <c r="CG103" s="87">
        <v>1</v>
      </c>
      <c r="CH103" s="87">
        <v>1.3</v>
      </c>
      <c r="CI103" s="87">
        <v>0.02</v>
      </c>
    </row>
    <row r="104" spans="1:87" ht="12.75">
      <c r="A104" s="89">
        <f t="shared" ref="A104:A108" si="110">A103+1</f>
        <v>3</v>
      </c>
      <c r="B104" s="155">
        <f t="shared" si="75"/>
        <v>102</v>
      </c>
      <c r="C104" s="156">
        <v>9.3000000000000007</v>
      </c>
      <c r="D104" s="155">
        <v>8.1489999999999991</v>
      </c>
      <c r="E104" s="155">
        <v>14.115</v>
      </c>
      <c r="F104" s="155" t="s">
        <v>142</v>
      </c>
      <c r="G104" s="155"/>
      <c r="H104" s="89"/>
      <c r="I104" s="87">
        <v>1</v>
      </c>
      <c r="J104" s="87">
        <f t="shared" si="102"/>
        <v>51.2</v>
      </c>
      <c r="K104" s="126">
        <v>55</v>
      </c>
      <c r="L104" s="87">
        <v>10</v>
      </c>
      <c r="M104" s="87">
        <v>20</v>
      </c>
      <c r="N104" s="87" t="s">
        <v>154</v>
      </c>
      <c r="O104" s="87" t="s">
        <v>155</v>
      </c>
      <c r="P104" s="87">
        <v>0</v>
      </c>
      <c r="Q104" s="127">
        <v>6.2710000000000001E-4</v>
      </c>
      <c r="R104" s="87">
        <v>0</v>
      </c>
      <c r="S104" s="87">
        <v>0</v>
      </c>
      <c r="T104" s="127">
        <v>1639000000000</v>
      </c>
      <c r="U104" s="127">
        <v>1639000000000</v>
      </c>
      <c r="V104" s="127">
        <v>25330000000</v>
      </c>
      <c r="W104" s="127">
        <v>25330000000</v>
      </c>
      <c r="X104" s="87">
        <v>0</v>
      </c>
      <c r="Y104" s="87">
        <v>0</v>
      </c>
      <c r="Z104" s="127">
        <v>1262000000000</v>
      </c>
      <c r="AA104" s="87">
        <v>1.5613999999999999E-2</v>
      </c>
      <c r="AB104" s="127">
        <v>131700000000</v>
      </c>
      <c r="AC104" s="87">
        <v>0.65</v>
      </c>
      <c r="AD104" s="87" t="s">
        <v>156</v>
      </c>
      <c r="AE104" s="87" t="s">
        <v>157</v>
      </c>
      <c r="AF104" s="87" t="s">
        <v>158</v>
      </c>
      <c r="AG104" s="87" t="s">
        <v>159</v>
      </c>
      <c r="AH104" s="87" t="s">
        <v>160</v>
      </c>
      <c r="AI104" s="87" t="s">
        <v>161</v>
      </c>
      <c r="AJ104" s="87" t="s">
        <v>162</v>
      </c>
      <c r="AK104" s="87">
        <v>0</v>
      </c>
      <c r="AL104" s="87">
        <v>0</v>
      </c>
      <c r="AM104" s="87" t="s">
        <v>142</v>
      </c>
      <c r="AO104" s="87">
        <f t="shared" si="73"/>
        <v>102</v>
      </c>
      <c r="AP104" s="87">
        <f t="shared" si="70"/>
        <v>8.1489999999999991</v>
      </c>
      <c r="AQ104" s="87">
        <f t="shared" si="71"/>
        <v>14.115</v>
      </c>
      <c r="AR104" s="87">
        <f t="shared" si="74"/>
        <v>9.3000000000000007</v>
      </c>
      <c r="AS104" s="87">
        <v>1</v>
      </c>
      <c r="AT104" s="87">
        <v>0</v>
      </c>
      <c r="AU104" s="87">
        <v>0</v>
      </c>
      <c r="AV104" s="87">
        <v>0</v>
      </c>
      <c r="AW104" s="87">
        <v>0</v>
      </c>
      <c r="AY104" s="133"/>
      <c r="AZ104" s="87" t="str">
        <f t="shared" si="77"/>
        <v/>
      </c>
      <c r="BA104" s="87" t="str">
        <f t="shared" si="78"/>
        <v/>
      </c>
      <c r="BB104" s="87" t="str">
        <f t="shared" si="79"/>
        <v/>
      </c>
      <c r="BC104" s="87" t="str">
        <f t="shared" si="80"/>
        <v/>
      </c>
      <c r="BD104" s="87" t="str">
        <f t="shared" si="81"/>
        <v/>
      </c>
      <c r="BE104" s="87" t="str">
        <f t="shared" si="82"/>
        <v/>
      </c>
      <c r="BG104" s="87" t="str">
        <f t="shared" si="83"/>
        <v/>
      </c>
      <c r="BH104" s="127" t="str">
        <f t="shared" si="84"/>
        <v/>
      </c>
      <c r="BI104" s="127" t="str">
        <f t="shared" si="85"/>
        <v/>
      </c>
      <c r="BJ104" s="87" t="str">
        <f t="shared" si="86"/>
        <v/>
      </c>
      <c r="BK104" s="87" t="str">
        <f t="shared" si="87"/>
        <v/>
      </c>
      <c r="BL104" s="87" t="str">
        <f t="shared" si="88"/>
        <v/>
      </c>
      <c r="BN104" s="155">
        <v>102</v>
      </c>
      <c r="BO104" s="155">
        <v>110</v>
      </c>
      <c r="BP104" s="155">
        <v>111</v>
      </c>
      <c r="BQ104" s="155">
        <v>102</v>
      </c>
      <c r="BR104" s="155">
        <v>102</v>
      </c>
      <c r="BS104" s="155" t="str">
        <v>1c</v>
      </c>
      <c r="BT104" s="155" t="str">
        <v>0</v>
      </c>
      <c r="BU104" s="87">
        <v>0</v>
      </c>
      <c r="BV104" s="129">
        <v>102</v>
      </c>
      <c r="BW104" s="129" t="str">
        <v>2.10E+11</v>
      </c>
      <c r="BX104" s="129" t="str">
        <v>8.08E+10</v>
      </c>
      <c r="BY104" s="129" t="str">
        <v>7850</v>
      </c>
      <c r="BZ104" s="129">
        <v>1.3</v>
      </c>
      <c r="CA104" s="129">
        <v>0.02</v>
      </c>
      <c r="CD104" s="87">
        <v>102</v>
      </c>
      <c r="CE104" s="87" t="s">
        <v>180</v>
      </c>
      <c r="CF104" s="87" t="s">
        <v>181</v>
      </c>
      <c r="CG104" s="87">
        <v>1</v>
      </c>
      <c r="CH104" s="87">
        <v>1.3</v>
      </c>
      <c r="CI104" s="87">
        <v>0.02</v>
      </c>
    </row>
    <row r="105" spans="1:87" ht="12.75">
      <c r="A105" s="89">
        <f t="shared" si="110"/>
        <v>4</v>
      </c>
      <c r="B105" s="155">
        <f t="shared" si="75"/>
        <v>103</v>
      </c>
      <c r="C105" s="156">
        <v>9.3000000000000007</v>
      </c>
      <c r="D105" s="155">
        <v>5.8079999999999998</v>
      </c>
      <c r="E105" s="155">
        <v>10.058999999999999</v>
      </c>
      <c r="F105" s="155" t="s">
        <v>142</v>
      </c>
      <c r="G105" s="155"/>
      <c r="H105" s="89"/>
      <c r="I105" s="87">
        <v>1</v>
      </c>
      <c r="J105" s="87">
        <f t="shared" si="102"/>
        <v>52.1</v>
      </c>
      <c r="K105" s="126">
        <v>55</v>
      </c>
      <c r="L105" s="87">
        <v>10</v>
      </c>
      <c r="M105" s="87">
        <v>21</v>
      </c>
      <c r="N105" s="87" t="s">
        <v>154</v>
      </c>
      <c r="O105" s="87" t="s">
        <v>155</v>
      </c>
      <c r="P105" s="87">
        <v>0</v>
      </c>
      <c r="Q105" s="127">
        <v>6.5830000000000001E-4</v>
      </c>
      <c r="R105" s="87">
        <v>0</v>
      </c>
      <c r="S105" s="87">
        <v>0</v>
      </c>
      <c r="T105" s="127">
        <v>1721000000000</v>
      </c>
      <c r="U105" s="127">
        <v>1721000000000</v>
      </c>
      <c r="V105" s="127">
        <v>26600000000</v>
      </c>
      <c r="W105" s="127">
        <v>26600000000</v>
      </c>
      <c r="X105" s="87">
        <v>0</v>
      </c>
      <c r="Y105" s="87">
        <v>0</v>
      </c>
      <c r="Z105" s="127">
        <v>1324000000000</v>
      </c>
      <c r="AA105" s="87">
        <v>1.6389999999999998E-2</v>
      </c>
      <c r="AB105" s="127">
        <v>138300000000</v>
      </c>
      <c r="AC105" s="87">
        <v>0.65</v>
      </c>
      <c r="AD105" s="87" t="s">
        <v>156</v>
      </c>
      <c r="AE105" s="87" t="s">
        <v>157</v>
      </c>
      <c r="AF105" s="87" t="s">
        <v>158</v>
      </c>
      <c r="AG105" s="87" t="s">
        <v>159</v>
      </c>
      <c r="AH105" s="87" t="s">
        <v>160</v>
      </c>
      <c r="AI105" s="87" t="s">
        <v>161</v>
      </c>
      <c r="AJ105" s="87" t="s">
        <v>162</v>
      </c>
      <c r="AK105" s="87">
        <v>0</v>
      </c>
      <c r="AL105" s="87">
        <v>0</v>
      </c>
      <c r="AM105" s="87" t="s">
        <v>142</v>
      </c>
      <c r="AO105" s="87">
        <f t="shared" si="73"/>
        <v>103</v>
      </c>
      <c r="AP105" s="87">
        <f t="shared" si="70"/>
        <v>5.8079999999999998</v>
      </c>
      <c r="AQ105" s="87">
        <f t="shared" si="71"/>
        <v>10.058999999999999</v>
      </c>
      <c r="AR105" s="87">
        <f t="shared" si="74"/>
        <v>9.3000000000000007</v>
      </c>
      <c r="AS105" s="87">
        <v>1</v>
      </c>
      <c r="AT105" s="87">
        <v>0</v>
      </c>
      <c r="AU105" s="87">
        <v>0</v>
      </c>
      <c r="AV105" s="87">
        <v>0</v>
      </c>
      <c r="AW105" s="87">
        <v>0</v>
      </c>
      <c r="AY105" s="133">
        <f t="shared" ref="AY105" si="111">IF(J105="", "", INT(J105))</f>
        <v>52</v>
      </c>
      <c r="AZ105" s="87">
        <f t="shared" si="77"/>
        <v>55</v>
      </c>
      <c r="BA105" s="87">
        <f t="shared" si="78"/>
        <v>56</v>
      </c>
      <c r="BB105" s="87">
        <f t="shared" si="79"/>
        <v>52</v>
      </c>
      <c r="BC105" s="87">
        <f t="shared" si="80"/>
        <v>52</v>
      </c>
      <c r="BD105" s="87" t="str">
        <f t="shared" si="81"/>
        <v>1c</v>
      </c>
      <c r="BE105" s="87" t="str">
        <f t="shared" si="82"/>
        <v>0</v>
      </c>
      <c r="BG105" s="87">
        <f t="shared" si="83"/>
        <v>52</v>
      </c>
      <c r="BH105" s="127" t="str">
        <f t="shared" si="84"/>
        <v>2.10E+11</v>
      </c>
      <c r="BI105" s="127" t="str">
        <f t="shared" si="85"/>
        <v>8.08E+10</v>
      </c>
      <c r="BJ105" s="87" t="str">
        <f t="shared" si="86"/>
        <v>7850</v>
      </c>
      <c r="BK105" s="87">
        <f t="shared" si="87"/>
        <v>10</v>
      </c>
      <c r="BL105" s="87">
        <f t="shared" si="88"/>
        <v>2.1000000000000001E-2</v>
      </c>
      <c r="BN105" s="155">
        <v>103</v>
      </c>
      <c r="BO105" s="155">
        <v>111</v>
      </c>
      <c r="BP105" s="155">
        <v>112</v>
      </c>
      <c r="BQ105" s="155">
        <v>103</v>
      </c>
      <c r="BR105" s="155">
        <v>103</v>
      </c>
      <c r="BS105" s="155" t="str">
        <v>1c</v>
      </c>
      <c r="BT105" s="155" t="str">
        <v>0</v>
      </c>
      <c r="BU105" s="87">
        <v>0</v>
      </c>
      <c r="BV105" s="129">
        <v>103</v>
      </c>
      <c r="BW105" s="129" t="str">
        <v>2.10E+11</v>
      </c>
      <c r="BX105" s="129" t="str">
        <v>8.08E+10</v>
      </c>
      <c r="BY105" s="129" t="str">
        <v>7850</v>
      </c>
      <c r="BZ105" s="129">
        <v>1.3</v>
      </c>
      <c r="CA105" s="129">
        <v>0.02</v>
      </c>
      <c r="CD105" s="87">
        <v>103</v>
      </c>
      <c r="CE105" s="87" t="s">
        <v>180</v>
      </c>
      <c r="CF105" s="87" t="s">
        <v>181</v>
      </c>
      <c r="CG105" s="87">
        <v>1</v>
      </c>
      <c r="CH105" s="87">
        <v>1.3</v>
      </c>
      <c r="CI105" s="87">
        <v>0.02</v>
      </c>
    </row>
    <row r="106" spans="1:87" ht="12.75">
      <c r="A106" s="89">
        <f t="shared" si="110"/>
        <v>5</v>
      </c>
      <c r="B106" s="155">
        <f t="shared" si="75"/>
        <v>104</v>
      </c>
      <c r="C106" s="156">
        <v>9.3000000000000007</v>
      </c>
      <c r="D106" s="155">
        <v>3.4660000000000002</v>
      </c>
      <c r="E106" s="155">
        <v>6.0039999999999996</v>
      </c>
      <c r="F106" s="155" t="s">
        <v>142</v>
      </c>
      <c r="G106" s="155"/>
      <c r="H106" s="89"/>
      <c r="I106" s="87">
        <v>1</v>
      </c>
      <c r="J106" s="87">
        <f t="shared" si="102"/>
        <v>52.2</v>
      </c>
      <c r="K106" s="126">
        <v>56</v>
      </c>
      <c r="L106" s="87">
        <v>10</v>
      </c>
      <c r="M106" s="87">
        <v>21</v>
      </c>
      <c r="N106" s="87" t="s">
        <v>154</v>
      </c>
      <c r="O106" s="87" t="s">
        <v>155</v>
      </c>
      <c r="P106" s="87">
        <v>0</v>
      </c>
      <c r="Q106" s="127">
        <v>6.5830000000000001E-4</v>
      </c>
      <c r="R106" s="87">
        <v>0</v>
      </c>
      <c r="S106" s="87">
        <v>0</v>
      </c>
      <c r="T106" s="127">
        <v>1721000000000</v>
      </c>
      <c r="U106" s="127">
        <v>1721000000000</v>
      </c>
      <c r="V106" s="127">
        <v>26600000000</v>
      </c>
      <c r="W106" s="127">
        <v>26600000000</v>
      </c>
      <c r="X106" s="87">
        <v>0</v>
      </c>
      <c r="Y106" s="87">
        <v>0</v>
      </c>
      <c r="Z106" s="127">
        <v>1324000000000</v>
      </c>
      <c r="AA106" s="87">
        <v>1.6389999999999998E-2</v>
      </c>
      <c r="AB106" s="127">
        <v>138300000000</v>
      </c>
      <c r="AC106" s="87">
        <v>0.65</v>
      </c>
      <c r="AD106" s="87" t="s">
        <v>156</v>
      </c>
      <c r="AE106" s="87" t="s">
        <v>157</v>
      </c>
      <c r="AF106" s="87" t="s">
        <v>158</v>
      </c>
      <c r="AG106" s="87" t="s">
        <v>159</v>
      </c>
      <c r="AH106" s="87" t="s">
        <v>160</v>
      </c>
      <c r="AI106" s="87" t="s">
        <v>161</v>
      </c>
      <c r="AJ106" s="87" t="s">
        <v>162</v>
      </c>
      <c r="AK106" s="87">
        <v>0</v>
      </c>
      <c r="AL106" s="87">
        <v>0</v>
      </c>
      <c r="AM106" s="87" t="s">
        <v>142</v>
      </c>
      <c r="AO106" s="87">
        <f t="shared" si="73"/>
        <v>104</v>
      </c>
      <c r="AP106" s="87">
        <f t="shared" si="70"/>
        <v>3.4660000000000002</v>
      </c>
      <c r="AQ106" s="87">
        <f t="shared" si="71"/>
        <v>6.0039999999999996</v>
      </c>
      <c r="AR106" s="87">
        <f t="shared" si="74"/>
        <v>9.3000000000000007</v>
      </c>
      <c r="AS106" s="87">
        <v>1</v>
      </c>
      <c r="AT106" s="87">
        <v>0</v>
      </c>
      <c r="AU106" s="87">
        <v>0</v>
      </c>
      <c r="AV106" s="87">
        <v>0</v>
      </c>
      <c r="AW106" s="87">
        <v>0</v>
      </c>
      <c r="AY106" s="133"/>
      <c r="AZ106" s="87" t="str">
        <f t="shared" si="77"/>
        <v/>
      </c>
      <c r="BA106" s="87" t="str">
        <f t="shared" si="78"/>
        <v/>
      </c>
      <c r="BB106" s="87" t="str">
        <f t="shared" si="79"/>
        <v/>
      </c>
      <c r="BC106" s="87" t="str">
        <f t="shared" si="80"/>
        <v/>
      </c>
      <c r="BD106" s="87" t="str">
        <f t="shared" si="81"/>
        <v/>
      </c>
      <c r="BE106" s="87" t="str">
        <f t="shared" si="82"/>
        <v/>
      </c>
      <c r="BG106" s="87" t="str">
        <f t="shared" si="83"/>
        <v/>
      </c>
      <c r="BH106" s="127" t="str">
        <f t="shared" si="84"/>
        <v/>
      </c>
      <c r="BI106" s="127" t="str">
        <f t="shared" si="85"/>
        <v/>
      </c>
      <c r="BJ106" s="87" t="str">
        <f t="shared" si="86"/>
        <v/>
      </c>
      <c r="BK106" s="87" t="str">
        <f t="shared" si="87"/>
        <v/>
      </c>
      <c r="BL106" s="87" t="str">
        <f t="shared" si="88"/>
        <v/>
      </c>
      <c r="BN106" s="129">
        <v>104</v>
      </c>
      <c r="BO106" s="129">
        <v>112</v>
      </c>
      <c r="BP106" s="129">
        <v>113</v>
      </c>
      <c r="BQ106" s="129">
        <v>104</v>
      </c>
      <c r="BR106" s="129">
        <v>104</v>
      </c>
      <c r="BS106" s="129" t="str">
        <v>1c</v>
      </c>
      <c r="BT106" s="129" t="str">
        <v>0</v>
      </c>
      <c r="BU106" s="87">
        <v>0</v>
      </c>
      <c r="BV106" s="129">
        <v>104</v>
      </c>
      <c r="BW106" s="129" t="str">
        <v>2.10E+11</v>
      </c>
      <c r="BX106" s="129" t="str">
        <v>8.08E+10</v>
      </c>
      <c r="BY106" s="129" t="str">
        <v>7850</v>
      </c>
      <c r="BZ106" s="129">
        <v>1.3</v>
      </c>
      <c r="CA106" s="129">
        <v>0.02</v>
      </c>
      <c r="CD106" s="87">
        <v>104</v>
      </c>
      <c r="CE106" s="87" t="s">
        <v>180</v>
      </c>
      <c r="CF106" s="87" t="s">
        <v>181</v>
      </c>
      <c r="CG106" s="87">
        <v>1</v>
      </c>
      <c r="CH106" s="87">
        <v>1.3</v>
      </c>
      <c r="CI106" s="87">
        <v>0.02</v>
      </c>
    </row>
    <row r="107" spans="1:87" ht="12.75">
      <c r="A107" s="89">
        <f t="shared" si="110"/>
        <v>6</v>
      </c>
      <c r="B107" s="89">
        <f t="shared" si="75"/>
        <v>105</v>
      </c>
      <c r="C107" s="150">
        <v>9.3000000000000007</v>
      </c>
      <c r="D107" s="89">
        <v>1.97</v>
      </c>
      <c r="E107" s="89">
        <v>3.4119999999999999</v>
      </c>
      <c r="F107" s="89" t="s">
        <v>142</v>
      </c>
      <c r="G107" s="89"/>
      <c r="H107" s="89"/>
      <c r="J107" s="87">
        <f t="shared" si="102"/>
        <v>53.1</v>
      </c>
      <c r="K107" s="126">
        <v>56</v>
      </c>
      <c r="L107" s="87">
        <v>10</v>
      </c>
      <c r="M107" s="87">
        <v>20</v>
      </c>
      <c r="N107" s="87" t="s">
        <v>154</v>
      </c>
      <c r="O107" s="87" t="s">
        <v>155</v>
      </c>
      <c r="P107" s="87">
        <v>0</v>
      </c>
      <c r="Q107" s="127">
        <v>6.2710000000000001E-4</v>
      </c>
      <c r="R107" s="87">
        <v>0</v>
      </c>
      <c r="S107" s="87">
        <v>0</v>
      </c>
      <c r="T107" s="127">
        <v>1639000000000</v>
      </c>
      <c r="U107" s="127">
        <v>1639000000000</v>
      </c>
      <c r="V107" s="127">
        <v>25330000000</v>
      </c>
      <c r="W107" s="127">
        <v>25330000000</v>
      </c>
      <c r="X107" s="87">
        <v>0</v>
      </c>
      <c r="Y107" s="87">
        <v>0</v>
      </c>
      <c r="Z107" s="127">
        <v>1262000000000</v>
      </c>
      <c r="AA107" s="87">
        <v>1.5613999999999999E-2</v>
      </c>
      <c r="AB107" s="127">
        <v>131700000000</v>
      </c>
      <c r="AC107" s="87">
        <v>0.65</v>
      </c>
      <c r="AD107" s="87" t="s">
        <v>156</v>
      </c>
      <c r="AE107" s="87" t="s">
        <v>157</v>
      </c>
      <c r="AF107" s="87" t="s">
        <v>158</v>
      </c>
      <c r="AG107" s="87" t="s">
        <v>159</v>
      </c>
      <c r="AH107" s="87" t="s">
        <v>160</v>
      </c>
      <c r="AI107" s="87" t="s">
        <v>161</v>
      </c>
      <c r="AJ107" s="87" t="s">
        <v>162</v>
      </c>
      <c r="AK107" s="87">
        <v>0</v>
      </c>
      <c r="AL107" s="87">
        <v>0</v>
      </c>
      <c r="AM107" s="87" t="s">
        <v>142</v>
      </c>
      <c r="AO107" s="158">
        <f t="shared" si="73"/>
        <v>105</v>
      </c>
      <c r="AP107" s="87">
        <f t="shared" si="70"/>
        <v>1.97</v>
      </c>
      <c r="AQ107" s="87">
        <f t="shared" si="71"/>
        <v>3.4119999999999999</v>
      </c>
      <c r="AR107" s="87">
        <f t="shared" si="74"/>
        <v>9.3000000000000007</v>
      </c>
      <c r="AS107" s="87">
        <v>1</v>
      </c>
      <c r="AT107" s="87">
        <v>0</v>
      </c>
      <c r="AU107" s="87">
        <v>0</v>
      </c>
      <c r="AV107" s="87">
        <v>0</v>
      </c>
      <c r="AW107" s="87">
        <v>0</v>
      </c>
      <c r="AY107" s="133">
        <f t="shared" ref="AY107" si="112">IF(J107="", "", INT(J107))</f>
        <v>53</v>
      </c>
      <c r="AZ107" s="87">
        <f t="shared" si="77"/>
        <v>56</v>
      </c>
      <c r="BA107" s="87">
        <f t="shared" si="78"/>
        <v>57</v>
      </c>
      <c r="BB107" s="87">
        <f t="shared" si="79"/>
        <v>53</v>
      </c>
      <c r="BC107" s="87">
        <f t="shared" si="80"/>
        <v>53</v>
      </c>
      <c r="BD107" s="87" t="str">
        <f t="shared" si="81"/>
        <v>1c</v>
      </c>
      <c r="BE107" s="87" t="str">
        <f t="shared" si="82"/>
        <v>0</v>
      </c>
      <c r="BG107" s="87">
        <f t="shared" si="83"/>
        <v>53</v>
      </c>
      <c r="BH107" s="127" t="str">
        <f t="shared" si="84"/>
        <v>2.10E+11</v>
      </c>
      <c r="BI107" s="127" t="str">
        <f t="shared" si="85"/>
        <v>8.08E+10</v>
      </c>
      <c r="BJ107" s="87" t="str">
        <f t="shared" si="86"/>
        <v>7850</v>
      </c>
      <c r="BK107" s="87">
        <f t="shared" si="87"/>
        <v>10</v>
      </c>
      <c r="BL107" s="87">
        <f t="shared" si="88"/>
        <v>0.02</v>
      </c>
      <c r="BN107" s="129">
        <v>105</v>
      </c>
      <c r="BO107" s="129">
        <v>114</v>
      </c>
      <c r="BP107" s="129">
        <v>115</v>
      </c>
      <c r="BQ107" s="129">
        <v>105</v>
      </c>
      <c r="BR107" s="129">
        <v>105</v>
      </c>
      <c r="BS107" s="129" t="str">
        <v>1c</v>
      </c>
      <c r="BT107" s="129" t="str">
        <v>0</v>
      </c>
      <c r="BU107" s="87">
        <v>0</v>
      </c>
      <c r="BV107" s="129">
        <v>105</v>
      </c>
      <c r="BW107" s="129" t="str">
        <v>2.10E+11</v>
      </c>
      <c r="BX107" s="129" t="str">
        <v>8.08E+10</v>
      </c>
      <c r="BY107" s="129" t="str">
        <v>7850</v>
      </c>
      <c r="BZ107" s="129">
        <v>1.3</v>
      </c>
      <c r="CA107" s="129">
        <v>0.02</v>
      </c>
      <c r="CD107" s="87">
        <v>105</v>
      </c>
      <c r="CE107" s="87" t="s">
        <v>180</v>
      </c>
      <c r="CF107" s="87" t="s">
        <v>181</v>
      </c>
      <c r="CG107" s="87">
        <v>1</v>
      </c>
      <c r="CH107" s="87">
        <v>1.3</v>
      </c>
      <c r="CI107" s="87">
        <v>0.02</v>
      </c>
    </row>
    <row r="108" spans="1:87" ht="12.75">
      <c r="A108" s="89">
        <f t="shared" si="110"/>
        <v>7</v>
      </c>
      <c r="B108" s="89">
        <f t="shared" si="75"/>
        <v>106</v>
      </c>
      <c r="C108" s="150">
        <v>9.3000000000000007</v>
      </c>
      <c r="D108" s="89">
        <v>1.25</v>
      </c>
      <c r="E108" s="89">
        <v>2.17</v>
      </c>
      <c r="F108" s="89" t="s">
        <v>142</v>
      </c>
      <c r="G108" s="89"/>
      <c r="H108" s="89"/>
      <c r="J108" s="87">
        <f t="shared" si="102"/>
        <v>53.2</v>
      </c>
      <c r="K108" s="126">
        <v>57</v>
      </c>
      <c r="L108" s="87">
        <v>10</v>
      </c>
      <c r="M108" s="87">
        <v>20</v>
      </c>
      <c r="N108" s="87" t="s">
        <v>154</v>
      </c>
      <c r="O108" s="87" t="s">
        <v>155</v>
      </c>
      <c r="P108" s="87">
        <v>0</v>
      </c>
      <c r="Q108" s="127">
        <v>6.2710000000000001E-4</v>
      </c>
      <c r="R108" s="87">
        <v>0</v>
      </c>
      <c r="S108" s="87">
        <v>0</v>
      </c>
      <c r="T108" s="127">
        <v>1639000000000</v>
      </c>
      <c r="U108" s="127">
        <v>1639000000000</v>
      </c>
      <c r="V108" s="127">
        <v>25330000000</v>
      </c>
      <c r="W108" s="127">
        <v>25330000000</v>
      </c>
      <c r="X108" s="87">
        <v>0</v>
      </c>
      <c r="Y108" s="87">
        <v>0</v>
      </c>
      <c r="Z108" s="127">
        <v>1262000000000</v>
      </c>
      <c r="AA108" s="87">
        <v>1.5613999999999999E-2</v>
      </c>
      <c r="AB108" s="127">
        <v>131700000000</v>
      </c>
      <c r="AC108" s="87">
        <v>0.65</v>
      </c>
      <c r="AD108" s="87" t="s">
        <v>156</v>
      </c>
      <c r="AE108" s="87" t="s">
        <v>157</v>
      </c>
      <c r="AF108" s="87" t="s">
        <v>158</v>
      </c>
      <c r="AG108" s="87" t="s">
        <v>159</v>
      </c>
      <c r="AH108" s="87" t="s">
        <v>160</v>
      </c>
      <c r="AI108" s="87" t="s">
        <v>161</v>
      </c>
      <c r="AJ108" s="87" t="s">
        <v>162</v>
      </c>
      <c r="AK108" s="87">
        <v>0</v>
      </c>
      <c r="AL108" s="87">
        <v>0</v>
      </c>
      <c r="AM108" s="87" t="s">
        <v>142</v>
      </c>
      <c r="AO108" s="87">
        <f t="shared" si="73"/>
        <v>106</v>
      </c>
      <c r="AP108" s="87">
        <f t="shared" si="70"/>
        <v>1.25</v>
      </c>
      <c r="AQ108" s="87">
        <f t="shared" si="71"/>
        <v>2.17</v>
      </c>
      <c r="AR108" s="87">
        <f t="shared" si="74"/>
        <v>9.3000000000000007</v>
      </c>
      <c r="AS108" s="87">
        <v>1</v>
      </c>
      <c r="AT108" s="87">
        <v>0</v>
      </c>
      <c r="AU108" s="87">
        <v>0</v>
      </c>
      <c r="AV108" s="87">
        <v>0</v>
      </c>
      <c r="AW108" s="87">
        <v>0</v>
      </c>
      <c r="AY108" s="133"/>
      <c r="AZ108" s="87" t="str">
        <f t="shared" si="77"/>
        <v/>
      </c>
      <c r="BA108" s="87" t="str">
        <f t="shared" si="78"/>
        <v/>
      </c>
      <c r="BB108" s="87" t="str">
        <f t="shared" si="79"/>
        <v/>
      </c>
      <c r="BC108" s="87" t="str">
        <f t="shared" si="80"/>
        <v/>
      </c>
      <c r="BD108" s="87" t="str">
        <f t="shared" si="81"/>
        <v/>
      </c>
      <c r="BE108" s="87" t="str">
        <f t="shared" si="82"/>
        <v/>
      </c>
      <c r="BG108" s="87" t="str">
        <f t="shared" si="83"/>
        <v/>
      </c>
      <c r="BH108" s="127" t="str">
        <f t="shared" si="84"/>
        <v/>
      </c>
      <c r="BI108" s="127" t="str">
        <f t="shared" si="85"/>
        <v/>
      </c>
      <c r="BJ108" s="87" t="str">
        <f t="shared" si="86"/>
        <v/>
      </c>
      <c r="BK108" s="87" t="str">
        <f t="shared" si="87"/>
        <v/>
      </c>
      <c r="BL108" s="87" t="str">
        <f t="shared" si="88"/>
        <v/>
      </c>
      <c r="BN108" s="129">
        <v>106</v>
      </c>
      <c r="BO108" s="129">
        <v>115</v>
      </c>
      <c r="BP108" s="155">
        <v>116</v>
      </c>
      <c r="BQ108" s="129">
        <v>106</v>
      </c>
      <c r="BR108" s="129">
        <v>106</v>
      </c>
      <c r="BS108" s="129" t="str">
        <v>1c</v>
      </c>
      <c r="BT108" s="129" t="str">
        <v>0</v>
      </c>
      <c r="BU108" s="87">
        <v>0</v>
      </c>
      <c r="BV108" s="129">
        <v>106</v>
      </c>
      <c r="BW108" s="129" t="str">
        <v>2.10E+11</v>
      </c>
      <c r="BX108" s="129" t="str">
        <v>8.08E+10</v>
      </c>
      <c r="BY108" s="129" t="str">
        <v>7850</v>
      </c>
      <c r="BZ108" s="129">
        <v>1.3</v>
      </c>
      <c r="CA108" s="129">
        <v>0.02</v>
      </c>
      <c r="CD108" s="87">
        <v>106</v>
      </c>
      <c r="CE108" s="87" t="s">
        <v>180</v>
      </c>
      <c r="CF108" s="87" t="s">
        <v>181</v>
      </c>
      <c r="CG108" s="87">
        <v>1</v>
      </c>
      <c r="CH108" s="87">
        <v>1.3</v>
      </c>
      <c r="CI108" s="87">
        <v>0.02</v>
      </c>
    </row>
    <row r="109" spans="1:87" ht="12.75">
      <c r="A109" s="89">
        <v>1</v>
      </c>
      <c r="B109" s="151">
        <f t="shared" si="75"/>
        <v>107</v>
      </c>
      <c r="C109" s="152">
        <v>9.3000000000000007</v>
      </c>
      <c r="D109" s="151">
        <v>-2.25</v>
      </c>
      <c r="E109" s="151">
        <v>0</v>
      </c>
      <c r="F109" s="151" t="s">
        <v>142</v>
      </c>
      <c r="G109" s="151"/>
      <c r="H109" s="151"/>
      <c r="J109" s="87">
        <f t="shared" si="102"/>
        <v>54.1</v>
      </c>
      <c r="K109" s="126">
        <v>57</v>
      </c>
      <c r="L109" s="87">
        <v>10</v>
      </c>
      <c r="M109" s="87">
        <v>21</v>
      </c>
      <c r="N109" s="87" t="s">
        <v>154</v>
      </c>
      <c r="O109" s="87" t="s">
        <v>155</v>
      </c>
      <c r="P109" s="87">
        <v>0</v>
      </c>
      <c r="Q109" s="127">
        <v>6.5830000000000001E-4</v>
      </c>
      <c r="R109" s="87">
        <v>0</v>
      </c>
      <c r="S109" s="87">
        <v>0</v>
      </c>
      <c r="T109" s="127">
        <v>1721000000000</v>
      </c>
      <c r="U109" s="127">
        <v>1721000000000</v>
      </c>
      <c r="V109" s="127">
        <v>26600000000</v>
      </c>
      <c r="W109" s="127">
        <v>26600000000</v>
      </c>
      <c r="X109" s="87">
        <v>0</v>
      </c>
      <c r="Y109" s="87">
        <v>0</v>
      </c>
      <c r="Z109" s="127">
        <v>1324000000000</v>
      </c>
      <c r="AA109" s="87">
        <v>1.6389999999999998E-2</v>
      </c>
      <c r="AB109" s="127">
        <v>138300000000</v>
      </c>
      <c r="AC109" s="87">
        <v>0.65</v>
      </c>
      <c r="AD109" s="87" t="s">
        <v>156</v>
      </c>
      <c r="AE109" s="87" t="s">
        <v>157</v>
      </c>
      <c r="AF109" s="87" t="s">
        <v>158</v>
      </c>
      <c r="AG109" s="87" t="s">
        <v>159</v>
      </c>
      <c r="AH109" s="87" t="s">
        <v>160</v>
      </c>
      <c r="AI109" s="87" t="s">
        <v>161</v>
      </c>
      <c r="AJ109" s="87" t="s">
        <v>162</v>
      </c>
      <c r="AK109" s="87">
        <v>0</v>
      </c>
      <c r="AL109" s="87">
        <v>0</v>
      </c>
      <c r="AM109" s="87" t="s">
        <v>142</v>
      </c>
      <c r="AO109" s="87">
        <f t="shared" si="73"/>
        <v>107</v>
      </c>
      <c r="AP109" s="87">
        <f t="shared" si="70"/>
        <v>-2.25</v>
      </c>
      <c r="AQ109" s="87">
        <f t="shared" si="71"/>
        <v>0</v>
      </c>
      <c r="AR109" s="87">
        <f t="shared" si="74"/>
        <v>9.3000000000000007</v>
      </c>
      <c r="AS109" s="87">
        <v>1</v>
      </c>
      <c r="AT109" s="87">
        <v>0</v>
      </c>
      <c r="AU109" s="87">
        <v>0</v>
      </c>
      <c r="AV109" s="87">
        <v>0</v>
      </c>
      <c r="AW109" s="87">
        <v>0</v>
      </c>
      <c r="AY109" s="133">
        <f t="shared" ref="AY109" si="113">IF(J109="", "", INT(J109))</f>
        <v>54</v>
      </c>
      <c r="AZ109" s="87">
        <f t="shared" si="77"/>
        <v>57</v>
      </c>
      <c r="BA109" s="87">
        <f t="shared" si="78"/>
        <v>58</v>
      </c>
      <c r="BB109" s="87">
        <f t="shared" si="79"/>
        <v>54</v>
      </c>
      <c r="BC109" s="87">
        <f t="shared" si="80"/>
        <v>54</v>
      </c>
      <c r="BD109" s="87" t="str">
        <f t="shared" si="81"/>
        <v>1c</v>
      </c>
      <c r="BE109" s="87" t="str">
        <f t="shared" si="82"/>
        <v>0</v>
      </c>
      <c r="BG109" s="87">
        <f t="shared" si="83"/>
        <v>54</v>
      </c>
      <c r="BH109" s="127" t="str">
        <f t="shared" si="84"/>
        <v>2.10E+11</v>
      </c>
      <c r="BI109" s="127" t="str">
        <f t="shared" si="85"/>
        <v>8.08E+10</v>
      </c>
      <c r="BJ109" s="87" t="str">
        <f t="shared" si="86"/>
        <v>7850</v>
      </c>
      <c r="BK109" s="87">
        <f t="shared" si="87"/>
        <v>10</v>
      </c>
      <c r="BL109" s="87">
        <f t="shared" si="88"/>
        <v>2.1000000000000001E-2</v>
      </c>
      <c r="BN109" s="155">
        <v>107</v>
      </c>
      <c r="BO109" s="155">
        <v>116</v>
      </c>
      <c r="BP109" s="155">
        <v>117</v>
      </c>
      <c r="BQ109" s="155">
        <v>107</v>
      </c>
      <c r="BR109" s="155">
        <v>107</v>
      </c>
      <c r="BS109" s="155" t="str">
        <v>1c</v>
      </c>
      <c r="BT109" s="155" t="str">
        <v>0</v>
      </c>
      <c r="BU109" s="87">
        <v>0</v>
      </c>
      <c r="BV109" s="129">
        <v>107</v>
      </c>
      <c r="BW109" s="129" t="str">
        <v>2.10E+11</v>
      </c>
      <c r="BX109" s="129" t="str">
        <v>8.08E+10</v>
      </c>
      <c r="BY109" s="129" t="str">
        <v>7850</v>
      </c>
      <c r="BZ109" s="129">
        <v>1.3</v>
      </c>
      <c r="CA109" s="129">
        <v>0.02</v>
      </c>
      <c r="CD109" s="87">
        <v>107</v>
      </c>
      <c r="CE109" s="87" t="s">
        <v>180</v>
      </c>
      <c r="CF109" s="87" t="s">
        <v>181</v>
      </c>
      <c r="CG109" s="87">
        <v>1</v>
      </c>
      <c r="CH109" s="87">
        <v>1.3</v>
      </c>
      <c r="CI109" s="87">
        <v>0.02</v>
      </c>
    </row>
    <row r="110" spans="1:87" ht="12.75">
      <c r="A110" s="89">
        <f>A109+1</f>
        <v>2</v>
      </c>
      <c r="B110" s="151">
        <f t="shared" si="75"/>
        <v>108</v>
      </c>
      <c r="C110" s="152">
        <v>9.3000000000000007</v>
      </c>
      <c r="D110" s="151">
        <v>-3.94</v>
      </c>
      <c r="E110" s="151">
        <v>0</v>
      </c>
      <c r="F110" s="151" t="s">
        <v>142</v>
      </c>
      <c r="G110" s="151"/>
      <c r="H110" s="151"/>
      <c r="J110" s="87">
        <f t="shared" si="102"/>
        <v>54.2</v>
      </c>
      <c r="K110" s="126">
        <v>58</v>
      </c>
      <c r="L110" s="87">
        <v>10</v>
      </c>
      <c r="M110" s="87">
        <v>21</v>
      </c>
      <c r="N110" s="87" t="s">
        <v>154</v>
      </c>
      <c r="O110" s="87" t="s">
        <v>155</v>
      </c>
      <c r="P110" s="87">
        <v>0</v>
      </c>
      <c r="Q110" s="127">
        <v>6.5830000000000001E-4</v>
      </c>
      <c r="R110" s="87">
        <v>0</v>
      </c>
      <c r="S110" s="87">
        <v>0</v>
      </c>
      <c r="T110" s="127">
        <v>1721000000000</v>
      </c>
      <c r="U110" s="127">
        <v>1721000000000</v>
      </c>
      <c r="V110" s="127">
        <v>26600000000</v>
      </c>
      <c r="W110" s="127">
        <v>26600000000</v>
      </c>
      <c r="X110" s="87">
        <v>0</v>
      </c>
      <c r="Y110" s="87">
        <v>0</v>
      </c>
      <c r="Z110" s="127">
        <v>1324000000000</v>
      </c>
      <c r="AA110" s="87">
        <v>1.6389999999999998E-2</v>
      </c>
      <c r="AB110" s="127">
        <v>138300000000</v>
      </c>
      <c r="AC110" s="87">
        <v>0.65</v>
      </c>
      <c r="AD110" s="87" t="s">
        <v>156</v>
      </c>
      <c r="AE110" s="87" t="s">
        <v>157</v>
      </c>
      <c r="AF110" s="87" t="s">
        <v>158</v>
      </c>
      <c r="AG110" s="87" t="s">
        <v>159</v>
      </c>
      <c r="AH110" s="87" t="s">
        <v>160</v>
      </c>
      <c r="AI110" s="87" t="s">
        <v>161</v>
      </c>
      <c r="AJ110" s="87" t="s">
        <v>162</v>
      </c>
      <c r="AK110" s="87">
        <v>0</v>
      </c>
      <c r="AL110" s="87">
        <v>0</v>
      </c>
      <c r="AM110" s="87" t="s">
        <v>142</v>
      </c>
      <c r="AO110" s="163">
        <f t="shared" si="73"/>
        <v>108</v>
      </c>
      <c r="AP110" s="87">
        <f t="shared" si="70"/>
        <v>-3.94</v>
      </c>
      <c r="AQ110" s="87">
        <f t="shared" si="71"/>
        <v>0</v>
      </c>
      <c r="AR110" s="87">
        <f t="shared" si="74"/>
        <v>9.3000000000000007</v>
      </c>
      <c r="AS110" s="87">
        <v>1</v>
      </c>
      <c r="AT110" s="87">
        <v>0</v>
      </c>
      <c r="AU110" s="87">
        <v>0</v>
      </c>
      <c r="AV110" s="87">
        <v>0</v>
      </c>
      <c r="AW110" s="87">
        <v>0</v>
      </c>
      <c r="AY110" s="133"/>
      <c r="AZ110" s="87" t="str">
        <f t="shared" si="77"/>
        <v/>
      </c>
      <c r="BA110" s="87" t="str">
        <f t="shared" si="78"/>
        <v/>
      </c>
      <c r="BB110" s="87" t="str">
        <f t="shared" si="79"/>
        <v/>
      </c>
      <c r="BC110" s="87" t="str">
        <f t="shared" si="80"/>
        <v/>
      </c>
      <c r="BD110" s="87" t="str">
        <f t="shared" si="81"/>
        <v/>
      </c>
      <c r="BE110" s="87" t="str">
        <f t="shared" si="82"/>
        <v/>
      </c>
      <c r="BG110" s="87" t="str">
        <f t="shared" si="83"/>
        <v/>
      </c>
      <c r="BH110" s="127" t="str">
        <f t="shared" si="84"/>
        <v/>
      </c>
      <c r="BI110" s="127" t="str">
        <f t="shared" si="85"/>
        <v/>
      </c>
      <c r="BJ110" s="87" t="str">
        <f t="shared" si="86"/>
        <v/>
      </c>
      <c r="BK110" s="87" t="str">
        <f t="shared" si="87"/>
        <v/>
      </c>
      <c r="BL110" s="87" t="str">
        <f t="shared" si="88"/>
        <v/>
      </c>
      <c r="BN110" s="155">
        <v>108</v>
      </c>
      <c r="BO110" s="155">
        <v>117</v>
      </c>
      <c r="BP110" s="155">
        <v>118</v>
      </c>
      <c r="BQ110" s="155">
        <v>108</v>
      </c>
      <c r="BR110" s="155">
        <v>108</v>
      </c>
      <c r="BS110" s="155" t="str">
        <v>1c</v>
      </c>
      <c r="BT110" s="155" t="str">
        <v>0</v>
      </c>
      <c r="BU110" s="87">
        <v>0</v>
      </c>
      <c r="BV110" s="129">
        <v>108</v>
      </c>
      <c r="BW110" s="129" t="str">
        <v>2.10E+11</v>
      </c>
      <c r="BX110" s="129" t="str">
        <v>8.08E+10</v>
      </c>
      <c r="BY110" s="129" t="str">
        <v>7850</v>
      </c>
      <c r="BZ110" s="129">
        <v>1.3</v>
      </c>
      <c r="CA110" s="129">
        <v>0.02</v>
      </c>
      <c r="CD110" s="87">
        <v>108</v>
      </c>
      <c r="CE110" s="87" t="s">
        <v>180</v>
      </c>
      <c r="CF110" s="87" t="s">
        <v>181</v>
      </c>
      <c r="CG110" s="87">
        <v>1</v>
      </c>
      <c r="CH110" s="87">
        <v>1.3</v>
      </c>
      <c r="CI110" s="87">
        <v>0.02</v>
      </c>
    </row>
    <row r="111" spans="1:87" ht="12.75">
      <c r="A111" s="89">
        <f t="shared" ref="A111:A115" si="114">A110+1</f>
        <v>3</v>
      </c>
      <c r="B111" s="155">
        <f t="shared" si="75"/>
        <v>109</v>
      </c>
      <c r="C111" s="156">
        <v>9.3000000000000007</v>
      </c>
      <c r="D111" s="155">
        <v>-6.9329999999999998</v>
      </c>
      <c r="E111" s="155">
        <v>0</v>
      </c>
      <c r="F111" s="155" t="s">
        <v>142</v>
      </c>
      <c r="G111" s="155"/>
      <c r="H111" s="151"/>
      <c r="I111" s="87">
        <v>1</v>
      </c>
      <c r="J111" s="87">
        <f t="shared" si="102"/>
        <v>55.1</v>
      </c>
      <c r="K111" s="126">
        <v>58</v>
      </c>
      <c r="L111" s="87">
        <v>10</v>
      </c>
      <c r="M111" s="87">
        <v>20</v>
      </c>
      <c r="N111" s="87" t="s">
        <v>154</v>
      </c>
      <c r="O111" s="87" t="s">
        <v>155</v>
      </c>
      <c r="P111" s="87">
        <v>0</v>
      </c>
      <c r="Q111" s="127">
        <v>6.2710000000000001E-4</v>
      </c>
      <c r="R111" s="87">
        <v>0</v>
      </c>
      <c r="S111" s="87">
        <v>0</v>
      </c>
      <c r="T111" s="127">
        <v>1639000000000</v>
      </c>
      <c r="U111" s="127">
        <v>1639000000000</v>
      </c>
      <c r="V111" s="127">
        <v>25330000000</v>
      </c>
      <c r="W111" s="127">
        <v>25330000000</v>
      </c>
      <c r="X111" s="87">
        <v>0</v>
      </c>
      <c r="Y111" s="87">
        <v>0</v>
      </c>
      <c r="Z111" s="127">
        <v>1262000000000</v>
      </c>
      <c r="AA111" s="87">
        <v>1.5613999999999999E-2</v>
      </c>
      <c r="AB111" s="127">
        <v>131700000000</v>
      </c>
      <c r="AC111" s="87">
        <v>0.65</v>
      </c>
      <c r="AD111" s="87" t="s">
        <v>156</v>
      </c>
      <c r="AE111" s="87" t="s">
        <v>157</v>
      </c>
      <c r="AF111" s="87" t="s">
        <v>158</v>
      </c>
      <c r="AG111" s="87" t="s">
        <v>159</v>
      </c>
      <c r="AH111" s="87" t="s">
        <v>160</v>
      </c>
      <c r="AI111" s="87" t="s">
        <v>161</v>
      </c>
      <c r="AJ111" s="87" t="s">
        <v>162</v>
      </c>
      <c r="AK111" s="87">
        <v>0</v>
      </c>
      <c r="AL111" s="87">
        <v>0</v>
      </c>
      <c r="AM111" s="87" t="s">
        <v>142</v>
      </c>
      <c r="AO111" s="87">
        <f t="shared" si="73"/>
        <v>109</v>
      </c>
      <c r="AP111" s="87">
        <f t="shared" si="70"/>
        <v>-6.9329999999999998</v>
      </c>
      <c r="AQ111" s="87">
        <f t="shared" si="71"/>
        <v>0</v>
      </c>
      <c r="AR111" s="87">
        <f t="shared" si="74"/>
        <v>9.3000000000000007</v>
      </c>
      <c r="AS111" s="87">
        <v>1</v>
      </c>
      <c r="AT111" s="87">
        <v>0</v>
      </c>
      <c r="AU111" s="87">
        <v>0</v>
      </c>
      <c r="AV111" s="87">
        <v>0</v>
      </c>
      <c r="AW111" s="87">
        <v>0</v>
      </c>
      <c r="AY111" s="133">
        <f t="shared" ref="AY111" si="115">IF(J111="", "", INT(J111))</f>
        <v>55</v>
      </c>
      <c r="AZ111" s="87">
        <f t="shared" si="77"/>
        <v>58</v>
      </c>
      <c r="BA111" s="87">
        <f t="shared" si="78"/>
        <v>59</v>
      </c>
      <c r="BB111" s="87">
        <f t="shared" si="79"/>
        <v>55</v>
      </c>
      <c r="BC111" s="87">
        <f t="shared" si="80"/>
        <v>55</v>
      </c>
      <c r="BD111" s="87" t="str">
        <f t="shared" si="81"/>
        <v>1c</v>
      </c>
      <c r="BE111" s="87" t="str">
        <f t="shared" si="82"/>
        <v>0</v>
      </c>
      <c r="BG111" s="87">
        <f t="shared" si="83"/>
        <v>55</v>
      </c>
      <c r="BH111" s="127" t="str">
        <f t="shared" si="84"/>
        <v>2.10E+11</v>
      </c>
      <c r="BI111" s="127" t="str">
        <f t="shared" si="85"/>
        <v>8.08E+10</v>
      </c>
      <c r="BJ111" s="87" t="str">
        <f t="shared" si="86"/>
        <v>7850</v>
      </c>
      <c r="BK111" s="87">
        <f t="shared" si="87"/>
        <v>10</v>
      </c>
      <c r="BL111" s="87">
        <f t="shared" si="88"/>
        <v>0.02</v>
      </c>
      <c r="BN111" s="155">
        <v>109</v>
      </c>
      <c r="BO111" s="155">
        <v>118</v>
      </c>
      <c r="BP111" s="155">
        <v>119</v>
      </c>
      <c r="BQ111" s="155">
        <v>109</v>
      </c>
      <c r="BR111" s="155">
        <v>109</v>
      </c>
      <c r="BS111" s="155" t="str">
        <v>1c</v>
      </c>
      <c r="BT111" s="155" t="str">
        <v>0</v>
      </c>
      <c r="BU111" s="87">
        <v>0</v>
      </c>
      <c r="BV111" s="129">
        <v>109</v>
      </c>
      <c r="BW111" s="129" t="str">
        <v>2.10E+11</v>
      </c>
      <c r="BX111" s="129" t="str">
        <v>8.08E+10</v>
      </c>
      <c r="BY111" s="129" t="str">
        <v>7850</v>
      </c>
      <c r="BZ111" s="129">
        <v>1.3</v>
      </c>
      <c r="CA111" s="129">
        <v>0.02</v>
      </c>
      <c r="CD111" s="87">
        <v>109</v>
      </c>
      <c r="CE111" s="87" t="s">
        <v>180</v>
      </c>
      <c r="CF111" s="87" t="s">
        <v>181</v>
      </c>
      <c r="CG111" s="87">
        <v>1</v>
      </c>
      <c r="CH111" s="87">
        <v>1.3</v>
      </c>
      <c r="CI111" s="87">
        <v>0.02</v>
      </c>
    </row>
    <row r="112" spans="1:87" ht="12.75">
      <c r="A112" s="89">
        <f t="shared" si="114"/>
        <v>4</v>
      </c>
      <c r="B112" s="155">
        <f t="shared" si="75"/>
        <v>110</v>
      </c>
      <c r="C112" s="156">
        <v>9.3000000000000007</v>
      </c>
      <c r="D112" s="155">
        <v>-11.615</v>
      </c>
      <c r="E112" s="155">
        <v>0</v>
      </c>
      <c r="F112" s="155" t="s">
        <v>142</v>
      </c>
      <c r="G112" s="155"/>
      <c r="H112" s="151"/>
      <c r="I112" s="87">
        <v>1</v>
      </c>
      <c r="J112" s="87">
        <f t="shared" si="102"/>
        <v>55.2</v>
      </c>
      <c r="K112" s="126">
        <v>59</v>
      </c>
      <c r="L112" s="87">
        <v>10</v>
      </c>
      <c r="M112" s="87">
        <v>20</v>
      </c>
      <c r="N112" s="87" t="s">
        <v>154</v>
      </c>
      <c r="O112" s="87" t="s">
        <v>155</v>
      </c>
      <c r="P112" s="87">
        <v>0</v>
      </c>
      <c r="Q112" s="127">
        <v>6.2710000000000001E-4</v>
      </c>
      <c r="R112" s="87">
        <v>0</v>
      </c>
      <c r="S112" s="87">
        <v>0</v>
      </c>
      <c r="T112" s="127">
        <v>1639000000000</v>
      </c>
      <c r="U112" s="127">
        <v>1639000000000</v>
      </c>
      <c r="V112" s="127">
        <v>25330000000</v>
      </c>
      <c r="W112" s="127">
        <v>25330000000</v>
      </c>
      <c r="X112" s="87">
        <v>0</v>
      </c>
      <c r="Y112" s="87">
        <v>0</v>
      </c>
      <c r="Z112" s="127">
        <v>1262000000000</v>
      </c>
      <c r="AA112" s="87">
        <v>1.5613999999999999E-2</v>
      </c>
      <c r="AB112" s="127">
        <v>131700000000</v>
      </c>
      <c r="AC112" s="87">
        <v>0.65</v>
      </c>
      <c r="AD112" s="87" t="s">
        <v>156</v>
      </c>
      <c r="AE112" s="87" t="s">
        <v>157</v>
      </c>
      <c r="AF112" s="87" t="s">
        <v>158</v>
      </c>
      <c r="AG112" s="87" t="s">
        <v>159</v>
      </c>
      <c r="AH112" s="87" t="s">
        <v>160</v>
      </c>
      <c r="AI112" s="87" t="s">
        <v>161</v>
      </c>
      <c r="AJ112" s="87" t="s">
        <v>162</v>
      </c>
      <c r="AK112" s="87">
        <v>0</v>
      </c>
      <c r="AL112" s="87">
        <v>0</v>
      </c>
      <c r="AM112" s="87" t="s">
        <v>142</v>
      </c>
      <c r="AO112" s="87">
        <f t="shared" si="73"/>
        <v>110</v>
      </c>
      <c r="AP112" s="87">
        <f t="shared" si="70"/>
        <v>-11.615</v>
      </c>
      <c r="AQ112" s="87">
        <f t="shared" si="71"/>
        <v>0</v>
      </c>
      <c r="AR112" s="87">
        <f t="shared" si="74"/>
        <v>9.3000000000000007</v>
      </c>
      <c r="AS112" s="87">
        <v>1</v>
      </c>
      <c r="AT112" s="87">
        <v>0</v>
      </c>
      <c r="AU112" s="87">
        <v>0</v>
      </c>
      <c r="AV112" s="87">
        <v>0</v>
      </c>
      <c r="AW112" s="87">
        <v>0</v>
      </c>
      <c r="AY112" s="133"/>
      <c r="AZ112" s="87" t="str">
        <f t="shared" si="77"/>
        <v/>
      </c>
      <c r="BA112" s="87" t="str">
        <f t="shared" si="78"/>
        <v/>
      </c>
      <c r="BB112" s="87" t="str">
        <f t="shared" si="79"/>
        <v/>
      </c>
      <c r="BC112" s="87" t="str">
        <f t="shared" si="80"/>
        <v/>
      </c>
      <c r="BD112" s="87" t="str">
        <f t="shared" si="81"/>
        <v/>
      </c>
      <c r="BE112" s="87" t="str">
        <f t="shared" si="82"/>
        <v/>
      </c>
      <c r="BG112" s="87" t="str">
        <f t="shared" si="83"/>
        <v/>
      </c>
      <c r="BH112" s="127" t="str">
        <f t="shared" si="84"/>
        <v/>
      </c>
      <c r="BI112" s="127" t="str">
        <f t="shared" si="85"/>
        <v/>
      </c>
      <c r="BJ112" s="87" t="str">
        <f t="shared" si="86"/>
        <v/>
      </c>
      <c r="BK112" s="87" t="str">
        <f t="shared" si="87"/>
        <v/>
      </c>
      <c r="BL112" s="87" t="str">
        <f t="shared" si="88"/>
        <v/>
      </c>
      <c r="BN112" s="129">
        <v>110</v>
      </c>
      <c r="BO112" s="129">
        <v>119</v>
      </c>
      <c r="BP112" s="129">
        <v>120</v>
      </c>
      <c r="BQ112" s="129">
        <v>110</v>
      </c>
      <c r="BR112" s="129">
        <v>110</v>
      </c>
      <c r="BS112" s="129" t="str">
        <v>1c</v>
      </c>
      <c r="BT112" s="129" t="str">
        <v>0</v>
      </c>
      <c r="BU112" s="87">
        <v>0</v>
      </c>
      <c r="BV112" s="129">
        <v>110</v>
      </c>
      <c r="BW112" s="129" t="str">
        <v>2.10E+11</v>
      </c>
      <c r="BX112" s="129" t="str">
        <v>8.08E+10</v>
      </c>
      <c r="BY112" s="129" t="str">
        <v>7850</v>
      </c>
      <c r="BZ112" s="129">
        <v>1.3</v>
      </c>
      <c r="CA112" s="129">
        <v>0.02</v>
      </c>
      <c r="CD112" s="87">
        <v>110</v>
      </c>
      <c r="CE112" s="87" t="s">
        <v>180</v>
      </c>
      <c r="CF112" s="87" t="s">
        <v>181</v>
      </c>
      <c r="CG112" s="87">
        <v>1</v>
      </c>
      <c r="CH112" s="87">
        <v>1.3</v>
      </c>
      <c r="CI112" s="87">
        <v>0.02</v>
      </c>
    </row>
    <row r="113" spans="1:87" ht="12.75">
      <c r="A113" s="89">
        <f t="shared" si="114"/>
        <v>5</v>
      </c>
      <c r="B113" s="155">
        <f t="shared" si="75"/>
        <v>111</v>
      </c>
      <c r="C113" s="156">
        <v>9.3000000000000007</v>
      </c>
      <c r="D113" s="155">
        <v>-16.297999999999998</v>
      </c>
      <c r="E113" s="155">
        <v>0</v>
      </c>
      <c r="F113" s="155" t="s">
        <v>142</v>
      </c>
      <c r="G113" s="155"/>
      <c r="H113" s="151"/>
      <c r="I113" s="87">
        <v>1</v>
      </c>
      <c r="J113" s="87">
        <f t="shared" si="102"/>
        <v>56.1</v>
      </c>
      <c r="K113" s="126">
        <v>59</v>
      </c>
      <c r="L113" s="87">
        <v>10</v>
      </c>
      <c r="M113" s="87">
        <v>20</v>
      </c>
      <c r="N113" s="87" t="s">
        <v>154</v>
      </c>
      <c r="O113" s="87" t="s">
        <v>155</v>
      </c>
      <c r="P113" s="87">
        <v>0</v>
      </c>
      <c r="Q113" s="127">
        <v>6.2710000000000001E-4</v>
      </c>
      <c r="R113" s="87">
        <v>0</v>
      </c>
      <c r="S113" s="87">
        <v>0</v>
      </c>
      <c r="T113" s="127">
        <v>1639000000000</v>
      </c>
      <c r="U113" s="127">
        <v>1639000000000</v>
      </c>
      <c r="V113" s="127">
        <v>25330000000</v>
      </c>
      <c r="W113" s="127">
        <v>25330000000</v>
      </c>
      <c r="X113" s="87">
        <v>0</v>
      </c>
      <c r="Y113" s="87">
        <v>0</v>
      </c>
      <c r="Z113" s="127">
        <v>1262000000000</v>
      </c>
      <c r="AA113" s="87">
        <v>1.5613999999999999E-2</v>
      </c>
      <c r="AB113" s="127">
        <v>131700000000</v>
      </c>
      <c r="AC113" s="87">
        <v>0.65</v>
      </c>
      <c r="AD113" s="87" t="s">
        <v>156</v>
      </c>
      <c r="AE113" s="87" t="s">
        <v>157</v>
      </c>
      <c r="AF113" s="87" t="s">
        <v>158</v>
      </c>
      <c r="AG113" s="87" t="s">
        <v>159</v>
      </c>
      <c r="AH113" s="87" t="s">
        <v>160</v>
      </c>
      <c r="AI113" s="87" t="s">
        <v>161</v>
      </c>
      <c r="AJ113" s="87" t="s">
        <v>162</v>
      </c>
      <c r="AK113" s="87">
        <v>0</v>
      </c>
      <c r="AL113" s="87">
        <v>0</v>
      </c>
      <c r="AM113" s="87" t="s">
        <v>142</v>
      </c>
      <c r="AO113" s="87">
        <f t="shared" si="73"/>
        <v>111</v>
      </c>
      <c r="AP113" s="87">
        <f t="shared" si="70"/>
        <v>-16.297999999999998</v>
      </c>
      <c r="AQ113" s="87">
        <f t="shared" si="71"/>
        <v>0</v>
      </c>
      <c r="AR113" s="87">
        <f t="shared" si="74"/>
        <v>9.3000000000000007</v>
      </c>
      <c r="AS113" s="87">
        <v>1</v>
      </c>
      <c r="AT113" s="87">
        <v>0</v>
      </c>
      <c r="AU113" s="87">
        <v>0</v>
      </c>
      <c r="AV113" s="87">
        <v>0</v>
      </c>
      <c r="AW113" s="87">
        <v>0</v>
      </c>
      <c r="AY113" s="133">
        <f t="shared" ref="AY113" si="116">IF(J113="", "", INT(J113))</f>
        <v>56</v>
      </c>
      <c r="AZ113" s="87">
        <f t="shared" si="77"/>
        <v>59</v>
      </c>
      <c r="BA113" s="87">
        <f t="shared" si="78"/>
        <v>60</v>
      </c>
      <c r="BB113" s="87">
        <f t="shared" si="79"/>
        <v>56</v>
      </c>
      <c r="BC113" s="87">
        <f t="shared" si="80"/>
        <v>56</v>
      </c>
      <c r="BD113" s="87" t="str">
        <f t="shared" si="81"/>
        <v>1c</v>
      </c>
      <c r="BE113" s="87" t="str">
        <f t="shared" si="82"/>
        <v>0</v>
      </c>
      <c r="BG113" s="87">
        <f t="shared" si="83"/>
        <v>56</v>
      </c>
      <c r="BH113" s="127" t="str">
        <f t="shared" si="84"/>
        <v>2.10E+11</v>
      </c>
      <c r="BI113" s="127" t="str">
        <f t="shared" si="85"/>
        <v>8.08E+10</v>
      </c>
      <c r="BJ113" s="87" t="str">
        <f t="shared" si="86"/>
        <v>7850</v>
      </c>
      <c r="BK113" s="87">
        <f t="shared" si="87"/>
        <v>10</v>
      </c>
      <c r="BL113" s="87">
        <f t="shared" si="88"/>
        <v>0.02</v>
      </c>
      <c r="BN113" s="129">
        <v>111</v>
      </c>
      <c r="BO113" s="129">
        <v>28</v>
      </c>
      <c r="BP113" s="129">
        <v>61</v>
      </c>
      <c r="BQ113" s="129">
        <v>111</v>
      </c>
      <c r="BR113" s="129">
        <v>111</v>
      </c>
      <c r="BS113" s="129" t="str">
        <v>1c</v>
      </c>
      <c r="BT113" s="129" t="str">
        <v>0</v>
      </c>
      <c r="BU113" s="87">
        <v>0</v>
      </c>
      <c r="BV113" s="129">
        <v>111</v>
      </c>
      <c r="BW113" s="129" t="str">
        <v>2.10E+11</v>
      </c>
      <c r="BX113" s="129" t="str">
        <v>8.08E+10</v>
      </c>
      <c r="BY113" s="129" t="str">
        <v>7850</v>
      </c>
      <c r="BZ113" s="129">
        <v>1</v>
      </c>
      <c r="CA113" s="129">
        <v>1.4999999999999999E-2</v>
      </c>
      <c r="CD113" s="87">
        <v>111</v>
      </c>
      <c r="CE113" s="87" t="s">
        <v>180</v>
      </c>
      <c r="CF113" s="87" t="s">
        <v>181</v>
      </c>
      <c r="CG113" s="87">
        <v>1</v>
      </c>
      <c r="CH113" s="87">
        <v>1</v>
      </c>
      <c r="CI113" s="87">
        <v>1.4999999999999999E-2</v>
      </c>
    </row>
    <row r="114" spans="1:87" ht="12.75">
      <c r="A114" s="89">
        <f t="shared" si="114"/>
        <v>6</v>
      </c>
      <c r="B114" s="151">
        <f t="shared" si="75"/>
        <v>112</v>
      </c>
      <c r="C114" s="152">
        <v>9.3000000000000007</v>
      </c>
      <c r="D114" s="151">
        <v>-19.881</v>
      </c>
      <c r="E114" s="151">
        <v>0</v>
      </c>
      <c r="F114" s="151" t="s">
        <v>142</v>
      </c>
      <c r="G114" s="151"/>
      <c r="H114" s="151"/>
      <c r="J114" s="87">
        <f t="shared" si="102"/>
        <v>56.2</v>
      </c>
      <c r="K114" s="126">
        <v>60</v>
      </c>
      <c r="L114" s="87">
        <v>10</v>
      </c>
      <c r="M114" s="87">
        <v>20</v>
      </c>
      <c r="N114" s="87" t="s">
        <v>154</v>
      </c>
      <c r="O114" s="87" t="s">
        <v>155</v>
      </c>
      <c r="P114" s="87">
        <v>0</v>
      </c>
      <c r="Q114" s="127">
        <v>6.2710000000000001E-4</v>
      </c>
      <c r="R114" s="87">
        <v>0</v>
      </c>
      <c r="S114" s="87">
        <v>0</v>
      </c>
      <c r="T114" s="127">
        <v>1639000000000</v>
      </c>
      <c r="U114" s="127">
        <v>1639000000000</v>
      </c>
      <c r="V114" s="127">
        <v>25330000000</v>
      </c>
      <c r="W114" s="127">
        <v>25330000000</v>
      </c>
      <c r="X114" s="87">
        <v>0</v>
      </c>
      <c r="Y114" s="87">
        <v>0</v>
      </c>
      <c r="Z114" s="127">
        <v>1262000000000</v>
      </c>
      <c r="AA114" s="87">
        <v>1.5613999999999999E-2</v>
      </c>
      <c r="AB114" s="127">
        <v>131700000000</v>
      </c>
      <c r="AC114" s="87">
        <v>0.65</v>
      </c>
      <c r="AD114" s="87" t="s">
        <v>156</v>
      </c>
      <c r="AE114" s="87" t="s">
        <v>157</v>
      </c>
      <c r="AF114" s="87" t="s">
        <v>158</v>
      </c>
      <c r="AG114" s="87" t="s">
        <v>159</v>
      </c>
      <c r="AH114" s="87" t="s">
        <v>160</v>
      </c>
      <c r="AI114" s="87" t="s">
        <v>161</v>
      </c>
      <c r="AJ114" s="87" t="s">
        <v>162</v>
      </c>
      <c r="AK114" s="87">
        <v>0</v>
      </c>
      <c r="AL114" s="87">
        <v>0</v>
      </c>
      <c r="AM114" s="87" t="s">
        <v>142</v>
      </c>
      <c r="AO114" s="87">
        <f t="shared" si="73"/>
        <v>112</v>
      </c>
      <c r="AP114" s="87">
        <f t="shared" si="70"/>
        <v>-19.881</v>
      </c>
      <c r="AQ114" s="87">
        <f t="shared" si="71"/>
        <v>0</v>
      </c>
      <c r="AR114" s="87">
        <f t="shared" si="74"/>
        <v>9.3000000000000007</v>
      </c>
      <c r="AS114" s="87">
        <v>1</v>
      </c>
      <c r="AT114" s="87">
        <v>0</v>
      </c>
      <c r="AU114" s="87">
        <v>0</v>
      </c>
      <c r="AV114" s="87">
        <v>0</v>
      </c>
      <c r="AW114" s="87">
        <v>0</v>
      </c>
      <c r="AY114" s="133"/>
      <c r="AZ114" s="87" t="str">
        <f t="shared" si="77"/>
        <v/>
      </c>
      <c r="BA114" s="87" t="str">
        <f t="shared" si="78"/>
        <v/>
      </c>
      <c r="BB114" s="87" t="str">
        <f t="shared" si="79"/>
        <v/>
      </c>
      <c r="BC114" s="87" t="str">
        <f t="shared" si="80"/>
        <v/>
      </c>
      <c r="BD114" s="87" t="str">
        <f t="shared" si="81"/>
        <v/>
      </c>
      <c r="BE114" s="87" t="str">
        <f t="shared" si="82"/>
        <v/>
      </c>
      <c r="BG114" s="87" t="str">
        <f t="shared" si="83"/>
        <v/>
      </c>
      <c r="BH114" s="127" t="str">
        <f t="shared" si="84"/>
        <v/>
      </c>
      <c r="BI114" s="127" t="str">
        <f t="shared" si="85"/>
        <v/>
      </c>
      <c r="BJ114" s="87" t="str">
        <f t="shared" si="86"/>
        <v/>
      </c>
      <c r="BK114" s="87" t="str">
        <f t="shared" si="87"/>
        <v/>
      </c>
      <c r="BL114" s="87" t="str">
        <f t="shared" si="88"/>
        <v/>
      </c>
      <c r="BN114" s="129">
        <v>112</v>
      </c>
      <c r="BO114" s="129">
        <v>28</v>
      </c>
      <c r="BP114" s="129">
        <v>99</v>
      </c>
      <c r="BQ114" s="129">
        <v>112</v>
      </c>
      <c r="BR114" s="129">
        <v>112</v>
      </c>
      <c r="BS114" s="129" t="str">
        <v>1c</v>
      </c>
      <c r="BT114" s="129" t="str">
        <v>0</v>
      </c>
      <c r="BU114" s="87">
        <v>0</v>
      </c>
      <c r="BV114" s="129">
        <v>112</v>
      </c>
      <c r="BW114" s="129" t="str">
        <v>2.10E+11</v>
      </c>
      <c r="BX114" s="129" t="str">
        <v>8.08E+10</v>
      </c>
      <c r="BY114" s="129" t="str">
        <v>7850</v>
      </c>
      <c r="BZ114" s="129">
        <v>1</v>
      </c>
      <c r="CA114" s="129">
        <v>1.4999999999999999E-2</v>
      </c>
      <c r="CD114" s="87">
        <v>112</v>
      </c>
      <c r="CE114" s="87" t="s">
        <v>180</v>
      </c>
      <c r="CF114" s="87" t="s">
        <v>181</v>
      </c>
      <c r="CG114" s="87">
        <v>1</v>
      </c>
      <c r="CH114" s="87">
        <v>1</v>
      </c>
      <c r="CI114" s="87">
        <v>1.4999999999999999E-2</v>
      </c>
    </row>
    <row r="115" spans="1:87" ht="12.75">
      <c r="A115" s="89">
        <f t="shared" si="114"/>
        <v>7</v>
      </c>
      <c r="B115" s="151">
        <f t="shared" si="75"/>
        <v>113</v>
      </c>
      <c r="C115" s="152">
        <v>9.3000000000000007</v>
      </c>
      <c r="D115" s="151">
        <v>-20.981000000000002</v>
      </c>
      <c r="E115" s="151">
        <v>0</v>
      </c>
      <c r="F115" s="151" t="s">
        <v>142</v>
      </c>
      <c r="G115" s="151"/>
      <c r="H115" s="151"/>
      <c r="J115" s="87">
        <f t="shared" si="102"/>
        <v>57.1</v>
      </c>
      <c r="K115" s="126">
        <v>61</v>
      </c>
      <c r="L115" s="87">
        <v>1</v>
      </c>
      <c r="M115" s="87">
        <v>15</v>
      </c>
      <c r="N115" s="87" t="s">
        <v>154</v>
      </c>
      <c r="O115" s="87" t="s">
        <v>155</v>
      </c>
      <c r="P115" s="87">
        <v>0</v>
      </c>
      <c r="Q115" s="127">
        <v>4.6419999999999999E-5</v>
      </c>
      <c r="R115" s="87">
        <v>0</v>
      </c>
      <c r="S115" s="87">
        <v>0</v>
      </c>
      <c r="T115" s="127">
        <v>1182000000</v>
      </c>
      <c r="U115" s="127">
        <v>1182000000</v>
      </c>
      <c r="V115" s="127">
        <v>1875000000</v>
      </c>
      <c r="W115" s="127">
        <v>1875000000</v>
      </c>
      <c r="X115" s="87">
        <v>0</v>
      </c>
      <c r="Y115" s="87">
        <v>0</v>
      </c>
      <c r="Z115" s="127">
        <v>909900000</v>
      </c>
      <c r="AA115" s="127">
        <v>1.1260000000000001E-5</v>
      </c>
      <c r="AB115" s="127">
        <v>9748000000</v>
      </c>
      <c r="AC115" s="87">
        <v>0.65</v>
      </c>
      <c r="AD115" s="87" t="s">
        <v>156</v>
      </c>
      <c r="AE115" s="87" t="s">
        <v>157</v>
      </c>
      <c r="AF115" s="87" t="s">
        <v>158</v>
      </c>
      <c r="AG115" s="87" t="s">
        <v>159</v>
      </c>
      <c r="AH115" s="87" t="s">
        <v>160</v>
      </c>
      <c r="AI115" s="87" t="s">
        <v>161</v>
      </c>
      <c r="AJ115" s="87" t="s">
        <v>162</v>
      </c>
      <c r="AK115" s="87">
        <v>0</v>
      </c>
      <c r="AL115" s="87">
        <v>0</v>
      </c>
      <c r="AM115" s="87" t="s">
        <v>142</v>
      </c>
      <c r="AO115" s="87">
        <f t="shared" si="73"/>
        <v>113</v>
      </c>
      <c r="AP115" s="87">
        <f t="shared" si="70"/>
        <v>-20.981000000000002</v>
      </c>
      <c r="AQ115" s="87">
        <f t="shared" si="71"/>
        <v>0</v>
      </c>
      <c r="AR115" s="87">
        <f t="shared" si="74"/>
        <v>9.3000000000000007</v>
      </c>
      <c r="AS115" s="87">
        <v>1</v>
      </c>
      <c r="AT115" s="87">
        <v>0</v>
      </c>
      <c r="AU115" s="87">
        <v>0</v>
      </c>
      <c r="AV115" s="87">
        <v>0</v>
      </c>
      <c r="AW115" s="87">
        <v>0</v>
      </c>
      <c r="AY115" s="133">
        <f t="shared" ref="AY115" si="117">IF(J115="", "", INT(J115))</f>
        <v>57</v>
      </c>
      <c r="AZ115" s="87">
        <f t="shared" si="77"/>
        <v>61</v>
      </c>
      <c r="BA115" s="87">
        <f t="shared" si="78"/>
        <v>62</v>
      </c>
      <c r="BB115" s="87">
        <f t="shared" si="79"/>
        <v>57</v>
      </c>
      <c r="BC115" s="87">
        <f t="shared" si="80"/>
        <v>57</v>
      </c>
      <c r="BD115" s="87" t="str">
        <f t="shared" si="81"/>
        <v>1c</v>
      </c>
      <c r="BE115" s="87" t="str">
        <f t="shared" si="82"/>
        <v>0</v>
      </c>
      <c r="BG115" s="87">
        <f t="shared" si="83"/>
        <v>57</v>
      </c>
      <c r="BH115" s="127" t="str">
        <f t="shared" si="84"/>
        <v>2.10E+11</v>
      </c>
      <c r="BI115" s="127" t="str">
        <f t="shared" si="85"/>
        <v>8.08E+10</v>
      </c>
      <c r="BJ115" s="87" t="str">
        <f t="shared" si="86"/>
        <v>7850</v>
      </c>
      <c r="BK115" s="87">
        <f t="shared" si="87"/>
        <v>1</v>
      </c>
      <c r="BL115" s="87">
        <f t="shared" si="88"/>
        <v>1.4999999999999999E-2</v>
      </c>
      <c r="BN115" s="129">
        <v>113</v>
      </c>
      <c r="BO115" s="129">
        <v>28</v>
      </c>
      <c r="BP115" s="129">
        <v>100</v>
      </c>
      <c r="BQ115" s="129">
        <v>113</v>
      </c>
      <c r="BR115" s="129">
        <v>113</v>
      </c>
      <c r="BS115" s="129" t="str">
        <v>1c</v>
      </c>
      <c r="BT115" s="129" t="str">
        <v>0</v>
      </c>
      <c r="BU115" s="87">
        <v>0</v>
      </c>
      <c r="BV115" s="129">
        <v>113</v>
      </c>
      <c r="BW115" s="129" t="str">
        <v>2.10E+11</v>
      </c>
      <c r="BX115" s="129" t="str">
        <v>8.08E+10</v>
      </c>
      <c r="BY115" s="129" t="str">
        <v>7850</v>
      </c>
      <c r="BZ115" s="129">
        <v>1</v>
      </c>
      <c r="CA115" s="129">
        <v>1.4999999999999999E-2</v>
      </c>
      <c r="CD115" s="87">
        <v>113</v>
      </c>
      <c r="CE115" s="87" t="s">
        <v>180</v>
      </c>
      <c r="CF115" s="87" t="s">
        <v>181</v>
      </c>
      <c r="CG115" s="87">
        <v>1</v>
      </c>
      <c r="CH115" s="87">
        <v>1</v>
      </c>
      <c r="CI115" s="87">
        <v>1.4999999999999999E-2</v>
      </c>
    </row>
    <row r="116" spans="1:87" ht="12.75">
      <c r="A116" s="89">
        <v>1</v>
      </c>
      <c r="B116" s="89">
        <f t="shared" si="75"/>
        <v>114</v>
      </c>
      <c r="C116" s="150">
        <v>9.3000000000000007</v>
      </c>
      <c r="D116" s="89">
        <v>1.25</v>
      </c>
      <c r="E116" s="89">
        <v>-2.17</v>
      </c>
      <c r="F116" s="89" t="s">
        <v>142</v>
      </c>
      <c r="G116" s="89"/>
      <c r="H116" s="89"/>
      <c r="J116" s="87">
        <f t="shared" si="102"/>
        <v>57.2</v>
      </c>
      <c r="K116" s="126">
        <v>62</v>
      </c>
      <c r="L116" s="87">
        <v>1</v>
      </c>
      <c r="M116" s="87">
        <v>15</v>
      </c>
      <c r="N116" s="87" t="s">
        <v>154</v>
      </c>
      <c r="O116" s="87" t="s">
        <v>155</v>
      </c>
      <c r="P116" s="87">
        <v>0</v>
      </c>
      <c r="Q116" s="127">
        <v>4.6419999999999999E-5</v>
      </c>
      <c r="R116" s="87">
        <v>0</v>
      </c>
      <c r="S116" s="87">
        <v>0</v>
      </c>
      <c r="T116" s="127">
        <v>1182000000</v>
      </c>
      <c r="U116" s="127">
        <v>1182000000</v>
      </c>
      <c r="V116" s="127">
        <v>1875000000</v>
      </c>
      <c r="W116" s="127">
        <v>1875000000</v>
      </c>
      <c r="X116" s="87">
        <v>0</v>
      </c>
      <c r="Y116" s="87">
        <v>0</v>
      </c>
      <c r="Z116" s="127">
        <v>909900000</v>
      </c>
      <c r="AA116" s="127">
        <v>1.1260000000000001E-5</v>
      </c>
      <c r="AB116" s="127">
        <v>9748000000</v>
      </c>
      <c r="AC116" s="87">
        <v>0.65</v>
      </c>
      <c r="AD116" s="87" t="s">
        <v>156</v>
      </c>
      <c r="AE116" s="87" t="s">
        <v>157</v>
      </c>
      <c r="AF116" s="87" t="s">
        <v>158</v>
      </c>
      <c r="AG116" s="87" t="s">
        <v>159</v>
      </c>
      <c r="AH116" s="87" t="s">
        <v>160</v>
      </c>
      <c r="AI116" s="87" t="s">
        <v>161</v>
      </c>
      <c r="AJ116" s="87" t="s">
        <v>162</v>
      </c>
      <c r="AK116" s="87">
        <v>0</v>
      </c>
      <c r="AL116" s="87">
        <v>0</v>
      </c>
      <c r="AM116" s="87" t="s">
        <v>142</v>
      </c>
      <c r="AO116" s="87">
        <f t="shared" si="73"/>
        <v>114</v>
      </c>
      <c r="AP116" s="87">
        <f t="shared" si="70"/>
        <v>1.25</v>
      </c>
      <c r="AQ116" s="87">
        <f t="shared" si="71"/>
        <v>-2.17</v>
      </c>
      <c r="AR116" s="87">
        <f t="shared" si="74"/>
        <v>9.3000000000000007</v>
      </c>
      <c r="AS116" s="87">
        <v>1</v>
      </c>
      <c r="AT116" s="87">
        <v>0</v>
      </c>
      <c r="AU116" s="87">
        <v>0</v>
      </c>
      <c r="AV116" s="87">
        <v>0</v>
      </c>
      <c r="AW116" s="87">
        <v>0</v>
      </c>
      <c r="AY116" s="133"/>
      <c r="AZ116" s="87" t="str">
        <f t="shared" si="77"/>
        <v/>
      </c>
      <c r="BA116" s="87" t="str">
        <f t="shared" si="78"/>
        <v/>
      </c>
      <c r="BB116" s="87" t="str">
        <f t="shared" si="79"/>
        <v/>
      </c>
      <c r="BC116" s="87" t="str">
        <f t="shared" si="80"/>
        <v/>
      </c>
      <c r="BD116" s="87" t="str">
        <f t="shared" si="81"/>
        <v/>
      </c>
      <c r="BE116" s="87" t="str">
        <f t="shared" si="82"/>
        <v/>
      </c>
      <c r="BG116" s="87" t="str">
        <f t="shared" si="83"/>
        <v/>
      </c>
      <c r="BH116" s="127" t="str">
        <f t="shared" si="84"/>
        <v/>
      </c>
      <c r="BI116" s="127" t="str">
        <f t="shared" si="85"/>
        <v/>
      </c>
      <c r="BJ116" s="87" t="str">
        <f t="shared" si="86"/>
        <v/>
      </c>
      <c r="BK116" s="87" t="str">
        <f t="shared" si="87"/>
        <v/>
      </c>
      <c r="BL116" s="87" t="str">
        <f t="shared" si="88"/>
        <v/>
      </c>
      <c r="BN116" s="129">
        <v>114</v>
      </c>
      <c r="BO116" s="129">
        <v>43</v>
      </c>
      <c r="BP116" s="129">
        <v>73</v>
      </c>
      <c r="BQ116" s="129">
        <v>114</v>
      </c>
      <c r="BR116" s="129">
        <v>114</v>
      </c>
      <c r="BS116" s="129" t="str">
        <v>1c</v>
      </c>
      <c r="BT116" s="129" t="str">
        <v>0</v>
      </c>
      <c r="BU116" s="87">
        <v>0</v>
      </c>
      <c r="BV116" s="129">
        <v>114</v>
      </c>
      <c r="BW116" s="129" t="str">
        <v>2.10E+11</v>
      </c>
      <c r="BX116" s="129" t="str">
        <v>8.08E+10</v>
      </c>
      <c r="BY116" s="129" t="str">
        <v>7850</v>
      </c>
      <c r="BZ116" s="129">
        <v>1</v>
      </c>
      <c r="CA116" s="129">
        <v>1.4999999999999999E-2</v>
      </c>
      <c r="CD116" s="87">
        <v>114</v>
      </c>
      <c r="CE116" s="87" t="s">
        <v>180</v>
      </c>
      <c r="CF116" s="87" t="s">
        <v>181</v>
      </c>
      <c r="CG116" s="87">
        <v>1</v>
      </c>
      <c r="CH116" s="87">
        <v>1</v>
      </c>
      <c r="CI116" s="87">
        <v>1.4999999999999999E-2</v>
      </c>
    </row>
    <row r="117" spans="1:87" ht="12.75">
      <c r="A117" s="89">
        <f>A116+1</f>
        <v>2</v>
      </c>
      <c r="B117" s="89">
        <f t="shared" si="75"/>
        <v>115</v>
      </c>
      <c r="C117" s="150">
        <v>9.3000000000000007</v>
      </c>
      <c r="D117" s="89">
        <v>1.97</v>
      </c>
      <c r="E117" s="89">
        <v>-3.4119999999999999</v>
      </c>
      <c r="F117" s="89" t="s">
        <v>142</v>
      </c>
      <c r="G117" s="89"/>
      <c r="H117" s="89"/>
      <c r="J117" s="87">
        <f t="shared" si="102"/>
        <v>58.1</v>
      </c>
      <c r="K117" s="126">
        <v>62</v>
      </c>
      <c r="L117" s="87">
        <v>1</v>
      </c>
      <c r="M117" s="87">
        <v>15</v>
      </c>
      <c r="N117" s="87" t="s">
        <v>154</v>
      </c>
      <c r="O117" s="87" t="s">
        <v>155</v>
      </c>
      <c r="P117" s="87">
        <v>0</v>
      </c>
      <c r="Q117" s="127">
        <v>4.6419999999999999E-5</v>
      </c>
      <c r="R117" s="87">
        <v>0</v>
      </c>
      <c r="S117" s="87">
        <v>0</v>
      </c>
      <c r="T117" s="127">
        <v>1182000000</v>
      </c>
      <c r="U117" s="127">
        <v>1182000000</v>
      </c>
      <c r="V117" s="127">
        <v>1875000000</v>
      </c>
      <c r="W117" s="127">
        <v>1875000000</v>
      </c>
      <c r="X117" s="87">
        <v>0</v>
      </c>
      <c r="Y117" s="87">
        <v>0</v>
      </c>
      <c r="Z117" s="127">
        <v>909900000</v>
      </c>
      <c r="AA117" s="127">
        <v>1.1260000000000001E-5</v>
      </c>
      <c r="AB117" s="127">
        <v>9748000000</v>
      </c>
      <c r="AC117" s="87">
        <v>0.65</v>
      </c>
      <c r="AD117" s="87" t="s">
        <v>156</v>
      </c>
      <c r="AE117" s="87" t="s">
        <v>157</v>
      </c>
      <c r="AF117" s="87" t="s">
        <v>158</v>
      </c>
      <c r="AG117" s="87" t="s">
        <v>159</v>
      </c>
      <c r="AH117" s="87" t="s">
        <v>160</v>
      </c>
      <c r="AI117" s="87" t="s">
        <v>161</v>
      </c>
      <c r="AJ117" s="87" t="s">
        <v>162</v>
      </c>
      <c r="AK117" s="87">
        <v>0</v>
      </c>
      <c r="AL117" s="87">
        <v>0</v>
      </c>
      <c r="AM117" s="87" t="s">
        <v>142</v>
      </c>
      <c r="AO117" s="153">
        <f t="shared" si="73"/>
        <v>115</v>
      </c>
      <c r="AP117" s="87">
        <f t="shared" si="70"/>
        <v>1.97</v>
      </c>
      <c r="AQ117" s="87">
        <f t="shared" si="71"/>
        <v>-3.4119999999999999</v>
      </c>
      <c r="AR117" s="87">
        <f t="shared" si="74"/>
        <v>9.3000000000000007</v>
      </c>
      <c r="AS117" s="87">
        <v>1</v>
      </c>
      <c r="AT117" s="87">
        <v>0</v>
      </c>
      <c r="AU117" s="87">
        <v>0</v>
      </c>
      <c r="AV117" s="87">
        <v>0</v>
      </c>
      <c r="AW117" s="87">
        <v>0</v>
      </c>
      <c r="AY117" s="133">
        <f t="shared" ref="AY117" si="118">IF(J117="", "", INT(J117))</f>
        <v>58</v>
      </c>
      <c r="AZ117" s="87">
        <f t="shared" si="77"/>
        <v>62</v>
      </c>
      <c r="BA117" s="87">
        <f t="shared" si="78"/>
        <v>63</v>
      </c>
      <c r="BB117" s="87">
        <f t="shared" si="79"/>
        <v>58</v>
      </c>
      <c r="BC117" s="87">
        <f t="shared" si="80"/>
        <v>58</v>
      </c>
      <c r="BD117" s="87" t="str">
        <f t="shared" si="81"/>
        <v>1c</v>
      </c>
      <c r="BE117" s="87" t="str">
        <f t="shared" si="82"/>
        <v>0</v>
      </c>
      <c r="BG117" s="87">
        <f t="shared" si="83"/>
        <v>58</v>
      </c>
      <c r="BH117" s="127" t="str">
        <f t="shared" si="84"/>
        <v>2.10E+11</v>
      </c>
      <c r="BI117" s="127" t="str">
        <f t="shared" si="85"/>
        <v>8.08E+10</v>
      </c>
      <c r="BJ117" s="87" t="str">
        <f t="shared" si="86"/>
        <v>7850</v>
      </c>
      <c r="BK117" s="87">
        <f t="shared" si="87"/>
        <v>1</v>
      </c>
      <c r="BL117" s="87">
        <f t="shared" si="88"/>
        <v>1.4999999999999999E-2</v>
      </c>
      <c r="BN117" s="129">
        <v>115</v>
      </c>
      <c r="BO117" s="129">
        <v>43</v>
      </c>
      <c r="BP117" s="129">
        <v>74</v>
      </c>
      <c r="BQ117" s="129">
        <v>115</v>
      </c>
      <c r="BR117" s="129">
        <v>115</v>
      </c>
      <c r="BS117" s="129" t="str">
        <v>1c</v>
      </c>
      <c r="BT117" s="129" t="str">
        <v>0</v>
      </c>
      <c r="BU117" s="87">
        <v>0</v>
      </c>
      <c r="BV117" s="129">
        <v>115</v>
      </c>
      <c r="BW117" s="129" t="str">
        <v>2.10E+11</v>
      </c>
      <c r="BX117" s="129" t="str">
        <v>8.08E+10</v>
      </c>
      <c r="BY117" s="129" t="str">
        <v>7850</v>
      </c>
      <c r="BZ117" s="129">
        <v>1</v>
      </c>
      <c r="CA117" s="129">
        <v>1.4999999999999999E-2</v>
      </c>
      <c r="CD117" s="87">
        <v>115</v>
      </c>
      <c r="CE117" s="87" t="s">
        <v>180</v>
      </c>
      <c r="CF117" s="87" t="s">
        <v>181</v>
      </c>
      <c r="CG117" s="87">
        <v>1</v>
      </c>
      <c r="CH117" s="87">
        <v>1</v>
      </c>
      <c r="CI117" s="87">
        <v>1.4999999999999999E-2</v>
      </c>
    </row>
    <row r="118" spans="1:87" ht="12.75">
      <c r="A118" s="89">
        <f t="shared" ref="A118:A122" si="119">A117+1</f>
        <v>3</v>
      </c>
      <c r="B118" s="155">
        <f t="shared" si="75"/>
        <v>116</v>
      </c>
      <c r="C118" s="156">
        <v>9.3000000000000007</v>
      </c>
      <c r="D118" s="155">
        <v>3.4660000000000002</v>
      </c>
      <c r="E118" s="155">
        <v>-6.0039999999999996</v>
      </c>
      <c r="F118" s="155" t="s">
        <v>142</v>
      </c>
      <c r="G118" s="155"/>
      <c r="H118" s="89"/>
      <c r="I118" s="87">
        <v>1</v>
      </c>
      <c r="J118" s="87">
        <f t="shared" si="102"/>
        <v>58.2</v>
      </c>
      <c r="K118" s="126">
        <v>63</v>
      </c>
      <c r="L118" s="87">
        <v>1</v>
      </c>
      <c r="M118" s="87">
        <v>15</v>
      </c>
      <c r="N118" s="87" t="s">
        <v>154</v>
      </c>
      <c r="O118" s="87" t="s">
        <v>155</v>
      </c>
      <c r="P118" s="87">
        <v>0</v>
      </c>
      <c r="Q118" s="127">
        <v>4.6419999999999999E-5</v>
      </c>
      <c r="R118" s="87">
        <v>0</v>
      </c>
      <c r="S118" s="87">
        <v>0</v>
      </c>
      <c r="T118" s="127">
        <v>1182000000</v>
      </c>
      <c r="U118" s="127">
        <v>1182000000</v>
      </c>
      <c r="V118" s="127">
        <v>1875000000</v>
      </c>
      <c r="W118" s="127">
        <v>1875000000</v>
      </c>
      <c r="X118" s="87">
        <v>0</v>
      </c>
      <c r="Y118" s="87">
        <v>0</v>
      </c>
      <c r="Z118" s="127">
        <v>909900000</v>
      </c>
      <c r="AA118" s="127">
        <v>1.1260000000000001E-5</v>
      </c>
      <c r="AB118" s="127">
        <v>9748000000</v>
      </c>
      <c r="AC118" s="87">
        <v>0.65</v>
      </c>
      <c r="AD118" s="87" t="s">
        <v>156</v>
      </c>
      <c r="AE118" s="87" t="s">
        <v>157</v>
      </c>
      <c r="AF118" s="87" t="s">
        <v>158</v>
      </c>
      <c r="AG118" s="87" t="s">
        <v>159</v>
      </c>
      <c r="AH118" s="87" t="s">
        <v>160</v>
      </c>
      <c r="AI118" s="87" t="s">
        <v>161</v>
      </c>
      <c r="AJ118" s="87" t="s">
        <v>162</v>
      </c>
      <c r="AK118" s="87">
        <v>0</v>
      </c>
      <c r="AL118" s="87">
        <v>0</v>
      </c>
      <c r="AM118" s="87" t="s">
        <v>142</v>
      </c>
      <c r="AO118" s="87">
        <f t="shared" si="73"/>
        <v>116</v>
      </c>
      <c r="AP118" s="87">
        <f t="shared" si="70"/>
        <v>3.4660000000000002</v>
      </c>
      <c r="AQ118" s="87">
        <f t="shared" si="71"/>
        <v>-6.0039999999999996</v>
      </c>
      <c r="AR118" s="87">
        <f t="shared" si="74"/>
        <v>9.3000000000000007</v>
      </c>
      <c r="AS118" s="87">
        <v>1</v>
      </c>
      <c r="AT118" s="87">
        <v>0</v>
      </c>
      <c r="AU118" s="87">
        <v>0</v>
      </c>
      <c r="AV118" s="87">
        <v>0</v>
      </c>
      <c r="AW118" s="87">
        <v>0</v>
      </c>
      <c r="AY118" s="133"/>
      <c r="AZ118" s="87" t="str">
        <f t="shared" si="77"/>
        <v/>
      </c>
      <c r="BA118" s="87" t="str">
        <f t="shared" si="78"/>
        <v/>
      </c>
      <c r="BB118" s="87" t="str">
        <f t="shared" si="79"/>
        <v/>
      </c>
      <c r="BC118" s="87" t="str">
        <f t="shared" si="80"/>
        <v/>
      </c>
      <c r="BD118" s="87" t="str">
        <f t="shared" si="81"/>
        <v/>
      </c>
      <c r="BE118" s="87" t="str">
        <f t="shared" si="82"/>
        <v/>
      </c>
      <c r="BG118" s="87" t="str">
        <f t="shared" si="83"/>
        <v/>
      </c>
      <c r="BH118" s="127" t="str">
        <f t="shared" si="84"/>
        <v/>
      </c>
      <c r="BI118" s="127" t="str">
        <f t="shared" si="85"/>
        <v/>
      </c>
      <c r="BJ118" s="87" t="str">
        <f t="shared" si="86"/>
        <v/>
      </c>
      <c r="BK118" s="87" t="str">
        <f t="shared" si="87"/>
        <v/>
      </c>
      <c r="BL118" s="87" t="str">
        <f t="shared" si="88"/>
        <v/>
      </c>
      <c r="BN118" s="129">
        <v>116</v>
      </c>
      <c r="BO118" s="129">
        <v>43</v>
      </c>
      <c r="BP118" s="129">
        <v>113</v>
      </c>
      <c r="BQ118" s="129">
        <v>116</v>
      </c>
      <c r="BR118" s="129">
        <v>116</v>
      </c>
      <c r="BS118" s="129" t="str">
        <v>1c</v>
      </c>
      <c r="BT118" s="129" t="str">
        <v>0</v>
      </c>
      <c r="BU118" s="87">
        <v>0</v>
      </c>
      <c r="BV118" s="129">
        <v>116</v>
      </c>
      <c r="BW118" s="129" t="str">
        <v>2.10E+11</v>
      </c>
      <c r="BX118" s="129" t="str">
        <v>8.08E+10</v>
      </c>
      <c r="BY118" s="129" t="str">
        <v>7850</v>
      </c>
      <c r="BZ118" s="129">
        <v>1</v>
      </c>
      <c r="CA118" s="129">
        <v>1.4999999999999999E-2</v>
      </c>
      <c r="CD118" s="87">
        <v>116</v>
      </c>
      <c r="CE118" s="87" t="s">
        <v>180</v>
      </c>
      <c r="CF118" s="87" t="s">
        <v>181</v>
      </c>
      <c r="CG118" s="87">
        <v>1</v>
      </c>
      <c r="CH118" s="87">
        <v>1</v>
      </c>
      <c r="CI118" s="87">
        <v>1.4999999999999999E-2</v>
      </c>
    </row>
    <row r="119" spans="1:87" ht="12.75">
      <c r="A119" s="89">
        <f t="shared" si="119"/>
        <v>4</v>
      </c>
      <c r="B119" s="155">
        <f t="shared" si="75"/>
        <v>117</v>
      </c>
      <c r="C119" s="156">
        <v>9.3000000000000007</v>
      </c>
      <c r="D119" s="155">
        <v>5.8079999999999998</v>
      </c>
      <c r="E119" s="155">
        <v>-10.058999999999999</v>
      </c>
      <c r="F119" s="155" t="s">
        <v>142</v>
      </c>
      <c r="G119" s="155"/>
      <c r="H119" s="89"/>
      <c r="I119" s="87">
        <v>1</v>
      </c>
      <c r="J119" s="87">
        <f t="shared" si="102"/>
        <v>59.1</v>
      </c>
      <c r="K119" s="126">
        <v>63</v>
      </c>
      <c r="L119" s="87">
        <v>1</v>
      </c>
      <c r="M119" s="87">
        <v>15</v>
      </c>
      <c r="N119" s="87" t="s">
        <v>154</v>
      </c>
      <c r="O119" s="87" t="s">
        <v>155</v>
      </c>
      <c r="P119" s="87">
        <v>0</v>
      </c>
      <c r="Q119" s="127">
        <v>4.6419999999999999E-5</v>
      </c>
      <c r="R119" s="87">
        <v>0</v>
      </c>
      <c r="S119" s="87">
        <v>0</v>
      </c>
      <c r="T119" s="127">
        <v>1182000000</v>
      </c>
      <c r="U119" s="127">
        <v>1182000000</v>
      </c>
      <c r="V119" s="127">
        <v>1875000000</v>
      </c>
      <c r="W119" s="127">
        <v>1875000000</v>
      </c>
      <c r="X119" s="87">
        <v>0</v>
      </c>
      <c r="Y119" s="87">
        <v>0</v>
      </c>
      <c r="Z119" s="127">
        <v>909900000</v>
      </c>
      <c r="AA119" s="127">
        <v>1.1260000000000001E-5</v>
      </c>
      <c r="AB119" s="127">
        <v>9748000000</v>
      </c>
      <c r="AC119" s="87">
        <v>0.65</v>
      </c>
      <c r="AD119" s="87" t="s">
        <v>156</v>
      </c>
      <c r="AE119" s="87" t="s">
        <v>157</v>
      </c>
      <c r="AF119" s="87" t="s">
        <v>158</v>
      </c>
      <c r="AG119" s="87" t="s">
        <v>159</v>
      </c>
      <c r="AH119" s="87" t="s">
        <v>160</v>
      </c>
      <c r="AI119" s="87" t="s">
        <v>161</v>
      </c>
      <c r="AJ119" s="87" t="s">
        <v>162</v>
      </c>
      <c r="AK119" s="87">
        <v>0</v>
      </c>
      <c r="AL119" s="87">
        <v>0</v>
      </c>
      <c r="AM119" s="87" t="s">
        <v>142</v>
      </c>
      <c r="AO119" s="87">
        <f t="shared" si="73"/>
        <v>117</v>
      </c>
      <c r="AP119" s="87">
        <f t="shared" si="70"/>
        <v>5.8079999999999998</v>
      </c>
      <c r="AQ119" s="87">
        <f t="shared" si="71"/>
        <v>-10.058999999999999</v>
      </c>
      <c r="AR119" s="87">
        <f t="shared" si="74"/>
        <v>9.3000000000000007</v>
      </c>
      <c r="AS119" s="87">
        <v>1</v>
      </c>
      <c r="AT119" s="87">
        <v>0</v>
      </c>
      <c r="AU119" s="87">
        <v>0</v>
      </c>
      <c r="AV119" s="87">
        <v>0</v>
      </c>
      <c r="AW119" s="87">
        <v>0</v>
      </c>
      <c r="AY119" s="133">
        <f t="shared" ref="AY119" si="120">IF(J119="", "", INT(J119))</f>
        <v>59</v>
      </c>
      <c r="AZ119" s="87">
        <f t="shared" si="77"/>
        <v>63</v>
      </c>
      <c r="BA119" s="87">
        <f t="shared" si="78"/>
        <v>64</v>
      </c>
      <c r="BB119" s="87">
        <f t="shared" si="79"/>
        <v>59</v>
      </c>
      <c r="BC119" s="87">
        <f t="shared" si="80"/>
        <v>59</v>
      </c>
      <c r="BD119" s="87" t="str">
        <f t="shared" si="81"/>
        <v>1c</v>
      </c>
      <c r="BE119" s="87" t="str">
        <f t="shared" si="82"/>
        <v>0</v>
      </c>
      <c r="BG119" s="87">
        <f t="shared" si="83"/>
        <v>59</v>
      </c>
      <c r="BH119" s="127" t="str">
        <f t="shared" si="84"/>
        <v>2.10E+11</v>
      </c>
      <c r="BI119" s="127" t="str">
        <f t="shared" si="85"/>
        <v>8.08E+10</v>
      </c>
      <c r="BJ119" s="87" t="str">
        <f t="shared" si="86"/>
        <v>7850</v>
      </c>
      <c r="BK119" s="87">
        <f t="shared" si="87"/>
        <v>1</v>
      </c>
      <c r="BL119" s="87">
        <f t="shared" si="88"/>
        <v>1.4999999999999999E-2</v>
      </c>
      <c r="BN119" s="129">
        <v>117</v>
      </c>
      <c r="BO119" s="129">
        <v>58</v>
      </c>
      <c r="BP119" s="129">
        <v>87</v>
      </c>
      <c r="BQ119" s="129">
        <v>117</v>
      </c>
      <c r="BR119" s="129">
        <v>117</v>
      </c>
      <c r="BS119" s="129" t="str">
        <v>1c</v>
      </c>
      <c r="BT119" s="129" t="str">
        <v>0</v>
      </c>
      <c r="BU119" s="87">
        <v>0</v>
      </c>
      <c r="BV119" s="129">
        <v>117</v>
      </c>
      <c r="BW119" s="129" t="str">
        <v>2.10E+11</v>
      </c>
      <c r="BX119" s="129" t="str">
        <v>8.08E+10</v>
      </c>
      <c r="BY119" s="129" t="str">
        <v>7850</v>
      </c>
      <c r="BZ119" s="129">
        <v>1</v>
      </c>
      <c r="CA119" s="129">
        <v>1.4999999999999999E-2</v>
      </c>
      <c r="CD119" s="87">
        <v>117</v>
      </c>
      <c r="CE119" s="87" t="s">
        <v>180</v>
      </c>
      <c r="CF119" s="87" t="s">
        <v>181</v>
      </c>
      <c r="CG119" s="87">
        <v>1</v>
      </c>
      <c r="CH119" s="87">
        <v>1</v>
      </c>
      <c r="CI119" s="87">
        <v>1.4999999999999999E-2</v>
      </c>
    </row>
    <row r="120" spans="1:87" ht="12.75">
      <c r="A120" s="89">
        <f t="shared" si="119"/>
        <v>5</v>
      </c>
      <c r="B120" s="155">
        <f t="shared" si="75"/>
        <v>118</v>
      </c>
      <c r="C120" s="156">
        <v>9.3000000000000007</v>
      </c>
      <c r="D120" s="155">
        <v>8.1489999999999991</v>
      </c>
      <c r="E120" s="155">
        <v>-14.115</v>
      </c>
      <c r="F120" s="155" t="s">
        <v>142</v>
      </c>
      <c r="G120" s="155"/>
      <c r="H120" s="89"/>
      <c r="I120" s="87">
        <v>1</v>
      </c>
      <c r="J120" s="87">
        <f t="shared" si="102"/>
        <v>59.2</v>
      </c>
      <c r="K120" s="126">
        <v>64</v>
      </c>
      <c r="L120" s="87">
        <v>1</v>
      </c>
      <c r="M120" s="87">
        <v>15</v>
      </c>
      <c r="N120" s="87" t="s">
        <v>154</v>
      </c>
      <c r="O120" s="87" t="s">
        <v>155</v>
      </c>
      <c r="P120" s="87">
        <v>0</v>
      </c>
      <c r="Q120" s="127">
        <v>4.6419999999999999E-5</v>
      </c>
      <c r="R120" s="87">
        <v>0</v>
      </c>
      <c r="S120" s="87">
        <v>0</v>
      </c>
      <c r="T120" s="127">
        <v>1182000000</v>
      </c>
      <c r="U120" s="127">
        <v>1182000000</v>
      </c>
      <c r="V120" s="127">
        <v>1875000000</v>
      </c>
      <c r="W120" s="127">
        <v>1875000000</v>
      </c>
      <c r="X120" s="87">
        <v>0</v>
      </c>
      <c r="Y120" s="87">
        <v>0</v>
      </c>
      <c r="Z120" s="127">
        <v>909900000</v>
      </c>
      <c r="AA120" s="127">
        <v>1.1260000000000001E-5</v>
      </c>
      <c r="AB120" s="127">
        <v>9748000000</v>
      </c>
      <c r="AC120" s="87">
        <v>0.65</v>
      </c>
      <c r="AD120" s="87" t="s">
        <v>156</v>
      </c>
      <c r="AE120" s="87" t="s">
        <v>157</v>
      </c>
      <c r="AF120" s="87" t="s">
        <v>158</v>
      </c>
      <c r="AG120" s="87" t="s">
        <v>159</v>
      </c>
      <c r="AH120" s="87" t="s">
        <v>160</v>
      </c>
      <c r="AI120" s="87" t="s">
        <v>161</v>
      </c>
      <c r="AJ120" s="87" t="s">
        <v>162</v>
      </c>
      <c r="AK120" s="87">
        <v>0</v>
      </c>
      <c r="AL120" s="87">
        <v>0</v>
      </c>
      <c r="AM120" s="87" t="s">
        <v>142</v>
      </c>
      <c r="AO120" s="87">
        <f t="shared" si="73"/>
        <v>118</v>
      </c>
      <c r="AP120" s="87">
        <f t="shared" si="70"/>
        <v>8.1489999999999991</v>
      </c>
      <c r="AQ120" s="87">
        <f t="shared" si="71"/>
        <v>-14.115</v>
      </c>
      <c r="AR120" s="87">
        <f t="shared" si="74"/>
        <v>9.3000000000000007</v>
      </c>
      <c r="AS120" s="87">
        <v>1</v>
      </c>
      <c r="AT120" s="87">
        <v>0</v>
      </c>
      <c r="AU120" s="87">
        <v>0</v>
      </c>
      <c r="AV120" s="87">
        <v>0</v>
      </c>
      <c r="AW120" s="87">
        <v>0</v>
      </c>
      <c r="AY120" s="133"/>
      <c r="AZ120" s="87" t="str">
        <f t="shared" si="77"/>
        <v/>
      </c>
      <c r="BA120" s="87" t="str">
        <f t="shared" si="78"/>
        <v/>
      </c>
      <c r="BB120" s="87" t="str">
        <f t="shared" si="79"/>
        <v/>
      </c>
      <c r="BC120" s="87" t="str">
        <f t="shared" si="80"/>
        <v/>
      </c>
      <c r="BD120" s="87" t="str">
        <f t="shared" si="81"/>
        <v/>
      </c>
      <c r="BE120" s="87" t="str">
        <f t="shared" si="82"/>
        <v/>
      </c>
      <c r="BG120" s="87" t="str">
        <f t="shared" si="83"/>
        <v/>
      </c>
      <c r="BH120" s="127" t="str">
        <f t="shared" si="84"/>
        <v/>
      </c>
      <c r="BI120" s="127" t="str">
        <f t="shared" si="85"/>
        <v/>
      </c>
      <c r="BJ120" s="87" t="str">
        <f t="shared" si="86"/>
        <v/>
      </c>
      <c r="BK120" s="87" t="str">
        <f t="shared" si="87"/>
        <v/>
      </c>
      <c r="BL120" s="87" t="str">
        <f t="shared" si="88"/>
        <v/>
      </c>
      <c r="BN120" s="129">
        <v>118</v>
      </c>
      <c r="BO120" s="129">
        <v>58</v>
      </c>
      <c r="BP120" s="129">
        <v>120</v>
      </c>
      <c r="BQ120" s="129">
        <v>118</v>
      </c>
      <c r="BR120" s="129">
        <v>118</v>
      </c>
      <c r="BS120" s="129" t="str">
        <v>1c</v>
      </c>
      <c r="BT120" s="129" t="str">
        <v>0</v>
      </c>
      <c r="BU120" s="87">
        <v>0</v>
      </c>
      <c r="BV120" s="129">
        <v>118</v>
      </c>
      <c r="BW120" s="129" t="str">
        <v>2.10E+11</v>
      </c>
      <c r="BX120" s="129" t="str">
        <v>8.08E+10</v>
      </c>
      <c r="BY120" s="129" t="str">
        <v>7850</v>
      </c>
      <c r="BZ120" s="129">
        <v>1</v>
      </c>
      <c r="CA120" s="129">
        <v>1.4999999999999999E-2</v>
      </c>
      <c r="CD120" s="87">
        <v>118</v>
      </c>
      <c r="CE120" s="87" t="s">
        <v>180</v>
      </c>
      <c r="CF120" s="87" t="s">
        <v>181</v>
      </c>
      <c r="CG120" s="87">
        <v>1</v>
      </c>
      <c r="CH120" s="87">
        <v>1</v>
      </c>
      <c r="CI120" s="87">
        <v>1.4999999999999999E-2</v>
      </c>
    </row>
    <row r="121" spans="1:87" ht="12.75">
      <c r="A121" s="89">
        <f t="shared" si="119"/>
        <v>6</v>
      </c>
      <c r="B121" s="89">
        <f t="shared" si="75"/>
        <v>119</v>
      </c>
      <c r="C121" s="150">
        <v>9.3000000000000007</v>
      </c>
      <c r="D121" s="89">
        <v>9.94</v>
      </c>
      <c r="E121" s="89">
        <v>-17.216999999999999</v>
      </c>
      <c r="F121" s="89" t="s">
        <v>142</v>
      </c>
      <c r="G121" s="89"/>
      <c r="H121" s="89"/>
      <c r="J121" s="87">
        <f t="shared" si="102"/>
        <v>60.1</v>
      </c>
      <c r="K121" s="126">
        <v>64</v>
      </c>
      <c r="L121" s="87">
        <v>1</v>
      </c>
      <c r="M121" s="87">
        <v>15</v>
      </c>
      <c r="N121" s="87" t="s">
        <v>154</v>
      </c>
      <c r="O121" s="87" t="s">
        <v>155</v>
      </c>
      <c r="P121" s="87">
        <v>0</v>
      </c>
      <c r="Q121" s="127">
        <v>4.6419999999999999E-5</v>
      </c>
      <c r="R121" s="87">
        <v>0</v>
      </c>
      <c r="S121" s="87">
        <v>0</v>
      </c>
      <c r="T121" s="127">
        <v>1182000000</v>
      </c>
      <c r="U121" s="127">
        <v>1182000000</v>
      </c>
      <c r="V121" s="127">
        <v>1875000000</v>
      </c>
      <c r="W121" s="127">
        <v>1875000000</v>
      </c>
      <c r="X121" s="87">
        <v>0</v>
      </c>
      <c r="Y121" s="87">
        <v>0</v>
      </c>
      <c r="Z121" s="127">
        <v>909900000</v>
      </c>
      <c r="AA121" s="127">
        <v>1.1260000000000001E-5</v>
      </c>
      <c r="AB121" s="127">
        <v>9748000000</v>
      </c>
      <c r="AC121" s="87">
        <v>0.65</v>
      </c>
      <c r="AD121" s="87" t="s">
        <v>156</v>
      </c>
      <c r="AE121" s="87" t="s">
        <v>157</v>
      </c>
      <c r="AF121" s="87" t="s">
        <v>158</v>
      </c>
      <c r="AG121" s="87" t="s">
        <v>159</v>
      </c>
      <c r="AH121" s="87" t="s">
        <v>160</v>
      </c>
      <c r="AI121" s="87" t="s">
        <v>161</v>
      </c>
      <c r="AJ121" s="87" t="s">
        <v>162</v>
      </c>
      <c r="AK121" s="87">
        <v>0</v>
      </c>
      <c r="AL121" s="87">
        <v>0</v>
      </c>
      <c r="AM121" s="87" t="s">
        <v>142</v>
      </c>
      <c r="AO121" s="87">
        <f t="shared" si="73"/>
        <v>119</v>
      </c>
      <c r="AP121" s="87">
        <f t="shared" si="70"/>
        <v>9.94</v>
      </c>
      <c r="AQ121" s="87">
        <f t="shared" si="71"/>
        <v>-17.216999999999999</v>
      </c>
      <c r="AR121" s="87">
        <f t="shared" si="74"/>
        <v>9.3000000000000007</v>
      </c>
      <c r="AS121" s="87">
        <v>1</v>
      </c>
      <c r="AT121" s="87">
        <v>0</v>
      </c>
      <c r="AU121" s="87">
        <v>0</v>
      </c>
      <c r="AV121" s="87">
        <v>0</v>
      </c>
      <c r="AW121" s="87">
        <v>0</v>
      </c>
      <c r="AY121" s="133">
        <f t="shared" ref="AY121" si="121">IF(J121="", "", INT(J121))</f>
        <v>60</v>
      </c>
      <c r="AZ121" s="87">
        <f t="shared" si="77"/>
        <v>64</v>
      </c>
      <c r="BA121" s="87">
        <f t="shared" si="78"/>
        <v>65</v>
      </c>
      <c r="BB121" s="87">
        <f t="shared" si="79"/>
        <v>60</v>
      </c>
      <c r="BC121" s="87">
        <f t="shared" si="80"/>
        <v>60</v>
      </c>
      <c r="BD121" s="87" t="str">
        <f t="shared" si="81"/>
        <v>1c</v>
      </c>
      <c r="BE121" s="87" t="str">
        <f t="shared" si="82"/>
        <v>0</v>
      </c>
      <c r="BG121" s="87">
        <f t="shared" si="83"/>
        <v>60</v>
      </c>
      <c r="BH121" s="127" t="str">
        <f t="shared" si="84"/>
        <v>2.10E+11</v>
      </c>
      <c r="BI121" s="127" t="str">
        <f t="shared" si="85"/>
        <v>8.08E+10</v>
      </c>
      <c r="BJ121" s="87" t="str">
        <f t="shared" si="86"/>
        <v>7850</v>
      </c>
      <c r="BK121" s="87">
        <f t="shared" si="87"/>
        <v>1</v>
      </c>
      <c r="BL121" s="87">
        <f t="shared" si="88"/>
        <v>1.4999999999999999E-2</v>
      </c>
      <c r="BN121" s="129">
        <v>119</v>
      </c>
      <c r="BO121" s="129">
        <v>13</v>
      </c>
      <c r="BP121" s="129">
        <v>106</v>
      </c>
      <c r="BQ121" s="129">
        <v>119</v>
      </c>
      <c r="BR121" s="129">
        <v>119</v>
      </c>
      <c r="BS121" s="129" t="str">
        <v>1c</v>
      </c>
      <c r="BT121" s="129" t="str">
        <v>0</v>
      </c>
      <c r="BU121" s="87">
        <v>0</v>
      </c>
      <c r="BV121" s="129">
        <v>119</v>
      </c>
      <c r="BW121" s="129" t="str">
        <v>2.10E+11</v>
      </c>
      <c r="BX121" s="129" t="str">
        <v>8.08E+10</v>
      </c>
      <c r="BY121" s="129" t="str">
        <v>7850</v>
      </c>
      <c r="BZ121" s="129">
        <v>1.3</v>
      </c>
      <c r="CA121" s="129">
        <v>0.02</v>
      </c>
      <c r="CD121" s="87">
        <v>119</v>
      </c>
      <c r="CE121" s="87" t="s">
        <v>180</v>
      </c>
      <c r="CF121" s="87" t="s">
        <v>181</v>
      </c>
      <c r="CG121" s="87">
        <v>1</v>
      </c>
      <c r="CH121" s="87">
        <v>1.3</v>
      </c>
      <c r="CI121" s="87">
        <v>0.02</v>
      </c>
    </row>
    <row r="122" spans="1:87" ht="12.75">
      <c r="A122" s="89">
        <f t="shared" si="119"/>
        <v>7</v>
      </c>
      <c r="B122" s="89">
        <f t="shared" si="75"/>
        <v>120</v>
      </c>
      <c r="C122" s="150">
        <v>9.3000000000000007</v>
      </c>
      <c r="D122" s="89">
        <v>10.49</v>
      </c>
      <c r="E122" s="89">
        <v>-18.170000000000002</v>
      </c>
      <c r="F122" s="89" t="s">
        <v>142</v>
      </c>
      <c r="G122" s="89"/>
      <c r="H122" s="89"/>
      <c r="J122" s="87">
        <f t="shared" si="102"/>
        <v>60.2</v>
      </c>
      <c r="K122" s="126">
        <v>65</v>
      </c>
      <c r="L122" s="87">
        <v>1</v>
      </c>
      <c r="M122" s="87">
        <v>15</v>
      </c>
      <c r="N122" s="87" t="s">
        <v>154</v>
      </c>
      <c r="O122" s="87" t="s">
        <v>155</v>
      </c>
      <c r="P122" s="87">
        <v>0</v>
      </c>
      <c r="Q122" s="127">
        <v>4.6419999999999999E-5</v>
      </c>
      <c r="R122" s="87">
        <v>0</v>
      </c>
      <c r="S122" s="87">
        <v>0</v>
      </c>
      <c r="T122" s="127">
        <v>1182000000</v>
      </c>
      <c r="U122" s="127">
        <v>1182000000</v>
      </c>
      <c r="V122" s="127">
        <v>1875000000</v>
      </c>
      <c r="W122" s="127">
        <v>1875000000</v>
      </c>
      <c r="X122" s="87">
        <v>0</v>
      </c>
      <c r="Y122" s="87">
        <v>0</v>
      </c>
      <c r="Z122" s="127">
        <v>909900000</v>
      </c>
      <c r="AA122" s="127">
        <v>1.1260000000000001E-5</v>
      </c>
      <c r="AB122" s="127">
        <v>9748000000</v>
      </c>
      <c r="AC122" s="87">
        <v>0.65</v>
      </c>
      <c r="AD122" s="87" t="s">
        <v>156</v>
      </c>
      <c r="AE122" s="87" t="s">
        <v>157</v>
      </c>
      <c r="AF122" s="87" t="s">
        <v>158</v>
      </c>
      <c r="AG122" s="87" t="s">
        <v>159</v>
      </c>
      <c r="AH122" s="87" t="s">
        <v>160</v>
      </c>
      <c r="AI122" s="87" t="s">
        <v>161</v>
      </c>
      <c r="AJ122" s="87" t="s">
        <v>162</v>
      </c>
      <c r="AK122" s="87">
        <v>0</v>
      </c>
      <c r="AL122" s="87">
        <v>0</v>
      </c>
      <c r="AM122" s="87" t="s">
        <v>142</v>
      </c>
      <c r="AO122" s="87">
        <f t="shared" si="73"/>
        <v>120</v>
      </c>
      <c r="AP122" s="87">
        <f t="shared" si="70"/>
        <v>10.49</v>
      </c>
      <c r="AQ122" s="87">
        <f t="shared" si="71"/>
        <v>-18.170000000000002</v>
      </c>
      <c r="AR122" s="87">
        <f t="shared" si="74"/>
        <v>9.3000000000000007</v>
      </c>
      <c r="AS122" s="87">
        <v>1</v>
      </c>
      <c r="AT122" s="87">
        <v>0</v>
      </c>
      <c r="AU122" s="87">
        <v>0</v>
      </c>
      <c r="AV122" s="87">
        <v>0</v>
      </c>
      <c r="AW122" s="87">
        <v>0</v>
      </c>
      <c r="AY122" s="133"/>
      <c r="AZ122" s="87" t="str">
        <f t="shared" si="77"/>
        <v/>
      </c>
      <c r="BA122" s="87" t="str">
        <f t="shared" si="78"/>
        <v/>
      </c>
      <c r="BB122" s="87" t="str">
        <f t="shared" si="79"/>
        <v/>
      </c>
      <c r="BC122" s="87" t="str">
        <f t="shared" si="80"/>
        <v/>
      </c>
      <c r="BD122" s="87" t="str">
        <f t="shared" si="81"/>
        <v/>
      </c>
      <c r="BE122" s="87" t="str">
        <f t="shared" si="82"/>
        <v/>
      </c>
      <c r="BG122" s="87" t="str">
        <f t="shared" si="83"/>
        <v/>
      </c>
      <c r="BH122" s="127" t="str">
        <f t="shared" si="84"/>
        <v/>
      </c>
      <c r="BI122" s="127" t="str">
        <f t="shared" si="85"/>
        <v/>
      </c>
      <c r="BJ122" s="87" t="str">
        <f t="shared" si="86"/>
        <v/>
      </c>
      <c r="BK122" s="87" t="str">
        <f t="shared" si="87"/>
        <v/>
      </c>
      <c r="BL122" s="87" t="str">
        <f t="shared" si="88"/>
        <v/>
      </c>
      <c r="BN122" s="129">
        <v>120</v>
      </c>
      <c r="BO122" s="129">
        <v>13</v>
      </c>
      <c r="BP122" s="129">
        <v>107</v>
      </c>
      <c r="BQ122" s="129">
        <v>120</v>
      </c>
      <c r="BR122" s="129">
        <v>120</v>
      </c>
      <c r="BS122" s="129" t="str">
        <v>1c</v>
      </c>
      <c r="BT122" s="129" t="str">
        <v>0</v>
      </c>
      <c r="BU122" s="87">
        <v>0</v>
      </c>
      <c r="BV122" s="129">
        <v>120</v>
      </c>
      <c r="BW122" s="129" t="str">
        <v>2.10E+11</v>
      </c>
      <c r="BX122" s="129" t="str">
        <v>8.08E+10</v>
      </c>
      <c r="BY122" s="129" t="str">
        <v>7850</v>
      </c>
      <c r="BZ122" s="129">
        <v>1.3</v>
      </c>
      <c r="CA122" s="129">
        <v>0.02</v>
      </c>
      <c r="CD122" s="87">
        <v>120</v>
      </c>
      <c r="CE122" s="87" t="s">
        <v>180</v>
      </c>
      <c r="CF122" s="87" t="s">
        <v>181</v>
      </c>
      <c r="CG122" s="87">
        <v>1</v>
      </c>
      <c r="CH122" s="87">
        <v>1.3</v>
      </c>
      <c r="CI122" s="87">
        <v>0.02</v>
      </c>
    </row>
    <row r="123" spans="1:87" ht="12.75">
      <c r="A123" s="89">
        <v>1</v>
      </c>
      <c r="B123" s="151">
        <f t="shared" si="75"/>
        <v>121</v>
      </c>
      <c r="C123" s="152">
        <v>-12</v>
      </c>
      <c r="D123" s="151">
        <v>8.66</v>
      </c>
      <c r="E123" s="151">
        <v>20</v>
      </c>
      <c r="F123" s="151" t="s">
        <v>142</v>
      </c>
      <c r="G123" s="151"/>
      <c r="H123" s="151"/>
      <c r="J123" s="87">
        <f t="shared" si="102"/>
        <v>61.1</v>
      </c>
      <c r="K123" s="126">
        <v>65</v>
      </c>
      <c r="L123" s="87">
        <v>1</v>
      </c>
      <c r="M123" s="87">
        <v>15</v>
      </c>
      <c r="N123" s="87" t="s">
        <v>154</v>
      </c>
      <c r="O123" s="87" t="s">
        <v>155</v>
      </c>
      <c r="P123" s="87">
        <v>0</v>
      </c>
      <c r="Q123" s="127">
        <v>4.6419999999999999E-5</v>
      </c>
      <c r="R123" s="87">
        <v>0</v>
      </c>
      <c r="S123" s="87">
        <v>0</v>
      </c>
      <c r="T123" s="127">
        <v>1182000000</v>
      </c>
      <c r="U123" s="127">
        <v>1182000000</v>
      </c>
      <c r="V123" s="127">
        <v>1875000000</v>
      </c>
      <c r="W123" s="127">
        <v>1875000000</v>
      </c>
      <c r="X123" s="87">
        <v>0</v>
      </c>
      <c r="Y123" s="87">
        <v>0</v>
      </c>
      <c r="Z123" s="127">
        <v>909900000</v>
      </c>
      <c r="AA123" s="127">
        <v>1.1260000000000001E-5</v>
      </c>
      <c r="AB123" s="127">
        <v>9748000000</v>
      </c>
      <c r="AC123" s="87">
        <v>0.65</v>
      </c>
      <c r="AD123" s="87" t="s">
        <v>156</v>
      </c>
      <c r="AE123" s="87" t="s">
        <v>157</v>
      </c>
      <c r="AF123" s="87" t="s">
        <v>158</v>
      </c>
      <c r="AG123" s="87" t="s">
        <v>159</v>
      </c>
      <c r="AH123" s="87" t="s">
        <v>160</v>
      </c>
      <c r="AI123" s="87" t="s">
        <v>161</v>
      </c>
      <c r="AJ123" s="87" t="s">
        <v>162</v>
      </c>
      <c r="AK123" s="87">
        <v>0</v>
      </c>
      <c r="AL123" s="87">
        <v>0</v>
      </c>
      <c r="AM123" s="87" t="s">
        <v>142</v>
      </c>
      <c r="AO123" s="87">
        <f t="shared" si="73"/>
        <v>121</v>
      </c>
      <c r="AP123" s="87">
        <f t="shared" si="70"/>
        <v>8.66</v>
      </c>
      <c r="AQ123" s="87">
        <f t="shared" si="71"/>
        <v>20</v>
      </c>
      <c r="AR123" s="87">
        <f t="shared" si="74"/>
        <v>-12</v>
      </c>
      <c r="AS123" s="87">
        <v>1</v>
      </c>
      <c r="AT123" s="87">
        <v>0</v>
      </c>
      <c r="AU123" s="87">
        <v>0</v>
      </c>
      <c r="AV123" s="87">
        <v>0</v>
      </c>
      <c r="AW123" s="87">
        <v>0</v>
      </c>
      <c r="AY123" s="133">
        <f t="shared" ref="AY123" si="122">IF(J123="", "", INT(J123))</f>
        <v>61</v>
      </c>
      <c r="AZ123" s="87">
        <f t="shared" si="77"/>
        <v>65</v>
      </c>
      <c r="BA123" s="87">
        <f t="shared" si="78"/>
        <v>66</v>
      </c>
      <c r="BB123" s="87">
        <f t="shared" si="79"/>
        <v>61</v>
      </c>
      <c r="BC123" s="87">
        <f t="shared" si="80"/>
        <v>61</v>
      </c>
      <c r="BD123" s="87" t="str">
        <f t="shared" si="81"/>
        <v>1c</v>
      </c>
      <c r="BE123" s="87" t="str">
        <f t="shared" si="82"/>
        <v>0</v>
      </c>
      <c r="BG123" s="87">
        <f t="shared" si="83"/>
        <v>61</v>
      </c>
      <c r="BH123" s="127" t="str">
        <f t="shared" si="84"/>
        <v>2.10E+11</v>
      </c>
      <c r="BI123" s="127" t="str">
        <f t="shared" si="85"/>
        <v>8.08E+10</v>
      </c>
      <c r="BJ123" s="87" t="str">
        <f t="shared" si="86"/>
        <v>7850</v>
      </c>
      <c r="BK123" s="87">
        <f t="shared" si="87"/>
        <v>1</v>
      </c>
      <c r="BL123" s="87">
        <f t="shared" si="88"/>
        <v>1.4999999999999999E-2</v>
      </c>
      <c r="BN123" s="129">
        <v>121</v>
      </c>
      <c r="BO123" s="129">
        <v>13</v>
      </c>
      <c r="BP123" s="129">
        <v>114</v>
      </c>
      <c r="BQ123" s="129">
        <v>121</v>
      </c>
      <c r="BR123" s="129">
        <v>121</v>
      </c>
      <c r="BS123" s="129" t="str">
        <v>1c</v>
      </c>
      <c r="BT123" s="129" t="str">
        <v>0</v>
      </c>
      <c r="BU123" s="87">
        <v>0</v>
      </c>
      <c r="BV123" s="129">
        <v>121</v>
      </c>
      <c r="BW123" s="129" t="str">
        <v>2.10E+11</v>
      </c>
      <c r="BX123" s="129" t="str">
        <v>8.08E+10</v>
      </c>
      <c r="BY123" s="129" t="str">
        <v>7850</v>
      </c>
      <c r="BZ123" s="129">
        <v>1.3</v>
      </c>
      <c r="CA123" s="129">
        <v>0.02</v>
      </c>
      <c r="CD123" s="87">
        <v>121</v>
      </c>
      <c r="CE123" s="87" t="s">
        <v>180</v>
      </c>
      <c r="CF123" s="87" t="s">
        <v>181</v>
      </c>
      <c r="CG123" s="87">
        <v>1</v>
      </c>
      <c r="CH123" s="87">
        <v>1.3</v>
      </c>
      <c r="CI123" s="87">
        <v>0.02</v>
      </c>
    </row>
    <row r="124" spans="1:87" ht="12.75">
      <c r="A124" s="89">
        <f>A123+1</f>
        <v>2</v>
      </c>
      <c r="B124" s="151">
        <f t="shared" si="75"/>
        <v>122</v>
      </c>
      <c r="C124" s="152">
        <v>-12</v>
      </c>
      <c r="D124" s="151">
        <v>7.7080000000000002</v>
      </c>
      <c r="E124" s="151">
        <v>19.45</v>
      </c>
      <c r="F124" s="151" t="s">
        <v>142</v>
      </c>
      <c r="G124" s="151"/>
      <c r="H124" s="151"/>
      <c r="J124" s="87">
        <f t="shared" si="102"/>
        <v>61.2</v>
      </c>
      <c r="K124" s="126">
        <v>66</v>
      </c>
      <c r="L124" s="87">
        <v>1</v>
      </c>
      <c r="M124" s="87">
        <v>15</v>
      </c>
      <c r="N124" s="87" t="s">
        <v>154</v>
      </c>
      <c r="O124" s="87" t="s">
        <v>155</v>
      </c>
      <c r="P124" s="87">
        <v>0</v>
      </c>
      <c r="Q124" s="127">
        <v>4.6419999999999999E-5</v>
      </c>
      <c r="R124" s="87">
        <v>0</v>
      </c>
      <c r="S124" s="87">
        <v>0</v>
      </c>
      <c r="T124" s="127">
        <v>1182000000</v>
      </c>
      <c r="U124" s="127">
        <v>1182000000</v>
      </c>
      <c r="V124" s="127">
        <v>1875000000</v>
      </c>
      <c r="W124" s="127">
        <v>1875000000</v>
      </c>
      <c r="X124" s="87">
        <v>0</v>
      </c>
      <c r="Y124" s="87">
        <v>0</v>
      </c>
      <c r="Z124" s="127">
        <v>909900000</v>
      </c>
      <c r="AA124" s="127">
        <v>1.1260000000000001E-5</v>
      </c>
      <c r="AB124" s="127">
        <v>9748000000</v>
      </c>
      <c r="AC124" s="87">
        <v>0.65</v>
      </c>
      <c r="AD124" s="87" t="s">
        <v>156</v>
      </c>
      <c r="AE124" s="87" t="s">
        <v>157</v>
      </c>
      <c r="AF124" s="87" t="s">
        <v>158</v>
      </c>
      <c r="AG124" s="87" t="s">
        <v>159</v>
      </c>
      <c r="AH124" s="87" t="s">
        <v>160</v>
      </c>
      <c r="AI124" s="87" t="s">
        <v>161</v>
      </c>
      <c r="AJ124" s="87" t="s">
        <v>162</v>
      </c>
      <c r="AK124" s="87">
        <v>0</v>
      </c>
      <c r="AL124" s="87">
        <v>0</v>
      </c>
      <c r="AM124" s="87" t="s">
        <v>142</v>
      </c>
      <c r="AO124" s="87">
        <f t="shared" si="73"/>
        <v>122</v>
      </c>
      <c r="AP124" s="87">
        <f t="shared" si="70"/>
        <v>7.7080000000000002</v>
      </c>
      <c r="AQ124" s="87">
        <f t="shared" si="71"/>
        <v>19.45</v>
      </c>
      <c r="AR124" s="87">
        <f t="shared" si="74"/>
        <v>-12</v>
      </c>
      <c r="AS124" s="87">
        <v>1</v>
      </c>
      <c r="AT124" s="87">
        <v>0</v>
      </c>
      <c r="AU124" s="87">
        <v>0</v>
      </c>
      <c r="AV124" s="87">
        <v>0</v>
      </c>
      <c r="AW124" s="87">
        <v>0</v>
      </c>
      <c r="AY124" s="133"/>
      <c r="AZ124" s="87" t="str">
        <f t="shared" si="77"/>
        <v/>
      </c>
      <c r="BA124" s="87" t="str">
        <f t="shared" si="78"/>
        <v/>
      </c>
      <c r="BB124" s="87" t="str">
        <f t="shared" si="79"/>
        <v/>
      </c>
      <c r="BC124" s="87" t="str">
        <f t="shared" si="80"/>
        <v/>
      </c>
      <c r="BD124" s="87" t="str">
        <f t="shared" si="81"/>
        <v/>
      </c>
      <c r="BE124" s="87" t="str">
        <f t="shared" si="82"/>
        <v/>
      </c>
      <c r="BG124" s="87" t="str">
        <f t="shared" si="83"/>
        <v/>
      </c>
      <c r="BH124" s="127" t="str">
        <f t="shared" si="84"/>
        <v/>
      </c>
      <c r="BI124" s="127" t="str">
        <f t="shared" si="85"/>
        <v/>
      </c>
      <c r="BJ124" s="87" t="str">
        <f t="shared" si="86"/>
        <v/>
      </c>
      <c r="BK124" s="87" t="str">
        <f t="shared" si="87"/>
        <v/>
      </c>
      <c r="BL124" s="87" t="str">
        <f t="shared" si="88"/>
        <v/>
      </c>
      <c r="BN124" s="129">
        <v>122</v>
      </c>
      <c r="BO124" s="129">
        <v>17</v>
      </c>
      <c r="BP124" s="129">
        <v>121</v>
      </c>
      <c r="BQ124" s="129">
        <v>122</v>
      </c>
      <c r="BR124" s="129">
        <v>122</v>
      </c>
      <c r="BS124" s="129" t="str">
        <v>1c</v>
      </c>
      <c r="BT124" s="129" t="str">
        <v>0</v>
      </c>
      <c r="BU124" s="87">
        <v>0</v>
      </c>
      <c r="BV124" s="129">
        <v>122</v>
      </c>
      <c r="BW124" s="129" t="str">
        <v>2.10E+11</v>
      </c>
      <c r="BX124" s="129" t="str">
        <v>8.08E+10</v>
      </c>
      <c r="BY124" s="129" t="str">
        <v>7850</v>
      </c>
      <c r="BZ124" s="129">
        <v>1</v>
      </c>
      <c r="CA124" s="129">
        <v>0.02</v>
      </c>
      <c r="CD124" s="87">
        <v>122</v>
      </c>
      <c r="CE124" s="87" t="s">
        <v>180</v>
      </c>
      <c r="CF124" s="87" t="s">
        <v>181</v>
      </c>
      <c r="CG124" s="87">
        <v>1</v>
      </c>
      <c r="CH124" s="87">
        <v>1</v>
      </c>
      <c r="CI124" s="87">
        <v>0.02</v>
      </c>
    </row>
    <row r="125" spans="1:87" ht="12.75">
      <c r="A125" s="89">
        <f t="shared" ref="A125:A135" si="123">A124+1</f>
        <v>3</v>
      </c>
      <c r="B125" s="155">
        <f t="shared" si="75"/>
        <v>123</v>
      </c>
      <c r="C125" s="156">
        <v>-12</v>
      </c>
      <c r="D125" s="155">
        <v>5.2919999999999998</v>
      </c>
      <c r="E125" s="155">
        <v>18.056000000000001</v>
      </c>
      <c r="F125" s="155" t="s">
        <v>142</v>
      </c>
      <c r="G125" s="155"/>
      <c r="H125" s="151"/>
      <c r="I125" s="87">
        <v>1</v>
      </c>
      <c r="J125" s="87">
        <f t="shared" si="102"/>
        <v>62.1</v>
      </c>
      <c r="K125" s="126">
        <v>66</v>
      </c>
      <c r="L125" s="87">
        <v>1</v>
      </c>
      <c r="M125" s="87">
        <v>15</v>
      </c>
      <c r="N125" s="87" t="s">
        <v>154</v>
      </c>
      <c r="O125" s="87" t="s">
        <v>155</v>
      </c>
      <c r="P125" s="87">
        <v>0</v>
      </c>
      <c r="Q125" s="127">
        <v>4.6419999999999999E-5</v>
      </c>
      <c r="R125" s="87">
        <v>0</v>
      </c>
      <c r="S125" s="87">
        <v>0</v>
      </c>
      <c r="T125" s="127">
        <v>1182000000</v>
      </c>
      <c r="U125" s="127">
        <v>1182000000</v>
      </c>
      <c r="V125" s="127">
        <v>1875000000</v>
      </c>
      <c r="W125" s="127">
        <v>1875000000</v>
      </c>
      <c r="X125" s="87">
        <v>0</v>
      </c>
      <c r="Y125" s="87">
        <v>0</v>
      </c>
      <c r="Z125" s="127">
        <v>909900000</v>
      </c>
      <c r="AA125" s="127">
        <v>1.1260000000000001E-5</v>
      </c>
      <c r="AB125" s="127">
        <v>9748000000</v>
      </c>
      <c r="AC125" s="87">
        <v>0.65</v>
      </c>
      <c r="AD125" s="87" t="s">
        <v>156</v>
      </c>
      <c r="AE125" s="87" t="s">
        <v>157</v>
      </c>
      <c r="AF125" s="87" t="s">
        <v>158</v>
      </c>
      <c r="AG125" s="87" t="s">
        <v>159</v>
      </c>
      <c r="AH125" s="87" t="s">
        <v>160</v>
      </c>
      <c r="AI125" s="87" t="s">
        <v>161</v>
      </c>
      <c r="AJ125" s="87" t="s">
        <v>162</v>
      </c>
      <c r="AK125" s="87">
        <v>0</v>
      </c>
      <c r="AL125" s="87">
        <v>0</v>
      </c>
      <c r="AM125" s="87" t="s">
        <v>142</v>
      </c>
      <c r="AO125" s="87">
        <f t="shared" si="73"/>
        <v>123</v>
      </c>
      <c r="AP125" s="87">
        <f t="shared" si="70"/>
        <v>5.2919999999999998</v>
      </c>
      <c r="AQ125" s="87">
        <f t="shared" si="71"/>
        <v>18.056000000000001</v>
      </c>
      <c r="AR125" s="87">
        <f t="shared" si="74"/>
        <v>-12</v>
      </c>
      <c r="AS125" s="87">
        <v>1</v>
      </c>
      <c r="AT125" s="87">
        <v>0</v>
      </c>
      <c r="AU125" s="87">
        <v>0</v>
      </c>
      <c r="AV125" s="87">
        <v>0</v>
      </c>
      <c r="AW125" s="87">
        <v>0</v>
      </c>
      <c r="AY125" s="133">
        <f t="shared" ref="AY125" si="124">IF(J125="", "", INT(J125))</f>
        <v>62</v>
      </c>
      <c r="AZ125" s="87">
        <f t="shared" si="77"/>
        <v>66</v>
      </c>
      <c r="BA125" s="87">
        <f t="shared" si="78"/>
        <v>67</v>
      </c>
      <c r="BB125" s="87">
        <f t="shared" si="79"/>
        <v>62</v>
      </c>
      <c r="BC125" s="87">
        <f t="shared" si="80"/>
        <v>62</v>
      </c>
      <c r="BD125" s="87" t="str">
        <f t="shared" si="81"/>
        <v>1c</v>
      </c>
      <c r="BE125" s="87" t="str">
        <f t="shared" si="82"/>
        <v>0</v>
      </c>
      <c r="BG125" s="87">
        <f t="shared" si="83"/>
        <v>62</v>
      </c>
      <c r="BH125" s="127" t="str">
        <f t="shared" si="84"/>
        <v>2.10E+11</v>
      </c>
      <c r="BI125" s="127" t="str">
        <f t="shared" si="85"/>
        <v>8.08E+10</v>
      </c>
      <c r="BJ125" s="87" t="str">
        <f t="shared" si="86"/>
        <v>7850</v>
      </c>
      <c r="BK125" s="87">
        <f t="shared" si="87"/>
        <v>1</v>
      </c>
      <c r="BL125" s="87">
        <f t="shared" si="88"/>
        <v>1.4999999999999999E-2</v>
      </c>
      <c r="BN125" s="129">
        <v>123</v>
      </c>
      <c r="BO125" s="129">
        <v>121</v>
      </c>
      <c r="BP125" s="129">
        <v>122</v>
      </c>
      <c r="BQ125" s="129">
        <v>123</v>
      </c>
      <c r="BR125" s="129">
        <v>123</v>
      </c>
      <c r="BS125" s="129" t="str">
        <v>1c</v>
      </c>
      <c r="BT125" s="129" t="str">
        <v>0</v>
      </c>
      <c r="BU125" s="87">
        <v>0</v>
      </c>
      <c r="BV125" s="129">
        <v>123</v>
      </c>
      <c r="BW125" s="129" t="str">
        <v>2.10E+11</v>
      </c>
      <c r="BX125" s="129" t="str">
        <v>8.08E+10</v>
      </c>
      <c r="BY125" s="129" t="str">
        <v>7850</v>
      </c>
      <c r="BZ125" s="129">
        <v>1</v>
      </c>
      <c r="CA125" s="129">
        <v>0.02</v>
      </c>
      <c r="CD125" s="87">
        <v>123</v>
      </c>
      <c r="CE125" s="87" t="s">
        <v>180</v>
      </c>
      <c r="CF125" s="87" t="s">
        <v>181</v>
      </c>
      <c r="CG125" s="87">
        <v>1</v>
      </c>
      <c r="CH125" s="87">
        <v>1</v>
      </c>
      <c r="CI125" s="87">
        <v>0.02</v>
      </c>
    </row>
    <row r="126" spans="1:87" ht="12.75">
      <c r="A126" s="89">
        <f t="shared" si="123"/>
        <v>4</v>
      </c>
      <c r="B126" s="155">
        <f t="shared" si="75"/>
        <v>124</v>
      </c>
      <c r="C126" s="156">
        <v>-12</v>
      </c>
      <c r="D126" s="155">
        <v>1.925</v>
      </c>
      <c r="E126" s="155">
        <v>16.111000000000001</v>
      </c>
      <c r="F126" s="155" t="s">
        <v>142</v>
      </c>
      <c r="G126" s="155"/>
      <c r="H126" s="151"/>
      <c r="I126" s="87">
        <v>1</v>
      </c>
      <c r="J126" s="87">
        <f t="shared" si="102"/>
        <v>62.2</v>
      </c>
      <c r="K126" s="126">
        <v>67</v>
      </c>
      <c r="L126" s="87">
        <v>1</v>
      </c>
      <c r="M126" s="87">
        <v>15</v>
      </c>
      <c r="N126" s="87" t="s">
        <v>154</v>
      </c>
      <c r="O126" s="87" t="s">
        <v>155</v>
      </c>
      <c r="P126" s="87">
        <v>0</v>
      </c>
      <c r="Q126" s="127">
        <v>4.6419999999999999E-5</v>
      </c>
      <c r="R126" s="87">
        <v>0</v>
      </c>
      <c r="S126" s="87">
        <v>0</v>
      </c>
      <c r="T126" s="127">
        <v>1182000000</v>
      </c>
      <c r="U126" s="127">
        <v>1182000000</v>
      </c>
      <c r="V126" s="127">
        <v>1875000000</v>
      </c>
      <c r="W126" s="127">
        <v>1875000000</v>
      </c>
      <c r="X126" s="87">
        <v>0</v>
      </c>
      <c r="Y126" s="87">
        <v>0</v>
      </c>
      <c r="Z126" s="127">
        <v>909900000</v>
      </c>
      <c r="AA126" s="127">
        <v>1.1260000000000001E-5</v>
      </c>
      <c r="AB126" s="127">
        <v>9748000000</v>
      </c>
      <c r="AC126" s="87">
        <v>0.65</v>
      </c>
      <c r="AD126" s="87" t="s">
        <v>156</v>
      </c>
      <c r="AE126" s="87" t="s">
        <v>157</v>
      </c>
      <c r="AF126" s="87" t="s">
        <v>158</v>
      </c>
      <c r="AG126" s="87" t="s">
        <v>159</v>
      </c>
      <c r="AH126" s="87" t="s">
        <v>160</v>
      </c>
      <c r="AI126" s="87" t="s">
        <v>161</v>
      </c>
      <c r="AJ126" s="87" t="s">
        <v>162</v>
      </c>
      <c r="AK126" s="87">
        <v>0</v>
      </c>
      <c r="AL126" s="87">
        <v>0</v>
      </c>
      <c r="AM126" s="87" t="s">
        <v>142</v>
      </c>
      <c r="AO126" s="87">
        <f t="shared" si="73"/>
        <v>124</v>
      </c>
      <c r="AP126" s="87">
        <f t="shared" si="70"/>
        <v>1.925</v>
      </c>
      <c r="AQ126" s="87">
        <f t="shared" si="71"/>
        <v>16.111000000000001</v>
      </c>
      <c r="AR126" s="87">
        <f t="shared" si="74"/>
        <v>-12</v>
      </c>
      <c r="AS126" s="87">
        <v>1</v>
      </c>
      <c r="AT126" s="87">
        <v>0</v>
      </c>
      <c r="AU126" s="87">
        <v>0</v>
      </c>
      <c r="AV126" s="87">
        <v>0</v>
      </c>
      <c r="AW126" s="87">
        <v>0</v>
      </c>
      <c r="AY126" s="133"/>
      <c r="AZ126" s="87" t="str">
        <f t="shared" si="77"/>
        <v/>
      </c>
      <c r="BA126" s="87" t="str">
        <f t="shared" si="78"/>
        <v/>
      </c>
      <c r="BB126" s="87" t="str">
        <f t="shared" si="79"/>
        <v/>
      </c>
      <c r="BC126" s="87" t="str">
        <f t="shared" si="80"/>
        <v/>
      </c>
      <c r="BD126" s="87" t="str">
        <f t="shared" si="81"/>
        <v/>
      </c>
      <c r="BE126" s="87" t="str">
        <f t="shared" si="82"/>
        <v/>
      </c>
      <c r="BG126" s="87" t="str">
        <f t="shared" si="83"/>
        <v/>
      </c>
      <c r="BH126" s="127" t="str">
        <f t="shared" si="84"/>
        <v/>
      </c>
      <c r="BI126" s="127" t="str">
        <f t="shared" si="85"/>
        <v/>
      </c>
      <c r="BJ126" s="87" t="str">
        <f t="shared" si="86"/>
        <v/>
      </c>
      <c r="BK126" s="87" t="str">
        <f t="shared" si="87"/>
        <v/>
      </c>
      <c r="BL126" s="87" t="str">
        <f t="shared" si="88"/>
        <v/>
      </c>
      <c r="BN126" s="129">
        <v>124</v>
      </c>
      <c r="BO126" s="129">
        <v>122</v>
      </c>
      <c r="BP126" s="155">
        <v>123</v>
      </c>
      <c r="BQ126" s="129">
        <v>124</v>
      </c>
      <c r="BR126" s="129">
        <v>124</v>
      </c>
      <c r="BS126" s="129" t="str">
        <v>1c</v>
      </c>
      <c r="BT126" s="129" t="str">
        <v>0</v>
      </c>
      <c r="BU126" s="87">
        <v>0</v>
      </c>
      <c r="BV126" s="129">
        <v>124</v>
      </c>
      <c r="BW126" s="129" t="str">
        <v>2.10E+11</v>
      </c>
      <c r="BX126" s="129" t="str">
        <v>8.08E+10</v>
      </c>
      <c r="BY126" s="129" t="str">
        <v>7850</v>
      </c>
      <c r="BZ126" s="129">
        <v>1</v>
      </c>
      <c r="CA126" s="129">
        <v>0.02</v>
      </c>
      <c r="CD126" s="87">
        <v>124</v>
      </c>
      <c r="CE126" s="87" t="s">
        <v>180</v>
      </c>
      <c r="CF126" s="87" t="s">
        <v>181</v>
      </c>
      <c r="CG126" s="87">
        <v>1</v>
      </c>
      <c r="CH126" s="87">
        <v>1</v>
      </c>
      <c r="CI126" s="87">
        <v>0.02</v>
      </c>
    </row>
    <row r="127" spans="1:87" ht="12.75">
      <c r="A127" s="89">
        <f t="shared" si="123"/>
        <v>5</v>
      </c>
      <c r="B127" s="155">
        <f t="shared" si="75"/>
        <v>125</v>
      </c>
      <c r="C127" s="156">
        <v>-12</v>
      </c>
      <c r="D127" s="155">
        <v>-1.4430000000000001</v>
      </c>
      <c r="E127" s="155">
        <v>14.167</v>
      </c>
      <c r="F127" s="155" t="s">
        <v>142</v>
      </c>
      <c r="G127" s="155"/>
      <c r="H127" s="151"/>
      <c r="I127" s="87">
        <v>1</v>
      </c>
      <c r="J127" s="87">
        <f t="shared" si="102"/>
        <v>63.1</v>
      </c>
      <c r="K127" s="126">
        <v>67</v>
      </c>
      <c r="L127" s="87">
        <v>1</v>
      </c>
      <c r="M127" s="87">
        <v>15</v>
      </c>
      <c r="N127" s="87" t="s">
        <v>154</v>
      </c>
      <c r="O127" s="87" t="s">
        <v>155</v>
      </c>
      <c r="P127" s="87">
        <v>0</v>
      </c>
      <c r="Q127" s="127">
        <v>4.6419999999999999E-5</v>
      </c>
      <c r="R127" s="87">
        <v>0</v>
      </c>
      <c r="S127" s="87">
        <v>0</v>
      </c>
      <c r="T127" s="127">
        <v>1182000000</v>
      </c>
      <c r="U127" s="127">
        <v>1182000000</v>
      </c>
      <c r="V127" s="127">
        <v>1875000000</v>
      </c>
      <c r="W127" s="127">
        <v>1875000000</v>
      </c>
      <c r="X127" s="87">
        <v>0</v>
      </c>
      <c r="Y127" s="87">
        <v>0</v>
      </c>
      <c r="Z127" s="127">
        <v>909900000</v>
      </c>
      <c r="AA127" s="127">
        <v>1.1260000000000001E-5</v>
      </c>
      <c r="AB127" s="127">
        <v>9748000000</v>
      </c>
      <c r="AC127" s="87">
        <v>0.65</v>
      </c>
      <c r="AD127" s="87" t="s">
        <v>156</v>
      </c>
      <c r="AE127" s="87" t="s">
        <v>157</v>
      </c>
      <c r="AF127" s="87" t="s">
        <v>158</v>
      </c>
      <c r="AG127" s="87" t="s">
        <v>159</v>
      </c>
      <c r="AH127" s="87" t="s">
        <v>160</v>
      </c>
      <c r="AI127" s="87" t="s">
        <v>161</v>
      </c>
      <c r="AJ127" s="87" t="s">
        <v>162</v>
      </c>
      <c r="AK127" s="87">
        <v>0</v>
      </c>
      <c r="AL127" s="87">
        <v>0</v>
      </c>
      <c r="AM127" s="87" t="s">
        <v>142</v>
      </c>
      <c r="AO127" s="87">
        <f t="shared" si="73"/>
        <v>125</v>
      </c>
      <c r="AP127" s="87">
        <f t="shared" si="70"/>
        <v>-1.4430000000000001</v>
      </c>
      <c r="AQ127" s="87">
        <f t="shared" si="71"/>
        <v>14.167</v>
      </c>
      <c r="AR127" s="87">
        <f t="shared" si="74"/>
        <v>-12</v>
      </c>
      <c r="AS127" s="87">
        <v>1</v>
      </c>
      <c r="AT127" s="87">
        <v>0</v>
      </c>
      <c r="AU127" s="87">
        <v>0</v>
      </c>
      <c r="AV127" s="87">
        <v>0</v>
      </c>
      <c r="AW127" s="87">
        <v>0</v>
      </c>
      <c r="AY127" s="133">
        <f t="shared" ref="AY127" si="125">IF(J127="", "", INT(J127))</f>
        <v>63</v>
      </c>
      <c r="AZ127" s="87">
        <f t="shared" si="77"/>
        <v>67</v>
      </c>
      <c r="BA127" s="87">
        <f t="shared" si="78"/>
        <v>68</v>
      </c>
      <c r="BB127" s="87">
        <f t="shared" si="79"/>
        <v>63</v>
      </c>
      <c r="BC127" s="87">
        <f t="shared" si="80"/>
        <v>63</v>
      </c>
      <c r="BD127" s="87" t="str">
        <f t="shared" si="81"/>
        <v>1c</v>
      </c>
      <c r="BE127" s="87" t="str">
        <f t="shared" si="82"/>
        <v>0</v>
      </c>
      <c r="BG127" s="87">
        <f t="shared" si="83"/>
        <v>63</v>
      </c>
      <c r="BH127" s="127" t="str">
        <f t="shared" si="84"/>
        <v>2.10E+11</v>
      </c>
      <c r="BI127" s="127" t="str">
        <f t="shared" si="85"/>
        <v>8.08E+10</v>
      </c>
      <c r="BJ127" s="87" t="str">
        <f t="shared" si="86"/>
        <v>7850</v>
      </c>
      <c r="BK127" s="87">
        <f t="shared" si="87"/>
        <v>1</v>
      </c>
      <c r="BL127" s="87">
        <f t="shared" si="88"/>
        <v>1.4999999999999999E-2</v>
      </c>
      <c r="BN127" s="155">
        <v>125</v>
      </c>
      <c r="BO127" s="155">
        <v>123</v>
      </c>
      <c r="BP127" s="155">
        <v>124</v>
      </c>
      <c r="BQ127" s="155">
        <v>125</v>
      </c>
      <c r="BR127" s="155">
        <v>125</v>
      </c>
      <c r="BS127" s="155" t="str">
        <v>1c</v>
      </c>
      <c r="BT127" s="155" t="str">
        <v>0</v>
      </c>
      <c r="BU127" s="87">
        <v>0</v>
      </c>
      <c r="BV127" s="129">
        <v>125</v>
      </c>
      <c r="BW127" s="129" t="str">
        <v>2.10E+11</v>
      </c>
      <c r="BX127" s="129" t="str">
        <v>8.08E+10</v>
      </c>
      <c r="BY127" s="129" t="str">
        <v>7850</v>
      </c>
      <c r="BZ127" s="129">
        <v>1</v>
      </c>
      <c r="CA127" s="129">
        <v>0.02</v>
      </c>
      <c r="CD127" s="87">
        <v>125</v>
      </c>
      <c r="CE127" s="87" t="s">
        <v>180</v>
      </c>
      <c r="CF127" s="87" t="s">
        <v>181</v>
      </c>
      <c r="CG127" s="87">
        <v>1</v>
      </c>
      <c r="CH127" s="87">
        <v>1</v>
      </c>
      <c r="CI127" s="87">
        <v>0.02</v>
      </c>
    </row>
    <row r="128" spans="1:87" ht="12.75">
      <c r="A128" s="89">
        <f t="shared" si="123"/>
        <v>6</v>
      </c>
      <c r="B128" s="151">
        <f t="shared" si="75"/>
        <v>126</v>
      </c>
      <c r="C128" s="152">
        <v>-12</v>
      </c>
      <c r="D128" s="151">
        <v>-6.0739999999999998</v>
      </c>
      <c r="E128" s="151">
        <v>11.493</v>
      </c>
      <c r="F128" s="151" t="s">
        <v>142</v>
      </c>
      <c r="G128" s="151"/>
      <c r="H128" s="151"/>
      <c r="J128" s="87">
        <f t="shared" si="102"/>
        <v>63.2</v>
      </c>
      <c r="K128" s="126">
        <v>68</v>
      </c>
      <c r="L128" s="87">
        <v>1</v>
      </c>
      <c r="M128" s="87">
        <v>15</v>
      </c>
      <c r="N128" s="87" t="s">
        <v>154</v>
      </c>
      <c r="O128" s="87" t="s">
        <v>155</v>
      </c>
      <c r="P128" s="87">
        <v>0</v>
      </c>
      <c r="Q128" s="127">
        <v>4.6419999999999999E-5</v>
      </c>
      <c r="R128" s="87">
        <v>0</v>
      </c>
      <c r="S128" s="87">
        <v>0</v>
      </c>
      <c r="T128" s="127">
        <v>1182000000</v>
      </c>
      <c r="U128" s="127">
        <v>1182000000</v>
      </c>
      <c r="V128" s="127">
        <v>1875000000</v>
      </c>
      <c r="W128" s="127">
        <v>1875000000</v>
      </c>
      <c r="X128" s="87">
        <v>0</v>
      </c>
      <c r="Y128" s="87">
        <v>0</v>
      </c>
      <c r="Z128" s="127">
        <v>909900000</v>
      </c>
      <c r="AA128" s="127">
        <v>1.1260000000000001E-5</v>
      </c>
      <c r="AB128" s="127">
        <v>9748000000</v>
      </c>
      <c r="AC128" s="87">
        <v>0.65</v>
      </c>
      <c r="AD128" s="87" t="s">
        <v>156</v>
      </c>
      <c r="AE128" s="87" t="s">
        <v>157</v>
      </c>
      <c r="AF128" s="87" t="s">
        <v>158</v>
      </c>
      <c r="AG128" s="87" t="s">
        <v>159</v>
      </c>
      <c r="AH128" s="87" t="s">
        <v>160</v>
      </c>
      <c r="AI128" s="87" t="s">
        <v>161</v>
      </c>
      <c r="AJ128" s="87" t="s">
        <v>162</v>
      </c>
      <c r="AK128" s="87">
        <v>0</v>
      </c>
      <c r="AL128" s="87">
        <v>0</v>
      </c>
      <c r="AM128" s="87" t="s">
        <v>142</v>
      </c>
      <c r="AO128" s="87">
        <f t="shared" si="73"/>
        <v>126</v>
      </c>
      <c r="AP128" s="87">
        <f t="shared" si="70"/>
        <v>-6.0739999999999998</v>
      </c>
      <c r="AQ128" s="87">
        <f t="shared" si="71"/>
        <v>11.493</v>
      </c>
      <c r="AR128" s="87">
        <f t="shared" si="74"/>
        <v>-12</v>
      </c>
      <c r="AS128" s="87">
        <v>1</v>
      </c>
      <c r="AT128" s="87">
        <v>0</v>
      </c>
      <c r="AU128" s="87">
        <v>0</v>
      </c>
      <c r="AV128" s="87">
        <v>0</v>
      </c>
      <c r="AW128" s="87">
        <v>0</v>
      </c>
      <c r="AY128" s="133"/>
      <c r="AZ128" s="87" t="str">
        <f t="shared" si="77"/>
        <v/>
      </c>
      <c r="BA128" s="87" t="str">
        <f t="shared" si="78"/>
        <v/>
      </c>
      <c r="BB128" s="87" t="str">
        <f t="shared" si="79"/>
        <v/>
      </c>
      <c r="BC128" s="87" t="str">
        <f t="shared" si="80"/>
        <v/>
      </c>
      <c r="BD128" s="87" t="str">
        <f t="shared" si="81"/>
        <v/>
      </c>
      <c r="BE128" s="87" t="str">
        <f t="shared" si="82"/>
        <v/>
      </c>
      <c r="BG128" s="87" t="str">
        <f t="shared" si="83"/>
        <v/>
      </c>
      <c r="BH128" s="127" t="str">
        <f t="shared" si="84"/>
        <v/>
      </c>
      <c r="BI128" s="127" t="str">
        <f t="shared" si="85"/>
        <v/>
      </c>
      <c r="BJ128" s="87" t="str">
        <f t="shared" si="86"/>
        <v/>
      </c>
      <c r="BK128" s="87" t="str">
        <f t="shared" si="87"/>
        <v/>
      </c>
      <c r="BL128" s="87" t="str">
        <f t="shared" si="88"/>
        <v/>
      </c>
      <c r="BN128" s="155">
        <v>126</v>
      </c>
      <c r="BO128" s="155">
        <v>124</v>
      </c>
      <c r="BP128" s="155">
        <v>125</v>
      </c>
      <c r="BQ128" s="155">
        <v>126</v>
      </c>
      <c r="BR128" s="155">
        <v>126</v>
      </c>
      <c r="BS128" s="155" t="str">
        <v>1c</v>
      </c>
      <c r="BT128" s="155" t="str">
        <v>0</v>
      </c>
      <c r="BU128" s="87">
        <v>0</v>
      </c>
      <c r="BV128" s="129">
        <v>126</v>
      </c>
      <c r="BW128" s="129" t="str">
        <v>2.10E+11</v>
      </c>
      <c r="BX128" s="129" t="str">
        <v>8.08E+10</v>
      </c>
      <c r="BY128" s="129" t="str">
        <v>7850</v>
      </c>
      <c r="BZ128" s="129">
        <v>1</v>
      </c>
      <c r="CA128" s="129">
        <v>0.02</v>
      </c>
      <c r="CD128" s="87">
        <v>126</v>
      </c>
      <c r="CE128" s="87" t="s">
        <v>180</v>
      </c>
      <c r="CF128" s="87" t="s">
        <v>181</v>
      </c>
      <c r="CG128" s="87">
        <v>1</v>
      </c>
      <c r="CH128" s="87">
        <v>1</v>
      </c>
      <c r="CI128" s="87">
        <v>0.02</v>
      </c>
    </row>
    <row r="129" spans="1:87" ht="12.75">
      <c r="A129" s="89">
        <f t="shared" si="123"/>
        <v>7</v>
      </c>
      <c r="B129" s="151">
        <f t="shared" si="75"/>
        <v>127</v>
      </c>
      <c r="C129" s="152">
        <v>-12</v>
      </c>
      <c r="D129" s="151">
        <v>-6.4950000000000001</v>
      </c>
      <c r="E129" s="151">
        <v>11.25</v>
      </c>
      <c r="F129" s="151" t="s">
        <v>142</v>
      </c>
      <c r="G129" s="151"/>
      <c r="H129" s="151"/>
      <c r="J129" s="87">
        <f t="shared" si="102"/>
        <v>64.099999999999994</v>
      </c>
      <c r="K129" s="126">
        <v>68</v>
      </c>
      <c r="L129" s="87">
        <v>1</v>
      </c>
      <c r="M129" s="87">
        <v>15</v>
      </c>
      <c r="N129" s="87" t="s">
        <v>154</v>
      </c>
      <c r="O129" s="87" t="s">
        <v>155</v>
      </c>
      <c r="P129" s="87">
        <v>0</v>
      </c>
      <c r="Q129" s="127">
        <v>4.6419999999999999E-5</v>
      </c>
      <c r="R129" s="87">
        <v>0</v>
      </c>
      <c r="S129" s="87">
        <v>0</v>
      </c>
      <c r="T129" s="127">
        <v>1182000000</v>
      </c>
      <c r="U129" s="127">
        <v>1182000000</v>
      </c>
      <c r="V129" s="127">
        <v>1875000000</v>
      </c>
      <c r="W129" s="127">
        <v>1875000000</v>
      </c>
      <c r="X129" s="87">
        <v>0</v>
      </c>
      <c r="Y129" s="87">
        <v>0</v>
      </c>
      <c r="Z129" s="127">
        <v>909900000</v>
      </c>
      <c r="AA129" s="127">
        <v>1.1260000000000001E-5</v>
      </c>
      <c r="AB129" s="127">
        <v>9748000000</v>
      </c>
      <c r="AC129" s="87">
        <v>0.65</v>
      </c>
      <c r="AD129" s="87" t="s">
        <v>156</v>
      </c>
      <c r="AE129" s="87" t="s">
        <v>157</v>
      </c>
      <c r="AF129" s="87" t="s">
        <v>158</v>
      </c>
      <c r="AG129" s="87" t="s">
        <v>159</v>
      </c>
      <c r="AH129" s="87" t="s">
        <v>160</v>
      </c>
      <c r="AI129" s="87" t="s">
        <v>161</v>
      </c>
      <c r="AJ129" s="87" t="s">
        <v>162</v>
      </c>
      <c r="AK129" s="87">
        <v>0</v>
      </c>
      <c r="AL129" s="87">
        <v>0</v>
      </c>
      <c r="AM129" s="87" t="s">
        <v>142</v>
      </c>
      <c r="AO129" s="87">
        <f t="shared" si="73"/>
        <v>127</v>
      </c>
      <c r="AP129" s="87">
        <f t="shared" si="70"/>
        <v>-6.4950000000000001</v>
      </c>
      <c r="AQ129" s="87">
        <f t="shared" si="71"/>
        <v>11.25</v>
      </c>
      <c r="AR129" s="87">
        <f t="shared" si="74"/>
        <v>-12</v>
      </c>
      <c r="AS129" s="87">
        <v>1</v>
      </c>
      <c r="AT129" s="87">
        <v>0</v>
      </c>
      <c r="AU129" s="87">
        <v>0</v>
      </c>
      <c r="AV129" s="87">
        <v>0</v>
      </c>
      <c r="AW129" s="87">
        <v>0</v>
      </c>
      <c r="AY129" s="133">
        <f t="shared" ref="AY129" si="126">IF(J129="", "", INT(J129))</f>
        <v>64</v>
      </c>
      <c r="AZ129" s="87">
        <f t="shared" si="77"/>
        <v>68</v>
      </c>
      <c r="BA129" s="87">
        <f t="shared" si="78"/>
        <v>69</v>
      </c>
      <c r="BB129" s="87">
        <f t="shared" si="79"/>
        <v>64</v>
      </c>
      <c r="BC129" s="87">
        <f t="shared" si="80"/>
        <v>64</v>
      </c>
      <c r="BD129" s="87" t="str">
        <f t="shared" si="81"/>
        <v>1c</v>
      </c>
      <c r="BE129" s="87" t="str">
        <f t="shared" si="82"/>
        <v>0</v>
      </c>
      <c r="BG129" s="87">
        <f t="shared" si="83"/>
        <v>64</v>
      </c>
      <c r="BH129" s="127" t="str">
        <f t="shared" si="84"/>
        <v>2.10E+11</v>
      </c>
      <c r="BI129" s="127" t="str">
        <f t="shared" si="85"/>
        <v>8.08E+10</v>
      </c>
      <c r="BJ129" s="87" t="str">
        <f t="shared" si="86"/>
        <v>7850</v>
      </c>
      <c r="BK129" s="87">
        <f t="shared" si="87"/>
        <v>1</v>
      </c>
      <c r="BL129" s="87">
        <f t="shared" si="88"/>
        <v>1.4999999999999999E-2</v>
      </c>
      <c r="BN129" s="155">
        <v>127</v>
      </c>
      <c r="BO129" s="155">
        <v>125</v>
      </c>
      <c r="BP129" s="155">
        <v>126</v>
      </c>
      <c r="BQ129" s="155">
        <v>127</v>
      </c>
      <c r="BR129" s="155">
        <v>127</v>
      </c>
      <c r="BS129" s="155" t="str">
        <v>1c</v>
      </c>
      <c r="BT129" s="155" t="str">
        <v>0</v>
      </c>
      <c r="BU129" s="87">
        <v>0</v>
      </c>
      <c r="BV129" s="129">
        <v>127</v>
      </c>
      <c r="BW129" s="129" t="str">
        <v>2.10E+11</v>
      </c>
      <c r="BX129" s="129" t="str">
        <v>8.08E+10</v>
      </c>
      <c r="BY129" s="129" t="str">
        <v>7850</v>
      </c>
      <c r="BZ129" s="129">
        <v>1</v>
      </c>
      <c r="CA129" s="129">
        <v>0.02</v>
      </c>
      <c r="CD129" s="87">
        <v>127</v>
      </c>
      <c r="CE129" s="87" t="s">
        <v>180</v>
      </c>
      <c r="CF129" s="87" t="s">
        <v>181</v>
      </c>
      <c r="CG129" s="87">
        <v>1</v>
      </c>
      <c r="CH129" s="87">
        <v>1</v>
      </c>
      <c r="CI129" s="87">
        <v>0.02</v>
      </c>
    </row>
    <row r="130" spans="1:87" ht="12.75">
      <c r="A130" s="89">
        <f t="shared" si="123"/>
        <v>8</v>
      </c>
      <c r="B130" s="151">
        <f t="shared" si="75"/>
        <v>128</v>
      </c>
      <c r="C130" s="152">
        <v>-12</v>
      </c>
      <c r="D130" s="151">
        <v>-6.9160000000000004</v>
      </c>
      <c r="E130" s="151">
        <v>11.007</v>
      </c>
      <c r="F130" s="151" t="s">
        <v>142</v>
      </c>
      <c r="G130" s="151"/>
      <c r="H130" s="151"/>
      <c r="J130" s="87">
        <f t="shared" si="102"/>
        <v>64.2</v>
      </c>
      <c r="K130" s="126">
        <v>69</v>
      </c>
      <c r="L130" s="87">
        <v>1</v>
      </c>
      <c r="M130" s="87">
        <v>15</v>
      </c>
      <c r="N130" s="87" t="s">
        <v>154</v>
      </c>
      <c r="O130" s="87" t="s">
        <v>155</v>
      </c>
      <c r="P130" s="87">
        <v>0</v>
      </c>
      <c r="Q130" s="127">
        <v>4.6419999999999999E-5</v>
      </c>
      <c r="R130" s="87">
        <v>0</v>
      </c>
      <c r="S130" s="87">
        <v>0</v>
      </c>
      <c r="T130" s="127">
        <v>1182000000</v>
      </c>
      <c r="U130" s="127">
        <v>1182000000</v>
      </c>
      <c r="V130" s="127">
        <v>1875000000</v>
      </c>
      <c r="W130" s="127">
        <v>1875000000</v>
      </c>
      <c r="X130" s="87">
        <v>0</v>
      </c>
      <c r="Y130" s="87">
        <v>0</v>
      </c>
      <c r="Z130" s="127">
        <v>909900000</v>
      </c>
      <c r="AA130" s="127">
        <v>1.1260000000000001E-5</v>
      </c>
      <c r="AB130" s="127">
        <v>9748000000</v>
      </c>
      <c r="AC130" s="87">
        <v>0.65</v>
      </c>
      <c r="AD130" s="87" t="s">
        <v>156</v>
      </c>
      <c r="AE130" s="87" t="s">
        <v>157</v>
      </c>
      <c r="AF130" s="87" t="s">
        <v>158</v>
      </c>
      <c r="AG130" s="87" t="s">
        <v>159</v>
      </c>
      <c r="AH130" s="87" t="s">
        <v>160</v>
      </c>
      <c r="AI130" s="87" t="s">
        <v>161</v>
      </c>
      <c r="AJ130" s="87" t="s">
        <v>162</v>
      </c>
      <c r="AK130" s="87">
        <v>0</v>
      </c>
      <c r="AL130" s="87">
        <v>0</v>
      </c>
      <c r="AM130" s="87" t="s">
        <v>142</v>
      </c>
      <c r="AO130" s="87">
        <f t="shared" si="73"/>
        <v>128</v>
      </c>
      <c r="AP130" s="87">
        <f t="shared" si="70"/>
        <v>-6.9160000000000004</v>
      </c>
      <c r="AQ130" s="87">
        <f t="shared" si="71"/>
        <v>11.007</v>
      </c>
      <c r="AR130" s="87">
        <f t="shared" si="74"/>
        <v>-12</v>
      </c>
      <c r="AS130" s="87">
        <v>1</v>
      </c>
      <c r="AT130" s="87">
        <v>0</v>
      </c>
      <c r="AU130" s="87">
        <v>0</v>
      </c>
      <c r="AV130" s="87">
        <v>0</v>
      </c>
      <c r="AW130" s="87">
        <v>0</v>
      </c>
      <c r="AY130" s="133"/>
      <c r="AZ130" s="87" t="str">
        <f t="shared" si="77"/>
        <v/>
      </c>
      <c r="BA130" s="87" t="str">
        <f t="shared" si="78"/>
        <v/>
      </c>
      <c r="BB130" s="87" t="str">
        <f t="shared" si="79"/>
        <v/>
      </c>
      <c r="BC130" s="87" t="str">
        <f t="shared" si="80"/>
        <v/>
      </c>
      <c r="BD130" s="87" t="str">
        <f t="shared" si="81"/>
        <v/>
      </c>
      <c r="BE130" s="87" t="str">
        <f t="shared" si="82"/>
        <v/>
      </c>
      <c r="BG130" s="87" t="str">
        <f t="shared" si="83"/>
        <v/>
      </c>
      <c r="BH130" s="127" t="str">
        <f t="shared" si="84"/>
        <v/>
      </c>
      <c r="BI130" s="127" t="str">
        <f t="shared" si="85"/>
        <v/>
      </c>
      <c r="BJ130" s="87" t="str">
        <f t="shared" si="86"/>
        <v/>
      </c>
      <c r="BK130" s="87" t="str">
        <f t="shared" si="87"/>
        <v/>
      </c>
      <c r="BL130" s="87" t="str">
        <f t="shared" si="88"/>
        <v/>
      </c>
      <c r="BN130" s="87">
        <v>128</v>
      </c>
      <c r="BO130" s="87">
        <v>126</v>
      </c>
      <c r="BP130" s="87">
        <v>127</v>
      </c>
      <c r="BQ130" s="87">
        <v>128</v>
      </c>
      <c r="BR130" s="87">
        <v>128</v>
      </c>
      <c r="BS130" s="87" t="str">
        <v>1c</v>
      </c>
      <c r="BT130" s="87" t="str">
        <v>0</v>
      </c>
      <c r="BU130" s="87">
        <v>0</v>
      </c>
      <c r="BV130" s="129">
        <v>128</v>
      </c>
      <c r="BW130" s="129" t="str">
        <v>2.10E+11</v>
      </c>
      <c r="BX130" s="129" t="str">
        <v>8.08E+10</v>
      </c>
      <c r="BY130" s="129" t="str">
        <v>7850</v>
      </c>
      <c r="BZ130" s="129">
        <v>1</v>
      </c>
      <c r="CA130" s="129">
        <v>0.02</v>
      </c>
      <c r="CD130" s="87">
        <v>128</v>
      </c>
      <c r="CE130" s="87" t="s">
        <v>180</v>
      </c>
      <c r="CF130" s="87" t="s">
        <v>181</v>
      </c>
      <c r="CG130" s="87">
        <v>1</v>
      </c>
      <c r="CH130" s="87">
        <v>1</v>
      </c>
      <c r="CI130" s="87">
        <v>0.02</v>
      </c>
    </row>
    <row r="131" spans="1:87" ht="12.75">
      <c r="A131" s="89">
        <f t="shared" si="123"/>
        <v>9</v>
      </c>
      <c r="B131" s="155">
        <f t="shared" si="75"/>
        <v>129</v>
      </c>
      <c r="C131" s="156">
        <v>-12</v>
      </c>
      <c r="D131" s="155">
        <v>-11.547000000000001</v>
      </c>
      <c r="E131" s="155">
        <v>8.3330000000000002</v>
      </c>
      <c r="F131" s="155" t="s">
        <v>142</v>
      </c>
      <c r="G131" s="155"/>
      <c r="H131" s="151"/>
      <c r="I131" s="87">
        <v>1</v>
      </c>
      <c r="J131" s="87">
        <f t="shared" si="102"/>
        <v>65.099999999999994</v>
      </c>
      <c r="K131" s="126">
        <v>69</v>
      </c>
      <c r="L131" s="87">
        <v>1</v>
      </c>
      <c r="M131" s="87">
        <v>15</v>
      </c>
      <c r="N131" s="87" t="s">
        <v>154</v>
      </c>
      <c r="O131" s="87" t="s">
        <v>155</v>
      </c>
      <c r="P131" s="87">
        <v>0</v>
      </c>
      <c r="Q131" s="127">
        <v>4.6419999999999999E-5</v>
      </c>
      <c r="R131" s="87">
        <v>0</v>
      </c>
      <c r="S131" s="87">
        <v>0</v>
      </c>
      <c r="T131" s="127">
        <v>1182000000</v>
      </c>
      <c r="U131" s="127">
        <v>1182000000</v>
      </c>
      <c r="V131" s="127">
        <v>1875000000</v>
      </c>
      <c r="W131" s="127">
        <v>1875000000</v>
      </c>
      <c r="X131" s="87">
        <v>0</v>
      </c>
      <c r="Y131" s="87">
        <v>0</v>
      </c>
      <c r="Z131" s="127">
        <v>909900000</v>
      </c>
      <c r="AA131" s="127">
        <v>1.1260000000000001E-5</v>
      </c>
      <c r="AB131" s="127">
        <v>9748000000</v>
      </c>
      <c r="AC131" s="87">
        <v>0.65</v>
      </c>
      <c r="AD131" s="87" t="s">
        <v>156</v>
      </c>
      <c r="AE131" s="87" t="s">
        <v>157</v>
      </c>
      <c r="AF131" s="87" t="s">
        <v>158</v>
      </c>
      <c r="AG131" s="87" t="s">
        <v>159</v>
      </c>
      <c r="AH131" s="87" t="s">
        <v>160</v>
      </c>
      <c r="AI131" s="87" t="s">
        <v>161</v>
      </c>
      <c r="AJ131" s="87" t="s">
        <v>162</v>
      </c>
      <c r="AK131" s="87">
        <v>0</v>
      </c>
      <c r="AL131" s="87">
        <v>0</v>
      </c>
      <c r="AM131" s="87" t="s">
        <v>142</v>
      </c>
      <c r="AO131" s="87">
        <f t="shared" si="73"/>
        <v>129</v>
      </c>
      <c r="AP131" s="87">
        <f t="shared" ref="AP131:AP194" si="127">D131</f>
        <v>-11.547000000000001</v>
      </c>
      <c r="AQ131" s="87">
        <f t="shared" ref="AQ131:AQ194" si="128">E131</f>
        <v>8.3330000000000002</v>
      </c>
      <c r="AR131" s="87">
        <f t="shared" si="74"/>
        <v>-12</v>
      </c>
      <c r="AS131" s="87">
        <v>1</v>
      </c>
      <c r="AT131" s="87">
        <v>0</v>
      </c>
      <c r="AU131" s="87">
        <v>0</v>
      </c>
      <c r="AV131" s="87">
        <v>0</v>
      </c>
      <c r="AW131" s="87">
        <v>0</v>
      </c>
      <c r="AY131" s="133">
        <f t="shared" ref="AY131" si="129">IF(J131="", "", INT(J131))</f>
        <v>65</v>
      </c>
      <c r="AZ131" s="87">
        <f t="shared" si="77"/>
        <v>69</v>
      </c>
      <c r="BA131" s="87">
        <f t="shared" si="78"/>
        <v>70</v>
      </c>
      <c r="BB131" s="87">
        <f t="shared" si="79"/>
        <v>65</v>
      </c>
      <c r="BC131" s="87">
        <f t="shared" si="80"/>
        <v>65</v>
      </c>
      <c r="BD131" s="87" t="str">
        <f t="shared" si="81"/>
        <v>1c</v>
      </c>
      <c r="BE131" s="87" t="str">
        <f t="shared" si="82"/>
        <v>0</v>
      </c>
      <c r="BG131" s="87">
        <f t="shared" si="83"/>
        <v>65</v>
      </c>
      <c r="BH131" s="127" t="str">
        <f t="shared" si="84"/>
        <v>2.10E+11</v>
      </c>
      <c r="BI131" s="127" t="str">
        <f t="shared" si="85"/>
        <v>8.08E+10</v>
      </c>
      <c r="BJ131" s="87" t="str">
        <f t="shared" si="86"/>
        <v>7850</v>
      </c>
      <c r="BK131" s="87">
        <f t="shared" si="87"/>
        <v>1</v>
      </c>
      <c r="BL131" s="87">
        <f t="shared" si="88"/>
        <v>1.4999999999999999E-2</v>
      </c>
      <c r="BN131" s="87">
        <v>129</v>
      </c>
      <c r="BO131" s="87">
        <v>127</v>
      </c>
      <c r="BP131" s="87">
        <v>128</v>
      </c>
      <c r="BQ131" s="87">
        <v>129</v>
      </c>
      <c r="BR131" s="87">
        <v>129</v>
      </c>
      <c r="BS131" s="87" t="str">
        <v>1c</v>
      </c>
      <c r="BT131" s="87" t="str">
        <v>0</v>
      </c>
      <c r="BU131" s="87">
        <v>0</v>
      </c>
      <c r="BV131" s="129">
        <v>129</v>
      </c>
      <c r="BW131" s="129" t="str">
        <v>2.10E+11</v>
      </c>
      <c r="BX131" s="129" t="str">
        <v>8.08E+10</v>
      </c>
      <c r="BY131" s="129" t="str">
        <v>7850</v>
      </c>
      <c r="BZ131" s="129">
        <v>1</v>
      </c>
      <c r="CA131" s="129">
        <v>0.02</v>
      </c>
      <c r="CD131" s="87">
        <v>129</v>
      </c>
      <c r="CE131" s="87" t="s">
        <v>180</v>
      </c>
      <c r="CF131" s="87" t="s">
        <v>181</v>
      </c>
      <c r="CG131" s="87">
        <v>1</v>
      </c>
      <c r="CH131" s="87">
        <v>1</v>
      </c>
      <c r="CI131" s="87">
        <v>0.02</v>
      </c>
    </row>
    <row r="132" spans="1:87" ht="12.75">
      <c r="A132" s="89">
        <f t="shared" si="123"/>
        <v>10</v>
      </c>
      <c r="B132" s="155">
        <f t="shared" si="75"/>
        <v>130</v>
      </c>
      <c r="C132" s="156">
        <v>-12</v>
      </c>
      <c r="D132" s="155">
        <v>-14.914999999999999</v>
      </c>
      <c r="E132" s="155">
        <v>6.3890000000000002</v>
      </c>
      <c r="F132" s="155" t="s">
        <v>142</v>
      </c>
      <c r="G132" s="155"/>
      <c r="H132" s="151"/>
      <c r="I132" s="87">
        <v>1</v>
      </c>
      <c r="J132" s="87">
        <f t="shared" si="102"/>
        <v>65.2</v>
      </c>
      <c r="K132" s="126">
        <v>70</v>
      </c>
      <c r="L132" s="87">
        <v>1</v>
      </c>
      <c r="M132" s="87">
        <v>15</v>
      </c>
      <c r="N132" s="87" t="s">
        <v>154</v>
      </c>
      <c r="O132" s="87" t="s">
        <v>155</v>
      </c>
      <c r="P132" s="87">
        <v>0</v>
      </c>
      <c r="Q132" s="127">
        <v>4.6419999999999999E-5</v>
      </c>
      <c r="R132" s="87">
        <v>0</v>
      </c>
      <c r="S132" s="87">
        <v>0</v>
      </c>
      <c r="T132" s="127">
        <v>1182000000</v>
      </c>
      <c r="U132" s="127">
        <v>1182000000</v>
      </c>
      <c r="V132" s="127">
        <v>1875000000</v>
      </c>
      <c r="W132" s="127">
        <v>1875000000</v>
      </c>
      <c r="X132" s="87">
        <v>0</v>
      </c>
      <c r="Y132" s="87">
        <v>0</v>
      </c>
      <c r="Z132" s="127">
        <v>909900000</v>
      </c>
      <c r="AA132" s="127">
        <v>1.1260000000000001E-5</v>
      </c>
      <c r="AB132" s="127">
        <v>9748000000</v>
      </c>
      <c r="AC132" s="87">
        <v>0.65</v>
      </c>
      <c r="AD132" s="87" t="s">
        <v>156</v>
      </c>
      <c r="AE132" s="87" t="s">
        <v>157</v>
      </c>
      <c r="AF132" s="87" t="s">
        <v>158</v>
      </c>
      <c r="AG132" s="87" t="s">
        <v>159</v>
      </c>
      <c r="AH132" s="87" t="s">
        <v>160</v>
      </c>
      <c r="AI132" s="87" t="s">
        <v>161</v>
      </c>
      <c r="AJ132" s="87" t="s">
        <v>162</v>
      </c>
      <c r="AK132" s="87">
        <v>0</v>
      </c>
      <c r="AL132" s="87">
        <v>0</v>
      </c>
      <c r="AM132" s="87" t="s">
        <v>142</v>
      </c>
      <c r="AO132" s="87">
        <f t="shared" ref="AO132:AO195" si="130">B132</f>
        <v>130</v>
      </c>
      <c r="AP132" s="87">
        <f t="shared" si="127"/>
        <v>-14.914999999999999</v>
      </c>
      <c r="AQ132" s="87">
        <f t="shared" si="128"/>
        <v>6.3890000000000002</v>
      </c>
      <c r="AR132" s="87">
        <f t="shared" ref="AR132:AR195" si="131">C132</f>
        <v>-12</v>
      </c>
      <c r="AS132" s="87">
        <v>1</v>
      </c>
      <c r="AT132" s="87">
        <v>0</v>
      </c>
      <c r="AU132" s="87">
        <v>0</v>
      </c>
      <c r="AV132" s="87">
        <v>0</v>
      </c>
      <c r="AW132" s="87">
        <v>0</v>
      </c>
      <c r="AY132" s="133"/>
      <c r="AZ132" s="87" t="str">
        <f t="shared" si="77"/>
        <v/>
      </c>
      <c r="BA132" s="87" t="str">
        <f t="shared" si="78"/>
        <v/>
      </c>
      <c r="BB132" s="87" t="str">
        <f t="shared" si="79"/>
        <v/>
      </c>
      <c r="BC132" s="87" t="str">
        <f t="shared" si="80"/>
        <v/>
      </c>
      <c r="BD132" s="87" t="str">
        <f t="shared" si="81"/>
        <v/>
      </c>
      <c r="BE132" s="87" t="str">
        <f t="shared" si="82"/>
        <v/>
      </c>
      <c r="BG132" s="87" t="str">
        <f t="shared" si="83"/>
        <v/>
      </c>
      <c r="BH132" s="127" t="str">
        <f t="shared" si="84"/>
        <v/>
      </c>
      <c r="BI132" s="127" t="str">
        <f t="shared" si="85"/>
        <v/>
      </c>
      <c r="BJ132" s="87" t="str">
        <f t="shared" si="86"/>
        <v/>
      </c>
      <c r="BK132" s="87" t="str">
        <f t="shared" si="87"/>
        <v/>
      </c>
      <c r="BL132" s="87" t="str">
        <f t="shared" si="88"/>
        <v/>
      </c>
      <c r="BN132" s="87">
        <v>130</v>
      </c>
      <c r="BO132" s="87">
        <v>128</v>
      </c>
      <c r="BP132" s="155">
        <v>129</v>
      </c>
      <c r="BQ132" s="87">
        <v>130</v>
      </c>
      <c r="BR132" s="87">
        <v>130</v>
      </c>
      <c r="BS132" s="87" t="str">
        <v>1c</v>
      </c>
      <c r="BT132" s="87" t="str">
        <v>0</v>
      </c>
      <c r="BU132" s="87">
        <v>0</v>
      </c>
      <c r="BV132" s="129">
        <v>130</v>
      </c>
      <c r="BW132" s="129" t="str">
        <v>2.10E+11</v>
      </c>
      <c r="BX132" s="129" t="str">
        <v>8.08E+10</v>
      </c>
      <c r="BY132" s="129" t="str">
        <v>7850</v>
      </c>
      <c r="BZ132" s="129">
        <v>1</v>
      </c>
      <c r="CA132" s="129">
        <v>0.02</v>
      </c>
      <c r="CD132" s="87">
        <v>130</v>
      </c>
      <c r="CE132" s="87" t="s">
        <v>180</v>
      </c>
      <c r="CF132" s="87" t="s">
        <v>181</v>
      </c>
      <c r="CG132" s="87">
        <v>1</v>
      </c>
      <c r="CH132" s="87">
        <v>1</v>
      </c>
      <c r="CI132" s="87">
        <v>0.02</v>
      </c>
    </row>
    <row r="133" spans="1:87" ht="12.75">
      <c r="A133" s="89">
        <f t="shared" si="123"/>
        <v>11</v>
      </c>
      <c r="B133" s="155">
        <f t="shared" ref="B133:B196" si="132">B132+1</f>
        <v>131</v>
      </c>
      <c r="C133" s="156">
        <v>-12</v>
      </c>
      <c r="D133" s="155">
        <v>-18.283000000000001</v>
      </c>
      <c r="E133" s="155">
        <v>4.444</v>
      </c>
      <c r="F133" s="155" t="s">
        <v>142</v>
      </c>
      <c r="G133" s="155"/>
      <c r="H133" s="151"/>
      <c r="I133" s="87">
        <v>1</v>
      </c>
      <c r="J133" s="87">
        <f t="shared" si="102"/>
        <v>66.099999999999994</v>
      </c>
      <c r="K133" s="126">
        <v>70</v>
      </c>
      <c r="L133" s="87">
        <v>1</v>
      </c>
      <c r="M133" s="87">
        <v>15</v>
      </c>
      <c r="N133" s="87" t="s">
        <v>154</v>
      </c>
      <c r="O133" s="87" t="s">
        <v>155</v>
      </c>
      <c r="P133" s="87">
        <v>0</v>
      </c>
      <c r="Q133" s="127">
        <v>4.6419999999999999E-5</v>
      </c>
      <c r="R133" s="87">
        <v>0</v>
      </c>
      <c r="S133" s="87">
        <v>0</v>
      </c>
      <c r="T133" s="127">
        <v>1182000000</v>
      </c>
      <c r="U133" s="127">
        <v>1182000000</v>
      </c>
      <c r="V133" s="127">
        <v>1875000000</v>
      </c>
      <c r="W133" s="127">
        <v>1875000000</v>
      </c>
      <c r="X133" s="87">
        <v>0</v>
      </c>
      <c r="Y133" s="87">
        <v>0</v>
      </c>
      <c r="Z133" s="127">
        <v>909900000</v>
      </c>
      <c r="AA133" s="127">
        <v>1.1260000000000001E-5</v>
      </c>
      <c r="AB133" s="127">
        <v>9748000000</v>
      </c>
      <c r="AC133" s="87">
        <v>0.65</v>
      </c>
      <c r="AD133" s="87" t="s">
        <v>156</v>
      </c>
      <c r="AE133" s="87" t="s">
        <v>157</v>
      </c>
      <c r="AF133" s="87" t="s">
        <v>158</v>
      </c>
      <c r="AG133" s="87" t="s">
        <v>159</v>
      </c>
      <c r="AH133" s="87" t="s">
        <v>160</v>
      </c>
      <c r="AI133" s="87" t="s">
        <v>161</v>
      </c>
      <c r="AJ133" s="87" t="s">
        <v>162</v>
      </c>
      <c r="AK133" s="87">
        <v>0</v>
      </c>
      <c r="AL133" s="87">
        <v>0</v>
      </c>
      <c r="AM133" s="87" t="s">
        <v>142</v>
      </c>
      <c r="AO133" s="87">
        <f t="shared" si="130"/>
        <v>131</v>
      </c>
      <c r="AP133" s="87">
        <f t="shared" si="127"/>
        <v>-18.283000000000001</v>
      </c>
      <c r="AQ133" s="87">
        <f t="shared" si="128"/>
        <v>4.444</v>
      </c>
      <c r="AR133" s="87">
        <f t="shared" si="131"/>
        <v>-12</v>
      </c>
      <c r="AS133" s="87">
        <v>1</v>
      </c>
      <c r="AT133" s="87">
        <v>0</v>
      </c>
      <c r="AU133" s="87">
        <v>0</v>
      </c>
      <c r="AV133" s="87">
        <v>0</v>
      </c>
      <c r="AW133" s="87">
        <v>0</v>
      </c>
      <c r="AY133" s="133">
        <f t="shared" ref="AY133" si="133">IF(J133="", "", INT(J133))</f>
        <v>66</v>
      </c>
      <c r="AZ133" s="87">
        <f t="shared" si="77"/>
        <v>70</v>
      </c>
      <c r="BA133" s="87">
        <f t="shared" si="78"/>
        <v>71</v>
      </c>
      <c r="BB133" s="87">
        <f t="shared" si="79"/>
        <v>66</v>
      </c>
      <c r="BC133" s="87">
        <f t="shared" si="80"/>
        <v>66</v>
      </c>
      <c r="BD133" s="87" t="str">
        <f t="shared" si="81"/>
        <v>1c</v>
      </c>
      <c r="BE133" s="87" t="str">
        <f t="shared" si="82"/>
        <v>0</v>
      </c>
      <c r="BG133" s="87">
        <f t="shared" si="83"/>
        <v>66</v>
      </c>
      <c r="BH133" s="127" t="str">
        <f t="shared" si="84"/>
        <v>2.10E+11</v>
      </c>
      <c r="BI133" s="127" t="str">
        <f t="shared" si="85"/>
        <v>8.08E+10</v>
      </c>
      <c r="BJ133" s="87" t="str">
        <f t="shared" si="86"/>
        <v>7850</v>
      </c>
      <c r="BK133" s="87">
        <f t="shared" si="87"/>
        <v>1</v>
      </c>
      <c r="BL133" s="87">
        <f t="shared" si="88"/>
        <v>1.4999999999999999E-2</v>
      </c>
      <c r="BN133" s="155">
        <v>131</v>
      </c>
      <c r="BO133" s="155">
        <v>129</v>
      </c>
      <c r="BP133" s="155">
        <v>130</v>
      </c>
      <c r="BQ133" s="155">
        <v>131</v>
      </c>
      <c r="BR133" s="155">
        <v>131</v>
      </c>
      <c r="BS133" s="155" t="str">
        <v>1c</v>
      </c>
      <c r="BT133" s="155" t="str">
        <v>0</v>
      </c>
      <c r="BU133" s="87">
        <v>0</v>
      </c>
      <c r="BV133" s="129">
        <v>131</v>
      </c>
      <c r="BW133" s="129" t="str">
        <v>2.10E+11</v>
      </c>
      <c r="BX133" s="129" t="str">
        <v>8.08E+10</v>
      </c>
      <c r="BY133" s="129" t="str">
        <v>7850</v>
      </c>
      <c r="BZ133" s="129">
        <v>1</v>
      </c>
      <c r="CA133" s="129">
        <v>0.02</v>
      </c>
      <c r="CD133" s="87">
        <v>131</v>
      </c>
      <c r="CE133" s="87" t="s">
        <v>180</v>
      </c>
      <c r="CF133" s="87" t="s">
        <v>181</v>
      </c>
      <c r="CG133" s="87">
        <v>1</v>
      </c>
      <c r="CH133" s="87">
        <v>1</v>
      </c>
      <c r="CI133" s="87">
        <v>0.02</v>
      </c>
    </row>
    <row r="134" spans="1:87" ht="12.75">
      <c r="A134" s="89">
        <f t="shared" si="123"/>
        <v>12</v>
      </c>
      <c r="B134" s="151">
        <f t="shared" si="132"/>
        <v>132</v>
      </c>
      <c r="C134" s="152">
        <v>-12</v>
      </c>
      <c r="D134" s="151">
        <v>-20.698</v>
      </c>
      <c r="E134" s="151">
        <v>3.05</v>
      </c>
      <c r="F134" s="151" t="s">
        <v>142</v>
      </c>
      <c r="G134" s="151"/>
      <c r="H134" s="151"/>
      <c r="J134" s="87">
        <f t="shared" si="102"/>
        <v>66.2</v>
      </c>
      <c r="K134" s="126">
        <v>71</v>
      </c>
      <c r="L134" s="87">
        <v>1</v>
      </c>
      <c r="M134" s="87">
        <v>15</v>
      </c>
      <c r="N134" s="87" t="s">
        <v>154</v>
      </c>
      <c r="O134" s="87" t="s">
        <v>155</v>
      </c>
      <c r="P134" s="87">
        <v>0</v>
      </c>
      <c r="Q134" s="127">
        <v>4.6419999999999999E-5</v>
      </c>
      <c r="R134" s="87">
        <v>0</v>
      </c>
      <c r="S134" s="87">
        <v>0</v>
      </c>
      <c r="T134" s="127">
        <v>1182000000</v>
      </c>
      <c r="U134" s="127">
        <v>1182000000</v>
      </c>
      <c r="V134" s="127">
        <v>1875000000</v>
      </c>
      <c r="W134" s="127">
        <v>1875000000</v>
      </c>
      <c r="X134" s="87">
        <v>0</v>
      </c>
      <c r="Y134" s="87">
        <v>0</v>
      </c>
      <c r="Z134" s="127">
        <v>909900000</v>
      </c>
      <c r="AA134" s="127">
        <v>1.1260000000000001E-5</v>
      </c>
      <c r="AB134" s="127">
        <v>9748000000</v>
      </c>
      <c r="AC134" s="87">
        <v>0.65</v>
      </c>
      <c r="AD134" s="87" t="s">
        <v>156</v>
      </c>
      <c r="AE134" s="87" t="s">
        <v>157</v>
      </c>
      <c r="AF134" s="87" t="s">
        <v>158</v>
      </c>
      <c r="AG134" s="87" t="s">
        <v>159</v>
      </c>
      <c r="AH134" s="87" t="s">
        <v>160</v>
      </c>
      <c r="AI134" s="87" t="s">
        <v>161</v>
      </c>
      <c r="AJ134" s="87" t="s">
        <v>162</v>
      </c>
      <c r="AK134" s="87">
        <v>0</v>
      </c>
      <c r="AL134" s="87">
        <v>0</v>
      </c>
      <c r="AM134" s="87" t="s">
        <v>142</v>
      </c>
      <c r="AO134" s="87">
        <f t="shared" si="130"/>
        <v>132</v>
      </c>
      <c r="AP134" s="87">
        <f t="shared" si="127"/>
        <v>-20.698</v>
      </c>
      <c r="AQ134" s="87">
        <f t="shared" si="128"/>
        <v>3.05</v>
      </c>
      <c r="AR134" s="87">
        <f t="shared" si="131"/>
        <v>-12</v>
      </c>
      <c r="AS134" s="87">
        <v>1</v>
      </c>
      <c r="AT134" s="87">
        <v>0</v>
      </c>
      <c r="AU134" s="87">
        <v>0</v>
      </c>
      <c r="AV134" s="87">
        <v>0</v>
      </c>
      <c r="AW134" s="87">
        <v>0</v>
      </c>
      <c r="AY134" s="133"/>
      <c r="AZ134" s="87" t="str">
        <f t="shared" ref="AZ134:AZ197" si="134">IF(AY134="","",K134)</f>
        <v/>
      </c>
      <c r="BA134" s="87" t="str">
        <f t="shared" ref="BA134:BA197" si="135">IF(AY134="","",K135)</f>
        <v/>
      </c>
      <c r="BB134" s="87" t="str">
        <f t="shared" ref="BB134:BB197" si="136">IF(AY134="","",AY134)</f>
        <v/>
      </c>
      <c r="BC134" s="87" t="str">
        <f t="shared" ref="BC134:BC197" si="137">IF(AY134="","",AY134)</f>
        <v/>
      </c>
      <c r="BD134" s="87" t="str">
        <f t="shared" ref="BD134:BD197" si="138">IF(AY134="","","1c")</f>
        <v/>
      </c>
      <c r="BE134" s="87" t="str">
        <f t="shared" ref="BE134:BE197" si="139">IF(AY134="","","0")</f>
        <v/>
      </c>
      <c r="BG134" s="87" t="str">
        <f t="shared" ref="BG134:BG197" si="140">IF(AY134="","",AY134)</f>
        <v/>
      </c>
      <c r="BH134" s="127" t="str">
        <f t="shared" ref="BH134:BH197" si="141">IF(AY134="","","2.10E+11")</f>
        <v/>
      </c>
      <c r="BI134" s="127" t="str">
        <f t="shared" ref="BI134:BI197" si="142">IF(AY134="","","8.08E+10")</f>
        <v/>
      </c>
      <c r="BJ134" s="87" t="str">
        <f t="shared" ref="BJ134:BJ197" si="143">IF(AY134="","","7850")</f>
        <v/>
      </c>
      <c r="BK134" s="87" t="str">
        <f t="shared" ref="BK134:BK197" si="144">IF(AY134="","",L134)</f>
        <v/>
      </c>
      <c r="BL134" s="87" t="str">
        <f t="shared" ref="BL134:BL197" si="145">IF(AY134="","",M134/1000)</f>
        <v/>
      </c>
      <c r="BN134" s="155">
        <v>132</v>
      </c>
      <c r="BO134" s="155">
        <v>130</v>
      </c>
      <c r="BP134" s="155">
        <v>131</v>
      </c>
      <c r="BQ134" s="155">
        <v>132</v>
      </c>
      <c r="BR134" s="155">
        <v>132</v>
      </c>
      <c r="BS134" s="155" t="str">
        <v>1c</v>
      </c>
      <c r="BT134" s="155" t="str">
        <v>0</v>
      </c>
      <c r="BU134" s="87">
        <v>0</v>
      </c>
      <c r="BV134" s="129">
        <v>132</v>
      </c>
      <c r="BW134" s="129" t="str">
        <v>2.10E+11</v>
      </c>
      <c r="BX134" s="129" t="str">
        <v>8.08E+10</v>
      </c>
      <c r="BY134" s="129" t="str">
        <v>7850</v>
      </c>
      <c r="BZ134" s="129">
        <v>1</v>
      </c>
      <c r="CA134" s="129">
        <v>0.02</v>
      </c>
      <c r="CD134" s="87">
        <v>132</v>
      </c>
      <c r="CE134" s="87" t="s">
        <v>180</v>
      </c>
      <c r="CF134" s="87" t="s">
        <v>181</v>
      </c>
      <c r="CG134" s="87">
        <v>1</v>
      </c>
      <c r="CH134" s="87">
        <v>1</v>
      </c>
      <c r="CI134" s="87">
        <v>0.02</v>
      </c>
    </row>
    <row r="135" spans="1:87" ht="12.75">
      <c r="A135" s="89">
        <f t="shared" si="123"/>
        <v>13</v>
      </c>
      <c r="B135" s="151">
        <f t="shared" si="132"/>
        <v>133</v>
      </c>
      <c r="C135" s="152">
        <v>-12</v>
      </c>
      <c r="D135" s="151">
        <v>-21.651</v>
      </c>
      <c r="E135" s="151">
        <v>2.5</v>
      </c>
      <c r="F135" s="151" t="s">
        <v>142</v>
      </c>
      <c r="G135" s="151"/>
      <c r="H135" s="151"/>
      <c r="J135" s="87">
        <f t="shared" si="102"/>
        <v>67.099999999999994</v>
      </c>
      <c r="K135" s="126">
        <v>71</v>
      </c>
      <c r="L135" s="87">
        <v>1</v>
      </c>
      <c r="M135" s="87">
        <v>15</v>
      </c>
      <c r="N135" s="87" t="s">
        <v>154</v>
      </c>
      <c r="O135" s="87" t="s">
        <v>155</v>
      </c>
      <c r="P135" s="87">
        <v>0</v>
      </c>
      <c r="Q135" s="127">
        <v>4.6419999999999999E-5</v>
      </c>
      <c r="R135" s="87">
        <v>0</v>
      </c>
      <c r="S135" s="87">
        <v>0</v>
      </c>
      <c r="T135" s="127">
        <v>1182000000</v>
      </c>
      <c r="U135" s="127">
        <v>1182000000</v>
      </c>
      <c r="V135" s="127">
        <v>1875000000</v>
      </c>
      <c r="W135" s="127">
        <v>1875000000</v>
      </c>
      <c r="X135" s="87">
        <v>0</v>
      </c>
      <c r="Y135" s="87">
        <v>0</v>
      </c>
      <c r="Z135" s="127">
        <v>909900000</v>
      </c>
      <c r="AA135" s="127">
        <v>1.1260000000000001E-5</v>
      </c>
      <c r="AB135" s="127">
        <v>9748000000</v>
      </c>
      <c r="AC135" s="87">
        <v>0.65</v>
      </c>
      <c r="AD135" s="87" t="s">
        <v>156</v>
      </c>
      <c r="AE135" s="87" t="s">
        <v>157</v>
      </c>
      <c r="AF135" s="87" t="s">
        <v>158</v>
      </c>
      <c r="AG135" s="87" t="s">
        <v>159</v>
      </c>
      <c r="AH135" s="87" t="s">
        <v>160</v>
      </c>
      <c r="AI135" s="87" t="s">
        <v>161</v>
      </c>
      <c r="AJ135" s="87" t="s">
        <v>162</v>
      </c>
      <c r="AK135" s="87">
        <v>0</v>
      </c>
      <c r="AL135" s="87">
        <v>0</v>
      </c>
      <c r="AM135" s="87" t="s">
        <v>142</v>
      </c>
      <c r="AO135" s="87">
        <f t="shared" si="130"/>
        <v>133</v>
      </c>
      <c r="AP135" s="87">
        <f t="shared" si="127"/>
        <v>-21.651</v>
      </c>
      <c r="AQ135" s="87">
        <f t="shared" si="128"/>
        <v>2.5</v>
      </c>
      <c r="AR135" s="87">
        <f t="shared" si="131"/>
        <v>-12</v>
      </c>
      <c r="AS135" s="87">
        <v>1</v>
      </c>
      <c r="AT135" s="87">
        <v>0</v>
      </c>
      <c r="AU135" s="87">
        <v>0</v>
      </c>
      <c r="AV135" s="87">
        <v>0</v>
      </c>
      <c r="AW135" s="87">
        <v>0</v>
      </c>
      <c r="AY135" s="133">
        <f t="shared" ref="AY135" si="146">IF(J135="", "", INT(J135))</f>
        <v>67</v>
      </c>
      <c r="AZ135" s="87">
        <f t="shared" si="134"/>
        <v>71</v>
      </c>
      <c r="BA135" s="87">
        <f t="shared" si="135"/>
        <v>72</v>
      </c>
      <c r="BB135" s="87">
        <f t="shared" si="136"/>
        <v>67</v>
      </c>
      <c r="BC135" s="87">
        <f t="shared" si="137"/>
        <v>67</v>
      </c>
      <c r="BD135" s="87" t="str">
        <f t="shared" si="138"/>
        <v>1c</v>
      </c>
      <c r="BE135" s="87" t="str">
        <f t="shared" si="139"/>
        <v>0</v>
      </c>
      <c r="BG135" s="87">
        <f t="shared" si="140"/>
        <v>67</v>
      </c>
      <c r="BH135" s="127" t="str">
        <f t="shared" si="141"/>
        <v>2.10E+11</v>
      </c>
      <c r="BI135" s="127" t="str">
        <f t="shared" si="142"/>
        <v>8.08E+10</v>
      </c>
      <c r="BJ135" s="87" t="str">
        <f t="shared" si="143"/>
        <v>7850</v>
      </c>
      <c r="BK135" s="87">
        <f t="shared" si="144"/>
        <v>1</v>
      </c>
      <c r="BL135" s="87">
        <f t="shared" si="145"/>
        <v>1.4999999999999999E-2</v>
      </c>
      <c r="BN135" s="155">
        <v>133</v>
      </c>
      <c r="BO135" s="155">
        <v>131</v>
      </c>
      <c r="BP135" s="155">
        <v>132</v>
      </c>
      <c r="BQ135" s="155">
        <v>133</v>
      </c>
      <c r="BR135" s="155">
        <v>133</v>
      </c>
      <c r="BS135" s="155" t="str">
        <v>1c</v>
      </c>
      <c r="BT135" s="155" t="str">
        <v>0</v>
      </c>
      <c r="BU135" s="87">
        <v>0</v>
      </c>
      <c r="BV135" s="129">
        <v>133</v>
      </c>
      <c r="BW135" s="129" t="str">
        <v>2.10E+11</v>
      </c>
      <c r="BX135" s="129" t="str">
        <v>8.08E+10</v>
      </c>
      <c r="BY135" s="129" t="str">
        <v>7850</v>
      </c>
      <c r="BZ135" s="129">
        <v>1</v>
      </c>
      <c r="CA135" s="129">
        <v>0.02</v>
      </c>
      <c r="CD135" s="87">
        <v>133</v>
      </c>
      <c r="CE135" s="87" t="s">
        <v>180</v>
      </c>
      <c r="CF135" s="87" t="s">
        <v>181</v>
      </c>
      <c r="CG135" s="87">
        <v>1</v>
      </c>
      <c r="CH135" s="87">
        <v>1</v>
      </c>
      <c r="CI135" s="87">
        <v>0.02</v>
      </c>
    </row>
    <row r="136" spans="1:87" ht="12.75">
      <c r="A136" s="89">
        <v>1</v>
      </c>
      <c r="B136" s="89">
        <f t="shared" si="132"/>
        <v>134</v>
      </c>
      <c r="C136" s="150">
        <v>-12</v>
      </c>
      <c r="D136" s="89">
        <v>-21.651</v>
      </c>
      <c r="E136" s="89">
        <v>-2.5</v>
      </c>
      <c r="F136" s="89" t="s">
        <v>142</v>
      </c>
      <c r="G136" s="89"/>
      <c r="H136" s="89"/>
      <c r="J136" s="87">
        <f t="shared" si="102"/>
        <v>67.2</v>
      </c>
      <c r="K136" s="126">
        <v>72</v>
      </c>
      <c r="L136" s="87">
        <v>1</v>
      </c>
      <c r="M136" s="87">
        <v>15</v>
      </c>
      <c r="N136" s="87" t="s">
        <v>154</v>
      </c>
      <c r="O136" s="87" t="s">
        <v>155</v>
      </c>
      <c r="P136" s="87">
        <v>0</v>
      </c>
      <c r="Q136" s="127">
        <v>4.6419999999999999E-5</v>
      </c>
      <c r="R136" s="87">
        <v>0</v>
      </c>
      <c r="S136" s="87">
        <v>0</v>
      </c>
      <c r="T136" s="127">
        <v>1182000000</v>
      </c>
      <c r="U136" s="127">
        <v>1182000000</v>
      </c>
      <c r="V136" s="127">
        <v>1875000000</v>
      </c>
      <c r="W136" s="127">
        <v>1875000000</v>
      </c>
      <c r="X136" s="87">
        <v>0</v>
      </c>
      <c r="Y136" s="87">
        <v>0</v>
      </c>
      <c r="Z136" s="127">
        <v>909900000</v>
      </c>
      <c r="AA136" s="127">
        <v>1.1260000000000001E-5</v>
      </c>
      <c r="AB136" s="127">
        <v>9748000000</v>
      </c>
      <c r="AC136" s="87">
        <v>0.65</v>
      </c>
      <c r="AD136" s="87" t="s">
        <v>156</v>
      </c>
      <c r="AE136" s="87" t="s">
        <v>157</v>
      </c>
      <c r="AF136" s="87" t="s">
        <v>158</v>
      </c>
      <c r="AG136" s="87" t="s">
        <v>159</v>
      </c>
      <c r="AH136" s="87" t="s">
        <v>160</v>
      </c>
      <c r="AI136" s="87" t="s">
        <v>161</v>
      </c>
      <c r="AJ136" s="87" t="s">
        <v>162</v>
      </c>
      <c r="AK136" s="87">
        <v>0</v>
      </c>
      <c r="AL136" s="87">
        <v>0</v>
      </c>
      <c r="AM136" s="87" t="s">
        <v>142</v>
      </c>
      <c r="AO136" s="87">
        <f t="shared" si="130"/>
        <v>134</v>
      </c>
      <c r="AP136" s="87">
        <f t="shared" si="127"/>
        <v>-21.651</v>
      </c>
      <c r="AQ136" s="87">
        <f t="shared" si="128"/>
        <v>-2.5</v>
      </c>
      <c r="AR136" s="87">
        <f t="shared" si="131"/>
        <v>-12</v>
      </c>
      <c r="AS136" s="87">
        <v>1</v>
      </c>
      <c r="AT136" s="87">
        <v>0</v>
      </c>
      <c r="AU136" s="87">
        <v>0</v>
      </c>
      <c r="AV136" s="87">
        <v>0</v>
      </c>
      <c r="AW136" s="87">
        <v>0</v>
      </c>
      <c r="AY136" s="133"/>
      <c r="AZ136" s="87" t="str">
        <f t="shared" si="134"/>
        <v/>
      </c>
      <c r="BA136" s="87" t="str">
        <f t="shared" si="135"/>
        <v/>
      </c>
      <c r="BB136" s="87" t="str">
        <f t="shared" si="136"/>
        <v/>
      </c>
      <c r="BC136" s="87" t="str">
        <f t="shared" si="137"/>
        <v/>
      </c>
      <c r="BD136" s="87" t="str">
        <f t="shared" si="138"/>
        <v/>
      </c>
      <c r="BE136" s="87" t="str">
        <f t="shared" si="139"/>
        <v/>
      </c>
      <c r="BG136" s="87" t="str">
        <f t="shared" si="140"/>
        <v/>
      </c>
      <c r="BH136" s="127" t="str">
        <f t="shared" si="141"/>
        <v/>
      </c>
      <c r="BI136" s="127" t="str">
        <f t="shared" si="142"/>
        <v/>
      </c>
      <c r="BJ136" s="87" t="str">
        <f t="shared" si="143"/>
        <v/>
      </c>
      <c r="BK136" s="87" t="str">
        <f t="shared" si="144"/>
        <v/>
      </c>
      <c r="BL136" s="87" t="str">
        <f t="shared" si="145"/>
        <v/>
      </c>
      <c r="BN136" s="129">
        <v>134</v>
      </c>
      <c r="BO136" s="129">
        <v>132</v>
      </c>
      <c r="BP136" s="129">
        <v>133</v>
      </c>
      <c r="BQ136" s="129">
        <v>134</v>
      </c>
      <c r="BR136" s="129">
        <v>134</v>
      </c>
      <c r="BS136" s="129" t="str">
        <v>1c</v>
      </c>
      <c r="BT136" s="129" t="str">
        <v>0</v>
      </c>
      <c r="BU136" s="87">
        <v>0</v>
      </c>
      <c r="BV136" s="129">
        <v>134</v>
      </c>
      <c r="BW136" s="129" t="str">
        <v>2.10E+11</v>
      </c>
      <c r="BX136" s="129" t="str">
        <v>8.08E+10</v>
      </c>
      <c r="BY136" s="129" t="str">
        <v>7850</v>
      </c>
      <c r="BZ136" s="129">
        <v>1</v>
      </c>
      <c r="CA136" s="129">
        <v>0.02</v>
      </c>
      <c r="CD136" s="87">
        <v>134</v>
      </c>
      <c r="CE136" s="87" t="s">
        <v>180</v>
      </c>
      <c r="CF136" s="87" t="s">
        <v>181</v>
      </c>
      <c r="CG136" s="87">
        <v>1</v>
      </c>
      <c r="CH136" s="87">
        <v>1</v>
      </c>
      <c r="CI136" s="87">
        <v>0.02</v>
      </c>
    </row>
    <row r="137" spans="1:87" ht="12.75">
      <c r="A137" s="89">
        <f>A136+1</f>
        <v>2</v>
      </c>
      <c r="B137" s="89">
        <f t="shared" si="132"/>
        <v>135</v>
      </c>
      <c r="C137" s="150">
        <v>-12</v>
      </c>
      <c r="D137" s="89">
        <v>-20.698</v>
      </c>
      <c r="E137" s="89">
        <v>-3.05</v>
      </c>
      <c r="F137" s="89" t="s">
        <v>142</v>
      </c>
      <c r="G137" s="89"/>
      <c r="H137" s="89"/>
      <c r="J137" s="87">
        <f t="shared" si="102"/>
        <v>68.099999999999994</v>
      </c>
      <c r="K137" s="126">
        <v>72</v>
      </c>
      <c r="L137" s="87">
        <v>1</v>
      </c>
      <c r="M137" s="87">
        <v>15</v>
      </c>
      <c r="N137" s="87" t="s">
        <v>154</v>
      </c>
      <c r="O137" s="87" t="s">
        <v>155</v>
      </c>
      <c r="P137" s="87">
        <v>0</v>
      </c>
      <c r="Q137" s="127">
        <v>4.6419999999999999E-5</v>
      </c>
      <c r="R137" s="87">
        <v>0</v>
      </c>
      <c r="S137" s="87">
        <v>0</v>
      </c>
      <c r="T137" s="127">
        <v>1182000000</v>
      </c>
      <c r="U137" s="127">
        <v>1182000000</v>
      </c>
      <c r="V137" s="127">
        <v>1875000000</v>
      </c>
      <c r="W137" s="127">
        <v>1875000000</v>
      </c>
      <c r="X137" s="87">
        <v>0</v>
      </c>
      <c r="Y137" s="87">
        <v>0</v>
      </c>
      <c r="Z137" s="127">
        <v>909900000</v>
      </c>
      <c r="AA137" s="127">
        <v>1.1260000000000001E-5</v>
      </c>
      <c r="AB137" s="127">
        <v>9748000000</v>
      </c>
      <c r="AC137" s="87">
        <v>0.65</v>
      </c>
      <c r="AD137" s="87" t="s">
        <v>156</v>
      </c>
      <c r="AE137" s="87" t="s">
        <v>157</v>
      </c>
      <c r="AF137" s="87" t="s">
        <v>158</v>
      </c>
      <c r="AG137" s="87" t="s">
        <v>159</v>
      </c>
      <c r="AH137" s="87" t="s">
        <v>160</v>
      </c>
      <c r="AI137" s="87" t="s">
        <v>161</v>
      </c>
      <c r="AJ137" s="87" t="s">
        <v>162</v>
      </c>
      <c r="AK137" s="87">
        <v>0</v>
      </c>
      <c r="AL137" s="87">
        <v>0</v>
      </c>
      <c r="AM137" s="87" t="s">
        <v>142</v>
      </c>
      <c r="AO137" s="87">
        <f t="shared" si="130"/>
        <v>135</v>
      </c>
      <c r="AP137" s="87">
        <f t="shared" si="127"/>
        <v>-20.698</v>
      </c>
      <c r="AQ137" s="87">
        <f t="shared" si="128"/>
        <v>-3.05</v>
      </c>
      <c r="AR137" s="87">
        <f t="shared" si="131"/>
        <v>-12</v>
      </c>
      <c r="AS137" s="87">
        <v>1</v>
      </c>
      <c r="AT137" s="87">
        <v>0</v>
      </c>
      <c r="AU137" s="87">
        <v>0</v>
      </c>
      <c r="AV137" s="87">
        <v>0</v>
      </c>
      <c r="AW137" s="87">
        <v>0</v>
      </c>
      <c r="AY137" s="133">
        <f t="shared" ref="AY137" si="147">IF(J137="", "", INT(J137))</f>
        <v>68</v>
      </c>
      <c r="AZ137" s="87">
        <f t="shared" si="134"/>
        <v>72</v>
      </c>
      <c r="BA137" s="87">
        <f t="shared" si="135"/>
        <v>73</v>
      </c>
      <c r="BB137" s="87">
        <f t="shared" si="136"/>
        <v>68</v>
      </c>
      <c r="BC137" s="87">
        <f t="shared" si="137"/>
        <v>68</v>
      </c>
      <c r="BD137" s="87" t="str">
        <f t="shared" si="138"/>
        <v>1c</v>
      </c>
      <c r="BE137" s="87" t="str">
        <f t="shared" si="139"/>
        <v>0</v>
      </c>
      <c r="BG137" s="87">
        <f t="shared" si="140"/>
        <v>68</v>
      </c>
      <c r="BH137" s="127" t="str">
        <f t="shared" si="141"/>
        <v>2.10E+11</v>
      </c>
      <c r="BI137" s="127" t="str">
        <f t="shared" si="142"/>
        <v>8.08E+10</v>
      </c>
      <c r="BJ137" s="87" t="str">
        <f t="shared" si="143"/>
        <v>7850</v>
      </c>
      <c r="BK137" s="87">
        <f t="shared" si="144"/>
        <v>1</v>
      </c>
      <c r="BL137" s="87">
        <f t="shared" si="145"/>
        <v>1.4999999999999999E-2</v>
      </c>
      <c r="BN137" s="129">
        <v>135</v>
      </c>
      <c r="BO137" s="129">
        <v>133</v>
      </c>
      <c r="BP137" s="129">
        <v>32</v>
      </c>
      <c r="BQ137" s="129">
        <v>135</v>
      </c>
      <c r="BR137" s="129">
        <v>135</v>
      </c>
      <c r="BS137" s="129" t="str">
        <v>1c</v>
      </c>
      <c r="BT137" s="129" t="str">
        <v>0</v>
      </c>
      <c r="BU137" s="87">
        <v>0</v>
      </c>
      <c r="BV137" s="129">
        <v>135</v>
      </c>
      <c r="BW137" s="129" t="str">
        <v>2.10E+11</v>
      </c>
      <c r="BX137" s="129" t="str">
        <v>8.08E+10</v>
      </c>
      <c r="BY137" s="129" t="str">
        <v>7850</v>
      </c>
      <c r="BZ137" s="129">
        <v>1</v>
      </c>
      <c r="CA137" s="129">
        <v>0.02</v>
      </c>
      <c r="CD137" s="87">
        <v>135</v>
      </c>
      <c r="CE137" s="87" t="s">
        <v>180</v>
      </c>
      <c r="CF137" s="87" t="s">
        <v>181</v>
      </c>
      <c r="CG137" s="87">
        <v>1</v>
      </c>
      <c r="CH137" s="87">
        <v>1</v>
      </c>
      <c r="CI137" s="87">
        <v>0.02</v>
      </c>
    </row>
    <row r="138" spans="1:87" ht="12.75">
      <c r="A138" s="89">
        <f t="shared" ref="A138:A148" si="148">A137+1</f>
        <v>3</v>
      </c>
      <c r="B138" s="155">
        <f t="shared" si="132"/>
        <v>136</v>
      </c>
      <c r="C138" s="156">
        <v>-12</v>
      </c>
      <c r="D138" s="155">
        <v>-18.283000000000001</v>
      </c>
      <c r="E138" s="155">
        <v>-4.444</v>
      </c>
      <c r="F138" s="155" t="s">
        <v>142</v>
      </c>
      <c r="G138" s="155"/>
      <c r="H138" s="89"/>
      <c r="I138" s="87">
        <v>1</v>
      </c>
      <c r="J138" s="87">
        <f t="shared" si="102"/>
        <v>68.2</v>
      </c>
      <c r="K138" s="126">
        <v>73</v>
      </c>
      <c r="L138" s="87">
        <v>1</v>
      </c>
      <c r="M138" s="87">
        <v>15</v>
      </c>
      <c r="N138" s="87" t="s">
        <v>154</v>
      </c>
      <c r="O138" s="87" t="s">
        <v>155</v>
      </c>
      <c r="P138" s="87">
        <v>0</v>
      </c>
      <c r="Q138" s="127">
        <v>4.6419999999999999E-5</v>
      </c>
      <c r="R138" s="87">
        <v>0</v>
      </c>
      <c r="S138" s="87">
        <v>0</v>
      </c>
      <c r="T138" s="127">
        <v>1182000000</v>
      </c>
      <c r="U138" s="127">
        <v>1182000000</v>
      </c>
      <c r="V138" s="127">
        <v>1875000000</v>
      </c>
      <c r="W138" s="127">
        <v>1875000000</v>
      </c>
      <c r="X138" s="87">
        <v>0</v>
      </c>
      <c r="Y138" s="87">
        <v>0</v>
      </c>
      <c r="Z138" s="127">
        <v>909900000</v>
      </c>
      <c r="AA138" s="127">
        <v>1.1260000000000001E-5</v>
      </c>
      <c r="AB138" s="127">
        <v>9748000000</v>
      </c>
      <c r="AC138" s="87">
        <v>0.65</v>
      </c>
      <c r="AD138" s="87" t="s">
        <v>156</v>
      </c>
      <c r="AE138" s="87" t="s">
        <v>157</v>
      </c>
      <c r="AF138" s="87" t="s">
        <v>158</v>
      </c>
      <c r="AG138" s="87" t="s">
        <v>159</v>
      </c>
      <c r="AH138" s="87" t="s">
        <v>160</v>
      </c>
      <c r="AI138" s="87" t="s">
        <v>161</v>
      </c>
      <c r="AJ138" s="87" t="s">
        <v>162</v>
      </c>
      <c r="AK138" s="87">
        <v>0</v>
      </c>
      <c r="AL138" s="87">
        <v>0</v>
      </c>
      <c r="AM138" s="87" t="s">
        <v>142</v>
      </c>
      <c r="AO138" s="87">
        <f t="shared" si="130"/>
        <v>136</v>
      </c>
      <c r="AP138" s="87">
        <f t="shared" si="127"/>
        <v>-18.283000000000001</v>
      </c>
      <c r="AQ138" s="87">
        <f t="shared" si="128"/>
        <v>-4.444</v>
      </c>
      <c r="AR138" s="87">
        <f t="shared" si="131"/>
        <v>-12</v>
      </c>
      <c r="AS138" s="87">
        <v>1</v>
      </c>
      <c r="AT138" s="87">
        <v>0</v>
      </c>
      <c r="AU138" s="87">
        <v>0</v>
      </c>
      <c r="AV138" s="87">
        <v>0</v>
      </c>
      <c r="AW138" s="87">
        <v>0</v>
      </c>
      <c r="AY138" s="133"/>
      <c r="AZ138" s="87" t="str">
        <f t="shared" si="134"/>
        <v/>
      </c>
      <c r="BA138" s="87" t="str">
        <f t="shared" si="135"/>
        <v/>
      </c>
      <c r="BB138" s="87" t="str">
        <f t="shared" si="136"/>
        <v/>
      </c>
      <c r="BC138" s="87" t="str">
        <f t="shared" si="137"/>
        <v/>
      </c>
      <c r="BD138" s="87" t="str">
        <f t="shared" si="138"/>
        <v/>
      </c>
      <c r="BE138" s="87" t="str">
        <f t="shared" si="139"/>
        <v/>
      </c>
      <c r="BG138" s="87" t="str">
        <f t="shared" si="140"/>
        <v/>
      </c>
      <c r="BH138" s="127" t="str">
        <f t="shared" si="141"/>
        <v/>
      </c>
      <c r="BI138" s="127" t="str">
        <f t="shared" si="142"/>
        <v/>
      </c>
      <c r="BJ138" s="87" t="str">
        <f t="shared" si="143"/>
        <v/>
      </c>
      <c r="BK138" s="87" t="str">
        <f t="shared" si="144"/>
        <v/>
      </c>
      <c r="BL138" s="87" t="str">
        <f t="shared" si="145"/>
        <v/>
      </c>
      <c r="BN138" s="129">
        <v>136</v>
      </c>
      <c r="BO138" s="129">
        <v>47</v>
      </c>
      <c r="BP138" s="129">
        <v>147</v>
      </c>
      <c r="BQ138" s="129">
        <v>136</v>
      </c>
      <c r="BR138" s="129">
        <v>136</v>
      </c>
      <c r="BS138" s="129" t="str">
        <v>1c</v>
      </c>
      <c r="BT138" s="129" t="str">
        <v>0</v>
      </c>
      <c r="BU138" s="87">
        <v>0</v>
      </c>
      <c r="BV138" s="129">
        <v>136</v>
      </c>
      <c r="BW138" s="129" t="str">
        <v>2.10E+11</v>
      </c>
      <c r="BX138" s="129" t="str">
        <v>8.08E+10</v>
      </c>
      <c r="BY138" s="129" t="str">
        <v>7850</v>
      </c>
      <c r="BZ138" s="129">
        <v>1</v>
      </c>
      <c r="CA138" s="129">
        <v>0.02</v>
      </c>
      <c r="CD138" s="87">
        <v>136</v>
      </c>
      <c r="CE138" s="87" t="s">
        <v>180</v>
      </c>
      <c r="CF138" s="87" t="s">
        <v>181</v>
      </c>
      <c r="CG138" s="87">
        <v>1</v>
      </c>
      <c r="CH138" s="87">
        <v>1</v>
      </c>
      <c r="CI138" s="87">
        <v>0.02</v>
      </c>
    </row>
    <row r="139" spans="1:87" ht="16.7" customHeight="1">
      <c r="A139" s="89">
        <f t="shared" si="148"/>
        <v>4</v>
      </c>
      <c r="B139" s="155">
        <f t="shared" si="132"/>
        <v>137</v>
      </c>
      <c r="C139" s="156">
        <v>-12</v>
      </c>
      <c r="D139" s="155">
        <v>-14.914999999999999</v>
      </c>
      <c r="E139" s="155">
        <v>-6.3890000000000002</v>
      </c>
      <c r="F139" s="155" t="s">
        <v>142</v>
      </c>
      <c r="G139" s="155"/>
      <c r="H139" s="89"/>
      <c r="I139" s="87">
        <v>1</v>
      </c>
      <c r="J139" s="87">
        <f t="shared" si="102"/>
        <v>69.099999999999994</v>
      </c>
      <c r="K139" s="126">
        <v>74</v>
      </c>
      <c r="L139" s="87">
        <v>1</v>
      </c>
      <c r="M139" s="87">
        <v>15</v>
      </c>
      <c r="N139" s="87" t="s">
        <v>154</v>
      </c>
      <c r="O139" s="87" t="s">
        <v>155</v>
      </c>
      <c r="P139" s="87">
        <v>0</v>
      </c>
      <c r="Q139" s="127">
        <v>4.6419999999999999E-5</v>
      </c>
      <c r="R139" s="87">
        <v>0</v>
      </c>
      <c r="S139" s="87">
        <v>0</v>
      </c>
      <c r="T139" s="127">
        <v>1182000000</v>
      </c>
      <c r="U139" s="127">
        <v>1182000000</v>
      </c>
      <c r="V139" s="127">
        <v>1875000000</v>
      </c>
      <c r="W139" s="127">
        <v>1875000000</v>
      </c>
      <c r="X139" s="87">
        <v>0</v>
      </c>
      <c r="Y139" s="87">
        <v>0</v>
      </c>
      <c r="Z139" s="127">
        <v>909900000</v>
      </c>
      <c r="AA139" s="127">
        <v>1.1260000000000001E-5</v>
      </c>
      <c r="AB139" s="127">
        <v>9748000000</v>
      </c>
      <c r="AC139" s="87">
        <v>0.65</v>
      </c>
      <c r="AD139" s="87" t="s">
        <v>156</v>
      </c>
      <c r="AE139" s="87" t="s">
        <v>157</v>
      </c>
      <c r="AF139" s="87" t="s">
        <v>158</v>
      </c>
      <c r="AG139" s="87" t="s">
        <v>159</v>
      </c>
      <c r="AH139" s="87" t="s">
        <v>160</v>
      </c>
      <c r="AI139" s="87" t="s">
        <v>161</v>
      </c>
      <c r="AJ139" s="87" t="s">
        <v>162</v>
      </c>
      <c r="AK139" s="87">
        <v>0</v>
      </c>
      <c r="AL139" s="87">
        <v>0</v>
      </c>
      <c r="AM139" s="87" t="s">
        <v>142</v>
      </c>
      <c r="AO139" s="87">
        <f t="shared" si="130"/>
        <v>137</v>
      </c>
      <c r="AP139" s="87">
        <f t="shared" si="127"/>
        <v>-14.914999999999999</v>
      </c>
      <c r="AQ139" s="87">
        <f t="shared" si="128"/>
        <v>-6.3890000000000002</v>
      </c>
      <c r="AR139" s="87">
        <f t="shared" si="131"/>
        <v>-12</v>
      </c>
      <c r="AS139" s="87">
        <v>1</v>
      </c>
      <c r="AT139" s="87">
        <v>0</v>
      </c>
      <c r="AU139" s="87">
        <v>0</v>
      </c>
      <c r="AV139" s="87">
        <v>0</v>
      </c>
      <c r="AW139" s="87">
        <v>0</v>
      </c>
      <c r="AY139" s="133">
        <f t="shared" ref="AY139" si="149">IF(J139="", "", INT(J139))</f>
        <v>69</v>
      </c>
      <c r="AZ139" s="87">
        <f t="shared" si="134"/>
        <v>74</v>
      </c>
      <c r="BA139" s="87">
        <f t="shared" si="135"/>
        <v>75</v>
      </c>
      <c r="BB139" s="87">
        <f t="shared" si="136"/>
        <v>69</v>
      </c>
      <c r="BC139" s="87">
        <f t="shared" si="137"/>
        <v>69</v>
      </c>
      <c r="BD139" s="87" t="str">
        <f t="shared" si="138"/>
        <v>1c</v>
      </c>
      <c r="BE139" s="87" t="str">
        <f t="shared" si="139"/>
        <v>0</v>
      </c>
      <c r="BG139" s="87">
        <f t="shared" si="140"/>
        <v>69</v>
      </c>
      <c r="BH139" s="127" t="str">
        <f t="shared" si="141"/>
        <v>2.10E+11</v>
      </c>
      <c r="BI139" s="127" t="str">
        <f t="shared" si="142"/>
        <v>8.08E+10</v>
      </c>
      <c r="BJ139" s="87" t="str">
        <f t="shared" si="143"/>
        <v>7850</v>
      </c>
      <c r="BK139" s="87">
        <f t="shared" si="144"/>
        <v>1</v>
      </c>
      <c r="BL139" s="87">
        <f t="shared" si="145"/>
        <v>1.4999999999999999E-2</v>
      </c>
      <c r="BN139" s="129">
        <v>137</v>
      </c>
      <c r="BO139" s="129">
        <v>147</v>
      </c>
      <c r="BP139" s="129">
        <v>148</v>
      </c>
      <c r="BQ139" s="129">
        <v>137</v>
      </c>
      <c r="BR139" s="129">
        <v>137</v>
      </c>
      <c r="BS139" s="129" t="str">
        <v>1c</v>
      </c>
      <c r="BT139" s="129" t="str">
        <v>0</v>
      </c>
      <c r="BU139" s="87">
        <v>0</v>
      </c>
      <c r="BV139" s="129">
        <v>137</v>
      </c>
      <c r="BW139" s="129" t="str">
        <v>2.10E+11</v>
      </c>
      <c r="BX139" s="129" t="str">
        <v>8.08E+10</v>
      </c>
      <c r="BY139" s="129" t="str">
        <v>7850</v>
      </c>
      <c r="BZ139" s="129">
        <v>1</v>
      </c>
      <c r="CA139" s="129">
        <v>0.02</v>
      </c>
      <c r="CD139" s="87">
        <v>137</v>
      </c>
      <c r="CE139" s="87" t="s">
        <v>180</v>
      </c>
      <c r="CF139" s="87" t="s">
        <v>181</v>
      </c>
      <c r="CG139" s="87">
        <v>1</v>
      </c>
      <c r="CH139" s="87">
        <v>1</v>
      </c>
      <c r="CI139" s="87">
        <v>0.02</v>
      </c>
    </row>
    <row r="140" spans="1:87" ht="12.75">
      <c r="A140" s="89">
        <f t="shared" si="148"/>
        <v>5</v>
      </c>
      <c r="B140" s="155">
        <f t="shared" si="132"/>
        <v>138</v>
      </c>
      <c r="C140" s="156">
        <v>-12</v>
      </c>
      <c r="D140" s="155">
        <v>-11.547000000000001</v>
      </c>
      <c r="E140" s="155">
        <v>-8.3330000000000002</v>
      </c>
      <c r="F140" s="155" t="s">
        <v>142</v>
      </c>
      <c r="G140" s="155"/>
      <c r="H140" s="89"/>
      <c r="I140" s="87">
        <v>1</v>
      </c>
      <c r="J140" s="87">
        <f t="shared" si="102"/>
        <v>69.2</v>
      </c>
      <c r="K140" s="126">
        <v>75</v>
      </c>
      <c r="L140" s="87">
        <v>1</v>
      </c>
      <c r="M140" s="87">
        <v>15</v>
      </c>
      <c r="N140" s="87" t="s">
        <v>154</v>
      </c>
      <c r="O140" s="87" t="s">
        <v>155</v>
      </c>
      <c r="P140" s="87">
        <v>0</v>
      </c>
      <c r="Q140" s="127">
        <v>4.6419999999999999E-5</v>
      </c>
      <c r="R140" s="87">
        <v>0</v>
      </c>
      <c r="S140" s="87">
        <v>0</v>
      </c>
      <c r="T140" s="127">
        <v>1182000000</v>
      </c>
      <c r="U140" s="127">
        <v>1182000000</v>
      </c>
      <c r="V140" s="127">
        <v>1875000000</v>
      </c>
      <c r="W140" s="127">
        <v>1875000000</v>
      </c>
      <c r="X140" s="87">
        <v>0</v>
      </c>
      <c r="Y140" s="87">
        <v>0</v>
      </c>
      <c r="Z140" s="127">
        <v>909900000</v>
      </c>
      <c r="AA140" s="127">
        <v>1.1260000000000001E-5</v>
      </c>
      <c r="AB140" s="127">
        <v>9748000000</v>
      </c>
      <c r="AC140" s="87">
        <v>0.65</v>
      </c>
      <c r="AD140" s="87" t="s">
        <v>156</v>
      </c>
      <c r="AE140" s="87" t="s">
        <v>157</v>
      </c>
      <c r="AF140" s="87" t="s">
        <v>158</v>
      </c>
      <c r="AG140" s="87" t="s">
        <v>159</v>
      </c>
      <c r="AH140" s="87" t="s">
        <v>160</v>
      </c>
      <c r="AI140" s="87" t="s">
        <v>161</v>
      </c>
      <c r="AJ140" s="87" t="s">
        <v>162</v>
      </c>
      <c r="AK140" s="87">
        <v>0</v>
      </c>
      <c r="AL140" s="87">
        <v>0</v>
      </c>
      <c r="AM140" s="87" t="s">
        <v>142</v>
      </c>
      <c r="AO140" s="87">
        <f t="shared" si="130"/>
        <v>138</v>
      </c>
      <c r="AP140" s="87">
        <f t="shared" si="127"/>
        <v>-11.547000000000001</v>
      </c>
      <c r="AQ140" s="87">
        <f t="shared" si="128"/>
        <v>-8.3330000000000002</v>
      </c>
      <c r="AR140" s="87">
        <f t="shared" si="131"/>
        <v>-12</v>
      </c>
      <c r="AS140" s="87">
        <v>1</v>
      </c>
      <c r="AT140" s="87">
        <v>0</v>
      </c>
      <c r="AU140" s="87">
        <v>0</v>
      </c>
      <c r="AV140" s="87">
        <v>0</v>
      </c>
      <c r="AW140" s="87">
        <v>0</v>
      </c>
      <c r="AY140" s="133"/>
      <c r="AZ140" s="87" t="str">
        <f t="shared" si="134"/>
        <v/>
      </c>
      <c r="BA140" s="87" t="str">
        <f t="shared" si="135"/>
        <v/>
      </c>
      <c r="BB140" s="87" t="str">
        <f t="shared" si="136"/>
        <v/>
      </c>
      <c r="BC140" s="87" t="str">
        <f t="shared" si="137"/>
        <v/>
      </c>
      <c r="BD140" s="87" t="str">
        <f t="shared" si="138"/>
        <v/>
      </c>
      <c r="BE140" s="87" t="str">
        <f t="shared" si="139"/>
        <v/>
      </c>
      <c r="BG140" s="87" t="str">
        <f t="shared" si="140"/>
        <v/>
      </c>
      <c r="BH140" s="127" t="str">
        <f t="shared" si="141"/>
        <v/>
      </c>
      <c r="BI140" s="127" t="str">
        <f t="shared" si="142"/>
        <v/>
      </c>
      <c r="BJ140" s="87" t="str">
        <f t="shared" si="143"/>
        <v/>
      </c>
      <c r="BK140" s="87" t="str">
        <f t="shared" si="144"/>
        <v/>
      </c>
      <c r="BL140" s="87" t="str">
        <f t="shared" si="145"/>
        <v/>
      </c>
      <c r="BN140" s="129">
        <v>138</v>
      </c>
      <c r="BO140" s="129">
        <v>148</v>
      </c>
      <c r="BP140" s="155">
        <v>149</v>
      </c>
      <c r="BQ140" s="129">
        <v>138</v>
      </c>
      <c r="BR140" s="129">
        <v>138</v>
      </c>
      <c r="BS140" s="129" t="str">
        <v>1c</v>
      </c>
      <c r="BT140" s="129" t="str">
        <v>0</v>
      </c>
      <c r="BU140" s="87">
        <v>0</v>
      </c>
      <c r="BV140" s="129">
        <v>138</v>
      </c>
      <c r="BW140" s="129" t="str">
        <v>2.10E+11</v>
      </c>
      <c r="BX140" s="129" t="str">
        <v>8.08E+10</v>
      </c>
      <c r="BY140" s="129" t="str">
        <v>7850</v>
      </c>
      <c r="BZ140" s="129">
        <v>1</v>
      </c>
      <c r="CA140" s="129">
        <v>0.02</v>
      </c>
      <c r="CD140" s="87">
        <v>138</v>
      </c>
      <c r="CE140" s="87" t="s">
        <v>180</v>
      </c>
      <c r="CF140" s="87" t="s">
        <v>181</v>
      </c>
      <c r="CG140" s="87">
        <v>1</v>
      </c>
      <c r="CH140" s="87">
        <v>1</v>
      </c>
      <c r="CI140" s="87">
        <v>0.02</v>
      </c>
    </row>
    <row r="141" spans="1:87" ht="12.75">
      <c r="A141" s="89">
        <f t="shared" si="148"/>
        <v>6</v>
      </c>
      <c r="B141" s="89">
        <f t="shared" si="132"/>
        <v>139</v>
      </c>
      <c r="C141" s="150">
        <v>-12</v>
      </c>
      <c r="D141" s="89">
        <v>-6.9160000000000004</v>
      </c>
      <c r="E141" s="89">
        <v>-11.007</v>
      </c>
      <c r="F141" s="89" t="s">
        <v>142</v>
      </c>
      <c r="G141" s="89"/>
      <c r="H141" s="89"/>
      <c r="J141" s="87">
        <f t="shared" si="102"/>
        <v>70.099999999999994</v>
      </c>
      <c r="K141" s="126">
        <v>75</v>
      </c>
      <c r="L141" s="87">
        <v>1</v>
      </c>
      <c r="M141" s="87">
        <v>15</v>
      </c>
      <c r="N141" s="87" t="s">
        <v>154</v>
      </c>
      <c r="O141" s="87" t="s">
        <v>155</v>
      </c>
      <c r="P141" s="87">
        <v>0</v>
      </c>
      <c r="Q141" s="127">
        <v>4.6419999999999999E-5</v>
      </c>
      <c r="R141" s="87">
        <v>0</v>
      </c>
      <c r="S141" s="87">
        <v>0</v>
      </c>
      <c r="T141" s="127">
        <v>1182000000</v>
      </c>
      <c r="U141" s="127">
        <v>1182000000</v>
      </c>
      <c r="V141" s="127">
        <v>1875000000</v>
      </c>
      <c r="W141" s="127">
        <v>1875000000</v>
      </c>
      <c r="X141" s="87">
        <v>0</v>
      </c>
      <c r="Y141" s="87">
        <v>0</v>
      </c>
      <c r="Z141" s="127">
        <v>909900000</v>
      </c>
      <c r="AA141" s="127">
        <v>1.1260000000000001E-5</v>
      </c>
      <c r="AB141" s="127">
        <v>9748000000</v>
      </c>
      <c r="AC141" s="87">
        <v>0.65</v>
      </c>
      <c r="AD141" s="87" t="s">
        <v>156</v>
      </c>
      <c r="AE141" s="87" t="s">
        <v>157</v>
      </c>
      <c r="AF141" s="87" t="s">
        <v>158</v>
      </c>
      <c r="AG141" s="87" t="s">
        <v>159</v>
      </c>
      <c r="AH141" s="87" t="s">
        <v>160</v>
      </c>
      <c r="AI141" s="87" t="s">
        <v>161</v>
      </c>
      <c r="AJ141" s="87" t="s">
        <v>162</v>
      </c>
      <c r="AK141" s="87">
        <v>0</v>
      </c>
      <c r="AL141" s="87">
        <v>0</v>
      </c>
      <c r="AM141" s="87" t="s">
        <v>142</v>
      </c>
      <c r="AO141" s="87">
        <f t="shared" si="130"/>
        <v>139</v>
      </c>
      <c r="AP141" s="87">
        <f t="shared" si="127"/>
        <v>-6.9160000000000004</v>
      </c>
      <c r="AQ141" s="87">
        <f t="shared" si="128"/>
        <v>-11.007</v>
      </c>
      <c r="AR141" s="87">
        <f t="shared" si="131"/>
        <v>-12</v>
      </c>
      <c r="AS141" s="87">
        <v>1</v>
      </c>
      <c r="AT141" s="87">
        <v>0</v>
      </c>
      <c r="AU141" s="87">
        <v>0</v>
      </c>
      <c r="AV141" s="87">
        <v>0</v>
      </c>
      <c r="AW141" s="87">
        <v>0</v>
      </c>
      <c r="AY141" s="133">
        <f t="shared" ref="AY141" si="150">IF(J141="", "", INT(J141))</f>
        <v>70</v>
      </c>
      <c r="AZ141" s="87">
        <f t="shared" si="134"/>
        <v>75</v>
      </c>
      <c r="BA141" s="87">
        <f t="shared" si="135"/>
        <v>76</v>
      </c>
      <c r="BB141" s="87">
        <f t="shared" si="136"/>
        <v>70</v>
      </c>
      <c r="BC141" s="87">
        <f t="shared" si="137"/>
        <v>70</v>
      </c>
      <c r="BD141" s="87" t="str">
        <f t="shared" si="138"/>
        <v>1c</v>
      </c>
      <c r="BE141" s="87" t="str">
        <f t="shared" si="139"/>
        <v>0</v>
      </c>
      <c r="BG141" s="87">
        <f t="shared" si="140"/>
        <v>70</v>
      </c>
      <c r="BH141" s="127" t="str">
        <f t="shared" si="141"/>
        <v>2.10E+11</v>
      </c>
      <c r="BI141" s="127" t="str">
        <f t="shared" si="142"/>
        <v>8.08E+10</v>
      </c>
      <c r="BJ141" s="87" t="str">
        <f t="shared" si="143"/>
        <v>7850</v>
      </c>
      <c r="BK141" s="87">
        <f t="shared" si="144"/>
        <v>1</v>
      </c>
      <c r="BL141" s="87">
        <f t="shared" si="145"/>
        <v>1.4999999999999999E-2</v>
      </c>
      <c r="BN141" s="155">
        <v>139</v>
      </c>
      <c r="BO141" s="155">
        <v>149</v>
      </c>
      <c r="BP141" s="155">
        <v>150</v>
      </c>
      <c r="BQ141" s="155">
        <v>139</v>
      </c>
      <c r="BR141" s="155">
        <v>139</v>
      </c>
      <c r="BS141" s="155" t="str">
        <v>1c</v>
      </c>
      <c r="BT141" s="155" t="str">
        <v>0</v>
      </c>
      <c r="BU141" s="87">
        <v>0</v>
      </c>
      <c r="BV141" s="129">
        <v>139</v>
      </c>
      <c r="BW141" s="129" t="str">
        <v>2.10E+11</v>
      </c>
      <c r="BX141" s="129" t="str">
        <v>8.08E+10</v>
      </c>
      <c r="BY141" s="129" t="str">
        <v>7850</v>
      </c>
      <c r="BZ141" s="129">
        <v>1</v>
      </c>
      <c r="CA141" s="129">
        <v>0.02</v>
      </c>
      <c r="CD141" s="87">
        <v>139</v>
      </c>
      <c r="CE141" s="87" t="s">
        <v>180</v>
      </c>
      <c r="CF141" s="87" t="s">
        <v>181</v>
      </c>
      <c r="CG141" s="87">
        <v>1</v>
      </c>
      <c r="CH141" s="87">
        <v>1</v>
      </c>
      <c r="CI141" s="87">
        <v>0.02</v>
      </c>
    </row>
    <row r="142" spans="1:87" ht="12.75">
      <c r="A142" s="89">
        <f t="shared" si="148"/>
        <v>7</v>
      </c>
      <c r="B142" s="89">
        <f t="shared" si="132"/>
        <v>140</v>
      </c>
      <c r="C142" s="150">
        <v>-12</v>
      </c>
      <c r="D142" s="89">
        <v>-6.4950000000000001</v>
      </c>
      <c r="E142" s="89">
        <v>-11.25</v>
      </c>
      <c r="F142" s="89" t="s">
        <v>142</v>
      </c>
      <c r="G142" s="89"/>
      <c r="H142" s="89"/>
      <c r="J142" s="87">
        <f t="shared" si="102"/>
        <v>70.2</v>
      </c>
      <c r="K142" s="126">
        <v>76</v>
      </c>
      <c r="L142" s="87">
        <v>1</v>
      </c>
      <c r="M142" s="87">
        <v>15</v>
      </c>
      <c r="N142" s="87" t="s">
        <v>154</v>
      </c>
      <c r="O142" s="87" t="s">
        <v>155</v>
      </c>
      <c r="P142" s="87">
        <v>0</v>
      </c>
      <c r="Q142" s="127">
        <v>4.6419999999999999E-5</v>
      </c>
      <c r="R142" s="87">
        <v>0</v>
      </c>
      <c r="S142" s="87">
        <v>0</v>
      </c>
      <c r="T142" s="127">
        <v>1182000000</v>
      </c>
      <c r="U142" s="127">
        <v>1182000000</v>
      </c>
      <c r="V142" s="127">
        <v>1875000000</v>
      </c>
      <c r="W142" s="127">
        <v>1875000000</v>
      </c>
      <c r="X142" s="87">
        <v>0</v>
      </c>
      <c r="Y142" s="87">
        <v>0</v>
      </c>
      <c r="Z142" s="127">
        <v>909900000</v>
      </c>
      <c r="AA142" s="127">
        <v>1.1260000000000001E-5</v>
      </c>
      <c r="AB142" s="127">
        <v>9748000000</v>
      </c>
      <c r="AC142" s="87">
        <v>0.65</v>
      </c>
      <c r="AD142" s="87" t="s">
        <v>156</v>
      </c>
      <c r="AE142" s="87" t="s">
        <v>157</v>
      </c>
      <c r="AF142" s="87" t="s">
        <v>158</v>
      </c>
      <c r="AG142" s="87" t="s">
        <v>159</v>
      </c>
      <c r="AH142" s="87" t="s">
        <v>160</v>
      </c>
      <c r="AI142" s="87" t="s">
        <v>161</v>
      </c>
      <c r="AJ142" s="87" t="s">
        <v>162</v>
      </c>
      <c r="AK142" s="87">
        <v>0</v>
      </c>
      <c r="AL142" s="87">
        <v>0</v>
      </c>
      <c r="AM142" s="87" t="s">
        <v>142</v>
      </c>
      <c r="AO142" s="87">
        <f t="shared" si="130"/>
        <v>140</v>
      </c>
      <c r="AP142" s="87">
        <f t="shared" si="127"/>
        <v>-6.4950000000000001</v>
      </c>
      <c r="AQ142" s="87">
        <f t="shared" si="128"/>
        <v>-11.25</v>
      </c>
      <c r="AR142" s="87">
        <f t="shared" si="131"/>
        <v>-12</v>
      </c>
      <c r="AS142" s="87">
        <v>1</v>
      </c>
      <c r="AT142" s="87">
        <v>0</v>
      </c>
      <c r="AU142" s="87">
        <v>0</v>
      </c>
      <c r="AV142" s="87">
        <v>0</v>
      </c>
      <c r="AW142" s="87">
        <v>0</v>
      </c>
      <c r="AY142" s="133"/>
      <c r="AZ142" s="87" t="str">
        <f t="shared" si="134"/>
        <v/>
      </c>
      <c r="BA142" s="87" t="str">
        <f t="shared" si="135"/>
        <v/>
      </c>
      <c r="BB142" s="87" t="str">
        <f t="shared" si="136"/>
        <v/>
      </c>
      <c r="BC142" s="87" t="str">
        <f t="shared" si="137"/>
        <v/>
      </c>
      <c r="BD142" s="87" t="str">
        <f t="shared" si="138"/>
        <v/>
      </c>
      <c r="BE142" s="87" t="str">
        <f t="shared" si="139"/>
        <v/>
      </c>
      <c r="BG142" s="87" t="str">
        <f t="shared" si="140"/>
        <v/>
      </c>
      <c r="BH142" s="127" t="str">
        <f t="shared" si="141"/>
        <v/>
      </c>
      <c r="BI142" s="127" t="str">
        <f t="shared" si="142"/>
        <v/>
      </c>
      <c r="BJ142" s="87" t="str">
        <f t="shared" si="143"/>
        <v/>
      </c>
      <c r="BK142" s="87" t="str">
        <f t="shared" si="144"/>
        <v/>
      </c>
      <c r="BL142" s="87" t="str">
        <f t="shared" si="145"/>
        <v/>
      </c>
      <c r="BN142" s="155">
        <v>140</v>
      </c>
      <c r="BO142" s="155">
        <v>150</v>
      </c>
      <c r="BP142" s="155">
        <v>151</v>
      </c>
      <c r="BQ142" s="155">
        <v>140</v>
      </c>
      <c r="BR142" s="155">
        <v>140</v>
      </c>
      <c r="BS142" s="155" t="str">
        <v>1c</v>
      </c>
      <c r="BT142" s="155" t="str">
        <v>0</v>
      </c>
      <c r="BU142" s="87">
        <v>0</v>
      </c>
      <c r="BV142" s="129">
        <v>140</v>
      </c>
      <c r="BW142" s="129" t="str">
        <v>2.10E+11</v>
      </c>
      <c r="BX142" s="129" t="str">
        <v>8.08E+10</v>
      </c>
      <c r="BY142" s="129" t="str">
        <v>7850</v>
      </c>
      <c r="BZ142" s="129">
        <v>1</v>
      </c>
      <c r="CA142" s="129">
        <v>0.02</v>
      </c>
      <c r="CD142" s="87">
        <v>140</v>
      </c>
      <c r="CE142" s="87" t="s">
        <v>180</v>
      </c>
      <c r="CF142" s="87" t="s">
        <v>181</v>
      </c>
      <c r="CG142" s="87">
        <v>1</v>
      </c>
      <c r="CH142" s="87">
        <v>1</v>
      </c>
      <c r="CI142" s="87">
        <v>0.02</v>
      </c>
    </row>
    <row r="143" spans="1:87" ht="12.75">
      <c r="A143" s="89">
        <f t="shared" si="148"/>
        <v>8</v>
      </c>
      <c r="B143" s="89">
        <f t="shared" si="132"/>
        <v>141</v>
      </c>
      <c r="C143" s="150">
        <v>-12</v>
      </c>
      <c r="D143" s="89">
        <v>-6.0739999999999998</v>
      </c>
      <c r="E143" s="89">
        <v>-11.493</v>
      </c>
      <c r="F143" s="89" t="s">
        <v>142</v>
      </c>
      <c r="G143" s="89"/>
      <c r="H143" s="89"/>
      <c r="J143" s="87">
        <f t="shared" si="102"/>
        <v>71.099999999999994</v>
      </c>
      <c r="K143" s="126">
        <v>76</v>
      </c>
      <c r="L143" s="87">
        <v>1</v>
      </c>
      <c r="M143" s="87">
        <v>15</v>
      </c>
      <c r="N143" s="87" t="s">
        <v>154</v>
      </c>
      <c r="O143" s="87" t="s">
        <v>155</v>
      </c>
      <c r="P143" s="87">
        <v>0</v>
      </c>
      <c r="Q143" s="127">
        <v>4.6419999999999999E-5</v>
      </c>
      <c r="R143" s="87">
        <v>0</v>
      </c>
      <c r="S143" s="87">
        <v>0</v>
      </c>
      <c r="T143" s="127">
        <v>1182000000</v>
      </c>
      <c r="U143" s="127">
        <v>1182000000</v>
      </c>
      <c r="V143" s="127">
        <v>1875000000</v>
      </c>
      <c r="W143" s="127">
        <v>1875000000</v>
      </c>
      <c r="X143" s="87">
        <v>0</v>
      </c>
      <c r="Y143" s="87">
        <v>0</v>
      </c>
      <c r="Z143" s="127">
        <v>909900000</v>
      </c>
      <c r="AA143" s="127">
        <v>1.1260000000000001E-5</v>
      </c>
      <c r="AB143" s="127">
        <v>9748000000</v>
      </c>
      <c r="AC143" s="87">
        <v>0.65</v>
      </c>
      <c r="AD143" s="87" t="s">
        <v>156</v>
      </c>
      <c r="AE143" s="87" t="s">
        <v>157</v>
      </c>
      <c r="AF143" s="87" t="s">
        <v>158</v>
      </c>
      <c r="AG143" s="87" t="s">
        <v>159</v>
      </c>
      <c r="AH143" s="87" t="s">
        <v>160</v>
      </c>
      <c r="AI143" s="87" t="s">
        <v>161</v>
      </c>
      <c r="AJ143" s="87" t="s">
        <v>162</v>
      </c>
      <c r="AK143" s="87">
        <v>0</v>
      </c>
      <c r="AL143" s="87">
        <v>0</v>
      </c>
      <c r="AM143" s="87" t="s">
        <v>142</v>
      </c>
      <c r="AO143" s="87">
        <f t="shared" si="130"/>
        <v>141</v>
      </c>
      <c r="AP143" s="87">
        <f t="shared" si="127"/>
        <v>-6.0739999999999998</v>
      </c>
      <c r="AQ143" s="87">
        <f t="shared" si="128"/>
        <v>-11.493</v>
      </c>
      <c r="AR143" s="87">
        <f t="shared" si="131"/>
        <v>-12</v>
      </c>
      <c r="AS143" s="87">
        <v>1</v>
      </c>
      <c r="AT143" s="87">
        <v>0</v>
      </c>
      <c r="AU143" s="87">
        <v>0</v>
      </c>
      <c r="AV143" s="87">
        <v>0</v>
      </c>
      <c r="AW143" s="87">
        <v>0</v>
      </c>
      <c r="AY143" s="133">
        <f t="shared" ref="AY143" si="151">IF(J143="", "", INT(J143))</f>
        <v>71</v>
      </c>
      <c r="AZ143" s="87">
        <f t="shared" si="134"/>
        <v>76</v>
      </c>
      <c r="BA143" s="87">
        <f t="shared" si="135"/>
        <v>77</v>
      </c>
      <c r="BB143" s="87">
        <f t="shared" si="136"/>
        <v>71</v>
      </c>
      <c r="BC143" s="87">
        <f t="shared" si="137"/>
        <v>71</v>
      </c>
      <c r="BD143" s="87" t="str">
        <f t="shared" si="138"/>
        <v>1c</v>
      </c>
      <c r="BE143" s="87" t="str">
        <f t="shared" si="139"/>
        <v>0</v>
      </c>
      <c r="BG143" s="87">
        <f t="shared" si="140"/>
        <v>71</v>
      </c>
      <c r="BH143" s="127" t="str">
        <f t="shared" si="141"/>
        <v>2.10E+11</v>
      </c>
      <c r="BI143" s="127" t="str">
        <f t="shared" si="142"/>
        <v>8.08E+10</v>
      </c>
      <c r="BJ143" s="87" t="str">
        <f t="shared" si="143"/>
        <v>7850</v>
      </c>
      <c r="BK143" s="87">
        <f t="shared" si="144"/>
        <v>1</v>
      </c>
      <c r="BL143" s="87">
        <f t="shared" si="145"/>
        <v>1.4999999999999999E-2</v>
      </c>
      <c r="BN143" s="155">
        <v>141</v>
      </c>
      <c r="BO143" s="155">
        <v>151</v>
      </c>
      <c r="BP143" s="155">
        <v>152</v>
      </c>
      <c r="BQ143" s="155">
        <v>141</v>
      </c>
      <c r="BR143" s="155">
        <v>141</v>
      </c>
      <c r="BS143" s="155" t="str">
        <v>1c</v>
      </c>
      <c r="BT143" s="155" t="str">
        <v>0</v>
      </c>
      <c r="BU143" s="87">
        <v>0</v>
      </c>
      <c r="BV143" s="129">
        <v>141</v>
      </c>
      <c r="BW143" s="129" t="str">
        <v>2.10E+11</v>
      </c>
      <c r="BX143" s="129" t="str">
        <v>8.08E+10</v>
      </c>
      <c r="BY143" s="129" t="str">
        <v>7850</v>
      </c>
      <c r="BZ143" s="129">
        <v>1</v>
      </c>
      <c r="CA143" s="129">
        <v>0.02</v>
      </c>
      <c r="CD143" s="87">
        <v>141</v>
      </c>
      <c r="CE143" s="87" t="s">
        <v>180</v>
      </c>
      <c r="CF143" s="87" t="s">
        <v>181</v>
      </c>
      <c r="CG143" s="87">
        <v>1</v>
      </c>
      <c r="CH143" s="87">
        <v>1</v>
      </c>
      <c r="CI143" s="87">
        <v>0.02</v>
      </c>
    </row>
    <row r="144" spans="1:87" ht="12.75">
      <c r="A144" s="89">
        <f t="shared" si="148"/>
        <v>9</v>
      </c>
      <c r="B144" s="155">
        <f t="shared" si="132"/>
        <v>142</v>
      </c>
      <c r="C144" s="156">
        <v>-12</v>
      </c>
      <c r="D144" s="155">
        <v>-1.4430000000000001</v>
      </c>
      <c r="E144" s="155">
        <v>-14.167</v>
      </c>
      <c r="F144" s="155" t="s">
        <v>142</v>
      </c>
      <c r="G144" s="155"/>
      <c r="H144" s="89"/>
      <c r="I144" s="87">
        <v>1</v>
      </c>
      <c r="J144" s="87">
        <f t="shared" si="102"/>
        <v>71.2</v>
      </c>
      <c r="K144" s="126">
        <v>77</v>
      </c>
      <c r="L144" s="87">
        <v>1</v>
      </c>
      <c r="M144" s="87">
        <v>15</v>
      </c>
      <c r="N144" s="87" t="s">
        <v>154</v>
      </c>
      <c r="O144" s="87" t="s">
        <v>155</v>
      </c>
      <c r="P144" s="87">
        <v>0</v>
      </c>
      <c r="Q144" s="127">
        <v>4.6419999999999999E-5</v>
      </c>
      <c r="R144" s="87">
        <v>0</v>
      </c>
      <c r="S144" s="87">
        <v>0</v>
      </c>
      <c r="T144" s="127">
        <v>1182000000</v>
      </c>
      <c r="U144" s="127">
        <v>1182000000</v>
      </c>
      <c r="V144" s="127">
        <v>1875000000</v>
      </c>
      <c r="W144" s="127">
        <v>1875000000</v>
      </c>
      <c r="X144" s="87">
        <v>0</v>
      </c>
      <c r="Y144" s="87">
        <v>0</v>
      </c>
      <c r="Z144" s="127">
        <v>909900000</v>
      </c>
      <c r="AA144" s="127">
        <v>1.1260000000000001E-5</v>
      </c>
      <c r="AB144" s="127">
        <v>9748000000</v>
      </c>
      <c r="AC144" s="87">
        <v>0.65</v>
      </c>
      <c r="AD144" s="87" t="s">
        <v>156</v>
      </c>
      <c r="AE144" s="87" t="s">
        <v>157</v>
      </c>
      <c r="AF144" s="87" t="s">
        <v>158</v>
      </c>
      <c r="AG144" s="87" t="s">
        <v>159</v>
      </c>
      <c r="AH144" s="87" t="s">
        <v>160</v>
      </c>
      <c r="AI144" s="87" t="s">
        <v>161</v>
      </c>
      <c r="AJ144" s="87" t="s">
        <v>162</v>
      </c>
      <c r="AK144" s="87">
        <v>0</v>
      </c>
      <c r="AL144" s="87">
        <v>0</v>
      </c>
      <c r="AM144" s="87" t="s">
        <v>142</v>
      </c>
      <c r="AO144" s="87">
        <f t="shared" si="130"/>
        <v>142</v>
      </c>
      <c r="AP144" s="87">
        <f t="shared" si="127"/>
        <v>-1.4430000000000001</v>
      </c>
      <c r="AQ144" s="87">
        <f t="shared" si="128"/>
        <v>-14.167</v>
      </c>
      <c r="AR144" s="87">
        <f t="shared" si="131"/>
        <v>-12</v>
      </c>
      <c r="AS144" s="87">
        <v>1</v>
      </c>
      <c r="AT144" s="87">
        <v>0</v>
      </c>
      <c r="AU144" s="87">
        <v>0</v>
      </c>
      <c r="AV144" s="87">
        <v>0</v>
      </c>
      <c r="AW144" s="87">
        <v>0</v>
      </c>
      <c r="AY144" s="133"/>
      <c r="AZ144" s="87" t="str">
        <f t="shared" si="134"/>
        <v/>
      </c>
      <c r="BA144" s="87" t="str">
        <f t="shared" si="135"/>
        <v/>
      </c>
      <c r="BB144" s="87" t="str">
        <f t="shared" si="136"/>
        <v/>
      </c>
      <c r="BC144" s="87" t="str">
        <f t="shared" si="137"/>
        <v/>
      </c>
      <c r="BD144" s="87" t="str">
        <f t="shared" si="138"/>
        <v/>
      </c>
      <c r="BE144" s="87" t="str">
        <f t="shared" si="139"/>
        <v/>
      </c>
      <c r="BG144" s="87" t="str">
        <f t="shared" si="140"/>
        <v/>
      </c>
      <c r="BH144" s="127" t="str">
        <f t="shared" si="141"/>
        <v/>
      </c>
      <c r="BI144" s="127" t="str">
        <f t="shared" si="142"/>
        <v/>
      </c>
      <c r="BJ144" s="87" t="str">
        <f t="shared" si="143"/>
        <v/>
      </c>
      <c r="BK144" s="87" t="str">
        <f t="shared" si="144"/>
        <v/>
      </c>
      <c r="BL144" s="87" t="str">
        <f t="shared" si="145"/>
        <v/>
      </c>
      <c r="BN144" s="87">
        <v>142</v>
      </c>
      <c r="BO144" s="87">
        <v>152</v>
      </c>
      <c r="BP144" s="87">
        <v>153</v>
      </c>
      <c r="BQ144" s="87">
        <v>142</v>
      </c>
      <c r="BR144" s="87">
        <v>142</v>
      </c>
      <c r="BS144" s="87" t="str">
        <v>1c</v>
      </c>
      <c r="BT144" s="87" t="str">
        <v>0</v>
      </c>
      <c r="BU144" s="87">
        <v>0</v>
      </c>
      <c r="BV144" s="129">
        <v>142</v>
      </c>
      <c r="BW144" s="129" t="str">
        <v>2.10E+11</v>
      </c>
      <c r="BX144" s="129" t="str">
        <v>8.08E+10</v>
      </c>
      <c r="BY144" s="129" t="str">
        <v>7850</v>
      </c>
      <c r="BZ144" s="129">
        <v>1</v>
      </c>
      <c r="CA144" s="129">
        <v>0.02</v>
      </c>
      <c r="CD144" s="87">
        <v>142</v>
      </c>
      <c r="CE144" s="87" t="s">
        <v>180</v>
      </c>
      <c r="CF144" s="87" t="s">
        <v>181</v>
      </c>
      <c r="CG144" s="87">
        <v>1</v>
      </c>
      <c r="CH144" s="87">
        <v>1</v>
      </c>
      <c r="CI144" s="87">
        <v>0.02</v>
      </c>
    </row>
    <row r="145" spans="1:87" ht="12.75">
      <c r="A145" s="89">
        <f t="shared" si="148"/>
        <v>10</v>
      </c>
      <c r="B145" s="155">
        <f t="shared" si="132"/>
        <v>143</v>
      </c>
      <c r="C145" s="156">
        <v>-12</v>
      </c>
      <c r="D145" s="155">
        <v>1.925</v>
      </c>
      <c r="E145" s="155">
        <v>-16.111000000000001</v>
      </c>
      <c r="F145" s="155" t="s">
        <v>142</v>
      </c>
      <c r="G145" s="155"/>
      <c r="H145" s="89"/>
      <c r="I145" s="87">
        <v>1</v>
      </c>
      <c r="J145" s="87">
        <f t="shared" si="102"/>
        <v>72.099999999999994</v>
      </c>
      <c r="K145" s="126">
        <v>77</v>
      </c>
      <c r="L145" s="87">
        <v>1</v>
      </c>
      <c r="M145" s="87">
        <v>15</v>
      </c>
      <c r="N145" s="87" t="s">
        <v>154</v>
      </c>
      <c r="O145" s="87" t="s">
        <v>155</v>
      </c>
      <c r="P145" s="87">
        <v>0</v>
      </c>
      <c r="Q145" s="127">
        <v>4.6419999999999999E-5</v>
      </c>
      <c r="R145" s="87">
        <v>0</v>
      </c>
      <c r="S145" s="87">
        <v>0</v>
      </c>
      <c r="T145" s="127">
        <v>1182000000</v>
      </c>
      <c r="U145" s="127">
        <v>1182000000</v>
      </c>
      <c r="V145" s="127">
        <v>1875000000</v>
      </c>
      <c r="W145" s="127">
        <v>1875000000</v>
      </c>
      <c r="X145" s="87">
        <v>0</v>
      </c>
      <c r="Y145" s="87">
        <v>0</v>
      </c>
      <c r="Z145" s="127">
        <v>909900000</v>
      </c>
      <c r="AA145" s="127">
        <v>1.1260000000000001E-5</v>
      </c>
      <c r="AB145" s="127">
        <v>9748000000</v>
      </c>
      <c r="AC145" s="87">
        <v>0.65</v>
      </c>
      <c r="AD145" s="87" t="s">
        <v>156</v>
      </c>
      <c r="AE145" s="87" t="s">
        <v>157</v>
      </c>
      <c r="AF145" s="87" t="s">
        <v>158</v>
      </c>
      <c r="AG145" s="87" t="s">
        <v>159</v>
      </c>
      <c r="AH145" s="87" t="s">
        <v>160</v>
      </c>
      <c r="AI145" s="87" t="s">
        <v>161</v>
      </c>
      <c r="AJ145" s="87" t="s">
        <v>162</v>
      </c>
      <c r="AK145" s="87">
        <v>0</v>
      </c>
      <c r="AL145" s="87">
        <v>0</v>
      </c>
      <c r="AM145" s="87" t="s">
        <v>142</v>
      </c>
      <c r="AO145" s="87">
        <f t="shared" si="130"/>
        <v>143</v>
      </c>
      <c r="AP145" s="87">
        <f t="shared" si="127"/>
        <v>1.925</v>
      </c>
      <c r="AQ145" s="87">
        <f t="shared" si="128"/>
        <v>-16.111000000000001</v>
      </c>
      <c r="AR145" s="87">
        <f t="shared" si="131"/>
        <v>-12</v>
      </c>
      <c r="AS145" s="87">
        <v>1</v>
      </c>
      <c r="AT145" s="87">
        <v>0</v>
      </c>
      <c r="AU145" s="87">
        <v>0</v>
      </c>
      <c r="AV145" s="87">
        <v>0</v>
      </c>
      <c r="AW145" s="87">
        <v>0</v>
      </c>
      <c r="AY145" s="133">
        <f t="shared" ref="AY145" si="152">IF(J145="", "", INT(J145))</f>
        <v>72</v>
      </c>
      <c r="AZ145" s="87">
        <f t="shared" si="134"/>
        <v>77</v>
      </c>
      <c r="BA145" s="87">
        <f t="shared" si="135"/>
        <v>78</v>
      </c>
      <c r="BB145" s="87">
        <f t="shared" si="136"/>
        <v>72</v>
      </c>
      <c r="BC145" s="87">
        <f t="shared" si="137"/>
        <v>72</v>
      </c>
      <c r="BD145" s="87" t="str">
        <f t="shared" si="138"/>
        <v>1c</v>
      </c>
      <c r="BE145" s="87" t="str">
        <f t="shared" si="139"/>
        <v>0</v>
      </c>
      <c r="BG145" s="87">
        <f t="shared" si="140"/>
        <v>72</v>
      </c>
      <c r="BH145" s="127" t="str">
        <f t="shared" si="141"/>
        <v>2.10E+11</v>
      </c>
      <c r="BI145" s="127" t="str">
        <f t="shared" si="142"/>
        <v>8.08E+10</v>
      </c>
      <c r="BJ145" s="87" t="str">
        <f t="shared" si="143"/>
        <v>7850</v>
      </c>
      <c r="BK145" s="87">
        <f t="shared" si="144"/>
        <v>1</v>
      </c>
      <c r="BL145" s="87">
        <f t="shared" si="145"/>
        <v>1.4999999999999999E-2</v>
      </c>
      <c r="BN145" s="87">
        <v>143</v>
      </c>
      <c r="BO145" s="87">
        <v>153</v>
      </c>
      <c r="BP145" s="87">
        <v>154</v>
      </c>
      <c r="BQ145" s="87">
        <v>143</v>
      </c>
      <c r="BR145" s="87">
        <v>143</v>
      </c>
      <c r="BS145" s="87" t="str">
        <v>1c</v>
      </c>
      <c r="BT145" s="87" t="str">
        <v>0</v>
      </c>
      <c r="BU145" s="87">
        <v>0</v>
      </c>
      <c r="BV145" s="129">
        <v>143</v>
      </c>
      <c r="BW145" s="129" t="str">
        <v>2.10E+11</v>
      </c>
      <c r="BX145" s="129" t="str">
        <v>8.08E+10</v>
      </c>
      <c r="BY145" s="129" t="str">
        <v>7850</v>
      </c>
      <c r="BZ145" s="129">
        <v>1</v>
      </c>
      <c r="CA145" s="129">
        <v>0.02</v>
      </c>
      <c r="CD145" s="87">
        <v>143</v>
      </c>
      <c r="CE145" s="87" t="s">
        <v>180</v>
      </c>
      <c r="CF145" s="87" t="s">
        <v>181</v>
      </c>
      <c r="CG145" s="87">
        <v>1</v>
      </c>
      <c r="CH145" s="87">
        <v>1</v>
      </c>
      <c r="CI145" s="87">
        <v>0.02</v>
      </c>
    </row>
    <row r="146" spans="1:87" ht="12.75">
      <c r="A146" s="89">
        <f t="shared" si="148"/>
        <v>11</v>
      </c>
      <c r="B146" s="155">
        <f t="shared" si="132"/>
        <v>144</v>
      </c>
      <c r="C146" s="156">
        <v>-12</v>
      </c>
      <c r="D146" s="155">
        <v>5.2919999999999998</v>
      </c>
      <c r="E146" s="155">
        <v>-18.056000000000001</v>
      </c>
      <c r="F146" s="155" t="s">
        <v>142</v>
      </c>
      <c r="G146" s="155"/>
      <c r="H146" s="89"/>
      <c r="I146" s="87">
        <v>1</v>
      </c>
      <c r="J146" s="87">
        <f t="shared" si="102"/>
        <v>72.2</v>
      </c>
      <c r="K146" s="126">
        <v>78</v>
      </c>
      <c r="L146" s="87">
        <v>1</v>
      </c>
      <c r="M146" s="87">
        <v>15</v>
      </c>
      <c r="N146" s="87" t="s">
        <v>154</v>
      </c>
      <c r="O146" s="87" t="s">
        <v>155</v>
      </c>
      <c r="P146" s="87">
        <v>0</v>
      </c>
      <c r="Q146" s="127">
        <v>4.6419999999999999E-5</v>
      </c>
      <c r="R146" s="87">
        <v>0</v>
      </c>
      <c r="S146" s="87">
        <v>0</v>
      </c>
      <c r="T146" s="127">
        <v>1182000000</v>
      </c>
      <c r="U146" s="127">
        <v>1182000000</v>
      </c>
      <c r="V146" s="127">
        <v>1875000000</v>
      </c>
      <c r="W146" s="127">
        <v>1875000000</v>
      </c>
      <c r="X146" s="87">
        <v>0</v>
      </c>
      <c r="Y146" s="87">
        <v>0</v>
      </c>
      <c r="Z146" s="127">
        <v>909900000</v>
      </c>
      <c r="AA146" s="127">
        <v>1.1260000000000001E-5</v>
      </c>
      <c r="AB146" s="127">
        <v>9748000000</v>
      </c>
      <c r="AC146" s="87">
        <v>0.65</v>
      </c>
      <c r="AD146" s="87" t="s">
        <v>156</v>
      </c>
      <c r="AE146" s="87" t="s">
        <v>157</v>
      </c>
      <c r="AF146" s="87" t="s">
        <v>158</v>
      </c>
      <c r="AG146" s="87" t="s">
        <v>159</v>
      </c>
      <c r="AH146" s="87" t="s">
        <v>160</v>
      </c>
      <c r="AI146" s="87" t="s">
        <v>161</v>
      </c>
      <c r="AJ146" s="87" t="s">
        <v>162</v>
      </c>
      <c r="AK146" s="87">
        <v>0</v>
      </c>
      <c r="AL146" s="87">
        <v>0</v>
      </c>
      <c r="AM146" s="87" t="s">
        <v>142</v>
      </c>
      <c r="AO146" s="87">
        <f t="shared" si="130"/>
        <v>144</v>
      </c>
      <c r="AP146" s="87">
        <f t="shared" si="127"/>
        <v>5.2919999999999998</v>
      </c>
      <c r="AQ146" s="87">
        <f t="shared" si="128"/>
        <v>-18.056000000000001</v>
      </c>
      <c r="AR146" s="87">
        <f t="shared" si="131"/>
        <v>-12</v>
      </c>
      <c r="AS146" s="87">
        <v>1</v>
      </c>
      <c r="AT146" s="87">
        <v>0</v>
      </c>
      <c r="AU146" s="87">
        <v>0</v>
      </c>
      <c r="AV146" s="87">
        <v>0</v>
      </c>
      <c r="AW146" s="87">
        <v>0</v>
      </c>
      <c r="AY146" s="133"/>
      <c r="AZ146" s="87" t="str">
        <f t="shared" si="134"/>
        <v/>
      </c>
      <c r="BA146" s="87" t="str">
        <f t="shared" si="135"/>
        <v/>
      </c>
      <c r="BB146" s="87" t="str">
        <f t="shared" si="136"/>
        <v/>
      </c>
      <c r="BC146" s="87" t="str">
        <f t="shared" si="137"/>
        <v/>
      </c>
      <c r="BD146" s="87" t="str">
        <f t="shared" si="138"/>
        <v/>
      </c>
      <c r="BE146" s="87" t="str">
        <f t="shared" si="139"/>
        <v/>
      </c>
      <c r="BG146" s="87" t="str">
        <f t="shared" si="140"/>
        <v/>
      </c>
      <c r="BH146" s="127" t="str">
        <f t="shared" si="141"/>
        <v/>
      </c>
      <c r="BI146" s="127" t="str">
        <f t="shared" si="142"/>
        <v/>
      </c>
      <c r="BJ146" s="87" t="str">
        <f t="shared" si="143"/>
        <v/>
      </c>
      <c r="BK146" s="87" t="str">
        <f t="shared" si="144"/>
        <v/>
      </c>
      <c r="BL146" s="87" t="str">
        <f t="shared" si="145"/>
        <v/>
      </c>
      <c r="BN146" s="87">
        <v>144</v>
      </c>
      <c r="BO146" s="87">
        <v>154</v>
      </c>
      <c r="BP146" s="87">
        <v>155</v>
      </c>
      <c r="BQ146" s="87">
        <v>144</v>
      </c>
      <c r="BR146" s="87">
        <v>144</v>
      </c>
      <c r="BS146" s="87" t="str">
        <v>1c</v>
      </c>
      <c r="BT146" s="87" t="str">
        <v>0</v>
      </c>
      <c r="BU146" s="87">
        <v>0</v>
      </c>
      <c r="BV146" s="129">
        <v>144</v>
      </c>
      <c r="BW146" s="129" t="str">
        <v>2.10E+11</v>
      </c>
      <c r="BX146" s="129" t="str">
        <v>8.08E+10</v>
      </c>
      <c r="BY146" s="129" t="str">
        <v>7850</v>
      </c>
      <c r="BZ146" s="129">
        <v>1</v>
      </c>
      <c r="CA146" s="129">
        <v>0.02</v>
      </c>
      <c r="CD146" s="87">
        <v>144</v>
      </c>
      <c r="CE146" s="87" t="s">
        <v>180</v>
      </c>
      <c r="CF146" s="87" t="s">
        <v>181</v>
      </c>
      <c r="CG146" s="87">
        <v>1</v>
      </c>
      <c r="CH146" s="87">
        <v>1</v>
      </c>
      <c r="CI146" s="87">
        <v>0.02</v>
      </c>
    </row>
    <row r="147" spans="1:87" ht="12.75">
      <c r="A147" s="89">
        <f t="shared" si="148"/>
        <v>12</v>
      </c>
      <c r="B147" s="89">
        <f t="shared" si="132"/>
        <v>145</v>
      </c>
      <c r="C147" s="150">
        <v>-12</v>
      </c>
      <c r="D147" s="89">
        <v>7.7080000000000002</v>
      </c>
      <c r="E147" s="89">
        <v>-19.45</v>
      </c>
      <c r="F147" s="89" t="s">
        <v>142</v>
      </c>
      <c r="G147" s="89"/>
      <c r="H147" s="89"/>
      <c r="J147" s="87">
        <f t="shared" si="102"/>
        <v>73.099999999999994</v>
      </c>
      <c r="K147" s="126">
        <v>78</v>
      </c>
      <c r="L147" s="87">
        <v>1</v>
      </c>
      <c r="M147" s="87">
        <v>15</v>
      </c>
      <c r="N147" s="87" t="s">
        <v>154</v>
      </c>
      <c r="O147" s="87" t="s">
        <v>155</v>
      </c>
      <c r="P147" s="87">
        <v>0</v>
      </c>
      <c r="Q147" s="127">
        <v>4.6419999999999999E-5</v>
      </c>
      <c r="R147" s="87">
        <v>0</v>
      </c>
      <c r="S147" s="87">
        <v>0</v>
      </c>
      <c r="T147" s="127">
        <v>1182000000</v>
      </c>
      <c r="U147" s="127">
        <v>1182000000</v>
      </c>
      <c r="V147" s="127">
        <v>1875000000</v>
      </c>
      <c r="W147" s="127">
        <v>1875000000</v>
      </c>
      <c r="X147" s="87">
        <v>0</v>
      </c>
      <c r="Y147" s="87">
        <v>0</v>
      </c>
      <c r="Z147" s="127">
        <v>909900000</v>
      </c>
      <c r="AA147" s="127">
        <v>1.1260000000000001E-5</v>
      </c>
      <c r="AB147" s="127">
        <v>9748000000</v>
      </c>
      <c r="AC147" s="87">
        <v>0.65</v>
      </c>
      <c r="AD147" s="87" t="s">
        <v>156</v>
      </c>
      <c r="AE147" s="87" t="s">
        <v>157</v>
      </c>
      <c r="AF147" s="87" t="s">
        <v>158</v>
      </c>
      <c r="AG147" s="87" t="s">
        <v>159</v>
      </c>
      <c r="AH147" s="87" t="s">
        <v>160</v>
      </c>
      <c r="AI147" s="87" t="s">
        <v>161</v>
      </c>
      <c r="AJ147" s="87" t="s">
        <v>162</v>
      </c>
      <c r="AK147" s="87">
        <v>0</v>
      </c>
      <c r="AL147" s="87">
        <v>0</v>
      </c>
      <c r="AM147" s="87" t="s">
        <v>142</v>
      </c>
      <c r="AO147" s="87">
        <f t="shared" si="130"/>
        <v>145</v>
      </c>
      <c r="AP147" s="87">
        <f t="shared" si="127"/>
        <v>7.7080000000000002</v>
      </c>
      <c r="AQ147" s="87">
        <f t="shared" si="128"/>
        <v>-19.45</v>
      </c>
      <c r="AR147" s="87">
        <f t="shared" si="131"/>
        <v>-12</v>
      </c>
      <c r="AS147" s="87">
        <v>1</v>
      </c>
      <c r="AT147" s="87">
        <v>0</v>
      </c>
      <c r="AU147" s="87">
        <v>0</v>
      </c>
      <c r="AV147" s="87">
        <v>0</v>
      </c>
      <c r="AW147" s="87">
        <v>0</v>
      </c>
      <c r="AY147" s="133">
        <f t="shared" ref="AY147" si="153">IF(J147="", "", INT(J147))</f>
        <v>73</v>
      </c>
      <c r="AZ147" s="87">
        <f t="shared" si="134"/>
        <v>78</v>
      </c>
      <c r="BA147" s="87">
        <f t="shared" si="135"/>
        <v>79</v>
      </c>
      <c r="BB147" s="87">
        <f t="shared" si="136"/>
        <v>73</v>
      </c>
      <c r="BC147" s="87">
        <f t="shared" si="137"/>
        <v>73</v>
      </c>
      <c r="BD147" s="87" t="str">
        <f t="shared" si="138"/>
        <v>1c</v>
      </c>
      <c r="BE147" s="87" t="str">
        <f t="shared" si="139"/>
        <v>0</v>
      </c>
      <c r="BG147" s="87">
        <f t="shared" si="140"/>
        <v>73</v>
      </c>
      <c r="BH147" s="127" t="str">
        <f t="shared" si="141"/>
        <v>2.10E+11</v>
      </c>
      <c r="BI147" s="127" t="str">
        <f t="shared" si="142"/>
        <v>8.08E+10</v>
      </c>
      <c r="BJ147" s="87" t="str">
        <f t="shared" si="143"/>
        <v>7850</v>
      </c>
      <c r="BK147" s="87">
        <f t="shared" si="144"/>
        <v>1</v>
      </c>
      <c r="BL147" s="87">
        <f t="shared" si="145"/>
        <v>1.4999999999999999E-2</v>
      </c>
      <c r="BN147" s="155">
        <v>145</v>
      </c>
      <c r="BO147" s="155">
        <v>155</v>
      </c>
      <c r="BP147" s="155">
        <v>156</v>
      </c>
      <c r="BQ147" s="155">
        <v>145</v>
      </c>
      <c r="BR147" s="155">
        <v>145</v>
      </c>
      <c r="BS147" s="155" t="str">
        <v>1c</v>
      </c>
      <c r="BT147" s="155" t="str">
        <v>0</v>
      </c>
      <c r="BU147" s="87">
        <v>0</v>
      </c>
      <c r="BV147" s="129">
        <v>145</v>
      </c>
      <c r="BW147" s="129" t="str">
        <v>2.10E+11</v>
      </c>
      <c r="BX147" s="129" t="str">
        <v>8.08E+10</v>
      </c>
      <c r="BY147" s="129" t="str">
        <v>7850</v>
      </c>
      <c r="BZ147" s="129">
        <v>1</v>
      </c>
      <c r="CA147" s="129">
        <v>0.02</v>
      </c>
      <c r="CD147" s="87">
        <v>145</v>
      </c>
      <c r="CE147" s="87" t="s">
        <v>180</v>
      </c>
      <c r="CF147" s="87" t="s">
        <v>181</v>
      </c>
      <c r="CG147" s="87">
        <v>1</v>
      </c>
      <c r="CH147" s="87">
        <v>1</v>
      </c>
      <c r="CI147" s="87">
        <v>0.02</v>
      </c>
    </row>
    <row r="148" spans="1:87" ht="12.75">
      <c r="A148" s="89">
        <f t="shared" si="148"/>
        <v>13</v>
      </c>
      <c r="B148" s="89">
        <f t="shared" si="132"/>
        <v>146</v>
      </c>
      <c r="C148" s="150">
        <v>-12</v>
      </c>
      <c r="D148" s="89">
        <v>8.66</v>
      </c>
      <c r="E148" s="89">
        <v>-20</v>
      </c>
      <c r="F148" s="89" t="s">
        <v>142</v>
      </c>
      <c r="G148" s="89"/>
      <c r="H148" s="89"/>
      <c r="J148" s="87">
        <f t="shared" si="102"/>
        <v>73.2</v>
      </c>
      <c r="K148" s="126">
        <v>79</v>
      </c>
      <c r="L148" s="87">
        <v>1</v>
      </c>
      <c r="M148" s="87">
        <v>15</v>
      </c>
      <c r="N148" s="87" t="s">
        <v>154</v>
      </c>
      <c r="O148" s="87" t="s">
        <v>155</v>
      </c>
      <c r="P148" s="87">
        <v>0</v>
      </c>
      <c r="Q148" s="127">
        <v>4.6419999999999999E-5</v>
      </c>
      <c r="R148" s="87">
        <v>0</v>
      </c>
      <c r="S148" s="87">
        <v>0</v>
      </c>
      <c r="T148" s="127">
        <v>1182000000</v>
      </c>
      <c r="U148" s="127">
        <v>1182000000</v>
      </c>
      <c r="V148" s="127">
        <v>1875000000</v>
      </c>
      <c r="W148" s="127">
        <v>1875000000</v>
      </c>
      <c r="X148" s="87">
        <v>0</v>
      </c>
      <c r="Y148" s="87">
        <v>0</v>
      </c>
      <c r="Z148" s="127">
        <v>909900000</v>
      </c>
      <c r="AA148" s="127">
        <v>1.1260000000000001E-5</v>
      </c>
      <c r="AB148" s="127">
        <v>9748000000</v>
      </c>
      <c r="AC148" s="87">
        <v>0.65</v>
      </c>
      <c r="AD148" s="87" t="s">
        <v>156</v>
      </c>
      <c r="AE148" s="87" t="s">
        <v>157</v>
      </c>
      <c r="AF148" s="87" t="s">
        <v>158</v>
      </c>
      <c r="AG148" s="87" t="s">
        <v>159</v>
      </c>
      <c r="AH148" s="87" t="s">
        <v>160</v>
      </c>
      <c r="AI148" s="87" t="s">
        <v>161</v>
      </c>
      <c r="AJ148" s="87" t="s">
        <v>162</v>
      </c>
      <c r="AK148" s="87">
        <v>0</v>
      </c>
      <c r="AL148" s="87">
        <v>0</v>
      </c>
      <c r="AM148" s="87" t="s">
        <v>142</v>
      </c>
      <c r="AO148" s="87">
        <f t="shared" si="130"/>
        <v>146</v>
      </c>
      <c r="AP148" s="87">
        <f t="shared" si="127"/>
        <v>8.66</v>
      </c>
      <c r="AQ148" s="87">
        <f t="shared" si="128"/>
        <v>-20</v>
      </c>
      <c r="AR148" s="87">
        <f t="shared" si="131"/>
        <v>-12</v>
      </c>
      <c r="AS148" s="87">
        <v>1</v>
      </c>
      <c r="AT148" s="87">
        <v>0</v>
      </c>
      <c r="AU148" s="87">
        <v>0</v>
      </c>
      <c r="AV148" s="87">
        <v>0</v>
      </c>
      <c r="AW148" s="87">
        <v>0</v>
      </c>
      <c r="AY148" s="133"/>
      <c r="AZ148" s="87" t="str">
        <f t="shared" si="134"/>
        <v/>
      </c>
      <c r="BA148" s="87" t="str">
        <f t="shared" si="135"/>
        <v/>
      </c>
      <c r="BB148" s="87" t="str">
        <f t="shared" si="136"/>
        <v/>
      </c>
      <c r="BC148" s="87" t="str">
        <f t="shared" si="137"/>
        <v/>
      </c>
      <c r="BD148" s="87" t="str">
        <f t="shared" si="138"/>
        <v/>
      </c>
      <c r="BE148" s="87" t="str">
        <f t="shared" si="139"/>
        <v/>
      </c>
      <c r="BG148" s="87" t="str">
        <f t="shared" si="140"/>
        <v/>
      </c>
      <c r="BH148" s="127" t="str">
        <f t="shared" si="141"/>
        <v/>
      </c>
      <c r="BI148" s="127" t="str">
        <f t="shared" si="142"/>
        <v/>
      </c>
      <c r="BJ148" s="87" t="str">
        <f t="shared" si="143"/>
        <v/>
      </c>
      <c r="BK148" s="87" t="str">
        <f t="shared" si="144"/>
        <v/>
      </c>
      <c r="BL148" s="87" t="str">
        <f t="shared" si="145"/>
        <v/>
      </c>
      <c r="BN148" s="155">
        <v>146</v>
      </c>
      <c r="BO148" s="155">
        <v>156</v>
      </c>
      <c r="BP148" s="155">
        <v>157</v>
      </c>
      <c r="BQ148" s="155">
        <v>146</v>
      </c>
      <c r="BR148" s="155">
        <v>146</v>
      </c>
      <c r="BS148" s="155" t="str">
        <v>1c</v>
      </c>
      <c r="BT148" s="155" t="str">
        <v>0</v>
      </c>
      <c r="BU148" s="87">
        <v>0</v>
      </c>
      <c r="BV148" s="129">
        <v>146</v>
      </c>
      <c r="BW148" s="129" t="str">
        <v>2.10E+11</v>
      </c>
      <c r="BX148" s="129" t="str">
        <v>8.08E+10</v>
      </c>
      <c r="BY148" s="129" t="str">
        <v>7850</v>
      </c>
      <c r="BZ148" s="129">
        <v>1</v>
      </c>
      <c r="CA148" s="129">
        <v>0.02</v>
      </c>
      <c r="CD148" s="87">
        <v>146</v>
      </c>
      <c r="CE148" s="87" t="s">
        <v>180</v>
      </c>
      <c r="CF148" s="87" t="s">
        <v>181</v>
      </c>
      <c r="CG148" s="87">
        <v>1</v>
      </c>
      <c r="CH148" s="87">
        <v>1</v>
      </c>
      <c r="CI148" s="87">
        <v>0.02</v>
      </c>
    </row>
    <row r="149" spans="1:87" ht="12.75">
      <c r="A149" s="89">
        <v>1</v>
      </c>
      <c r="B149" s="151">
        <f t="shared" si="132"/>
        <v>147</v>
      </c>
      <c r="C149" s="152">
        <v>-12</v>
      </c>
      <c r="D149" s="151">
        <v>12.99</v>
      </c>
      <c r="E149" s="151">
        <v>-17.5</v>
      </c>
      <c r="F149" s="151" t="s">
        <v>142</v>
      </c>
      <c r="G149" s="151"/>
      <c r="H149" s="151"/>
      <c r="J149" s="87">
        <f t="shared" si="102"/>
        <v>74.099999999999994</v>
      </c>
      <c r="K149" s="126">
        <v>79</v>
      </c>
      <c r="L149" s="87">
        <v>1</v>
      </c>
      <c r="M149" s="87">
        <v>15</v>
      </c>
      <c r="N149" s="87" t="s">
        <v>154</v>
      </c>
      <c r="O149" s="87" t="s">
        <v>155</v>
      </c>
      <c r="P149" s="87">
        <v>0</v>
      </c>
      <c r="Q149" s="127">
        <v>4.6419999999999999E-5</v>
      </c>
      <c r="R149" s="87">
        <v>0</v>
      </c>
      <c r="S149" s="87">
        <v>0</v>
      </c>
      <c r="T149" s="127">
        <v>1182000000</v>
      </c>
      <c r="U149" s="127">
        <v>1182000000</v>
      </c>
      <c r="V149" s="127">
        <v>1875000000</v>
      </c>
      <c r="W149" s="127">
        <v>1875000000</v>
      </c>
      <c r="X149" s="87">
        <v>0</v>
      </c>
      <c r="Y149" s="87">
        <v>0</v>
      </c>
      <c r="Z149" s="127">
        <v>909900000</v>
      </c>
      <c r="AA149" s="127">
        <v>1.1260000000000001E-5</v>
      </c>
      <c r="AB149" s="127">
        <v>9748000000</v>
      </c>
      <c r="AC149" s="87">
        <v>0.65</v>
      </c>
      <c r="AD149" s="87" t="s">
        <v>156</v>
      </c>
      <c r="AE149" s="87" t="s">
        <v>157</v>
      </c>
      <c r="AF149" s="87" t="s">
        <v>158</v>
      </c>
      <c r="AG149" s="87" t="s">
        <v>159</v>
      </c>
      <c r="AH149" s="87" t="s">
        <v>160</v>
      </c>
      <c r="AI149" s="87" t="s">
        <v>161</v>
      </c>
      <c r="AJ149" s="87" t="s">
        <v>162</v>
      </c>
      <c r="AK149" s="87">
        <v>0</v>
      </c>
      <c r="AL149" s="87">
        <v>0</v>
      </c>
      <c r="AM149" s="87" t="s">
        <v>142</v>
      </c>
      <c r="AO149" s="87">
        <f t="shared" si="130"/>
        <v>147</v>
      </c>
      <c r="AP149" s="87">
        <f t="shared" si="127"/>
        <v>12.99</v>
      </c>
      <c r="AQ149" s="87">
        <f t="shared" si="128"/>
        <v>-17.5</v>
      </c>
      <c r="AR149" s="87">
        <f t="shared" si="131"/>
        <v>-12</v>
      </c>
      <c r="AS149" s="87">
        <v>1</v>
      </c>
      <c r="AT149" s="87">
        <v>0</v>
      </c>
      <c r="AU149" s="87">
        <v>0</v>
      </c>
      <c r="AV149" s="87">
        <v>0</v>
      </c>
      <c r="AW149" s="87">
        <v>0</v>
      </c>
      <c r="AY149" s="133">
        <f t="shared" ref="AY149" si="154">IF(J149="", "", INT(J149))</f>
        <v>74</v>
      </c>
      <c r="AZ149" s="87">
        <f t="shared" si="134"/>
        <v>79</v>
      </c>
      <c r="BA149" s="87">
        <f t="shared" si="135"/>
        <v>80</v>
      </c>
      <c r="BB149" s="87">
        <f t="shared" si="136"/>
        <v>74</v>
      </c>
      <c r="BC149" s="87">
        <f t="shared" si="137"/>
        <v>74</v>
      </c>
      <c r="BD149" s="87" t="str">
        <f t="shared" si="138"/>
        <v>1c</v>
      </c>
      <c r="BE149" s="87" t="str">
        <f t="shared" si="139"/>
        <v>0</v>
      </c>
      <c r="BG149" s="87">
        <f t="shared" si="140"/>
        <v>74</v>
      </c>
      <c r="BH149" s="127" t="str">
        <f t="shared" si="141"/>
        <v>2.10E+11</v>
      </c>
      <c r="BI149" s="127" t="str">
        <f t="shared" si="142"/>
        <v>8.08E+10</v>
      </c>
      <c r="BJ149" s="87" t="str">
        <f t="shared" si="143"/>
        <v>7850</v>
      </c>
      <c r="BK149" s="87">
        <f t="shared" si="144"/>
        <v>1</v>
      </c>
      <c r="BL149" s="87">
        <f t="shared" si="145"/>
        <v>1.4999999999999999E-2</v>
      </c>
      <c r="BN149" s="155">
        <v>147</v>
      </c>
      <c r="BO149" s="155">
        <v>157</v>
      </c>
      <c r="BP149" s="155">
        <v>158</v>
      </c>
      <c r="BQ149" s="155">
        <v>147</v>
      </c>
      <c r="BR149" s="155">
        <v>147</v>
      </c>
      <c r="BS149" s="155" t="str">
        <v>1c</v>
      </c>
      <c r="BT149" s="155" t="str">
        <v>0</v>
      </c>
      <c r="BU149" s="87">
        <v>0</v>
      </c>
      <c r="BV149" s="129">
        <v>147</v>
      </c>
      <c r="BW149" s="129" t="str">
        <v>2.10E+11</v>
      </c>
      <c r="BX149" s="129" t="str">
        <v>8.08E+10</v>
      </c>
      <c r="BY149" s="129" t="str">
        <v>7850</v>
      </c>
      <c r="BZ149" s="129">
        <v>1</v>
      </c>
      <c r="CA149" s="129">
        <v>0.02</v>
      </c>
      <c r="CD149" s="87">
        <v>147</v>
      </c>
      <c r="CE149" s="87" t="s">
        <v>180</v>
      </c>
      <c r="CF149" s="87" t="s">
        <v>181</v>
      </c>
      <c r="CG149" s="87">
        <v>1</v>
      </c>
      <c r="CH149" s="87">
        <v>1</v>
      </c>
      <c r="CI149" s="87">
        <v>0.02</v>
      </c>
    </row>
    <row r="150" spans="1:87" ht="12.75">
      <c r="A150" s="89">
        <f>A149+1</f>
        <v>2</v>
      </c>
      <c r="B150" s="151">
        <f t="shared" si="132"/>
        <v>148</v>
      </c>
      <c r="C150" s="152">
        <v>-12</v>
      </c>
      <c r="D150" s="151">
        <v>12.99</v>
      </c>
      <c r="E150" s="151">
        <v>-16.399999999999999</v>
      </c>
      <c r="F150" s="151" t="s">
        <v>142</v>
      </c>
      <c r="G150" s="151"/>
      <c r="H150" s="151"/>
      <c r="J150" s="87">
        <f t="shared" si="102"/>
        <v>74.2</v>
      </c>
      <c r="K150" s="126">
        <v>80</v>
      </c>
      <c r="L150" s="87">
        <v>1</v>
      </c>
      <c r="M150" s="87">
        <v>15</v>
      </c>
      <c r="N150" s="87" t="s">
        <v>154</v>
      </c>
      <c r="O150" s="87" t="s">
        <v>155</v>
      </c>
      <c r="P150" s="87">
        <v>0</v>
      </c>
      <c r="Q150" s="127">
        <v>4.6419999999999999E-5</v>
      </c>
      <c r="R150" s="87">
        <v>0</v>
      </c>
      <c r="S150" s="87">
        <v>0</v>
      </c>
      <c r="T150" s="127">
        <v>1182000000</v>
      </c>
      <c r="U150" s="127">
        <v>1182000000</v>
      </c>
      <c r="V150" s="127">
        <v>1875000000</v>
      </c>
      <c r="W150" s="127">
        <v>1875000000</v>
      </c>
      <c r="X150" s="87">
        <v>0</v>
      </c>
      <c r="Y150" s="87">
        <v>0</v>
      </c>
      <c r="Z150" s="127">
        <v>909900000</v>
      </c>
      <c r="AA150" s="127">
        <v>1.1260000000000001E-5</v>
      </c>
      <c r="AB150" s="127">
        <v>9748000000</v>
      </c>
      <c r="AC150" s="87">
        <v>0.65</v>
      </c>
      <c r="AD150" s="87" t="s">
        <v>156</v>
      </c>
      <c r="AE150" s="87" t="s">
        <v>157</v>
      </c>
      <c r="AF150" s="87" t="s">
        <v>158</v>
      </c>
      <c r="AG150" s="87" t="s">
        <v>159</v>
      </c>
      <c r="AH150" s="87" t="s">
        <v>160</v>
      </c>
      <c r="AI150" s="87" t="s">
        <v>161</v>
      </c>
      <c r="AJ150" s="87" t="s">
        <v>162</v>
      </c>
      <c r="AK150" s="87">
        <v>0</v>
      </c>
      <c r="AL150" s="87">
        <v>0</v>
      </c>
      <c r="AM150" s="87" t="s">
        <v>142</v>
      </c>
      <c r="AO150" s="87">
        <f t="shared" si="130"/>
        <v>148</v>
      </c>
      <c r="AP150" s="87">
        <f t="shared" si="127"/>
        <v>12.99</v>
      </c>
      <c r="AQ150" s="87">
        <f t="shared" si="128"/>
        <v>-16.399999999999999</v>
      </c>
      <c r="AR150" s="87">
        <f t="shared" si="131"/>
        <v>-12</v>
      </c>
      <c r="AS150" s="87">
        <v>1</v>
      </c>
      <c r="AT150" s="87">
        <v>0</v>
      </c>
      <c r="AU150" s="87">
        <v>0</v>
      </c>
      <c r="AV150" s="87">
        <v>0</v>
      </c>
      <c r="AW150" s="87">
        <v>0</v>
      </c>
      <c r="AY150" s="133"/>
      <c r="AZ150" s="87" t="str">
        <f t="shared" si="134"/>
        <v/>
      </c>
      <c r="BA150" s="87" t="str">
        <f t="shared" si="135"/>
        <v/>
      </c>
      <c r="BB150" s="87" t="str">
        <f t="shared" si="136"/>
        <v/>
      </c>
      <c r="BC150" s="87" t="str">
        <f t="shared" si="137"/>
        <v/>
      </c>
      <c r="BD150" s="87" t="str">
        <f t="shared" si="138"/>
        <v/>
      </c>
      <c r="BE150" s="87" t="str">
        <f t="shared" si="139"/>
        <v/>
      </c>
      <c r="BG150" s="87" t="str">
        <f t="shared" si="140"/>
        <v/>
      </c>
      <c r="BH150" s="127" t="str">
        <f t="shared" si="141"/>
        <v/>
      </c>
      <c r="BI150" s="127" t="str">
        <f t="shared" si="142"/>
        <v/>
      </c>
      <c r="BJ150" s="87" t="str">
        <f t="shared" si="143"/>
        <v/>
      </c>
      <c r="BK150" s="87" t="str">
        <f t="shared" si="144"/>
        <v/>
      </c>
      <c r="BL150" s="87" t="str">
        <f t="shared" si="145"/>
        <v/>
      </c>
      <c r="BN150" s="129">
        <v>148</v>
      </c>
      <c r="BO150" s="129">
        <v>158</v>
      </c>
      <c r="BP150" s="129">
        <v>159</v>
      </c>
      <c r="BQ150" s="129">
        <v>148</v>
      </c>
      <c r="BR150" s="129">
        <v>148</v>
      </c>
      <c r="BS150" s="129" t="str">
        <v>1c</v>
      </c>
      <c r="BT150" s="129" t="str">
        <v>0</v>
      </c>
      <c r="BU150" s="87">
        <v>0</v>
      </c>
      <c r="BV150" s="129">
        <v>148</v>
      </c>
      <c r="BW150" s="129" t="str">
        <v>2.10E+11</v>
      </c>
      <c r="BX150" s="129" t="str">
        <v>8.08E+10</v>
      </c>
      <c r="BY150" s="129" t="str">
        <v>7850</v>
      </c>
      <c r="BZ150" s="129">
        <v>1</v>
      </c>
      <c r="CA150" s="129">
        <v>0.02</v>
      </c>
      <c r="CD150" s="87">
        <v>148</v>
      </c>
      <c r="CE150" s="87" t="s">
        <v>180</v>
      </c>
      <c r="CF150" s="87" t="s">
        <v>181</v>
      </c>
      <c r="CG150" s="87">
        <v>1</v>
      </c>
      <c r="CH150" s="87">
        <v>1</v>
      </c>
      <c r="CI150" s="87">
        <v>0.02</v>
      </c>
    </row>
    <row r="151" spans="1:87" ht="12.75">
      <c r="A151" s="89">
        <f t="shared" ref="A151:A161" si="155">A150+1</f>
        <v>3</v>
      </c>
      <c r="B151" s="155">
        <f t="shared" si="132"/>
        <v>149</v>
      </c>
      <c r="C151" s="156">
        <v>-12</v>
      </c>
      <c r="D151" s="155">
        <v>12.99</v>
      </c>
      <c r="E151" s="155">
        <v>-13.611000000000001</v>
      </c>
      <c r="F151" s="155" t="s">
        <v>142</v>
      </c>
      <c r="G151" s="155"/>
      <c r="H151" s="151"/>
      <c r="I151" s="87">
        <v>1</v>
      </c>
      <c r="J151" s="87">
        <f t="shared" si="102"/>
        <v>75.099999999999994</v>
      </c>
      <c r="K151" s="126">
        <v>80</v>
      </c>
      <c r="L151" s="87">
        <v>1</v>
      </c>
      <c r="M151" s="87">
        <v>15</v>
      </c>
      <c r="N151" s="87" t="s">
        <v>154</v>
      </c>
      <c r="O151" s="87" t="s">
        <v>155</v>
      </c>
      <c r="P151" s="87">
        <v>0</v>
      </c>
      <c r="Q151" s="127">
        <v>4.6419999999999999E-5</v>
      </c>
      <c r="R151" s="87">
        <v>0</v>
      </c>
      <c r="S151" s="87">
        <v>0</v>
      </c>
      <c r="T151" s="127">
        <v>1182000000</v>
      </c>
      <c r="U151" s="127">
        <v>1182000000</v>
      </c>
      <c r="V151" s="127">
        <v>1875000000</v>
      </c>
      <c r="W151" s="127">
        <v>1875000000</v>
      </c>
      <c r="X151" s="87">
        <v>0</v>
      </c>
      <c r="Y151" s="87">
        <v>0</v>
      </c>
      <c r="Z151" s="127">
        <v>909900000</v>
      </c>
      <c r="AA151" s="127">
        <v>1.1260000000000001E-5</v>
      </c>
      <c r="AB151" s="127">
        <v>9748000000</v>
      </c>
      <c r="AC151" s="87">
        <v>0.65</v>
      </c>
      <c r="AD151" s="87" t="s">
        <v>156</v>
      </c>
      <c r="AE151" s="87" t="s">
        <v>157</v>
      </c>
      <c r="AF151" s="87" t="s">
        <v>158</v>
      </c>
      <c r="AG151" s="87" t="s">
        <v>159</v>
      </c>
      <c r="AH151" s="87" t="s">
        <v>160</v>
      </c>
      <c r="AI151" s="87" t="s">
        <v>161</v>
      </c>
      <c r="AJ151" s="87" t="s">
        <v>162</v>
      </c>
      <c r="AK151" s="87">
        <v>0</v>
      </c>
      <c r="AL151" s="87">
        <v>0</v>
      </c>
      <c r="AM151" s="87" t="s">
        <v>142</v>
      </c>
      <c r="AO151" s="87">
        <f t="shared" si="130"/>
        <v>149</v>
      </c>
      <c r="AP151" s="87">
        <f t="shared" si="127"/>
        <v>12.99</v>
      </c>
      <c r="AQ151" s="87">
        <f t="shared" si="128"/>
        <v>-13.611000000000001</v>
      </c>
      <c r="AR151" s="87">
        <f t="shared" si="131"/>
        <v>-12</v>
      </c>
      <c r="AS151" s="87">
        <v>1</v>
      </c>
      <c r="AT151" s="87">
        <v>0</v>
      </c>
      <c r="AU151" s="87">
        <v>0</v>
      </c>
      <c r="AV151" s="87">
        <v>0</v>
      </c>
      <c r="AW151" s="87">
        <v>0</v>
      </c>
      <c r="AY151" s="133">
        <f t="shared" ref="AY151" si="156">IF(J151="", "", INT(J151))</f>
        <v>75</v>
      </c>
      <c r="AZ151" s="87">
        <f t="shared" si="134"/>
        <v>80</v>
      </c>
      <c r="BA151" s="87">
        <f t="shared" si="135"/>
        <v>81</v>
      </c>
      <c r="BB151" s="87">
        <f t="shared" si="136"/>
        <v>75</v>
      </c>
      <c r="BC151" s="87">
        <f t="shared" si="137"/>
        <v>75</v>
      </c>
      <c r="BD151" s="87" t="str">
        <f t="shared" si="138"/>
        <v>1c</v>
      </c>
      <c r="BE151" s="87" t="str">
        <f t="shared" si="139"/>
        <v>0</v>
      </c>
      <c r="BG151" s="87">
        <f t="shared" si="140"/>
        <v>75</v>
      </c>
      <c r="BH151" s="127" t="str">
        <f t="shared" si="141"/>
        <v>2.10E+11</v>
      </c>
      <c r="BI151" s="127" t="str">
        <f t="shared" si="142"/>
        <v>8.08E+10</v>
      </c>
      <c r="BJ151" s="87" t="str">
        <f t="shared" si="143"/>
        <v>7850</v>
      </c>
      <c r="BK151" s="87">
        <f t="shared" si="144"/>
        <v>1</v>
      </c>
      <c r="BL151" s="87">
        <f t="shared" si="145"/>
        <v>1.4999999999999999E-2</v>
      </c>
      <c r="BN151" s="129">
        <v>149</v>
      </c>
      <c r="BO151" s="129">
        <v>159</v>
      </c>
      <c r="BP151" s="129">
        <v>17</v>
      </c>
      <c r="BQ151" s="129">
        <v>149</v>
      </c>
      <c r="BR151" s="129">
        <v>149</v>
      </c>
      <c r="BS151" s="129" t="str">
        <v>1c</v>
      </c>
      <c r="BT151" s="129" t="str">
        <v>0</v>
      </c>
      <c r="BU151" s="87">
        <v>0</v>
      </c>
      <c r="BV151" s="129">
        <v>149</v>
      </c>
      <c r="BW151" s="129" t="str">
        <v>2.10E+11</v>
      </c>
      <c r="BX151" s="129" t="str">
        <v>8.08E+10</v>
      </c>
      <c r="BY151" s="129" t="str">
        <v>7850</v>
      </c>
      <c r="BZ151" s="129">
        <v>1</v>
      </c>
      <c r="CA151" s="129">
        <v>0.02</v>
      </c>
      <c r="CD151" s="87">
        <v>149</v>
      </c>
      <c r="CE151" s="87" t="s">
        <v>180</v>
      </c>
      <c r="CF151" s="87" t="s">
        <v>181</v>
      </c>
      <c r="CG151" s="87">
        <v>1</v>
      </c>
      <c r="CH151" s="87">
        <v>1</v>
      </c>
      <c r="CI151" s="87">
        <v>0.02</v>
      </c>
    </row>
    <row r="152" spans="1:87" ht="12.75">
      <c r="A152" s="89">
        <f t="shared" si="155"/>
        <v>4</v>
      </c>
      <c r="B152" s="155">
        <f t="shared" si="132"/>
        <v>150</v>
      </c>
      <c r="C152" s="156">
        <v>-12</v>
      </c>
      <c r="D152" s="155">
        <v>12.99</v>
      </c>
      <c r="E152" s="155">
        <v>-9.7219999999999995</v>
      </c>
      <c r="F152" s="155" t="s">
        <v>142</v>
      </c>
      <c r="G152" s="155"/>
      <c r="H152" s="151"/>
      <c r="I152" s="87">
        <v>1</v>
      </c>
      <c r="J152" s="87">
        <f t="shared" si="102"/>
        <v>75.2</v>
      </c>
      <c r="K152" s="126">
        <v>81</v>
      </c>
      <c r="L152" s="87">
        <v>1</v>
      </c>
      <c r="M152" s="87">
        <v>15</v>
      </c>
      <c r="N152" s="87" t="s">
        <v>154</v>
      </c>
      <c r="O152" s="87" t="s">
        <v>155</v>
      </c>
      <c r="P152" s="87">
        <v>0</v>
      </c>
      <c r="Q152" s="127">
        <v>4.6419999999999999E-5</v>
      </c>
      <c r="R152" s="87">
        <v>0</v>
      </c>
      <c r="S152" s="87">
        <v>0</v>
      </c>
      <c r="T152" s="127">
        <v>1182000000</v>
      </c>
      <c r="U152" s="127">
        <v>1182000000</v>
      </c>
      <c r="V152" s="127">
        <v>1875000000</v>
      </c>
      <c r="W152" s="127">
        <v>1875000000</v>
      </c>
      <c r="X152" s="87">
        <v>0</v>
      </c>
      <c r="Y152" s="87">
        <v>0</v>
      </c>
      <c r="Z152" s="127">
        <v>909900000</v>
      </c>
      <c r="AA152" s="127">
        <v>1.1260000000000001E-5</v>
      </c>
      <c r="AB152" s="127">
        <v>9748000000</v>
      </c>
      <c r="AC152" s="87">
        <v>0.65</v>
      </c>
      <c r="AD152" s="87" t="s">
        <v>156</v>
      </c>
      <c r="AE152" s="87" t="s">
        <v>157</v>
      </c>
      <c r="AF152" s="87" t="s">
        <v>158</v>
      </c>
      <c r="AG152" s="87" t="s">
        <v>159</v>
      </c>
      <c r="AH152" s="87" t="s">
        <v>160</v>
      </c>
      <c r="AI152" s="87" t="s">
        <v>161</v>
      </c>
      <c r="AJ152" s="87" t="s">
        <v>162</v>
      </c>
      <c r="AK152" s="87">
        <v>0</v>
      </c>
      <c r="AL152" s="87">
        <v>0</v>
      </c>
      <c r="AM152" s="87" t="s">
        <v>142</v>
      </c>
      <c r="AO152" s="87">
        <f t="shared" si="130"/>
        <v>150</v>
      </c>
      <c r="AP152" s="87">
        <f t="shared" si="127"/>
        <v>12.99</v>
      </c>
      <c r="AQ152" s="87">
        <f t="shared" si="128"/>
        <v>-9.7219999999999995</v>
      </c>
      <c r="AR152" s="87">
        <f t="shared" si="131"/>
        <v>-12</v>
      </c>
      <c r="AS152" s="87">
        <v>1</v>
      </c>
      <c r="AT152" s="87">
        <v>0</v>
      </c>
      <c r="AU152" s="87">
        <v>0</v>
      </c>
      <c r="AV152" s="87">
        <v>0</v>
      </c>
      <c r="AW152" s="87">
        <v>0</v>
      </c>
      <c r="AY152" s="133"/>
      <c r="AZ152" s="87" t="str">
        <f t="shared" si="134"/>
        <v/>
      </c>
      <c r="BA152" s="87" t="str">
        <f t="shared" si="135"/>
        <v/>
      </c>
      <c r="BB152" s="87" t="str">
        <f t="shared" si="136"/>
        <v/>
      </c>
      <c r="BC152" s="87" t="str">
        <f t="shared" si="137"/>
        <v/>
      </c>
      <c r="BD152" s="87" t="str">
        <f t="shared" si="138"/>
        <v/>
      </c>
      <c r="BE152" s="87" t="str">
        <f t="shared" si="139"/>
        <v/>
      </c>
      <c r="BG152" s="87" t="str">
        <f t="shared" si="140"/>
        <v/>
      </c>
      <c r="BH152" s="127" t="str">
        <f t="shared" si="141"/>
        <v/>
      </c>
      <c r="BI152" s="127" t="str">
        <f t="shared" si="142"/>
        <v/>
      </c>
      <c r="BJ152" s="87" t="str">
        <f t="shared" si="143"/>
        <v/>
      </c>
      <c r="BK152" s="87" t="str">
        <f t="shared" si="144"/>
        <v/>
      </c>
      <c r="BL152" s="87" t="str">
        <f t="shared" si="145"/>
        <v/>
      </c>
      <c r="BN152" s="129">
        <v>150</v>
      </c>
      <c r="BO152" s="129">
        <v>17</v>
      </c>
      <c r="BP152" s="129">
        <v>160</v>
      </c>
      <c r="BQ152" s="129">
        <v>150</v>
      </c>
      <c r="BR152" s="129">
        <v>150</v>
      </c>
      <c r="BS152" s="129" t="str">
        <v>1c</v>
      </c>
      <c r="BT152" s="129" t="str">
        <v>0</v>
      </c>
      <c r="BU152" s="87">
        <v>0</v>
      </c>
      <c r="BV152" s="129">
        <v>150</v>
      </c>
      <c r="BW152" s="129" t="str">
        <v>2.10E+11</v>
      </c>
      <c r="BX152" s="129" t="str">
        <v>8.08E+10</v>
      </c>
      <c r="BY152" s="129" t="str">
        <v>7850</v>
      </c>
      <c r="BZ152" s="129">
        <v>1.3</v>
      </c>
      <c r="CA152" s="129">
        <v>0.02</v>
      </c>
      <c r="CD152" s="87">
        <v>150</v>
      </c>
      <c r="CE152" s="87" t="s">
        <v>180</v>
      </c>
      <c r="CF152" s="87" t="s">
        <v>181</v>
      </c>
      <c r="CG152" s="87">
        <v>1</v>
      </c>
      <c r="CH152" s="87">
        <v>1.3</v>
      </c>
      <c r="CI152" s="87">
        <v>0.02</v>
      </c>
    </row>
    <row r="153" spans="1:87" ht="12.75">
      <c r="A153" s="89">
        <f t="shared" si="155"/>
        <v>5</v>
      </c>
      <c r="B153" s="155">
        <f t="shared" si="132"/>
        <v>151</v>
      </c>
      <c r="C153" s="156">
        <v>-12</v>
      </c>
      <c r="D153" s="155">
        <v>12.99</v>
      </c>
      <c r="E153" s="155">
        <v>-5.8330000000000002</v>
      </c>
      <c r="F153" s="155" t="s">
        <v>142</v>
      </c>
      <c r="G153" s="155"/>
      <c r="H153" s="151"/>
      <c r="I153" s="87">
        <v>1</v>
      </c>
      <c r="J153" s="87">
        <f t="shared" si="102"/>
        <v>76.099999999999994</v>
      </c>
      <c r="K153" s="126">
        <v>81</v>
      </c>
      <c r="L153" s="87">
        <v>1</v>
      </c>
      <c r="M153" s="87">
        <v>15</v>
      </c>
      <c r="N153" s="87" t="s">
        <v>154</v>
      </c>
      <c r="O153" s="87" t="s">
        <v>155</v>
      </c>
      <c r="P153" s="87">
        <v>0</v>
      </c>
      <c r="Q153" s="127">
        <v>4.6419999999999999E-5</v>
      </c>
      <c r="R153" s="87">
        <v>0</v>
      </c>
      <c r="S153" s="87">
        <v>0</v>
      </c>
      <c r="T153" s="127">
        <v>1182000000</v>
      </c>
      <c r="U153" s="127">
        <v>1182000000</v>
      </c>
      <c r="V153" s="127">
        <v>1875000000</v>
      </c>
      <c r="W153" s="127">
        <v>1875000000</v>
      </c>
      <c r="X153" s="87">
        <v>0</v>
      </c>
      <c r="Y153" s="87">
        <v>0</v>
      </c>
      <c r="Z153" s="127">
        <v>909900000</v>
      </c>
      <c r="AA153" s="127">
        <v>1.1260000000000001E-5</v>
      </c>
      <c r="AB153" s="127">
        <v>9748000000</v>
      </c>
      <c r="AC153" s="87">
        <v>0.65</v>
      </c>
      <c r="AD153" s="87" t="s">
        <v>156</v>
      </c>
      <c r="AE153" s="87" t="s">
        <v>157</v>
      </c>
      <c r="AF153" s="87" t="s">
        <v>158</v>
      </c>
      <c r="AG153" s="87" t="s">
        <v>159</v>
      </c>
      <c r="AH153" s="87" t="s">
        <v>160</v>
      </c>
      <c r="AI153" s="87" t="s">
        <v>161</v>
      </c>
      <c r="AJ153" s="87" t="s">
        <v>162</v>
      </c>
      <c r="AK153" s="87">
        <v>0</v>
      </c>
      <c r="AL153" s="87">
        <v>0</v>
      </c>
      <c r="AM153" s="87" t="s">
        <v>142</v>
      </c>
      <c r="AO153" s="87">
        <f t="shared" si="130"/>
        <v>151</v>
      </c>
      <c r="AP153" s="87">
        <f t="shared" si="127"/>
        <v>12.99</v>
      </c>
      <c r="AQ153" s="87">
        <f t="shared" si="128"/>
        <v>-5.8330000000000002</v>
      </c>
      <c r="AR153" s="87">
        <f t="shared" si="131"/>
        <v>-12</v>
      </c>
      <c r="AS153" s="87">
        <v>1</v>
      </c>
      <c r="AT153" s="87">
        <v>0</v>
      </c>
      <c r="AU153" s="87">
        <v>0</v>
      </c>
      <c r="AV153" s="87">
        <v>0</v>
      </c>
      <c r="AW153" s="87">
        <v>0</v>
      </c>
      <c r="AY153" s="133">
        <f t="shared" ref="AY153" si="157">IF(J153="", "", INT(J153))</f>
        <v>76</v>
      </c>
      <c r="AZ153" s="87">
        <f t="shared" si="134"/>
        <v>81</v>
      </c>
      <c r="BA153" s="87">
        <f t="shared" si="135"/>
        <v>82</v>
      </c>
      <c r="BB153" s="87">
        <f t="shared" si="136"/>
        <v>76</v>
      </c>
      <c r="BC153" s="87">
        <f t="shared" si="137"/>
        <v>76</v>
      </c>
      <c r="BD153" s="87" t="str">
        <f t="shared" si="138"/>
        <v>1c</v>
      </c>
      <c r="BE153" s="87" t="str">
        <f t="shared" si="139"/>
        <v>0</v>
      </c>
      <c r="BG153" s="87">
        <f t="shared" si="140"/>
        <v>76</v>
      </c>
      <c r="BH153" s="127" t="str">
        <f t="shared" si="141"/>
        <v>2.10E+11</v>
      </c>
      <c r="BI153" s="127" t="str">
        <f t="shared" si="142"/>
        <v>8.08E+10</v>
      </c>
      <c r="BJ153" s="87" t="str">
        <f t="shared" si="143"/>
        <v>7850</v>
      </c>
      <c r="BK153" s="87">
        <f t="shared" si="144"/>
        <v>1</v>
      </c>
      <c r="BL153" s="87">
        <f t="shared" si="145"/>
        <v>1.4999999999999999E-2</v>
      </c>
      <c r="BN153" s="129">
        <v>151</v>
      </c>
      <c r="BO153" s="129">
        <v>160</v>
      </c>
      <c r="BP153" s="129">
        <v>161</v>
      </c>
      <c r="BQ153" s="129">
        <v>151</v>
      </c>
      <c r="BR153" s="129">
        <v>151</v>
      </c>
      <c r="BS153" s="129" t="str">
        <v>1c</v>
      </c>
      <c r="BT153" s="129" t="str">
        <v>0</v>
      </c>
      <c r="BU153" s="87">
        <v>0</v>
      </c>
      <c r="BV153" s="129">
        <v>151</v>
      </c>
      <c r="BW153" s="129" t="str">
        <v>2.10E+11</v>
      </c>
      <c r="BX153" s="129" t="str">
        <v>8.08E+10</v>
      </c>
      <c r="BY153" s="129" t="str">
        <v>7850</v>
      </c>
      <c r="BZ153" s="129">
        <v>1.3</v>
      </c>
      <c r="CA153" s="129">
        <v>0.02</v>
      </c>
      <c r="CD153" s="87">
        <v>151</v>
      </c>
      <c r="CE153" s="87" t="s">
        <v>180</v>
      </c>
      <c r="CF153" s="87" t="s">
        <v>181</v>
      </c>
      <c r="CG153" s="87">
        <v>1</v>
      </c>
      <c r="CH153" s="87">
        <v>1.3</v>
      </c>
      <c r="CI153" s="87">
        <v>0.02</v>
      </c>
    </row>
    <row r="154" spans="1:87" ht="12.75">
      <c r="A154" s="89">
        <f t="shared" si="155"/>
        <v>6</v>
      </c>
      <c r="B154" s="151">
        <f t="shared" si="132"/>
        <v>152</v>
      </c>
      <c r="C154" s="152">
        <v>-12</v>
      </c>
      <c r="D154" s="151">
        <v>12.99</v>
      </c>
      <c r="E154" s="151">
        <v>-0.48599999999999999</v>
      </c>
      <c r="F154" s="151" t="s">
        <v>142</v>
      </c>
      <c r="G154" s="151"/>
      <c r="H154" s="151"/>
      <c r="J154" s="87">
        <f t="shared" si="102"/>
        <v>76.2</v>
      </c>
      <c r="K154" s="126">
        <v>82</v>
      </c>
      <c r="L154" s="87">
        <v>1</v>
      </c>
      <c r="M154" s="87">
        <v>15</v>
      </c>
      <c r="N154" s="87" t="s">
        <v>154</v>
      </c>
      <c r="O154" s="87" t="s">
        <v>155</v>
      </c>
      <c r="P154" s="87">
        <v>0</v>
      </c>
      <c r="Q154" s="127">
        <v>4.6419999999999999E-5</v>
      </c>
      <c r="R154" s="87">
        <v>0</v>
      </c>
      <c r="S154" s="87">
        <v>0</v>
      </c>
      <c r="T154" s="127">
        <v>1182000000</v>
      </c>
      <c r="U154" s="127">
        <v>1182000000</v>
      </c>
      <c r="V154" s="127">
        <v>1875000000</v>
      </c>
      <c r="W154" s="127">
        <v>1875000000</v>
      </c>
      <c r="X154" s="87">
        <v>0</v>
      </c>
      <c r="Y154" s="87">
        <v>0</v>
      </c>
      <c r="Z154" s="127">
        <v>909900000</v>
      </c>
      <c r="AA154" s="127">
        <v>1.1260000000000001E-5</v>
      </c>
      <c r="AB154" s="127">
        <v>9748000000</v>
      </c>
      <c r="AC154" s="87">
        <v>0.65</v>
      </c>
      <c r="AD154" s="87" t="s">
        <v>156</v>
      </c>
      <c r="AE154" s="87" t="s">
        <v>157</v>
      </c>
      <c r="AF154" s="87" t="s">
        <v>158</v>
      </c>
      <c r="AG154" s="87" t="s">
        <v>159</v>
      </c>
      <c r="AH154" s="87" t="s">
        <v>160</v>
      </c>
      <c r="AI154" s="87" t="s">
        <v>161</v>
      </c>
      <c r="AJ154" s="87" t="s">
        <v>162</v>
      </c>
      <c r="AK154" s="87">
        <v>0</v>
      </c>
      <c r="AL154" s="87">
        <v>0</v>
      </c>
      <c r="AM154" s="87" t="s">
        <v>142</v>
      </c>
      <c r="AO154" s="87">
        <f t="shared" si="130"/>
        <v>152</v>
      </c>
      <c r="AP154" s="87">
        <f t="shared" si="127"/>
        <v>12.99</v>
      </c>
      <c r="AQ154" s="87">
        <f t="shared" si="128"/>
        <v>-0.48599999999999999</v>
      </c>
      <c r="AR154" s="87">
        <f t="shared" si="131"/>
        <v>-12</v>
      </c>
      <c r="AS154" s="87">
        <v>1</v>
      </c>
      <c r="AT154" s="87">
        <v>0</v>
      </c>
      <c r="AU154" s="87">
        <v>0</v>
      </c>
      <c r="AV154" s="87">
        <v>0</v>
      </c>
      <c r="AW154" s="87">
        <v>0</v>
      </c>
      <c r="AY154" s="133"/>
      <c r="AZ154" s="87" t="str">
        <f t="shared" si="134"/>
        <v/>
      </c>
      <c r="BA154" s="87" t="str">
        <f t="shared" si="135"/>
        <v/>
      </c>
      <c r="BB154" s="87" t="str">
        <f t="shared" si="136"/>
        <v/>
      </c>
      <c r="BC154" s="87" t="str">
        <f t="shared" si="137"/>
        <v/>
      </c>
      <c r="BD154" s="87" t="str">
        <f t="shared" si="138"/>
        <v/>
      </c>
      <c r="BE154" s="87" t="str">
        <f t="shared" si="139"/>
        <v/>
      </c>
      <c r="BG154" s="87" t="str">
        <f t="shared" si="140"/>
        <v/>
      </c>
      <c r="BH154" s="127" t="str">
        <f t="shared" si="141"/>
        <v/>
      </c>
      <c r="BI154" s="127" t="str">
        <f t="shared" si="142"/>
        <v/>
      </c>
      <c r="BJ154" s="87" t="str">
        <f t="shared" si="143"/>
        <v/>
      </c>
      <c r="BK154" s="87" t="str">
        <f t="shared" si="144"/>
        <v/>
      </c>
      <c r="BL154" s="87" t="str">
        <f t="shared" si="145"/>
        <v/>
      </c>
      <c r="BN154" s="129">
        <v>152</v>
      </c>
      <c r="BO154" s="129">
        <v>161</v>
      </c>
      <c r="BP154" s="155">
        <v>162</v>
      </c>
      <c r="BQ154" s="129">
        <v>152</v>
      </c>
      <c r="BR154" s="129">
        <v>152</v>
      </c>
      <c r="BS154" s="129" t="str">
        <v>1c</v>
      </c>
      <c r="BT154" s="129" t="str">
        <v>0</v>
      </c>
      <c r="BU154" s="87">
        <v>0</v>
      </c>
      <c r="BV154" s="129">
        <v>152</v>
      </c>
      <c r="BW154" s="129" t="str">
        <v>2.10E+11</v>
      </c>
      <c r="BX154" s="129" t="str">
        <v>8.08E+10</v>
      </c>
      <c r="BY154" s="129" t="str">
        <v>7850</v>
      </c>
      <c r="BZ154" s="129">
        <v>1.3</v>
      </c>
      <c r="CA154" s="129">
        <v>0.02</v>
      </c>
      <c r="CD154" s="87">
        <v>152</v>
      </c>
      <c r="CE154" s="87" t="s">
        <v>180</v>
      </c>
      <c r="CF154" s="87" t="s">
        <v>181</v>
      </c>
      <c r="CG154" s="87">
        <v>1</v>
      </c>
      <c r="CH154" s="87">
        <v>1.3</v>
      </c>
      <c r="CI154" s="87">
        <v>0.02</v>
      </c>
    </row>
    <row r="155" spans="1:87" ht="12.75">
      <c r="A155" s="89">
        <f t="shared" si="155"/>
        <v>7</v>
      </c>
      <c r="B155" s="151">
        <f t="shared" si="132"/>
        <v>153</v>
      </c>
      <c r="C155" s="152">
        <v>-12</v>
      </c>
      <c r="D155" s="151">
        <v>12.99</v>
      </c>
      <c r="E155" s="151">
        <v>0</v>
      </c>
      <c r="F155" s="151" t="s">
        <v>142</v>
      </c>
      <c r="G155" s="151"/>
      <c r="H155" s="151"/>
      <c r="J155" s="87">
        <f t="shared" ref="J155:J218" si="158">J153+1</f>
        <v>77.099999999999994</v>
      </c>
      <c r="K155" s="126">
        <v>82</v>
      </c>
      <c r="L155" s="87">
        <v>1</v>
      </c>
      <c r="M155" s="87">
        <v>15</v>
      </c>
      <c r="N155" s="87" t="s">
        <v>154</v>
      </c>
      <c r="O155" s="87" t="s">
        <v>155</v>
      </c>
      <c r="P155" s="87">
        <v>0</v>
      </c>
      <c r="Q155" s="127">
        <v>4.6419999999999999E-5</v>
      </c>
      <c r="R155" s="87">
        <v>0</v>
      </c>
      <c r="S155" s="87">
        <v>0</v>
      </c>
      <c r="T155" s="127">
        <v>1182000000</v>
      </c>
      <c r="U155" s="127">
        <v>1182000000</v>
      </c>
      <c r="V155" s="127">
        <v>1875000000</v>
      </c>
      <c r="W155" s="127">
        <v>1875000000</v>
      </c>
      <c r="X155" s="87">
        <v>0</v>
      </c>
      <c r="Y155" s="87">
        <v>0</v>
      </c>
      <c r="Z155" s="127">
        <v>909900000</v>
      </c>
      <c r="AA155" s="127">
        <v>1.1260000000000001E-5</v>
      </c>
      <c r="AB155" s="127">
        <v>9748000000</v>
      </c>
      <c r="AC155" s="87">
        <v>0.65</v>
      </c>
      <c r="AD155" s="87" t="s">
        <v>156</v>
      </c>
      <c r="AE155" s="87" t="s">
        <v>157</v>
      </c>
      <c r="AF155" s="87" t="s">
        <v>158</v>
      </c>
      <c r="AG155" s="87" t="s">
        <v>159</v>
      </c>
      <c r="AH155" s="87" t="s">
        <v>160</v>
      </c>
      <c r="AI155" s="87" t="s">
        <v>161</v>
      </c>
      <c r="AJ155" s="87" t="s">
        <v>162</v>
      </c>
      <c r="AK155" s="87">
        <v>0</v>
      </c>
      <c r="AL155" s="87">
        <v>0</v>
      </c>
      <c r="AM155" s="87" t="s">
        <v>142</v>
      </c>
      <c r="AO155" s="87">
        <f t="shared" si="130"/>
        <v>153</v>
      </c>
      <c r="AP155" s="87">
        <f t="shared" si="127"/>
        <v>12.99</v>
      </c>
      <c r="AQ155" s="87">
        <f t="shared" si="128"/>
        <v>0</v>
      </c>
      <c r="AR155" s="87">
        <f t="shared" si="131"/>
        <v>-12</v>
      </c>
      <c r="AS155" s="87">
        <v>1</v>
      </c>
      <c r="AT155" s="87">
        <v>0</v>
      </c>
      <c r="AU155" s="87">
        <v>0</v>
      </c>
      <c r="AV155" s="87">
        <v>0</v>
      </c>
      <c r="AW155" s="87">
        <v>0</v>
      </c>
      <c r="AY155" s="133">
        <f t="shared" ref="AY155" si="159">IF(J155="", "", INT(J155))</f>
        <v>77</v>
      </c>
      <c r="AZ155" s="87">
        <f t="shared" si="134"/>
        <v>82</v>
      </c>
      <c r="BA155" s="87">
        <f t="shared" si="135"/>
        <v>83</v>
      </c>
      <c r="BB155" s="87">
        <f t="shared" si="136"/>
        <v>77</v>
      </c>
      <c r="BC155" s="87">
        <f t="shared" si="137"/>
        <v>77</v>
      </c>
      <c r="BD155" s="87" t="str">
        <f t="shared" si="138"/>
        <v>1c</v>
      </c>
      <c r="BE155" s="87" t="str">
        <f t="shared" si="139"/>
        <v>0</v>
      </c>
      <c r="BG155" s="87">
        <f t="shared" si="140"/>
        <v>77</v>
      </c>
      <c r="BH155" s="127" t="str">
        <f t="shared" si="141"/>
        <v>2.10E+11</v>
      </c>
      <c r="BI155" s="127" t="str">
        <f t="shared" si="142"/>
        <v>8.08E+10</v>
      </c>
      <c r="BJ155" s="87" t="str">
        <f t="shared" si="143"/>
        <v>7850</v>
      </c>
      <c r="BK155" s="87">
        <f t="shared" si="144"/>
        <v>1</v>
      </c>
      <c r="BL155" s="87">
        <f t="shared" si="145"/>
        <v>1.4999999999999999E-2</v>
      </c>
      <c r="BN155" s="155">
        <v>153</v>
      </c>
      <c r="BO155" s="155">
        <v>162</v>
      </c>
      <c r="BP155" s="155">
        <v>163</v>
      </c>
      <c r="BQ155" s="155">
        <v>153</v>
      </c>
      <c r="BR155" s="155">
        <v>153</v>
      </c>
      <c r="BS155" s="155" t="str">
        <v>1c</v>
      </c>
      <c r="BT155" s="155" t="str">
        <v>0</v>
      </c>
      <c r="BU155" s="87">
        <v>0</v>
      </c>
      <c r="BV155" s="129">
        <v>153</v>
      </c>
      <c r="BW155" s="129" t="str">
        <v>2.10E+11</v>
      </c>
      <c r="BX155" s="129" t="str">
        <v>8.08E+10</v>
      </c>
      <c r="BY155" s="129" t="str">
        <v>7850</v>
      </c>
      <c r="BZ155" s="129">
        <v>1.3</v>
      </c>
      <c r="CA155" s="129">
        <v>0.02</v>
      </c>
      <c r="CD155" s="87">
        <v>153</v>
      </c>
      <c r="CE155" s="87" t="s">
        <v>180</v>
      </c>
      <c r="CF155" s="87" t="s">
        <v>181</v>
      </c>
      <c r="CG155" s="87">
        <v>1</v>
      </c>
      <c r="CH155" s="87">
        <v>1.3</v>
      </c>
      <c r="CI155" s="87">
        <v>0.02</v>
      </c>
    </row>
    <row r="156" spans="1:87" ht="12.75">
      <c r="A156" s="89">
        <f t="shared" si="155"/>
        <v>8</v>
      </c>
      <c r="B156" s="151">
        <f t="shared" si="132"/>
        <v>154</v>
      </c>
      <c r="C156" s="152">
        <v>-12</v>
      </c>
      <c r="D156" s="151">
        <v>12.99</v>
      </c>
      <c r="E156" s="151">
        <v>0.48599999999999999</v>
      </c>
      <c r="F156" s="151" t="s">
        <v>142</v>
      </c>
      <c r="G156" s="151"/>
      <c r="H156" s="151"/>
      <c r="J156" s="87">
        <f t="shared" si="158"/>
        <v>77.2</v>
      </c>
      <c r="K156" s="126">
        <v>83</v>
      </c>
      <c r="L156" s="87">
        <v>1</v>
      </c>
      <c r="M156" s="87">
        <v>15</v>
      </c>
      <c r="N156" s="87" t="s">
        <v>154</v>
      </c>
      <c r="O156" s="87" t="s">
        <v>155</v>
      </c>
      <c r="P156" s="87">
        <v>0</v>
      </c>
      <c r="Q156" s="127">
        <v>4.6419999999999999E-5</v>
      </c>
      <c r="R156" s="87">
        <v>0</v>
      </c>
      <c r="S156" s="87">
        <v>0</v>
      </c>
      <c r="T156" s="127">
        <v>1182000000</v>
      </c>
      <c r="U156" s="127">
        <v>1182000000</v>
      </c>
      <c r="V156" s="127">
        <v>1875000000</v>
      </c>
      <c r="W156" s="127">
        <v>1875000000</v>
      </c>
      <c r="X156" s="87">
        <v>0</v>
      </c>
      <c r="Y156" s="87">
        <v>0</v>
      </c>
      <c r="Z156" s="127">
        <v>909900000</v>
      </c>
      <c r="AA156" s="127">
        <v>1.1260000000000001E-5</v>
      </c>
      <c r="AB156" s="127">
        <v>9748000000</v>
      </c>
      <c r="AC156" s="87">
        <v>0.65</v>
      </c>
      <c r="AD156" s="87" t="s">
        <v>156</v>
      </c>
      <c r="AE156" s="87" t="s">
        <v>157</v>
      </c>
      <c r="AF156" s="87" t="s">
        <v>158</v>
      </c>
      <c r="AG156" s="87" t="s">
        <v>159</v>
      </c>
      <c r="AH156" s="87" t="s">
        <v>160</v>
      </c>
      <c r="AI156" s="87" t="s">
        <v>161</v>
      </c>
      <c r="AJ156" s="87" t="s">
        <v>162</v>
      </c>
      <c r="AK156" s="87">
        <v>0</v>
      </c>
      <c r="AL156" s="87">
        <v>0</v>
      </c>
      <c r="AM156" s="87" t="s">
        <v>142</v>
      </c>
      <c r="AO156" s="87">
        <f t="shared" si="130"/>
        <v>154</v>
      </c>
      <c r="AP156" s="87">
        <f t="shared" si="127"/>
        <v>12.99</v>
      </c>
      <c r="AQ156" s="87">
        <f t="shared" si="128"/>
        <v>0.48599999999999999</v>
      </c>
      <c r="AR156" s="87">
        <f t="shared" si="131"/>
        <v>-12</v>
      </c>
      <c r="AS156" s="87">
        <v>1</v>
      </c>
      <c r="AT156" s="87">
        <v>0</v>
      </c>
      <c r="AU156" s="87">
        <v>0</v>
      </c>
      <c r="AV156" s="87">
        <v>0</v>
      </c>
      <c r="AW156" s="87">
        <v>0</v>
      </c>
      <c r="AY156" s="133"/>
      <c r="AZ156" s="87" t="str">
        <f t="shared" si="134"/>
        <v/>
      </c>
      <c r="BA156" s="87" t="str">
        <f t="shared" si="135"/>
        <v/>
      </c>
      <c r="BB156" s="87" t="str">
        <f t="shared" si="136"/>
        <v/>
      </c>
      <c r="BC156" s="87" t="str">
        <f t="shared" si="137"/>
        <v/>
      </c>
      <c r="BD156" s="87" t="str">
        <f t="shared" si="138"/>
        <v/>
      </c>
      <c r="BE156" s="87" t="str">
        <f t="shared" si="139"/>
        <v/>
      </c>
      <c r="BG156" s="87" t="str">
        <f t="shared" si="140"/>
        <v/>
      </c>
      <c r="BH156" s="127" t="str">
        <f t="shared" si="141"/>
        <v/>
      </c>
      <c r="BI156" s="127" t="str">
        <f t="shared" si="142"/>
        <v/>
      </c>
      <c r="BJ156" s="87" t="str">
        <f t="shared" si="143"/>
        <v/>
      </c>
      <c r="BK156" s="87" t="str">
        <f t="shared" si="144"/>
        <v/>
      </c>
      <c r="BL156" s="87" t="str">
        <f t="shared" si="145"/>
        <v/>
      </c>
      <c r="BN156" s="155">
        <v>154</v>
      </c>
      <c r="BO156" s="155">
        <v>163</v>
      </c>
      <c r="BP156" s="155">
        <v>164</v>
      </c>
      <c r="BQ156" s="155">
        <v>154</v>
      </c>
      <c r="BR156" s="155">
        <v>154</v>
      </c>
      <c r="BS156" s="155" t="str">
        <v>1c</v>
      </c>
      <c r="BT156" s="155" t="str">
        <v>0</v>
      </c>
      <c r="BU156" s="87">
        <v>0</v>
      </c>
      <c r="BV156" s="129">
        <v>154</v>
      </c>
      <c r="BW156" s="129" t="str">
        <v>2.10E+11</v>
      </c>
      <c r="BX156" s="129" t="str">
        <v>8.08E+10</v>
      </c>
      <c r="BY156" s="129" t="str">
        <v>7850</v>
      </c>
      <c r="BZ156" s="129">
        <v>1.3</v>
      </c>
      <c r="CA156" s="129">
        <v>0.02</v>
      </c>
      <c r="CD156" s="87">
        <v>154</v>
      </c>
      <c r="CE156" s="87" t="s">
        <v>180</v>
      </c>
      <c r="CF156" s="87" t="s">
        <v>181</v>
      </c>
      <c r="CG156" s="87">
        <v>1</v>
      </c>
      <c r="CH156" s="87">
        <v>1.3</v>
      </c>
      <c r="CI156" s="87">
        <v>0.02</v>
      </c>
    </row>
    <row r="157" spans="1:87" ht="12.75">
      <c r="A157" s="89">
        <f t="shared" si="155"/>
        <v>9</v>
      </c>
      <c r="B157" s="155">
        <f t="shared" si="132"/>
        <v>155</v>
      </c>
      <c r="C157" s="156">
        <v>-12</v>
      </c>
      <c r="D157" s="155">
        <v>12.99</v>
      </c>
      <c r="E157" s="155">
        <v>5.8330000000000002</v>
      </c>
      <c r="F157" s="155" t="s">
        <v>142</v>
      </c>
      <c r="G157" s="155"/>
      <c r="H157" s="151"/>
      <c r="I157" s="87">
        <v>1</v>
      </c>
      <c r="J157" s="87">
        <f t="shared" si="158"/>
        <v>78.099999999999994</v>
      </c>
      <c r="K157" s="126">
        <v>83</v>
      </c>
      <c r="L157" s="87">
        <v>1</v>
      </c>
      <c r="M157" s="87">
        <v>15</v>
      </c>
      <c r="N157" s="87" t="s">
        <v>154</v>
      </c>
      <c r="O157" s="87" t="s">
        <v>155</v>
      </c>
      <c r="P157" s="87">
        <v>0</v>
      </c>
      <c r="Q157" s="127">
        <v>4.6419999999999999E-5</v>
      </c>
      <c r="R157" s="87">
        <v>0</v>
      </c>
      <c r="S157" s="87">
        <v>0</v>
      </c>
      <c r="T157" s="127">
        <v>1182000000</v>
      </c>
      <c r="U157" s="127">
        <v>1182000000</v>
      </c>
      <c r="V157" s="127">
        <v>1875000000</v>
      </c>
      <c r="W157" s="127">
        <v>1875000000</v>
      </c>
      <c r="X157" s="87">
        <v>0</v>
      </c>
      <c r="Y157" s="87">
        <v>0</v>
      </c>
      <c r="Z157" s="127">
        <v>909900000</v>
      </c>
      <c r="AA157" s="127">
        <v>1.1260000000000001E-5</v>
      </c>
      <c r="AB157" s="127">
        <v>9748000000</v>
      </c>
      <c r="AC157" s="87">
        <v>0.65</v>
      </c>
      <c r="AD157" s="87" t="s">
        <v>156</v>
      </c>
      <c r="AE157" s="87" t="s">
        <v>157</v>
      </c>
      <c r="AF157" s="87" t="s">
        <v>158</v>
      </c>
      <c r="AG157" s="87" t="s">
        <v>159</v>
      </c>
      <c r="AH157" s="87" t="s">
        <v>160</v>
      </c>
      <c r="AI157" s="87" t="s">
        <v>161</v>
      </c>
      <c r="AJ157" s="87" t="s">
        <v>162</v>
      </c>
      <c r="AK157" s="87">
        <v>0</v>
      </c>
      <c r="AL157" s="87">
        <v>0</v>
      </c>
      <c r="AM157" s="87" t="s">
        <v>142</v>
      </c>
      <c r="AO157" s="87">
        <f t="shared" si="130"/>
        <v>155</v>
      </c>
      <c r="AP157" s="87">
        <f t="shared" si="127"/>
        <v>12.99</v>
      </c>
      <c r="AQ157" s="87">
        <f t="shared" si="128"/>
        <v>5.8330000000000002</v>
      </c>
      <c r="AR157" s="87">
        <f t="shared" si="131"/>
        <v>-12</v>
      </c>
      <c r="AS157" s="87">
        <v>1</v>
      </c>
      <c r="AT157" s="87">
        <v>0</v>
      </c>
      <c r="AU157" s="87">
        <v>0</v>
      </c>
      <c r="AV157" s="87">
        <v>0</v>
      </c>
      <c r="AW157" s="87">
        <v>0</v>
      </c>
      <c r="AY157" s="133">
        <f t="shared" ref="AY157" si="160">IF(J157="", "", INT(J157))</f>
        <v>78</v>
      </c>
      <c r="AZ157" s="87">
        <f t="shared" si="134"/>
        <v>83</v>
      </c>
      <c r="BA157" s="87">
        <f t="shared" si="135"/>
        <v>84</v>
      </c>
      <c r="BB157" s="87">
        <f t="shared" si="136"/>
        <v>78</v>
      </c>
      <c r="BC157" s="87">
        <f t="shared" si="137"/>
        <v>78</v>
      </c>
      <c r="BD157" s="87" t="str">
        <f t="shared" si="138"/>
        <v>1c</v>
      </c>
      <c r="BE157" s="87" t="str">
        <f t="shared" si="139"/>
        <v>0</v>
      </c>
      <c r="BG157" s="87">
        <f t="shared" si="140"/>
        <v>78</v>
      </c>
      <c r="BH157" s="127" t="str">
        <f t="shared" si="141"/>
        <v>2.10E+11</v>
      </c>
      <c r="BI157" s="127" t="str">
        <f t="shared" si="142"/>
        <v>8.08E+10</v>
      </c>
      <c r="BJ157" s="87" t="str">
        <f t="shared" si="143"/>
        <v>7850</v>
      </c>
      <c r="BK157" s="87">
        <f t="shared" si="144"/>
        <v>1</v>
      </c>
      <c r="BL157" s="87">
        <f t="shared" si="145"/>
        <v>1.4999999999999999E-2</v>
      </c>
      <c r="BN157" s="155">
        <v>155</v>
      </c>
      <c r="BO157" s="155">
        <v>164</v>
      </c>
      <c r="BP157" s="155">
        <v>165</v>
      </c>
      <c r="BQ157" s="155">
        <v>155</v>
      </c>
      <c r="BR157" s="155">
        <v>155</v>
      </c>
      <c r="BS157" s="155" t="str">
        <v>1c</v>
      </c>
      <c r="BT157" s="155" t="str">
        <v>0</v>
      </c>
      <c r="BU157" s="87">
        <v>0</v>
      </c>
      <c r="BV157" s="129">
        <v>155</v>
      </c>
      <c r="BW157" s="129" t="str">
        <v>2.10E+11</v>
      </c>
      <c r="BX157" s="129" t="str">
        <v>8.08E+10</v>
      </c>
      <c r="BY157" s="129" t="str">
        <v>7850</v>
      </c>
      <c r="BZ157" s="129">
        <v>1.3</v>
      </c>
      <c r="CA157" s="129">
        <v>0.02</v>
      </c>
      <c r="CD157" s="87">
        <v>155</v>
      </c>
      <c r="CE157" s="87" t="s">
        <v>180</v>
      </c>
      <c r="CF157" s="87" t="s">
        <v>181</v>
      </c>
      <c r="CG157" s="87">
        <v>1</v>
      </c>
      <c r="CH157" s="87">
        <v>1.3</v>
      </c>
      <c r="CI157" s="87">
        <v>0.02</v>
      </c>
    </row>
    <row r="158" spans="1:87" ht="12.75">
      <c r="A158" s="89">
        <f t="shared" si="155"/>
        <v>10</v>
      </c>
      <c r="B158" s="155">
        <f t="shared" si="132"/>
        <v>156</v>
      </c>
      <c r="C158" s="156">
        <v>-12</v>
      </c>
      <c r="D158" s="155">
        <v>12.99</v>
      </c>
      <c r="E158" s="155">
        <v>9.7219999999999995</v>
      </c>
      <c r="F158" s="155" t="s">
        <v>142</v>
      </c>
      <c r="G158" s="155"/>
      <c r="H158" s="151"/>
      <c r="I158" s="87">
        <v>1</v>
      </c>
      <c r="J158" s="87">
        <f t="shared" si="158"/>
        <v>78.2</v>
      </c>
      <c r="K158" s="126">
        <v>84</v>
      </c>
      <c r="L158" s="87">
        <v>1</v>
      </c>
      <c r="M158" s="87">
        <v>15</v>
      </c>
      <c r="N158" s="87" t="s">
        <v>154</v>
      </c>
      <c r="O158" s="87" t="s">
        <v>155</v>
      </c>
      <c r="P158" s="87">
        <v>0</v>
      </c>
      <c r="Q158" s="127">
        <v>4.6419999999999999E-5</v>
      </c>
      <c r="R158" s="87">
        <v>0</v>
      </c>
      <c r="S158" s="87">
        <v>0</v>
      </c>
      <c r="T158" s="127">
        <v>1182000000</v>
      </c>
      <c r="U158" s="127">
        <v>1182000000</v>
      </c>
      <c r="V158" s="127">
        <v>1875000000</v>
      </c>
      <c r="W158" s="127">
        <v>1875000000</v>
      </c>
      <c r="X158" s="87">
        <v>0</v>
      </c>
      <c r="Y158" s="87">
        <v>0</v>
      </c>
      <c r="Z158" s="127">
        <v>909900000</v>
      </c>
      <c r="AA158" s="127">
        <v>1.1260000000000001E-5</v>
      </c>
      <c r="AB158" s="127">
        <v>9748000000</v>
      </c>
      <c r="AC158" s="87">
        <v>0.65</v>
      </c>
      <c r="AD158" s="87" t="s">
        <v>156</v>
      </c>
      <c r="AE158" s="87" t="s">
        <v>157</v>
      </c>
      <c r="AF158" s="87" t="s">
        <v>158</v>
      </c>
      <c r="AG158" s="87" t="s">
        <v>159</v>
      </c>
      <c r="AH158" s="87" t="s">
        <v>160</v>
      </c>
      <c r="AI158" s="87" t="s">
        <v>161</v>
      </c>
      <c r="AJ158" s="87" t="s">
        <v>162</v>
      </c>
      <c r="AK158" s="87">
        <v>0</v>
      </c>
      <c r="AL158" s="87">
        <v>0</v>
      </c>
      <c r="AM158" s="87" t="s">
        <v>142</v>
      </c>
      <c r="AO158" s="87">
        <f t="shared" si="130"/>
        <v>156</v>
      </c>
      <c r="AP158" s="87">
        <f t="shared" si="127"/>
        <v>12.99</v>
      </c>
      <c r="AQ158" s="87">
        <f t="shared" si="128"/>
        <v>9.7219999999999995</v>
      </c>
      <c r="AR158" s="87">
        <f t="shared" si="131"/>
        <v>-12</v>
      </c>
      <c r="AS158" s="87">
        <v>1</v>
      </c>
      <c r="AT158" s="87">
        <v>0</v>
      </c>
      <c r="AU158" s="87">
        <v>0</v>
      </c>
      <c r="AV158" s="87">
        <v>0</v>
      </c>
      <c r="AW158" s="87">
        <v>0</v>
      </c>
      <c r="AY158" s="133"/>
      <c r="AZ158" s="87" t="str">
        <f t="shared" si="134"/>
        <v/>
      </c>
      <c r="BA158" s="87" t="str">
        <f t="shared" si="135"/>
        <v/>
      </c>
      <c r="BB158" s="87" t="str">
        <f t="shared" si="136"/>
        <v/>
      </c>
      <c r="BC158" s="87" t="str">
        <f t="shared" si="137"/>
        <v/>
      </c>
      <c r="BD158" s="87" t="str">
        <f t="shared" si="138"/>
        <v/>
      </c>
      <c r="BE158" s="87" t="str">
        <f t="shared" si="139"/>
        <v/>
      </c>
      <c r="BG158" s="87" t="str">
        <f t="shared" si="140"/>
        <v/>
      </c>
      <c r="BH158" s="127" t="str">
        <f t="shared" si="141"/>
        <v/>
      </c>
      <c r="BI158" s="127" t="str">
        <f t="shared" si="142"/>
        <v/>
      </c>
      <c r="BJ158" s="87" t="str">
        <f t="shared" si="143"/>
        <v/>
      </c>
      <c r="BK158" s="87" t="str">
        <f t="shared" si="144"/>
        <v/>
      </c>
      <c r="BL158" s="87" t="str">
        <f t="shared" si="145"/>
        <v/>
      </c>
      <c r="BN158" s="129">
        <v>156</v>
      </c>
      <c r="BO158" s="129">
        <v>165</v>
      </c>
      <c r="BP158" s="129">
        <v>166</v>
      </c>
      <c r="BQ158" s="129">
        <v>156</v>
      </c>
      <c r="BR158" s="129">
        <v>156</v>
      </c>
      <c r="BS158" s="129" t="str">
        <v>1c</v>
      </c>
      <c r="BT158" s="129" t="str">
        <v>0</v>
      </c>
      <c r="BU158" s="87">
        <v>0</v>
      </c>
      <c r="BV158" s="129">
        <v>156</v>
      </c>
      <c r="BW158" s="129" t="str">
        <v>2.10E+11</v>
      </c>
      <c r="BX158" s="129" t="str">
        <v>8.08E+10</v>
      </c>
      <c r="BY158" s="129" t="str">
        <v>7850</v>
      </c>
      <c r="BZ158" s="129">
        <v>1.3</v>
      </c>
      <c r="CA158" s="129">
        <v>0.02</v>
      </c>
      <c r="CD158" s="87">
        <v>156</v>
      </c>
      <c r="CE158" s="87" t="s">
        <v>180</v>
      </c>
      <c r="CF158" s="87" t="s">
        <v>181</v>
      </c>
      <c r="CG158" s="87">
        <v>1</v>
      </c>
      <c r="CH158" s="87">
        <v>1.3</v>
      </c>
      <c r="CI158" s="87">
        <v>0.02</v>
      </c>
    </row>
    <row r="159" spans="1:87" ht="12.75">
      <c r="A159" s="89">
        <f t="shared" si="155"/>
        <v>11</v>
      </c>
      <c r="B159" s="155">
        <f t="shared" si="132"/>
        <v>157</v>
      </c>
      <c r="C159" s="156">
        <v>-12</v>
      </c>
      <c r="D159" s="155">
        <v>12.99</v>
      </c>
      <c r="E159" s="155">
        <v>13.611000000000001</v>
      </c>
      <c r="F159" s="155" t="s">
        <v>142</v>
      </c>
      <c r="G159" s="155"/>
      <c r="H159" s="151"/>
      <c r="I159" s="87">
        <v>1</v>
      </c>
      <c r="J159" s="87">
        <f t="shared" si="158"/>
        <v>79.099999999999994</v>
      </c>
      <c r="K159" s="126">
        <v>84</v>
      </c>
      <c r="L159" s="87">
        <v>1</v>
      </c>
      <c r="M159" s="87">
        <v>15</v>
      </c>
      <c r="N159" s="87" t="s">
        <v>154</v>
      </c>
      <c r="O159" s="87" t="s">
        <v>155</v>
      </c>
      <c r="P159" s="87">
        <v>0</v>
      </c>
      <c r="Q159" s="127">
        <v>4.6419999999999999E-5</v>
      </c>
      <c r="R159" s="87">
        <v>0</v>
      </c>
      <c r="S159" s="87">
        <v>0</v>
      </c>
      <c r="T159" s="127">
        <v>1182000000</v>
      </c>
      <c r="U159" s="127">
        <v>1182000000</v>
      </c>
      <c r="V159" s="127">
        <v>1875000000</v>
      </c>
      <c r="W159" s="127">
        <v>1875000000</v>
      </c>
      <c r="X159" s="87">
        <v>0</v>
      </c>
      <c r="Y159" s="87">
        <v>0</v>
      </c>
      <c r="Z159" s="127">
        <v>909900000</v>
      </c>
      <c r="AA159" s="127">
        <v>1.1260000000000001E-5</v>
      </c>
      <c r="AB159" s="127">
        <v>9748000000</v>
      </c>
      <c r="AC159" s="87">
        <v>0.65</v>
      </c>
      <c r="AD159" s="87" t="s">
        <v>156</v>
      </c>
      <c r="AE159" s="87" t="s">
        <v>157</v>
      </c>
      <c r="AF159" s="87" t="s">
        <v>158</v>
      </c>
      <c r="AG159" s="87" t="s">
        <v>159</v>
      </c>
      <c r="AH159" s="87" t="s">
        <v>160</v>
      </c>
      <c r="AI159" s="87" t="s">
        <v>161</v>
      </c>
      <c r="AJ159" s="87" t="s">
        <v>162</v>
      </c>
      <c r="AK159" s="87">
        <v>0</v>
      </c>
      <c r="AL159" s="87">
        <v>0</v>
      </c>
      <c r="AM159" s="87" t="s">
        <v>142</v>
      </c>
      <c r="AO159" s="87">
        <f t="shared" si="130"/>
        <v>157</v>
      </c>
      <c r="AP159" s="87">
        <f t="shared" si="127"/>
        <v>12.99</v>
      </c>
      <c r="AQ159" s="87">
        <f t="shared" si="128"/>
        <v>13.611000000000001</v>
      </c>
      <c r="AR159" s="87">
        <f t="shared" si="131"/>
        <v>-12</v>
      </c>
      <c r="AS159" s="87">
        <v>1</v>
      </c>
      <c r="AT159" s="87">
        <v>0</v>
      </c>
      <c r="AU159" s="87">
        <v>0</v>
      </c>
      <c r="AV159" s="87">
        <v>0</v>
      </c>
      <c r="AW159" s="87">
        <v>0</v>
      </c>
      <c r="AY159" s="133">
        <f t="shared" ref="AY159" si="161">IF(J159="", "", INT(J159))</f>
        <v>79</v>
      </c>
      <c r="AZ159" s="87">
        <f t="shared" si="134"/>
        <v>84</v>
      </c>
      <c r="BA159" s="87">
        <f t="shared" si="135"/>
        <v>85</v>
      </c>
      <c r="BB159" s="87">
        <f t="shared" si="136"/>
        <v>79</v>
      </c>
      <c r="BC159" s="87">
        <f t="shared" si="137"/>
        <v>79</v>
      </c>
      <c r="BD159" s="87" t="str">
        <f t="shared" si="138"/>
        <v>1c</v>
      </c>
      <c r="BE159" s="87" t="str">
        <f t="shared" si="139"/>
        <v>0</v>
      </c>
      <c r="BG159" s="87">
        <f t="shared" si="140"/>
        <v>79</v>
      </c>
      <c r="BH159" s="127" t="str">
        <f t="shared" si="141"/>
        <v>2.10E+11</v>
      </c>
      <c r="BI159" s="127" t="str">
        <f t="shared" si="142"/>
        <v>8.08E+10</v>
      </c>
      <c r="BJ159" s="87" t="str">
        <f t="shared" si="143"/>
        <v>7850</v>
      </c>
      <c r="BK159" s="87">
        <f t="shared" si="144"/>
        <v>1</v>
      </c>
      <c r="BL159" s="87">
        <f t="shared" si="145"/>
        <v>1.4999999999999999E-2</v>
      </c>
      <c r="BN159" s="129">
        <v>157</v>
      </c>
      <c r="BO159" s="129">
        <v>166</v>
      </c>
      <c r="BP159" s="129">
        <v>2</v>
      </c>
      <c r="BQ159" s="129">
        <v>157</v>
      </c>
      <c r="BR159" s="129">
        <v>157</v>
      </c>
      <c r="BS159" s="129" t="str">
        <v>1c</v>
      </c>
      <c r="BT159" s="129" t="str">
        <v>0</v>
      </c>
      <c r="BU159" s="87">
        <v>0</v>
      </c>
      <c r="BV159" s="129">
        <v>157</v>
      </c>
      <c r="BW159" s="129" t="str">
        <v>2.10E+11</v>
      </c>
      <c r="BX159" s="129" t="str">
        <v>8.08E+10</v>
      </c>
      <c r="BY159" s="129" t="str">
        <v>7850</v>
      </c>
      <c r="BZ159" s="129">
        <v>1.3</v>
      </c>
      <c r="CA159" s="129">
        <v>0.02</v>
      </c>
      <c r="CD159" s="87">
        <v>157</v>
      </c>
      <c r="CE159" s="87" t="s">
        <v>180</v>
      </c>
      <c r="CF159" s="87" t="s">
        <v>181</v>
      </c>
      <c r="CG159" s="87">
        <v>1</v>
      </c>
      <c r="CH159" s="87">
        <v>1.3</v>
      </c>
      <c r="CI159" s="87">
        <v>0.02</v>
      </c>
    </row>
    <row r="160" spans="1:87" ht="12.75">
      <c r="A160" s="89">
        <f t="shared" si="155"/>
        <v>12</v>
      </c>
      <c r="B160" s="151">
        <f t="shared" si="132"/>
        <v>158</v>
      </c>
      <c r="C160" s="152">
        <v>-12</v>
      </c>
      <c r="D160" s="151">
        <v>12.99</v>
      </c>
      <c r="E160" s="151">
        <v>16.399999999999999</v>
      </c>
      <c r="F160" s="151" t="s">
        <v>142</v>
      </c>
      <c r="G160" s="151"/>
      <c r="H160" s="151"/>
      <c r="J160" s="87">
        <f t="shared" si="158"/>
        <v>79.2</v>
      </c>
      <c r="K160" s="126">
        <v>85</v>
      </c>
      <c r="L160" s="87">
        <v>1</v>
      </c>
      <c r="M160" s="87">
        <v>15</v>
      </c>
      <c r="N160" s="87" t="s">
        <v>154</v>
      </c>
      <c r="O160" s="87" t="s">
        <v>155</v>
      </c>
      <c r="P160" s="87">
        <v>0</v>
      </c>
      <c r="Q160" s="127">
        <v>4.6419999999999999E-5</v>
      </c>
      <c r="R160" s="87">
        <v>0</v>
      </c>
      <c r="S160" s="87">
        <v>0</v>
      </c>
      <c r="T160" s="127">
        <v>1182000000</v>
      </c>
      <c r="U160" s="127">
        <v>1182000000</v>
      </c>
      <c r="V160" s="127">
        <v>1875000000</v>
      </c>
      <c r="W160" s="127">
        <v>1875000000</v>
      </c>
      <c r="X160" s="87">
        <v>0</v>
      </c>
      <c r="Y160" s="87">
        <v>0</v>
      </c>
      <c r="Z160" s="127">
        <v>909900000</v>
      </c>
      <c r="AA160" s="127">
        <v>1.1260000000000001E-5</v>
      </c>
      <c r="AB160" s="127">
        <v>9748000000</v>
      </c>
      <c r="AC160" s="87">
        <v>0.65</v>
      </c>
      <c r="AD160" s="87" t="s">
        <v>156</v>
      </c>
      <c r="AE160" s="87" t="s">
        <v>157</v>
      </c>
      <c r="AF160" s="87" t="s">
        <v>158</v>
      </c>
      <c r="AG160" s="87" t="s">
        <v>159</v>
      </c>
      <c r="AH160" s="87" t="s">
        <v>160</v>
      </c>
      <c r="AI160" s="87" t="s">
        <v>161</v>
      </c>
      <c r="AJ160" s="87" t="s">
        <v>162</v>
      </c>
      <c r="AK160" s="87">
        <v>0</v>
      </c>
      <c r="AL160" s="87">
        <v>0</v>
      </c>
      <c r="AM160" s="87" t="s">
        <v>142</v>
      </c>
      <c r="AO160" s="87">
        <f t="shared" si="130"/>
        <v>158</v>
      </c>
      <c r="AP160" s="87">
        <f t="shared" si="127"/>
        <v>12.99</v>
      </c>
      <c r="AQ160" s="87">
        <f t="shared" si="128"/>
        <v>16.399999999999999</v>
      </c>
      <c r="AR160" s="87">
        <f t="shared" si="131"/>
        <v>-12</v>
      </c>
      <c r="AS160" s="87">
        <v>1</v>
      </c>
      <c r="AT160" s="87">
        <v>0</v>
      </c>
      <c r="AU160" s="87">
        <v>0</v>
      </c>
      <c r="AV160" s="87">
        <v>0</v>
      </c>
      <c r="AW160" s="87">
        <v>0</v>
      </c>
      <c r="AY160" s="133"/>
      <c r="AZ160" s="87" t="str">
        <f t="shared" si="134"/>
        <v/>
      </c>
      <c r="BA160" s="87" t="str">
        <f t="shared" si="135"/>
        <v/>
      </c>
      <c r="BB160" s="87" t="str">
        <f t="shared" si="136"/>
        <v/>
      </c>
      <c r="BC160" s="87" t="str">
        <f t="shared" si="137"/>
        <v/>
      </c>
      <c r="BD160" s="87" t="str">
        <f t="shared" si="138"/>
        <v/>
      </c>
      <c r="BE160" s="87" t="str">
        <f t="shared" si="139"/>
        <v/>
      </c>
      <c r="BG160" s="87" t="str">
        <f t="shared" si="140"/>
        <v/>
      </c>
      <c r="BH160" s="127" t="str">
        <f t="shared" si="141"/>
        <v/>
      </c>
      <c r="BI160" s="127" t="str">
        <f t="shared" si="142"/>
        <v/>
      </c>
      <c r="BJ160" s="87" t="str">
        <f t="shared" si="143"/>
        <v/>
      </c>
      <c r="BK160" s="87" t="str">
        <f t="shared" si="144"/>
        <v/>
      </c>
      <c r="BL160" s="87" t="str">
        <f t="shared" si="145"/>
        <v/>
      </c>
      <c r="BN160" s="129">
        <v>158</v>
      </c>
      <c r="BO160" s="129">
        <v>2</v>
      </c>
      <c r="BP160" s="129">
        <v>167</v>
      </c>
      <c r="BQ160" s="129">
        <v>158</v>
      </c>
      <c r="BR160" s="129">
        <v>158</v>
      </c>
      <c r="BS160" s="129" t="str">
        <v>1c</v>
      </c>
      <c r="BT160" s="129" t="str">
        <v>0</v>
      </c>
      <c r="BU160" s="87">
        <v>0</v>
      </c>
      <c r="BV160" s="129">
        <v>158</v>
      </c>
      <c r="BW160" s="129" t="str">
        <v>2.10E+11</v>
      </c>
      <c r="BX160" s="129" t="str">
        <v>8.08E+10</v>
      </c>
      <c r="BY160" s="129" t="str">
        <v>7850</v>
      </c>
      <c r="BZ160" s="129">
        <v>1.3</v>
      </c>
      <c r="CA160" s="129">
        <v>0.02</v>
      </c>
      <c r="CD160" s="87">
        <v>158</v>
      </c>
      <c r="CE160" s="87" t="s">
        <v>180</v>
      </c>
      <c r="CF160" s="87" t="s">
        <v>181</v>
      </c>
      <c r="CG160" s="87">
        <v>1</v>
      </c>
      <c r="CH160" s="87">
        <v>1.3</v>
      </c>
      <c r="CI160" s="87">
        <v>0.02</v>
      </c>
    </row>
    <row r="161" spans="1:87" ht="12.75">
      <c r="A161" s="89">
        <f t="shared" si="155"/>
        <v>13</v>
      </c>
      <c r="B161" s="151">
        <f t="shared" si="132"/>
        <v>159</v>
      </c>
      <c r="C161" s="152">
        <v>-12</v>
      </c>
      <c r="D161" s="151">
        <v>12.99</v>
      </c>
      <c r="E161" s="151">
        <v>17.5</v>
      </c>
      <c r="F161" s="151" t="s">
        <v>142</v>
      </c>
      <c r="G161" s="151"/>
      <c r="H161" s="151"/>
      <c r="J161" s="87">
        <f t="shared" si="158"/>
        <v>80.099999999999994</v>
      </c>
      <c r="K161" s="126">
        <v>85</v>
      </c>
      <c r="L161" s="87">
        <v>1</v>
      </c>
      <c r="M161" s="87">
        <v>15</v>
      </c>
      <c r="N161" s="87" t="s">
        <v>154</v>
      </c>
      <c r="O161" s="87" t="s">
        <v>155</v>
      </c>
      <c r="P161" s="87">
        <v>0</v>
      </c>
      <c r="Q161" s="127">
        <v>4.6419999999999999E-5</v>
      </c>
      <c r="R161" s="87">
        <v>0</v>
      </c>
      <c r="S161" s="87">
        <v>0</v>
      </c>
      <c r="T161" s="127">
        <v>1182000000</v>
      </c>
      <c r="U161" s="127">
        <v>1182000000</v>
      </c>
      <c r="V161" s="127">
        <v>1875000000</v>
      </c>
      <c r="W161" s="127">
        <v>1875000000</v>
      </c>
      <c r="X161" s="87">
        <v>0</v>
      </c>
      <c r="Y161" s="87">
        <v>0</v>
      </c>
      <c r="Z161" s="127">
        <v>909900000</v>
      </c>
      <c r="AA161" s="127">
        <v>1.1260000000000001E-5</v>
      </c>
      <c r="AB161" s="127">
        <v>9748000000</v>
      </c>
      <c r="AC161" s="87">
        <v>0.65</v>
      </c>
      <c r="AD161" s="87" t="s">
        <v>156</v>
      </c>
      <c r="AE161" s="87" t="s">
        <v>157</v>
      </c>
      <c r="AF161" s="87" t="s">
        <v>158</v>
      </c>
      <c r="AG161" s="87" t="s">
        <v>159</v>
      </c>
      <c r="AH161" s="87" t="s">
        <v>160</v>
      </c>
      <c r="AI161" s="87" t="s">
        <v>161</v>
      </c>
      <c r="AJ161" s="87" t="s">
        <v>162</v>
      </c>
      <c r="AK161" s="87">
        <v>0</v>
      </c>
      <c r="AL161" s="87">
        <v>0</v>
      </c>
      <c r="AM161" s="87" t="s">
        <v>142</v>
      </c>
      <c r="AO161" s="87">
        <f t="shared" si="130"/>
        <v>159</v>
      </c>
      <c r="AP161" s="87">
        <f t="shared" si="127"/>
        <v>12.99</v>
      </c>
      <c r="AQ161" s="87">
        <f t="shared" si="128"/>
        <v>17.5</v>
      </c>
      <c r="AR161" s="87">
        <f t="shared" si="131"/>
        <v>-12</v>
      </c>
      <c r="AS161" s="87">
        <v>1</v>
      </c>
      <c r="AT161" s="87">
        <v>0</v>
      </c>
      <c r="AU161" s="87">
        <v>0</v>
      </c>
      <c r="AV161" s="87">
        <v>0</v>
      </c>
      <c r="AW161" s="87">
        <v>0</v>
      </c>
      <c r="AY161" s="133">
        <f t="shared" ref="AY161" si="162">IF(J161="", "", INT(J161))</f>
        <v>80</v>
      </c>
      <c r="AZ161" s="87">
        <f t="shared" si="134"/>
        <v>85</v>
      </c>
      <c r="BA161" s="87">
        <f t="shared" si="135"/>
        <v>86</v>
      </c>
      <c r="BB161" s="87">
        <f t="shared" si="136"/>
        <v>80</v>
      </c>
      <c r="BC161" s="87">
        <f t="shared" si="137"/>
        <v>80</v>
      </c>
      <c r="BD161" s="87" t="str">
        <f t="shared" si="138"/>
        <v>1c</v>
      </c>
      <c r="BE161" s="87" t="str">
        <f t="shared" si="139"/>
        <v>0</v>
      </c>
      <c r="BG161" s="87">
        <f t="shared" si="140"/>
        <v>80</v>
      </c>
      <c r="BH161" s="127" t="str">
        <f t="shared" si="141"/>
        <v>2.10E+11</v>
      </c>
      <c r="BI161" s="127" t="str">
        <f t="shared" si="142"/>
        <v>8.08E+10</v>
      </c>
      <c r="BJ161" s="87" t="str">
        <f t="shared" si="143"/>
        <v>7850</v>
      </c>
      <c r="BK161" s="87">
        <f t="shared" si="144"/>
        <v>1</v>
      </c>
      <c r="BL161" s="87">
        <f t="shared" si="145"/>
        <v>1.4999999999999999E-2</v>
      </c>
      <c r="BN161" s="129">
        <v>159</v>
      </c>
      <c r="BO161" s="129">
        <v>167</v>
      </c>
      <c r="BP161" s="129">
        <v>168</v>
      </c>
      <c r="BQ161" s="129">
        <v>159</v>
      </c>
      <c r="BR161" s="129">
        <v>159</v>
      </c>
      <c r="BS161" s="129" t="str">
        <v>1c</v>
      </c>
      <c r="BT161" s="129" t="str">
        <v>0</v>
      </c>
      <c r="BU161" s="87">
        <v>0</v>
      </c>
      <c r="BV161" s="129">
        <v>159</v>
      </c>
      <c r="BW161" s="129" t="str">
        <v>2.10E+11</v>
      </c>
      <c r="BX161" s="129" t="str">
        <v>8.08E+10</v>
      </c>
      <c r="BY161" s="129" t="str">
        <v>7850</v>
      </c>
      <c r="BZ161" s="129">
        <v>1.3</v>
      </c>
      <c r="CA161" s="129">
        <v>0.02</v>
      </c>
      <c r="CD161" s="87">
        <v>159</v>
      </c>
      <c r="CE161" s="87" t="s">
        <v>180</v>
      </c>
      <c r="CF161" s="87" t="s">
        <v>181</v>
      </c>
      <c r="CG161" s="87">
        <v>1</v>
      </c>
      <c r="CH161" s="87">
        <v>1.3</v>
      </c>
      <c r="CI161" s="87">
        <v>0.02</v>
      </c>
    </row>
    <row r="162" spans="1:87" ht="12.75">
      <c r="A162" s="89">
        <v>1</v>
      </c>
      <c r="B162" s="89">
        <f t="shared" si="132"/>
        <v>160</v>
      </c>
      <c r="C162" s="150">
        <v>-12</v>
      </c>
      <c r="D162" s="89">
        <v>10.49</v>
      </c>
      <c r="E162" s="89">
        <v>18.170000000000002</v>
      </c>
      <c r="F162" s="89" t="s">
        <v>142</v>
      </c>
      <c r="G162" s="89"/>
      <c r="H162" s="89"/>
      <c r="J162" s="87">
        <f t="shared" si="158"/>
        <v>80.2</v>
      </c>
      <c r="K162" s="126">
        <v>86</v>
      </c>
      <c r="L162" s="87">
        <v>1</v>
      </c>
      <c r="M162" s="87">
        <v>15</v>
      </c>
      <c r="N162" s="87" t="s">
        <v>154</v>
      </c>
      <c r="O162" s="87" t="s">
        <v>155</v>
      </c>
      <c r="P162" s="87">
        <v>0</v>
      </c>
      <c r="Q162" s="127">
        <v>4.6419999999999999E-5</v>
      </c>
      <c r="R162" s="87">
        <v>0</v>
      </c>
      <c r="S162" s="87">
        <v>0</v>
      </c>
      <c r="T162" s="127">
        <v>1182000000</v>
      </c>
      <c r="U162" s="127">
        <v>1182000000</v>
      </c>
      <c r="V162" s="127">
        <v>1875000000</v>
      </c>
      <c r="W162" s="127">
        <v>1875000000</v>
      </c>
      <c r="X162" s="87">
        <v>0</v>
      </c>
      <c r="Y162" s="87">
        <v>0</v>
      </c>
      <c r="Z162" s="127">
        <v>909900000</v>
      </c>
      <c r="AA162" s="127">
        <v>1.1260000000000001E-5</v>
      </c>
      <c r="AB162" s="127">
        <v>9748000000</v>
      </c>
      <c r="AC162" s="87">
        <v>0.65</v>
      </c>
      <c r="AD162" s="87" t="s">
        <v>156</v>
      </c>
      <c r="AE162" s="87" t="s">
        <v>157</v>
      </c>
      <c r="AF162" s="87" t="s">
        <v>158</v>
      </c>
      <c r="AG162" s="87" t="s">
        <v>159</v>
      </c>
      <c r="AH162" s="87" t="s">
        <v>160</v>
      </c>
      <c r="AI162" s="87" t="s">
        <v>161</v>
      </c>
      <c r="AJ162" s="87" t="s">
        <v>162</v>
      </c>
      <c r="AK162" s="87">
        <v>0</v>
      </c>
      <c r="AL162" s="87">
        <v>0</v>
      </c>
      <c r="AM162" s="87" t="s">
        <v>142</v>
      </c>
      <c r="AO162" s="87">
        <f t="shared" si="130"/>
        <v>160</v>
      </c>
      <c r="AP162" s="87">
        <f t="shared" si="127"/>
        <v>10.49</v>
      </c>
      <c r="AQ162" s="87">
        <f t="shared" si="128"/>
        <v>18.170000000000002</v>
      </c>
      <c r="AR162" s="87">
        <f t="shared" si="131"/>
        <v>-12</v>
      </c>
      <c r="AS162" s="87">
        <v>1</v>
      </c>
      <c r="AT162" s="87">
        <v>0</v>
      </c>
      <c r="AU162" s="87">
        <v>0</v>
      </c>
      <c r="AV162" s="87">
        <v>0</v>
      </c>
      <c r="AW162" s="87">
        <v>0</v>
      </c>
      <c r="AY162" s="133"/>
      <c r="AZ162" s="87" t="str">
        <f t="shared" si="134"/>
        <v/>
      </c>
      <c r="BA162" s="87" t="str">
        <f t="shared" si="135"/>
        <v/>
      </c>
      <c r="BB162" s="87" t="str">
        <f t="shared" si="136"/>
        <v/>
      </c>
      <c r="BC162" s="87" t="str">
        <f t="shared" si="137"/>
        <v/>
      </c>
      <c r="BD162" s="87" t="str">
        <f t="shared" si="138"/>
        <v/>
      </c>
      <c r="BE162" s="87" t="str">
        <f t="shared" si="139"/>
        <v/>
      </c>
      <c r="BG162" s="87" t="str">
        <f t="shared" si="140"/>
        <v/>
      </c>
      <c r="BH162" s="127" t="str">
        <f t="shared" si="141"/>
        <v/>
      </c>
      <c r="BI162" s="127" t="str">
        <f t="shared" si="142"/>
        <v/>
      </c>
      <c r="BJ162" s="87" t="str">
        <f t="shared" si="143"/>
        <v/>
      </c>
      <c r="BK162" s="87" t="str">
        <f t="shared" si="144"/>
        <v/>
      </c>
      <c r="BL162" s="87" t="str">
        <f t="shared" si="145"/>
        <v/>
      </c>
      <c r="BN162" s="129">
        <v>160</v>
      </c>
      <c r="BO162" s="129">
        <v>168</v>
      </c>
      <c r="BP162" s="155">
        <v>169</v>
      </c>
      <c r="BQ162" s="129">
        <v>160</v>
      </c>
      <c r="BR162" s="129">
        <v>160</v>
      </c>
      <c r="BS162" s="129" t="str">
        <v>1c</v>
      </c>
      <c r="BT162" s="129" t="str">
        <v>0</v>
      </c>
      <c r="BU162" s="87">
        <v>0</v>
      </c>
      <c r="BV162" s="129">
        <v>160</v>
      </c>
      <c r="BW162" s="129" t="str">
        <v>2.10E+11</v>
      </c>
      <c r="BX162" s="129" t="str">
        <v>8.08E+10</v>
      </c>
      <c r="BY162" s="129" t="str">
        <v>7850</v>
      </c>
      <c r="BZ162" s="129">
        <v>1.3</v>
      </c>
      <c r="CA162" s="129">
        <v>0.02</v>
      </c>
      <c r="CD162" s="87">
        <v>160</v>
      </c>
      <c r="CE162" s="87" t="s">
        <v>180</v>
      </c>
      <c r="CF162" s="87" t="s">
        <v>181</v>
      </c>
      <c r="CG162" s="87">
        <v>1</v>
      </c>
      <c r="CH162" s="87">
        <v>1.3</v>
      </c>
      <c r="CI162" s="87">
        <v>0.02</v>
      </c>
    </row>
    <row r="163" spans="1:87" ht="12.75">
      <c r="A163" s="89">
        <f>A162+1</f>
        <v>2</v>
      </c>
      <c r="B163" s="89">
        <f t="shared" si="132"/>
        <v>161</v>
      </c>
      <c r="C163" s="150">
        <v>-12</v>
      </c>
      <c r="D163" s="89">
        <v>9.94</v>
      </c>
      <c r="E163" s="89">
        <v>17.216999999999999</v>
      </c>
      <c r="F163" s="89" t="s">
        <v>142</v>
      </c>
      <c r="G163" s="89"/>
      <c r="H163" s="89"/>
      <c r="J163" s="87">
        <f t="shared" si="158"/>
        <v>81.099999999999994</v>
      </c>
      <c r="K163" s="126">
        <v>87</v>
      </c>
      <c r="L163" s="87">
        <v>1</v>
      </c>
      <c r="M163" s="87">
        <v>15</v>
      </c>
      <c r="N163" s="87" t="s">
        <v>154</v>
      </c>
      <c r="O163" s="87" t="s">
        <v>155</v>
      </c>
      <c r="P163" s="87">
        <v>0</v>
      </c>
      <c r="Q163" s="127">
        <v>4.6419999999999999E-5</v>
      </c>
      <c r="R163" s="87">
        <v>0</v>
      </c>
      <c r="S163" s="87">
        <v>0</v>
      </c>
      <c r="T163" s="127">
        <v>1182000000</v>
      </c>
      <c r="U163" s="127">
        <v>1182000000</v>
      </c>
      <c r="V163" s="127">
        <v>1875000000</v>
      </c>
      <c r="W163" s="127">
        <v>1875000000</v>
      </c>
      <c r="X163" s="87">
        <v>0</v>
      </c>
      <c r="Y163" s="87">
        <v>0</v>
      </c>
      <c r="Z163" s="127">
        <v>909900000</v>
      </c>
      <c r="AA163" s="127">
        <v>1.1260000000000001E-5</v>
      </c>
      <c r="AB163" s="127">
        <v>9748000000</v>
      </c>
      <c r="AC163" s="87">
        <v>0.65</v>
      </c>
      <c r="AD163" s="87" t="s">
        <v>156</v>
      </c>
      <c r="AE163" s="87" t="s">
        <v>157</v>
      </c>
      <c r="AF163" s="87" t="s">
        <v>158</v>
      </c>
      <c r="AG163" s="87" t="s">
        <v>159</v>
      </c>
      <c r="AH163" s="87" t="s">
        <v>160</v>
      </c>
      <c r="AI163" s="87" t="s">
        <v>161</v>
      </c>
      <c r="AJ163" s="87" t="s">
        <v>162</v>
      </c>
      <c r="AK163" s="87">
        <v>0</v>
      </c>
      <c r="AL163" s="87">
        <v>0</v>
      </c>
      <c r="AM163" s="87" t="s">
        <v>142</v>
      </c>
      <c r="AO163" s="164">
        <f t="shared" si="130"/>
        <v>161</v>
      </c>
      <c r="AP163" s="87">
        <f t="shared" si="127"/>
        <v>9.94</v>
      </c>
      <c r="AQ163" s="87">
        <f t="shared" si="128"/>
        <v>17.216999999999999</v>
      </c>
      <c r="AR163" s="87">
        <f t="shared" si="131"/>
        <v>-12</v>
      </c>
      <c r="AS163" s="87">
        <v>1</v>
      </c>
      <c r="AT163" s="87">
        <v>0</v>
      </c>
      <c r="AU163" s="87">
        <v>0</v>
      </c>
      <c r="AV163" s="87">
        <v>0</v>
      </c>
      <c r="AW163" s="87">
        <v>0</v>
      </c>
      <c r="AY163" s="133">
        <f t="shared" ref="AY163" si="163">IF(J163="", "", INT(J163))</f>
        <v>81</v>
      </c>
      <c r="AZ163" s="87">
        <f t="shared" si="134"/>
        <v>87</v>
      </c>
      <c r="BA163" s="87">
        <f t="shared" si="135"/>
        <v>88</v>
      </c>
      <c r="BB163" s="87">
        <f t="shared" si="136"/>
        <v>81</v>
      </c>
      <c r="BC163" s="87">
        <f t="shared" si="137"/>
        <v>81</v>
      </c>
      <c r="BD163" s="87" t="str">
        <f t="shared" si="138"/>
        <v>1c</v>
      </c>
      <c r="BE163" s="87" t="str">
        <f t="shared" si="139"/>
        <v>0</v>
      </c>
      <c r="BG163" s="87">
        <f t="shared" si="140"/>
        <v>81</v>
      </c>
      <c r="BH163" s="127" t="str">
        <f t="shared" si="141"/>
        <v>2.10E+11</v>
      </c>
      <c r="BI163" s="127" t="str">
        <f t="shared" si="142"/>
        <v>8.08E+10</v>
      </c>
      <c r="BJ163" s="87" t="str">
        <f t="shared" si="143"/>
        <v>7850</v>
      </c>
      <c r="BK163" s="87">
        <f t="shared" si="144"/>
        <v>1</v>
      </c>
      <c r="BL163" s="87">
        <f t="shared" si="145"/>
        <v>1.4999999999999999E-2</v>
      </c>
      <c r="BN163" s="155">
        <v>161</v>
      </c>
      <c r="BO163" s="155">
        <v>169</v>
      </c>
      <c r="BP163" s="155">
        <v>170</v>
      </c>
      <c r="BQ163" s="155">
        <v>161</v>
      </c>
      <c r="BR163" s="155">
        <v>161</v>
      </c>
      <c r="BS163" s="155" t="str">
        <v>1c</v>
      </c>
      <c r="BT163" s="155" t="str">
        <v>0</v>
      </c>
      <c r="BU163" s="87">
        <v>0</v>
      </c>
      <c r="BV163" s="129">
        <v>161</v>
      </c>
      <c r="BW163" s="129" t="str">
        <v>2.10E+11</v>
      </c>
      <c r="BX163" s="129" t="str">
        <v>8.08E+10</v>
      </c>
      <c r="BY163" s="129" t="str">
        <v>7850</v>
      </c>
      <c r="BZ163" s="129">
        <v>1.3</v>
      </c>
      <c r="CA163" s="129">
        <v>0.02</v>
      </c>
      <c r="CD163" s="87">
        <v>161</v>
      </c>
      <c r="CE163" s="87" t="s">
        <v>180</v>
      </c>
      <c r="CF163" s="87" t="s">
        <v>181</v>
      </c>
      <c r="CG163" s="87">
        <v>1</v>
      </c>
      <c r="CH163" s="87">
        <v>1.3</v>
      </c>
      <c r="CI163" s="87">
        <v>0.02</v>
      </c>
    </row>
    <row r="164" spans="1:87" ht="12.75">
      <c r="A164" s="89">
        <f t="shared" ref="A164:A168" si="164">A163+1</f>
        <v>3</v>
      </c>
      <c r="B164" s="155">
        <f t="shared" si="132"/>
        <v>162</v>
      </c>
      <c r="C164" s="156">
        <v>-12</v>
      </c>
      <c r="D164" s="155">
        <v>8.1489999999999991</v>
      </c>
      <c r="E164" s="155">
        <v>14.115</v>
      </c>
      <c r="F164" s="155" t="s">
        <v>142</v>
      </c>
      <c r="G164" s="155"/>
      <c r="H164" s="89"/>
      <c r="I164" s="87">
        <v>1</v>
      </c>
      <c r="J164" s="87">
        <f t="shared" si="158"/>
        <v>81.2</v>
      </c>
      <c r="K164" s="126">
        <v>88</v>
      </c>
      <c r="L164" s="87">
        <v>1</v>
      </c>
      <c r="M164" s="87">
        <v>15</v>
      </c>
      <c r="N164" s="87" t="s">
        <v>154</v>
      </c>
      <c r="O164" s="87" t="s">
        <v>155</v>
      </c>
      <c r="P164" s="87">
        <v>0</v>
      </c>
      <c r="Q164" s="127">
        <v>4.6419999999999999E-5</v>
      </c>
      <c r="R164" s="87">
        <v>0</v>
      </c>
      <c r="S164" s="87">
        <v>0</v>
      </c>
      <c r="T164" s="127">
        <v>1182000000</v>
      </c>
      <c r="U164" s="127">
        <v>1182000000</v>
      </c>
      <c r="V164" s="127">
        <v>1875000000</v>
      </c>
      <c r="W164" s="127">
        <v>1875000000</v>
      </c>
      <c r="X164" s="87">
        <v>0</v>
      </c>
      <c r="Y164" s="87">
        <v>0</v>
      </c>
      <c r="Z164" s="127">
        <v>909900000</v>
      </c>
      <c r="AA164" s="127">
        <v>1.1260000000000001E-5</v>
      </c>
      <c r="AB164" s="127">
        <v>9748000000</v>
      </c>
      <c r="AC164" s="87">
        <v>0.65</v>
      </c>
      <c r="AD164" s="87" t="s">
        <v>156</v>
      </c>
      <c r="AE164" s="87" t="s">
        <v>157</v>
      </c>
      <c r="AF164" s="87" t="s">
        <v>158</v>
      </c>
      <c r="AG164" s="87" t="s">
        <v>159</v>
      </c>
      <c r="AH164" s="87" t="s">
        <v>160</v>
      </c>
      <c r="AI164" s="87" t="s">
        <v>161</v>
      </c>
      <c r="AJ164" s="87" t="s">
        <v>162</v>
      </c>
      <c r="AK164" s="87">
        <v>0</v>
      </c>
      <c r="AL164" s="87">
        <v>0</v>
      </c>
      <c r="AM164" s="87" t="s">
        <v>142</v>
      </c>
      <c r="AO164" s="87">
        <f t="shared" si="130"/>
        <v>162</v>
      </c>
      <c r="AP164" s="87">
        <f t="shared" si="127"/>
        <v>8.1489999999999991</v>
      </c>
      <c r="AQ164" s="87">
        <f t="shared" si="128"/>
        <v>14.115</v>
      </c>
      <c r="AR164" s="87">
        <f t="shared" si="131"/>
        <v>-12</v>
      </c>
      <c r="AS164" s="87">
        <v>1</v>
      </c>
      <c r="AT164" s="87">
        <v>0</v>
      </c>
      <c r="AU164" s="87">
        <v>0</v>
      </c>
      <c r="AV164" s="87">
        <v>0</v>
      </c>
      <c r="AW164" s="87">
        <v>0</v>
      </c>
      <c r="AY164" s="133"/>
      <c r="AZ164" s="87" t="str">
        <f t="shared" si="134"/>
        <v/>
      </c>
      <c r="BA164" s="87" t="str">
        <f t="shared" si="135"/>
        <v/>
      </c>
      <c r="BB164" s="87" t="str">
        <f t="shared" si="136"/>
        <v/>
      </c>
      <c r="BC164" s="87" t="str">
        <f t="shared" si="137"/>
        <v/>
      </c>
      <c r="BD164" s="87" t="str">
        <f t="shared" si="138"/>
        <v/>
      </c>
      <c r="BE164" s="87" t="str">
        <f t="shared" si="139"/>
        <v/>
      </c>
      <c r="BG164" s="87" t="str">
        <f t="shared" si="140"/>
        <v/>
      </c>
      <c r="BH164" s="127" t="str">
        <f t="shared" si="141"/>
        <v/>
      </c>
      <c r="BI164" s="127" t="str">
        <f t="shared" si="142"/>
        <v/>
      </c>
      <c r="BJ164" s="87" t="str">
        <f t="shared" si="143"/>
        <v/>
      </c>
      <c r="BK164" s="87" t="str">
        <f t="shared" si="144"/>
        <v/>
      </c>
      <c r="BL164" s="87" t="str">
        <f t="shared" si="145"/>
        <v/>
      </c>
      <c r="BN164" s="155">
        <v>162</v>
      </c>
      <c r="BO164" s="155">
        <v>170</v>
      </c>
      <c r="BP164" s="155">
        <v>171</v>
      </c>
      <c r="BQ164" s="155">
        <v>162</v>
      </c>
      <c r="BR164" s="155">
        <v>162</v>
      </c>
      <c r="BS164" s="155" t="str">
        <v>1c</v>
      </c>
      <c r="BT164" s="155" t="str">
        <v>0</v>
      </c>
      <c r="BU164" s="87">
        <v>0</v>
      </c>
      <c r="BV164" s="129">
        <v>162</v>
      </c>
      <c r="BW164" s="129" t="str">
        <v>2.10E+11</v>
      </c>
      <c r="BX164" s="129" t="str">
        <v>8.08E+10</v>
      </c>
      <c r="BY164" s="129" t="str">
        <v>7850</v>
      </c>
      <c r="BZ164" s="129">
        <v>1.3</v>
      </c>
      <c r="CA164" s="129">
        <v>0.02</v>
      </c>
      <c r="CD164" s="87">
        <v>162</v>
      </c>
      <c r="CE164" s="87" t="s">
        <v>180</v>
      </c>
      <c r="CF164" s="87" t="s">
        <v>181</v>
      </c>
      <c r="CG164" s="87">
        <v>1</v>
      </c>
      <c r="CH164" s="87">
        <v>1.3</v>
      </c>
      <c r="CI164" s="87">
        <v>0.02</v>
      </c>
    </row>
    <row r="165" spans="1:87" ht="12.75">
      <c r="A165" s="89">
        <f t="shared" si="164"/>
        <v>4</v>
      </c>
      <c r="B165" s="155">
        <f t="shared" si="132"/>
        <v>163</v>
      </c>
      <c r="C165" s="156">
        <v>-12</v>
      </c>
      <c r="D165" s="155">
        <v>5.8079999999999998</v>
      </c>
      <c r="E165" s="155">
        <v>10.058999999999999</v>
      </c>
      <c r="F165" s="155" t="s">
        <v>142</v>
      </c>
      <c r="G165" s="155"/>
      <c r="H165" s="89"/>
      <c r="I165" s="87">
        <v>1</v>
      </c>
      <c r="J165" s="87">
        <f t="shared" si="158"/>
        <v>82.1</v>
      </c>
      <c r="K165" s="126">
        <v>88</v>
      </c>
      <c r="L165" s="87">
        <v>1</v>
      </c>
      <c r="M165" s="87">
        <v>15</v>
      </c>
      <c r="N165" s="87" t="s">
        <v>154</v>
      </c>
      <c r="O165" s="87" t="s">
        <v>155</v>
      </c>
      <c r="P165" s="87">
        <v>0</v>
      </c>
      <c r="Q165" s="127">
        <v>4.6419999999999999E-5</v>
      </c>
      <c r="R165" s="87">
        <v>0</v>
      </c>
      <c r="S165" s="87">
        <v>0</v>
      </c>
      <c r="T165" s="127">
        <v>1182000000</v>
      </c>
      <c r="U165" s="127">
        <v>1182000000</v>
      </c>
      <c r="V165" s="127">
        <v>1875000000</v>
      </c>
      <c r="W165" s="127">
        <v>1875000000</v>
      </c>
      <c r="X165" s="87">
        <v>0</v>
      </c>
      <c r="Y165" s="87">
        <v>0</v>
      </c>
      <c r="Z165" s="127">
        <v>909900000</v>
      </c>
      <c r="AA165" s="127">
        <v>1.1260000000000001E-5</v>
      </c>
      <c r="AB165" s="127">
        <v>9748000000</v>
      </c>
      <c r="AC165" s="87">
        <v>0.65</v>
      </c>
      <c r="AD165" s="87" t="s">
        <v>156</v>
      </c>
      <c r="AE165" s="87" t="s">
        <v>157</v>
      </c>
      <c r="AF165" s="87" t="s">
        <v>158</v>
      </c>
      <c r="AG165" s="87" t="s">
        <v>159</v>
      </c>
      <c r="AH165" s="87" t="s">
        <v>160</v>
      </c>
      <c r="AI165" s="87" t="s">
        <v>161</v>
      </c>
      <c r="AJ165" s="87" t="s">
        <v>162</v>
      </c>
      <c r="AK165" s="87">
        <v>0</v>
      </c>
      <c r="AL165" s="87">
        <v>0</v>
      </c>
      <c r="AM165" s="87" t="s">
        <v>142</v>
      </c>
      <c r="AO165" s="87">
        <f t="shared" si="130"/>
        <v>163</v>
      </c>
      <c r="AP165" s="87">
        <f t="shared" si="127"/>
        <v>5.8079999999999998</v>
      </c>
      <c r="AQ165" s="87">
        <f t="shared" si="128"/>
        <v>10.058999999999999</v>
      </c>
      <c r="AR165" s="87">
        <f t="shared" si="131"/>
        <v>-12</v>
      </c>
      <c r="AS165" s="87">
        <v>1</v>
      </c>
      <c r="AT165" s="87">
        <v>0</v>
      </c>
      <c r="AU165" s="87">
        <v>0</v>
      </c>
      <c r="AV165" s="87">
        <v>0</v>
      </c>
      <c r="AW165" s="87">
        <v>0</v>
      </c>
      <c r="AY165" s="133">
        <f t="shared" ref="AY165" si="165">IF(J165="", "", INT(J165))</f>
        <v>82</v>
      </c>
      <c r="AZ165" s="87">
        <f t="shared" si="134"/>
        <v>88</v>
      </c>
      <c r="BA165" s="87">
        <f t="shared" si="135"/>
        <v>89</v>
      </c>
      <c r="BB165" s="87">
        <f t="shared" si="136"/>
        <v>82</v>
      </c>
      <c r="BC165" s="87">
        <f t="shared" si="137"/>
        <v>82</v>
      </c>
      <c r="BD165" s="87" t="str">
        <f t="shared" si="138"/>
        <v>1c</v>
      </c>
      <c r="BE165" s="87" t="str">
        <f t="shared" si="139"/>
        <v>0</v>
      </c>
      <c r="BG165" s="87">
        <f t="shared" si="140"/>
        <v>82</v>
      </c>
      <c r="BH165" s="127" t="str">
        <f t="shared" si="141"/>
        <v>2.10E+11</v>
      </c>
      <c r="BI165" s="127" t="str">
        <f t="shared" si="142"/>
        <v>8.08E+10</v>
      </c>
      <c r="BJ165" s="87" t="str">
        <f t="shared" si="143"/>
        <v>7850</v>
      </c>
      <c r="BK165" s="87">
        <f t="shared" si="144"/>
        <v>1</v>
      </c>
      <c r="BL165" s="87">
        <f t="shared" si="145"/>
        <v>1.4999999999999999E-2</v>
      </c>
      <c r="BN165" s="155">
        <v>163</v>
      </c>
      <c r="BO165" s="155">
        <v>171</v>
      </c>
      <c r="BP165" s="155">
        <v>172</v>
      </c>
      <c r="BQ165" s="155">
        <v>163</v>
      </c>
      <c r="BR165" s="155">
        <v>163</v>
      </c>
      <c r="BS165" s="155" t="str">
        <v>1c</v>
      </c>
      <c r="BT165" s="155" t="str">
        <v>0</v>
      </c>
      <c r="BU165" s="87">
        <v>0</v>
      </c>
      <c r="BV165" s="129">
        <v>163</v>
      </c>
      <c r="BW165" s="129" t="str">
        <v>2.10E+11</v>
      </c>
      <c r="BX165" s="129" t="str">
        <v>8.08E+10</v>
      </c>
      <c r="BY165" s="129" t="str">
        <v>7850</v>
      </c>
      <c r="BZ165" s="129">
        <v>1.3</v>
      </c>
      <c r="CA165" s="129">
        <v>0.02</v>
      </c>
      <c r="CD165" s="87">
        <v>163</v>
      </c>
      <c r="CE165" s="87" t="s">
        <v>180</v>
      </c>
      <c r="CF165" s="87" t="s">
        <v>181</v>
      </c>
      <c r="CG165" s="87">
        <v>1</v>
      </c>
      <c r="CH165" s="87">
        <v>1.3</v>
      </c>
      <c r="CI165" s="87">
        <v>0.02</v>
      </c>
    </row>
    <row r="166" spans="1:87" ht="12.75">
      <c r="A166" s="89">
        <f t="shared" si="164"/>
        <v>5</v>
      </c>
      <c r="B166" s="155">
        <f t="shared" si="132"/>
        <v>164</v>
      </c>
      <c r="C166" s="156">
        <v>-12</v>
      </c>
      <c r="D166" s="155">
        <v>3.4660000000000002</v>
      </c>
      <c r="E166" s="155">
        <v>6.0039999999999996</v>
      </c>
      <c r="F166" s="155" t="s">
        <v>142</v>
      </c>
      <c r="G166" s="155"/>
      <c r="H166" s="89"/>
      <c r="I166" s="87">
        <v>1</v>
      </c>
      <c r="J166" s="87">
        <f t="shared" si="158"/>
        <v>82.2</v>
      </c>
      <c r="K166" s="126">
        <v>89</v>
      </c>
      <c r="L166" s="87">
        <v>1</v>
      </c>
      <c r="M166" s="87">
        <v>15</v>
      </c>
      <c r="N166" s="87" t="s">
        <v>154</v>
      </c>
      <c r="O166" s="87" t="s">
        <v>155</v>
      </c>
      <c r="P166" s="87">
        <v>0</v>
      </c>
      <c r="Q166" s="127">
        <v>4.6419999999999999E-5</v>
      </c>
      <c r="R166" s="87">
        <v>0</v>
      </c>
      <c r="S166" s="87">
        <v>0</v>
      </c>
      <c r="T166" s="127">
        <v>1182000000</v>
      </c>
      <c r="U166" s="127">
        <v>1182000000</v>
      </c>
      <c r="V166" s="127">
        <v>1875000000</v>
      </c>
      <c r="W166" s="127">
        <v>1875000000</v>
      </c>
      <c r="X166" s="87">
        <v>0</v>
      </c>
      <c r="Y166" s="87">
        <v>0</v>
      </c>
      <c r="Z166" s="127">
        <v>909900000</v>
      </c>
      <c r="AA166" s="127">
        <v>1.1260000000000001E-5</v>
      </c>
      <c r="AB166" s="127">
        <v>9748000000</v>
      </c>
      <c r="AC166" s="87">
        <v>0.65</v>
      </c>
      <c r="AD166" s="87" t="s">
        <v>156</v>
      </c>
      <c r="AE166" s="87" t="s">
        <v>157</v>
      </c>
      <c r="AF166" s="87" t="s">
        <v>158</v>
      </c>
      <c r="AG166" s="87" t="s">
        <v>159</v>
      </c>
      <c r="AH166" s="87" t="s">
        <v>160</v>
      </c>
      <c r="AI166" s="87" t="s">
        <v>161</v>
      </c>
      <c r="AJ166" s="87" t="s">
        <v>162</v>
      </c>
      <c r="AK166" s="87">
        <v>0</v>
      </c>
      <c r="AL166" s="87">
        <v>0</v>
      </c>
      <c r="AM166" s="87" t="s">
        <v>142</v>
      </c>
      <c r="AO166" s="87">
        <f t="shared" si="130"/>
        <v>164</v>
      </c>
      <c r="AP166" s="87">
        <f t="shared" si="127"/>
        <v>3.4660000000000002</v>
      </c>
      <c r="AQ166" s="87">
        <f t="shared" si="128"/>
        <v>6.0039999999999996</v>
      </c>
      <c r="AR166" s="87">
        <f t="shared" si="131"/>
        <v>-12</v>
      </c>
      <c r="AS166" s="87">
        <v>1</v>
      </c>
      <c r="AT166" s="87">
        <v>0</v>
      </c>
      <c r="AU166" s="87">
        <v>0</v>
      </c>
      <c r="AV166" s="87">
        <v>0</v>
      </c>
      <c r="AW166" s="87">
        <v>0</v>
      </c>
      <c r="AY166" s="133"/>
      <c r="AZ166" s="87" t="str">
        <f t="shared" si="134"/>
        <v/>
      </c>
      <c r="BA166" s="87" t="str">
        <f t="shared" si="135"/>
        <v/>
      </c>
      <c r="BB166" s="87" t="str">
        <f t="shared" si="136"/>
        <v/>
      </c>
      <c r="BC166" s="87" t="str">
        <f t="shared" si="137"/>
        <v/>
      </c>
      <c r="BD166" s="87" t="str">
        <f t="shared" si="138"/>
        <v/>
      </c>
      <c r="BE166" s="87" t="str">
        <f t="shared" si="139"/>
        <v/>
      </c>
      <c r="BG166" s="87" t="str">
        <f t="shared" si="140"/>
        <v/>
      </c>
      <c r="BH166" s="127" t="str">
        <f t="shared" si="141"/>
        <v/>
      </c>
      <c r="BI166" s="127" t="str">
        <f t="shared" si="142"/>
        <v/>
      </c>
      <c r="BJ166" s="87" t="str">
        <f t="shared" si="143"/>
        <v/>
      </c>
      <c r="BK166" s="87" t="str">
        <f t="shared" si="144"/>
        <v/>
      </c>
      <c r="BL166" s="87" t="str">
        <f t="shared" si="145"/>
        <v/>
      </c>
      <c r="BN166" s="129">
        <v>164</v>
      </c>
      <c r="BO166" s="129">
        <v>172</v>
      </c>
      <c r="BP166" s="129">
        <v>173</v>
      </c>
      <c r="BQ166" s="129">
        <v>164</v>
      </c>
      <c r="BR166" s="129">
        <v>164</v>
      </c>
      <c r="BS166" s="129" t="str">
        <v>1c</v>
      </c>
      <c r="BT166" s="129" t="str">
        <v>0</v>
      </c>
      <c r="BU166" s="87">
        <v>0</v>
      </c>
      <c r="BV166" s="129">
        <v>164</v>
      </c>
      <c r="BW166" s="129" t="str">
        <v>2.10E+11</v>
      </c>
      <c r="BX166" s="129" t="str">
        <v>8.08E+10</v>
      </c>
      <c r="BY166" s="129" t="str">
        <v>7850</v>
      </c>
      <c r="BZ166" s="129">
        <v>1.3</v>
      </c>
      <c r="CA166" s="129">
        <v>0.02</v>
      </c>
      <c r="CD166" s="87">
        <v>164</v>
      </c>
      <c r="CE166" s="87" t="s">
        <v>180</v>
      </c>
      <c r="CF166" s="87" t="s">
        <v>181</v>
      </c>
      <c r="CG166" s="87">
        <v>1</v>
      </c>
      <c r="CH166" s="87">
        <v>1.3</v>
      </c>
      <c r="CI166" s="87">
        <v>0.02</v>
      </c>
    </row>
    <row r="167" spans="1:87" ht="12.75">
      <c r="A167" s="89">
        <f t="shared" si="164"/>
        <v>6</v>
      </c>
      <c r="B167" s="89">
        <f t="shared" si="132"/>
        <v>165</v>
      </c>
      <c r="C167" s="150">
        <v>-12</v>
      </c>
      <c r="D167" s="89">
        <v>1.97</v>
      </c>
      <c r="E167" s="89">
        <v>3.4119999999999999</v>
      </c>
      <c r="F167" s="89" t="s">
        <v>142</v>
      </c>
      <c r="G167" s="89"/>
      <c r="H167" s="89"/>
      <c r="J167" s="87">
        <f t="shared" si="158"/>
        <v>83.1</v>
      </c>
      <c r="K167" s="126">
        <v>89</v>
      </c>
      <c r="L167" s="87">
        <v>1</v>
      </c>
      <c r="M167" s="87">
        <v>15</v>
      </c>
      <c r="N167" s="87" t="s">
        <v>154</v>
      </c>
      <c r="O167" s="87" t="s">
        <v>155</v>
      </c>
      <c r="P167" s="87">
        <v>0</v>
      </c>
      <c r="Q167" s="127">
        <v>4.6419999999999999E-5</v>
      </c>
      <c r="R167" s="87">
        <v>0</v>
      </c>
      <c r="S167" s="87">
        <v>0</v>
      </c>
      <c r="T167" s="127">
        <v>1182000000</v>
      </c>
      <c r="U167" s="127">
        <v>1182000000</v>
      </c>
      <c r="V167" s="127">
        <v>1875000000</v>
      </c>
      <c r="W167" s="127">
        <v>1875000000</v>
      </c>
      <c r="X167" s="87">
        <v>0</v>
      </c>
      <c r="Y167" s="87">
        <v>0</v>
      </c>
      <c r="Z167" s="127">
        <v>909900000</v>
      </c>
      <c r="AA167" s="127">
        <v>1.1260000000000001E-5</v>
      </c>
      <c r="AB167" s="127">
        <v>9748000000</v>
      </c>
      <c r="AC167" s="87">
        <v>0.65</v>
      </c>
      <c r="AD167" s="87" t="s">
        <v>156</v>
      </c>
      <c r="AE167" s="87" t="s">
        <v>157</v>
      </c>
      <c r="AF167" s="87" t="s">
        <v>158</v>
      </c>
      <c r="AG167" s="87" t="s">
        <v>159</v>
      </c>
      <c r="AH167" s="87" t="s">
        <v>160</v>
      </c>
      <c r="AI167" s="87" t="s">
        <v>161</v>
      </c>
      <c r="AJ167" s="87" t="s">
        <v>162</v>
      </c>
      <c r="AK167" s="87">
        <v>0</v>
      </c>
      <c r="AL167" s="87">
        <v>0</v>
      </c>
      <c r="AM167" s="87" t="s">
        <v>142</v>
      </c>
      <c r="AO167" s="164">
        <f t="shared" si="130"/>
        <v>165</v>
      </c>
      <c r="AP167" s="87">
        <f t="shared" si="127"/>
        <v>1.97</v>
      </c>
      <c r="AQ167" s="87">
        <f t="shared" si="128"/>
        <v>3.4119999999999999</v>
      </c>
      <c r="AR167" s="87">
        <f t="shared" si="131"/>
        <v>-12</v>
      </c>
      <c r="AS167" s="87">
        <v>1</v>
      </c>
      <c r="AT167" s="87">
        <v>0</v>
      </c>
      <c r="AU167" s="87">
        <v>0</v>
      </c>
      <c r="AV167" s="87">
        <v>0</v>
      </c>
      <c r="AW167" s="87">
        <v>0</v>
      </c>
      <c r="AY167" s="133">
        <f t="shared" ref="AY167" si="166">IF(J167="", "", INT(J167))</f>
        <v>83</v>
      </c>
      <c r="AZ167" s="87">
        <f t="shared" si="134"/>
        <v>89</v>
      </c>
      <c r="BA167" s="87">
        <f t="shared" si="135"/>
        <v>90</v>
      </c>
      <c r="BB167" s="87">
        <f t="shared" si="136"/>
        <v>83</v>
      </c>
      <c r="BC167" s="87">
        <f t="shared" si="137"/>
        <v>83</v>
      </c>
      <c r="BD167" s="87" t="str">
        <f t="shared" si="138"/>
        <v>1c</v>
      </c>
      <c r="BE167" s="87" t="str">
        <f t="shared" si="139"/>
        <v>0</v>
      </c>
      <c r="BG167" s="87">
        <f t="shared" si="140"/>
        <v>83</v>
      </c>
      <c r="BH167" s="127" t="str">
        <f t="shared" si="141"/>
        <v>2.10E+11</v>
      </c>
      <c r="BI167" s="127" t="str">
        <f t="shared" si="142"/>
        <v>8.08E+10</v>
      </c>
      <c r="BJ167" s="87" t="str">
        <f t="shared" si="143"/>
        <v>7850</v>
      </c>
      <c r="BK167" s="87">
        <f t="shared" si="144"/>
        <v>1</v>
      </c>
      <c r="BL167" s="87">
        <f t="shared" si="145"/>
        <v>1.4999999999999999E-2</v>
      </c>
      <c r="BN167" s="129">
        <v>165</v>
      </c>
      <c r="BO167" s="129">
        <v>173</v>
      </c>
      <c r="BP167" s="129">
        <v>32</v>
      </c>
      <c r="BQ167" s="129">
        <v>165</v>
      </c>
      <c r="BR167" s="129">
        <v>165</v>
      </c>
      <c r="BS167" s="129" t="str">
        <v>1c</v>
      </c>
      <c r="BT167" s="129" t="str">
        <v>0</v>
      </c>
      <c r="BU167" s="87">
        <v>0</v>
      </c>
      <c r="BV167" s="129">
        <v>165</v>
      </c>
      <c r="BW167" s="129" t="str">
        <v>2.10E+11</v>
      </c>
      <c r="BX167" s="129" t="str">
        <v>8.08E+10</v>
      </c>
      <c r="BY167" s="129" t="str">
        <v>7850</v>
      </c>
      <c r="BZ167" s="129">
        <v>1.3</v>
      </c>
      <c r="CA167" s="129">
        <v>0.02</v>
      </c>
      <c r="CD167" s="87">
        <v>165</v>
      </c>
      <c r="CE167" s="87" t="s">
        <v>180</v>
      </c>
      <c r="CF167" s="87" t="s">
        <v>181</v>
      </c>
      <c r="CG167" s="87">
        <v>1</v>
      </c>
      <c r="CH167" s="87">
        <v>1.3</v>
      </c>
      <c r="CI167" s="87">
        <v>0.02</v>
      </c>
    </row>
    <row r="168" spans="1:87" ht="12.75">
      <c r="A168" s="89">
        <f t="shared" si="164"/>
        <v>7</v>
      </c>
      <c r="B168" s="89">
        <f t="shared" si="132"/>
        <v>166</v>
      </c>
      <c r="C168" s="150">
        <v>-12</v>
      </c>
      <c r="D168" s="89">
        <v>1.25</v>
      </c>
      <c r="E168" s="89">
        <v>2.17</v>
      </c>
      <c r="F168" s="89" t="s">
        <v>142</v>
      </c>
      <c r="G168" s="89"/>
      <c r="H168" s="89"/>
      <c r="J168" s="87">
        <f t="shared" si="158"/>
        <v>83.2</v>
      </c>
      <c r="K168" s="126">
        <v>90</v>
      </c>
      <c r="L168" s="87">
        <v>1</v>
      </c>
      <c r="M168" s="87">
        <v>15</v>
      </c>
      <c r="N168" s="87" t="s">
        <v>154</v>
      </c>
      <c r="O168" s="87" t="s">
        <v>155</v>
      </c>
      <c r="P168" s="87">
        <v>0</v>
      </c>
      <c r="Q168" s="127">
        <v>4.6419999999999999E-5</v>
      </c>
      <c r="R168" s="87">
        <v>0</v>
      </c>
      <c r="S168" s="87">
        <v>0</v>
      </c>
      <c r="T168" s="127">
        <v>1182000000</v>
      </c>
      <c r="U168" s="127">
        <v>1182000000</v>
      </c>
      <c r="V168" s="127">
        <v>1875000000</v>
      </c>
      <c r="W168" s="127">
        <v>1875000000</v>
      </c>
      <c r="X168" s="87">
        <v>0</v>
      </c>
      <c r="Y168" s="87">
        <v>0</v>
      </c>
      <c r="Z168" s="127">
        <v>909900000</v>
      </c>
      <c r="AA168" s="127">
        <v>1.1260000000000001E-5</v>
      </c>
      <c r="AB168" s="127">
        <v>9748000000</v>
      </c>
      <c r="AC168" s="87">
        <v>0.65</v>
      </c>
      <c r="AD168" s="87" t="s">
        <v>156</v>
      </c>
      <c r="AE168" s="87" t="s">
        <v>157</v>
      </c>
      <c r="AF168" s="87" t="s">
        <v>158</v>
      </c>
      <c r="AG168" s="87" t="s">
        <v>159</v>
      </c>
      <c r="AH168" s="87" t="s">
        <v>160</v>
      </c>
      <c r="AI168" s="87" t="s">
        <v>161</v>
      </c>
      <c r="AJ168" s="87" t="s">
        <v>162</v>
      </c>
      <c r="AK168" s="87">
        <v>0</v>
      </c>
      <c r="AL168" s="87">
        <v>0</v>
      </c>
      <c r="AM168" s="87" t="s">
        <v>142</v>
      </c>
      <c r="AO168" s="87">
        <f t="shared" si="130"/>
        <v>166</v>
      </c>
      <c r="AP168" s="87">
        <f t="shared" si="127"/>
        <v>1.25</v>
      </c>
      <c r="AQ168" s="87">
        <f t="shared" si="128"/>
        <v>2.17</v>
      </c>
      <c r="AR168" s="87">
        <f t="shared" si="131"/>
        <v>-12</v>
      </c>
      <c r="AS168" s="87">
        <v>1</v>
      </c>
      <c r="AT168" s="87">
        <v>0</v>
      </c>
      <c r="AU168" s="87">
        <v>0</v>
      </c>
      <c r="AV168" s="87">
        <v>0</v>
      </c>
      <c r="AW168" s="87">
        <v>0</v>
      </c>
      <c r="AY168" s="133"/>
      <c r="AZ168" s="87" t="str">
        <f t="shared" si="134"/>
        <v/>
      </c>
      <c r="BA168" s="87" t="str">
        <f t="shared" si="135"/>
        <v/>
      </c>
      <c r="BB168" s="87" t="str">
        <f t="shared" si="136"/>
        <v/>
      </c>
      <c r="BC168" s="87" t="str">
        <f t="shared" si="137"/>
        <v/>
      </c>
      <c r="BD168" s="87" t="str">
        <f t="shared" si="138"/>
        <v/>
      </c>
      <c r="BE168" s="87" t="str">
        <f t="shared" si="139"/>
        <v/>
      </c>
      <c r="BG168" s="87" t="str">
        <f t="shared" si="140"/>
        <v/>
      </c>
      <c r="BH168" s="127" t="str">
        <f t="shared" si="141"/>
        <v/>
      </c>
      <c r="BI168" s="127" t="str">
        <f t="shared" si="142"/>
        <v/>
      </c>
      <c r="BJ168" s="87" t="str">
        <f t="shared" si="143"/>
        <v/>
      </c>
      <c r="BK168" s="87" t="str">
        <f t="shared" si="144"/>
        <v/>
      </c>
      <c r="BL168" s="87" t="str">
        <f t="shared" si="145"/>
        <v/>
      </c>
      <c r="BN168" s="129">
        <v>166</v>
      </c>
      <c r="BO168" s="129">
        <v>2</v>
      </c>
      <c r="BP168" s="129">
        <v>174</v>
      </c>
      <c r="BQ168" s="129">
        <v>166</v>
      </c>
      <c r="BR168" s="129">
        <v>166</v>
      </c>
      <c r="BS168" s="129" t="str">
        <v>1c</v>
      </c>
      <c r="BT168" s="129" t="str">
        <v>0</v>
      </c>
      <c r="BU168" s="87">
        <v>0</v>
      </c>
      <c r="BV168" s="129">
        <v>166</v>
      </c>
      <c r="BW168" s="129" t="str">
        <v>2.10E+11</v>
      </c>
      <c r="BX168" s="129" t="str">
        <v>8.08E+10</v>
      </c>
      <c r="BY168" s="129" t="str">
        <v>7850</v>
      </c>
      <c r="BZ168" s="129">
        <v>1.3</v>
      </c>
      <c r="CA168" s="129">
        <v>0.02</v>
      </c>
      <c r="CD168" s="87">
        <v>166</v>
      </c>
      <c r="CE168" s="87" t="s">
        <v>180</v>
      </c>
      <c r="CF168" s="87" t="s">
        <v>181</v>
      </c>
      <c r="CG168" s="87">
        <v>1</v>
      </c>
      <c r="CH168" s="87">
        <v>1.3</v>
      </c>
      <c r="CI168" s="87">
        <v>0.02</v>
      </c>
    </row>
    <row r="169" spans="1:87" ht="12.75">
      <c r="A169" s="89">
        <v>1</v>
      </c>
      <c r="B169" s="151">
        <f t="shared" si="132"/>
        <v>167</v>
      </c>
      <c r="C169" s="152">
        <v>-12</v>
      </c>
      <c r="D169" s="151">
        <v>-2.75</v>
      </c>
      <c r="E169" s="151">
        <v>0</v>
      </c>
      <c r="F169" s="151" t="s">
        <v>142</v>
      </c>
      <c r="G169" s="151"/>
      <c r="H169" s="151"/>
      <c r="J169" s="87">
        <f t="shared" si="158"/>
        <v>84.1</v>
      </c>
      <c r="K169" s="126">
        <v>90</v>
      </c>
      <c r="L169" s="87">
        <v>1</v>
      </c>
      <c r="M169" s="87">
        <v>15</v>
      </c>
      <c r="N169" s="87" t="s">
        <v>154</v>
      </c>
      <c r="O169" s="87" t="s">
        <v>155</v>
      </c>
      <c r="P169" s="87">
        <v>0</v>
      </c>
      <c r="Q169" s="127">
        <v>4.6419999999999999E-5</v>
      </c>
      <c r="R169" s="87">
        <v>0</v>
      </c>
      <c r="S169" s="87">
        <v>0</v>
      </c>
      <c r="T169" s="127">
        <v>1182000000</v>
      </c>
      <c r="U169" s="127">
        <v>1182000000</v>
      </c>
      <c r="V169" s="127">
        <v>1875000000</v>
      </c>
      <c r="W169" s="127">
        <v>1875000000</v>
      </c>
      <c r="X169" s="87">
        <v>0</v>
      </c>
      <c r="Y169" s="87">
        <v>0</v>
      </c>
      <c r="Z169" s="127">
        <v>909900000</v>
      </c>
      <c r="AA169" s="127">
        <v>1.1260000000000001E-5</v>
      </c>
      <c r="AB169" s="127">
        <v>9748000000</v>
      </c>
      <c r="AC169" s="87">
        <v>0.65</v>
      </c>
      <c r="AD169" s="87" t="s">
        <v>156</v>
      </c>
      <c r="AE169" s="87" t="s">
        <v>157</v>
      </c>
      <c r="AF169" s="87" t="s">
        <v>158</v>
      </c>
      <c r="AG169" s="87" t="s">
        <v>159</v>
      </c>
      <c r="AH169" s="87" t="s">
        <v>160</v>
      </c>
      <c r="AI169" s="87" t="s">
        <v>161</v>
      </c>
      <c r="AJ169" s="87" t="s">
        <v>162</v>
      </c>
      <c r="AK169" s="87">
        <v>0</v>
      </c>
      <c r="AL169" s="87">
        <v>0</v>
      </c>
      <c r="AM169" s="87" t="s">
        <v>142</v>
      </c>
      <c r="AO169" s="87">
        <f t="shared" si="130"/>
        <v>167</v>
      </c>
      <c r="AP169" s="87">
        <f t="shared" si="127"/>
        <v>-2.75</v>
      </c>
      <c r="AQ169" s="87">
        <f t="shared" si="128"/>
        <v>0</v>
      </c>
      <c r="AR169" s="87">
        <f t="shared" si="131"/>
        <v>-12</v>
      </c>
      <c r="AS169" s="87">
        <v>1</v>
      </c>
      <c r="AT169" s="87">
        <v>0</v>
      </c>
      <c r="AU169" s="87">
        <v>0</v>
      </c>
      <c r="AV169" s="87">
        <v>0</v>
      </c>
      <c r="AW169" s="87">
        <v>0</v>
      </c>
      <c r="AY169" s="133">
        <f t="shared" ref="AY169" si="167">IF(J169="", "", INT(J169))</f>
        <v>84</v>
      </c>
      <c r="AZ169" s="87">
        <f t="shared" si="134"/>
        <v>90</v>
      </c>
      <c r="BA169" s="87">
        <f t="shared" si="135"/>
        <v>91</v>
      </c>
      <c r="BB169" s="87">
        <f t="shared" si="136"/>
        <v>84</v>
      </c>
      <c r="BC169" s="87">
        <f t="shared" si="137"/>
        <v>84</v>
      </c>
      <c r="BD169" s="87" t="str">
        <f t="shared" si="138"/>
        <v>1c</v>
      </c>
      <c r="BE169" s="87" t="str">
        <f t="shared" si="139"/>
        <v>0</v>
      </c>
      <c r="BG169" s="87">
        <f t="shared" si="140"/>
        <v>84</v>
      </c>
      <c r="BH169" s="127" t="str">
        <f t="shared" si="141"/>
        <v>2.10E+11</v>
      </c>
      <c r="BI169" s="127" t="str">
        <f t="shared" si="142"/>
        <v>8.08E+10</v>
      </c>
      <c r="BJ169" s="87" t="str">
        <f t="shared" si="143"/>
        <v>7850</v>
      </c>
      <c r="BK169" s="87">
        <f t="shared" si="144"/>
        <v>1</v>
      </c>
      <c r="BL169" s="87">
        <f t="shared" si="145"/>
        <v>1.4999999999999999E-2</v>
      </c>
      <c r="BN169" s="129">
        <v>167</v>
      </c>
      <c r="BO169" s="129">
        <v>174</v>
      </c>
      <c r="BP169" s="129">
        <v>175</v>
      </c>
      <c r="BQ169" s="129">
        <v>167</v>
      </c>
      <c r="BR169" s="129">
        <v>167</v>
      </c>
      <c r="BS169" s="129" t="str">
        <v>1c</v>
      </c>
      <c r="BT169" s="129" t="str">
        <v>0</v>
      </c>
      <c r="BU169" s="87">
        <v>0</v>
      </c>
      <c r="BV169" s="129">
        <v>167</v>
      </c>
      <c r="BW169" s="129" t="str">
        <v>2.10E+11</v>
      </c>
      <c r="BX169" s="129" t="str">
        <v>8.08E+10</v>
      </c>
      <c r="BY169" s="129" t="str">
        <v>7850</v>
      </c>
      <c r="BZ169" s="129">
        <v>1.3</v>
      </c>
      <c r="CA169" s="129">
        <v>0.02</v>
      </c>
      <c r="CD169" s="87">
        <v>167</v>
      </c>
      <c r="CE169" s="87" t="s">
        <v>180</v>
      </c>
      <c r="CF169" s="87" t="s">
        <v>181</v>
      </c>
      <c r="CG169" s="87">
        <v>1</v>
      </c>
      <c r="CH169" s="87">
        <v>1.3</v>
      </c>
      <c r="CI169" s="87">
        <v>0.02</v>
      </c>
    </row>
    <row r="170" spans="1:87" ht="12.75">
      <c r="A170" s="89">
        <f>A169+1</f>
        <v>2</v>
      </c>
      <c r="B170" s="151">
        <f t="shared" si="132"/>
        <v>168</v>
      </c>
      <c r="C170" s="152">
        <v>-12</v>
      </c>
      <c r="D170" s="151">
        <v>-3.94</v>
      </c>
      <c r="E170" s="151">
        <v>0</v>
      </c>
      <c r="F170" s="151" t="s">
        <v>142</v>
      </c>
      <c r="G170" s="151"/>
      <c r="H170" s="151"/>
      <c r="J170" s="87">
        <f t="shared" si="158"/>
        <v>84.2</v>
      </c>
      <c r="K170" s="126">
        <v>91</v>
      </c>
      <c r="L170" s="87">
        <v>1</v>
      </c>
      <c r="M170" s="87">
        <v>15</v>
      </c>
      <c r="N170" s="87" t="s">
        <v>154</v>
      </c>
      <c r="O170" s="87" t="s">
        <v>155</v>
      </c>
      <c r="P170" s="87">
        <v>0</v>
      </c>
      <c r="Q170" s="127">
        <v>4.6419999999999999E-5</v>
      </c>
      <c r="R170" s="87">
        <v>0</v>
      </c>
      <c r="S170" s="87">
        <v>0</v>
      </c>
      <c r="T170" s="127">
        <v>1182000000</v>
      </c>
      <c r="U170" s="127">
        <v>1182000000</v>
      </c>
      <c r="V170" s="127">
        <v>1875000000</v>
      </c>
      <c r="W170" s="127">
        <v>1875000000</v>
      </c>
      <c r="X170" s="87">
        <v>0</v>
      </c>
      <c r="Y170" s="87">
        <v>0</v>
      </c>
      <c r="Z170" s="127">
        <v>909900000</v>
      </c>
      <c r="AA170" s="127">
        <v>1.1260000000000001E-5</v>
      </c>
      <c r="AB170" s="127">
        <v>9748000000</v>
      </c>
      <c r="AC170" s="87">
        <v>0.65</v>
      </c>
      <c r="AD170" s="87" t="s">
        <v>156</v>
      </c>
      <c r="AE170" s="87" t="s">
        <v>157</v>
      </c>
      <c r="AF170" s="87" t="s">
        <v>158</v>
      </c>
      <c r="AG170" s="87" t="s">
        <v>159</v>
      </c>
      <c r="AH170" s="87" t="s">
        <v>160</v>
      </c>
      <c r="AI170" s="87" t="s">
        <v>161</v>
      </c>
      <c r="AJ170" s="87" t="s">
        <v>162</v>
      </c>
      <c r="AK170" s="87">
        <v>0</v>
      </c>
      <c r="AL170" s="87">
        <v>0</v>
      </c>
      <c r="AM170" s="87" t="s">
        <v>142</v>
      </c>
      <c r="AO170" s="160">
        <f t="shared" si="130"/>
        <v>168</v>
      </c>
      <c r="AP170" s="87">
        <f t="shared" si="127"/>
        <v>-3.94</v>
      </c>
      <c r="AQ170" s="87">
        <f t="shared" si="128"/>
        <v>0</v>
      </c>
      <c r="AR170" s="87">
        <f t="shared" si="131"/>
        <v>-12</v>
      </c>
      <c r="AS170" s="87">
        <v>1</v>
      </c>
      <c r="AT170" s="87">
        <v>0</v>
      </c>
      <c r="AU170" s="87">
        <v>0</v>
      </c>
      <c r="AV170" s="87">
        <v>0</v>
      </c>
      <c r="AW170" s="87">
        <v>0</v>
      </c>
      <c r="AY170" s="133"/>
      <c r="AZ170" s="87" t="str">
        <f t="shared" si="134"/>
        <v/>
      </c>
      <c r="BA170" s="87" t="str">
        <f t="shared" si="135"/>
        <v/>
      </c>
      <c r="BB170" s="87" t="str">
        <f t="shared" si="136"/>
        <v/>
      </c>
      <c r="BC170" s="87" t="str">
        <f t="shared" si="137"/>
        <v/>
      </c>
      <c r="BD170" s="87" t="str">
        <f t="shared" si="138"/>
        <v/>
      </c>
      <c r="BE170" s="87" t="str">
        <f t="shared" si="139"/>
        <v/>
      </c>
      <c r="BG170" s="87" t="str">
        <f t="shared" si="140"/>
        <v/>
      </c>
      <c r="BH170" s="127" t="str">
        <f t="shared" si="141"/>
        <v/>
      </c>
      <c r="BI170" s="127" t="str">
        <f t="shared" si="142"/>
        <v/>
      </c>
      <c r="BJ170" s="87" t="str">
        <f t="shared" si="143"/>
        <v/>
      </c>
      <c r="BK170" s="87" t="str">
        <f t="shared" si="144"/>
        <v/>
      </c>
      <c r="BL170" s="87" t="str">
        <f t="shared" si="145"/>
        <v/>
      </c>
      <c r="BN170" s="129">
        <v>168</v>
      </c>
      <c r="BO170" s="129">
        <v>175</v>
      </c>
      <c r="BP170" s="155">
        <v>176</v>
      </c>
      <c r="BQ170" s="129">
        <v>168</v>
      </c>
      <c r="BR170" s="129">
        <v>168</v>
      </c>
      <c r="BS170" s="129" t="str">
        <v>1c</v>
      </c>
      <c r="BT170" s="129" t="str">
        <v>0</v>
      </c>
      <c r="BU170" s="87">
        <v>0</v>
      </c>
      <c r="BV170" s="129">
        <v>168</v>
      </c>
      <c r="BW170" s="129" t="str">
        <v>2.10E+11</v>
      </c>
      <c r="BX170" s="129" t="str">
        <v>8.08E+10</v>
      </c>
      <c r="BY170" s="129" t="str">
        <v>7850</v>
      </c>
      <c r="BZ170" s="129">
        <v>1.3</v>
      </c>
      <c r="CA170" s="129">
        <v>0.02</v>
      </c>
      <c r="CD170" s="87">
        <v>168</v>
      </c>
      <c r="CE170" s="87" t="s">
        <v>180</v>
      </c>
      <c r="CF170" s="87" t="s">
        <v>181</v>
      </c>
      <c r="CG170" s="87">
        <v>1</v>
      </c>
      <c r="CH170" s="87">
        <v>1.3</v>
      </c>
      <c r="CI170" s="87">
        <v>0.02</v>
      </c>
    </row>
    <row r="171" spans="1:87" ht="12.75">
      <c r="A171" s="89">
        <f t="shared" ref="A171:A175" si="168">A170+1</f>
        <v>3</v>
      </c>
      <c r="B171" s="155">
        <f t="shared" si="132"/>
        <v>169</v>
      </c>
      <c r="C171" s="156">
        <v>-12</v>
      </c>
      <c r="D171" s="155">
        <v>-6.9329999999999998</v>
      </c>
      <c r="E171" s="155">
        <v>0</v>
      </c>
      <c r="F171" s="155" t="s">
        <v>142</v>
      </c>
      <c r="G171" s="155"/>
      <c r="H171" s="151"/>
      <c r="I171" s="87">
        <v>1</v>
      </c>
      <c r="J171" s="87">
        <f t="shared" si="158"/>
        <v>85.1</v>
      </c>
      <c r="K171" s="126">
        <v>91</v>
      </c>
      <c r="L171" s="87">
        <v>1</v>
      </c>
      <c r="M171" s="87">
        <v>15</v>
      </c>
      <c r="N171" s="87" t="s">
        <v>154</v>
      </c>
      <c r="O171" s="87" t="s">
        <v>155</v>
      </c>
      <c r="P171" s="87">
        <v>0</v>
      </c>
      <c r="Q171" s="127">
        <v>4.6419999999999999E-5</v>
      </c>
      <c r="R171" s="87">
        <v>0</v>
      </c>
      <c r="S171" s="87">
        <v>0</v>
      </c>
      <c r="T171" s="127">
        <v>1182000000</v>
      </c>
      <c r="U171" s="127">
        <v>1182000000</v>
      </c>
      <c r="V171" s="127">
        <v>1875000000</v>
      </c>
      <c r="W171" s="127">
        <v>1875000000</v>
      </c>
      <c r="X171" s="87">
        <v>0</v>
      </c>
      <c r="Y171" s="87">
        <v>0</v>
      </c>
      <c r="Z171" s="127">
        <v>909900000</v>
      </c>
      <c r="AA171" s="127">
        <v>1.1260000000000001E-5</v>
      </c>
      <c r="AB171" s="127">
        <v>9748000000</v>
      </c>
      <c r="AC171" s="87">
        <v>0.65</v>
      </c>
      <c r="AD171" s="87" t="s">
        <v>156</v>
      </c>
      <c r="AE171" s="87" t="s">
        <v>157</v>
      </c>
      <c r="AF171" s="87" t="s">
        <v>158</v>
      </c>
      <c r="AG171" s="87" t="s">
        <v>159</v>
      </c>
      <c r="AH171" s="87" t="s">
        <v>160</v>
      </c>
      <c r="AI171" s="87" t="s">
        <v>161</v>
      </c>
      <c r="AJ171" s="87" t="s">
        <v>162</v>
      </c>
      <c r="AK171" s="87">
        <v>0</v>
      </c>
      <c r="AL171" s="87">
        <v>0</v>
      </c>
      <c r="AM171" s="87" t="s">
        <v>142</v>
      </c>
      <c r="AO171" s="87">
        <f t="shared" si="130"/>
        <v>169</v>
      </c>
      <c r="AP171" s="87">
        <f t="shared" si="127"/>
        <v>-6.9329999999999998</v>
      </c>
      <c r="AQ171" s="87">
        <f t="shared" si="128"/>
        <v>0</v>
      </c>
      <c r="AR171" s="87">
        <f t="shared" si="131"/>
        <v>-12</v>
      </c>
      <c r="AS171" s="87">
        <v>1</v>
      </c>
      <c r="AT171" s="87">
        <v>0</v>
      </c>
      <c r="AU171" s="87">
        <v>0</v>
      </c>
      <c r="AV171" s="87">
        <v>0</v>
      </c>
      <c r="AW171" s="87">
        <v>0</v>
      </c>
      <c r="AY171" s="133">
        <f t="shared" ref="AY171" si="169">IF(J171="", "", INT(J171))</f>
        <v>85</v>
      </c>
      <c r="AZ171" s="87">
        <f t="shared" si="134"/>
        <v>91</v>
      </c>
      <c r="BA171" s="87">
        <f t="shared" si="135"/>
        <v>92</v>
      </c>
      <c r="BB171" s="87">
        <f t="shared" si="136"/>
        <v>85</v>
      </c>
      <c r="BC171" s="87">
        <f t="shared" si="137"/>
        <v>85</v>
      </c>
      <c r="BD171" s="87" t="str">
        <f t="shared" si="138"/>
        <v>1c</v>
      </c>
      <c r="BE171" s="87" t="str">
        <f t="shared" si="139"/>
        <v>0</v>
      </c>
      <c r="BG171" s="87">
        <f t="shared" si="140"/>
        <v>85</v>
      </c>
      <c r="BH171" s="127" t="str">
        <f t="shared" si="141"/>
        <v>2.10E+11</v>
      </c>
      <c r="BI171" s="127" t="str">
        <f t="shared" si="142"/>
        <v>8.08E+10</v>
      </c>
      <c r="BJ171" s="87" t="str">
        <f t="shared" si="143"/>
        <v>7850</v>
      </c>
      <c r="BK171" s="87">
        <f t="shared" si="144"/>
        <v>1</v>
      </c>
      <c r="BL171" s="87">
        <f t="shared" si="145"/>
        <v>1.4999999999999999E-2</v>
      </c>
      <c r="BN171" s="155">
        <v>169</v>
      </c>
      <c r="BO171" s="155">
        <v>176</v>
      </c>
      <c r="BP171" s="155">
        <v>177</v>
      </c>
      <c r="BQ171" s="155">
        <v>169</v>
      </c>
      <c r="BR171" s="155">
        <v>169</v>
      </c>
      <c r="BS171" s="155" t="str">
        <v>1c</v>
      </c>
      <c r="BT171" s="155" t="str">
        <v>0</v>
      </c>
      <c r="BU171" s="87">
        <v>0</v>
      </c>
      <c r="BV171" s="129">
        <v>169</v>
      </c>
      <c r="BW171" s="129" t="str">
        <v>2.10E+11</v>
      </c>
      <c r="BX171" s="129" t="str">
        <v>8.08E+10</v>
      </c>
      <c r="BY171" s="129" t="str">
        <v>7850</v>
      </c>
      <c r="BZ171" s="129">
        <v>1.3</v>
      </c>
      <c r="CA171" s="129">
        <v>0.02</v>
      </c>
      <c r="CD171" s="87">
        <v>169</v>
      </c>
      <c r="CE171" s="87" t="s">
        <v>180</v>
      </c>
      <c r="CF171" s="87" t="s">
        <v>181</v>
      </c>
      <c r="CG171" s="87">
        <v>1</v>
      </c>
      <c r="CH171" s="87">
        <v>1.3</v>
      </c>
      <c r="CI171" s="87">
        <v>0.02</v>
      </c>
    </row>
    <row r="172" spans="1:87" ht="12.75">
      <c r="A172" s="89">
        <f t="shared" si="168"/>
        <v>4</v>
      </c>
      <c r="B172" s="155">
        <f t="shared" si="132"/>
        <v>170</v>
      </c>
      <c r="C172" s="156">
        <v>-12</v>
      </c>
      <c r="D172" s="155">
        <v>-11.615</v>
      </c>
      <c r="E172" s="155">
        <v>0</v>
      </c>
      <c r="F172" s="155" t="s">
        <v>142</v>
      </c>
      <c r="G172" s="155"/>
      <c r="H172" s="151"/>
      <c r="I172" s="87">
        <v>1</v>
      </c>
      <c r="J172" s="87">
        <f t="shared" si="158"/>
        <v>85.2</v>
      </c>
      <c r="K172" s="126">
        <v>92</v>
      </c>
      <c r="L172" s="87">
        <v>1</v>
      </c>
      <c r="M172" s="87">
        <v>15</v>
      </c>
      <c r="N172" s="87" t="s">
        <v>154</v>
      </c>
      <c r="O172" s="87" t="s">
        <v>155</v>
      </c>
      <c r="P172" s="87">
        <v>0</v>
      </c>
      <c r="Q172" s="127">
        <v>4.6419999999999999E-5</v>
      </c>
      <c r="R172" s="87">
        <v>0</v>
      </c>
      <c r="S172" s="87">
        <v>0</v>
      </c>
      <c r="T172" s="127">
        <v>1182000000</v>
      </c>
      <c r="U172" s="127">
        <v>1182000000</v>
      </c>
      <c r="V172" s="127">
        <v>1875000000</v>
      </c>
      <c r="W172" s="127">
        <v>1875000000</v>
      </c>
      <c r="X172" s="87">
        <v>0</v>
      </c>
      <c r="Y172" s="87">
        <v>0</v>
      </c>
      <c r="Z172" s="127">
        <v>909900000</v>
      </c>
      <c r="AA172" s="127">
        <v>1.1260000000000001E-5</v>
      </c>
      <c r="AB172" s="127">
        <v>9748000000</v>
      </c>
      <c r="AC172" s="87">
        <v>0.65</v>
      </c>
      <c r="AD172" s="87" t="s">
        <v>156</v>
      </c>
      <c r="AE172" s="87" t="s">
        <v>157</v>
      </c>
      <c r="AF172" s="87" t="s">
        <v>158</v>
      </c>
      <c r="AG172" s="87" t="s">
        <v>159</v>
      </c>
      <c r="AH172" s="87" t="s">
        <v>160</v>
      </c>
      <c r="AI172" s="87" t="s">
        <v>161</v>
      </c>
      <c r="AJ172" s="87" t="s">
        <v>162</v>
      </c>
      <c r="AK172" s="87">
        <v>0</v>
      </c>
      <c r="AL172" s="87">
        <v>0</v>
      </c>
      <c r="AM172" s="87" t="s">
        <v>142</v>
      </c>
      <c r="AO172" s="87">
        <f t="shared" si="130"/>
        <v>170</v>
      </c>
      <c r="AP172" s="87">
        <f t="shared" si="127"/>
        <v>-11.615</v>
      </c>
      <c r="AQ172" s="87">
        <f t="shared" si="128"/>
        <v>0</v>
      </c>
      <c r="AR172" s="87">
        <f t="shared" si="131"/>
        <v>-12</v>
      </c>
      <c r="AS172" s="87">
        <v>1</v>
      </c>
      <c r="AT172" s="87">
        <v>0</v>
      </c>
      <c r="AU172" s="87">
        <v>0</v>
      </c>
      <c r="AV172" s="87">
        <v>0</v>
      </c>
      <c r="AW172" s="87">
        <v>0</v>
      </c>
      <c r="AY172" s="133"/>
      <c r="AZ172" s="87" t="str">
        <f t="shared" si="134"/>
        <v/>
      </c>
      <c r="BA172" s="87" t="str">
        <f t="shared" si="135"/>
        <v/>
      </c>
      <c r="BB172" s="87" t="str">
        <f t="shared" si="136"/>
        <v/>
      </c>
      <c r="BC172" s="87" t="str">
        <f t="shared" si="137"/>
        <v/>
      </c>
      <c r="BD172" s="87" t="str">
        <f t="shared" si="138"/>
        <v/>
      </c>
      <c r="BE172" s="87" t="str">
        <f t="shared" si="139"/>
        <v/>
      </c>
      <c r="BG172" s="87" t="str">
        <f t="shared" si="140"/>
        <v/>
      </c>
      <c r="BH172" s="127" t="str">
        <f t="shared" si="141"/>
        <v/>
      </c>
      <c r="BI172" s="127" t="str">
        <f t="shared" si="142"/>
        <v/>
      </c>
      <c r="BJ172" s="87" t="str">
        <f t="shared" si="143"/>
        <v/>
      </c>
      <c r="BK172" s="87" t="str">
        <f t="shared" si="144"/>
        <v/>
      </c>
      <c r="BL172" s="87" t="str">
        <f t="shared" si="145"/>
        <v/>
      </c>
      <c r="BN172" s="155">
        <v>170</v>
      </c>
      <c r="BO172" s="155">
        <v>177</v>
      </c>
      <c r="BP172" s="155">
        <v>178</v>
      </c>
      <c r="BQ172" s="155">
        <v>170</v>
      </c>
      <c r="BR172" s="155">
        <v>170</v>
      </c>
      <c r="BS172" s="155" t="str">
        <v>1c</v>
      </c>
      <c r="BT172" s="155" t="str">
        <v>0</v>
      </c>
      <c r="BU172" s="87">
        <v>0</v>
      </c>
      <c r="BV172" s="129">
        <v>170</v>
      </c>
      <c r="BW172" s="129" t="str">
        <v>2.10E+11</v>
      </c>
      <c r="BX172" s="129" t="str">
        <v>8.08E+10</v>
      </c>
      <c r="BY172" s="129" t="str">
        <v>7850</v>
      </c>
      <c r="BZ172" s="129">
        <v>1.3</v>
      </c>
      <c r="CA172" s="129">
        <v>0.02</v>
      </c>
      <c r="CD172" s="87">
        <v>170</v>
      </c>
      <c r="CE172" s="87" t="s">
        <v>180</v>
      </c>
      <c r="CF172" s="87" t="s">
        <v>181</v>
      </c>
      <c r="CG172" s="87">
        <v>1</v>
      </c>
      <c r="CH172" s="87">
        <v>1.3</v>
      </c>
      <c r="CI172" s="87">
        <v>0.02</v>
      </c>
    </row>
    <row r="173" spans="1:87" ht="12.75">
      <c r="A173" s="89">
        <f t="shared" si="168"/>
        <v>5</v>
      </c>
      <c r="B173" s="155">
        <f t="shared" si="132"/>
        <v>171</v>
      </c>
      <c r="C173" s="156">
        <v>-12</v>
      </c>
      <c r="D173" s="155">
        <v>-16.297999999999998</v>
      </c>
      <c r="E173" s="155">
        <v>0</v>
      </c>
      <c r="F173" s="155" t="s">
        <v>142</v>
      </c>
      <c r="G173" s="155"/>
      <c r="H173" s="151"/>
      <c r="I173" s="87">
        <v>1</v>
      </c>
      <c r="J173" s="87">
        <f t="shared" si="158"/>
        <v>86.1</v>
      </c>
      <c r="K173" s="126">
        <v>92</v>
      </c>
      <c r="L173" s="87">
        <v>1</v>
      </c>
      <c r="M173" s="87">
        <v>15</v>
      </c>
      <c r="N173" s="87" t="s">
        <v>154</v>
      </c>
      <c r="O173" s="87" t="s">
        <v>155</v>
      </c>
      <c r="P173" s="87">
        <v>0</v>
      </c>
      <c r="Q173" s="127">
        <v>4.6419999999999999E-5</v>
      </c>
      <c r="R173" s="87">
        <v>0</v>
      </c>
      <c r="S173" s="87">
        <v>0</v>
      </c>
      <c r="T173" s="127">
        <v>1182000000</v>
      </c>
      <c r="U173" s="127">
        <v>1182000000</v>
      </c>
      <c r="V173" s="127">
        <v>1875000000</v>
      </c>
      <c r="W173" s="127">
        <v>1875000000</v>
      </c>
      <c r="X173" s="87">
        <v>0</v>
      </c>
      <c r="Y173" s="87">
        <v>0</v>
      </c>
      <c r="Z173" s="127">
        <v>909900000</v>
      </c>
      <c r="AA173" s="127">
        <v>1.1260000000000001E-5</v>
      </c>
      <c r="AB173" s="127">
        <v>9748000000</v>
      </c>
      <c r="AC173" s="87">
        <v>0.65</v>
      </c>
      <c r="AD173" s="87" t="s">
        <v>156</v>
      </c>
      <c r="AE173" s="87" t="s">
        <v>157</v>
      </c>
      <c r="AF173" s="87" t="s">
        <v>158</v>
      </c>
      <c r="AG173" s="87" t="s">
        <v>159</v>
      </c>
      <c r="AH173" s="87" t="s">
        <v>160</v>
      </c>
      <c r="AI173" s="87" t="s">
        <v>161</v>
      </c>
      <c r="AJ173" s="87" t="s">
        <v>162</v>
      </c>
      <c r="AK173" s="87">
        <v>0</v>
      </c>
      <c r="AL173" s="87">
        <v>0</v>
      </c>
      <c r="AM173" s="87" t="s">
        <v>142</v>
      </c>
      <c r="AO173" s="87">
        <f t="shared" si="130"/>
        <v>171</v>
      </c>
      <c r="AP173" s="87">
        <f t="shared" si="127"/>
        <v>-16.297999999999998</v>
      </c>
      <c r="AQ173" s="87">
        <f t="shared" si="128"/>
        <v>0</v>
      </c>
      <c r="AR173" s="87">
        <f t="shared" si="131"/>
        <v>-12</v>
      </c>
      <c r="AS173" s="87">
        <v>1</v>
      </c>
      <c r="AT173" s="87">
        <v>0</v>
      </c>
      <c r="AU173" s="87">
        <v>0</v>
      </c>
      <c r="AV173" s="87">
        <v>0</v>
      </c>
      <c r="AW173" s="87">
        <v>0</v>
      </c>
      <c r="AY173" s="133">
        <f t="shared" ref="AY173" si="170">IF(J173="", "", INT(J173))</f>
        <v>86</v>
      </c>
      <c r="AZ173" s="87">
        <f t="shared" si="134"/>
        <v>92</v>
      </c>
      <c r="BA173" s="87">
        <f t="shared" si="135"/>
        <v>93</v>
      </c>
      <c r="BB173" s="87">
        <f t="shared" si="136"/>
        <v>86</v>
      </c>
      <c r="BC173" s="87">
        <f t="shared" si="137"/>
        <v>86</v>
      </c>
      <c r="BD173" s="87" t="str">
        <f t="shared" si="138"/>
        <v>1c</v>
      </c>
      <c r="BE173" s="87" t="str">
        <f t="shared" si="139"/>
        <v>0</v>
      </c>
      <c r="BG173" s="87">
        <f t="shared" si="140"/>
        <v>86</v>
      </c>
      <c r="BH173" s="127" t="str">
        <f t="shared" si="141"/>
        <v>2.10E+11</v>
      </c>
      <c r="BI173" s="127" t="str">
        <f t="shared" si="142"/>
        <v>8.08E+10</v>
      </c>
      <c r="BJ173" s="87" t="str">
        <f t="shared" si="143"/>
        <v>7850</v>
      </c>
      <c r="BK173" s="87">
        <f t="shared" si="144"/>
        <v>1</v>
      </c>
      <c r="BL173" s="87">
        <f t="shared" si="145"/>
        <v>1.4999999999999999E-2</v>
      </c>
      <c r="BN173" s="155">
        <v>171</v>
      </c>
      <c r="BO173" s="155">
        <v>178</v>
      </c>
      <c r="BP173" s="155">
        <v>179</v>
      </c>
      <c r="BQ173" s="155">
        <v>171</v>
      </c>
      <c r="BR173" s="155">
        <v>171</v>
      </c>
      <c r="BS173" s="155" t="str">
        <v>1c</v>
      </c>
      <c r="BT173" s="155" t="str">
        <v>0</v>
      </c>
      <c r="BU173" s="87">
        <v>0</v>
      </c>
      <c r="BV173" s="129">
        <v>171</v>
      </c>
      <c r="BW173" s="129" t="str">
        <v>2.10E+11</v>
      </c>
      <c r="BX173" s="129" t="str">
        <v>8.08E+10</v>
      </c>
      <c r="BY173" s="129" t="str">
        <v>7850</v>
      </c>
      <c r="BZ173" s="129">
        <v>1.3</v>
      </c>
      <c r="CA173" s="129">
        <v>0.02</v>
      </c>
      <c r="CD173" s="87">
        <v>171</v>
      </c>
      <c r="CE173" s="87" t="s">
        <v>180</v>
      </c>
      <c r="CF173" s="87" t="s">
        <v>181</v>
      </c>
      <c r="CG173" s="87">
        <v>1</v>
      </c>
      <c r="CH173" s="87">
        <v>1.3</v>
      </c>
      <c r="CI173" s="87">
        <v>0.02</v>
      </c>
    </row>
    <row r="174" spans="1:87" ht="12.75">
      <c r="A174" s="89">
        <f t="shared" si="168"/>
        <v>6</v>
      </c>
      <c r="B174" s="151">
        <f t="shared" si="132"/>
        <v>172</v>
      </c>
      <c r="C174" s="152">
        <v>-12</v>
      </c>
      <c r="D174" s="151">
        <v>-19.881</v>
      </c>
      <c r="E174" s="151">
        <v>0</v>
      </c>
      <c r="F174" s="151" t="s">
        <v>142</v>
      </c>
      <c r="G174" s="151"/>
      <c r="H174" s="151"/>
      <c r="J174" s="87">
        <f t="shared" si="158"/>
        <v>86.2</v>
      </c>
      <c r="K174" s="126">
        <v>93</v>
      </c>
      <c r="L174" s="87">
        <v>1</v>
      </c>
      <c r="M174" s="87">
        <v>15</v>
      </c>
      <c r="N174" s="87" t="s">
        <v>154</v>
      </c>
      <c r="O174" s="87" t="s">
        <v>155</v>
      </c>
      <c r="P174" s="87">
        <v>0</v>
      </c>
      <c r="Q174" s="127">
        <v>4.6419999999999999E-5</v>
      </c>
      <c r="R174" s="87">
        <v>0</v>
      </c>
      <c r="S174" s="87">
        <v>0</v>
      </c>
      <c r="T174" s="127">
        <v>1182000000</v>
      </c>
      <c r="U174" s="127">
        <v>1182000000</v>
      </c>
      <c r="V174" s="127">
        <v>1875000000</v>
      </c>
      <c r="W174" s="127">
        <v>1875000000</v>
      </c>
      <c r="X174" s="87">
        <v>0</v>
      </c>
      <c r="Y174" s="87">
        <v>0</v>
      </c>
      <c r="Z174" s="127">
        <v>909900000</v>
      </c>
      <c r="AA174" s="127">
        <v>1.1260000000000001E-5</v>
      </c>
      <c r="AB174" s="127">
        <v>9748000000</v>
      </c>
      <c r="AC174" s="87">
        <v>0.65</v>
      </c>
      <c r="AD174" s="87" t="s">
        <v>156</v>
      </c>
      <c r="AE174" s="87" t="s">
        <v>157</v>
      </c>
      <c r="AF174" s="87" t="s">
        <v>158</v>
      </c>
      <c r="AG174" s="87" t="s">
        <v>159</v>
      </c>
      <c r="AH174" s="87" t="s">
        <v>160</v>
      </c>
      <c r="AI174" s="87" t="s">
        <v>161</v>
      </c>
      <c r="AJ174" s="87" t="s">
        <v>162</v>
      </c>
      <c r="AK174" s="87">
        <v>0</v>
      </c>
      <c r="AL174" s="87">
        <v>0</v>
      </c>
      <c r="AM174" s="87" t="s">
        <v>142</v>
      </c>
      <c r="AO174" s="160">
        <f t="shared" si="130"/>
        <v>172</v>
      </c>
      <c r="AP174" s="87">
        <f t="shared" si="127"/>
        <v>-19.881</v>
      </c>
      <c r="AQ174" s="87">
        <f t="shared" si="128"/>
        <v>0</v>
      </c>
      <c r="AR174" s="87">
        <f t="shared" si="131"/>
        <v>-12</v>
      </c>
      <c r="AS174" s="87">
        <v>1</v>
      </c>
      <c r="AT174" s="87">
        <v>0</v>
      </c>
      <c r="AU174" s="87">
        <v>0</v>
      </c>
      <c r="AV174" s="87">
        <v>0</v>
      </c>
      <c r="AW174" s="87">
        <v>0</v>
      </c>
      <c r="AY174" s="133"/>
      <c r="AZ174" s="87" t="str">
        <f t="shared" si="134"/>
        <v/>
      </c>
      <c r="BA174" s="87" t="str">
        <f t="shared" si="135"/>
        <v/>
      </c>
      <c r="BB174" s="87" t="str">
        <f t="shared" si="136"/>
        <v/>
      </c>
      <c r="BC174" s="87" t="str">
        <f t="shared" si="137"/>
        <v/>
      </c>
      <c r="BD174" s="87" t="str">
        <f t="shared" si="138"/>
        <v/>
      </c>
      <c r="BE174" s="87" t="str">
        <f t="shared" si="139"/>
        <v/>
      </c>
      <c r="BG174" s="87" t="str">
        <f t="shared" si="140"/>
        <v/>
      </c>
      <c r="BH174" s="127" t="str">
        <f t="shared" si="141"/>
        <v/>
      </c>
      <c r="BI174" s="127" t="str">
        <f t="shared" si="142"/>
        <v/>
      </c>
      <c r="BJ174" s="87" t="str">
        <f t="shared" si="143"/>
        <v/>
      </c>
      <c r="BK174" s="87" t="str">
        <f t="shared" si="144"/>
        <v/>
      </c>
      <c r="BL174" s="87" t="str">
        <f t="shared" si="145"/>
        <v/>
      </c>
      <c r="BN174" s="129">
        <v>172</v>
      </c>
      <c r="BO174" s="129">
        <v>179</v>
      </c>
      <c r="BP174" s="129">
        <v>180</v>
      </c>
      <c r="BQ174" s="129">
        <v>172</v>
      </c>
      <c r="BR174" s="129">
        <v>172</v>
      </c>
      <c r="BS174" s="129" t="str">
        <v>1c</v>
      </c>
      <c r="BT174" s="129" t="str">
        <v>0</v>
      </c>
      <c r="BU174" s="87">
        <v>0</v>
      </c>
      <c r="BV174" s="129">
        <v>172</v>
      </c>
      <c r="BW174" s="129" t="str">
        <v>2.10E+11</v>
      </c>
      <c r="BX174" s="129" t="str">
        <v>8.08E+10</v>
      </c>
      <c r="BY174" s="129" t="str">
        <v>7850</v>
      </c>
      <c r="BZ174" s="129">
        <v>1.3</v>
      </c>
      <c r="CA174" s="129">
        <v>0.02</v>
      </c>
      <c r="CD174" s="87">
        <v>172</v>
      </c>
      <c r="CE174" s="87" t="s">
        <v>180</v>
      </c>
      <c r="CF174" s="87" t="s">
        <v>181</v>
      </c>
      <c r="CG174" s="87">
        <v>1</v>
      </c>
      <c r="CH174" s="87">
        <v>1.3</v>
      </c>
      <c r="CI174" s="87">
        <v>0.02</v>
      </c>
    </row>
    <row r="175" spans="1:87" ht="12.75">
      <c r="A175" s="89">
        <f t="shared" si="168"/>
        <v>7</v>
      </c>
      <c r="B175" s="151">
        <f t="shared" si="132"/>
        <v>173</v>
      </c>
      <c r="C175" s="152">
        <v>-12</v>
      </c>
      <c r="D175" s="151">
        <v>-20.981000000000002</v>
      </c>
      <c r="E175" s="151">
        <v>0</v>
      </c>
      <c r="F175" s="151" t="s">
        <v>142</v>
      </c>
      <c r="G175" s="151"/>
      <c r="H175" s="151"/>
      <c r="J175" s="87">
        <f t="shared" si="158"/>
        <v>87.1</v>
      </c>
      <c r="K175" s="126">
        <v>93</v>
      </c>
      <c r="L175" s="87">
        <v>1</v>
      </c>
      <c r="M175" s="87">
        <v>15</v>
      </c>
      <c r="N175" s="87" t="s">
        <v>154</v>
      </c>
      <c r="O175" s="87" t="s">
        <v>155</v>
      </c>
      <c r="P175" s="87">
        <v>0</v>
      </c>
      <c r="Q175" s="127">
        <v>4.6419999999999999E-5</v>
      </c>
      <c r="R175" s="87">
        <v>0</v>
      </c>
      <c r="S175" s="87">
        <v>0</v>
      </c>
      <c r="T175" s="127">
        <v>1182000000</v>
      </c>
      <c r="U175" s="127">
        <v>1182000000</v>
      </c>
      <c r="V175" s="127">
        <v>1875000000</v>
      </c>
      <c r="W175" s="127">
        <v>1875000000</v>
      </c>
      <c r="X175" s="87">
        <v>0</v>
      </c>
      <c r="Y175" s="87">
        <v>0</v>
      </c>
      <c r="Z175" s="127">
        <v>909900000</v>
      </c>
      <c r="AA175" s="127">
        <v>1.1260000000000001E-5</v>
      </c>
      <c r="AB175" s="127">
        <v>9748000000</v>
      </c>
      <c r="AC175" s="87">
        <v>0.65</v>
      </c>
      <c r="AD175" s="87" t="s">
        <v>156</v>
      </c>
      <c r="AE175" s="87" t="s">
        <v>157</v>
      </c>
      <c r="AF175" s="87" t="s">
        <v>158</v>
      </c>
      <c r="AG175" s="87" t="s">
        <v>159</v>
      </c>
      <c r="AH175" s="87" t="s">
        <v>160</v>
      </c>
      <c r="AI175" s="87" t="s">
        <v>161</v>
      </c>
      <c r="AJ175" s="87" t="s">
        <v>162</v>
      </c>
      <c r="AK175" s="87">
        <v>0</v>
      </c>
      <c r="AL175" s="87">
        <v>0</v>
      </c>
      <c r="AM175" s="87" t="s">
        <v>142</v>
      </c>
      <c r="AO175" s="87">
        <f t="shared" si="130"/>
        <v>173</v>
      </c>
      <c r="AP175" s="87">
        <f t="shared" si="127"/>
        <v>-20.981000000000002</v>
      </c>
      <c r="AQ175" s="87">
        <f t="shared" si="128"/>
        <v>0</v>
      </c>
      <c r="AR175" s="87">
        <f t="shared" si="131"/>
        <v>-12</v>
      </c>
      <c r="AS175" s="87">
        <v>1</v>
      </c>
      <c r="AT175" s="87">
        <v>0</v>
      </c>
      <c r="AU175" s="87">
        <v>0</v>
      </c>
      <c r="AV175" s="87">
        <v>0</v>
      </c>
      <c r="AW175" s="87">
        <v>0</v>
      </c>
      <c r="AY175" s="133">
        <f t="shared" ref="AY175" si="171">IF(J175="", "", INT(J175))</f>
        <v>87</v>
      </c>
      <c r="AZ175" s="87">
        <f t="shared" si="134"/>
        <v>93</v>
      </c>
      <c r="BA175" s="87">
        <f t="shared" si="135"/>
        <v>94</v>
      </c>
      <c r="BB175" s="87">
        <f t="shared" si="136"/>
        <v>87</v>
      </c>
      <c r="BC175" s="87">
        <f t="shared" si="137"/>
        <v>87</v>
      </c>
      <c r="BD175" s="87" t="str">
        <f t="shared" si="138"/>
        <v>1c</v>
      </c>
      <c r="BE175" s="87" t="str">
        <f t="shared" si="139"/>
        <v>0</v>
      </c>
      <c r="BG175" s="87">
        <f t="shared" si="140"/>
        <v>87</v>
      </c>
      <c r="BH175" s="127" t="str">
        <f t="shared" si="141"/>
        <v>2.10E+11</v>
      </c>
      <c r="BI175" s="127" t="str">
        <f t="shared" si="142"/>
        <v>8.08E+10</v>
      </c>
      <c r="BJ175" s="87" t="str">
        <f t="shared" si="143"/>
        <v>7850</v>
      </c>
      <c r="BK175" s="87">
        <f t="shared" si="144"/>
        <v>1</v>
      </c>
      <c r="BL175" s="87">
        <f t="shared" si="145"/>
        <v>1.4999999999999999E-2</v>
      </c>
      <c r="BN175" s="129">
        <v>173</v>
      </c>
      <c r="BO175" s="129">
        <v>180</v>
      </c>
      <c r="BP175" s="129">
        <v>47</v>
      </c>
      <c r="BQ175" s="129">
        <v>173</v>
      </c>
      <c r="BR175" s="129">
        <v>173</v>
      </c>
      <c r="BS175" s="129" t="str">
        <v>1c</v>
      </c>
      <c r="BT175" s="129" t="str">
        <v>0</v>
      </c>
      <c r="BU175" s="87">
        <v>0</v>
      </c>
      <c r="BV175" s="129">
        <v>173</v>
      </c>
      <c r="BW175" s="129" t="str">
        <v>2.10E+11</v>
      </c>
      <c r="BX175" s="129" t="str">
        <v>8.08E+10</v>
      </c>
      <c r="BY175" s="129" t="str">
        <v>7850</v>
      </c>
      <c r="BZ175" s="129">
        <v>1.3</v>
      </c>
      <c r="CA175" s="129">
        <v>0.02</v>
      </c>
      <c r="CD175" s="87">
        <v>173</v>
      </c>
      <c r="CE175" s="87" t="s">
        <v>180</v>
      </c>
      <c r="CF175" s="87" t="s">
        <v>181</v>
      </c>
      <c r="CG175" s="87">
        <v>1</v>
      </c>
      <c r="CH175" s="87">
        <v>1.3</v>
      </c>
      <c r="CI175" s="87">
        <v>0.02</v>
      </c>
    </row>
    <row r="176" spans="1:87" ht="12.75">
      <c r="A176" s="89">
        <v>1</v>
      </c>
      <c r="B176" s="89">
        <f t="shared" si="132"/>
        <v>174</v>
      </c>
      <c r="C176" s="150">
        <v>-12</v>
      </c>
      <c r="D176" s="89">
        <v>1.25</v>
      </c>
      <c r="E176" s="89">
        <v>-2.17</v>
      </c>
      <c r="F176" s="89" t="s">
        <v>142</v>
      </c>
      <c r="G176" s="89"/>
      <c r="H176" s="89"/>
      <c r="J176" s="87">
        <f t="shared" si="158"/>
        <v>87.2</v>
      </c>
      <c r="K176" s="126">
        <v>94</v>
      </c>
      <c r="L176" s="87">
        <v>1</v>
      </c>
      <c r="M176" s="87">
        <v>15</v>
      </c>
      <c r="N176" s="87" t="s">
        <v>154</v>
      </c>
      <c r="O176" s="87" t="s">
        <v>155</v>
      </c>
      <c r="P176" s="87">
        <v>0</v>
      </c>
      <c r="Q176" s="127">
        <v>4.6419999999999999E-5</v>
      </c>
      <c r="R176" s="87">
        <v>0</v>
      </c>
      <c r="S176" s="87">
        <v>0</v>
      </c>
      <c r="T176" s="127">
        <v>1182000000</v>
      </c>
      <c r="U176" s="127">
        <v>1182000000</v>
      </c>
      <c r="V176" s="127">
        <v>1875000000</v>
      </c>
      <c r="W176" s="127">
        <v>1875000000</v>
      </c>
      <c r="X176" s="87">
        <v>0</v>
      </c>
      <c r="Y176" s="87">
        <v>0</v>
      </c>
      <c r="Z176" s="127">
        <v>909900000</v>
      </c>
      <c r="AA176" s="127">
        <v>1.1260000000000001E-5</v>
      </c>
      <c r="AB176" s="127">
        <v>9748000000</v>
      </c>
      <c r="AC176" s="87">
        <v>0.65</v>
      </c>
      <c r="AD176" s="87" t="s">
        <v>156</v>
      </c>
      <c r="AE176" s="87" t="s">
        <v>157</v>
      </c>
      <c r="AF176" s="87" t="s">
        <v>158</v>
      </c>
      <c r="AG176" s="87" t="s">
        <v>159</v>
      </c>
      <c r="AH176" s="87" t="s">
        <v>160</v>
      </c>
      <c r="AI176" s="87" t="s">
        <v>161</v>
      </c>
      <c r="AJ176" s="87" t="s">
        <v>162</v>
      </c>
      <c r="AK176" s="87">
        <v>0</v>
      </c>
      <c r="AL176" s="87">
        <v>0</v>
      </c>
      <c r="AM176" s="87" t="s">
        <v>142</v>
      </c>
      <c r="AO176" s="87">
        <f t="shared" si="130"/>
        <v>174</v>
      </c>
      <c r="AP176" s="87">
        <f t="shared" si="127"/>
        <v>1.25</v>
      </c>
      <c r="AQ176" s="87">
        <f t="shared" si="128"/>
        <v>-2.17</v>
      </c>
      <c r="AR176" s="87">
        <f t="shared" si="131"/>
        <v>-12</v>
      </c>
      <c r="AS176" s="87">
        <v>1</v>
      </c>
      <c r="AT176" s="87">
        <v>0</v>
      </c>
      <c r="AU176" s="87">
        <v>0</v>
      </c>
      <c r="AV176" s="87">
        <v>0</v>
      </c>
      <c r="AW176" s="87">
        <v>0</v>
      </c>
      <c r="AY176" s="133"/>
      <c r="AZ176" s="87" t="str">
        <f t="shared" si="134"/>
        <v/>
      </c>
      <c r="BA176" s="87" t="str">
        <f t="shared" si="135"/>
        <v/>
      </c>
      <c r="BB176" s="87" t="str">
        <f t="shared" si="136"/>
        <v/>
      </c>
      <c r="BC176" s="87" t="str">
        <f t="shared" si="137"/>
        <v/>
      </c>
      <c r="BD176" s="87" t="str">
        <f t="shared" si="138"/>
        <v/>
      </c>
      <c r="BE176" s="87" t="str">
        <f t="shared" si="139"/>
        <v/>
      </c>
      <c r="BG176" s="87" t="str">
        <f t="shared" si="140"/>
        <v/>
      </c>
      <c r="BH176" s="127" t="str">
        <f t="shared" si="141"/>
        <v/>
      </c>
      <c r="BI176" s="127" t="str">
        <f t="shared" si="142"/>
        <v/>
      </c>
      <c r="BJ176" s="87" t="str">
        <f t="shared" si="143"/>
        <v/>
      </c>
      <c r="BK176" s="87" t="str">
        <f t="shared" si="144"/>
        <v/>
      </c>
      <c r="BL176" s="87" t="str">
        <f t="shared" si="145"/>
        <v/>
      </c>
      <c r="BN176" s="129">
        <v>174</v>
      </c>
      <c r="BO176" s="129">
        <v>32</v>
      </c>
      <c r="BP176" s="129">
        <v>134</v>
      </c>
      <c r="BQ176" s="129">
        <v>174</v>
      </c>
      <c r="BR176" s="129">
        <v>174</v>
      </c>
      <c r="BS176" s="129" t="str">
        <v>1c</v>
      </c>
      <c r="BT176" s="129" t="str">
        <v>0</v>
      </c>
      <c r="BU176" s="87">
        <v>0</v>
      </c>
      <c r="BV176" s="129">
        <v>174</v>
      </c>
      <c r="BW176" s="129" t="str">
        <v>2.10E+11</v>
      </c>
      <c r="BX176" s="129" t="str">
        <v>8.08E+10</v>
      </c>
      <c r="BY176" s="129" t="str">
        <v>7850</v>
      </c>
      <c r="BZ176" s="129">
        <v>1</v>
      </c>
      <c r="CA176" s="129">
        <v>0.02</v>
      </c>
      <c r="CD176" s="87">
        <v>174</v>
      </c>
      <c r="CE176" s="87" t="s">
        <v>180</v>
      </c>
      <c r="CF176" s="87" t="s">
        <v>181</v>
      </c>
      <c r="CG176" s="87">
        <v>1</v>
      </c>
      <c r="CH176" s="87">
        <v>1</v>
      </c>
      <c r="CI176" s="87">
        <v>0.02</v>
      </c>
    </row>
    <row r="177" spans="1:87" ht="12.75">
      <c r="A177" s="89">
        <f>A176+1</f>
        <v>2</v>
      </c>
      <c r="B177" s="89">
        <f t="shared" si="132"/>
        <v>175</v>
      </c>
      <c r="C177" s="150">
        <v>-12</v>
      </c>
      <c r="D177" s="89">
        <v>1.97</v>
      </c>
      <c r="E177" s="89">
        <v>-3.4119999999999999</v>
      </c>
      <c r="F177" s="89" t="s">
        <v>142</v>
      </c>
      <c r="G177" s="89"/>
      <c r="H177" s="89"/>
      <c r="J177" s="87">
        <f t="shared" si="158"/>
        <v>88.1</v>
      </c>
      <c r="K177" s="126">
        <v>94</v>
      </c>
      <c r="L177" s="87">
        <v>1</v>
      </c>
      <c r="M177" s="87">
        <v>15</v>
      </c>
      <c r="N177" s="87" t="s">
        <v>154</v>
      </c>
      <c r="O177" s="87" t="s">
        <v>155</v>
      </c>
      <c r="P177" s="87">
        <v>0</v>
      </c>
      <c r="Q177" s="127">
        <v>4.6419999999999999E-5</v>
      </c>
      <c r="R177" s="87">
        <v>0</v>
      </c>
      <c r="S177" s="87">
        <v>0</v>
      </c>
      <c r="T177" s="127">
        <v>1182000000</v>
      </c>
      <c r="U177" s="127">
        <v>1182000000</v>
      </c>
      <c r="V177" s="127">
        <v>1875000000</v>
      </c>
      <c r="W177" s="127">
        <v>1875000000</v>
      </c>
      <c r="X177" s="87">
        <v>0</v>
      </c>
      <c r="Y177" s="87">
        <v>0</v>
      </c>
      <c r="Z177" s="127">
        <v>909900000</v>
      </c>
      <c r="AA177" s="127">
        <v>1.1260000000000001E-5</v>
      </c>
      <c r="AB177" s="127">
        <v>9748000000</v>
      </c>
      <c r="AC177" s="87">
        <v>0.65</v>
      </c>
      <c r="AD177" s="87" t="s">
        <v>156</v>
      </c>
      <c r="AE177" s="87" t="s">
        <v>157</v>
      </c>
      <c r="AF177" s="87" t="s">
        <v>158</v>
      </c>
      <c r="AG177" s="87" t="s">
        <v>159</v>
      </c>
      <c r="AH177" s="87" t="s">
        <v>160</v>
      </c>
      <c r="AI177" s="87" t="s">
        <v>161</v>
      </c>
      <c r="AJ177" s="87" t="s">
        <v>162</v>
      </c>
      <c r="AK177" s="87">
        <v>0</v>
      </c>
      <c r="AL177" s="87">
        <v>0</v>
      </c>
      <c r="AM177" s="87" t="s">
        <v>142</v>
      </c>
      <c r="AO177" s="153">
        <f t="shared" si="130"/>
        <v>175</v>
      </c>
      <c r="AP177" s="87">
        <f t="shared" si="127"/>
        <v>1.97</v>
      </c>
      <c r="AQ177" s="87">
        <f t="shared" si="128"/>
        <v>-3.4119999999999999</v>
      </c>
      <c r="AR177" s="87">
        <f t="shared" si="131"/>
        <v>-12</v>
      </c>
      <c r="AS177" s="87">
        <v>1</v>
      </c>
      <c r="AT177" s="87">
        <v>0</v>
      </c>
      <c r="AU177" s="87">
        <v>0</v>
      </c>
      <c r="AV177" s="87">
        <v>0</v>
      </c>
      <c r="AW177" s="87">
        <v>0</v>
      </c>
      <c r="AY177" s="133">
        <f t="shared" ref="AY177" si="172">IF(J177="", "", INT(J177))</f>
        <v>88</v>
      </c>
      <c r="AZ177" s="87">
        <f t="shared" si="134"/>
        <v>94</v>
      </c>
      <c r="BA177" s="87">
        <f t="shared" si="135"/>
        <v>95</v>
      </c>
      <c r="BB177" s="87">
        <f t="shared" si="136"/>
        <v>88</v>
      </c>
      <c r="BC177" s="87">
        <f t="shared" si="137"/>
        <v>88</v>
      </c>
      <c r="BD177" s="87" t="str">
        <f t="shared" si="138"/>
        <v>1c</v>
      </c>
      <c r="BE177" s="87" t="str">
        <f t="shared" si="139"/>
        <v>0</v>
      </c>
      <c r="BG177" s="87">
        <f t="shared" si="140"/>
        <v>88</v>
      </c>
      <c r="BH177" s="127" t="str">
        <f t="shared" si="141"/>
        <v>2.10E+11</v>
      </c>
      <c r="BI177" s="127" t="str">
        <f t="shared" si="142"/>
        <v>8.08E+10</v>
      </c>
      <c r="BJ177" s="87" t="str">
        <f t="shared" si="143"/>
        <v>7850</v>
      </c>
      <c r="BK177" s="87">
        <f t="shared" si="144"/>
        <v>1</v>
      </c>
      <c r="BL177" s="87">
        <f t="shared" si="145"/>
        <v>1.4999999999999999E-2</v>
      </c>
      <c r="BN177" s="129">
        <v>175</v>
      </c>
      <c r="BO177" s="129">
        <v>134</v>
      </c>
      <c r="BP177" s="129">
        <v>135</v>
      </c>
      <c r="BQ177" s="129">
        <v>175</v>
      </c>
      <c r="BR177" s="129">
        <v>175</v>
      </c>
      <c r="BS177" s="129" t="str">
        <v>1c</v>
      </c>
      <c r="BT177" s="129" t="str">
        <v>0</v>
      </c>
      <c r="BU177" s="87">
        <v>0</v>
      </c>
      <c r="BV177" s="129">
        <v>175</v>
      </c>
      <c r="BW177" s="129" t="str">
        <v>2.10E+11</v>
      </c>
      <c r="BX177" s="129" t="str">
        <v>8.08E+10</v>
      </c>
      <c r="BY177" s="129" t="str">
        <v>7850</v>
      </c>
      <c r="BZ177" s="129">
        <v>1</v>
      </c>
      <c r="CA177" s="129">
        <v>0.02</v>
      </c>
      <c r="CD177" s="87">
        <v>175</v>
      </c>
      <c r="CE177" s="87" t="s">
        <v>180</v>
      </c>
      <c r="CF177" s="87" t="s">
        <v>181</v>
      </c>
      <c r="CG177" s="87">
        <v>1</v>
      </c>
      <c r="CH177" s="87">
        <v>1</v>
      </c>
      <c r="CI177" s="87">
        <v>0.02</v>
      </c>
    </row>
    <row r="178" spans="1:87" ht="12.75">
      <c r="A178" s="89">
        <f t="shared" ref="A178:A182" si="173">A177+1</f>
        <v>3</v>
      </c>
      <c r="B178" s="155">
        <f t="shared" si="132"/>
        <v>176</v>
      </c>
      <c r="C178" s="156">
        <v>-12</v>
      </c>
      <c r="D178" s="155">
        <v>3.4660000000000002</v>
      </c>
      <c r="E178" s="155">
        <v>-6.0039999999999996</v>
      </c>
      <c r="F178" s="155" t="s">
        <v>142</v>
      </c>
      <c r="G178" s="155"/>
      <c r="H178" s="89"/>
      <c r="I178" s="87">
        <v>1</v>
      </c>
      <c r="J178" s="87">
        <f t="shared" si="158"/>
        <v>88.2</v>
      </c>
      <c r="K178" s="126">
        <v>95</v>
      </c>
      <c r="L178" s="87">
        <v>1</v>
      </c>
      <c r="M178" s="87">
        <v>15</v>
      </c>
      <c r="N178" s="87" t="s">
        <v>154</v>
      </c>
      <c r="O178" s="87" t="s">
        <v>155</v>
      </c>
      <c r="P178" s="87">
        <v>0</v>
      </c>
      <c r="Q178" s="127">
        <v>4.6419999999999999E-5</v>
      </c>
      <c r="R178" s="87">
        <v>0</v>
      </c>
      <c r="S178" s="87">
        <v>0</v>
      </c>
      <c r="T178" s="127">
        <v>1182000000</v>
      </c>
      <c r="U178" s="127">
        <v>1182000000</v>
      </c>
      <c r="V178" s="127">
        <v>1875000000</v>
      </c>
      <c r="W178" s="127">
        <v>1875000000</v>
      </c>
      <c r="X178" s="87">
        <v>0</v>
      </c>
      <c r="Y178" s="87">
        <v>0</v>
      </c>
      <c r="Z178" s="127">
        <v>909900000</v>
      </c>
      <c r="AA178" s="127">
        <v>1.1260000000000001E-5</v>
      </c>
      <c r="AB178" s="127">
        <v>9748000000</v>
      </c>
      <c r="AC178" s="87">
        <v>0.65</v>
      </c>
      <c r="AD178" s="87" t="s">
        <v>156</v>
      </c>
      <c r="AE178" s="87" t="s">
        <v>157</v>
      </c>
      <c r="AF178" s="87" t="s">
        <v>158</v>
      </c>
      <c r="AG178" s="87" t="s">
        <v>159</v>
      </c>
      <c r="AH178" s="87" t="s">
        <v>160</v>
      </c>
      <c r="AI178" s="87" t="s">
        <v>161</v>
      </c>
      <c r="AJ178" s="87" t="s">
        <v>162</v>
      </c>
      <c r="AK178" s="87">
        <v>0</v>
      </c>
      <c r="AL178" s="87">
        <v>0</v>
      </c>
      <c r="AM178" s="87" t="s">
        <v>142</v>
      </c>
      <c r="AO178" s="87">
        <f t="shared" si="130"/>
        <v>176</v>
      </c>
      <c r="AP178" s="87">
        <f t="shared" si="127"/>
        <v>3.4660000000000002</v>
      </c>
      <c r="AQ178" s="87">
        <f t="shared" si="128"/>
        <v>-6.0039999999999996</v>
      </c>
      <c r="AR178" s="87">
        <f t="shared" si="131"/>
        <v>-12</v>
      </c>
      <c r="AS178" s="87">
        <v>1</v>
      </c>
      <c r="AT178" s="87">
        <v>0</v>
      </c>
      <c r="AU178" s="87">
        <v>0</v>
      </c>
      <c r="AV178" s="87">
        <v>0</v>
      </c>
      <c r="AW178" s="87">
        <v>0</v>
      </c>
      <c r="AY178" s="133"/>
      <c r="AZ178" s="87" t="str">
        <f t="shared" si="134"/>
        <v/>
      </c>
      <c r="BA178" s="87" t="str">
        <f t="shared" si="135"/>
        <v/>
      </c>
      <c r="BB178" s="87" t="str">
        <f t="shared" si="136"/>
        <v/>
      </c>
      <c r="BC178" s="87" t="str">
        <f t="shared" si="137"/>
        <v/>
      </c>
      <c r="BD178" s="87" t="str">
        <f t="shared" si="138"/>
        <v/>
      </c>
      <c r="BE178" s="87" t="str">
        <f t="shared" si="139"/>
        <v/>
      </c>
      <c r="BG178" s="87" t="str">
        <f t="shared" si="140"/>
        <v/>
      </c>
      <c r="BH178" s="127" t="str">
        <f t="shared" si="141"/>
        <v/>
      </c>
      <c r="BI178" s="127" t="str">
        <f t="shared" si="142"/>
        <v/>
      </c>
      <c r="BJ178" s="87" t="str">
        <f t="shared" si="143"/>
        <v/>
      </c>
      <c r="BK178" s="87" t="str">
        <f t="shared" si="144"/>
        <v/>
      </c>
      <c r="BL178" s="87" t="str">
        <f t="shared" si="145"/>
        <v/>
      </c>
      <c r="BN178" s="129">
        <v>176</v>
      </c>
      <c r="BO178" s="129">
        <v>135</v>
      </c>
      <c r="BP178" s="155">
        <v>136</v>
      </c>
      <c r="BQ178" s="129">
        <v>176</v>
      </c>
      <c r="BR178" s="129">
        <v>176</v>
      </c>
      <c r="BS178" s="129" t="str">
        <v>1c</v>
      </c>
      <c r="BT178" s="129" t="str">
        <v>0</v>
      </c>
      <c r="BU178" s="87">
        <v>0</v>
      </c>
      <c r="BV178" s="129">
        <v>176</v>
      </c>
      <c r="BW178" s="129" t="str">
        <v>2.10E+11</v>
      </c>
      <c r="BX178" s="129" t="str">
        <v>8.08E+10</v>
      </c>
      <c r="BY178" s="129" t="str">
        <v>7850</v>
      </c>
      <c r="BZ178" s="129">
        <v>1</v>
      </c>
      <c r="CA178" s="129">
        <v>0.02</v>
      </c>
      <c r="CD178" s="87">
        <v>176</v>
      </c>
      <c r="CE178" s="87" t="s">
        <v>180</v>
      </c>
      <c r="CF178" s="87" t="s">
        <v>181</v>
      </c>
      <c r="CG178" s="87">
        <v>1</v>
      </c>
      <c r="CH178" s="87">
        <v>1</v>
      </c>
      <c r="CI178" s="87">
        <v>0.02</v>
      </c>
    </row>
    <row r="179" spans="1:87" ht="12.75">
      <c r="A179" s="89">
        <f t="shared" si="173"/>
        <v>4</v>
      </c>
      <c r="B179" s="155">
        <f t="shared" si="132"/>
        <v>177</v>
      </c>
      <c r="C179" s="156">
        <v>-12</v>
      </c>
      <c r="D179" s="155">
        <v>5.8079999999999998</v>
      </c>
      <c r="E179" s="155">
        <v>-10.058999999999999</v>
      </c>
      <c r="F179" s="155" t="s">
        <v>142</v>
      </c>
      <c r="G179" s="155"/>
      <c r="H179" s="89"/>
      <c r="I179" s="87">
        <v>1</v>
      </c>
      <c r="J179" s="87">
        <f t="shared" si="158"/>
        <v>89.1</v>
      </c>
      <c r="K179" s="126">
        <v>95</v>
      </c>
      <c r="L179" s="87">
        <v>1</v>
      </c>
      <c r="M179" s="87">
        <v>15</v>
      </c>
      <c r="N179" s="87" t="s">
        <v>154</v>
      </c>
      <c r="O179" s="87" t="s">
        <v>155</v>
      </c>
      <c r="P179" s="87">
        <v>0</v>
      </c>
      <c r="Q179" s="127">
        <v>4.6419999999999999E-5</v>
      </c>
      <c r="R179" s="87">
        <v>0</v>
      </c>
      <c r="S179" s="87">
        <v>0</v>
      </c>
      <c r="T179" s="127">
        <v>1182000000</v>
      </c>
      <c r="U179" s="127">
        <v>1182000000</v>
      </c>
      <c r="V179" s="127">
        <v>1875000000</v>
      </c>
      <c r="W179" s="127">
        <v>1875000000</v>
      </c>
      <c r="X179" s="87">
        <v>0</v>
      </c>
      <c r="Y179" s="87">
        <v>0</v>
      </c>
      <c r="Z179" s="127">
        <v>909900000</v>
      </c>
      <c r="AA179" s="127">
        <v>1.1260000000000001E-5</v>
      </c>
      <c r="AB179" s="127">
        <v>9748000000</v>
      </c>
      <c r="AC179" s="87">
        <v>0.65</v>
      </c>
      <c r="AD179" s="87" t="s">
        <v>156</v>
      </c>
      <c r="AE179" s="87" t="s">
        <v>157</v>
      </c>
      <c r="AF179" s="87" t="s">
        <v>158</v>
      </c>
      <c r="AG179" s="87" t="s">
        <v>159</v>
      </c>
      <c r="AH179" s="87" t="s">
        <v>160</v>
      </c>
      <c r="AI179" s="87" t="s">
        <v>161</v>
      </c>
      <c r="AJ179" s="87" t="s">
        <v>162</v>
      </c>
      <c r="AK179" s="87">
        <v>0</v>
      </c>
      <c r="AL179" s="87">
        <v>0</v>
      </c>
      <c r="AM179" s="87" t="s">
        <v>142</v>
      </c>
      <c r="AO179" s="87">
        <f t="shared" si="130"/>
        <v>177</v>
      </c>
      <c r="AP179" s="87">
        <f t="shared" si="127"/>
        <v>5.8079999999999998</v>
      </c>
      <c r="AQ179" s="87">
        <f t="shared" si="128"/>
        <v>-10.058999999999999</v>
      </c>
      <c r="AR179" s="87">
        <f t="shared" si="131"/>
        <v>-12</v>
      </c>
      <c r="AS179" s="87">
        <v>1</v>
      </c>
      <c r="AT179" s="87">
        <v>0</v>
      </c>
      <c r="AU179" s="87">
        <v>0</v>
      </c>
      <c r="AV179" s="87">
        <v>0</v>
      </c>
      <c r="AW179" s="87">
        <v>0</v>
      </c>
      <c r="AY179" s="133">
        <f t="shared" ref="AY179" si="174">IF(J179="", "", INT(J179))</f>
        <v>89</v>
      </c>
      <c r="AZ179" s="87">
        <f t="shared" si="134"/>
        <v>95</v>
      </c>
      <c r="BA179" s="87">
        <f t="shared" si="135"/>
        <v>96</v>
      </c>
      <c r="BB179" s="87">
        <f t="shared" si="136"/>
        <v>89</v>
      </c>
      <c r="BC179" s="87">
        <f t="shared" si="137"/>
        <v>89</v>
      </c>
      <c r="BD179" s="87" t="str">
        <f t="shared" si="138"/>
        <v>1c</v>
      </c>
      <c r="BE179" s="87" t="str">
        <f t="shared" si="139"/>
        <v>0</v>
      </c>
      <c r="BG179" s="87">
        <f t="shared" si="140"/>
        <v>89</v>
      </c>
      <c r="BH179" s="127" t="str">
        <f t="shared" si="141"/>
        <v>2.10E+11</v>
      </c>
      <c r="BI179" s="127" t="str">
        <f t="shared" si="142"/>
        <v>8.08E+10</v>
      </c>
      <c r="BJ179" s="87" t="str">
        <f t="shared" si="143"/>
        <v>7850</v>
      </c>
      <c r="BK179" s="87">
        <f t="shared" si="144"/>
        <v>1</v>
      </c>
      <c r="BL179" s="87">
        <f t="shared" si="145"/>
        <v>1.4999999999999999E-2</v>
      </c>
      <c r="BN179" s="155">
        <v>177</v>
      </c>
      <c r="BO179" s="155">
        <v>136</v>
      </c>
      <c r="BP179" s="155">
        <v>137</v>
      </c>
      <c r="BQ179" s="155">
        <v>177</v>
      </c>
      <c r="BR179" s="155">
        <v>177</v>
      </c>
      <c r="BS179" s="155" t="str">
        <v>1c</v>
      </c>
      <c r="BT179" s="155" t="str">
        <v>0</v>
      </c>
      <c r="BU179" s="87">
        <v>0</v>
      </c>
      <c r="BV179" s="129">
        <v>177</v>
      </c>
      <c r="BW179" s="129" t="str">
        <v>2.10E+11</v>
      </c>
      <c r="BX179" s="129" t="str">
        <v>8.08E+10</v>
      </c>
      <c r="BY179" s="129" t="str">
        <v>7850</v>
      </c>
      <c r="BZ179" s="129">
        <v>1</v>
      </c>
      <c r="CA179" s="129">
        <v>0.02</v>
      </c>
      <c r="CD179" s="87">
        <v>177</v>
      </c>
      <c r="CE179" s="87" t="s">
        <v>180</v>
      </c>
      <c r="CF179" s="87" t="s">
        <v>181</v>
      </c>
      <c r="CG179" s="87">
        <v>1</v>
      </c>
      <c r="CH179" s="87">
        <v>1</v>
      </c>
      <c r="CI179" s="87">
        <v>0.02</v>
      </c>
    </row>
    <row r="180" spans="1:87" ht="12.75">
      <c r="A180" s="89">
        <f t="shared" si="173"/>
        <v>5</v>
      </c>
      <c r="B180" s="155">
        <f t="shared" si="132"/>
        <v>178</v>
      </c>
      <c r="C180" s="156">
        <v>-12</v>
      </c>
      <c r="D180" s="155">
        <v>8.1489999999999991</v>
      </c>
      <c r="E180" s="155">
        <v>-14.115</v>
      </c>
      <c r="F180" s="155" t="s">
        <v>142</v>
      </c>
      <c r="G180" s="155"/>
      <c r="H180" s="89"/>
      <c r="I180" s="87">
        <v>1</v>
      </c>
      <c r="J180" s="87">
        <f t="shared" si="158"/>
        <v>89.2</v>
      </c>
      <c r="K180" s="126">
        <v>96</v>
      </c>
      <c r="L180" s="87">
        <v>1</v>
      </c>
      <c r="M180" s="87">
        <v>15</v>
      </c>
      <c r="N180" s="87" t="s">
        <v>154</v>
      </c>
      <c r="O180" s="87" t="s">
        <v>155</v>
      </c>
      <c r="P180" s="87">
        <v>0</v>
      </c>
      <c r="Q180" s="127">
        <v>4.6419999999999999E-5</v>
      </c>
      <c r="R180" s="87">
        <v>0</v>
      </c>
      <c r="S180" s="87">
        <v>0</v>
      </c>
      <c r="T180" s="127">
        <v>1182000000</v>
      </c>
      <c r="U180" s="127">
        <v>1182000000</v>
      </c>
      <c r="V180" s="127">
        <v>1875000000</v>
      </c>
      <c r="W180" s="127">
        <v>1875000000</v>
      </c>
      <c r="X180" s="87">
        <v>0</v>
      </c>
      <c r="Y180" s="87">
        <v>0</v>
      </c>
      <c r="Z180" s="127">
        <v>909900000</v>
      </c>
      <c r="AA180" s="127">
        <v>1.1260000000000001E-5</v>
      </c>
      <c r="AB180" s="127">
        <v>9748000000</v>
      </c>
      <c r="AC180" s="87">
        <v>0.65</v>
      </c>
      <c r="AD180" s="87" t="s">
        <v>156</v>
      </c>
      <c r="AE180" s="87" t="s">
        <v>157</v>
      </c>
      <c r="AF180" s="87" t="s">
        <v>158</v>
      </c>
      <c r="AG180" s="87" t="s">
        <v>159</v>
      </c>
      <c r="AH180" s="87" t="s">
        <v>160</v>
      </c>
      <c r="AI180" s="87" t="s">
        <v>161</v>
      </c>
      <c r="AJ180" s="87" t="s">
        <v>162</v>
      </c>
      <c r="AK180" s="87">
        <v>0</v>
      </c>
      <c r="AL180" s="87">
        <v>0</v>
      </c>
      <c r="AM180" s="87" t="s">
        <v>142</v>
      </c>
      <c r="AO180" s="87">
        <f t="shared" si="130"/>
        <v>178</v>
      </c>
      <c r="AP180" s="87">
        <f t="shared" si="127"/>
        <v>8.1489999999999991</v>
      </c>
      <c r="AQ180" s="87">
        <f t="shared" si="128"/>
        <v>-14.115</v>
      </c>
      <c r="AR180" s="87">
        <f t="shared" si="131"/>
        <v>-12</v>
      </c>
      <c r="AS180" s="87">
        <v>1</v>
      </c>
      <c r="AT180" s="87">
        <v>0</v>
      </c>
      <c r="AU180" s="87">
        <v>0</v>
      </c>
      <c r="AV180" s="87">
        <v>0</v>
      </c>
      <c r="AW180" s="87">
        <v>0</v>
      </c>
      <c r="AY180" s="133"/>
      <c r="AZ180" s="87" t="str">
        <f t="shared" si="134"/>
        <v/>
      </c>
      <c r="BA180" s="87" t="str">
        <f t="shared" si="135"/>
        <v/>
      </c>
      <c r="BB180" s="87" t="str">
        <f t="shared" si="136"/>
        <v/>
      </c>
      <c r="BC180" s="87" t="str">
        <f t="shared" si="137"/>
        <v/>
      </c>
      <c r="BD180" s="87" t="str">
        <f t="shared" si="138"/>
        <v/>
      </c>
      <c r="BE180" s="87" t="str">
        <f t="shared" si="139"/>
        <v/>
      </c>
      <c r="BG180" s="87" t="str">
        <f t="shared" si="140"/>
        <v/>
      </c>
      <c r="BH180" s="127" t="str">
        <f t="shared" si="141"/>
        <v/>
      </c>
      <c r="BI180" s="127" t="str">
        <f t="shared" si="142"/>
        <v/>
      </c>
      <c r="BJ180" s="87" t="str">
        <f t="shared" si="143"/>
        <v/>
      </c>
      <c r="BK180" s="87" t="str">
        <f t="shared" si="144"/>
        <v/>
      </c>
      <c r="BL180" s="87" t="str">
        <f t="shared" si="145"/>
        <v/>
      </c>
      <c r="BN180" s="155">
        <v>178</v>
      </c>
      <c r="BO180" s="155">
        <v>137</v>
      </c>
      <c r="BP180" s="155">
        <v>138</v>
      </c>
      <c r="BQ180" s="155">
        <v>178</v>
      </c>
      <c r="BR180" s="155">
        <v>178</v>
      </c>
      <c r="BS180" s="155" t="str">
        <v>1c</v>
      </c>
      <c r="BT180" s="155" t="str">
        <v>0</v>
      </c>
      <c r="BU180" s="87">
        <v>0</v>
      </c>
      <c r="BV180" s="129">
        <v>178</v>
      </c>
      <c r="BW180" s="129" t="str">
        <v>2.10E+11</v>
      </c>
      <c r="BX180" s="129" t="str">
        <v>8.08E+10</v>
      </c>
      <c r="BY180" s="129" t="str">
        <v>7850</v>
      </c>
      <c r="BZ180" s="129">
        <v>1</v>
      </c>
      <c r="CA180" s="129">
        <v>0.02</v>
      </c>
      <c r="CD180" s="87">
        <v>178</v>
      </c>
      <c r="CE180" s="87" t="s">
        <v>180</v>
      </c>
      <c r="CF180" s="87" t="s">
        <v>181</v>
      </c>
      <c r="CG180" s="87">
        <v>1</v>
      </c>
      <c r="CH180" s="87">
        <v>1</v>
      </c>
      <c r="CI180" s="87">
        <v>0.02</v>
      </c>
    </row>
    <row r="181" spans="1:87" ht="12.75">
      <c r="A181" s="89">
        <f t="shared" si="173"/>
        <v>6</v>
      </c>
      <c r="B181" s="89">
        <f t="shared" si="132"/>
        <v>179</v>
      </c>
      <c r="C181" s="150">
        <v>-12</v>
      </c>
      <c r="D181" s="89">
        <v>9.94</v>
      </c>
      <c r="E181" s="89">
        <v>-17.216999999999999</v>
      </c>
      <c r="F181" s="89" t="s">
        <v>142</v>
      </c>
      <c r="G181" s="89"/>
      <c r="H181" s="89"/>
      <c r="J181" s="87">
        <f t="shared" si="158"/>
        <v>90.1</v>
      </c>
      <c r="K181" s="126">
        <v>96</v>
      </c>
      <c r="L181" s="87">
        <v>1</v>
      </c>
      <c r="M181" s="87">
        <v>15</v>
      </c>
      <c r="N181" s="87" t="s">
        <v>154</v>
      </c>
      <c r="O181" s="87" t="s">
        <v>155</v>
      </c>
      <c r="P181" s="87">
        <v>0</v>
      </c>
      <c r="Q181" s="127">
        <v>4.6419999999999999E-5</v>
      </c>
      <c r="R181" s="87">
        <v>0</v>
      </c>
      <c r="S181" s="87">
        <v>0</v>
      </c>
      <c r="T181" s="127">
        <v>1182000000</v>
      </c>
      <c r="U181" s="127">
        <v>1182000000</v>
      </c>
      <c r="V181" s="127">
        <v>1875000000</v>
      </c>
      <c r="W181" s="127">
        <v>1875000000</v>
      </c>
      <c r="X181" s="87">
        <v>0</v>
      </c>
      <c r="Y181" s="87">
        <v>0</v>
      </c>
      <c r="Z181" s="127">
        <v>909900000</v>
      </c>
      <c r="AA181" s="127">
        <v>1.1260000000000001E-5</v>
      </c>
      <c r="AB181" s="127">
        <v>9748000000</v>
      </c>
      <c r="AC181" s="87">
        <v>0.65</v>
      </c>
      <c r="AD181" s="87" t="s">
        <v>156</v>
      </c>
      <c r="AE181" s="87" t="s">
        <v>157</v>
      </c>
      <c r="AF181" s="87" t="s">
        <v>158</v>
      </c>
      <c r="AG181" s="87" t="s">
        <v>159</v>
      </c>
      <c r="AH181" s="87" t="s">
        <v>160</v>
      </c>
      <c r="AI181" s="87" t="s">
        <v>161</v>
      </c>
      <c r="AJ181" s="87" t="s">
        <v>162</v>
      </c>
      <c r="AK181" s="87">
        <v>0</v>
      </c>
      <c r="AL181" s="87">
        <v>0</v>
      </c>
      <c r="AM181" s="87" t="s">
        <v>142</v>
      </c>
      <c r="AO181" s="153">
        <f t="shared" si="130"/>
        <v>179</v>
      </c>
      <c r="AP181" s="87">
        <f t="shared" si="127"/>
        <v>9.94</v>
      </c>
      <c r="AQ181" s="87">
        <f t="shared" si="128"/>
        <v>-17.216999999999999</v>
      </c>
      <c r="AR181" s="87">
        <f t="shared" si="131"/>
        <v>-12</v>
      </c>
      <c r="AS181" s="87">
        <v>1</v>
      </c>
      <c r="AT181" s="87">
        <v>0</v>
      </c>
      <c r="AU181" s="87">
        <v>0</v>
      </c>
      <c r="AV181" s="87">
        <v>0</v>
      </c>
      <c r="AW181" s="87">
        <v>0</v>
      </c>
      <c r="AY181" s="133">
        <f t="shared" ref="AY181" si="175">IF(J181="", "", INT(J181))</f>
        <v>90</v>
      </c>
      <c r="AZ181" s="87">
        <f t="shared" si="134"/>
        <v>96</v>
      </c>
      <c r="BA181" s="87">
        <f t="shared" si="135"/>
        <v>97</v>
      </c>
      <c r="BB181" s="87">
        <f t="shared" si="136"/>
        <v>90</v>
      </c>
      <c r="BC181" s="87">
        <f t="shared" si="137"/>
        <v>90</v>
      </c>
      <c r="BD181" s="87" t="str">
        <f t="shared" si="138"/>
        <v>1c</v>
      </c>
      <c r="BE181" s="87" t="str">
        <f t="shared" si="139"/>
        <v>0</v>
      </c>
      <c r="BG181" s="87">
        <f t="shared" si="140"/>
        <v>90</v>
      </c>
      <c r="BH181" s="127" t="str">
        <f t="shared" si="141"/>
        <v>2.10E+11</v>
      </c>
      <c r="BI181" s="127" t="str">
        <f t="shared" si="142"/>
        <v>8.08E+10</v>
      </c>
      <c r="BJ181" s="87" t="str">
        <f t="shared" si="143"/>
        <v>7850</v>
      </c>
      <c r="BK181" s="87">
        <f t="shared" si="144"/>
        <v>1</v>
      </c>
      <c r="BL181" s="87">
        <f t="shared" si="145"/>
        <v>1.4999999999999999E-2</v>
      </c>
      <c r="BN181" s="155">
        <v>179</v>
      </c>
      <c r="BO181" s="155">
        <v>138</v>
      </c>
      <c r="BP181" s="155">
        <v>139</v>
      </c>
      <c r="BQ181" s="155">
        <v>179</v>
      </c>
      <c r="BR181" s="155">
        <v>179</v>
      </c>
      <c r="BS181" s="155" t="str">
        <v>1c</v>
      </c>
      <c r="BT181" s="155" t="str">
        <v>0</v>
      </c>
      <c r="BU181" s="87">
        <v>0</v>
      </c>
      <c r="BV181" s="129">
        <v>179</v>
      </c>
      <c r="BW181" s="129" t="str">
        <v>2.10E+11</v>
      </c>
      <c r="BX181" s="129" t="str">
        <v>8.08E+10</v>
      </c>
      <c r="BY181" s="129" t="str">
        <v>7850</v>
      </c>
      <c r="BZ181" s="129">
        <v>1</v>
      </c>
      <c r="CA181" s="129">
        <v>0.02</v>
      </c>
      <c r="CD181" s="87">
        <v>179</v>
      </c>
      <c r="CE181" s="87" t="s">
        <v>180</v>
      </c>
      <c r="CF181" s="87" t="s">
        <v>181</v>
      </c>
      <c r="CG181" s="87">
        <v>1</v>
      </c>
      <c r="CH181" s="87">
        <v>1</v>
      </c>
      <c r="CI181" s="87">
        <v>0.02</v>
      </c>
    </row>
    <row r="182" spans="1:87" ht="12.75">
      <c r="A182" s="89">
        <f t="shared" si="173"/>
        <v>7</v>
      </c>
      <c r="B182" s="89">
        <f t="shared" si="132"/>
        <v>180</v>
      </c>
      <c r="C182" s="150">
        <v>-12</v>
      </c>
      <c r="D182" s="89">
        <v>10.49</v>
      </c>
      <c r="E182" s="89">
        <v>-18.170000000000002</v>
      </c>
      <c r="F182" s="89" t="s">
        <v>142</v>
      </c>
      <c r="G182" s="89"/>
      <c r="H182" s="89"/>
      <c r="J182" s="87">
        <f t="shared" si="158"/>
        <v>90.2</v>
      </c>
      <c r="K182" s="126">
        <v>97</v>
      </c>
      <c r="L182" s="87">
        <v>1</v>
      </c>
      <c r="M182" s="87">
        <v>15</v>
      </c>
      <c r="N182" s="87" t="s">
        <v>154</v>
      </c>
      <c r="O182" s="87" t="s">
        <v>155</v>
      </c>
      <c r="P182" s="87">
        <v>0</v>
      </c>
      <c r="Q182" s="127">
        <v>4.6419999999999999E-5</v>
      </c>
      <c r="R182" s="87">
        <v>0</v>
      </c>
      <c r="S182" s="87">
        <v>0</v>
      </c>
      <c r="T182" s="127">
        <v>1182000000</v>
      </c>
      <c r="U182" s="127">
        <v>1182000000</v>
      </c>
      <c r="V182" s="127">
        <v>1875000000</v>
      </c>
      <c r="W182" s="127">
        <v>1875000000</v>
      </c>
      <c r="X182" s="87">
        <v>0</v>
      </c>
      <c r="Y182" s="87">
        <v>0</v>
      </c>
      <c r="Z182" s="127">
        <v>909900000</v>
      </c>
      <c r="AA182" s="127">
        <v>1.1260000000000001E-5</v>
      </c>
      <c r="AB182" s="127">
        <v>9748000000</v>
      </c>
      <c r="AC182" s="87">
        <v>0.65</v>
      </c>
      <c r="AD182" s="87" t="s">
        <v>156</v>
      </c>
      <c r="AE182" s="87" t="s">
        <v>157</v>
      </c>
      <c r="AF182" s="87" t="s">
        <v>158</v>
      </c>
      <c r="AG182" s="87" t="s">
        <v>159</v>
      </c>
      <c r="AH182" s="87" t="s">
        <v>160</v>
      </c>
      <c r="AI182" s="87" t="s">
        <v>161</v>
      </c>
      <c r="AJ182" s="87" t="s">
        <v>162</v>
      </c>
      <c r="AK182" s="87">
        <v>0</v>
      </c>
      <c r="AL182" s="87">
        <v>0</v>
      </c>
      <c r="AM182" s="87" t="s">
        <v>142</v>
      </c>
      <c r="AO182" s="87">
        <f t="shared" si="130"/>
        <v>180</v>
      </c>
      <c r="AP182" s="87">
        <f t="shared" si="127"/>
        <v>10.49</v>
      </c>
      <c r="AQ182" s="87">
        <f t="shared" si="128"/>
        <v>-18.170000000000002</v>
      </c>
      <c r="AR182" s="87">
        <f t="shared" si="131"/>
        <v>-12</v>
      </c>
      <c r="AS182" s="87">
        <v>1</v>
      </c>
      <c r="AT182" s="87">
        <v>0</v>
      </c>
      <c r="AU182" s="87">
        <v>0</v>
      </c>
      <c r="AV182" s="87">
        <v>0</v>
      </c>
      <c r="AW182" s="87">
        <v>0</v>
      </c>
      <c r="AY182" s="133"/>
      <c r="AZ182" s="87" t="str">
        <f t="shared" si="134"/>
        <v/>
      </c>
      <c r="BA182" s="87" t="str">
        <f t="shared" si="135"/>
        <v/>
      </c>
      <c r="BB182" s="87" t="str">
        <f t="shared" si="136"/>
        <v/>
      </c>
      <c r="BC182" s="87" t="str">
        <f t="shared" si="137"/>
        <v/>
      </c>
      <c r="BD182" s="87" t="str">
        <f t="shared" si="138"/>
        <v/>
      </c>
      <c r="BE182" s="87" t="str">
        <f t="shared" si="139"/>
        <v/>
      </c>
      <c r="BG182" s="87" t="str">
        <f t="shared" si="140"/>
        <v/>
      </c>
      <c r="BH182" s="127" t="str">
        <f t="shared" si="141"/>
        <v/>
      </c>
      <c r="BI182" s="127" t="str">
        <f t="shared" si="142"/>
        <v/>
      </c>
      <c r="BJ182" s="87" t="str">
        <f t="shared" si="143"/>
        <v/>
      </c>
      <c r="BK182" s="87" t="str">
        <f t="shared" si="144"/>
        <v/>
      </c>
      <c r="BL182" s="87" t="str">
        <f t="shared" si="145"/>
        <v/>
      </c>
      <c r="BN182" s="87">
        <v>180</v>
      </c>
      <c r="BO182" s="145">
        <v>139</v>
      </c>
      <c r="BP182" s="87">
        <v>140</v>
      </c>
      <c r="BQ182" s="87">
        <v>180</v>
      </c>
      <c r="BR182" s="87">
        <v>180</v>
      </c>
      <c r="BS182" s="87" t="str">
        <v>1c</v>
      </c>
      <c r="BT182" s="87" t="str">
        <v>0</v>
      </c>
      <c r="BU182" s="87">
        <v>0</v>
      </c>
      <c r="BV182" s="87">
        <v>180</v>
      </c>
      <c r="BW182" s="87" t="str">
        <v>2.10E+11</v>
      </c>
      <c r="BX182" s="87" t="str">
        <v>8.08E+10</v>
      </c>
      <c r="BY182" s="87" t="str">
        <v>7850</v>
      </c>
      <c r="BZ182" s="87">
        <v>1</v>
      </c>
      <c r="CA182" s="87">
        <v>0.02</v>
      </c>
      <c r="CD182" s="87">
        <v>180</v>
      </c>
      <c r="CE182" s="87" t="s">
        <v>180</v>
      </c>
      <c r="CF182" s="87" t="s">
        <v>181</v>
      </c>
      <c r="CG182" s="87">
        <v>1</v>
      </c>
      <c r="CH182" s="87">
        <v>1</v>
      </c>
      <c r="CI182" s="87">
        <v>0.02</v>
      </c>
    </row>
    <row r="183" spans="1:87" ht="12.75">
      <c r="A183" s="166"/>
      <c r="B183" s="145">
        <f t="shared" si="132"/>
        <v>181</v>
      </c>
      <c r="C183" s="126">
        <v>1.833</v>
      </c>
      <c r="D183" s="87">
        <v>4.6266699999999998</v>
      </c>
      <c r="E183" s="87">
        <v>8.0136699999999994</v>
      </c>
      <c r="F183" s="87" t="s">
        <v>142</v>
      </c>
      <c r="I183" s="155">
        <f>SUM(I3:I182)</f>
        <v>87</v>
      </c>
      <c r="J183" s="87">
        <f t="shared" si="158"/>
        <v>91.1</v>
      </c>
      <c r="K183" s="126">
        <v>97</v>
      </c>
      <c r="L183" s="87">
        <v>1</v>
      </c>
      <c r="M183" s="87">
        <v>15</v>
      </c>
      <c r="N183" s="87" t="s">
        <v>154</v>
      </c>
      <c r="O183" s="87" t="s">
        <v>155</v>
      </c>
      <c r="P183" s="87">
        <v>0</v>
      </c>
      <c r="Q183" s="127">
        <v>4.6419999999999999E-5</v>
      </c>
      <c r="R183" s="87">
        <v>0</v>
      </c>
      <c r="S183" s="87">
        <v>0</v>
      </c>
      <c r="T183" s="127">
        <v>1182000000</v>
      </c>
      <c r="U183" s="127">
        <v>1182000000</v>
      </c>
      <c r="V183" s="127">
        <v>1875000000</v>
      </c>
      <c r="W183" s="127">
        <v>1875000000</v>
      </c>
      <c r="X183" s="87">
        <v>0</v>
      </c>
      <c r="Y183" s="87">
        <v>0</v>
      </c>
      <c r="Z183" s="127">
        <v>909900000</v>
      </c>
      <c r="AA183" s="127">
        <v>1.1260000000000001E-5</v>
      </c>
      <c r="AB183" s="127">
        <v>9748000000</v>
      </c>
      <c r="AC183" s="87">
        <v>0.65</v>
      </c>
      <c r="AD183" s="87" t="s">
        <v>156</v>
      </c>
      <c r="AE183" s="87" t="s">
        <v>157</v>
      </c>
      <c r="AF183" s="87" t="s">
        <v>158</v>
      </c>
      <c r="AG183" s="87" t="s">
        <v>159</v>
      </c>
      <c r="AH183" s="87" t="s">
        <v>160</v>
      </c>
      <c r="AI183" s="87" t="s">
        <v>161</v>
      </c>
      <c r="AJ183" s="87" t="s">
        <v>162</v>
      </c>
      <c r="AK183" s="87">
        <v>0</v>
      </c>
      <c r="AL183" s="87">
        <v>0</v>
      </c>
      <c r="AM183" s="87" t="s">
        <v>142</v>
      </c>
      <c r="AO183" s="87">
        <f t="shared" si="130"/>
        <v>181</v>
      </c>
      <c r="AP183" s="87">
        <f t="shared" si="127"/>
        <v>4.6266699999999998</v>
      </c>
      <c r="AQ183" s="87">
        <f t="shared" si="128"/>
        <v>8.0136699999999994</v>
      </c>
      <c r="AR183" s="87">
        <f t="shared" si="131"/>
        <v>1.833</v>
      </c>
      <c r="AS183" s="87">
        <v>1</v>
      </c>
      <c r="AT183" s="87">
        <v>0</v>
      </c>
      <c r="AU183" s="87">
        <v>0</v>
      </c>
      <c r="AV183" s="87">
        <v>0</v>
      </c>
      <c r="AW183" s="87">
        <v>0</v>
      </c>
      <c r="AY183" s="133">
        <f t="shared" ref="AY183" si="176">IF(J183="", "", INT(J183))</f>
        <v>91</v>
      </c>
      <c r="AZ183" s="87">
        <f t="shared" si="134"/>
        <v>97</v>
      </c>
      <c r="BA183" s="87">
        <f t="shared" si="135"/>
        <v>98</v>
      </c>
      <c r="BB183" s="87">
        <f t="shared" si="136"/>
        <v>91</v>
      </c>
      <c r="BC183" s="87">
        <f t="shared" si="137"/>
        <v>91</v>
      </c>
      <c r="BD183" s="87" t="str">
        <f t="shared" si="138"/>
        <v>1c</v>
      </c>
      <c r="BE183" s="87" t="str">
        <f t="shared" si="139"/>
        <v>0</v>
      </c>
      <c r="BG183" s="87">
        <f t="shared" si="140"/>
        <v>91</v>
      </c>
      <c r="BH183" s="127" t="str">
        <f t="shared" si="141"/>
        <v>2.10E+11</v>
      </c>
      <c r="BI183" s="127" t="str">
        <f t="shared" si="142"/>
        <v>8.08E+10</v>
      </c>
      <c r="BJ183" s="87" t="str">
        <f t="shared" si="143"/>
        <v>7850</v>
      </c>
      <c r="BK183" s="87">
        <f t="shared" si="144"/>
        <v>1</v>
      </c>
      <c r="BL183" s="87">
        <f t="shared" si="145"/>
        <v>1.4999999999999999E-2</v>
      </c>
      <c r="BN183" s="87">
        <v>181</v>
      </c>
      <c r="BO183" s="87">
        <v>140</v>
      </c>
      <c r="BP183" s="87">
        <v>141</v>
      </c>
      <c r="BQ183" s="87">
        <v>181</v>
      </c>
      <c r="BR183" s="87">
        <v>181</v>
      </c>
      <c r="BS183" s="87" t="str">
        <v>1c</v>
      </c>
      <c r="BT183" s="87" t="str">
        <v>0</v>
      </c>
      <c r="BU183" s="87">
        <v>0</v>
      </c>
      <c r="BV183" s="129">
        <v>181</v>
      </c>
      <c r="BW183" s="129" t="str">
        <v>2.10E+11</v>
      </c>
      <c r="BX183" s="129" t="str">
        <v>8.08E+10</v>
      </c>
      <c r="BY183" s="129" t="str">
        <v>7850</v>
      </c>
      <c r="BZ183" s="129">
        <v>1</v>
      </c>
      <c r="CA183" s="129">
        <v>0.02</v>
      </c>
      <c r="CD183" s="87">
        <v>181</v>
      </c>
      <c r="CE183" s="87" t="s">
        <v>180</v>
      </c>
      <c r="CF183" s="87" t="s">
        <v>181</v>
      </c>
      <c r="CG183" s="87">
        <v>1</v>
      </c>
      <c r="CH183" s="87">
        <v>1</v>
      </c>
      <c r="CI183" s="87">
        <v>0.02</v>
      </c>
    </row>
    <row r="184" spans="1:87" ht="12.75">
      <c r="A184" s="166"/>
      <c r="B184" s="145">
        <f t="shared" si="132"/>
        <v>182</v>
      </c>
      <c r="C184" s="126">
        <v>-4.8333000000000004</v>
      </c>
      <c r="D184" s="87">
        <v>7.2832999999999997</v>
      </c>
      <c r="E184" s="87">
        <v>12.6153</v>
      </c>
      <c r="F184" s="87" t="s">
        <v>142</v>
      </c>
      <c r="J184" s="87">
        <f t="shared" si="158"/>
        <v>91.2</v>
      </c>
      <c r="K184" s="126">
        <v>98</v>
      </c>
      <c r="L184" s="87">
        <v>1</v>
      </c>
      <c r="M184" s="87">
        <v>15</v>
      </c>
      <c r="N184" s="87" t="s">
        <v>154</v>
      </c>
      <c r="O184" s="87" t="s">
        <v>155</v>
      </c>
      <c r="P184" s="87">
        <v>0</v>
      </c>
      <c r="Q184" s="127">
        <v>4.6419999999999999E-5</v>
      </c>
      <c r="R184" s="87">
        <v>0</v>
      </c>
      <c r="S184" s="87">
        <v>0</v>
      </c>
      <c r="T184" s="127">
        <v>1182000000</v>
      </c>
      <c r="U184" s="127">
        <v>1182000000</v>
      </c>
      <c r="V184" s="127">
        <v>1875000000</v>
      </c>
      <c r="W184" s="127">
        <v>1875000000</v>
      </c>
      <c r="X184" s="87">
        <v>0</v>
      </c>
      <c r="Y184" s="87">
        <v>0</v>
      </c>
      <c r="Z184" s="127">
        <v>909900000</v>
      </c>
      <c r="AA184" s="127">
        <v>1.1260000000000001E-5</v>
      </c>
      <c r="AB184" s="127">
        <v>9748000000</v>
      </c>
      <c r="AC184" s="87">
        <v>0.65</v>
      </c>
      <c r="AD184" s="87" t="s">
        <v>156</v>
      </c>
      <c r="AE184" s="87" t="s">
        <v>157</v>
      </c>
      <c r="AF184" s="87" t="s">
        <v>158</v>
      </c>
      <c r="AG184" s="87" t="s">
        <v>159</v>
      </c>
      <c r="AH184" s="87" t="s">
        <v>160</v>
      </c>
      <c r="AI184" s="87" t="s">
        <v>161</v>
      </c>
      <c r="AJ184" s="87" t="s">
        <v>162</v>
      </c>
      <c r="AK184" s="87">
        <v>0</v>
      </c>
      <c r="AL184" s="87">
        <v>0</v>
      </c>
      <c r="AM184" s="87" t="s">
        <v>142</v>
      </c>
      <c r="AO184" s="87">
        <f t="shared" si="130"/>
        <v>182</v>
      </c>
      <c r="AP184" s="87">
        <f t="shared" si="127"/>
        <v>7.2832999999999997</v>
      </c>
      <c r="AQ184" s="87">
        <f t="shared" si="128"/>
        <v>12.6153</v>
      </c>
      <c r="AR184" s="87">
        <f t="shared" si="131"/>
        <v>-4.8333000000000004</v>
      </c>
      <c r="AS184" s="87">
        <v>1</v>
      </c>
      <c r="AT184" s="87">
        <v>0</v>
      </c>
      <c r="AU184" s="87">
        <v>0</v>
      </c>
      <c r="AV184" s="87">
        <v>0</v>
      </c>
      <c r="AW184" s="87">
        <v>0</v>
      </c>
      <c r="AY184" s="133"/>
      <c r="AZ184" s="87" t="str">
        <f t="shared" si="134"/>
        <v/>
      </c>
      <c r="BA184" s="87" t="str">
        <f t="shared" si="135"/>
        <v/>
      </c>
      <c r="BB184" s="87" t="str">
        <f t="shared" si="136"/>
        <v/>
      </c>
      <c r="BC184" s="87" t="str">
        <f t="shared" si="137"/>
        <v/>
      </c>
      <c r="BD184" s="87" t="str">
        <f t="shared" si="138"/>
        <v/>
      </c>
      <c r="BE184" s="87" t="str">
        <f t="shared" si="139"/>
        <v/>
      </c>
      <c r="BG184" s="87" t="str">
        <f t="shared" si="140"/>
        <v/>
      </c>
      <c r="BH184" s="127" t="str">
        <f t="shared" si="141"/>
        <v/>
      </c>
      <c r="BI184" s="127" t="str">
        <f t="shared" si="142"/>
        <v/>
      </c>
      <c r="BJ184" s="87" t="str">
        <f t="shared" si="143"/>
        <v/>
      </c>
      <c r="BK184" s="87" t="str">
        <f t="shared" si="144"/>
        <v/>
      </c>
      <c r="BL184" s="87" t="str">
        <f t="shared" si="145"/>
        <v/>
      </c>
      <c r="BN184" s="87">
        <v>182</v>
      </c>
      <c r="BO184" s="87">
        <v>141</v>
      </c>
      <c r="BP184" s="155">
        <v>142</v>
      </c>
      <c r="BQ184" s="87">
        <v>182</v>
      </c>
      <c r="BR184" s="87">
        <v>182</v>
      </c>
      <c r="BS184" s="87" t="str">
        <v>1c</v>
      </c>
      <c r="BT184" s="87" t="str">
        <v>0</v>
      </c>
      <c r="BU184" s="87">
        <v>0</v>
      </c>
      <c r="BV184" s="129">
        <v>182</v>
      </c>
      <c r="BW184" s="129" t="str">
        <v>2.10E+11</v>
      </c>
      <c r="BX184" s="129" t="str">
        <v>8.08E+10</v>
      </c>
      <c r="BY184" s="129" t="str">
        <v>7850</v>
      </c>
      <c r="BZ184" s="129">
        <v>1</v>
      </c>
      <c r="CA184" s="129">
        <v>0.02</v>
      </c>
      <c r="CD184" s="87">
        <v>182</v>
      </c>
      <c r="CE184" s="87" t="s">
        <v>180</v>
      </c>
      <c r="CF184" s="87" t="s">
        <v>181</v>
      </c>
      <c r="CG184" s="87">
        <v>1</v>
      </c>
      <c r="CH184" s="87">
        <v>1</v>
      </c>
      <c r="CI184" s="87">
        <v>0.02</v>
      </c>
    </row>
    <row r="185" spans="1:87" ht="12.75">
      <c r="A185" s="166"/>
      <c r="B185" s="145">
        <f t="shared" si="132"/>
        <v>183</v>
      </c>
      <c r="C185" s="126">
        <v>1.833</v>
      </c>
      <c r="D185" s="87">
        <v>-9.2536699999999996</v>
      </c>
      <c r="E185" s="87">
        <v>0</v>
      </c>
      <c r="F185" s="87" t="s">
        <v>142</v>
      </c>
      <c r="J185" s="87">
        <f t="shared" si="158"/>
        <v>92.1</v>
      </c>
      <c r="K185" s="126">
        <v>98</v>
      </c>
      <c r="L185" s="87">
        <v>1</v>
      </c>
      <c r="M185" s="87">
        <v>15</v>
      </c>
      <c r="N185" s="87" t="s">
        <v>154</v>
      </c>
      <c r="O185" s="87" t="s">
        <v>155</v>
      </c>
      <c r="P185" s="87">
        <v>0</v>
      </c>
      <c r="Q185" s="127">
        <v>4.6419999999999999E-5</v>
      </c>
      <c r="R185" s="87">
        <v>0</v>
      </c>
      <c r="S185" s="87">
        <v>0</v>
      </c>
      <c r="T185" s="127">
        <v>1182000000</v>
      </c>
      <c r="U185" s="127">
        <v>1182000000</v>
      </c>
      <c r="V185" s="127">
        <v>1875000000</v>
      </c>
      <c r="W185" s="127">
        <v>1875000000</v>
      </c>
      <c r="X185" s="87">
        <v>0</v>
      </c>
      <c r="Y185" s="87">
        <v>0</v>
      </c>
      <c r="Z185" s="127">
        <v>909900000</v>
      </c>
      <c r="AA185" s="127">
        <v>1.1260000000000001E-5</v>
      </c>
      <c r="AB185" s="127">
        <v>9748000000</v>
      </c>
      <c r="AC185" s="87">
        <v>0.65</v>
      </c>
      <c r="AD185" s="87" t="s">
        <v>156</v>
      </c>
      <c r="AE185" s="87" t="s">
        <v>157</v>
      </c>
      <c r="AF185" s="87" t="s">
        <v>158</v>
      </c>
      <c r="AG185" s="87" t="s">
        <v>159</v>
      </c>
      <c r="AH185" s="87" t="s">
        <v>160</v>
      </c>
      <c r="AI185" s="87" t="s">
        <v>161</v>
      </c>
      <c r="AJ185" s="87" t="s">
        <v>162</v>
      </c>
      <c r="AK185" s="87">
        <v>0</v>
      </c>
      <c r="AL185" s="87">
        <v>0</v>
      </c>
      <c r="AM185" s="87" t="s">
        <v>142</v>
      </c>
      <c r="AO185" s="87">
        <f t="shared" si="130"/>
        <v>183</v>
      </c>
      <c r="AP185" s="87">
        <f t="shared" si="127"/>
        <v>-9.2536699999999996</v>
      </c>
      <c r="AQ185" s="87">
        <f t="shared" si="128"/>
        <v>0</v>
      </c>
      <c r="AR185" s="87">
        <f t="shared" si="131"/>
        <v>1.833</v>
      </c>
      <c r="AS185" s="87">
        <v>1</v>
      </c>
      <c r="AT185" s="87">
        <v>0</v>
      </c>
      <c r="AU185" s="87">
        <v>0</v>
      </c>
      <c r="AV185" s="87">
        <v>0</v>
      </c>
      <c r="AW185" s="87">
        <v>0</v>
      </c>
      <c r="AY185" s="133">
        <f t="shared" ref="AY185" si="177">IF(J185="", "", INT(J185))</f>
        <v>92</v>
      </c>
      <c r="AZ185" s="87">
        <f t="shared" si="134"/>
        <v>98</v>
      </c>
      <c r="BA185" s="87">
        <f t="shared" si="135"/>
        <v>99</v>
      </c>
      <c r="BB185" s="87">
        <f t="shared" si="136"/>
        <v>92</v>
      </c>
      <c r="BC185" s="87">
        <f t="shared" si="137"/>
        <v>92</v>
      </c>
      <c r="BD185" s="87" t="str">
        <f t="shared" si="138"/>
        <v>1c</v>
      </c>
      <c r="BE185" s="87" t="str">
        <f t="shared" si="139"/>
        <v>0</v>
      </c>
      <c r="BG185" s="87">
        <f t="shared" si="140"/>
        <v>92</v>
      </c>
      <c r="BH185" s="127" t="str">
        <f t="shared" si="141"/>
        <v>2.10E+11</v>
      </c>
      <c r="BI185" s="127" t="str">
        <f t="shared" si="142"/>
        <v>8.08E+10</v>
      </c>
      <c r="BJ185" s="87" t="str">
        <f t="shared" si="143"/>
        <v>7850</v>
      </c>
      <c r="BK185" s="87">
        <f t="shared" si="144"/>
        <v>1</v>
      </c>
      <c r="BL185" s="87">
        <f t="shared" si="145"/>
        <v>1.4999999999999999E-2</v>
      </c>
      <c r="BN185" s="155">
        <v>183</v>
      </c>
      <c r="BO185" s="155">
        <v>142</v>
      </c>
      <c r="BP185" s="155">
        <v>143</v>
      </c>
      <c r="BQ185" s="155">
        <v>183</v>
      </c>
      <c r="BR185" s="155">
        <v>183</v>
      </c>
      <c r="BS185" s="155" t="str">
        <v>1c</v>
      </c>
      <c r="BT185" s="155" t="str">
        <v>0</v>
      </c>
      <c r="BU185" s="87">
        <v>0</v>
      </c>
      <c r="BV185" s="129">
        <v>183</v>
      </c>
      <c r="BW185" s="129" t="str">
        <v>2.10E+11</v>
      </c>
      <c r="BX185" s="129" t="str">
        <v>8.08E+10</v>
      </c>
      <c r="BY185" s="129" t="str">
        <v>7850</v>
      </c>
      <c r="BZ185" s="129">
        <v>1</v>
      </c>
      <c r="CA185" s="129">
        <v>0.02</v>
      </c>
      <c r="CD185" s="87">
        <v>183</v>
      </c>
      <c r="CE185" s="87" t="s">
        <v>180</v>
      </c>
      <c r="CF185" s="87" t="s">
        <v>181</v>
      </c>
      <c r="CG185" s="87">
        <v>1</v>
      </c>
      <c r="CH185" s="87">
        <v>1</v>
      </c>
      <c r="CI185" s="87">
        <v>0.02</v>
      </c>
    </row>
    <row r="186" spans="1:87" ht="12.75">
      <c r="A186" s="166"/>
      <c r="B186" s="145">
        <f t="shared" si="132"/>
        <v>184</v>
      </c>
      <c r="C186" s="126">
        <v>-4.8333000000000004</v>
      </c>
      <c r="D186" s="87">
        <v>-14.567299999999999</v>
      </c>
      <c r="E186" s="87">
        <v>0</v>
      </c>
      <c r="F186" s="87" t="s">
        <v>142</v>
      </c>
      <c r="J186" s="87">
        <f t="shared" si="158"/>
        <v>92.2</v>
      </c>
      <c r="K186" s="126">
        <v>99</v>
      </c>
      <c r="L186" s="87">
        <v>1</v>
      </c>
      <c r="M186" s="87">
        <v>15</v>
      </c>
      <c r="N186" s="87" t="s">
        <v>154</v>
      </c>
      <c r="O186" s="87" t="s">
        <v>155</v>
      </c>
      <c r="P186" s="87">
        <v>0</v>
      </c>
      <c r="Q186" s="127">
        <v>4.6419999999999999E-5</v>
      </c>
      <c r="R186" s="87">
        <v>0</v>
      </c>
      <c r="S186" s="87">
        <v>0</v>
      </c>
      <c r="T186" s="127">
        <v>1182000000</v>
      </c>
      <c r="U186" s="127">
        <v>1182000000</v>
      </c>
      <c r="V186" s="127">
        <v>1875000000</v>
      </c>
      <c r="W186" s="127">
        <v>1875000000</v>
      </c>
      <c r="X186" s="87">
        <v>0</v>
      </c>
      <c r="Y186" s="87">
        <v>0</v>
      </c>
      <c r="Z186" s="127">
        <v>909900000</v>
      </c>
      <c r="AA186" s="127">
        <v>1.1260000000000001E-5</v>
      </c>
      <c r="AB186" s="127">
        <v>9748000000</v>
      </c>
      <c r="AC186" s="87">
        <v>0.65</v>
      </c>
      <c r="AD186" s="87" t="s">
        <v>156</v>
      </c>
      <c r="AE186" s="87" t="s">
        <v>157</v>
      </c>
      <c r="AF186" s="87" t="s">
        <v>158</v>
      </c>
      <c r="AG186" s="87" t="s">
        <v>159</v>
      </c>
      <c r="AH186" s="87" t="s">
        <v>160</v>
      </c>
      <c r="AI186" s="87" t="s">
        <v>161</v>
      </c>
      <c r="AJ186" s="87" t="s">
        <v>162</v>
      </c>
      <c r="AK186" s="87">
        <v>0</v>
      </c>
      <c r="AL186" s="87">
        <v>0</v>
      </c>
      <c r="AM186" s="87" t="s">
        <v>142</v>
      </c>
      <c r="AO186" s="87">
        <f t="shared" si="130"/>
        <v>184</v>
      </c>
      <c r="AP186" s="87">
        <f t="shared" si="127"/>
        <v>-14.567299999999999</v>
      </c>
      <c r="AQ186" s="87">
        <f t="shared" si="128"/>
        <v>0</v>
      </c>
      <c r="AR186" s="87">
        <f t="shared" si="131"/>
        <v>-4.8333000000000004</v>
      </c>
      <c r="AS186" s="87">
        <v>1</v>
      </c>
      <c r="AT186" s="87">
        <v>0</v>
      </c>
      <c r="AU186" s="87">
        <v>0</v>
      </c>
      <c r="AV186" s="87">
        <v>0</v>
      </c>
      <c r="AW186" s="87">
        <v>0</v>
      </c>
      <c r="AY186" s="133"/>
      <c r="AZ186" s="87" t="str">
        <f t="shared" si="134"/>
        <v/>
      </c>
      <c r="BA186" s="87" t="str">
        <f t="shared" si="135"/>
        <v/>
      </c>
      <c r="BB186" s="87" t="str">
        <f t="shared" si="136"/>
        <v/>
      </c>
      <c r="BC186" s="87" t="str">
        <f t="shared" si="137"/>
        <v/>
      </c>
      <c r="BD186" s="87" t="str">
        <f t="shared" si="138"/>
        <v/>
      </c>
      <c r="BE186" s="87" t="str">
        <f t="shared" si="139"/>
        <v/>
      </c>
      <c r="BG186" s="87" t="str">
        <f t="shared" si="140"/>
        <v/>
      </c>
      <c r="BH186" s="127" t="str">
        <f t="shared" si="141"/>
        <v/>
      </c>
      <c r="BI186" s="127" t="str">
        <f t="shared" si="142"/>
        <v/>
      </c>
      <c r="BJ186" s="87" t="str">
        <f t="shared" si="143"/>
        <v/>
      </c>
      <c r="BK186" s="87" t="str">
        <f t="shared" si="144"/>
        <v/>
      </c>
      <c r="BL186" s="87" t="str">
        <f t="shared" si="145"/>
        <v/>
      </c>
      <c r="BN186" s="155">
        <v>184</v>
      </c>
      <c r="BO186" s="155">
        <v>143</v>
      </c>
      <c r="BP186" s="155">
        <v>144</v>
      </c>
      <c r="BQ186" s="155">
        <v>184</v>
      </c>
      <c r="BR186" s="155">
        <v>184</v>
      </c>
      <c r="BS186" s="155" t="str">
        <v>1c</v>
      </c>
      <c r="BT186" s="155" t="str">
        <v>0</v>
      </c>
      <c r="BU186" s="87">
        <v>0</v>
      </c>
      <c r="BV186" s="129">
        <v>184</v>
      </c>
      <c r="BW186" s="129" t="str">
        <v>2.10E+11</v>
      </c>
      <c r="BX186" s="129" t="str">
        <v>8.08E+10</v>
      </c>
      <c r="BY186" s="129" t="str">
        <v>7850</v>
      </c>
      <c r="BZ186" s="129">
        <v>1</v>
      </c>
      <c r="CA186" s="129">
        <v>0.02</v>
      </c>
      <c r="CD186" s="87">
        <v>184</v>
      </c>
      <c r="CE186" s="87" t="s">
        <v>180</v>
      </c>
      <c r="CF186" s="87" t="s">
        <v>181</v>
      </c>
      <c r="CG186" s="87">
        <v>1</v>
      </c>
      <c r="CH186" s="87">
        <v>1</v>
      </c>
      <c r="CI186" s="87">
        <v>0.02</v>
      </c>
    </row>
    <row r="187" spans="1:87" ht="12.75">
      <c r="A187" s="166"/>
      <c r="B187" s="145">
        <f t="shared" si="132"/>
        <v>185</v>
      </c>
      <c r="C187" s="126">
        <v>1.833</v>
      </c>
      <c r="D187" s="87">
        <v>4.6266999999999996</v>
      </c>
      <c r="E187" s="87">
        <v>-8.0136699999999994</v>
      </c>
      <c r="F187" s="87" t="s">
        <v>142</v>
      </c>
      <c r="J187" s="87">
        <f t="shared" si="158"/>
        <v>93.1</v>
      </c>
      <c r="K187" s="126">
        <v>100</v>
      </c>
      <c r="L187" s="87">
        <v>1.3</v>
      </c>
      <c r="M187" s="87">
        <v>20</v>
      </c>
      <c r="N187" s="87" t="s">
        <v>154</v>
      </c>
      <c r="O187" s="87" t="s">
        <v>155</v>
      </c>
      <c r="P187" s="87">
        <v>0</v>
      </c>
      <c r="Q187" s="127">
        <v>8.0420000000000006E-5</v>
      </c>
      <c r="R187" s="87">
        <v>0</v>
      </c>
      <c r="S187" s="87">
        <v>0</v>
      </c>
      <c r="T187" s="127">
        <v>3460000000</v>
      </c>
      <c r="U187" s="127">
        <v>3460000000</v>
      </c>
      <c r="V187" s="127">
        <v>3249000000</v>
      </c>
      <c r="W187" s="127">
        <v>3249000000</v>
      </c>
      <c r="X187" s="87">
        <v>0</v>
      </c>
      <c r="Y187" s="87">
        <v>0</v>
      </c>
      <c r="Z187" s="127">
        <v>2662000000</v>
      </c>
      <c r="AA187" s="127">
        <v>3.2950000000000001E-5</v>
      </c>
      <c r="AB187" s="127">
        <v>16890000000</v>
      </c>
      <c r="AC187" s="87">
        <v>0.65</v>
      </c>
      <c r="AD187" s="87" t="s">
        <v>156</v>
      </c>
      <c r="AE187" s="87" t="s">
        <v>157</v>
      </c>
      <c r="AF187" s="87" t="s">
        <v>158</v>
      </c>
      <c r="AG187" s="87" t="s">
        <v>159</v>
      </c>
      <c r="AH187" s="87" t="s">
        <v>160</v>
      </c>
      <c r="AI187" s="87" t="s">
        <v>161</v>
      </c>
      <c r="AJ187" s="87" t="s">
        <v>162</v>
      </c>
      <c r="AK187" s="87">
        <v>0</v>
      </c>
      <c r="AL187" s="87">
        <v>0</v>
      </c>
      <c r="AM187" s="87" t="s">
        <v>142</v>
      </c>
      <c r="AO187" s="87">
        <f t="shared" si="130"/>
        <v>185</v>
      </c>
      <c r="AP187" s="87">
        <f t="shared" si="127"/>
        <v>4.6266999999999996</v>
      </c>
      <c r="AQ187" s="87">
        <f t="shared" si="128"/>
        <v>-8.0136699999999994</v>
      </c>
      <c r="AR187" s="87">
        <f t="shared" si="131"/>
        <v>1.833</v>
      </c>
      <c r="AS187" s="87">
        <v>1</v>
      </c>
      <c r="AT187" s="87">
        <v>0</v>
      </c>
      <c r="AU187" s="87">
        <v>0</v>
      </c>
      <c r="AV187" s="87">
        <v>0</v>
      </c>
      <c r="AW187" s="87">
        <v>0</v>
      </c>
      <c r="AY187" s="133">
        <f t="shared" ref="AY187" si="178">IF(J187="", "", INT(J187))</f>
        <v>93</v>
      </c>
      <c r="AZ187" s="87">
        <f t="shared" si="134"/>
        <v>100</v>
      </c>
      <c r="BA187" s="87">
        <f t="shared" si="135"/>
        <v>101</v>
      </c>
      <c r="BB187" s="87">
        <f t="shared" si="136"/>
        <v>93</v>
      </c>
      <c r="BC187" s="87">
        <f t="shared" si="137"/>
        <v>93</v>
      </c>
      <c r="BD187" s="87" t="str">
        <f t="shared" si="138"/>
        <v>1c</v>
      </c>
      <c r="BE187" s="87" t="str">
        <f t="shared" si="139"/>
        <v>0</v>
      </c>
      <c r="BG187" s="87">
        <f t="shared" si="140"/>
        <v>93</v>
      </c>
      <c r="BH187" s="127" t="str">
        <f t="shared" si="141"/>
        <v>2.10E+11</v>
      </c>
      <c r="BI187" s="127" t="str">
        <f t="shared" si="142"/>
        <v>8.08E+10</v>
      </c>
      <c r="BJ187" s="87" t="str">
        <f t="shared" si="143"/>
        <v>7850</v>
      </c>
      <c r="BK187" s="87">
        <f t="shared" si="144"/>
        <v>1.3</v>
      </c>
      <c r="BL187" s="87">
        <f t="shared" si="145"/>
        <v>0.02</v>
      </c>
      <c r="BN187" s="155">
        <v>185</v>
      </c>
      <c r="BO187" s="155">
        <v>144</v>
      </c>
      <c r="BP187" s="155">
        <v>145</v>
      </c>
      <c r="BQ187" s="155">
        <v>185</v>
      </c>
      <c r="BR187" s="155">
        <v>185</v>
      </c>
      <c r="BS187" s="155" t="str">
        <v>1c</v>
      </c>
      <c r="BT187" s="155" t="str">
        <v>0</v>
      </c>
      <c r="BU187" s="87">
        <v>0</v>
      </c>
      <c r="BV187" s="129">
        <v>185</v>
      </c>
      <c r="BW187" s="129" t="str">
        <v>2.10E+11</v>
      </c>
      <c r="BX187" s="129" t="str">
        <v>8.08E+10</v>
      </c>
      <c r="BY187" s="129" t="str">
        <v>7850</v>
      </c>
      <c r="BZ187" s="129">
        <v>1</v>
      </c>
      <c r="CA187" s="129">
        <v>0.02</v>
      </c>
      <c r="CD187" s="87">
        <v>185</v>
      </c>
      <c r="CE187" s="87" t="s">
        <v>180</v>
      </c>
      <c r="CF187" s="87" t="s">
        <v>181</v>
      </c>
      <c r="CG187" s="87">
        <v>1</v>
      </c>
      <c r="CH187" s="87">
        <v>1</v>
      </c>
      <c r="CI187" s="87">
        <v>0.02</v>
      </c>
    </row>
    <row r="188" spans="1:87" ht="12.75">
      <c r="A188" s="166"/>
      <c r="B188" s="145">
        <f t="shared" si="132"/>
        <v>186</v>
      </c>
      <c r="C188" s="126">
        <v>-4.8330000000000002</v>
      </c>
      <c r="D188" s="87">
        <v>7.2832999999999997</v>
      </c>
      <c r="E188" s="87">
        <v>-12.6153</v>
      </c>
      <c r="F188" s="87" t="s">
        <v>142</v>
      </c>
      <c r="J188" s="87">
        <f t="shared" si="158"/>
        <v>93.2</v>
      </c>
      <c r="K188" s="126">
        <v>101</v>
      </c>
      <c r="L188" s="87">
        <v>1.3</v>
      </c>
      <c r="M188" s="87">
        <v>20</v>
      </c>
      <c r="N188" s="87" t="s">
        <v>154</v>
      </c>
      <c r="O188" s="87" t="s">
        <v>155</v>
      </c>
      <c r="P188" s="87">
        <v>0</v>
      </c>
      <c r="Q188" s="127">
        <v>8.0420000000000006E-5</v>
      </c>
      <c r="R188" s="87">
        <v>0</v>
      </c>
      <c r="S188" s="87">
        <v>0</v>
      </c>
      <c r="T188" s="127">
        <v>3460000000</v>
      </c>
      <c r="U188" s="127">
        <v>3460000000</v>
      </c>
      <c r="V188" s="127">
        <v>3249000000</v>
      </c>
      <c r="W188" s="127">
        <v>3249000000</v>
      </c>
      <c r="X188" s="87">
        <v>0</v>
      </c>
      <c r="Y188" s="87">
        <v>0</v>
      </c>
      <c r="Z188" s="127">
        <v>2662000000</v>
      </c>
      <c r="AA188" s="127">
        <v>3.2950000000000001E-5</v>
      </c>
      <c r="AB188" s="127">
        <v>16890000000</v>
      </c>
      <c r="AC188" s="87">
        <v>0.65</v>
      </c>
      <c r="AD188" s="87" t="s">
        <v>156</v>
      </c>
      <c r="AE188" s="87" t="s">
        <v>157</v>
      </c>
      <c r="AF188" s="87" t="s">
        <v>158</v>
      </c>
      <c r="AG188" s="87" t="s">
        <v>159</v>
      </c>
      <c r="AH188" s="87" t="s">
        <v>160</v>
      </c>
      <c r="AI188" s="87" t="s">
        <v>161</v>
      </c>
      <c r="AJ188" s="87" t="s">
        <v>162</v>
      </c>
      <c r="AK188" s="87">
        <v>0</v>
      </c>
      <c r="AL188" s="87">
        <v>0</v>
      </c>
      <c r="AM188" s="87" t="s">
        <v>142</v>
      </c>
      <c r="AO188" s="87">
        <f t="shared" si="130"/>
        <v>186</v>
      </c>
      <c r="AP188" s="87">
        <f t="shared" si="127"/>
        <v>7.2832999999999997</v>
      </c>
      <c r="AQ188" s="87">
        <f t="shared" si="128"/>
        <v>-12.6153</v>
      </c>
      <c r="AR188" s="87">
        <f t="shared" si="131"/>
        <v>-4.8330000000000002</v>
      </c>
      <c r="AS188" s="87">
        <v>1</v>
      </c>
      <c r="AT188" s="87">
        <v>0</v>
      </c>
      <c r="AU188" s="87">
        <v>0</v>
      </c>
      <c r="AV188" s="87">
        <v>0</v>
      </c>
      <c r="AW188" s="87">
        <v>0</v>
      </c>
      <c r="AY188" s="133"/>
      <c r="AZ188" s="87" t="str">
        <f t="shared" si="134"/>
        <v/>
      </c>
      <c r="BA188" s="87" t="str">
        <f t="shared" si="135"/>
        <v/>
      </c>
      <c r="BB188" s="87" t="str">
        <f t="shared" si="136"/>
        <v/>
      </c>
      <c r="BC188" s="87" t="str">
        <f t="shared" si="137"/>
        <v/>
      </c>
      <c r="BD188" s="87" t="str">
        <f t="shared" si="138"/>
        <v/>
      </c>
      <c r="BE188" s="87" t="str">
        <f t="shared" si="139"/>
        <v/>
      </c>
      <c r="BG188" s="87" t="str">
        <f t="shared" si="140"/>
        <v/>
      </c>
      <c r="BH188" s="127" t="str">
        <f t="shared" si="141"/>
        <v/>
      </c>
      <c r="BI188" s="127" t="str">
        <f t="shared" si="142"/>
        <v/>
      </c>
      <c r="BJ188" s="87" t="str">
        <f t="shared" si="143"/>
        <v/>
      </c>
      <c r="BK188" s="87" t="str">
        <f t="shared" si="144"/>
        <v/>
      </c>
      <c r="BL188" s="87" t="str">
        <f t="shared" si="145"/>
        <v/>
      </c>
      <c r="BN188" s="129">
        <v>186</v>
      </c>
      <c r="BO188" s="129">
        <v>145</v>
      </c>
      <c r="BP188" s="129">
        <v>146</v>
      </c>
      <c r="BQ188" s="129">
        <v>186</v>
      </c>
      <c r="BR188" s="129">
        <v>186</v>
      </c>
      <c r="BS188" s="129" t="str">
        <v>1c</v>
      </c>
      <c r="BT188" s="129" t="str">
        <v>0</v>
      </c>
      <c r="BU188" s="87">
        <v>0</v>
      </c>
      <c r="BV188" s="129">
        <v>186</v>
      </c>
      <c r="BW188" s="129" t="str">
        <v>2.10E+11</v>
      </c>
      <c r="BX188" s="129" t="str">
        <v>8.08E+10</v>
      </c>
      <c r="BY188" s="129" t="str">
        <v>7850</v>
      </c>
      <c r="BZ188" s="129">
        <v>1</v>
      </c>
      <c r="CA188" s="129">
        <v>0.02</v>
      </c>
      <c r="CD188" s="87">
        <v>186</v>
      </c>
      <c r="CE188" s="87" t="s">
        <v>180</v>
      </c>
      <c r="CF188" s="87" t="s">
        <v>181</v>
      </c>
      <c r="CG188" s="87">
        <v>1</v>
      </c>
      <c r="CH188" s="87">
        <v>1</v>
      </c>
      <c r="CI188" s="87">
        <v>0.02</v>
      </c>
    </row>
    <row r="189" spans="1:87" ht="12.75">
      <c r="B189" s="87">
        <f t="shared" si="132"/>
        <v>187</v>
      </c>
      <c r="C189" s="126">
        <v>2.2000000000000002</v>
      </c>
      <c r="D189" s="87">
        <v>2.7113299999999998</v>
      </c>
      <c r="E189" s="87">
        <v>16.565300000000001</v>
      </c>
      <c r="F189" s="87" t="s">
        <v>142</v>
      </c>
      <c r="J189" s="87">
        <f t="shared" si="158"/>
        <v>94.1</v>
      </c>
      <c r="K189" s="126">
        <v>101</v>
      </c>
      <c r="L189" s="87">
        <v>1.3</v>
      </c>
      <c r="M189" s="87">
        <v>20</v>
      </c>
      <c r="N189" s="87" t="s">
        <v>154</v>
      </c>
      <c r="O189" s="87" t="s">
        <v>155</v>
      </c>
      <c r="P189" s="87">
        <v>0</v>
      </c>
      <c r="Q189" s="127">
        <v>8.0420000000000006E-5</v>
      </c>
      <c r="R189" s="87">
        <v>0</v>
      </c>
      <c r="S189" s="87">
        <v>0</v>
      </c>
      <c r="T189" s="127">
        <v>3460000000</v>
      </c>
      <c r="U189" s="127">
        <v>3460000000</v>
      </c>
      <c r="V189" s="127">
        <v>3249000000</v>
      </c>
      <c r="W189" s="127">
        <v>3249000000</v>
      </c>
      <c r="X189" s="87">
        <v>0</v>
      </c>
      <c r="Y189" s="87">
        <v>0</v>
      </c>
      <c r="Z189" s="127">
        <v>2662000000</v>
      </c>
      <c r="AA189" s="127">
        <v>3.2950000000000001E-5</v>
      </c>
      <c r="AB189" s="127">
        <v>16890000000</v>
      </c>
      <c r="AC189" s="87">
        <v>0.65</v>
      </c>
      <c r="AD189" s="87" t="s">
        <v>156</v>
      </c>
      <c r="AE189" s="87" t="s">
        <v>157</v>
      </c>
      <c r="AF189" s="87" t="s">
        <v>158</v>
      </c>
      <c r="AG189" s="87" t="s">
        <v>159</v>
      </c>
      <c r="AH189" s="87" t="s">
        <v>160</v>
      </c>
      <c r="AI189" s="87" t="s">
        <v>161</v>
      </c>
      <c r="AJ189" s="87" t="s">
        <v>162</v>
      </c>
      <c r="AK189" s="87">
        <v>0</v>
      </c>
      <c r="AL189" s="87">
        <v>0</v>
      </c>
      <c r="AM189" s="87" t="s">
        <v>142</v>
      </c>
      <c r="AO189" s="87">
        <f t="shared" si="130"/>
        <v>187</v>
      </c>
      <c r="AP189" s="87">
        <f t="shared" si="127"/>
        <v>2.7113299999999998</v>
      </c>
      <c r="AQ189" s="87">
        <f t="shared" si="128"/>
        <v>16.565300000000001</v>
      </c>
      <c r="AR189" s="87">
        <f t="shared" si="131"/>
        <v>2.2000000000000002</v>
      </c>
      <c r="AS189" s="87">
        <v>1</v>
      </c>
      <c r="AT189" s="87">
        <v>0</v>
      </c>
      <c r="AU189" s="87">
        <v>0</v>
      </c>
      <c r="AV189" s="87">
        <v>0</v>
      </c>
      <c r="AW189" s="87">
        <v>0</v>
      </c>
      <c r="AY189" s="133">
        <f t="shared" ref="AY189" si="179">IF(J189="", "", INT(J189))</f>
        <v>94</v>
      </c>
      <c r="AZ189" s="87">
        <f t="shared" si="134"/>
        <v>101</v>
      </c>
      <c r="BA189" s="87">
        <f t="shared" si="135"/>
        <v>102</v>
      </c>
      <c r="BB189" s="87">
        <f t="shared" si="136"/>
        <v>94</v>
      </c>
      <c r="BC189" s="87">
        <f t="shared" si="137"/>
        <v>94</v>
      </c>
      <c r="BD189" s="87" t="str">
        <f t="shared" si="138"/>
        <v>1c</v>
      </c>
      <c r="BE189" s="87" t="str">
        <f t="shared" si="139"/>
        <v>0</v>
      </c>
      <c r="BG189" s="87">
        <f t="shared" si="140"/>
        <v>94</v>
      </c>
      <c r="BH189" s="127" t="str">
        <f t="shared" si="141"/>
        <v>2.10E+11</v>
      </c>
      <c r="BI189" s="127" t="str">
        <f t="shared" si="142"/>
        <v>8.08E+10</v>
      </c>
      <c r="BJ189" s="87" t="str">
        <f t="shared" si="143"/>
        <v>7850</v>
      </c>
      <c r="BK189" s="87">
        <f t="shared" si="144"/>
        <v>1.3</v>
      </c>
      <c r="BL189" s="87">
        <f t="shared" si="145"/>
        <v>0.02</v>
      </c>
      <c r="BN189" s="129">
        <v>187</v>
      </c>
      <c r="BO189" s="129">
        <v>146</v>
      </c>
      <c r="BP189" s="129">
        <v>47</v>
      </c>
      <c r="BQ189" s="129">
        <v>187</v>
      </c>
      <c r="BR189" s="129">
        <v>187</v>
      </c>
      <c r="BS189" s="129" t="str">
        <v>1c</v>
      </c>
      <c r="BT189" s="129" t="str">
        <v>0</v>
      </c>
      <c r="BU189" s="87">
        <v>0</v>
      </c>
      <c r="BV189" s="129">
        <v>187</v>
      </c>
      <c r="BW189" s="129" t="str">
        <v>2.10E+11</v>
      </c>
      <c r="BX189" s="129" t="str">
        <v>8.08E+10</v>
      </c>
      <c r="BY189" s="129" t="str">
        <v>7850</v>
      </c>
      <c r="BZ189" s="129">
        <v>1</v>
      </c>
      <c r="CA189" s="129">
        <v>0.02</v>
      </c>
      <c r="CD189" s="87">
        <v>187</v>
      </c>
      <c r="CE189" s="87" t="s">
        <v>180</v>
      </c>
      <c r="CF189" s="87" t="s">
        <v>181</v>
      </c>
      <c r="CG189" s="87">
        <v>1</v>
      </c>
      <c r="CH189" s="87">
        <v>1</v>
      </c>
      <c r="CI189" s="87">
        <v>0.02</v>
      </c>
    </row>
    <row r="190" spans="1:87" ht="12.75">
      <c r="B190" s="87">
        <f t="shared" si="132"/>
        <v>188</v>
      </c>
      <c r="C190" s="126">
        <v>-4.9000000000000004</v>
      </c>
      <c r="D190" s="87">
        <v>-1.68133</v>
      </c>
      <c r="E190" s="87">
        <v>14.029199999999999</v>
      </c>
      <c r="F190" s="87" t="s">
        <v>142</v>
      </c>
      <c r="J190" s="87">
        <f t="shared" si="158"/>
        <v>94.2</v>
      </c>
      <c r="K190" s="126">
        <v>102</v>
      </c>
      <c r="L190" s="87">
        <v>1.3</v>
      </c>
      <c r="M190" s="87">
        <v>20</v>
      </c>
      <c r="N190" s="87" t="s">
        <v>154</v>
      </c>
      <c r="O190" s="87" t="s">
        <v>155</v>
      </c>
      <c r="P190" s="87">
        <v>0</v>
      </c>
      <c r="Q190" s="127">
        <v>8.0420000000000006E-5</v>
      </c>
      <c r="R190" s="87">
        <v>0</v>
      </c>
      <c r="S190" s="87">
        <v>0</v>
      </c>
      <c r="T190" s="127">
        <v>3460000000</v>
      </c>
      <c r="U190" s="127">
        <v>3460000000</v>
      </c>
      <c r="V190" s="127">
        <v>3249000000</v>
      </c>
      <c r="W190" s="127">
        <v>3249000000</v>
      </c>
      <c r="X190" s="87">
        <v>0</v>
      </c>
      <c r="Y190" s="87">
        <v>0</v>
      </c>
      <c r="Z190" s="127">
        <v>2662000000</v>
      </c>
      <c r="AA190" s="127">
        <v>3.2950000000000001E-5</v>
      </c>
      <c r="AB190" s="127">
        <v>16890000000</v>
      </c>
      <c r="AC190" s="87">
        <v>0.65</v>
      </c>
      <c r="AD190" s="87" t="s">
        <v>156</v>
      </c>
      <c r="AE190" s="87" t="s">
        <v>157</v>
      </c>
      <c r="AF190" s="87" t="s">
        <v>158</v>
      </c>
      <c r="AG190" s="87" t="s">
        <v>159</v>
      </c>
      <c r="AH190" s="87" t="s">
        <v>160</v>
      </c>
      <c r="AI190" s="87" t="s">
        <v>161</v>
      </c>
      <c r="AJ190" s="87" t="s">
        <v>162</v>
      </c>
      <c r="AK190" s="87">
        <v>0</v>
      </c>
      <c r="AL190" s="87">
        <v>0</v>
      </c>
      <c r="AM190" s="87" t="s">
        <v>142</v>
      </c>
      <c r="AO190" s="87">
        <f t="shared" si="130"/>
        <v>188</v>
      </c>
      <c r="AP190" s="87">
        <f t="shared" si="127"/>
        <v>-1.68133</v>
      </c>
      <c r="AQ190" s="87">
        <f t="shared" si="128"/>
        <v>14.029199999999999</v>
      </c>
      <c r="AR190" s="87">
        <f t="shared" si="131"/>
        <v>-4.9000000000000004</v>
      </c>
      <c r="AS190" s="87">
        <v>1</v>
      </c>
      <c r="AT190" s="87">
        <v>0</v>
      </c>
      <c r="AU190" s="87">
        <v>0</v>
      </c>
      <c r="AV190" s="87">
        <v>0</v>
      </c>
      <c r="AW190" s="87">
        <v>0</v>
      </c>
      <c r="AY190" s="133"/>
      <c r="AZ190" s="87" t="str">
        <f t="shared" si="134"/>
        <v/>
      </c>
      <c r="BA190" s="87" t="str">
        <f t="shared" si="135"/>
        <v/>
      </c>
      <c r="BB190" s="87" t="str">
        <f t="shared" si="136"/>
        <v/>
      </c>
      <c r="BC190" s="87" t="str">
        <f t="shared" si="137"/>
        <v/>
      </c>
      <c r="BD190" s="87" t="str">
        <f t="shared" si="138"/>
        <v/>
      </c>
      <c r="BE190" s="87" t="str">
        <f t="shared" si="139"/>
        <v/>
      </c>
      <c r="BG190" s="87" t="str">
        <f t="shared" si="140"/>
        <v/>
      </c>
      <c r="BH190" s="127" t="str">
        <f t="shared" si="141"/>
        <v/>
      </c>
      <c r="BI190" s="127" t="str">
        <f t="shared" si="142"/>
        <v/>
      </c>
      <c r="BJ190" s="87" t="str">
        <f t="shared" si="143"/>
        <v/>
      </c>
      <c r="BK190" s="87" t="str">
        <f t="shared" si="144"/>
        <v/>
      </c>
      <c r="BL190" s="87" t="str">
        <f t="shared" si="145"/>
        <v/>
      </c>
      <c r="BN190" s="129">
        <v>188</v>
      </c>
      <c r="BO190" s="129">
        <v>36</v>
      </c>
      <c r="BP190" s="129">
        <v>223</v>
      </c>
      <c r="BQ190" s="129">
        <v>188</v>
      </c>
      <c r="BR190" s="129">
        <v>188</v>
      </c>
      <c r="BS190" s="129" t="str">
        <v>1c</v>
      </c>
      <c r="BT190" s="129" t="str">
        <v>0</v>
      </c>
      <c r="BU190" s="87">
        <v>0</v>
      </c>
      <c r="BV190" s="129">
        <v>188</v>
      </c>
      <c r="BW190" s="129" t="str">
        <v>2.10E+11</v>
      </c>
      <c r="BX190" s="129" t="str">
        <v>8.08E+10</v>
      </c>
      <c r="BY190" s="129" t="str">
        <v>7850</v>
      </c>
      <c r="BZ190" s="129">
        <v>0.1</v>
      </c>
      <c r="CA190" s="129">
        <v>1E-3</v>
      </c>
      <c r="CD190" s="87">
        <v>188</v>
      </c>
      <c r="CE190" s="87" t="s">
        <v>180</v>
      </c>
      <c r="CF190" s="87" t="s">
        <v>181</v>
      </c>
      <c r="CG190" s="87">
        <v>1</v>
      </c>
      <c r="CH190" s="87">
        <v>0.1</v>
      </c>
      <c r="CI190" s="87">
        <v>1E-3</v>
      </c>
    </row>
    <row r="191" spans="1:87" ht="12.75">
      <c r="B191" s="87">
        <f t="shared" si="132"/>
        <v>189</v>
      </c>
      <c r="C191" s="126">
        <v>2.2000000000000002</v>
      </c>
      <c r="D191" s="87">
        <v>-15.701499999999999</v>
      </c>
      <c r="E191" s="87">
        <v>5.9346699999999997</v>
      </c>
      <c r="F191" s="87" t="s">
        <v>142</v>
      </c>
      <c r="J191" s="87">
        <f t="shared" si="158"/>
        <v>95.1</v>
      </c>
      <c r="K191" s="126">
        <v>102</v>
      </c>
      <c r="L191" s="87">
        <v>1.3</v>
      </c>
      <c r="M191" s="87">
        <v>20</v>
      </c>
      <c r="N191" s="87" t="s">
        <v>154</v>
      </c>
      <c r="O191" s="87" t="s">
        <v>155</v>
      </c>
      <c r="P191" s="87">
        <v>0</v>
      </c>
      <c r="Q191" s="127">
        <v>8.0420000000000006E-5</v>
      </c>
      <c r="R191" s="87">
        <v>0</v>
      </c>
      <c r="S191" s="87">
        <v>0</v>
      </c>
      <c r="T191" s="127">
        <v>3460000000</v>
      </c>
      <c r="U191" s="127">
        <v>3460000000</v>
      </c>
      <c r="V191" s="127">
        <v>3249000000</v>
      </c>
      <c r="W191" s="127">
        <v>3249000000</v>
      </c>
      <c r="X191" s="87">
        <v>0</v>
      </c>
      <c r="Y191" s="87">
        <v>0</v>
      </c>
      <c r="Z191" s="127">
        <v>2662000000</v>
      </c>
      <c r="AA191" s="127">
        <v>3.2950000000000001E-5</v>
      </c>
      <c r="AB191" s="127">
        <v>16890000000</v>
      </c>
      <c r="AC191" s="87">
        <v>0.65</v>
      </c>
      <c r="AD191" s="87" t="s">
        <v>156</v>
      </c>
      <c r="AE191" s="87" t="s">
        <v>157</v>
      </c>
      <c r="AF191" s="87" t="s">
        <v>158</v>
      </c>
      <c r="AG191" s="87" t="s">
        <v>159</v>
      </c>
      <c r="AH191" s="87" t="s">
        <v>160</v>
      </c>
      <c r="AI191" s="87" t="s">
        <v>161</v>
      </c>
      <c r="AJ191" s="87" t="s">
        <v>162</v>
      </c>
      <c r="AK191" s="87">
        <v>0</v>
      </c>
      <c r="AL191" s="87">
        <v>0</v>
      </c>
      <c r="AM191" s="87" t="s">
        <v>142</v>
      </c>
      <c r="AO191" s="87">
        <f t="shared" si="130"/>
        <v>189</v>
      </c>
      <c r="AP191" s="87">
        <f t="shared" si="127"/>
        <v>-15.701499999999999</v>
      </c>
      <c r="AQ191" s="87">
        <f t="shared" si="128"/>
        <v>5.9346699999999997</v>
      </c>
      <c r="AR191" s="87">
        <f t="shared" si="131"/>
        <v>2.2000000000000002</v>
      </c>
      <c r="AS191" s="87">
        <v>1</v>
      </c>
      <c r="AT191" s="87">
        <v>0</v>
      </c>
      <c r="AU191" s="87">
        <v>0</v>
      </c>
      <c r="AV191" s="87">
        <v>0</v>
      </c>
      <c r="AW191" s="87">
        <v>0</v>
      </c>
      <c r="AY191" s="133">
        <f t="shared" ref="AY191" si="180">IF(J191="", "", INT(J191))</f>
        <v>95</v>
      </c>
      <c r="AZ191" s="87">
        <f t="shared" si="134"/>
        <v>102</v>
      </c>
      <c r="BA191" s="87">
        <f t="shared" si="135"/>
        <v>103</v>
      </c>
      <c r="BB191" s="87">
        <f t="shared" si="136"/>
        <v>95</v>
      </c>
      <c r="BC191" s="87">
        <f t="shared" si="137"/>
        <v>95</v>
      </c>
      <c r="BD191" s="87" t="str">
        <f t="shared" si="138"/>
        <v>1c</v>
      </c>
      <c r="BE191" s="87" t="str">
        <f t="shared" si="139"/>
        <v>0</v>
      </c>
      <c r="BG191" s="87">
        <f t="shared" si="140"/>
        <v>95</v>
      </c>
      <c r="BH191" s="127" t="str">
        <f t="shared" si="141"/>
        <v>2.10E+11</v>
      </c>
      <c r="BI191" s="127" t="str">
        <f t="shared" si="142"/>
        <v>8.08E+10</v>
      </c>
      <c r="BJ191" s="87" t="str">
        <f t="shared" si="143"/>
        <v>7850</v>
      </c>
      <c r="BK191" s="87">
        <f t="shared" si="144"/>
        <v>1.3</v>
      </c>
      <c r="BL191" s="87">
        <f t="shared" si="145"/>
        <v>0.02</v>
      </c>
      <c r="BN191" s="129">
        <v>189</v>
      </c>
      <c r="BO191" s="129">
        <v>36</v>
      </c>
      <c r="BP191" s="129">
        <v>224</v>
      </c>
      <c r="BQ191" s="129">
        <v>189</v>
      </c>
      <c r="BR191" s="129">
        <v>189</v>
      </c>
      <c r="BS191" s="129" t="str">
        <v>1c</v>
      </c>
      <c r="BT191" s="129" t="str">
        <v>0</v>
      </c>
      <c r="BU191" s="87">
        <v>0</v>
      </c>
      <c r="BV191" s="129">
        <v>189</v>
      </c>
      <c r="BW191" s="129" t="str">
        <v>2.10E+11</v>
      </c>
      <c r="BX191" s="129" t="str">
        <v>8.08E+10</v>
      </c>
      <c r="BY191" s="129" t="str">
        <v>7850</v>
      </c>
      <c r="BZ191" s="129">
        <v>0.1</v>
      </c>
      <c r="CA191" s="129">
        <v>1E-3</v>
      </c>
      <c r="CD191" s="87">
        <v>189</v>
      </c>
      <c r="CE191" s="87" t="s">
        <v>180</v>
      </c>
      <c r="CF191" s="87" t="s">
        <v>181</v>
      </c>
      <c r="CG191" s="87">
        <v>1</v>
      </c>
      <c r="CH191" s="87">
        <v>0.1</v>
      </c>
      <c r="CI191" s="87">
        <v>1E-3</v>
      </c>
    </row>
    <row r="192" spans="1:87" ht="12.75">
      <c r="B192" s="87">
        <f t="shared" si="132"/>
        <v>190</v>
      </c>
      <c r="C192" s="126">
        <v>-4.9000000000000004</v>
      </c>
      <c r="D192" s="87">
        <v>-11.3088</v>
      </c>
      <c r="E192" s="87">
        <v>8.4708299999999994</v>
      </c>
      <c r="F192" s="87" t="s">
        <v>142</v>
      </c>
      <c r="J192" s="87">
        <f t="shared" si="158"/>
        <v>95.2</v>
      </c>
      <c r="K192" s="126">
        <v>103</v>
      </c>
      <c r="L192" s="87">
        <v>1.3</v>
      </c>
      <c r="M192" s="87">
        <v>20</v>
      </c>
      <c r="N192" s="87" t="s">
        <v>154</v>
      </c>
      <c r="O192" s="87" t="s">
        <v>155</v>
      </c>
      <c r="P192" s="87">
        <v>0</v>
      </c>
      <c r="Q192" s="127">
        <v>8.0420000000000006E-5</v>
      </c>
      <c r="R192" s="87">
        <v>0</v>
      </c>
      <c r="S192" s="87">
        <v>0</v>
      </c>
      <c r="T192" s="127">
        <v>3460000000</v>
      </c>
      <c r="U192" s="127">
        <v>3460000000</v>
      </c>
      <c r="V192" s="127">
        <v>3249000000</v>
      </c>
      <c r="W192" s="127">
        <v>3249000000</v>
      </c>
      <c r="X192" s="87">
        <v>0</v>
      </c>
      <c r="Y192" s="87">
        <v>0</v>
      </c>
      <c r="Z192" s="127">
        <v>2662000000</v>
      </c>
      <c r="AA192" s="127">
        <v>3.2950000000000001E-5</v>
      </c>
      <c r="AB192" s="127">
        <v>16890000000</v>
      </c>
      <c r="AC192" s="87">
        <v>0.65</v>
      </c>
      <c r="AD192" s="87" t="s">
        <v>156</v>
      </c>
      <c r="AE192" s="87" t="s">
        <v>157</v>
      </c>
      <c r="AF192" s="87" t="s">
        <v>158</v>
      </c>
      <c r="AG192" s="87" t="s">
        <v>159</v>
      </c>
      <c r="AH192" s="87" t="s">
        <v>160</v>
      </c>
      <c r="AI192" s="87" t="s">
        <v>161</v>
      </c>
      <c r="AJ192" s="87" t="s">
        <v>162</v>
      </c>
      <c r="AK192" s="87">
        <v>0</v>
      </c>
      <c r="AL192" s="87">
        <v>0</v>
      </c>
      <c r="AM192" s="87" t="s">
        <v>142</v>
      </c>
      <c r="AO192" s="87">
        <f t="shared" si="130"/>
        <v>190</v>
      </c>
      <c r="AP192" s="87">
        <f t="shared" si="127"/>
        <v>-11.3088</v>
      </c>
      <c r="AQ192" s="87">
        <f t="shared" si="128"/>
        <v>8.4708299999999994</v>
      </c>
      <c r="AR192" s="87">
        <f t="shared" si="131"/>
        <v>-4.9000000000000004</v>
      </c>
      <c r="AS192" s="87">
        <v>1</v>
      </c>
      <c r="AT192" s="87">
        <v>0</v>
      </c>
      <c r="AU192" s="87">
        <v>0</v>
      </c>
      <c r="AV192" s="87">
        <v>0</v>
      </c>
      <c r="AW192" s="87">
        <v>0</v>
      </c>
      <c r="AY192" s="133"/>
      <c r="AZ192" s="87" t="str">
        <f t="shared" si="134"/>
        <v/>
      </c>
      <c r="BA192" s="87" t="str">
        <f t="shared" si="135"/>
        <v/>
      </c>
      <c r="BB192" s="87" t="str">
        <f t="shared" si="136"/>
        <v/>
      </c>
      <c r="BC192" s="87" t="str">
        <f t="shared" si="137"/>
        <v/>
      </c>
      <c r="BD192" s="87" t="str">
        <f t="shared" si="138"/>
        <v/>
      </c>
      <c r="BE192" s="87" t="str">
        <f t="shared" si="139"/>
        <v/>
      </c>
      <c r="BG192" s="87" t="str">
        <f t="shared" si="140"/>
        <v/>
      </c>
      <c r="BH192" s="127" t="str">
        <f t="shared" si="141"/>
        <v/>
      </c>
      <c r="BI192" s="127" t="str">
        <f t="shared" si="142"/>
        <v/>
      </c>
      <c r="BJ192" s="87" t="str">
        <f t="shared" si="143"/>
        <v/>
      </c>
      <c r="BK192" s="87" t="str">
        <f t="shared" si="144"/>
        <v/>
      </c>
      <c r="BL192" s="87" t="str">
        <f t="shared" si="145"/>
        <v/>
      </c>
      <c r="BN192" s="129">
        <v>190</v>
      </c>
      <c r="BO192" s="129">
        <v>21</v>
      </c>
      <c r="BP192" s="129">
        <v>225</v>
      </c>
      <c r="BQ192" s="129">
        <v>190</v>
      </c>
      <c r="BR192" s="129">
        <v>190</v>
      </c>
      <c r="BS192" s="129" t="str">
        <v>1c</v>
      </c>
      <c r="BT192" s="129" t="str">
        <v>0</v>
      </c>
      <c r="BU192" s="87">
        <v>0</v>
      </c>
      <c r="BV192" s="129">
        <v>190</v>
      </c>
      <c r="BW192" s="129" t="str">
        <v>2.10E+11</v>
      </c>
      <c r="BX192" s="129" t="str">
        <v>8.08E+10</v>
      </c>
      <c r="BY192" s="129" t="str">
        <v>7850</v>
      </c>
      <c r="BZ192" s="129">
        <v>0.1</v>
      </c>
      <c r="CA192" s="129">
        <v>1E-3</v>
      </c>
      <c r="CD192" s="87">
        <v>190</v>
      </c>
      <c r="CE192" s="87" t="s">
        <v>180</v>
      </c>
      <c r="CF192" s="87" t="s">
        <v>181</v>
      </c>
      <c r="CG192" s="87">
        <v>1</v>
      </c>
      <c r="CH192" s="87">
        <v>0.1</v>
      </c>
      <c r="CI192" s="87">
        <v>1E-3</v>
      </c>
    </row>
    <row r="193" spans="2:87" ht="12.75">
      <c r="B193" s="87">
        <f t="shared" si="132"/>
        <v>191</v>
      </c>
      <c r="C193" s="126">
        <v>2.2000000000000002</v>
      </c>
      <c r="D193" s="87">
        <v>-15.701499999999999</v>
      </c>
      <c r="E193" s="87">
        <v>-5.9346699999999997</v>
      </c>
      <c r="F193" s="87" t="s">
        <v>142</v>
      </c>
      <c r="J193" s="87">
        <f t="shared" si="158"/>
        <v>96.1</v>
      </c>
      <c r="K193" s="126">
        <v>103</v>
      </c>
      <c r="L193" s="87">
        <v>1.3</v>
      </c>
      <c r="M193" s="87">
        <v>20</v>
      </c>
      <c r="N193" s="87" t="s">
        <v>154</v>
      </c>
      <c r="O193" s="87" t="s">
        <v>155</v>
      </c>
      <c r="P193" s="87">
        <v>0</v>
      </c>
      <c r="Q193" s="127">
        <v>8.0420000000000006E-5</v>
      </c>
      <c r="R193" s="87">
        <v>0</v>
      </c>
      <c r="S193" s="87">
        <v>0</v>
      </c>
      <c r="T193" s="127">
        <v>3460000000</v>
      </c>
      <c r="U193" s="127">
        <v>3460000000</v>
      </c>
      <c r="V193" s="127">
        <v>3249000000</v>
      </c>
      <c r="W193" s="127">
        <v>3249000000</v>
      </c>
      <c r="X193" s="87">
        <v>0</v>
      </c>
      <c r="Y193" s="87">
        <v>0</v>
      </c>
      <c r="Z193" s="127">
        <v>2662000000</v>
      </c>
      <c r="AA193" s="127">
        <v>3.2950000000000001E-5</v>
      </c>
      <c r="AB193" s="127">
        <v>16890000000</v>
      </c>
      <c r="AC193" s="87">
        <v>0.65</v>
      </c>
      <c r="AD193" s="87" t="s">
        <v>156</v>
      </c>
      <c r="AE193" s="87" t="s">
        <v>157</v>
      </c>
      <c r="AF193" s="87" t="s">
        <v>158</v>
      </c>
      <c r="AG193" s="87" t="s">
        <v>159</v>
      </c>
      <c r="AH193" s="87" t="s">
        <v>160</v>
      </c>
      <c r="AI193" s="87" t="s">
        <v>161</v>
      </c>
      <c r="AJ193" s="87" t="s">
        <v>162</v>
      </c>
      <c r="AK193" s="87">
        <v>0</v>
      </c>
      <c r="AL193" s="87">
        <v>0</v>
      </c>
      <c r="AM193" s="87" t="s">
        <v>142</v>
      </c>
      <c r="AO193" s="87">
        <f t="shared" si="130"/>
        <v>191</v>
      </c>
      <c r="AP193" s="87">
        <f t="shared" si="127"/>
        <v>-15.701499999999999</v>
      </c>
      <c r="AQ193" s="87">
        <f t="shared" si="128"/>
        <v>-5.9346699999999997</v>
      </c>
      <c r="AR193" s="87">
        <f t="shared" si="131"/>
        <v>2.2000000000000002</v>
      </c>
      <c r="AS193" s="87">
        <v>1</v>
      </c>
      <c r="AT193" s="87">
        <v>0</v>
      </c>
      <c r="AU193" s="87">
        <v>0</v>
      </c>
      <c r="AV193" s="87">
        <v>0</v>
      </c>
      <c r="AW193" s="87">
        <v>0</v>
      </c>
      <c r="AY193" s="133">
        <f t="shared" ref="AY193" si="181">IF(J193="", "", INT(J193))</f>
        <v>96</v>
      </c>
      <c r="AZ193" s="87">
        <f t="shared" si="134"/>
        <v>103</v>
      </c>
      <c r="BA193" s="87">
        <f t="shared" si="135"/>
        <v>104</v>
      </c>
      <c r="BB193" s="87">
        <f t="shared" si="136"/>
        <v>96</v>
      </c>
      <c r="BC193" s="87">
        <f t="shared" si="137"/>
        <v>96</v>
      </c>
      <c r="BD193" s="87" t="str">
        <f t="shared" si="138"/>
        <v>1c</v>
      </c>
      <c r="BE193" s="87" t="str">
        <f t="shared" si="139"/>
        <v>0</v>
      </c>
      <c r="BG193" s="87">
        <f t="shared" si="140"/>
        <v>96</v>
      </c>
      <c r="BH193" s="127" t="str">
        <f t="shared" si="141"/>
        <v>2.10E+11</v>
      </c>
      <c r="BI193" s="127" t="str">
        <f t="shared" si="142"/>
        <v>8.08E+10</v>
      </c>
      <c r="BJ193" s="87" t="str">
        <f t="shared" si="143"/>
        <v>7850</v>
      </c>
      <c r="BK193" s="87">
        <f t="shared" si="144"/>
        <v>1.3</v>
      </c>
      <c r="BL193" s="87">
        <f t="shared" si="145"/>
        <v>0.02</v>
      </c>
      <c r="BN193" s="129">
        <v>191</v>
      </c>
      <c r="BO193" s="129">
        <v>21</v>
      </c>
      <c r="BP193" s="129">
        <v>226</v>
      </c>
      <c r="BQ193" s="129">
        <v>191</v>
      </c>
      <c r="BR193" s="129">
        <v>191</v>
      </c>
      <c r="BS193" s="129" t="str">
        <v>1c</v>
      </c>
      <c r="BT193" s="129" t="str">
        <v>0</v>
      </c>
      <c r="BU193" s="87">
        <v>0</v>
      </c>
      <c r="BV193" s="129">
        <v>191</v>
      </c>
      <c r="BW193" s="129" t="str">
        <v>2.10E+11</v>
      </c>
      <c r="BX193" s="129" t="str">
        <v>8.08E+10</v>
      </c>
      <c r="BY193" s="129" t="str">
        <v>7850</v>
      </c>
      <c r="BZ193" s="129">
        <v>0.1</v>
      </c>
      <c r="CA193" s="129">
        <v>1E-3</v>
      </c>
      <c r="CD193" s="87">
        <v>191</v>
      </c>
      <c r="CE193" s="87" t="s">
        <v>180</v>
      </c>
      <c r="CF193" s="87" t="s">
        <v>181</v>
      </c>
      <c r="CG193" s="87">
        <v>1</v>
      </c>
      <c r="CH193" s="87">
        <v>0.1</v>
      </c>
      <c r="CI193" s="87">
        <v>1E-3</v>
      </c>
    </row>
    <row r="194" spans="2:87" ht="12.75">
      <c r="B194" s="87">
        <f t="shared" si="132"/>
        <v>192</v>
      </c>
      <c r="C194" s="126">
        <v>-4.9000000000000004</v>
      </c>
      <c r="D194" s="87">
        <v>-11.3088</v>
      </c>
      <c r="E194" s="87">
        <v>-8.4708299999999994</v>
      </c>
      <c r="F194" s="87" t="s">
        <v>142</v>
      </c>
      <c r="J194" s="87">
        <f t="shared" si="158"/>
        <v>96.2</v>
      </c>
      <c r="K194" s="126">
        <v>104</v>
      </c>
      <c r="L194" s="87">
        <v>1.3</v>
      </c>
      <c r="M194" s="87">
        <v>20</v>
      </c>
      <c r="N194" s="87" t="s">
        <v>154</v>
      </c>
      <c r="O194" s="87" t="s">
        <v>155</v>
      </c>
      <c r="P194" s="87">
        <v>0</v>
      </c>
      <c r="Q194" s="127">
        <v>8.0420000000000006E-5</v>
      </c>
      <c r="R194" s="87">
        <v>0</v>
      </c>
      <c r="S194" s="87">
        <v>0</v>
      </c>
      <c r="T194" s="127">
        <v>3460000000</v>
      </c>
      <c r="U194" s="127">
        <v>3460000000</v>
      </c>
      <c r="V194" s="127">
        <v>3249000000</v>
      </c>
      <c r="W194" s="127">
        <v>3249000000</v>
      </c>
      <c r="X194" s="87">
        <v>0</v>
      </c>
      <c r="Y194" s="87">
        <v>0</v>
      </c>
      <c r="Z194" s="127">
        <v>2662000000</v>
      </c>
      <c r="AA194" s="127">
        <v>3.2950000000000001E-5</v>
      </c>
      <c r="AB194" s="127">
        <v>16890000000</v>
      </c>
      <c r="AC194" s="87">
        <v>0.65</v>
      </c>
      <c r="AD194" s="87" t="s">
        <v>156</v>
      </c>
      <c r="AE194" s="87" t="s">
        <v>157</v>
      </c>
      <c r="AF194" s="87" t="s">
        <v>158</v>
      </c>
      <c r="AG194" s="87" t="s">
        <v>159</v>
      </c>
      <c r="AH194" s="87" t="s">
        <v>160</v>
      </c>
      <c r="AI194" s="87" t="s">
        <v>161</v>
      </c>
      <c r="AJ194" s="87" t="s">
        <v>162</v>
      </c>
      <c r="AK194" s="87">
        <v>0</v>
      </c>
      <c r="AL194" s="87">
        <v>0</v>
      </c>
      <c r="AM194" s="87" t="s">
        <v>142</v>
      </c>
      <c r="AO194" s="87">
        <f t="shared" si="130"/>
        <v>192</v>
      </c>
      <c r="AP194" s="87">
        <f t="shared" si="127"/>
        <v>-11.3088</v>
      </c>
      <c r="AQ194" s="87">
        <f t="shared" si="128"/>
        <v>-8.4708299999999994</v>
      </c>
      <c r="AR194" s="87">
        <f t="shared" si="131"/>
        <v>-4.9000000000000004</v>
      </c>
      <c r="AS194" s="87">
        <v>1</v>
      </c>
      <c r="AT194" s="87">
        <v>0</v>
      </c>
      <c r="AU194" s="87">
        <v>0</v>
      </c>
      <c r="AV194" s="87">
        <v>0</v>
      </c>
      <c r="AW194" s="87">
        <v>0</v>
      </c>
      <c r="AY194" s="133"/>
      <c r="AZ194" s="87" t="str">
        <f t="shared" si="134"/>
        <v/>
      </c>
      <c r="BA194" s="87" t="str">
        <f t="shared" si="135"/>
        <v/>
      </c>
      <c r="BB194" s="87" t="str">
        <f t="shared" si="136"/>
        <v/>
      </c>
      <c r="BC194" s="87" t="str">
        <f t="shared" si="137"/>
        <v/>
      </c>
      <c r="BD194" s="87" t="str">
        <f t="shared" si="138"/>
        <v/>
      </c>
      <c r="BE194" s="87" t="str">
        <f t="shared" si="139"/>
        <v/>
      </c>
      <c r="BG194" s="87" t="str">
        <f t="shared" si="140"/>
        <v/>
      </c>
      <c r="BH194" s="127" t="str">
        <f t="shared" si="141"/>
        <v/>
      </c>
      <c r="BI194" s="127" t="str">
        <f t="shared" si="142"/>
        <v/>
      </c>
      <c r="BJ194" s="87" t="str">
        <f t="shared" si="143"/>
        <v/>
      </c>
      <c r="BK194" s="87" t="str">
        <f t="shared" si="144"/>
        <v/>
      </c>
      <c r="BL194" s="87" t="str">
        <f t="shared" si="145"/>
        <v/>
      </c>
      <c r="BN194" s="129">
        <v>192</v>
      </c>
      <c r="BO194" s="129">
        <v>51</v>
      </c>
      <c r="BP194" s="129">
        <v>227</v>
      </c>
      <c r="BQ194" s="129">
        <v>192</v>
      </c>
      <c r="BR194" s="129">
        <v>192</v>
      </c>
      <c r="BS194" s="129" t="str">
        <v>1c</v>
      </c>
      <c r="BT194" s="129" t="str">
        <v>0</v>
      </c>
      <c r="BU194" s="87">
        <v>0</v>
      </c>
      <c r="BV194" s="129">
        <v>192</v>
      </c>
      <c r="BW194" s="129" t="str">
        <v>2.10E+11</v>
      </c>
      <c r="BX194" s="129" t="str">
        <v>8.08E+10</v>
      </c>
      <c r="BY194" s="129" t="str">
        <v>7850</v>
      </c>
      <c r="BZ194" s="129">
        <v>0.1</v>
      </c>
      <c r="CA194" s="129">
        <v>1E-3</v>
      </c>
      <c r="CD194" s="87">
        <v>192</v>
      </c>
      <c r="CE194" s="87" t="s">
        <v>180</v>
      </c>
      <c r="CF194" s="87" t="s">
        <v>181</v>
      </c>
      <c r="CG194" s="87">
        <v>1</v>
      </c>
      <c r="CH194" s="87">
        <v>0.1</v>
      </c>
      <c r="CI194" s="87">
        <v>1E-3</v>
      </c>
    </row>
    <row r="195" spans="2:87" ht="12.75">
      <c r="B195" s="87">
        <f t="shared" si="132"/>
        <v>193</v>
      </c>
      <c r="C195" s="126">
        <v>2.2000000000000002</v>
      </c>
      <c r="D195" s="87">
        <v>2.7113299999999998</v>
      </c>
      <c r="E195" s="87">
        <v>-16.565300000000001</v>
      </c>
      <c r="F195" s="87" t="s">
        <v>142</v>
      </c>
      <c r="J195" s="87">
        <f t="shared" si="158"/>
        <v>97.1</v>
      </c>
      <c r="K195" s="126">
        <v>104</v>
      </c>
      <c r="L195" s="87">
        <v>1.3</v>
      </c>
      <c r="M195" s="87">
        <v>20</v>
      </c>
      <c r="N195" s="87" t="s">
        <v>154</v>
      </c>
      <c r="O195" s="87" t="s">
        <v>155</v>
      </c>
      <c r="P195" s="87">
        <v>0</v>
      </c>
      <c r="Q195" s="127">
        <v>8.0420000000000006E-5</v>
      </c>
      <c r="R195" s="87">
        <v>0</v>
      </c>
      <c r="S195" s="87">
        <v>0</v>
      </c>
      <c r="T195" s="127">
        <v>3460000000</v>
      </c>
      <c r="U195" s="127">
        <v>3460000000</v>
      </c>
      <c r="V195" s="127">
        <v>3249000000</v>
      </c>
      <c r="W195" s="127">
        <v>3249000000</v>
      </c>
      <c r="X195" s="87">
        <v>0</v>
      </c>
      <c r="Y195" s="87">
        <v>0</v>
      </c>
      <c r="Z195" s="127">
        <v>2662000000</v>
      </c>
      <c r="AA195" s="127">
        <v>3.2950000000000001E-5</v>
      </c>
      <c r="AB195" s="127">
        <v>16890000000</v>
      </c>
      <c r="AC195" s="87">
        <v>0.65</v>
      </c>
      <c r="AD195" s="87" t="s">
        <v>156</v>
      </c>
      <c r="AE195" s="87" t="s">
        <v>157</v>
      </c>
      <c r="AF195" s="87" t="s">
        <v>158</v>
      </c>
      <c r="AG195" s="87" t="s">
        <v>159</v>
      </c>
      <c r="AH195" s="87" t="s">
        <v>160</v>
      </c>
      <c r="AI195" s="87" t="s">
        <v>161</v>
      </c>
      <c r="AJ195" s="87" t="s">
        <v>162</v>
      </c>
      <c r="AK195" s="87">
        <v>0</v>
      </c>
      <c r="AL195" s="87">
        <v>0</v>
      </c>
      <c r="AM195" s="87" t="s">
        <v>142</v>
      </c>
      <c r="AO195" s="87">
        <f t="shared" si="130"/>
        <v>193</v>
      </c>
      <c r="AP195" s="87">
        <f t="shared" ref="AP195:AP258" si="182">D195</f>
        <v>2.7113299999999998</v>
      </c>
      <c r="AQ195" s="87">
        <f t="shared" ref="AQ195:AQ258" si="183">E195</f>
        <v>-16.565300000000001</v>
      </c>
      <c r="AR195" s="87">
        <f t="shared" si="131"/>
        <v>2.2000000000000002</v>
      </c>
      <c r="AS195" s="87">
        <v>1</v>
      </c>
      <c r="AT195" s="87">
        <v>0</v>
      </c>
      <c r="AU195" s="87">
        <v>0</v>
      </c>
      <c r="AV195" s="87">
        <v>0</v>
      </c>
      <c r="AW195" s="87">
        <v>0</v>
      </c>
      <c r="AY195" s="133">
        <f t="shared" ref="AY195" si="184">IF(J195="", "", INT(J195))</f>
        <v>97</v>
      </c>
      <c r="AZ195" s="87">
        <f t="shared" si="134"/>
        <v>104</v>
      </c>
      <c r="BA195" s="87">
        <f t="shared" si="135"/>
        <v>105</v>
      </c>
      <c r="BB195" s="87">
        <f t="shared" si="136"/>
        <v>97</v>
      </c>
      <c r="BC195" s="87">
        <f t="shared" si="137"/>
        <v>97</v>
      </c>
      <c r="BD195" s="87" t="str">
        <f t="shared" si="138"/>
        <v>1c</v>
      </c>
      <c r="BE195" s="87" t="str">
        <f t="shared" si="139"/>
        <v>0</v>
      </c>
      <c r="BG195" s="87">
        <f t="shared" si="140"/>
        <v>97</v>
      </c>
      <c r="BH195" s="127" t="str">
        <f t="shared" si="141"/>
        <v>2.10E+11</v>
      </c>
      <c r="BI195" s="127" t="str">
        <f t="shared" si="142"/>
        <v>8.08E+10</v>
      </c>
      <c r="BJ195" s="87" t="str">
        <f t="shared" si="143"/>
        <v>7850</v>
      </c>
      <c r="BK195" s="87">
        <f t="shared" si="144"/>
        <v>1.3</v>
      </c>
      <c r="BL195" s="87">
        <f t="shared" si="145"/>
        <v>0.02</v>
      </c>
      <c r="BN195" s="129">
        <v>193</v>
      </c>
      <c r="BO195" s="129">
        <v>51</v>
      </c>
      <c r="BP195" s="129">
        <v>228</v>
      </c>
      <c r="BQ195" s="129">
        <v>193</v>
      </c>
      <c r="BR195" s="129">
        <v>193</v>
      </c>
      <c r="BS195" s="129" t="str">
        <v>1c</v>
      </c>
      <c r="BT195" s="129" t="str">
        <v>0</v>
      </c>
      <c r="BU195" s="87">
        <v>0</v>
      </c>
      <c r="BV195" s="129">
        <v>193</v>
      </c>
      <c r="BW195" s="129" t="str">
        <v>2.10E+11</v>
      </c>
      <c r="BX195" s="129" t="str">
        <v>8.08E+10</v>
      </c>
      <c r="BY195" s="129" t="str">
        <v>7850</v>
      </c>
      <c r="BZ195" s="129">
        <v>0.1</v>
      </c>
      <c r="CA195" s="129">
        <v>1E-3</v>
      </c>
      <c r="CD195" s="87">
        <v>193</v>
      </c>
      <c r="CE195" s="87" t="s">
        <v>180</v>
      </c>
      <c r="CF195" s="87" t="s">
        <v>181</v>
      </c>
      <c r="CG195" s="87">
        <v>1</v>
      </c>
      <c r="CH195" s="87">
        <v>0.1</v>
      </c>
      <c r="CI195" s="87">
        <v>1E-3</v>
      </c>
    </row>
    <row r="196" spans="2:87" ht="12.75">
      <c r="B196" s="87">
        <f t="shared" si="132"/>
        <v>194</v>
      </c>
      <c r="C196" s="126">
        <v>-4.9000000000000004</v>
      </c>
      <c r="D196" s="87">
        <v>-1.68133</v>
      </c>
      <c r="E196" s="87">
        <v>-14.029199999999999</v>
      </c>
      <c r="F196" s="87" t="s">
        <v>142</v>
      </c>
      <c r="J196" s="87">
        <f t="shared" si="158"/>
        <v>97.2</v>
      </c>
      <c r="K196" s="126">
        <v>105</v>
      </c>
      <c r="L196" s="87">
        <v>1.3</v>
      </c>
      <c r="M196" s="87">
        <v>20</v>
      </c>
      <c r="N196" s="87" t="s">
        <v>154</v>
      </c>
      <c r="O196" s="87" t="s">
        <v>155</v>
      </c>
      <c r="P196" s="87">
        <v>0</v>
      </c>
      <c r="Q196" s="127">
        <v>8.0420000000000006E-5</v>
      </c>
      <c r="R196" s="87">
        <v>0</v>
      </c>
      <c r="S196" s="87">
        <v>0</v>
      </c>
      <c r="T196" s="127">
        <v>3460000000</v>
      </c>
      <c r="U196" s="127">
        <v>3460000000</v>
      </c>
      <c r="V196" s="127">
        <v>3249000000</v>
      </c>
      <c r="W196" s="127">
        <v>3249000000</v>
      </c>
      <c r="X196" s="87">
        <v>0</v>
      </c>
      <c r="Y196" s="87">
        <v>0</v>
      </c>
      <c r="Z196" s="127">
        <v>2662000000</v>
      </c>
      <c r="AA196" s="127">
        <v>3.2950000000000001E-5</v>
      </c>
      <c r="AB196" s="127">
        <v>16890000000</v>
      </c>
      <c r="AC196" s="87">
        <v>0.65</v>
      </c>
      <c r="AD196" s="87" t="s">
        <v>156</v>
      </c>
      <c r="AE196" s="87" t="s">
        <v>157</v>
      </c>
      <c r="AF196" s="87" t="s">
        <v>158</v>
      </c>
      <c r="AG196" s="87" t="s">
        <v>159</v>
      </c>
      <c r="AH196" s="87" t="s">
        <v>160</v>
      </c>
      <c r="AI196" s="87" t="s">
        <v>161</v>
      </c>
      <c r="AJ196" s="87" t="s">
        <v>162</v>
      </c>
      <c r="AK196" s="87">
        <v>0</v>
      </c>
      <c r="AL196" s="87">
        <v>0</v>
      </c>
      <c r="AM196" s="87" t="s">
        <v>142</v>
      </c>
      <c r="AO196" s="87">
        <f t="shared" ref="AO196:AO259" si="185">B196</f>
        <v>194</v>
      </c>
      <c r="AP196" s="87">
        <f t="shared" si="182"/>
        <v>-1.68133</v>
      </c>
      <c r="AQ196" s="87">
        <f t="shared" si="183"/>
        <v>-14.029199999999999</v>
      </c>
      <c r="AR196" s="87">
        <f t="shared" ref="AR196:AR259" si="186">C196</f>
        <v>-4.9000000000000004</v>
      </c>
      <c r="AS196" s="87">
        <v>1</v>
      </c>
      <c r="AT196" s="87">
        <v>0</v>
      </c>
      <c r="AU196" s="87">
        <v>0</v>
      </c>
      <c r="AV196" s="87">
        <v>0</v>
      </c>
      <c r="AW196" s="87">
        <v>0</v>
      </c>
      <c r="AY196" s="133"/>
      <c r="AZ196" s="87" t="str">
        <f t="shared" si="134"/>
        <v/>
      </c>
      <c r="BA196" s="87" t="str">
        <f t="shared" si="135"/>
        <v/>
      </c>
      <c r="BB196" s="87" t="str">
        <f t="shared" si="136"/>
        <v/>
      </c>
      <c r="BC196" s="87" t="str">
        <f t="shared" si="137"/>
        <v/>
      </c>
      <c r="BD196" s="87" t="str">
        <f t="shared" si="138"/>
        <v/>
      </c>
      <c r="BE196" s="87" t="str">
        <f t="shared" si="139"/>
        <v/>
      </c>
      <c r="BG196" s="87" t="str">
        <f t="shared" si="140"/>
        <v/>
      </c>
      <c r="BH196" s="127" t="str">
        <f t="shared" si="141"/>
        <v/>
      </c>
      <c r="BI196" s="127" t="str">
        <f t="shared" si="142"/>
        <v/>
      </c>
      <c r="BJ196" s="87" t="str">
        <f t="shared" si="143"/>
        <v/>
      </c>
      <c r="BK196" s="87" t="str">
        <f t="shared" si="144"/>
        <v/>
      </c>
      <c r="BL196" s="87" t="str">
        <f t="shared" si="145"/>
        <v/>
      </c>
      <c r="BN196" s="129">
        <v>194</v>
      </c>
      <c r="BO196" s="129">
        <v>15</v>
      </c>
      <c r="BP196" s="129">
        <v>229</v>
      </c>
      <c r="BQ196" s="129">
        <v>194</v>
      </c>
      <c r="BR196" s="129">
        <v>194</v>
      </c>
      <c r="BS196" s="129" t="str">
        <v>1c</v>
      </c>
      <c r="BT196" s="129" t="str">
        <v>0</v>
      </c>
      <c r="BU196" s="87">
        <v>0</v>
      </c>
      <c r="BV196" s="129">
        <v>194</v>
      </c>
      <c r="BW196" s="129" t="str">
        <v>2.10E+11</v>
      </c>
      <c r="BX196" s="129" t="str">
        <v>8.08E+10</v>
      </c>
      <c r="BY196" s="129" t="str">
        <v>7850</v>
      </c>
      <c r="BZ196" s="129">
        <v>5</v>
      </c>
      <c r="CA196" s="129">
        <v>3.5000000000000003E-2</v>
      </c>
      <c r="CD196" s="87">
        <v>194</v>
      </c>
      <c r="CE196" s="87" t="s">
        <v>180</v>
      </c>
      <c r="CF196" s="87" t="s">
        <v>181</v>
      </c>
      <c r="CG196" s="87">
        <v>1</v>
      </c>
      <c r="CH196" s="87">
        <v>5</v>
      </c>
      <c r="CI196" s="87">
        <v>3.5000000000000003E-2</v>
      </c>
    </row>
    <row r="197" spans="2:87" ht="12.75">
      <c r="B197" s="87">
        <f t="shared" ref="B197:B260" si="187">B196+1</f>
        <v>195</v>
      </c>
      <c r="C197" s="126">
        <v>2.2000000000000002</v>
      </c>
      <c r="D197" s="87">
        <v>12.99</v>
      </c>
      <c r="E197" s="87">
        <v>-10.6305</v>
      </c>
      <c r="F197" s="87" t="s">
        <v>142</v>
      </c>
      <c r="J197" s="87">
        <f t="shared" si="158"/>
        <v>98.1</v>
      </c>
      <c r="K197" s="126">
        <v>105</v>
      </c>
      <c r="L197" s="87">
        <v>1.3</v>
      </c>
      <c r="M197" s="87">
        <v>20</v>
      </c>
      <c r="N197" s="87" t="s">
        <v>154</v>
      </c>
      <c r="O197" s="87" t="s">
        <v>155</v>
      </c>
      <c r="P197" s="87">
        <v>0</v>
      </c>
      <c r="Q197" s="127">
        <v>8.0420000000000006E-5</v>
      </c>
      <c r="R197" s="87">
        <v>0</v>
      </c>
      <c r="S197" s="87">
        <v>0</v>
      </c>
      <c r="T197" s="127">
        <v>3460000000</v>
      </c>
      <c r="U197" s="127">
        <v>3460000000</v>
      </c>
      <c r="V197" s="127">
        <v>3249000000</v>
      </c>
      <c r="W197" s="127">
        <v>3249000000</v>
      </c>
      <c r="X197" s="87">
        <v>0</v>
      </c>
      <c r="Y197" s="87">
        <v>0</v>
      </c>
      <c r="Z197" s="127">
        <v>2662000000</v>
      </c>
      <c r="AA197" s="127">
        <v>3.2950000000000001E-5</v>
      </c>
      <c r="AB197" s="127">
        <v>16890000000</v>
      </c>
      <c r="AC197" s="87">
        <v>0.65</v>
      </c>
      <c r="AD197" s="87" t="s">
        <v>156</v>
      </c>
      <c r="AE197" s="87" t="s">
        <v>157</v>
      </c>
      <c r="AF197" s="87" t="s">
        <v>158</v>
      </c>
      <c r="AG197" s="87" t="s">
        <v>159</v>
      </c>
      <c r="AH197" s="87" t="s">
        <v>160</v>
      </c>
      <c r="AI197" s="87" t="s">
        <v>161</v>
      </c>
      <c r="AJ197" s="87" t="s">
        <v>162</v>
      </c>
      <c r="AK197" s="87">
        <v>0</v>
      </c>
      <c r="AL197" s="87">
        <v>0</v>
      </c>
      <c r="AM197" s="87" t="s">
        <v>142</v>
      </c>
      <c r="AO197" s="87">
        <f t="shared" si="185"/>
        <v>195</v>
      </c>
      <c r="AP197" s="87">
        <f t="shared" si="182"/>
        <v>12.99</v>
      </c>
      <c r="AQ197" s="87">
        <f t="shared" si="183"/>
        <v>-10.6305</v>
      </c>
      <c r="AR197" s="87">
        <f t="shared" si="186"/>
        <v>2.2000000000000002</v>
      </c>
      <c r="AS197" s="87">
        <v>1</v>
      </c>
      <c r="AT197" s="87">
        <v>0</v>
      </c>
      <c r="AU197" s="87">
        <v>0</v>
      </c>
      <c r="AV197" s="87">
        <v>0</v>
      </c>
      <c r="AW197" s="87">
        <v>0</v>
      </c>
      <c r="AY197" s="133">
        <f t="shared" ref="AY197" si="188">IF(J197="", "", INT(J197))</f>
        <v>98</v>
      </c>
      <c r="AZ197" s="87">
        <f t="shared" si="134"/>
        <v>105</v>
      </c>
      <c r="BA197" s="87">
        <f t="shared" si="135"/>
        <v>106</v>
      </c>
      <c r="BB197" s="87">
        <f t="shared" si="136"/>
        <v>98</v>
      </c>
      <c r="BC197" s="87">
        <f t="shared" si="137"/>
        <v>98</v>
      </c>
      <c r="BD197" s="87" t="str">
        <f t="shared" si="138"/>
        <v>1c</v>
      </c>
      <c r="BE197" s="87" t="str">
        <f t="shared" si="139"/>
        <v>0</v>
      </c>
      <c r="BG197" s="87">
        <f t="shared" si="140"/>
        <v>98</v>
      </c>
      <c r="BH197" s="127" t="str">
        <f t="shared" si="141"/>
        <v>2.10E+11</v>
      </c>
      <c r="BI197" s="127" t="str">
        <f t="shared" si="142"/>
        <v>8.08E+10</v>
      </c>
      <c r="BJ197" s="87" t="str">
        <f t="shared" si="143"/>
        <v>7850</v>
      </c>
      <c r="BK197" s="87">
        <f t="shared" si="144"/>
        <v>1.3</v>
      </c>
      <c r="BL197" s="87">
        <f t="shared" si="145"/>
        <v>0.02</v>
      </c>
      <c r="BN197" s="140">
        <v>195</v>
      </c>
      <c r="BO197" s="140">
        <v>229</v>
      </c>
      <c r="BP197" s="140">
        <v>230</v>
      </c>
      <c r="BQ197" s="140">
        <v>195</v>
      </c>
      <c r="BR197" s="140">
        <v>195</v>
      </c>
      <c r="BS197" s="140" t="str">
        <v>1c</v>
      </c>
      <c r="BT197" s="140" t="str">
        <v>0</v>
      </c>
      <c r="BU197" s="87">
        <v>0</v>
      </c>
      <c r="BV197" s="140">
        <v>195</v>
      </c>
      <c r="BW197" s="140" t="str">
        <v>2.10E+11</v>
      </c>
      <c r="BX197" s="140" t="str">
        <v>8.08E+10</v>
      </c>
      <c r="BY197" s="140" t="str">
        <v>7850</v>
      </c>
      <c r="BZ197" s="140">
        <v>5.1260000000000003</v>
      </c>
      <c r="CA197" s="140">
        <v>6.3E-2</v>
      </c>
      <c r="CD197" s="87">
        <v>195</v>
      </c>
      <c r="CE197" s="87" t="s">
        <v>180</v>
      </c>
      <c r="CF197" s="87" t="s">
        <v>181</v>
      </c>
      <c r="CG197" s="87" t="s">
        <v>182</v>
      </c>
      <c r="CH197" s="87">
        <v>5.1260000000000003</v>
      </c>
      <c r="CI197" s="87">
        <v>6.3E-2</v>
      </c>
    </row>
    <row r="198" spans="2:87" ht="12.75">
      <c r="B198" s="87">
        <f t="shared" si="187"/>
        <v>196</v>
      </c>
      <c r="C198" s="126">
        <v>-4.9000000000000004</v>
      </c>
      <c r="D198" s="87">
        <v>12.99</v>
      </c>
      <c r="E198" s="87">
        <v>-5.5582500000000001</v>
      </c>
      <c r="F198" s="87" t="s">
        <v>142</v>
      </c>
      <c r="J198" s="87">
        <f t="shared" si="158"/>
        <v>98.2</v>
      </c>
      <c r="K198" s="126">
        <v>106</v>
      </c>
      <c r="L198" s="87">
        <v>1.3</v>
      </c>
      <c r="M198" s="87">
        <v>20</v>
      </c>
      <c r="N198" s="87" t="s">
        <v>154</v>
      </c>
      <c r="O198" s="87" t="s">
        <v>155</v>
      </c>
      <c r="P198" s="87">
        <v>0</v>
      </c>
      <c r="Q198" s="127">
        <v>8.0420000000000006E-5</v>
      </c>
      <c r="R198" s="87">
        <v>0</v>
      </c>
      <c r="S198" s="87">
        <v>0</v>
      </c>
      <c r="T198" s="127">
        <v>3460000000</v>
      </c>
      <c r="U198" s="127">
        <v>3460000000</v>
      </c>
      <c r="V198" s="127">
        <v>3249000000</v>
      </c>
      <c r="W198" s="127">
        <v>3249000000</v>
      </c>
      <c r="X198" s="87">
        <v>0</v>
      </c>
      <c r="Y198" s="87">
        <v>0</v>
      </c>
      <c r="Z198" s="127">
        <v>2662000000</v>
      </c>
      <c r="AA198" s="127">
        <v>3.2950000000000001E-5</v>
      </c>
      <c r="AB198" s="127">
        <v>16890000000</v>
      </c>
      <c r="AC198" s="87">
        <v>0.65</v>
      </c>
      <c r="AD198" s="87" t="s">
        <v>156</v>
      </c>
      <c r="AE198" s="87" t="s">
        <v>157</v>
      </c>
      <c r="AF198" s="87" t="s">
        <v>158</v>
      </c>
      <c r="AG198" s="87" t="s">
        <v>159</v>
      </c>
      <c r="AH198" s="87" t="s">
        <v>160</v>
      </c>
      <c r="AI198" s="87" t="s">
        <v>161</v>
      </c>
      <c r="AJ198" s="87" t="s">
        <v>162</v>
      </c>
      <c r="AK198" s="87">
        <v>0</v>
      </c>
      <c r="AL198" s="87">
        <v>0</v>
      </c>
      <c r="AM198" s="87" t="s">
        <v>142</v>
      </c>
      <c r="AO198" s="87">
        <f t="shared" si="185"/>
        <v>196</v>
      </c>
      <c r="AP198" s="87">
        <f t="shared" si="182"/>
        <v>12.99</v>
      </c>
      <c r="AQ198" s="87">
        <f t="shared" si="183"/>
        <v>-5.5582500000000001</v>
      </c>
      <c r="AR198" s="87">
        <f t="shared" si="186"/>
        <v>-4.9000000000000004</v>
      </c>
      <c r="AS198" s="87">
        <v>1</v>
      </c>
      <c r="AT198" s="87">
        <v>0</v>
      </c>
      <c r="AU198" s="87">
        <v>0</v>
      </c>
      <c r="AV198" s="87">
        <v>0</v>
      </c>
      <c r="AW198" s="87">
        <v>0</v>
      </c>
      <c r="AY198" s="133"/>
      <c r="AZ198" s="87" t="str">
        <f t="shared" ref="AZ198:AZ261" si="189">IF(AY198="","",K198)</f>
        <v/>
      </c>
      <c r="BA198" s="87" t="str">
        <f t="shared" ref="BA198:BA261" si="190">IF(AY198="","",K199)</f>
        <v/>
      </c>
      <c r="BB198" s="87" t="str">
        <f t="shared" ref="BB198:BB261" si="191">IF(AY198="","",AY198)</f>
        <v/>
      </c>
      <c r="BC198" s="87" t="str">
        <f t="shared" ref="BC198:BC261" si="192">IF(AY198="","",AY198)</f>
        <v/>
      </c>
      <c r="BD198" s="87" t="str">
        <f t="shared" ref="BD198:BD261" si="193">IF(AY198="","","1c")</f>
        <v/>
      </c>
      <c r="BE198" s="87" t="str">
        <f t="shared" ref="BE198:BE261" si="194">IF(AY198="","","0")</f>
        <v/>
      </c>
      <c r="BG198" s="87" t="str">
        <f t="shared" ref="BG198:BG261" si="195">IF(AY198="","",AY198)</f>
        <v/>
      </c>
      <c r="BH198" s="127" t="str">
        <f t="shared" ref="BH198:BH261" si="196">IF(AY198="","","2.10E+11")</f>
        <v/>
      </c>
      <c r="BI198" s="127" t="str">
        <f t="shared" ref="BI198:BI261" si="197">IF(AY198="","","8.08E+10")</f>
        <v/>
      </c>
      <c r="BJ198" s="87" t="str">
        <f t="shared" ref="BJ198:BJ261" si="198">IF(AY198="","","7850")</f>
        <v/>
      </c>
      <c r="BK198" s="87" t="str">
        <f t="shared" ref="BK198:BK261" si="199">IF(AY198="","",L198)</f>
        <v/>
      </c>
      <c r="BL198" s="87" t="str">
        <f t="shared" ref="BL198:BL261" si="200">IF(AY198="","",M198/1000)</f>
        <v/>
      </c>
      <c r="BN198" s="140">
        <v>196</v>
      </c>
      <c r="BO198" s="140">
        <v>230</v>
      </c>
      <c r="BP198" s="140">
        <v>231</v>
      </c>
      <c r="BQ198" s="140">
        <v>196</v>
      </c>
      <c r="BR198" s="140">
        <v>196</v>
      </c>
      <c r="BS198" s="140" t="str">
        <v>1c</v>
      </c>
      <c r="BT198" s="140" t="str">
        <v>0</v>
      </c>
      <c r="BU198" s="87">
        <v>0</v>
      </c>
      <c r="BV198" s="140">
        <v>196</v>
      </c>
      <c r="BW198" s="140" t="str">
        <v>2.10E+11</v>
      </c>
      <c r="BX198" s="140" t="str">
        <v>8.08E+10</v>
      </c>
      <c r="BY198" s="140" t="str">
        <v>7850</v>
      </c>
      <c r="BZ198" s="140">
        <v>5.1260000000000003</v>
      </c>
      <c r="CA198" s="140">
        <v>6.3E-2</v>
      </c>
      <c r="CD198" s="87">
        <v>196</v>
      </c>
      <c r="CE198" s="87" t="s">
        <v>180</v>
      </c>
      <c r="CF198" s="87" t="s">
        <v>181</v>
      </c>
      <c r="CG198" s="87" t="s">
        <v>182</v>
      </c>
      <c r="CH198" s="87">
        <v>5.1260000000000003</v>
      </c>
      <c r="CI198" s="87">
        <v>6.3E-2</v>
      </c>
    </row>
    <row r="199" spans="2:87" ht="12.75">
      <c r="B199" s="87">
        <f t="shared" si="187"/>
        <v>197</v>
      </c>
      <c r="C199" s="126">
        <v>2.2000000000000002</v>
      </c>
      <c r="D199" s="87">
        <v>12.99</v>
      </c>
      <c r="E199" s="87">
        <v>10.6305</v>
      </c>
      <c r="F199" s="87" t="s">
        <v>142</v>
      </c>
      <c r="J199" s="87">
        <f t="shared" si="158"/>
        <v>99.1</v>
      </c>
      <c r="K199" s="126">
        <v>107</v>
      </c>
      <c r="L199" s="87">
        <v>1.3</v>
      </c>
      <c r="M199" s="87">
        <v>20</v>
      </c>
      <c r="N199" s="87" t="s">
        <v>154</v>
      </c>
      <c r="O199" s="87" t="s">
        <v>155</v>
      </c>
      <c r="P199" s="87">
        <v>0</v>
      </c>
      <c r="Q199" s="127">
        <v>8.0420000000000006E-5</v>
      </c>
      <c r="R199" s="87">
        <v>0</v>
      </c>
      <c r="S199" s="87">
        <v>0</v>
      </c>
      <c r="T199" s="127">
        <v>3460000000</v>
      </c>
      <c r="U199" s="127">
        <v>3460000000</v>
      </c>
      <c r="V199" s="127">
        <v>3249000000</v>
      </c>
      <c r="W199" s="127">
        <v>3249000000</v>
      </c>
      <c r="X199" s="87">
        <v>0</v>
      </c>
      <c r="Y199" s="87">
        <v>0</v>
      </c>
      <c r="Z199" s="127">
        <v>2662000000</v>
      </c>
      <c r="AA199" s="127">
        <v>3.2950000000000001E-5</v>
      </c>
      <c r="AB199" s="127">
        <v>16890000000</v>
      </c>
      <c r="AC199" s="87">
        <v>0.65</v>
      </c>
      <c r="AD199" s="87" t="s">
        <v>156</v>
      </c>
      <c r="AE199" s="87" t="s">
        <v>157</v>
      </c>
      <c r="AF199" s="87" t="s">
        <v>158</v>
      </c>
      <c r="AG199" s="87" t="s">
        <v>159</v>
      </c>
      <c r="AH199" s="87" t="s">
        <v>160</v>
      </c>
      <c r="AI199" s="87" t="s">
        <v>161</v>
      </c>
      <c r="AJ199" s="87" t="s">
        <v>162</v>
      </c>
      <c r="AK199" s="87">
        <v>0</v>
      </c>
      <c r="AL199" s="87">
        <v>0</v>
      </c>
      <c r="AM199" s="87" t="s">
        <v>142</v>
      </c>
      <c r="AO199" s="87">
        <f t="shared" si="185"/>
        <v>197</v>
      </c>
      <c r="AP199" s="87">
        <f t="shared" si="182"/>
        <v>12.99</v>
      </c>
      <c r="AQ199" s="87">
        <f t="shared" si="183"/>
        <v>10.6305</v>
      </c>
      <c r="AR199" s="87">
        <f t="shared" si="186"/>
        <v>2.2000000000000002</v>
      </c>
      <c r="AS199" s="87">
        <v>1</v>
      </c>
      <c r="AT199" s="87">
        <v>0</v>
      </c>
      <c r="AU199" s="87">
        <v>0</v>
      </c>
      <c r="AV199" s="87">
        <v>0</v>
      </c>
      <c r="AW199" s="87">
        <v>0</v>
      </c>
      <c r="AY199" s="133">
        <f t="shared" ref="AY199" si="201">IF(J199="", "", INT(J199))</f>
        <v>99</v>
      </c>
      <c r="AZ199" s="87">
        <f t="shared" si="189"/>
        <v>107</v>
      </c>
      <c r="BA199" s="87">
        <f t="shared" si="190"/>
        <v>108</v>
      </c>
      <c r="BB199" s="87">
        <f t="shared" si="191"/>
        <v>99</v>
      </c>
      <c r="BC199" s="87">
        <f t="shared" si="192"/>
        <v>99</v>
      </c>
      <c r="BD199" s="87" t="str">
        <f t="shared" si="193"/>
        <v>1c</v>
      </c>
      <c r="BE199" s="87" t="str">
        <f t="shared" si="194"/>
        <v>0</v>
      </c>
      <c r="BG199" s="87">
        <f t="shared" si="195"/>
        <v>99</v>
      </c>
      <c r="BH199" s="127" t="str">
        <f t="shared" si="196"/>
        <v>2.10E+11</v>
      </c>
      <c r="BI199" s="127" t="str">
        <f t="shared" si="197"/>
        <v>8.08E+10</v>
      </c>
      <c r="BJ199" s="87" t="str">
        <f t="shared" si="198"/>
        <v>7850</v>
      </c>
      <c r="BK199" s="87">
        <f t="shared" si="199"/>
        <v>1.3</v>
      </c>
      <c r="BL199" s="87">
        <f t="shared" si="200"/>
        <v>0.02</v>
      </c>
      <c r="BN199" s="140">
        <v>197</v>
      </c>
      <c r="BO199" s="140">
        <v>231</v>
      </c>
      <c r="BP199" s="140">
        <v>232</v>
      </c>
      <c r="BQ199" s="140">
        <v>197</v>
      </c>
      <c r="BR199" s="140">
        <v>197</v>
      </c>
      <c r="BS199" s="140" t="str">
        <v>1c</v>
      </c>
      <c r="BT199" s="140" t="str">
        <v>0</v>
      </c>
      <c r="BU199" s="87">
        <v>0</v>
      </c>
      <c r="BV199" s="140">
        <v>197</v>
      </c>
      <c r="BW199" s="140" t="str">
        <v>2.10E+11</v>
      </c>
      <c r="BX199" s="140" t="str">
        <v>8.08E+10</v>
      </c>
      <c r="BY199" s="140" t="str">
        <v>7850</v>
      </c>
      <c r="BZ199" s="140">
        <v>5.1260000000000003</v>
      </c>
      <c r="CA199" s="140">
        <v>6.3E-2</v>
      </c>
      <c r="CD199" s="87">
        <v>197</v>
      </c>
      <c r="CE199" s="87" t="s">
        <v>180</v>
      </c>
      <c r="CF199" s="87" t="s">
        <v>181</v>
      </c>
      <c r="CG199" s="87" t="s">
        <v>182</v>
      </c>
      <c r="CH199" s="87">
        <v>5.1260000000000003</v>
      </c>
      <c r="CI199" s="87">
        <v>6.3E-2</v>
      </c>
    </row>
    <row r="200" spans="2:87" ht="12.75">
      <c r="B200" s="87">
        <f t="shared" si="187"/>
        <v>198</v>
      </c>
      <c r="C200" s="126">
        <v>-4.9000000000000004</v>
      </c>
      <c r="D200" s="87">
        <v>12.99</v>
      </c>
      <c r="E200" s="87">
        <v>5.5582500000000001</v>
      </c>
      <c r="F200" s="87" t="s">
        <v>142</v>
      </c>
      <c r="J200" s="87">
        <f t="shared" si="158"/>
        <v>99.2</v>
      </c>
      <c r="K200" s="126">
        <v>108</v>
      </c>
      <c r="L200" s="87">
        <v>1.3</v>
      </c>
      <c r="M200" s="87">
        <v>20</v>
      </c>
      <c r="N200" s="87" t="s">
        <v>154</v>
      </c>
      <c r="O200" s="87" t="s">
        <v>155</v>
      </c>
      <c r="P200" s="87">
        <v>0</v>
      </c>
      <c r="Q200" s="127">
        <v>8.0420000000000006E-5</v>
      </c>
      <c r="R200" s="87">
        <v>0</v>
      </c>
      <c r="S200" s="87">
        <v>0</v>
      </c>
      <c r="T200" s="127">
        <v>3460000000</v>
      </c>
      <c r="U200" s="127">
        <v>3460000000</v>
      </c>
      <c r="V200" s="127">
        <v>3249000000</v>
      </c>
      <c r="W200" s="127">
        <v>3249000000</v>
      </c>
      <c r="X200" s="87">
        <v>0</v>
      </c>
      <c r="Y200" s="87">
        <v>0</v>
      </c>
      <c r="Z200" s="127">
        <v>2662000000</v>
      </c>
      <c r="AA200" s="127">
        <v>3.2950000000000001E-5</v>
      </c>
      <c r="AB200" s="127">
        <v>16890000000</v>
      </c>
      <c r="AC200" s="87">
        <v>0.65</v>
      </c>
      <c r="AD200" s="87" t="s">
        <v>156</v>
      </c>
      <c r="AE200" s="87" t="s">
        <v>157</v>
      </c>
      <c r="AF200" s="87" t="s">
        <v>158</v>
      </c>
      <c r="AG200" s="87" t="s">
        <v>159</v>
      </c>
      <c r="AH200" s="87" t="s">
        <v>160</v>
      </c>
      <c r="AI200" s="87" t="s">
        <v>161</v>
      </c>
      <c r="AJ200" s="87" t="s">
        <v>162</v>
      </c>
      <c r="AK200" s="87">
        <v>0</v>
      </c>
      <c r="AL200" s="87">
        <v>0</v>
      </c>
      <c r="AM200" s="87" t="s">
        <v>142</v>
      </c>
      <c r="AO200" s="87">
        <f t="shared" si="185"/>
        <v>198</v>
      </c>
      <c r="AP200" s="87">
        <f t="shared" si="182"/>
        <v>12.99</v>
      </c>
      <c r="AQ200" s="87">
        <f t="shared" si="183"/>
        <v>5.5582500000000001</v>
      </c>
      <c r="AR200" s="87">
        <f t="shared" si="186"/>
        <v>-4.9000000000000004</v>
      </c>
      <c r="AS200" s="87">
        <v>1</v>
      </c>
      <c r="AT200" s="87">
        <v>0</v>
      </c>
      <c r="AU200" s="87">
        <v>0</v>
      </c>
      <c r="AV200" s="87">
        <v>0</v>
      </c>
      <c r="AW200" s="87">
        <v>0</v>
      </c>
      <c r="AY200" s="133"/>
      <c r="AZ200" s="87" t="str">
        <f t="shared" si="189"/>
        <v/>
      </c>
      <c r="BA200" s="87" t="str">
        <f t="shared" si="190"/>
        <v/>
      </c>
      <c r="BB200" s="87" t="str">
        <f t="shared" si="191"/>
        <v/>
      </c>
      <c r="BC200" s="87" t="str">
        <f t="shared" si="192"/>
        <v/>
      </c>
      <c r="BD200" s="87" t="str">
        <f t="shared" si="193"/>
        <v/>
      </c>
      <c r="BE200" s="87" t="str">
        <f t="shared" si="194"/>
        <v/>
      </c>
      <c r="BG200" s="87" t="str">
        <f t="shared" si="195"/>
        <v/>
      </c>
      <c r="BH200" s="127" t="str">
        <f t="shared" si="196"/>
        <v/>
      </c>
      <c r="BI200" s="127" t="str">
        <f t="shared" si="197"/>
        <v/>
      </c>
      <c r="BJ200" s="87" t="str">
        <f t="shared" si="198"/>
        <v/>
      </c>
      <c r="BK200" s="87" t="str">
        <f t="shared" si="199"/>
        <v/>
      </c>
      <c r="BL200" s="87" t="str">
        <f t="shared" si="200"/>
        <v/>
      </c>
      <c r="BN200" s="140">
        <v>198</v>
      </c>
      <c r="BO200" s="140">
        <v>232</v>
      </c>
      <c r="BP200" s="140">
        <v>233</v>
      </c>
      <c r="BQ200" s="140">
        <v>198</v>
      </c>
      <c r="BR200" s="140">
        <v>198</v>
      </c>
      <c r="BS200" s="140" t="str">
        <v>1c</v>
      </c>
      <c r="BT200" s="140" t="str">
        <v>0</v>
      </c>
      <c r="BU200" s="87">
        <v>0</v>
      </c>
      <c r="BV200" s="140">
        <v>198</v>
      </c>
      <c r="BW200" s="140" t="str">
        <v>2.10E+11</v>
      </c>
      <c r="BX200" s="140" t="str">
        <v>8.08E+10</v>
      </c>
      <c r="BY200" s="140" t="str">
        <v>7850</v>
      </c>
      <c r="BZ200" s="140">
        <v>5.0999999999999996</v>
      </c>
      <c r="CA200" s="140">
        <v>0.05</v>
      </c>
      <c r="CD200" s="87">
        <v>198</v>
      </c>
      <c r="CE200" s="87" t="s">
        <v>180</v>
      </c>
      <c r="CF200" s="87" t="s">
        <v>181</v>
      </c>
      <c r="CG200" s="87" t="s">
        <v>182</v>
      </c>
      <c r="CH200" s="87">
        <v>5.0999999999999996</v>
      </c>
      <c r="CI200" s="87">
        <v>0.05</v>
      </c>
    </row>
    <row r="201" spans="2:87" ht="12.75">
      <c r="B201" s="87">
        <f t="shared" si="187"/>
        <v>199</v>
      </c>
      <c r="C201" s="165">
        <v>5.04</v>
      </c>
      <c r="D201" s="164">
        <v>7.7080000000000002</v>
      </c>
      <c r="E201" s="164">
        <v>19.45</v>
      </c>
      <c r="F201" s="87" t="s">
        <v>142</v>
      </c>
      <c r="J201" s="87">
        <f t="shared" si="158"/>
        <v>100.1</v>
      </c>
      <c r="K201" s="126">
        <v>108</v>
      </c>
      <c r="L201" s="87">
        <v>1.3</v>
      </c>
      <c r="M201" s="87">
        <v>20</v>
      </c>
      <c r="N201" s="87" t="s">
        <v>154</v>
      </c>
      <c r="O201" s="87" t="s">
        <v>155</v>
      </c>
      <c r="P201" s="87">
        <v>0</v>
      </c>
      <c r="Q201" s="127">
        <v>8.0420000000000006E-5</v>
      </c>
      <c r="R201" s="87">
        <v>0</v>
      </c>
      <c r="S201" s="87">
        <v>0</v>
      </c>
      <c r="T201" s="127">
        <v>3460000000</v>
      </c>
      <c r="U201" s="127">
        <v>3460000000</v>
      </c>
      <c r="V201" s="127">
        <v>3249000000</v>
      </c>
      <c r="W201" s="127">
        <v>3249000000</v>
      </c>
      <c r="X201" s="87">
        <v>0</v>
      </c>
      <c r="Y201" s="87">
        <v>0</v>
      </c>
      <c r="Z201" s="127">
        <v>2662000000</v>
      </c>
      <c r="AA201" s="127">
        <v>3.2950000000000001E-5</v>
      </c>
      <c r="AB201" s="127">
        <v>16890000000</v>
      </c>
      <c r="AC201" s="87">
        <v>0.65</v>
      </c>
      <c r="AD201" s="87" t="s">
        <v>156</v>
      </c>
      <c r="AE201" s="87" t="s">
        <v>157</v>
      </c>
      <c r="AF201" s="87" t="s">
        <v>158</v>
      </c>
      <c r="AG201" s="87" t="s">
        <v>159</v>
      </c>
      <c r="AH201" s="87" t="s">
        <v>160</v>
      </c>
      <c r="AI201" s="87" t="s">
        <v>161</v>
      </c>
      <c r="AJ201" s="87" t="s">
        <v>162</v>
      </c>
      <c r="AK201" s="87">
        <v>0</v>
      </c>
      <c r="AL201" s="87">
        <v>0</v>
      </c>
      <c r="AM201" s="87" t="s">
        <v>142</v>
      </c>
      <c r="AO201" s="87">
        <f t="shared" si="185"/>
        <v>199</v>
      </c>
      <c r="AP201" s="87">
        <f t="shared" si="182"/>
        <v>7.7080000000000002</v>
      </c>
      <c r="AQ201" s="87">
        <f t="shared" si="183"/>
        <v>19.45</v>
      </c>
      <c r="AR201" s="87">
        <f t="shared" si="186"/>
        <v>5.04</v>
      </c>
      <c r="AS201" s="87">
        <v>1</v>
      </c>
      <c r="AT201" s="87">
        <v>0</v>
      </c>
      <c r="AU201" s="87">
        <v>0</v>
      </c>
      <c r="AV201" s="87">
        <v>0</v>
      </c>
      <c r="AW201" s="87">
        <v>0</v>
      </c>
      <c r="AY201" s="133">
        <f t="shared" ref="AY201" si="202">IF(J201="", "", INT(J201))</f>
        <v>100</v>
      </c>
      <c r="AZ201" s="87">
        <f t="shared" si="189"/>
        <v>108</v>
      </c>
      <c r="BA201" s="87">
        <f t="shared" si="190"/>
        <v>109</v>
      </c>
      <c r="BB201" s="87">
        <f t="shared" si="191"/>
        <v>100</v>
      </c>
      <c r="BC201" s="87">
        <f t="shared" si="192"/>
        <v>100</v>
      </c>
      <c r="BD201" s="87" t="str">
        <f t="shared" si="193"/>
        <v>1c</v>
      </c>
      <c r="BE201" s="87" t="str">
        <f t="shared" si="194"/>
        <v>0</v>
      </c>
      <c r="BG201" s="87">
        <f t="shared" si="195"/>
        <v>100</v>
      </c>
      <c r="BH201" s="127" t="str">
        <f t="shared" si="196"/>
        <v>2.10E+11</v>
      </c>
      <c r="BI201" s="127" t="str">
        <f t="shared" si="197"/>
        <v>8.08E+10</v>
      </c>
      <c r="BJ201" s="87" t="str">
        <f t="shared" si="198"/>
        <v>7850</v>
      </c>
      <c r="BK201" s="87">
        <f t="shared" si="199"/>
        <v>1.3</v>
      </c>
      <c r="BL201" s="87">
        <f t="shared" si="200"/>
        <v>0.02</v>
      </c>
      <c r="BN201" s="140">
        <v>199</v>
      </c>
      <c r="BO201" s="140">
        <v>233</v>
      </c>
      <c r="BP201" s="140">
        <v>234</v>
      </c>
      <c r="BQ201" s="140">
        <v>199</v>
      </c>
      <c r="BR201" s="140">
        <v>199</v>
      </c>
      <c r="BS201" s="140" t="str">
        <v>1c</v>
      </c>
      <c r="BT201" s="140" t="str">
        <v>0</v>
      </c>
      <c r="BU201" s="87">
        <v>0</v>
      </c>
      <c r="BV201" s="140">
        <v>199</v>
      </c>
      <c r="BW201" s="140" t="str">
        <v>2.10E+11</v>
      </c>
      <c r="BX201" s="140" t="str">
        <v>8.08E+10</v>
      </c>
      <c r="BY201" s="140" t="str">
        <v>7850</v>
      </c>
      <c r="BZ201" s="140">
        <v>5.0860000000000003</v>
      </c>
      <c r="CA201" s="140">
        <v>4.2999999999999997E-2</v>
      </c>
      <c r="CD201" s="87">
        <v>199</v>
      </c>
      <c r="CE201" s="87" t="s">
        <v>180</v>
      </c>
      <c r="CF201" s="87" t="s">
        <v>181</v>
      </c>
      <c r="CG201" s="87" t="s">
        <v>182</v>
      </c>
      <c r="CH201" s="87">
        <v>5.0860000000000003</v>
      </c>
      <c r="CI201" s="87">
        <v>4.2999999999999997E-2</v>
      </c>
    </row>
    <row r="202" spans="2:87" ht="12.75">
      <c r="B202" s="87">
        <f t="shared" si="187"/>
        <v>200</v>
      </c>
      <c r="C202" s="165">
        <v>-3.48</v>
      </c>
      <c r="D202" s="164">
        <v>7.7080000000000002</v>
      </c>
      <c r="E202" s="164">
        <v>19.45</v>
      </c>
      <c r="F202" s="87" t="s">
        <v>142</v>
      </c>
      <c r="J202" s="87">
        <f t="shared" si="158"/>
        <v>100.2</v>
      </c>
      <c r="K202" s="126">
        <v>109</v>
      </c>
      <c r="L202" s="87">
        <v>1.3</v>
      </c>
      <c r="M202" s="87">
        <v>20</v>
      </c>
      <c r="N202" s="87" t="s">
        <v>154</v>
      </c>
      <c r="O202" s="87" t="s">
        <v>155</v>
      </c>
      <c r="P202" s="87">
        <v>0</v>
      </c>
      <c r="Q202" s="127">
        <v>8.0420000000000006E-5</v>
      </c>
      <c r="R202" s="87">
        <v>0</v>
      </c>
      <c r="S202" s="87">
        <v>0</v>
      </c>
      <c r="T202" s="127">
        <v>3460000000</v>
      </c>
      <c r="U202" s="127">
        <v>3460000000</v>
      </c>
      <c r="V202" s="127">
        <v>3249000000</v>
      </c>
      <c r="W202" s="127">
        <v>3249000000</v>
      </c>
      <c r="X202" s="87">
        <v>0</v>
      </c>
      <c r="Y202" s="87">
        <v>0</v>
      </c>
      <c r="Z202" s="127">
        <v>2662000000</v>
      </c>
      <c r="AA202" s="127">
        <v>3.2950000000000001E-5</v>
      </c>
      <c r="AB202" s="127">
        <v>16890000000</v>
      </c>
      <c r="AC202" s="87">
        <v>0.65</v>
      </c>
      <c r="AD202" s="87" t="s">
        <v>156</v>
      </c>
      <c r="AE202" s="87" t="s">
        <v>157</v>
      </c>
      <c r="AF202" s="87" t="s">
        <v>158</v>
      </c>
      <c r="AG202" s="87" t="s">
        <v>159</v>
      </c>
      <c r="AH202" s="87" t="s">
        <v>160</v>
      </c>
      <c r="AI202" s="87" t="s">
        <v>161</v>
      </c>
      <c r="AJ202" s="87" t="s">
        <v>162</v>
      </c>
      <c r="AK202" s="87">
        <v>0</v>
      </c>
      <c r="AL202" s="87">
        <v>0</v>
      </c>
      <c r="AM202" s="87" t="s">
        <v>142</v>
      </c>
      <c r="AO202" s="87">
        <f t="shared" si="185"/>
        <v>200</v>
      </c>
      <c r="AP202" s="87">
        <f t="shared" si="182"/>
        <v>7.7080000000000002</v>
      </c>
      <c r="AQ202" s="87">
        <f t="shared" si="183"/>
        <v>19.45</v>
      </c>
      <c r="AR202" s="87">
        <f t="shared" si="186"/>
        <v>-3.48</v>
      </c>
      <c r="AS202" s="87">
        <v>1</v>
      </c>
      <c r="AT202" s="87">
        <v>0</v>
      </c>
      <c r="AU202" s="87">
        <v>0</v>
      </c>
      <c r="AV202" s="87">
        <v>0</v>
      </c>
      <c r="AW202" s="87">
        <v>0</v>
      </c>
      <c r="AY202" s="133"/>
      <c r="AZ202" s="87" t="str">
        <f t="shared" si="189"/>
        <v/>
      </c>
      <c r="BA202" s="87" t="str">
        <f t="shared" si="190"/>
        <v/>
      </c>
      <c r="BB202" s="87" t="str">
        <f t="shared" si="191"/>
        <v/>
      </c>
      <c r="BC202" s="87" t="str">
        <f t="shared" si="192"/>
        <v/>
      </c>
      <c r="BD202" s="87" t="str">
        <f t="shared" si="193"/>
        <v/>
      </c>
      <c r="BE202" s="87" t="str">
        <f t="shared" si="194"/>
        <v/>
      </c>
      <c r="BG202" s="87" t="str">
        <f t="shared" si="195"/>
        <v/>
      </c>
      <c r="BH202" s="127" t="str">
        <f t="shared" si="196"/>
        <v/>
      </c>
      <c r="BI202" s="127" t="str">
        <f t="shared" si="197"/>
        <v/>
      </c>
      <c r="BJ202" s="87" t="str">
        <f t="shared" si="198"/>
        <v/>
      </c>
      <c r="BK202" s="87" t="str">
        <f t="shared" si="199"/>
        <v/>
      </c>
      <c r="BL202" s="87" t="str">
        <f t="shared" si="200"/>
        <v/>
      </c>
      <c r="BN202" s="140">
        <v>200</v>
      </c>
      <c r="BO202" s="140">
        <v>234</v>
      </c>
      <c r="BP202" s="140">
        <v>235</v>
      </c>
      <c r="BQ202" s="140">
        <v>200</v>
      </c>
      <c r="BR202" s="140">
        <v>200</v>
      </c>
      <c r="BS202" s="140" t="str">
        <v>1c</v>
      </c>
      <c r="BT202" s="140" t="str">
        <v>0</v>
      </c>
      <c r="BU202" s="87">
        <v>0</v>
      </c>
      <c r="BV202" s="140">
        <v>200</v>
      </c>
      <c r="BW202" s="140" t="str">
        <v>2.10E+11</v>
      </c>
      <c r="BX202" s="140" t="str">
        <v>8.08E+10</v>
      </c>
      <c r="BY202" s="140" t="str">
        <v>7850</v>
      </c>
      <c r="BZ202" s="140">
        <v>5.08</v>
      </c>
      <c r="CA202" s="140">
        <v>0.04</v>
      </c>
      <c r="CD202" s="87">
        <v>200</v>
      </c>
      <c r="CE202" s="87" t="s">
        <v>180</v>
      </c>
      <c r="CF202" s="87" t="s">
        <v>181</v>
      </c>
      <c r="CG202" s="87" t="s">
        <v>182</v>
      </c>
      <c r="CH202" s="87">
        <v>5.08</v>
      </c>
      <c r="CI202" s="87">
        <v>0.04</v>
      </c>
    </row>
    <row r="203" spans="2:87" ht="12.75">
      <c r="B203" s="87">
        <f t="shared" si="187"/>
        <v>201</v>
      </c>
      <c r="C203" s="126">
        <v>5.04</v>
      </c>
      <c r="D203" s="87">
        <v>-6.4850000000000003</v>
      </c>
      <c r="E203" s="87">
        <v>11.25</v>
      </c>
      <c r="F203" s="87" t="s">
        <v>142</v>
      </c>
      <c r="J203" s="87">
        <f t="shared" si="158"/>
        <v>101.1</v>
      </c>
      <c r="K203" s="126">
        <v>109</v>
      </c>
      <c r="L203" s="87">
        <v>1.3</v>
      </c>
      <c r="M203" s="87">
        <v>20</v>
      </c>
      <c r="N203" s="87" t="s">
        <v>154</v>
      </c>
      <c r="O203" s="87" t="s">
        <v>155</v>
      </c>
      <c r="P203" s="87">
        <v>0</v>
      </c>
      <c r="Q203" s="127">
        <v>8.0420000000000006E-5</v>
      </c>
      <c r="R203" s="87">
        <v>0</v>
      </c>
      <c r="S203" s="87">
        <v>0</v>
      </c>
      <c r="T203" s="127">
        <v>3460000000</v>
      </c>
      <c r="U203" s="127">
        <v>3460000000</v>
      </c>
      <c r="V203" s="127">
        <v>3249000000</v>
      </c>
      <c r="W203" s="127">
        <v>3249000000</v>
      </c>
      <c r="X203" s="87">
        <v>0</v>
      </c>
      <c r="Y203" s="87">
        <v>0</v>
      </c>
      <c r="Z203" s="127">
        <v>2662000000</v>
      </c>
      <c r="AA203" s="127">
        <v>3.2950000000000001E-5</v>
      </c>
      <c r="AB203" s="127">
        <v>16890000000</v>
      </c>
      <c r="AC203" s="87">
        <v>0.65</v>
      </c>
      <c r="AD203" s="87" t="s">
        <v>156</v>
      </c>
      <c r="AE203" s="87" t="s">
        <v>157</v>
      </c>
      <c r="AF203" s="87" t="s">
        <v>158</v>
      </c>
      <c r="AG203" s="87" t="s">
        <v>159</v>
      </c>
      <c r="AH203" s="87" t="s">
        <v>160</v>
      </c>
      <c r="AI203" s="87" t="s">
        <v>161</v>
      </c>
      <c r="AJ203" s="87" t="s">
        <v>162</v>
      </c>
      <c r="AK203" s="87">
        <v>0</v>
      </c>
      <c r="AL203" s="87">
        <v>0</v>
      </c>
      <c r="AM203" s="87" t="s">
        <v>142</v>
      </c>
      <c r="AO203" s="87">
        <f t="shared" si="185"/>
        <v>201</v>
      </c>
      <c r="AP203" s="87">
        <f t="shared" si="182"/>
        <v>-6.4850000000000003</v>
      </c>
      <c r="AQ203" s="87">
        <f t="shared" si="183"/>
        <v>11.25</v>
      </c>
      <c r="AR203" s="87">
        <f t="shared" si="186"/>
        <v>5.04</v>
      </c>
      <c r="AS203" s="87">
        <v>1</v>
      </c>
      <c r="AT203" s="87">
        <v>0</v>
      </c>
      <c r="AU203" s="87">
        <v>0</v>
      </c>
      <c r="AV203" s="87">
        <v>0</v>
      </c>
      <c r="AW203" s="87">
        <v>0</v>
      </c>
      <c r="AY203" s="133">
        <f t="shared" ref="AY203" si="203">IF(J203="", "", INT(J203))</f>
        <v>101</v>
      </c>
      <c r="AZ203" s="87">
        <f t="shared" si="189"/>
        <v>109</v>
      </c>
      <c r="BA203" s="87">
        <f t="shared" si="190"/>
        <v>110</v>
      </c>
      <c r="BB203" s="87">
        <f t="shared" si="191"/>
        <v>101</v>
      </c>
      <c r="BC203" s="87">
        <f t="shared" si="192"/>
        <v>101</v>
      </c>
      <c r="BD203" s="87" t="str">
        <f t="shared" si="193"/>
        <v>1c</v>
      </c>
      <c r="BE203" s="87" t="str">
        <f t="shared" si="194"/>
        <v>0</v>
      </c>
      <c r="BG203" s="87">
        <f t="shared" si="195"/>
        <v>101</v>
      </c>
      <c r="BH203" s="127" t="str">
        <f t="shared" si="196"/>
        <v>2.10E+11</v>
      </c>
      <c r="BI203" s="127" t="str">
        <f t="shared" si="197"/>
        <v>8.08E+10</v>
      </c>
      <c r="BJ203" s="87" t="str">
        <f t="shared" si="198"/>
        <v>7850</v>
      </c>
      <c r="BK203" s="87">
        <f t="shared" si="199"/>
        <v>1.3</v>
      </c>
      <c r="BL203" s="87">
        <f t="shared" si="200"/>
        <v>0.02</v>
      </c>
      <c r="BN203" s="140">
        <v>201</v>
      </c>
      <c r="BO203" s="140">
        <v>235</v>
      </c>
      <c r="BP203" s="140">
        <v>236</v>
      </c>
      <c r="BQ203" s="140">
        <v>201</v>
      </c>
      <c r="BR203" s="140">
        <v>201</v>
      </c>
      <c r="BS203" s="140" t="str">
        <v>1c</v>
      </c>
      <c r="BT203" s="140" t="str">
        <v>0</v>
      </c>
      <c r="BU203" s="87">
        <v>0</v>
      </c>
      <c r="BV203" s="140">
        <v>201</v>
      </c>
      <c r="BW203" s="140" t="str">
        <v>2.10E+11</v>
      </c>
      <c r="BX203" s="140" t="str">
        <v>8.08E+10</v>
      </c>
      <c r="BY203" s="140" t="str">
        <v>7850</v>
      </c>
      <c r="BZ203" s="140">
        <v>5.0759999999999996</v>
      </c>
      <c r="CA203" s="140">
        <v>3.7999999999999999E-2</v>
      </c>
      <c r="CD203" s="87">
        <v>201</v>
      </c>
      <c r="CE203" s="87" t="s">
        <v>180</v>
      </c>
      <c r="CF203" s="87" t="s">
        <v>181</v>
      </c>
      <c r="CG203" s="87" t="s">
        <v>182</v>
      </c>
      <c r="CH203" s="87">
        <v>5.0759999999999996</v>
      </c>
      <c r="CI203" s="87">
        <v>3.7999999999999999E-2</v>
      </c>
    </row>
    <row r="204" spans="2:87" ht="12.75">
      <c r="B204" s="87">
        <f t="shared" si="187"/>
        <v>202</v>
      </c>
      <c r="C204" s="126">
        <v>-3.48</v>
      </c>
      <c r="D204" s="87">
        <v>-6.4850000000000003</v>
      </c>
      <c r="E204" s="87">
        <v>11.25</v>
      </c>
      <c r="F204" s="87" t="s">
        <v>142</v>
      </c>
      <c r="J204" s="87">
        <f t="shared" si="158"/>
        <v>101.2</v>
      </c>
      <c r="K204" s="126">
        <v>110</v>
      </c>
      <c r="L204" s="87">
        <v>1.3</v>
      </c>
      <c r="M204" s="87">
        <v>20</v>
      </c>
      <c r="N204" s="87" t="s">
        <v>154</v>
      </c>
      <c r="O204" s="87" t="s">
        <v>155</v>
      </c>
      <c r="P204" s="87">
        <v>0</v>
      </c>
      <c r="Q204" s="127">
        <v>8.0420000000000006E-5</v>
      </c>
      <c r="R204" s="87">
        <v>0</v>
      </c>
      <c r="S204" s="87">
        <v>0</v>
      </c>
      <c r="T204" s="127">
        <v>3460000000</v>
      </c>
      <c r="U204" s="127">
        <v>3460000000</v>
      </c>
      <c r="V204" s="127">
        <v>3249000000</v>
      </c>
      <c r="W204" s="127">
        <v>3249000000</v>
      </c>
      <c r="X204" s="87">
        <v>0</v>
      </c>
      <c r="Y204" s="87">
        <v>0</v>
      </c>
      <c r="Z204" s="127">
        <v>2662000000</v>
      </c>
      <c r="AA204" s="127">
        <v>3.2950000000000001E-5</v>
      </c>
      <c r="AB204" s="127">
        <v>16890000000</v>
      </c>
      <c r="AC204" s="87">
        <v>0.65</v>
      </c>
      <c r="AD204" s="87" t="s">
        <v>156</v>
      </c>
      <c r="AE204" s="87" t="s">
        <v>157</v>
      </c>
      <c r="AF204" s="87" t="s">
        <v>158</v>
      </c>
      <c r="AG204" s="87" t="s">
        <v>159</v>
      </c>
      <c r="AH204" s="87" t="s">
        <v>160</v>
      </c>
      <c r="AI204" s="87" t="s">
        <v>161</v>
      </c>
      <c r="AJ204" s="87" t="s">
        <v>162</v>
      </c>
      <c r="AK204" s="87">
        <v>0</v>
      </c>
      <c r="AL204" s="87">
        <v>0</v>
      </c>
      <c r="AM204" s="87" t="s">
        <v>142</v>
      </c>
      <c r="AO204" s="87">
        <f t="shared" si="185"/>
        <v>202</v>
      </c>
      <c r="AP204" s="87">
        <f t="shared" si="182"/>
        <v>-6.4850000000000003</v>
      </c>
      <c r="AQ204" s="87">
        <f t="shared" si="183"/>
        <v>11.25</v>
      </c>
      <c r="AR204" s="87">
        <f t="shared" si="186"/>
        <v>-3.48</v>
      </c>
      <c r="AS204" s="87">
        <v>1</v>
      </c>
      <c r="AT204" s="87">
        <v>0</v>
      </c>
      <c r="AU204" s="87">
        <v>0</v>
      </c>
      <c r="AV204" s="87">
        <v>0</v>
      </c>
      <c r="AW204" s="87">
        <v>0</v>
      </c>
      <c r="AY204" s="133"/>
      <c r="AZ204" s="87" t="str">
        <f t="shared" si="189"/>
        <v/>
      </c>
      <c r="BA204" s="87" t="str">
        <f t="shared" si="190"/>
        <v/>
      </c>
      <c r="BB204" s="87" t="str">
        <f t="shared" si="191"/>
        <v/>
      </c>
      <c r="BC204" s="87" t="str">
        <f t="shared" si="192"/>
        <v/>
      </c>
      <c r="BD204" s="87" t="str">
        <f t="shared" si="193"/>
        <v/>
      </c>
      <c r="BE204" s="87" t="str">
        <f t="shared" si="194"/>
        <v/>
      </c>
      <c r="BG204" s="87" t="str">
        <f t="shared" si="195"/>
        <v/>
      </c>
      <c r="BH204" s="127" t="str">
        <f t="shared" si="196"/>
        <v/>
      </c>
      <c r="BI204" s="127" t="str">
        <f t="shared" si="197"/>
        <v/>
      </c>
      <c r="BJ204" s="87" t="str">
        <f t="shared" si="198"/>
        <v/>
      </c>
      <c r="BK204" s="87" t="str">
        <f t="shared" si="199"/>
        <v/>
      </c>
      <c r="BL204" s="87" t="str">
        <f t="shared" si="200"/>
        <v/>
      </c>
      <c r="BN204" s="140">
        <v>202</v>
      </c>
      <c r="BO204" s="140">
        <v>236</v>
      </c>
      <c r="BP204" s="140">
        <v>237</v>
      </c>
      <c r="BQ204" s="140">
        <v>202</v>
      </c>
      <c r="BR204" s="140">
        <v>202</v>
      </c>
      <c r="BS204" s="140" t="str">
        <v>1c</v>
      </c>
      <c r="BT204" s="140" t="str">
        <v>0</v>
      </c>
      <c r="BU204" s="87">
        <v>0</v>
      </c>
      <c r="BV204" s="140">
        <v>202</v>
      </c>
      <c r="BW204" s="140" t="str">
        <v>2.10E+11</v>
      </c>
      <c r="BX204" s="140" t="str">
        <v>8.08E+10</v>
      </c>
      <c r="BY204" s="140" t="str">
        <v>7850</v>
      </c>
      <c r="BZ204" s="140">
        <v>5.0739999999999998</v>
      </c>
      <c r="CA204" s="140">
        <v>3.6999999999999998E-2</v>
      </c>
      <c r="CD204" s="87">
        <v>202</v>
      </c>
      <c r="CE204" s="87" t="s">
        <v>180</v>
      </c>
      <c r="CF204" s="87" t="s">
        <v>181</v>
      </c>
      <c r="CG204" s="87" t="s">
        <v>182</v>
      </c>
      <c r="CH204" s="87">
        <v>5.0739999999999998</v>
      </c>
      <c r="CI204" s="87">
        <v>3.6999999999999998E-2</v>
      </c>
    </row>
    <row r="205" spans="2:87" ht="12.75">
      <c r="B205" s="87">
        <f t="shared" si="187"/>
        <v>203</v>
      </c>
      <c r="C205" s="126">
        <v>5.04</v>
      </c>
      <c r="D205" s="87">
        <v>-20.698</v>
      </c>
      <c r="E205" s="87">
        <v>3.05</v>
      </c>
      <c r="F205" s="87" t="s">
        <v>142</v>
      </c>
      <c r="J205" s="87">
        <f t="shared" si="158"/>
        <v>102.1</v>
      </c>
      <c r="K205" s="126">
        <v>110</v>
      </c>
      <c r="L205" s="87">
        <v>1.3</v>
      </c>
      <c r="M205" s="87">
        <v>20</v>
      </c>
      <c r="N205" s="87" t="s">
        <v>154</v>
      </c>
      <c r="O205" s="87" t="s">
        <v>155</v>
      </c>
      <c r="P205" s="87">
        <v>0</v>
      </c>
      <c r="Q205" s="127">
        <v>8.0420000000000006E-5</v>
      </c>
      <c r="R205" s="87">
        <v>0</v>
      </c>
      <c r="S205" s="87">
        <v>0</v>
      </c>
      <c r="T205" s="127">
        <v>3460000000</v>
      </c>
      <c r="U205" s="127">
        <v>3460000000</v>
      </c>
      <c r="V205" s="127">
        <v>3249000000</v>
      </c>
      <c r="W205" s="127">
        <v>3249000000</v>
      </c>
      <c r="X205" s="87">
        <v>0</v>
      </c>
      <c r="Y205" s="87">
        <v>0</v>
      </c>
      <c r="Z205" s="127">
        <v>2662000000</v>
      </c>
      <c r="AA205" s="127">
        <v>3.2950000000000001E-5</v>
      </c>
      <c r="AB205" s="127">
        <v>16890000000</v>
      </c>
      <c r="AC205" s="87">
        <v>0.65</v>
      </c>
      <c r="AD205" s="87" t="s">
        <v>156</v>
      </c>
      <c r="AE205" s="87" t="s">
        <v>157</v>
      </c>
      <c r="AF205" s="87" t="s">
        <v>158</v>
      </c>
      <c r="AG205" s="87" t="s">
        <v>159</v>
      </c>
      <c r="AH205" s="87" t="s">
        <v>160</v>
      </c>
      <c r="AI205" s="87" t="s">
        <v>161</v>
      </c>
      <c r="AJ205" s="87" t="s">
        <v>162</v>
      </c>
      <c r="AK205" s="87">
        <v>0</v>
      </c>
      <c r="AL205" s="87">
        <v>0</v>
      </c>
      <c r="AM205" s="87" t="s">
        <v>142</v>
      </c>
      <c r="AO205" s="87">
        <f t="shared" si="185"/>
        <v>203</v>
      </c>
      <c r="AP205" s="87">
        <f t="shared" si="182"/>
        <v>-20.698</v>
      </c>
      <c r="AQ205" s="87">
        <f t="shared" si="183"/>
        <v>3.05</v>
      </c>
      <c r="AR205" s="87">
        <f t="shared" si="186"/>
        <v>5.04</v>
      </c>
      <c r="AS205" s="87">
        <v>1</v>
      </c>
      <c r="AT205" s="87">
        <v>0</v>
      </c>
      <c r="AU205" s="87">
        <v>0</v>
      </c>
      <c r="AV205" s="87">
        <v>0</v>
      </c>
      <c r="AW205" s="87">
        <v>0</v>
      </c>
      <c r="AY205" s="133">
        <f t="shared" ref="AY205" si="204">IF(J205="", "", INT(J205))</f>
        <v>102</v>
      </c>
      <c r="AZ205" s="87">
        <f t="shared" si="189"/>
        <v>110</v>
      </c>
      <c r="BA205" s="87">
        <f t="shared" si="190"/>
        <v>111</v>
      </c>
      <c r="BB205" s="87">
        <f t="shared" si="191"/>
        <v>102</v>
      </c>
      <c r="BC205" s="87">
        <f t="shared" si="192"/>
        <v>102</v>
      </c>
      <c r="BD205" s="87" t="str">
        <f t="shared" si="193"/>
        <v>1c</v>
      </c>
      <c r="BE205" s="87" t="str">
        <f t="shared" si="194"/>
        <v>0</v>
      </c>
      <c r="BG205" s="87">
        <f t="shared" si="195"/>
        <v>102</v>
      </c>
      <c r="BH205" s="127" t="str">
        <f t="shared" si="196"/>
        <v>2.10E+11</v>
      </c>
      <c r="BI205" s="127" t="str">
        <f t="shared" si="197"/>
        <v>8.08E+10</v>
      </c>
      <c r="BJ205" s="87" t="str">
        <f t="shared" si="198"/>
        <v>7850</v>
      </c>
      <c r="BK205" s="87">
        <f t="shared" si="199"/>
        <v>1.3</v>
      </c>
      <c r="BL205" s="87">
        <f t="shared" si="200"/>
        <v>0.02</v>
      </c>
      <c r="BN205" s="140">
        <v>203</v>
      </c>
      <c r="BO205" s="140">
        <v>237</v>
      </c>
      <c r="BP205" s="140">
        <v>238</v>
      </c>
      <c r="BQ205" s="140">
        <v>203</v>
      </c>
      <c r="BR205" s="140">
        <v>203</v>
      </c>
      <c r="BS205" s="140" t="str">
        <v>1c</v>
      </c>
      <c r="BT205" s="140" t="str">
        <v>0</v>
      </c>
      <c r="BU205" s="87">
        <v>0</v>
      </c>
      <c r="BV205" s="140">
        <v>203</v>
      </c>
      <c r="BW205" s="140" t="str">
        <v>2.10E+11</v>
      </c>
      <c r="BX205" s="140" t="str">
        <v>8.08E+10</v>
      </c>
      <c r="BY205" s="140" t="str">
        <v>7850</v>
      </c>
      <c r="BZ205" s="140">
        <v>5.0720000000000001</v>
      </c>
      <c r="CA205" s="140">
        <v>3.5999999999999997E-2</v>
      </c>
      <c r="CD205" s="87">
        <v>203</v>
      </c>
      <c r="CE205" s="87" t="s">
        <v>180</v>
      </c>
      <c r="CF205" s="87" t="s">
        <v>181</v>
      </c>
      <c r="CG205" s="87" t="s">
        <v>182</v>
      </c>
      <c r="CH205" s="87">
        <v>5.0720000000000001</v>
      </c>
      <c r="CI205" s="87">
        <v>3.5999999999999997E-2</v>
      </c>
    </row>
    <row r="206" spans="2:87" ht="12.75">
      <c r="B206" s="87">
        <f t="shared" si="187"/>
        <v>204</v>
      </c>
      <c r="C206" s="126">
        <v>-3.48</v>
      </c>
      <c r="D206" s="87">
        <v>-20.698</v>
      </c>
      <c r="E206" s="87">
        <v>3.05</v>
      </c>
      <c r="F206" s="87" t="s">
        <v>142</v>
      </c>
      <c r="J206" s="87">
        <f t="shared" si="158"/>
        <v>102.2</v>
      </c>
      <c r="K206" s="126">
        <v>111</v>
      </c>
      <c r="L206" s="87">
        <v>1.3</v>
      </c>
      <c r="M206" s="87">
        <v>20</v>
      </c>
      <c r="N206" s="87" t="s">
        <v>154</v>
      </c>
      <c r="O206" s="87" t="s">
        <v>155</v>
      </c>
      <c r="P206" s="87">
        <v>0</v>
      </c>
      <c r="Q206" s="127">
        <v>8.0420000000000006E-5</v>
      </c>
      <c r="R206" s="87">
        <v>0</v>
      </c>
      <c r="S206" s="87">
        <v>0</v>
      </c>
      <c r="T206" s="127">
        <v>3460000000</v>
      </c>
      <c r="U206" s="127">
        <v>3460000000</v>
      </c>
      <c r="V206" s="127">
        <v>3249000000</v>
      </c>
      <c r="W206" s="127">
        <v>3249000000</v>
      </c>
      <c r="X206" s="87">
        <v>0</v>
      </c>
      <c r="Y206" s="87">
        <v>0</v>
      </c>
      <c r="Z206" s="127">
        <v>2662000000</v>
      </c>
      <c r="AA206" s="127">
        <v>3.2950000000000001E-5</v>
      </c>
      <c r="AB206" s="127">
        <v>16890000000</v>
      </c>
      <c r="AC206" s="87">
        <v>0.65</v>
      </c>
      <c r="AD206" s="87" t="s">
        <v>156</v>
      </c>
      <c r="AE206" s="87" t="s">
        <v>157</v>
      </c>
      <c r="AF206" s="87" t="s">
        <v>158</v>
      </c>
      <c r="AG206" s="87" t="s">
        <v>159</v>
      </c>
      <c r="AH206" s="87" t="s">
        <v>160</v>
      </c>
      <c r="AI206" s="87" t="s">
        <v>161</v>
      </c>
      <c r="AJ206" s="87" t="s">
        <v>162</v>
      </c>
      <c r="AK206" s="87">
        <v>0</v>
      </c>
      <c r="AL206" s="87">
        <v>0</v>
      </c>
      <c r="AM206" s="87" t="s">
        <v>142</v>
      </c>
      <c r="AO206" s="87">
        <f t="shared" si="185"/>
        <v>204</v>
      </c>
      <c r="AP206" s="87">
        <f t="shared" si="182"/>
        <v>-20.698</v>
      </c>
      <c r="AQ206" s="87">
        <f t="shared" si="183"/>
        <v>3.05</v>
      </c>
      <c r="AR206" s="87">
        <f t="shared" si="186"/>
        <v>-3.48</v>
      </c>
      <c r="AS206" s="87">
        <v>1</v>
      </c>
      <c r="AT206" s="87">
        <v>0</v>
      </c>
      <c r="AU206" s="87">
        <v>0</v>
      </c>
      <c r="AV206" s="87">
        <v>0</v>
      </c>
      <c r="AW206" s="87">
        <v>0</v>
      </c>
      <c r="AY206" s="133"/>
      <c r="AZ206" s="87" t="str">
        <f t="shared" si="189"/>
        <v/>
      </c>
      <c r="BA206" s="87" t="str">
        <f t="shared" si="190"/>
        <v/>
      </c>
      <c r="BB206" s="87" t="str">
        <f t="shared" si="191"/>
        <v/>
      </c>
      <c r="BC206" s="87" t="str">
        <f t="shared" si="192"/>
        <v/>
      </c>
      <c r="BD206" s="87" t="str">
        <f t="shared" si="193"/>
        <v/>
      </c>
      <c r="BE206" s="87" t="str">
        <f t="shared" si="194"/>
        <v/>
      </c>
      <c r="BG206" s="87" t="str">
        <f t="shared" si="195"/>
        <v/>
      </c>
      <c r="BH206" s="127" t="str">
        <f t="shared" si="196"/>
        <v/>
      </c>
      <c r="BI206" s="127" t="str">
        <f t="shared" si="197"/>
        <v/>
      </c>
      <c r="BJ206" s="87" t="str">
        <f t="shared" si="198"/>
        <v/>
      </c>
      <c r="BK206" s="87" t="str">
        <f t="shared" si="199"/>
        <v/>
      </c>
      <c r="BL206" s="87" t="str">
        <f t="shared" si="200"/>
        <v/>
      </c>
      <c r="BN206" s="140">
        <v>204</v>
      </c>
      <c r="BO206" s="140">
        <v>238</v>
      </c>
      <c r="BP206" s="140">
        <v>239</v>
      </c>
      <c r="BQ206" s="140">
        <v>204</v>
      </c>
      <c r="BR206" s="140">
        <v>204</v>
      </c>
      <c r="BS206" s="140" t="str">
        <v>1c</v>
      </c>
      <c r="BT206" s="140" t="str">
        <v>0</v>
      </c>
      <c r="BU206" s="87">
        <v>0</v>
      </c>
      <c r="BV206" s="140">
        <v>204</v>
      </c>
      <c r="BW206" s="140" t="str">
        <v>2.10E+11</v>
      </c>
      <c r="BX206" s="140" t="str">
        <v>8.08E+10</v>
      </c>
      <c r="BY206" s="140" t="str">
        <v>7850</v>
      </c>
      <c r="BZ206" s="140">
        <v>5.07</v>
      </c>
      <c r="CA206" s="140">
        <v>3.5000000000000003E-2</v>
      </c>
      <c r="CD206" s="87">
        <v>204</v>
      </c>
      <c r="CE206" s="87" t="s">
        <v>180</v>
      </c>
      <c r="CF206" s="87" t="s">
        <v>181</v>
      </c>
      <c r="CG206" s="87" t="s">
        <v>182</v>
      </c>
      <c r="CH206" s="87">
        <v>5.07</v>
      </c>
      <c r="CI206" s="87">
        <v>3.5000000000000003E-2</v>
      </c>
    </row>
    <row r="207" spans="2:87" ht="12.75">
      <c r="B207" s="87">
        <f t="shared" si="187"/>
        <v>205</v>
      </c>
      <c r="C207" s="126">
        <v>5.04</v>
      </c>
      <c r="D207" s="87">
        <v>-20.698</v>
      </c>
      <c r="E207" s="87">
        <v>-3.05</v>
      </c>
      <c r="F207" s="87" t="s">
        <v>142</v>
      </c>
      <c r="J207" s="87">
        <f t="shared" si="158"/>
        <v>103.1</v>
      </c>
      <c r="K207" s="126">
        <v>111</v>
      </c>
      <c r="L207" s="87">
        <v>1.3</v>
      </c>
      <c r="M207" s="87">
        <v>20</v>
      </c>
      <c r="N207" s="87" t="s">
        <v>154</v>
      </c>
      <c r="O207" s="87" t="s">
        <v>155</v>
      </c>
      <c r="P207" s="87">
        <v>0</v>
      </c>
      <c r="Q207" s="127">
        <v>8.0420000000000006E-5</v>
      </c>
      <c r="R207" s="87">
        <v>0</v>
      </c>
      <c r="S207" s="87">
        <v>0</v>
      </c>
      <c r="T207" s="127">
        <v>3460000000</v>
      </c>
      <c r="U207" s="127">
        <v>3460000000</v>
      </c>
      <c r="V207" s="127">
        <v>3249000000</v>
      </c>
      <c r="W207" s="127">
        <v>3249000000</v>
      </c>
      <c r="X207" s="87">
        <v>0</v>
      </c>
      <c r="Y207" s="87">
        <v>0</v>
      </c>
      <c r="Z207" s="127">
        <v>2662000000</v>
      </c>
      <c r="AA207" s="127">
        <v>3.2950000000000001E-5</v>
      </c>
      <c r="AB207" s="127">
        <v>16890000000</v>
      </c>
      <c r="AC207" s="87">
        <v>0.65</v>
      </c>
      <c r="AD207" s="87" t="s">
        <v>156</v>
      </c>
      <c r="AE207" s="87" t="s">
        <v>157</v>
      </c>
      <c r="AF207" s="87" t="s">
        <v>158</v>
      </c>
      <c r="AG207" s="87" t="s">
        <v>159</v>
      </c>
      <c r="AH207" s="87" t="s">
        <v>160</v>
      </c>
      <c r="AI207" s="87" t="s">
        <v>161</v>
      </c>
      <c r="AJ207" s="87" t="s">
        <v>162</v>
      </c>
      <c r="AK207" s="87">
        <v>0</v>
      </c>
      <c r="AL207" s="87">
        <v>0</v>
      </c>
      <c r="AM207" s="87" t="s">
        <v>142</v>
      </c>
      <c r="AO207" s="87">
        <f t="shared" si="185"/>
        <v>205</v>
      </c>
      <c r="AP207" s="87">
        <f t="shared" si="182"/>
        <v>-20.698</v>
      </c>
      <c r="AQ207" s="87">
        <f t="shared" si="183"/>
        <v>-3.05</v>
      </c>
      <c r="AR207" s="87">
        <f t="shared" si="186"/>
        <v>5.04</v>
      </c>
      <c r="AS207" s="87">
        <v>1</v>
      </c>
      <c r="AT207" s="87">
        <v>0</v>
      </c>
      <c r="AU207" s="87">
        <v>0</v>
      </c>
      <c r="AV207" s="87">
        <v>0</v>
      </c>
      <c r="AW207" s="87">
        <v>0</v>
      </c>
      <c r="AY207" s="133">
        <f t="shared" ref="AY207" si="205">IF(J207="", "", INT(J207))</f>
        <v>103</v>
      </c>
      <c r="AZ207" s="87">
        <f t="shared" si="189"/>
        <v>111</v>
      </c>
      <c r="BA207" s="87">
        <f t="shared" si="190"/>
        <v>112</v>
      </c>
      <c r="BB207" s="87">
        <f t="shared" si="191"/>
        <v>103</v>
      </c>
      <c r="BC207" s="87">
        <f t="shared" si="192"/>
        <v>103</v>
      </c>
      <c r="BD207" s="87" t="str">
        <f t="shared" si="193"/>
        <v>1c</v>
      </c>
      <c r="BE207" s="87" t="str">
        <f t="shared" si="194"/>
        <v>0</v>
      </c>
      <c r="BG207" s="87">
        <f t="shared" si="195"/>
        <v>103</v>
      </c>
      <c r="BH207" s="127" t="str">
        <f t="shared" si="196"/>
        <v>2.10E+11</v>
      </c>
      <c r="BI207" s="127" t="str">
        <f t="shared" si="197"/>
        <v>8.08E+10</v>
      </c>
      <c r="BJ207" s="87" t="str">
        <f t="shared" si="198"/>
        <v>7850</v>
      </c>
      <c r="BK207" s="87">
        <f t="shared" si="199"/>
        <v>1.3</v>
      </c>
      <c r="BL207" s="87">
        <f t="shared" si="200"/>
        <v>0.02</v>
      </c>
      <c r="BN207" s="140">
        <v>205</v>
      </c>
      <c r="BO207" s="140">
        <v>239</v>
      </c>
      <c r="BP207" s="140">
        <v>240</v>
      </c>
      <c r="BQ207" s="140">
        <v>205</v>
      </c>
      <c r="BR207" s="140">
        <v>205</v>
      </c>
      <c r="BS207" s="140" t="str">
        <v>1c</v>
      </c>
      <c r="BT207" s="140" t="str">
        <v>0</v>
      </c>
      <c r="BU207" s="87">
        <v>0</v>
      </c>
      <c r="BV207" s="140">
        <v>205</v>
      </c>
      <c r="BW207" s="140" t="str">
        <v>2.10E+11</v>
      </c>
      <c r="BX207" s="140" t="str">
        <v>8.08E+10</v>
      </c>
      <c r="BY207" s="140" t="str">
        <v>7850</v>
      </c>
      <c r="BZ207" s="140">
        <v>5.0659999999999998</v>
      </c>
      <c r="CA207" s="140">
        <v>3.3000000000000002E-2</v>
      </c>
      <c r="CD207" s="87">
        <v>205</v>
      </c>
      <c r="CE207" s="87" t="s">
        <v>180</v>
      </c>
      <c r="CF207" s="87" t="s">
        <v>181</v>
      </c>
      <c r="CG207" s="87" t="s">
        <v>182</v>
      </c>
      <c r="CH207" s="87">
        <v>5.0659999999999998</v>
      </c>
      <c r="CI207" s="87">
        <v>3.3000000000000002E-2</v>
      </c>
    </row>
    <row r="208" spans="2:87" ht="12.75">
      <c r="B208" s="87">
        <f t="shared" si="187"/>
        <v>206</v>
      </c>
      <c r="C208" s="126">
        <v>-3.48</v>
      </c>
      <c r="D208" s="87">
        <v>-20.698</v>
      </c>
      <c r="E208" s="87">
        <v>-3.05</v>
      </c>
      <c r="F208" s="87" t="s">
        <v>142</v>
      </c>
      <c r="J208" s="87">
        <f t="shared" si="158"/>
        <v>103.2</v>
      </c>
      <c r="K208" s="126">
        <v>112</v>
      </c>
      <c r="L208" s="87">
        <v>1.3</v>
      </c>
      <c r="M208" s="87">
        <v>20</v>
      </c>
      <c r="N208" s="87" t="s">
        <v>154</v>
      </c>
      <c r="O208" s="87" t="s">
        <v>155</v>
      </c>
      <c r="P208" s="87">
        <v>0</v>
      </c>
      <c r="Q208" s="127">
        <v>8.0420000000000006E-5</v>
      </c>
      <c r="R208" s="87">
        <v>0</v>
      </c>
      <c r="S208" s="87">
        <v>0</v>
      </c>
      <c r="T208" s="127">
        <v>3460000000</v>
      </c>
      <c r="U208" s="127">
        <v>3460000000</v>
      </c>
      <c r="V208" s="127">
        <v>3249000000</v>
      </c>
      <c r="W208" s="127">
        <v>3249000000</v>
      </c>
      <c r="X208" s="87">
        <v>0</v>
      </c>
      <c r="Y208" s="87">
        <v>0</v>
      </c>
      <c r="Z208" s="127">
        <v>2662000000</v>
      </c>
      <c r="AA208" s="127">
        <v>3.2950000000000001E-5</v>
      </c>
      <c r="AB208" s="127">
        <v>16890000000</v>
      </c>
      <c r="AC208" s="87">
        <v>0.65</v>
      </c>
      <c r="AD208" s="87" t="s">
        <v>156</v>
      </c>
      <c r="AE208" s="87" t="s">
        <v>157</v>
      </c>
      <c r="AF208" s="87" t="s">
        <v>158</v>
      </c>
      <c r="AG208" s="87" t="s">
        <v>159</v>
      </c>
      <c r="AH208" s="87" t="s">
        <v>160</v>
      </c>
      <c r="AI208" s="87" t="s">
        <v>161</v>
      </c>
      <c r="AJ208" s="87" t="s">
        <v>162</v>
      </c>
      <c r="AK208" s="87">
        <v>0</v>
      </c>
      <c r="AL208" s="87">
        <v>0</v>
      </c>
      <c r="AM208" s="87" t="s">
        <v>142</v>
      </c>
      <c r="AO208" s="87">
        <f t="shared" si="185"/>
        <v>206</v>
      </c>
      <c r="AP208" s="87">
        <f t="shared" si="182"/>
        <v>-20.698</v>
      </c>
      <c r="AQ208" s="87">
        <f t="shared" si="183"/>
        <v>-3.05</v>
      </c>
      <c r="AR208" s="87">
        <f t="shared" si="186"/>
        <v>-3.48</v>
      </c>
      <c r="AS208" s="87">
        <v>1</v>
      </c>
      <c r="AT208" s="87">
        <v>0</v>
      </c>
      <c r="AU208" s="87">
        <v>0</v>
      </c>
      <c r="AV208" s="87">
        <v>0</v>
      </c>
      <c r="AW208" s="87">
        <v>0</v>
      </c>
      <c r="AY208" s="133"/>
      <c r="AZ208" s="87" t="str">
        <f t="shared" si="189"/>
        <v/>
      </c>
      <c r="BA208" s="87" t="str">
        <f t="shared" si="190"/>
        <v/>
      </c>
      <c r="BB208" s="87" t="str">
        <f t="shared" si="191"/>
        <v/>
      </c>
      <c r="BC208" s="87" t="str">
        <f t="shared" si="192"/>
        <v/>
      </c>
      <c r="BD208" s="87" t="str">
        <f t="shared" si="193"/>
        <v/>
      </c>
      <c r="BE208" s="87" t="str">
        <f t="shared" si="194"/>
        <v/>
      </c>
      <c r="BG208" s="87" t="str">
        <f t="shared" si="195"/>
        <v/>
      </c>
      <c r="BH208" s="127" t="str">
        <f t="shared" si="196"/>
        <v/>
      </c>
      <c r="BI208" s="127" t="str">
        <f t="shared" si="197"/>
        <v/>
      </c>
      <c r="BJ208" s="87" t="str">
        <f t="shared" si="198"/>
        <v/>
      </c>
      <c r="BK208" s="87" t="str">
        <f t="shared" si="199"/>
        <v/>
      </c>
      <c r="BL208" s="87" t="str">
        <f t="shared" si="200"/>
        <v/>
      </c>
      <c r="BN208" s="140">
        <v>206</v>
      </c>
      <c r="BO208" s="140">
        <v>240</v>
      </c>
      <c r="BP208" s="140">
        <v>241</v>
      </c>
      <c r="BQ208" s="140">
        <v>206</v>
      </c>
      <c r="BR208" s="140">
        <v>206</v>
      </c>
      <c r="BS208" s="140" t="str">
        <v>1c</v>
      </c>
      <c r="BT208" s="140" t="str">
        <v>0</v>
      </c>
      <c r="BU208" s="87">
        <v>0</v>
      </c>
      <c r="BV208" s="140">
        <v>206</v>
      </c>
      <c r="BW208" s="140" t="str">
        <v>2.10E+11</v>
      </c>
      <c r="BX208" s="140" t="str">
        <v>8.08E+10</v>
      </c>
      <c r="BY208" s="140" t="str">
        <v>7850</v>
      </c>
      <c r="BZ208" s="140">
        <v>5.0659999999999998</v>
      </c>
      <c r="CA208" s="140">
        <v>3.3000000000000002E-2</v>
      </c>
      <c r="CD208" s="87">
        <v>206</v>
      </c>
      <c r="CE208" s="87" t="s">
        <v>180</v>
      </c>
      <c r="CF208" s="87" t="s">
        <v>181</v>
      </c>
      <c r="CG208" s="87" t="s">
        <v>182</v>
      </c>
      <c r="CH208" s="87">
        <v>5.0659999999999998</v>
      </c>
      <c r="CI208" s="87">
        <v>3.3000000000000002E-2</v>
      </c>
    </row>
    <row r="209" spans="2:87" ht="12.75">
      <c r="B209" s="87">
        <f t="shared" si="187"/>
        <v>207</v>
      </c>
      <c r="C209" s="126">
        <v>5.04</v>
      </c>
      <c r="D209" s="87">
        <v>-6.4950000000000001</v>
      </c>
      <c r="E209" s="87">
        <v>-11.25</v>
      </c>
      <c r="F209" s="87" t="s">
        <v>142</v>
      </c>
      <c r="J209" s="87">
        <f t="shared" si="158"/>
        <v>104.1</v>
      </c>
      <c r="K209" s="126">
        <v>112</v>
      </c>
      <c r="L209" s="87">
        <v>1.3</v>
      </c>
      <c r="M209" s="87">
        <v>20</v>
      </c>
      <c r="N209" s="87" t="s">
        <v>154</v>
      </c>
      <c r="O209" s="87" t="s">
        <v>155</v>
      </c>
      <c r="P209" s="87">
        <v>0</v>
      </c>
      <c r="Q209" s="127">
        <v>8.0420000000000006E-5</v>
      </c>
      <c r="R209" s="87">
        <v>0</v>
      </c>
      <c r="S209" s="87">
        <v>0</v>
      </c>
      <c r="T209" s="127">
        <v>3460000000</v>
      </c>
      <c r="U209" s="127">
        <v>3460000000</v>
      </c>
      <c r="V209" s="127">
        <v>3249000000</v>
      </c>
      <c r="W209" s="127">
        <v>3249000000</v>
      </c>
      <c r="X209" s="87">
        <v>0</v>
      </c>
      <c r="Y209" s="87">
        <v>0</v>
      </c>
      <c r="Z209" s="127">
        <v>2662000000</v>
      </c>
      <c r="AA209" s="127">
        <v>3.2950000000000001E-5</v>
      </c>
      <c r="AB209" s="127">
        <v>16890000000</v>
      </c>
      <c r="AC209" s="87">
        <v>0.65</v>
      </c>
      <c r="AD209" s="87" t="s">
        <v>156</v>
      </c>
      <c r="AE209" s="87" t="s">
        <v>157</v>
      </c>
      <c r="AF209" s="87" t="s">
        <v>158</v>
      </c>
      <c r="AG209" s="87" t="s">
        <v>159</v>
      </c>
      <c r="AH209" s="87" t="s">
        <v>160</v>
      </c>
      <c r="AI209" s="87" t="s">
        <v>161</v>
      </c>
      <c r="AJ209" s="87" t="s">
        <v>162</v>
      </c>
      <c r="AK209" s="87">
        <v>0</v>
      </c>
      <c r="AL209" s="87">
        <v>0</v>
      </c>
      <c r="AM209" s="87" t="s">
        <v>142</v>
      </c>
      <c r="AO209" s="87">
        <f t="shared" si="185"/>
        <v>207</v>
      </c>
      <c r="AP209" s="87">
        <f t="shared" si="182"/>
        <v>-6.4950000000000001</v>
      </c>
      <c r="AQ209" s="87">
        <f t="shared" si="183"/>
        <v>-11.25</v>
      </c>
      <c r="AR209" s="87">
        <f t="shared" si="186"/>
        <v>5.04</v>
      </c>
      <c r="AS209" s="87">
        <v>1</v>
      </c>
      <c r="AT209" s="87">
        <v>0</v>
      </c>
      <c r="AU209" s="87">
        <v>0</v>
      </c>
      <c r="AV209" s="87">
        <v>0</v>
      </c>
      <c r="AW209" s="87">
        <v>0</v>
      </c>
      <c r="AY209" s="133">
        <f t="shared" ref="AY209" si="206">IF(J209="", "", INT(J209))</f>
        <v>104</v>
      </c>
      <c r="AZ209" s="87">
        <f t="shared" si="189"/>
        <v>112</v>
      </c>
      <c r="BA209" s="87">
        <f t="shared" si="190"/>
        <v>113</v>
      </c>
      <c r="BB209" s="87">
        <f t="shared" si="191"/>
        <v>104</v>
      </c>
      <c r="BC209" s="87">
        <f t="shared" si="192"/>
        <v>104</v>
      </c>
      <c r="BD209" s="87" t="str">
        <f t="shared" si="193"/>
        <v>1c</v>
      </c>
      <c r="BE209" s="87" t="str">
        <f t="shared" si="194"/>
        <v>0</v>
      </c>
      <c r="BG209" s="87">
        <f t="shared" si="195"/>
        <v>104</v>
      </c>
      <c r="BH209" s="127" t="str">
        <f t="shared" si="196"/>
        <v>2.10E+11</v>
      </c>
      <c r="BI209" s="127" t="str">
        <f t="shared" si="197"/>
        <v>8.08E+10</v>
      </c>
      <c r="BJ209" s="87" t="str">
        <f t="shared" si="198"/>
        <v>7850</v>
      </c>
      <c r="BK209" s="87">
        <f t="shared" si="199"/>
        <v>1.3</v>
      </c>
      <c r="BL209" s="87">
        <f t="shared" si="200"/>
        <v>0.02</v>
      </c>
      <c r="BN209" s="140">
        <v>207</v>
      </c>
      <c r="BO209" s="140">
        <v>241</v>
      </c>
      <c r="BP209" s="140">
        <v>242</v>
      </c>
      <c r="BQ209" s="140">
        <v>207</v>
      </c>
      <c r="BR209" s="140">
        <v>207</v>
      </c>
      <c r="BS209" s="140" t="str">
        <v>1c</v>
      </c>
      <c r="BT209" s="140" t="str">
        <v>0</v>
      </c>
      <c r="BU209" s="87">
        <v>0</v>
      </c>
      <c r="BV209" s="140">
        <v>207</v>
      </c>
      <c r="BW209" s="140" t="str">
        <v>2.10E+11</v>
      </c>
      <c r="BX209" s="140" t="str">
        <v>8.08E+10</v>
      </c>
      <c r="BY209" s="140" t="str">
        <v>7850</v>
      </c>
      <c r="BZ209" s="140">
        <v>5.0659999999999998</v>
      </c>
      <c r="CA209" s="140">
        <v>3.3000000000000002E-2</v>
      </c>
      <c r="CD209" s="87">
        <v>207</v>
      </c>
      <c r="CE209" s="87" t="s">
        <v>180</v>
      </c>
      <c r="CF209" s="87" t="s">
        <v>181</v>
      </c>
      <c r="CG209" s="87" t="s">
        <v>182</v>
      </c>
      <c r="CH209" s="87">
        <v>5.0659999999999998</v>
      </c>
      <c r="CI209" s="87">
        <v>3.3000000000000002E-2</v>
      </c>
    </row>
    <row r="210" spans="2:87" ht="12.75">
      <c r="B210" s="87">
        <f t="shared" si="187"/>
        <v>208</v>
      </c>
      <c r="C210" s="126">
        <v>-3.48</v>
      </c>
      <c r="D210" s="87">
        <v>-6.4950000000000001</v>
      </c>
      <c r="E210" s="87">
        <v>-11.25</v>
      </c>
      <c r="F210" s="87" t="s">
        <v>142</v>
      </c>
      <c r="J210" s="87">
        <f t="shared" si="158"/>
        <v>104.2</v>
      </c>
      <c r="K210" s="126">
        <v>113</v>
      </c>
      <c r="L210" s="87">
        <v>1.3</v>
      </c>
      <c r="M210" s="87">
        <v>20</v>
      </c>
      <c r="N210" s="87" t="s">
        <v>154</v>
      </c>
      <c r="O210" s="87" t="s">
        <v>155</v>
      </c>
      <c r="P210" s="87">
        <v>0</v>
      </c>
      <c r="Q210" s="127">
        <v>8.0420000000000006E-5</v>
      </c>
      <c r="R210" s="87">
        <v>0</v>
      </c>
      <c r="S210" s="87">
        <v>0</v>
      </c>
      <c r="T210" s="127">
        <v>3460000000</v>
      </c>
      <c r="U210" s="127">
        <v>3460000000</v>
      </c>
      <c r="V210" s="127">
        <v>3249000000</v>
      </c>
      <c r="W210" s="127">
        <v>3249000000</v>
      </c>
      <c r="X210" s="87">
        <v>0</v>
      </c>
      <c r="Y210" s="87">
        <v>0</v>
      </c>
      <c r="Z210" s="127">
        <v>2662000000</v>
      </c>
      <c r="AA210" s="127">
        <v>3.2950000000000001E-5</v>
      </c>
      <c r="AB210" s="127">
        <v>16890000000</v>
      </c>
      <c r="AC210" s="87">
        <v>0.65</v>
      </c>
      <c r="AD210" s="87" t="s">
        <v>156</v>
      </c>
      <c r="AE210" s="87" t="s">
        <v>157</v>
      </c>
      <c r="AF210" s="87" t="s">
        <v>158</v>
      </c>
      <c r="AG210" s="87" t="s">
        <v>159</v>
      </c>
      <c r="AH210" s="87" t="s">
        <v>160</v>
      </c>
      <c r="AI210" s="87" t="s">
        <v>161</v>
      </c>
      <c r="AJ210" s="87" t="s">
        <v>162</v>
      </c>
      <c r="AK210" s="87">
        <v>0</v>
      </c>
      <c r="AL210" s="87">
        <v>0</v>
      </c>
      <c r="AM210" s="87" t="s">
        <v>142</v>
      </c>
      <c r="AO210" s="87">
        <f t="shared" si="185"/>
        <v>208</v>
      </c>
      <c r="AP210" s="87">
        <f t="shared" si="182"/>
        <v>-6.4950000000000001</v>
      </c>
      <c r="AQ210" s="87">
        <f t="shared" si="183"/>
        <v>-11.25</v>
      </c>
      <c r="AR210" s="87">
        <f t="shared" si="186"/>
        <v>-3.48</v>
      </c>
      <c r="AS210" s="87">
        <v>1</v>
      </c>
      <c r="AT210" s="87">
        <v>0</v>
      </c>
      <c r="AU210" s="87">
        <v>0</v>
      </c>
      <c r="AV210" s="87">
        <v>0</v>
      </c>
      <c r="AW210" s="87">
        <v>0</v>
      </c>
      <c r="AY210" s="133"/>
      <c r="AZ210" s="87" t="str">
        <f t="shared" si="189"/>
        <v/>
      </c>
      <c r="BA210" s="87" t="str">
        <f t="shared" si="190"/>
        <v/>
      </c>
      <c r="BB210" s="87" t="str">
        <f t="shared" si="191"/>
        <v/>
      </c>
      <c r="BC210" s="87" t="str">
        <f t="shared" si="192"/>
        <v/>
      </c>
      <c r="BD210" s="87" t="str">
        <f t="shared" si="193"/>
        <v/>
      </c>
      <c r="BE210" s="87" t="str">
        <f t="shared" si="194"/>
        <v/>
      </c>
      <c r="BG210" s="87" t="str">
        <f t="shared" si="195"/>
        <v/>
      </c>
      <c r="BH210" s="127" t="str">
        <f t="shared" si="196"/>
        <v/>
      </c>
      <c r="BI210" s="127" t="str">
        <f t="shared" si="197"/>
        <v/>
      </c>
      <c r="BJ210" s="87" t="str">
        <f t="shared" si="198"/>
        <v/>
      </c>
      <c r="BK210" s="87" t="str">
        <f t="shared" si="199"/>
        <v/>
      </c>
      <c r="BL210" s="87" t="str">
        <f t="shared" si="200"/>
        <v/>
      </c>
      <c r="BN210" s="140">
        <v>208</v>
      </c>
      <c r="BO210" s="140">
        <v>242</v>
      </c>
      <c r="BP210" s="140">
        <v>243</v>
      </c>
      <c r="BQ210" s="140">
        <v>208</v>
      </c>
      <c r="BR210" s="140">
        <v>208</v>
      </c>
      <c r="BS210" s="140" t="str">
        <v>1c</v>
      </c>
      <c r="BT210" s="140" t="str">
        <v>0</v>
      </c>
      <c r="BU210" s="87">
        <v>0</v>
      </c>
      <c r="BV210" s="140">
        <v>208</v>
      </c>
      <c r="BW210" s="140" t="str">
        <v>2.10E+11</v>
      </c>
      <c r="BX210" s="140" t="str">
        <v>8.08E+10</v>
      </c>
      <c r="BY210" s="140" t="str">
        <v>7850</v>
      </c>
      <c r="BZ210" s="140">
        <v>5.0659999999999998</v>
      </c>
      <c r="CA210" s="140">
        <v>3.3000000000000002E-2</v>
      </c>
      <c r="CD210" s="87">
        <v>208</v>
      </c>
      <c r="CE210" s="87" t="s">
        <v>180</v>
      </c>
      <c r="CF210" s="87" t="s">
        <v>181</v>
      </c>
      <c r="CG210" s="87" t="s">
        <v>182</v>
      </c>
      <c r="CH210" s="87">
        <v>5.0659999999999998</v>
      </c>
      <c r="CI210" s="87">
        <v>3.3000000000000002E-2</v>
      </c>
    </row>
    <row r="211" spans="2:87" ht="12.75">
      <c r="B211" s="87">
        <f t="shared" si="187"/>
        <v>209</v>
      </c>
      <c r="C211" s="154">
        <v>5.04</v>
      </c>
      <c r="D211" s="153">
        <v>7.7080000000000002</v>
      </c>
      <c r="E211" s="153">
        <v>-19.45</v>
      </c>
      <c r="F211" s="87" t="s">
        <v>142</v>
      </c>
      <c r="J211" s="87">
        <f t="shared" si="158"/>
        <v>105.1</v>
      </c>
      <c r="K211" s="126">
        <v>114</v>
      </c>
      <c r="L211" s="87">
        <v>1.3</v>
      </c>
      <c r="M211" s="87">
        <v>20</v>
      </c>
      <c r="N211" s="87" t="s">
        <v>154</v>
      </c>
      <c r="O211" s="87" t="s">
        <v>155</v>
      </c>
      <c r="P211" s="87">
        <v>0</v>
      </c>
      <c r="Q211" s="127">
        <v>8.0420000000000006E-5</v>
      </c>
      <c r="R211" s="87">
        <v>0</v>
      </c>
      <c r="S211" s="87">
        <v>0</v>
      </c>
      <c r="T211" s="127">
        <v>3460000000</v>
      </c>
      <c r="U211" s="127">
        <v>3460000000</v>
      </c>
      <c r="V211" s="127">
        <v>3249000000</v>
      </c>
      <c r="W211" s="127">
        <v>3249000000</v>
      </c>
      <c r="X211" s="87">
        <v>0</v>
      </c>
      <c r="Y211" s="87">
        <v>0</v>
      </c>
      <c r="Z211" s="127">
        <v>2662000000</v>
      </c>
      <c r="AA211" s="127">
        <v>3.2950000000000001E-5</v>
      </c>
      <c r="AB211" s="127">
        <v>16890000000</v>
      </c>
      <c r="AC211" s="87">
        <v>0.65</v>
      </c>
      <c r="AD211" s="87" t="s">
        <v>156</v>
      </c>
      <c r="AE211" s="87" t="s">
        <v>157</v>
      </c>
      <c r="AF211" s="87" t="s">
        <v>158</v>
      </c>
      <c r="AG211" s="87" t="s">
        <v>159</v>
      </c>
      <c r="AH211" s="87" t="s">
        <v>160</v>
      </c>
      <c r="AI211" s="87" t="s">
        <v>161</v>
      </c>
      <c r="AJ211" s="87" t="s">
        <v>162</v>
      </c>
      <c r="AK211" s="87">
        <v>0</v>
      </c>
      <c r="AL211" s="87">
        <v>0</v>
      </c>
      <c r="AM211" s="87" t="s">
        <v>142</v>
      </c>
      <c r="AO211" s="87">
        <f t="shared" si="185"/>
        <v>209</v>
      </c>
      <c r="AP211" s="87">
        <f t="shared" si="182"/>
        <v>7.7080000000000002</v>
      </c>
      <c r="AQ211" s="87">
        <f t="shared" si="183"/>
        <v>-19.45</v>
      </c>
      <c r="AR211" s="87">
        <f t="shared" si="186"/>
        <v>5.04</v>
      </c>
      <c r="AS211" s="87">
        <v>1</v>
      </c>
      <c r="AT211" s="87">
        <v>0</v>
      </c>
      <c r="AU211" s="87">
        <v>0</v>
      </c>
      <c r="AV211" s="87">
        <v>0</v>
      </c>
      <c r="AW211" s="87">
        <v>0</v>
      </c>
      <c r="AY211" s="133">
        <f t="shared" ref="AY211" si="207">IF(J211="", "", INT(J211))</f>
        <v>105</v>
      </c>
      <c r="AZ211" s="87">
        <f t="shared" si="189"/>
        <v>114</v>
      </c>
      <c r="BA211" s="87">
        <f t="shared" si="190"/>
        <v>115</v>
      </c>
      <c r="BB211" s="87">
        <f t="shared" si="191"/>
        <v>105</v>
      </c>
      <c r="BC211" s="87">
        <f t="shared" si="192"/>
        <v>105</v>
      </c>
      <c r="BD211" s="87" t="str">
        <f t="shared" si="193"/>
        <v>1c</v>
      </c>
      <c r="BE211" s="87" t="str">
        <f t="shared" si="194"/>
        <v>0</v>
      </c>
      <c r="BG211" s="87">
        <f t="shared" si="195"/>
        <v>105</v>
      </c>
      <c r="BH211" s="127" t="str">
        <f t="shared" si="196"/>
        <v>2.10E+11</v>
      </c>
      <c r="BI211" s="127" t="str">
        <f t="shared" si="197"/>
        <v>8.08E+10</v>
      </c>
      <c r="BJ211" s="87" t="str">
        <f t="shared" si="198"/>
        <v>7850</v>
      </c>
      <c r="BK211" s="87">
        <f t="shared" si="199"/>
        <v>1.3</v>
      </c>
      <c r="BL211" s="87">
        <f t="shared" si="200"/>
        <v>0.02</v>
      </c>
      <c r="BN211" s="140">
        <v>209</v>
      </c>
      <c r="BO211" s="140">
        <v>243</v>
      </c>
      <c r="BP211" s="140">
        <v>244</v>
      </c>
      <c r="BQ211" s="140">
        <v>209</v>
      </c>
      <c r="BR211" s="140">
        <v>209</v>
      </c>
      <c r="BS211" s="140" t="str">
        <v>1c</v>
      </c>
      <c r="BT211" s="140" t="str">
        <v>0</v>
      </c>
      <c r="BU211" s="87">
        <v>0</v>
      </c>
      <c r="BV211" s="140">
        <v>209</v>
      </c>
      <c r="BW211" s="140" t="str">
        <v>2.10E+11</v>
      </c>
      <c r="BX211" s="140" t="str">
        <v>8.08E+10</v>
      </c>
      <c r="BY211" s="140" t="str">
        <v>7850</v>
      </c>
      <c r="BZ211" s="140">
        <v>5.0659999999999998</v>
      </c>
      <c r="CA211" s="140">
        <v>2.9000000000000001E-2</v>
      </c>
      <c r="CD211" s="87">
        <v>209</v>
      </c>
      <c r="CE211" s="87" t="s">
        <v>180</v>
      </c>
      <c r="CF211" s="87" t="s">
        <v>181</v>
      </c>
      <c r="CG211" s="87" t="s">
        <v>182</v>
      </c>
      <c r="CH211" s="87">
        <v>5.0659999999999998</v>
      </c>
      <c r="CI211" s="87">
        <v>2.9000000000000001E-2</v>
      </c>
    </row>
    <row r="212" spans="2:87" ht="12.75">
      <c r="B212" s="87">
        <f t="shared" si="187"/>
        <v>210</v>
      </c>
      <c r="C212" s="154">
        <v>-3.48</v>
      </c>
      <c r="D212" s="153">
        <v>7.7080000000000002</v>
      </c>
      <c r="E212" s="153">
        <v>-19.45</v>
      </c>
      <c r="F212" s="87" t="s">
        <v>142</v>
      </c>
      <c r="J212" s="87">
        <f t="shared" si="158"/>
        <v>105.2</v>
      </c>
      <c r="K212" s="126">
        <v>115</v>
      </c>
      <c r="L212" s="87">
        <v>1.3</v>
      </c>
      <c r="M212" s="87">
        <v>20</v>
      </c>
      <c r="N212" s="87" t="s">
        <v>154</v>
      </c>
      <c r="O212" s="87" t="s">
        <v>155</v>
      </c>
      <c r="P212" s="87">
        <v>0</v>
      </c>
      <c r="Q212" s="127">
        <v>8.0420000000000006E-5</v>
      </c>
      <c r="R212" s="87">
        <v>0</v>
      </c>
      <c r="S212" s="87">
        <v>0</v>
      </c>
      <c r="T212" s="127">
        <v>3460000000</v>
      </c>
      <c r="U212" s="127">
        <v>3460000000</v>
      </c>
      <c r="V212" s="127">
        <v>3249000000</v>
      </c>
      <c r="W212" s="127">
        <v>3249000000</v>
      </c>
      <c r="X212" s="87">
        <v>0</v>
      </c>
      <c r="Y212" s="87">
        <v>0</v>
      </c>
      <c r="Z212" s="127">
        <v>2662000000</v>
      </c>
      <c r="AA212" s="127">
        <v>3.2950000000000001E-5</v>
      </c>
      <c r="AB212" s="127">
        <v>16890000000</v>
      </c>
      <c r="AC212" s="87">
        <v>0.65</v>
      </c>
      <c r="AD212" s="87" t="s">
        <v>156</v>
      </c>
      <c r="AE212" s="87" t="s">
        <v>157</v>
      </c>
      <c r="AF212" s="87" t="s">
        <v>158</v>
      </c>
      <c r="AG212" s="87" t="s">
        <v>159</v>
      </c>
      <c r="AH212" s="87" t="s">
        <v>160</v>
      </c>
      <c r="AI212" s="87" t="s">
        <v>161</v>
      </c>
      <c r="AJ212" s="87" t="s">
        <v>162</v>
      </c>
      <c r="AK212" s="87">
        <v>0</v>
      </c>
      <c r="AL212" s="87">
        <v>0</v>
      </c>
      <c r="AM212" s="87" t="s">
        <v>142</v>
      </c>
      <c r="AO212" s="87">
        <f t="shared" si="185"/>
        <v>210</v>
      </c>
      <c r="AP212" s="87">
        <f t="shared" si="182"/>
        <v>7.7080000000000002</v>
      </c>
      <c r="AQ212" s="87">
        <f t="shared" si="183"/>
        <v>-19.45</v>
      </c>
      <c r="AR212" s="87">
        <f t="shared" si="186"/>
        <v>-3.48</v>
      </c>
      <c r="AS212" s="87">
        <v>1</v>
      </c>
      <c r="AT212" s="87">
        <v>0</v>
      </c>
      <c r="AU212" s="87">
        <v>0</v>
      </c>
      <c r="AV212" s="87">
        <v>0</v>
      </c>
      <c r="AW212" s="87">
        <v>0</v>
      </c>
      <c r="AY212" s="133"/>
      <c r="AZ212" s="87" t="str">
        <f t="shared" si="189"/>
        <v/>
      </c>
      <c r="BA212" s="87" t="str">
        <f t="shared" si="190"/>
        <v/>
      </c>
      <c r="BB212" s="87" t="str">
        <f t="shared" si="191"/>
        <v/>
      </c>
      <c r="BC212" s="87" t="str">
        <f t="shared" si="192"/>
        <v/>
      </c>
      <c r="BD212" s="87" t="str">
        <f t="shared" si="193"/>
        <v/>
      </c>
      <c r="BE212" s="87" t="str">
        <f t="shared" si="194"/>
        <v/>
      </c>
      <c r="BG212" s="87" t="str">
        <f t="shared" si="195"/>
        <v/>
      </c>
      <c r="BH212" s="127" t="str">
        <f t="shared" si="196"/>
        <v/>
      </c>
      <c r="BI212" s="127" t="str">
        <f t="shared" si="197"/>
        <v/>
      </c>
      <c r="BJ212" s="87" t="str">
        <f t="shared" si="198"/>
        <v/>
      </c>
      <c r="BK212" s="87" t="str">
        <f t="shared" si="199"/>
        <v/>
      </c>
      <c r="BL212" s="87" t="str">
        <f t="shared" si="200"/>
        <v/>
      </c>
      <c r="BN212" s="140">
        <v>210</v>
      </c>
      <c r="BO212" s="140">
        <v>244</v>
      </c>
      <c r="BP212" s="140">
        <v>245</v>
      </c>
      <c r="BQ212" s="140">
        <v>210</v>
      </c>
      <c r="BR212" s="140">
        <v>210</v>
      </c>
      <c r="BS212" s="140" t="str">
        <v>1c</v>
      </c>
      <c r="BT212" s="140" t="str">
        <v>0</v>
      </c>
      <c r="BU212" s="87">
        <v>0</v>
      </c>
      <c r="BV212" s="140">
        <v>210</v>
      </c>
      <c r="BW212" s="140" t="str">
        <v>2.10E+11</v>
      </c>
      <c r="BX212" s="140" t="str">
        <v>8.08E+10</v>
      </c>
      <c r="BY212" s="140" t="str">
        <v>7850</v>
      </c>
      <c r="BZ212" s="140">
        <v>5.0659999999999998</v>
      </c>
      <c r="CA212" s="140">
        <v>2.8000000000000001E-2</v>
      </c>
      <c r="CD212" s="87">
        <v>210</v>
      </c>
      <c r="CE212" s="87" t="s">
        <v>180</v>
      </c>
      <c r="CF212" s="87" t="s">
        <v>181</v>
      </c>
      <c r="CG212" s="87" t="s">
        <v>182</v>
      </c>
      <c r="CH212" s="87">
        <v>5.0659999999999998</v>
      </c>
      <c r="CI212" s="87">
        <v>2.8000000000000001E-2</v>
      </c>
    </row>
    <row r="213" spans="2:87" ht="12.75">
      <c r="B213" s="87">
        <f t="shared" si="187"/>
        <v>211</v>
      </c>
      <c r="C213" s="126">
        <v>5.04</v>
      </c>
      <c r="D213" s="87">
        <v>12.99</v>
      </c>
      <c r="E213" s="87">
        <v>-16.440000000000001</v>
      </c>
      <c r="F213" s="87" t="s">
        <v>142</v>
      </c>
      <c r="J213" s="87">
        <f t="shared" si="158"/>
        <v>106.1</v>
      </c>
      <c r="K213" s="126">
        <v>115</v>
      </c>
      <c r="L213" s="87">
        <v>1.3</v>
      </c>
      <c r="M213" s="87">
        <v>20</v>
      </c>
      <c r="N213" s="87" t="s">
        <v>154</v>
      </c>
      <c r="O213" s="87" t="s">
        <v>155</v>
      </c>
      <c r="P213" s="87">
        <v>0</v>
      </c>
      <c r="Q213" s="127">
        <v>8.0420000000000006E-5</v>
      </c>
      <c r="R213" s="87">
        <v>0</v>
      </c>
      <c r="S213" s="87">
        <v>0</v>
      </c>
      <c r="T213" s="127">
        <v>3460000000</v>
      </c>
      <c r="U213" s="127">
        <v>3460000000</v>
      </c>
      <c r="V213" s="127">
        <v>3249000000</v>
      </c>
      <c r="W213" s="127">
        <v>3249000000</v>
      </c>
      <c r="X213" s="87">
        <v>0</v>
      </c>
      <c r="Y213" s="87">
        <v>0</v>
      </c>
      <c r="Z213" s="127">
        <v>2662000000</v>
      </c>
      <c r="AA213" s="127">
        <v>3.2950000000000001E-5</v>
      </c>
      <c r="AB213" s="127">
        <v>16890000000</v>
      </c>
      <c r="AC213" s="87">
        <v>0.65</v>
      </c>
      <c r="AD213" s="87" t="s">
        <v>156</v>
      </c>
      <c r="AE213" s="87" t="s">
        <v>157</v>
      </c>
      <c r="AF213" s="87" t="s">
        <v>158</v>
      </c>
      <c r="AG213" s="87" t="s">
        <v>159</v>
      </c>
      <c r="AH213" s="87" t="s">
        <v>160</v>
      </c>
      <c r="AI213" s="87" t="s">
        <v>161</v>
      </c>
      <c r="AJ213" s="87" t="s">
        <v>162</v>
      </c>
      <c r="AK213" s="87">
        <v>0</v>
      </c>
      <c r="AL213" s="87">
        <v>0</v>
      </c>
      <c r="AM213" s="87" t="s">
        <v>142</v>
      </c>
      <c r="AO213" s="87">
        <f t="shared" si="185"/>
        <v>211</v>
      </c>
      <c r="AP213" s="87">
        <f t="shared" si="182"/>
        <v>12.99</v>
      </c>
      <c r="AQ213" s="87">
        <f t="shared" si="183"/>
        <v>-16.440000000000001</v>
      </c>
      <c r="AR213" s="87">
        <f t="shared" si="186"/>
        <v>5.04</v>
      </c>
      <c r="AS213" s="87">
        <v>1</v>
      </c>
      <c r="AT213" s="87">
        <v>0</v>
      </c>
      <c r="AU213" s="87">
        <v>0</v>
      </c>
      <c r="AV213" s="87">
        <v>0</v>
      </c>
      <c r="AW213" s="87">
        <v>0</v>
      </c>
      <c r="AY213" s="133">
        <f t="shared" ref="AY213" si="208">IF(J213="", "", INT(J213))</f>
        <v>106</v>
      </c>
      <c r="AZ213" s="87">
        <f t="shared" si="189"/>
        <v>115</v>
      </c>
      <c r="BA213" s="87">
        <f t="shared" si="190"/>
        <v>116</v>
      </c>
      <c r="BB213" s="87">
        <f t="shared" si="191"/>
        <v>106</v>
      </c>
      <c r="BC213" s="87">
        <f t="shared" si="192"/>
        <v>106</v>
      </c>
      <c r="BD213" s="87" t="str">
        <f t="shared" si="193"/>
        <v>1c</v>
      </c>
      <c r="BE213" s="87" t="str">
        <f t="shared" si="194"/>
        <v>0</v>
      </c>
      <c r="BG213" s="87">
        <f t="shared" si="195"/>
        <v>106</v>
      </c>
      <c r="BH213" s="127" t="str">
        <f t="shared" si="196"/>
        <v>2.10E+11</v>
      </c>
      <c r="BI213" s="127" t="str">
        <f t="shared" si="197"/>
        <v>8.08E+10</v>
      </c>
      <c r="BJ213" s="87" t="str">
        <f t="shared" si="198"/>
        <v>7850</v>
      </c>
      <c r="BK213" s="87">
        <f t="shared" si="199"/>
        <v>1.3</v>
      </c>
      <c r="BL213" s="87">
        <f t="shared" si="200"/>
        <v>0.02</v>
      </c>
      <c r="BN213" s="140">
        <v>211</v>
      </c>
      <c r="BO213" s="140">
        <v>245</v>
      </c>
      <c r="BP213" s="140">
        <v>246</v>
      </c>
      <c r="BQ213" s="140">
        <v>211</v>
      </c>
      <c r="BR213" s="140">
        <v>211</v>
      </c>
      <c r="BS213" s="140" t="str">
        <v>1c</v>
      </c>
      <c r="BT213" s="140" t="str">
        <v>0</v>
      </c>
      <c r="BU213" s="87">
        <v>0</v>
      </c>
      <c r="BV213" s="140">
        <v>211</v>
      </c>
      <c r="BW213" s="140" t="str">
        <v>2.10E+11</v>
      </c>
      <c r="BX213" s="140" t="str">
        <v>8.08E+10</v>
      </c>
      <c r="BY213" s="140" t="str">
        <v>7850</v>
      </c>
      <c r="BZ213" s="140">
        <v>5.0659999999999998</v>
      </c>
      <c r="CA213" s="140">
        <v>2.7E-2</v>
      </c>
      <c r="CD213" s="87">
        <v>211</v>
      </c>
      <c r="CE213" s="87" t="s">
        <v>180</v>
      </c>
      <c r="CF213" s="87" t="s">
        <v>181</v>
      </c>
      <c r="CG213" s="87" t="s">
        <v>182</v>
      </c>
      <c r="CH213" s="87">
        <v>5.0659999999999998</v>
      </c>
      <c r="CI213" s="87">
        <v>2.7E-2</v>
      </c>
    </row>
    <row r="214" spans="2:87" ht="12.75">
      <c r="B214" s="87">
        <f t="shared" si="187"/>
        <v>212</v>
      </c>
      <c r="C214" s="126">
        <v>-3.48</v>
      </c>
      <c r="D214" s="87">
        <v>12.99</v>
      </c>
      <c r="E214" s="87">
        <v>-16.440000000000001</v>
      </c>
      <c r="F214" s="87" t="s">
        <v>142</v>
      </c>
      <c r="J214" s="87">
        <f t="shared" si="158"/>
        <v>106.2</v>
      </c>
      <c r="K214" s="126">
        <v>116</v>
      </c>
      <c r="L214" s="87">
        <v>1.3</v>
      </c>
      <c r="M214" s="87">
        <v>20</v>
      </c>
      <c r="N214" s="87" t="s">
        <v>154</v>
      </c>
      <c r="O214" s="87" t="s">
        <v>155</v>
      </c>
      <c r="P214" s="87">
        <v>0</v>
      </c>
      <c r="Q214" s="127">
        <v>8.0420000000000006E-5</v>
      </c>
      <c r="R214" s="87">
        <v>0</v>
      </c>
      <c r="S214" s="87">
        <v>0</v>
      </c>
      <c r="T214" s="127">
        <v>3460000000</v>
      </c>
      <c r="U214" s="127">
        <v>3460000000</v>
      </c>
      <c r="V214" s="127">
        <v>3249000000</v>
      </c>
      <c r="W214" s="127">
        <v>3249000000</v>
      </c>
      <c r="X214" s="87">
        <v>0</v>
      </c>
      <c r="Y214" s="87">
        <v>0</v>
      </c>
      <c r="Z214" s="127">
        <v>2662000000</v>
      </c>
      <c r="AA214" s="127">
        <v>3.2950000000000001E-5</v>
      </c>
      <c r="AB214" s="127">
        <v>16890000000</v>
      </c>
      <c r="AC214" s="87">
        <v>0.65</v>
      </c>
      <c r="AD214" s="87" t="s">
        <v>156</v>
      </c>
      <c r="AE214" s="87" t="s">
        <v>157</v>
      </c>
      <c r="AF214" s="87" t="s">
        <v>158</v>
      </c>
      <c r="AG214" s="87" t="s">
        <v>159</v>
      </c>
      <c r="AH214" s="87" t="s">
        <v>160</v>
      </c>
      <c r="AI214" s="87" t="s">
        <v>161</v>
      </c>
      <c r="AJ214" s="87" t="s">
        <v>162</v>
      </c>
      <c r="AK214" s="87">
        <v>0</v>
      </c>
      <c r="AL214" s="87">
        <v>0</v>
      </c>
      <c r="AM214" s="87" t="s">
        <v>142</v>
      </c>
      <c r="AO214" s="87">
        <f t="shared" si="185"/>
        <v>212</v>
      </c>
      <c r="AP214" s="87">
        <f t="shared" si="182"/>
        <v>12.99</v>
      </c>
      <c r="AQ214" s="87">
        <f t="shared" si="183"/>
        <v>-16.440000000000001</v>
      </c>
      <c r="AR214" s="87">
        <f t="shared" si="186"/>
        <v>-3.48</v>
      </c>
      <c r="AS214" s="87">
        <v>1</v>
      </c>
      <c r="AT214" s="87">
        <v>0</v>
      </c>
      <c r="AU214" s="87">
        <v>0</v>
      </c>
      <c r="AV214" s="87">
        <v>0</v>
      </c>
      <c r="AW214" s="87">
        <v>0</v>
      </c>
      <c r="AY214" s="133"/>
      <c r="AZ214" s="87" t="str">
        <f t="shared" si="189"/>
        <v/>
      </c>
      <c r="BA214" s="87" t="str">
        <f t="shared" si="190"/>
        <v/>
      </c>
      <c r="BB214" s="87" t="str">
        <f t="shared" si="191"/>
        <v/>
      </c>
      <c r="BC214" s="87" t="str">
        <f t="shared" si="192"/>
        <v/>
      </c>
      <c r="BD214" s="87" t="str">
        <f t="shared" si="193"/>
        <v/>
      </c>
      <c r="BE214" s="87" t="str">
        <f t="shared" si="194"/>
        <v/>
      </c>
      <c r="BG214" s="87" t="str">
        <f t="shared" si="195"/>
        <v/>
      </c>
      <c r="BH214" s="127" t="str">
        <f t="shared" si="196"/>
        <v/>
      </c>
      <c r="BI214" s="127" t="str">
        <f t="shared" si="197"/>
        <v/>
      </c>
      <c r="BJ214" s="87" t="str">
        <f t="shared" si="198"/>
        <v/>
      </c>
      <c r="BK214" s="87" t="str">
        <f t="shared" si="199"/>
        <v/>
      </c>
      <c r="BL214" s="87" t="str">
        <f t="shared" si="200"/>
        <v/>
      </c>
      <c r="BN214" s="140">
        <v>212</v>
      </c>
      <c r="BO214" s="140">
        <v>246</v>
      </c>
      <c r="BP214" s="140">
        <v>247</v>
      </c>
      <c r="BQ214" s="140">
        <v>212</v>
      </c>
      <c r="BR214" s="140">
        <v>212</v>
      </c>
      <c r="BS214" s="140" t="str">
        <v>1c</v>
      </c>
      <c r="BT214" s="140" t="str">
        <v>0</v>
      </c>
      <c r="BU214" s="87">
        <v>0</v>
      </c>
      <c r="BV214" s="140">
        <v>212</v>
      </c>
      <c r="BW214" s="140" t="str">
        <v>2.10E+11</v>
      </c>
      <c r="BX214" s="140" t="str">
        <v>8.08E+10</v>
      </c>
      <c r="BY214" s="140" t="str">
        <v>7850</v>
      </c>
      <c r="BZ214" s="140">
        <v>5.0659999999999998</v>
      </c>
      <c r="CA214" s="140">
        <v>2.5999999999999999E-2</v>
      </c>
      <c r="CD214" s="87">
        <v>212</v>
      </c>
      <c r="CE214" s="87" t="s">
        <v>180</v>
      </c>
      <c r="CF214" s="87" t="s">
        <v>181</v>
      </c>
      <c r="CG214" s="87" t="s">
        <v>182</v>
      </c>
      <c r="CH214" s="87">
        <v>5.0659999999999998</v>
      </c>
      <c r="CI214" s="87">
        <v>2.5999999999999999E-2</v>
      </c>
    </row>
    <row r="215" spans="2:87" ht="12.75">
      <c r="B215" s="87">
        <f t="shared" si="187"/>
        <v>213</v>
      </c>
      <c r="C215" s="161">
        <v>5.04</v>
      </c>
      <c r="D215" s="160">
        <v>12.99</v>
      </c>
      <c r="E215" s="160">
        <v>0</v>
      </c>
      <c r="F215" s="87" t="s">
        <v>142</v>
      </c>
      <c r="J215" s="87">
        <f t="shared" si="158"/>
        <v>107.1</v>
      </c>
      <c r="K215" s="126">
        <v>116</v>
      </c>
      <c r="L215" s="87">
        <v>1.3</v>
      </c>
      <c r="M215" s="87">
        <v>20</v>
      </c>
      <c r="N215" s="87" t="s">
        <v>154</v>
      </c>
      <c r="O215" s="87" t="s">
        <v>155</v>
      </c>
      <c r="P215" s="87">
        <v>0</v>
      </c>
      <c r="Q215" s="127">
        <v>8.0420000000000006E-5</v>
      </c>
      <c r="R215" s="87">
        <v>0</v>
      </c>
      <c r="S215" s="87">
        <v>0</v>
      </c>
      <c r="T215" s="127">
        <v>3460000000</v>
      </c>
      <c r="U215" s="127">
        <v>3460000000</v>
      </c>
      <c r="V215" s="127">
        <v>3249000000</v>
      </c>
      <c r="W215" s="127">
        <v>3249000000</v>
      </c>
      <c r="X215" s="87">
        <v>0</v>
      </c>
      <c r="Y215" s="87">
        <v>0</v>
      </c>
      <c r="Z215" s="127">
        <v>2662000000</v>
      </c>
      <c r="AA215" s="127">
        <v>3.2950000000000001E-5</v>
      </c>
      <c r="AB215" s="127">
        <v>16890000000</v>
      </c>
      <c r="AC215" s="87">
        <v>0.65</v>
      </c>
      <c r="AD215" s="87" t="s">
        <v>156</v>
      </c>
      <c r="AE215" s="87" t="s">
        <v>157</v>
      </c>
      <c r="AF215" s="87" t="s">
        <v>158</v>
      </c>
      <c r="AG215" s="87" t="s">
        <v>159</v>
      </c>
      <c r="AH215" s="87" t="s">
        <v>160</v>
      </c>
      <c r="AI215" s="87" t="s">
        <v>161</v>
      </c>
      <c r="AJ215" s="87" t="s">
        <v>162</v>
      </c>
      <c r="AK215" s="87">
        <v>0</v>
      </c>
      <c r="AL215" s="87">
        <v>0</v>
      </c>
      <c r="AM215" s="87" t="s">
        <v>142</v>
      </c>
      <c r="AO215" s="87">
        <f t="shared" si="185"/>
        <v>213</v>
      </c>
      <c r="AP215" s="87">
        <f t="shared" si="182"/>
        <v>12.99</v>
      </c>
      <c r="AQ215" s="87">
        <f t="shared" si="183"/>
        <v>0</v>
      </c>
      <c r="AR215" s="87">
        <f t="shared" si="186"/>
        <v>5.04</v>
      </c>
      <c r="AS215" s="87">
        <v>1</v>
      </c>
      <c r="AT215" s="87">
        <v>0</v>
      </c>
      <c r="AU215" s="87">
        <v>0</v>
      </c>
      <c r="AV215" s="87">
        <v>0</v>
      </c>
      <c r="AW215" s="87">
        <v>0</v>
      </c>
      <c r="AY215" s="133">
        <f t="shared" ref="AY215" si="209">IF(J215="", "", INT(J215))</f>
        <v>107</v>
      </c>
      <c r="AZ215" s="87">
        <f t="shared" si="189"/>
        <v>116</v>
      </c>
      <c r="BA215" s="87">
        <f t="shared" si="190"/>
        <v>117</v>
      </c>
      <c r="BB215" s="87">
        <f t="shared" si="191"/>
        <v>107</v>
      </c>
      <c r="BC215" s="87">
        <f t="shared" si="192"/>
        <v>107</v>
      </c>
      <c r="BD215" s="87" t="str">
        <f t="shared" si="193"/>
        <v>1c</v>
      </c>
      <c r="BE215" s="87" t="str">
        <f t="shared" si="194"/>
        <v>0</v>
      </c>
      <c r="BG215" s="87">
        <f t="shared" si="195"/>
        <v>107</v>
      </c>
      <c r="BH215" s="127" t="str">
        <f t="shared" si="196"/>
        <v>2.10E+11</v>
      </c>
      <c r="BI215" s="127" t="str">
        <f t="shared" si="197"/>
        <v>8.08E+10</v>
      </c>
      <c r="BJ215" s="87" t="str">
        <f t="shared" si="198"/>
        <v>7850</v>
      </c>
      <c r="BK215" s="87">
        <f t="shared" si="199"/>
        <v>1.3</v>
      </c>
      <c r="BL215" s="87">
        <f t="shared" si="200"/>
        <v>0.02</v>
      </c>
      <c r="BN215" s="140">
        <v>213</v>
      </c>
      <c r="BO215" s="140">
        <v>247</v>
      </c>
      <c r="BP215" s="140">
        <v>248</v>
      </c>
      <c r="BQ215" s="140">
        <v>213</v>
      </c>
      <c r="BR215" s="140">
        <v>213</v>
      </c>
      <c r="BS215" s="140" t="str">
        <v>1c</v>
      </c>
      <c r="BT215" s="140" t="str">
        <v>0</v>
      </c>
      <c r="BU215" s="87">
        <v>0</v>
      </c>
      <c r="BV215" s="140">
        <v>213</v>
      </c>
      <c r="BW215" s="140" t="str">
        <v>2.10E+11</v>
      </c>
      <c r="BX215" s="140" t="str">
        <v>8.08E+10</v>
      </c>
      <c r="BY215" s="140" t="str">
        <v>7850</v>
      </c>
      <c r="BZ215" s="140">
        <v>5.0659999999999998</v>
      </c>
      <c r="CA215" s="140">
        <v>2.5000000000000001E-2</v>
      </c>
      <c r="CD215" s="87">
        <v>213</v>
      </c>
      <c r="CE215" s="87" t="s">
        <v>180</v>
      </c>
      <c r="CF215" s="87" t="s">
        <v>181</v>
      </c>
      <c r="CG215" s="87" t="s">
        <v>182</v>
      </c>
      <c r="CH215" s="87">
        <v>5.0659999999999998</v>
      </c>
      <c r="CI215" s="87">
        <v>2.5000000000000001E-2</v>
      </c>
    </row>
    <row r="216" spans="2:87" ht="12.75">
      <c r="B216" s="87">
        <f t="shared" si="187"/>
        <v>214</v>
      </c>
      <c r="C216" s="161">
        <v>-3.48</v>
      </c>
      <c r="D216" s="160">
        <v>12.99</v>
      </c>
      <c r="E216" s="160">
        <v>0</v>
      </c>
      <c r="F216" s="87" t="s">
        <v>142</v>
      </c>
      <c r="J216" s="87">
        <f t="shared" si="158"/>
        <v>107.2</v>
      </c>
      <c r="K216" s="126">
        <v>117</v>
      </c>
      <c r="L216" s="87">
        <v>1.3</v>
      </c>
      <c r="M216" s="87">
        <v>20</v>
      </c>
      <c r="N216" s="87" t="s">
        <v>154</v>
      </c>
      <c r="O216" s="87" t="s">
        <v>155</v>
      </c>
      <c r="P216" s="87">
        <v>0</v>
      </c>
      <c r="Q216" s="127">
        <v>8.0420000000000006E-5</v>
      </c>
      <c r="R216" s="87">
        <v>0</v>
      </c>
      <c r="S216" s="87">
        <v>0</v>
      </c>
      <c r="T216" s="127">
        <v>3460000000</v>
      </c>
      <c r="U216" s="127">
        <v>3460000000</v>
      </c>
      <c r="V216" s="127">
        <v>3249000000</v>
      </c>
      <c r="W216" s="127">
        <v>3249000000</v>
      </c>
      <c r="X216" s="87">
        <v>0</v>
      </c>
      <c r="Y216" s="87">
        <v>0</v>
      </c>
      <c r="Z216" s="127">
        <v>2662000000</v>
      </c>
      <c r="AA216" s="127">
        <v>3.2950000000000001E-5</v>
      </c>
      <c r="AB216" s="127">
        <v>16890000000</v>
      </c>
      <c r="AC216" s="87">
        <v>0.65</v>
      </c>
      <c r="AD216" s="87" t="s">
        <v>156</v>
      </c>
      <c r="AE216" s="87" t="s">
        <v>157</v>
      </c>
      <c r="AF216" s="87" t="s">
        <v>158</v>
      </c>
      <c r="AG216" s="87" t="s">
        <v>159</v>
      </c>
      <c r="AH216" s="87" t="s">
        <v>160</v>
      </c>
      <c r="AI216" s="87" t="s">
        <v>161</v>
      </c>
      <c r="AJ216" s="87" t="s">
        <v>162</v>
      </c>
      <c r="AK216" s="87">
        <v>0</v>
      </c>
      <c r="AL216" s="87">
        <v>0</v>
      </c>
      <c r="AM216" s="87" t="s">
        <v>142</v>
      </c>
      <c r="AO216" s="87">
        <f t="shared" si="185"/>
        <v>214</v>
      </c>
      <c r="AP216" s="87">
        <f t="shared" si="182"/>
        <v>12.99</v>
      </c>
      <c r="AQ216" s="87">
        <f t="shared" si="183"/>
        <v>0</v>
      </c>
      <c r="AR216" s="87">
        <f t="shared" si="186"/>
        <v>-3.48</v>
      </c>
      <c r="AS216" s="87">
        <v>1</v>
      </c>
      <c r="AT216" s="87">
        <v>0</v>
      </c>
      <c r="AU216" s="87">
        <v>0</v>
      </c>
      <c r="AV216" s="87">
        <v>0</v>
      </c>
      <c r="AW216" s="87">
        <v>0</v>
      </c>
      <c r="AY216" s="133"/>
      <c r="AZ216" s="87" t="str">
        <f t="shared" si="189"/>
        <v/>
      </c>
      <c r="BA216" s="87" t="str">
        <f t="shared" si="190"/>
        <v/>
      </c>
      <c r="BB216" s="87" t="str">
        <f t="shared" si="191"/>
        <v/>
      </c>
      <c r="BC216" s="87" t="str">
        <f t="shared" si="192"/>
        <v/>
      </c>
      <c r="BD216" s="87" t="str">
        <f t="shared" si="193"/>
        <v/>
      </c>
      <c r="BE216" s="87" t="str">
        <f t="shared" si="194"/>
        <v/>
      </c>
      <c r="BG216" s="87" t="str">
        <f t="shared" si="195"/>
        <v/>
      </c>
      <c r="BH216" s="127" t="str">
        <f t="shared" si="196"/>
        <v/>
      </c>
      <c r="BI216" s="127" t="str">
        <f t="shared" si="197"/>
        <v/>
      </c>
      <c r="BJ216" s="87" t="str">
        <f t="shared" si="198"/>
        <v/>
      </c>
      <c r="BK216" s="87" t="str">
        <f t="shared" si="199"/>
        <v/>
      </c>
      <c r="BL216" s="87" t="str">
        <f t="shared" si="200"/>
        <v/>
      </c>
      <c r="BN216" s="140">
        <v>214</v>
      </c>
      <c r="BO216" s="140">
        <v>248</v>
      </c>
      <c r="BP216" s="140">
        <v>249</v>
      </c>
      <c r="BQ216" s="140">
        <v>214</v>
      </c>
      <c r="BR216" s="140">
        <v>214</v>
      </c>
      <c r="BS216" s="140" t="str">
        <v>1c</v>
      </c>
      <c r="BT216" s="140" t="str">
        <v>0</v>
      </c>
      <c r="BU216" s="87">
        <v>0</v>
      </c>
      <c r="BV216" s="140">
        <v>214</v>
      </c>
      <c r="BW216" s="140" t="str">
        <v>2.10E+11</v>
      </c>
      <c r="BX216" s="140" t="str">
        <v>8.08E+10</v>
      </c>
      <c r="BY216" s="140" t="str">
        <v>7850</v>
      </c>
      <c r="BZ216" s="140">
        <v>5.0659999999999998</v>
      </c>
      <c r="CA216" s="140">
        <v>2.4E-2</v>
      </c>
      <c r="CD216" s="87">
        <v>214</v>
      </c>
      <c r="CE216" s="87" t="s">
        <v>180</v>
      </c>
      <c r="CF216" s="87" t="s">
        <v>181</v>
      </c>
      <c r="CG216" s="87" t="s">
        <v>182</v>
      </c>
      <c r="CH216" s="87">
        <v>5.0659999999999998</v>
      </c>
      <c r="CI216" s="87">
        <v>2.4E-2</v>
      </c>
    </row>
    <row r="217" spans="2:87" ht="12.75">
      <c r="B217" s="87">
        <f t="shared" si="187"/>
        <v>215</v>
      </c>
      <c r="C217" s="126">
        <v>5.04</v>
      </c>
      <c r="D217" s="87">
        <v>12.99</v>
      </c>
      <c r="E217" s="87">
        <v>16.399999999999999</v>
      </c>
      <c r="F217" s="87" t="s">
        <v>142</v>
      </c>
      <c r="J217" s="87">
        <f t="shared" si="158"/>
        <v>108.1</v>
      </c>
      <c r="K217" s="126">
        <v>117</v>
      </c>
      <c r="L217" s="87">
        <v>1.3</v>
      </c>
      <c r="M217" s="87">
        <v>20</v>
      </c>
      <c r="N217" s="87" t="s">
        <v>154</v>
      </c>
      <c r="O217" s="87" t="s">
        <v>155</v>
      </c>
      <c r="P217" s="87">
        <v>0</v>
      </c>
      <c r="Q217" s="127">
        <v>8.0420000000000006E-5</v>
      </c>
      <c r="R217" s="87">
        <v>0</v>
      </c>
      <c r="S217" s="87">
        <v>0</v>
      </c>
      <c r="T217" s="127">
        <v>3460000000</v>
      </c>
      <c r="U217" s="127">
        <v>3460000000</v>
      </c>
      <c r="V217" s="127">
        <v>3249000000</v>
      </c>
      <c r="W217" s="127">
        <v>3249000000</v>
      </c>
      <c r="X217" s="87">
        <v>0</v>
      </c>
      <c r="Y217" s="87">
        <v>0</v>
      </c>
      <c r="Z217" s="127">
        <v>2662000000</v>
      </c>
      <c r="AA217" s="127">
        <v>3.2950000000000001E-5</v>
      </c>
      <c r="AB217" s="127">
        <v>16890000000</v>
      </c>
      <c r="AC217" s="87">
        <v>0.65</v>
      </c>
      <c r="AD217" s="87" t="s">
        <v>156</v>
      </c>
      <c r="AE217" s="87" t="s">
        <v>157</v>
      </c>
      <c r="AF217" s="87" t="s">
        <v>158</v>
      </c>
      <c r="AG217" s="87" t="s">
        <v>159</v>
      </c>
      <c r="AH217" s="87" t="s">
        <v>160</v>
      </c>
      <c r="AI217" s="87" t="s">
        <v>161</v>
      </c>
      <c r="AJ217" s="87" t="s">
        <v>162</v>
      </c>
      <c r="AK217" s="87">
        <v>0</v>
      </c>
      <c r="AL217" s="87">
        <v>0</v>
      </c>
      <c r="AM217" s="87" t="s">
        <v>142</v>
      </c>
      <c r="AO217" s="87">
        <f t="shared" si="185"/>
        <v>215</v>
      </c>
      <c r="AP217" s="87">
        <f t="shared" si="182"/>
        <v>12.99</v>
      </c>
      <c r="AQ217" s="87">
        <f t="shared" si="183"/>
        <v>16.399999999999999</v>
      </c>
      <c r="AR217" s="87">
        <f t="shared" si="186"/>
        <v>5.04</v>
      </c>
      <c r="AS217" s="87">
        <v>1</v>
      </c>
      <c r="AT217" s="87">
        <v>0</v>
      </c>
      <c r="AU217" s="87">
        <v>0</v>
      </c>
      <c r="AV217" s="87">
        <v>0</v>
      </c>
      <c r="AW217" s="87">
        <v>0</v>
      </c>
      <c r="AY217" s="133">
        <f t="shared" ref="AY217" si="210">IF(J217="", "", INT(J217))</f>
        <v>108</v>
      </c>
      <c r="AZ217" s="87">
        <f t="shared" si="189"/>
        <v>117</v>
      </c>
      <c r="BA217" s="87">
        <f t="shared" si="190"/>
        <v>118</v>
      </c>
      <c r="BB217" s="87">
        <f t="shared" si="191"/>
        <v>108</v>
      </c>
      <c r="BC217" s="87">
        <f t="shared" si="192"/>
        <v>108</v>
      </c>
      <c r="BD217" s="87" t="str">
        <f t="shared" si="193"/>
        <v>1c</v>
      </c>
      <c r="BE217" s="87" t="str">
        <f t="shared" si="194"/>
        <v>0</v>
      </c>
      <c r="BG217" s="87">
        <f t="shared" si="195"/>
        <v>108</v>
      </c>
      <c r="BH217" s="127" t="str">
        <f t="shared" si="196"/>
        <v>2.10E+11</v>
      </c>
      <c r="BI217" s="127" t="str">
        <f t="shared" si="197"/>
        <v>8.08E+10</v>
      </c>
      <c r="BJ217" s="87" t="str">
        <f t="shared" si="198"/>
        <v>7850</v>
      </c>
      <c r="BK217" s="87">
        <f t="shared" si="199"/>
        <v>1.3</v>
      </c>
      <c r="BL217" s="87">
        <f t="shared" si="200"/>
        <v>0.02</v>
      </c>
      <c r="BN217" s="140">
        <v>215</v>
      </c>
      <c r="BO217" s="140">
        <v>249</v>
      </c>
      <c r="BP217" s="140">
        <v>250</v>
      </c>
      <c r="BQ217" s="140">
        <v>215</v>
      </c>
      <c r="BR217" s="140">
        <v>215</v>
      </c>
      <c r="BS217" s="140" t="str">
        <v>1c</v>
      </c>
      <c r="BT217" s="140" t="str">
        <v>0</v>
      </c>
      <c r="BU217" s="87">
        <v>0</v>
      </c>
      <c r="BV217" s="140">
        <v>215</v>
      </c>
      <c r="BW217" s="140" t="str">
        <v>2.10E+11</v>
      </c>
      <c r="BX217" s="140" t="str">
        <v>8.08E+10</v>
      </c>
      <c r="BY217" s="140" t="str">
        <v>7850</v>
      </c>
      <c r="BZ217" s="140">
        <v>5.0659999999999998</v>
      </c>
      <c r="CA217" s="140">
        <v>2.4E-2</v>
      </c>
      <c r="CD217" s="87">
        <v>215</v>
      </c>
      <c r="CE217" s="87" t="s">
        <v>180</v>
      </c>
      <c r="CF217" s="87" t="s">
        <v>181</v>
      </c>
      <c r="CG217" s="87" t="s">
        <v>182</v>
      </c>
      <c r="CH217" s="87">
        <v>5.0659999999999998</v>
      </c>
      <c r="CI217" s="87">
        <v>2.4E-2</v>
      </c>
    </row>
    <row r="218" spans="2:87" ht="12.75">
      <c r="B218" s="87">
        <f t="shared" si="187"/>
        <v>216</v>
      </c>
      <c r="C218" s="126">
        <v>-3.48</v>
      </c>
      <c r="D218" s="87">
        <v>12.99</v>
      </c>
      <c r="E218" s="87">
        <v>16.399999999999999</v>
      </c>
      <c r="F218" s="87" t="s">
        <v>142</v>
      </c>
      <c r="J218" s="87">
        <f t="shared" si="158"/>
        <v>108.2</v>
      </c>
      <c r="K218" s="126">
        <v>118</v>
      </c>
      <c r="L218" s="87">
        <v>1.3</v>
      </c>
      <c r="M218" s="87">
        <v>20</v>
      </c>
      <c r="N218" s="87" t="s">
        <v>154</v>
      </c>
      <c r="O218" s="87" t="s">
        <v>155</v>
      </c>
      <c r="P218" s="87">
        <v>0</v>
      </c>
      <c r="Q218" s="127">
        <v>8.0420000000000006E-5</v>
      </c>
      <c r="R218" s="87">
        <v>0</v>
      </c>
      <c r="S218" s="87">
        <v>0</v>
      </c>
      <c r="T218" s="127">
        <v>3460000000</v>
      </c>
      <c r="U218" s="127">
        <v>3460000000</v>
      </c>
      <c r="V218" s="127">
        <v>3249000000</v>
      </c>
      <c r="W218" s="127">
        <v>3249000000</v>
      </c>
      <c r="X218" s="87">
        <v>0</v>
      </c>
      <c r="Y218" s="87">
        <v>0</v>
      </c>
      <c r="Z218" s="127">
        <v>2662000000</v>
      </c>
      <c r="AA218" s="127">
        <v>3.2950000000000001E-5</v>
      </c>
      <c r="AB218" s="127">
        <v>16890000000</v>
      </c>
      <c r="AC218" s="87">
        <v>0.65</v>
      </c>
      <c r="AD218" s="87" t="s">
        <v>156</v>
      </c>
      <c r="AE218" s="87" t="s">
        <v>157</v>
      </c>
      <c r="AF218" s="87" t="s">
        <v>158</v>
      </c>
      <c r="AG218" s="87" t="s">
        <v>159</v>
      </c>
      <c r="AH218" s="87" t="s">
        <v>160</v>
      </c>
      <c r="AI218" s="87" t="s">
        <v>161</v>
      </c>
      <c r="AJ218" s="87" t="s">
        <v>162</v>
      </c>
      <c r="AK218" s="87">
        <v>0</v>
      </c>
      <c r="AL218" s="87">
        <v>0</v>
      </c>
      <c r="AM218" s="87" t="s">
        <v>142</v>
      </c>
      <c r="AO218" s="87">
        <f t="shared" si="185"/>
        <v>216</v>
      </c>
      <c r="AP218" s="87">
        <f t="shared" si="182"/>
        <v>12.99</v>
      </c>
      <c r="AQ218" s="87">
        <f t="shared" si="183"/>
        <v>16.399999999999999</v>
      </c>
      <c r="AR218" s="87">
        <f t="shared" si="186"/>
        <v>-3.48</v>
      </c>
      <c r="AS218" s="87">
        <v>1</v>
      </c>
      <c r="AT218" s="87">
        <v>0</v>
      </c>
      <c r="AU218" s="87">
        <v>0</v>
      </c>
      <c r="AV218" s="87">
        <v>0</v>
      </c>
      <c r="AW218" s="87">
        <v>0</v>
      </c>
      <c r="AY218" s="133"/>
      <c r="AZ218" s="87" t="str">
        <f t="shared" si="189"/>
        <v/>
      </c>
      <c r="BA218" s="87" t="str">
        <f t="shared" si="190"/>
        <v/>
      </c>
      <c r="BB218" s="87" t="str">
        <f t="shared" si="191"/>
        <v/>
      </c>
      <c r="BC218" s="87" t="str">
        <f t="shared" si="192"/>
        <v/>
      </c>
      <c r="BD218" s="87" t="str">
        <f t="shared" si="193"/>
        <v/>
      </c>
      <c r="BE218" s="87" t="str">
        <f t="shared" si="194"/>
        <v/>
      </c>
      <c r="BG218" s="87" t="str">
        <f t="shared" si="195"/>
        <v/>
      </c>
      <c r="BH218" s="127" t="str">
        <f t="shared" si="196"/>
        <v/>
      </c>
      <c r="BI218" s="127" t="str">
        <f t="shared" si="197"/>
        <v/>
      </c>
      <c r="BJ218" s="87" t="str">
        <f t="shared" si="198"/>
        <v/>
      </c>
      <c r="BK218" s="87" t="str">
        <f t="shared" si="199"/>
        <v/>
      </c>
      <c r="BL218" s="87" t="str">
        <f t="shared" si="200"/>
        <v/>
      </c>
      <c r="BN218" s="140">
        <v>216</v>
      </c>
      <c r="BO218" s="140">
        <v>250</v>
      </c>
      <c r="BP218" s="140">
        <v>251</v>
      </c>
      <c r="BQ218" s="140">
        <v>216</v>
      </c>
      <c r="BR218" s="140">
        <v>216</v>
      </c>
      <c r="BS218" s="140" t="str">
        <v>1c</v>
      </c>
      <c r="BT218" s="140" t="str">
        <v>0</v>
      </c>
      <c r="BU218" s="87">
        <v>0</v>
      </c>
      <c r="BV218" s="140">
        <v>216</v>
      </c>
      <c r="BW218" s="140" t="str">
        <v>2.10E+11</v>
      </c>
      <c r="BX218" s="140" t="str">
        <v>8.08E+10</v>
      </c>
      <c r="BY218" s="140" t="str">
        <v>7850</v>
      </c>
      <c r="BZ218" s="140">
        <v>5.0659999999999998</v>
      </c>
      <c r="CA218" s="140">
        <v>2.4E-2</v>
      </c>
      <c r="CD218" s="87">
        <v>216</v>
      </c>
      <c r="CE218" s="87" t="s">
        <v>180</v>
      </c>
      <c r="CF218" s="87" t="s">
        <v>181</v>
      </c>
      <c r="CG218" s="87" t="s">
        <v>182</v>
      </c>
      <c r="CH218" s="87">
        <v>5.0659999999999998</v>
      </c>
      <c r="CI218" s="87">
        <v>2.4E-2</v>
      </c>
    </row>
    <row r="219" spans="2:87" ht="12.75">
      <c r="B219" s="87">
        <f t="shared" si="187"/>
        <v>217</v>
      </c>
      <c r="C219" s="165">
        <v>6.06</v>
      </c>
      <c r="D219" s="164">
        <v>1.97</v>
      </c>
      <c r="E219" s="164">
        <v>3.4119999999999999</v>
      </c>
      <c r="F219" s="87" t="s">
        <v>142</v>
      </c>
      <c r="J219" s="87">
        <f t="shared" ref="J219:J282" si="211">J217+1</f>
        <v>109.1</v>
      </c>
      <c r="K219" s="126">
        <v>118</v>
      </c>
      <c r="L219" s="87">
        <v>1.3</v>
      </c>
      <c r="M219" s="87">
        <v>20</v>
      </c>
      <c r="N219" s="87" t="s">
        <v>154</v>
      </c>
      <c r="O219" s="87" t="s">
        <v>155</v>
      </c>
      <c r="P219" s="87">
        <v>0</v>
      </c>
      <c r="Q219" s="127">
        <v>8.0420000000000006E-5</v>
      </c>
      <c r="R219" s="87">
        <v>0</v>
      </c>
      <c r="S219" s="87">
        <v>0</v>
      </c>
      <c r="T219" s="127">
        <v>3460000000</v>
      </c>
      <c r="U219" s="127">
        <v>3460000000</v>
      </c>
      <c r="V219" s="127">
        <v>3249000000</v>
      </c>
      <c r="W219" s="127">
        <v>3249000000</v>
      </c>
      <c r="X219" s="87">
        <v>0</v>
      </c>
      <c r="Y219" s="87">
        <v>0</v>
      </c>
      <c r="Z219" s="127">
        <v>2662000000</v>
      </c>
      <c r="AA219" s="127">
        <v>3.2950000000000001E-5</v>
      </c>
      <c r="AB219" s="127">
        <v>16890000000</v>
      </c>
      <c r="AC219" s="87">
        <v>0.65</v>
      </c>
      <c r="AD219" s="87" t="s">
        <v>156</v>
      </c>
      <c r="AE219" s="87" t="s">
        <v>157</v>
      </c>
      <c r="AF219" s="87" t="s">
        <v>158</v>
      </c>
      <c r="AG219" s="87" t="s">
        <v>159</v>
      </c>
      <c r="AH219" s="87" t="s">
        <v>160</v>
      </c>
      <c r="AI219" s="87" t="s">
        <v>161</v>
      </c>
      <c r="AJ219" s="87" t="s">
        <v>162</v>
      </c>
      <c r="AK219" s="87">
        <v>0</v>
      </c>
      <c r="AL219" s="87">
        <v>0</v>
      </c>
      <c r="AM219" s="87" t="s">
        <v>142</v>
      </c>
      <c r="AO219" s="87">
        <f t="shared" si="185"/>
        <v>217</v>
      </c>
      <c r="AP219" s="87">
        <f t="shared" si="182"/>
        <v>1.97</v>
      </c>
      <c r="AQ219" s="87">
        <f t="shared" si="183"/>
        <v>3.4119999999999999</v>
      </c>
      <c r="AR219" s="87">
        <f t="shared" si="186"/>
        <v>6.06</v>
      </c>
      <c r="AS219" s="87">
        <v>1</v>
      </c>
      <c r="AT219" s="87">
        <v>0</v>
      </c>
      <c r="AU219" s="87">
        <v>0</v>
      </c>
      <c r="AV219" s="87">
        <v>0</v>
      </c>
      <c r="AW219" s="87">
        <v>0</v>
      </c>
      <c r="AY219" s="133">
        <f t="shared" ref="AY219" si="212">IF(J219="", "", INT(J219))</f>
        <v>109</v>
      </c>
      <c r="AZ219" s="87">
        <f t="shared" si="189"/>
        <v>118</v>
      </c>
      <c r="BA219" s="87">
        <f t="shared" si="190"/>
        <v>119</v>
      </c>
      <c r="BB219" s="87">
        <f t="shared" si="191"/>
        <v>109</v>
      </c>
      <c r="BC219" s="87">
        <f t="shared" si="192"/>
        <v>109</v>
      </c>
      <c r="BD219" s="87" t="str">
        <f t="shared" si="193"/>
        <v>1c</v>
      </c>
      <c r="BE219" s="87" t="str">
        <f t="shared" si="194"/>
        <v>0</v>
      </c>
      <c r="BG219" s="87">
        <f t="shared" si="195"/>
        <v>109</v>
      </c>
      <c r="BH219" s="127" t="str">
        <f t="shared" si="196"/>
        <v>2.10E+11</v>
      </c>
      <c r="BI219" s="127" t="str">
        <f t="shared" si="197"/>
        <v>8.08E+10</v>
      </c>
      <c r="BJ219" s="87" t="str">
        <f t="shared" si="198"/>
        <v>7850</v>
      </c>
      <c r="BK219" s="87">
        <f t="shared" si="199"/>
        <v>1.3</v>
      </c>
      <c r="BL219" s="87">
        <f t="shared" si="200"/>
        <v>0.02</v>
      </c>
      <c r="BN219" s="140">
        <v>217</v>
      </c>
      <c r="BO219" s="140">
        <v>251</v>
      </c>
      <c r="BP219" s="140">
        <v>252</v>
      </c>
      <c r="BQ219" s="140">
        <v>217</v>
      </c>
      <c r="BR219" s="140">
        <v>217</v>
      </c>
      <c r="BS219" s="140" t="str">
        <v>1c</v>
      </c>
      <c r="BT219" s="140" t="str">
        <v>0</v>
      </c>
      <c r="BU219" s="87">
        <v>0</v>
      </c>
      <c r="BV219" s="140">
        <v>217</v>
      </c>
      <c r="BW219" s="140" t="str">
        <v>2.10E+11</v>
      </c>
      <c r="BX219" s="140" t="str">
        <v>8.08E+10</v>
      </c>
      <c r="BY219" s="140" t="str">
        <v>7850</v>
      </c>
      <c r="BZ219" s="140">
        <v>5.0659999999999998</v>
      </c>
      <c r="CA219" s="140">
        <v>2.4E-2</v>
      </c>
      <c r="CD219" s="87">
        <v>217</v>
      </c>
      <c r="CE219" s="87" t="s">
        <v>180</v>
      </c>
      <c r="CF219" s="87" t="s">
        <v>181</v>
      </c>
      <c r="CG219" s="87" t="s">
        <v>182</v>
      </c>
      <c r="CH219" s="87">
        <v>5.0659999999999998</v>
      </c>
      <c r="CI219" s="87">
        <v>2.4E-2</v>
      </c>
    </row>
    <row r="220" spans="2:87" ht="12.75">
      <c r="B220" s="87">
        <f t="shared" si="187"/>
        <v>218</v>
      </c>
      <c r="C220" s="165">
        <v>-11.05</v>
      </c>
      <c r="D220" s="164">
        <v>1.97</v>
      </c>
      <c r="E220" s="164">
        <v>3.4119999999999999</v>
      </c>
      <c r="F220" s="87" t="s">
        <v>142</v>
      </c>
      <c r="J220" s="87">
        <f t="shared" si="211"/>
        <v>109.2</v>
      </c>
      <c r="K220" s="126">
        <v>119</v>
      </c>
      <c r="L220" s="87">
        <v>1.3</v>
      </c>
      <c r="M220" s="87">
        <v>20</v>
      </c>
      <c r="N220" s="87" t="s">
        <v>154</v>
      </c>
      <c r="O220" s="87" t="s">
        <v>155</v>
      </c>
      <c r="P220" s="87">
        <v>0</v>
      </c>
      <c r="Q220" s="127">
        <v>8.0420000000000006E-5</v>
      </c>
      <c r="R220" s="87">
        <v>0</v>
      </c>
      <c r="S220" s="87">
        <v>0</v>
      </c>
      <c r="T220" s="127">
        <v>3460000000</v>
      </c>
      <c r="U220" s="127">
        <v>3460000000</v>
      </c>
      <c r="V220" s="127">
        <v>3249000000</v>
      </c>
      <c r="W220" s="127">
        <v>3249000000</v>
      </c>
      <c r="X220" s="87">
        <v>0</v>
      </c>
      <c r="Y220" s="87">
        <v>0</v>
      </c>
      <c r="Z220" s="127">
        <v>2662000000</v>
      </c>
      <c r="AA220" s="127">
        <v>3.2950000000000001E-5</v>
      </c>
      <c r="AB220" s="127">
        <v>16890000000</v>
      </c>
      <c r="AC220" s="87">
        <v>0.65</v>
      </c>
      <c r="AD220" s="87" t="s">
        <v>156</v>
      </c>
      <c r="AE220" s="87" t="s">
        <v>157</v>
      </c>
      <c r="AF220" s="87" t="s">
        <v>158</v>
      </c>
      <c r="AG220" s="87" t="s">
        <v>159</v>
      </c>
      <c r="AH220" s="87" t="s">
        <v>160</v>
      </c>
      <c r="AI220" s="87" t="s">
        <v>161</v>
      </c>
      <c r="AJ220" s="87" t="s">
        <v>162</v>
      </c>
      <c r="AK220" s="87">
        <v>0</v>
      </c>
      <c r="AL220" s="87">
        <v>0</v>
      </c>
      <c r="AM220" s="87" t="s">
        <v>142</v>
      </c>
      <c r="AO220" s="87">
        <f t="shared" si="185"/>
        <v>218</v>
      </c>
      <c r="AP220" s="87">
        <f t="shared" si="182"/>
        <v>1.97</v>
      </c>
      <c r="AQ220" s="87">
        <f t="shared" si="183"/>
        <v>3.4119999999999999</v>
      </c>
      <c r="AR220" s="87">
        <f t="shared" si="186"/>
        <v>-11.05</v>
      </c>
      <c r="AS220" s="87">
        <v>1</v>
      </c>
      <c r="AT220" s="87">
        <v>0</v>
      </c>
      <c r="AU220" s="87">
        <v>0</v>
      </c>
      <c r="AV220" s="87">
        <v>0</v>
      </c>
      <c r="AW220" s="87">
        <v>0</v>
      </c>
      <c r="AY220" s="133"/>
      <c r="AZ220" s="87" t="str">
        <f t="shared" si="189"/>
        <v/>
      </c>
      <c r="BA220" s="87" t="str">
        <f t="shared" si="190"/>
        <v/>
      </c>
      <c r="BB220" s="87" t="str">
        <f t="shared" si="191"/>
        <v/>
      </c>
      <c r="BC220" s="87" t="str">
        <f t="shared" si="192"/>
        <v/>
      </c>
      <c r="BD220" s="87" t="str">
        <f t="shared" si="193"/>
        <v/>
      </c>
      <c r="BE220" s="87" t="str">
        <f t="shared" si="194"/>
        <v/>
      </c>
      <c r="BG220" s="87" t="str">
        <f t="shared" si="195"/>
        <v/>
      </c>
      <c r="BH220" s="127" t="str">
        <f t="shared" si="196"/>
        <v/>
      </c>
      <c r="BI220" s="127" t="str">
        <f t="shared" si="197"/>
        <v/>
      </c>
      <c r="BJ220" s="87" t="str">
        <f t="shared" si="198"/>
        <v/>
      </c>
      <c r="BK220" s="87" t="str">
        <f t="shared" si="199"/>
        <v/>
      </c>
      <c r="BL220" s="87" t="str">
        <f t="shared" si="200"/>
        <v/>
      </c>
      <c r="BN220" s="140">
        <v>218</v>
      </c>
      <c r="BO220" s="140">
        <v>252</v>
      </c>
      <c r="BP220" s="140">
        <v>253</v>
      </c>
      <c r="BQ220" s="140">
        <v>218</v>
      </c>
      <c r="BR220" s="140">
        <v>218</v>
      </c>
      <c r="BS220" s="140" t="str">
        <v>1c</v>
      </c>
      <c r="BT220" s="140" t="str">
        <v>0</v>
      </c>
      <c r="BU220" s="87">
        <v>0</v>
      </c>
      <c r="BV220" s="140">
        <v>218</v>
      </c>
      <c r="BW220" s="140" t="str">
        <v>2.10E+11</v>
      </c>
      <c r="BX220" s="140" t="str">
        <v>8.08E+10</v>
      </c>
      <c r="BY220" s="140" t="str">
        <v>7850</v>
      </c>
      <c r="BZ220" s="140">
        <v>4.9204201536584558</v>
      </c>
      <c r="CA220" s="140">
        <v>0.02</v>
      </c>
      <c r="CD220" s="87">
        <v>218</v>
      </c>
      <c r="CE220" s="87" t="s">
        <v>180</v>
      </c>
      <c r="CF220" s="87" t="s">
        <v>181</v>
      </c>
      <c r="CG220" s="87" t="s">
        <v>182</v>
      </c>
      <c r="CH220" s="87">
        <v>4.9204201536584558</v>
      </c>
      <c r="CI220" s="87">
        <v>0.02</v>
      </c>
    </row>
    <row r="221" spans="2:87" ht="12.75">
      <c r="B221" s="87">
        <f t="shared" si="187"/>
        <v>219</v>
      </c>
      <c r="C221" s="161">
        <v>6.06</v>
      </c>
      <c r="D221" s="160">
        <v>-3.94</v>
      </c>
      <c r="E221" s="160">
        <v>0</v>
      </c>
      <c r="F221" s="87" t="s">
        <v>142</v>
      </c>
      <c r="J221" s="87">
        <f t="shared" si="211"/>
        <v>110.1</v>
      </c>
      <c r="K221" s="126">
        <v>119</v>
      </c>
      <c r="L221" s="87">
        <v>1.3</v>
      </c>
      <c r="M221" s="87">
        <v>20</v>
      </c>
      <c r="N221" s="87" t="s">
        <v>154</v>
      </c>
      <c r="O221" s="87" t="s">
        <v>155</v>
      </c>
      <c r="P221" s="87">
        <v>0</v>
      </c>
      <c r="Q221" s="127">
        <v>8.0420000000000006E-5</v>
      </c>
      <c r="R221" s="87">
        <v>0</v>
      </c>
      <c r="S221" s="87">
        <v>0</v>
      </c>
      <c r="T221" s="127">
        <v>3460000000</v>
      </c>
      <c r="U221" s="127">
        <v>3460000000</v>
      </c>
      <c r="V221" s="127">
        <v>3249000000</v>
      </c>
      <c r="W221" s="127">
        <v>3249000000</v>
      </c>
      <c r="X221" s="87">
        <v>0</v>
      </c>
      <c r="Y221" s="87">
        <v>0</v>
      </c>
      <c r="Z221" s="127">
        <v>2662000000</v>
      </c>
      <c r="AA221" s="127">
        <v>3.2950000000000001E-5</v>
      </c>
      <c r="AB221" s="127">
        <v>16890000000</v>
      </c>
      <c r="AC221" s="87">
        <v>0.65</v>
      </c>
      <c r="AD221" s="87" t="s">
        <v>156</v>
      </c>
      <c r="AE221" s="87" t="s">
        <v>157</v>
      </c>
      <c r="AF221" s="87" t="s">
        <v>158</v>
      </c>
      <c r="AG221" s="87" t="s">
        <v>159</v>
      </c>
      <c r="AH221" s="87" t="s">
        <v>160</v>
      </c>
      <c r="AI221" s="87" t="s">
        <v>161</v>
      </c>
      <c r="AJ221" s="87" t="s">
        <v>162</v>
      </c>
      <c r="AK221" s="87">
        <v>0</v>
      </c>
      <c r="AL221" s="87">
        <v>0</v>
      </c>
      <c r="AM221" s="87" t="s">
        <v>142</v>
      </c>
      <c r="AO221" s="87">
        <f t="shared" si="185"/>
        <v>219</v>
      </c>
      <c r="AP221" s="87">
        <f t="shared" si="182"/>
        <v>-3.94</v>
      </c>
      <c r="AQ221" s="87">
        <f t="shared" si="183"/>
        <v>0</v>
      </c>
      <c r="AR221" s="87">
        <f t="shared" si="186"/>
        <v>6.06</v>
      </c>
      <c r="AS221" s="87">
        <v>1</v>
      </c>
      <c r="AT221" s="87">
        <v>0</v>
      </c>
      <c r="AU221" s="87">
        <v>0</v>
      </c>
      <c r="AV221" s="87">
        <v>0</v>
      </c>
      <c r="AW221" s="87">
        <v>0</v>
      </c>
      <c r="AY221" s="133">
        <f t="shared" ref="AY221" si="213">IF(J221="", "", INT(J221))</f>
        <v>110</v>
      </c>
      <c r="AZ221" s="87">
        <f t="shared" si="189"/>
        <v>119</v>
      </c>
      <c r="BA221" s="87">
        <f t="shared" si="190"/>
        <v>120</v>
      </c>
      <c r="BB221" s="87">
        <f t="shared" si="191"/>
        <v>110</v>
      </c>
      <c r="BC221" s="87">
        <f t="shared" si="192"/>
        <v>110</v>
      </c>
      <c r="BD221" s="87" t="str">
        <f t="shared" si="193"/>
        <v>1c</v>
      </c>
      <c r="BE221" s="87" t="str">
        <f t="shared" si="194"/>
        <v>0</v>
      </c>
      <c r="BG221" s="87">
        <f t="shared" si="195"/>
        <v>110</v>
      </c>
      <c r="BH221" s="127" t="str">
        <f t="shared" si="196"/>
        <v>2.10E+11</v>
      </c>
      <c r="BI221" s="127" t="str">
        <f t="shared" si="197"/>
        <v>8.08E+10</v>
      </c>
      <c r="BJ221" s="87" t="str">
        <f t="shared" si="198"/>
        <v>7850</v>
      </c>
      <c r="BK221" s="87">
        <f t="shared" si="199"/>
        <v>1.3</v>
      </c>
      <c r="BL221" s="87">
        <f t="shared" si="200"/>
        <v>0.02</v>
      </c>
      <c r="BN221" s="140">
        <v>219</v>
      </c>
      <c r="BO221" s="140">
        <v>253</v>
      </c>
      <c r="BP221" s="140">
        <v>254</v>
      </c>
      <c r="BQ221" s="140">
        <v>219</v>
      </c>
      <c r="BR221" s="140">
        <v>219</v>
      </c>
      <c r="BS221" s="140" t="str">
        <v>1c</v>
      </c>
      <c r="BT221" s="140" t="str">
        <v>0</v>
      </c>
      <c r="BU221" s="87">
        <v>0</v>
      </c>
      <c r="BV221" s="140">
        <v>219</v>
      </c>
      <c r="BW221" s="140" t="str">
        <v>2.10E+11</v>
      </c>
      <c r="BX221" s="140" t="str">
        <v>8.08E+10</v>
      </c>
      <c r="BY221" s="140" t="str">
        <v>7850</v>
      </c>
      <c r="BZ221" s="140">
        <v>4.7719287103900818</v>
      </c>
      <c r="CA221" s="140">
        <v>0.02</v>
      </c>
      <c r="CD221" s="87">
        <v>219</v>
      </c>
      <c r="CE221" s="87" t="s">
        <v>180</v>
      </c>
      <c r="CF221" s="87" t="s">
        <v>181</v>
      </c>
      <c r="CG221" s="87" t="s">
        <v>182</v>
      </c>
      <c r="CH221" s="87">
        <v>4.7719287103900818</v>
      </c>
      <c r="CI221" s="87">
        <v>0.02</v>
      </c>
    </row>
    <row r="222" spans="2:87" ht="12.75">
      <c r="B222" s="87">
        <f t="shared" si="187"/>
        <v>220</v>
      </c>
      <c r="C222" s="161">
        <v>-11.05</v>
      </c>
      <c r="D222" s="160">
        <v>-3.94</v>
      </c>
      <c r="E222" s="160">
        <v>0</v>
      </c>
      <c r="F222" s="87" t="s">
        <v>142</v>
      </c>
      <c r="J222" s="87">
        <f t="shared" si="211"/>
        <v>110.2</v>
      </c>
      <c r="K222" s="126">
        <v>120</v>
      </c>
      <c r="L222" s="87">
        <v>1.3</v>
      </c>
      <c r="M222" s="87">
        <v>20</v>
      </c>
      <c r="N222" s="87" t="s">
        <v>154</v>
      </c>
      <c r="O222" s="87" t="s">
        <v>155</v>
      </c>
      <c r="P222" s="87">
        <v>0</v>
      </c>
      <c r="Q222" s="127">
        <v>8.0420000000000006E-5</v>
      </c>
      <c r="R222" s="87">
        <v>0</v>
      </c>
      <c r="S222" s="87">
        <v>0</v>
      </c>
      <c r="T222" s="127">
        <v>3460000000</v>
      </c>
      <c r="U222" s="127">
        <v>3460000000</v>
      </c>
      <c r="V222" s="127">
        <v>3249000000</v>
      </c>
      <c r="W222" s="127">
        <v>3249000000</v>
      </c>
      <c r="X222" s="87">
        <v>0</v>
      </c>
      <c r="Y222" s="87">
        <v>0</v>
      </c>
      <c r="Z222" s="127">
        <v>2662000000</v>
      </c>
      <c r="AA222" s="127">
        <v>3.2950000000000001E-5</v>
      </c>
      <c r="AB222" s="127">
        <v>16890000000</v>
      </c>
      <c r="AC222" s="87">
        <v>0.65</v>
      </c>
      <c r="AD222" s="87" t="s">
        <v>156</v>
      </c>
      <c r="AE222" s="87" t="s">
        <v>157</v>
      </c>
      <c r="AF222" s="87" t="s">
        <v>158</v>
      </c>
      <c r="AG222" s="87" t="s">
        <v>159</v>
      </c>
      <c r="AH222" s="87" t="s">
        <v>160</v>
      </c>
      <c r="AI222" s="87" t="s">
        <v>161</v>
      </c>
      <c r="AJ222" s="87" t="s">
        <v>162</v>
      </c>
      <c r="AK222" s="87">
        <v>0</v>
      </c>
      <c r="AL222" s="87">
        <v>0</v>
      </c>
      <c r="AM222" s="87" t="s">
        <v>142</v>
      </c>
      <c r="AO222" s="87">
        <f t="shared" si="185"/>
        <v>220</v>
      </c>
      <c r="AP222" s="87">
        <f t="shared" si="182"/>
        <v>-3.94</v>
      </c>
      <c r="AQ222" s="87">
        <f t="shared" si="183"/>
        <v>0</v>
      </c>
      <c r="AR222" s="87">
        <f t="shared" si="186"/>
        <v>-11.05</v>
      </c>
      <c r="AS222" s="87">
        <v>1</v>
      </c>
      <c r="AT222" s="87">
        <v>0</v>
      </c>
      <c r="AU222" s="87">
        <v>0</v>
      </c>
      <c r="AV222" s="87">
        <v>0</v>
      </c>
      <c r="AW222" s="87">
        <v>0</v>
      </c>
      <c r="AY222" s="133"/>
      <c r="AZ222" s="87" t="str">
        <f t="shared" si="189"/>
        <v/>
      </c>
      <c r="BA222" s="87" t="str">
        <f t="shared" si="190"/>
        <v/>
      </c>
      <c r="BB222" s="87" t="str">
        <f t="shared" si="191"/>
        <v/>
      </c>
      <c r="BC222" s="87" t="str">
        <f t="shared" si="192"/>
        <v/>
      </c>
      <c r="BD222" s="87" t="str">
        <f t="shared" si="193"/>
        <v/>
      </c>
      <c r="BE222" s="87" t="str">
        <f t="shared" si="194"/>
        <v/>
      </c>
      <c r="BG222" s="87" t="str">
        <f t="shared" si="195"/>
        <v/>
      </c>
      <c r="BH222" s="127" t="str">
        <f t="shared" si="196"/>
        <v/>
      </c>
      <c r="BI222" s="127" t="str">
        <f t="shared" si="197"/>
        <v/>
      </c>
      <c r="BJ222" s="87" t="str">
        <f t="shared" si="198"/>
        <v/>
      </c>
      <c r="BK222" s="87" t="str">
        <f t="shared" si="199"/>
        <v/>
      </c>
      <c r="BL222" s="87" t="str">
        <f t="shared" si="200"/>
        <v/>
      </c>
      <c r="BN222" s="140">
        <v>220</v>
      </c>
      <c r="BO222" s="140">
        <v>254</v>
      </c>
      <c r="BP222" s="140">
        <v>255</v>
      </c>
      <c r="BQ222" s="140">
        <v>220</v>
      </c>
      <c r="BR222" s="140">
        <v>220</v>
      </c>
      <c r="BS222" s="140" t="str">
        <v>1c</v>
      </c>
      <c r="BT222" s="140" t="str">
        <v>0</v>
      </c>
      <c r="BU222" s="87">
        <v>0</v>
      </c>
      <c r="BV222" s="140">
        <v>220</v>
      </c>
      <c r="BW222" s="140" t="str">
        <v>2.10E+11</v>
      </c>
      <c r="BX222" s="140" t="str">
        <v>8.08E+10</v>
      </c>
      <c r="BY222" s="140" t="str">
        <v>7850</v>
      </c>
      <c r="BZ222" s="140">
        <v>4.623437267121707</v>
      </c>
      <c r="CA222" s="140">
        <v>1.9E-2</v>
      </c>
      <c r="CD222" s="87">
        <v>220</v>
      </c>
      <c r="CE222" s="87" t="s">
        <v>180</v>
      </c>
      <c r="CF222" s="87" t="s">
        <v>181</v>
      </c>
      <c r="CG222" s="87" t="s">
        <v>182</v>
      </c>
      <c r="CH222" s="87">
        <v>4.623437267121707</v>
      </c>
      <c r="CI222" s="87">
        <v>1.9E-2</v>
      </c>
    </row>
    <row r="223" spans="2:87" ht="12.75">
      <c r="B223" s="87">
        <f t="shared" si="187"/>
        <v>221</v>
      </c>
      <c r="C223" s="154">
        <v>6.06</v>
      </c>
      <c r="D223" s="153">
        <v>1.97</v>
      </c>
      <c r="E223" s="153">
        <v>-3.4119999999999999</v>
      </c>
      <c r="F223" s="87" t="s">
        <v>142</v>
      </c>
      <c r="J223" s="87">
        <f t="shared" si="211"/>
        <v>111.1</v>
      </c>
      <c r="K223" s="126">
        <v>28</v>
      </c>
      <c r="L223" s="87">
        <v>1</v>
      </c>
      <c r="M223" s="87">
        <v>15</v>
      </c>
      <c r="N223" s="87" t="s">
        <v>154</v>
      </c>
      <c r="O223" s="87" t="s">
        <v>155</v>
      </c>
      <c r="P223" s="87">
        <v>0</v>
      </c>
      <c r="Q223" s="127">
        <v>4.6419999999999999E-5</v>
      </c>
      <c r="R223" s="87">
        <v>0</v>
      </c>
      <c r="S223" s="87">
        <v>0</v>
      </c>
      <c r="T223" s="127">
        <v>1182000000</v>
      </c>
      <c r="U223" s="127">
        <v>1182000000</v>
      </c>
      <c r="V223" s="127">
        <v>1875000000</v>
      </c>
      <c r="W223" s="127">
        <v>1875000000</v>
      </c>
      <c r="X223" s="87">
        <v>0</v>
      </c>
      <c r="Y223" s="87">
        <v>0</v>
      </c>
      <c r="Z223" s="127">
        <v>909900000</v>
      </c>
      <c r="AA223" s="127">
        <v>1.1260000000000001E-5</v>
      </c>
      <c r="AB223" s="127">
        <v>9748000000</v>
      </c>
      <c r="AC223" s="87">
        <v>0.65</v>
      </c>
      <c r="AD223" s="87" t="s">
        <v>156</v>
      </c>
      <c r="AE223" s="87" t="s">
        <v>157</v>
      </c>
      <c r="AF223" s="87" t="s">
        <v>158</v>
      </c>
      <c r="AG223" s="87" t="s">
        <v>159</v>
      </c>
      <c r="AH223" s="87" t="s">
        <v>160</v>
      </c>
      <c r="AI223" s="87" t="s">
        <v>161</v>
      </c>
      <c r="AJ223" s="87" t="s">
        <v>162</v>
      </c>
      <c r="AK223" s="87">
        <v>0</v>
      </c>
      <c r="AL223" s="87">
        <v>0</v>
      </c>
      <c r="AM223" s="87" t="s">
        <v>142</v>
      </c>
      <c r="AO223" s="87">
        <f t="shared" si="185"/>
        <v>221</v>
      </c>
      <c r="AP223" s="87">
        <f t="shared" si="182"/>
        <v>1.97</v>
      </c>
      <c r="AQ223" s="87">
        <f t="shared" si="183"/>
        <v>-3.4119999999999999</v>
      </c>
      <c r="AR223" s="87">
        <f t="shared" si="186"/>
        <v>6.06</v>
      </c>
      <c r="AS223" s="87">
        <v>1</v>
      </c>
      <c r="AT223" s="87">
        <v>0</v>
      </c>
      <c r="AU223" s="87">
        <v>0</v>
      </c>
      <c r="AV223" s="87">
        <v>0</v>
      </c>
      <c r="AW223" s="87">
        <v>0</v>
      </c>
      <c r="AY223" s="133">
        <f t="shared" ref="AY223" si="214">IF(J223="", "", INT(J223))</f>
        <v>111</v>
      </c>
      <c r="AZ223" s="87">
        <f t="shared" si="189"/>
        <v>28</v>
      </c>
      <c r="BA223" s="87">
        <f t="shared" si="190"/>
        <v>61</v>
      </c>
      <c r="BB223" s="87">
        <f t="shared" si="191"/>
        <v>111</v>
      </c>
      <c r="BC223" s="87">
        <f t="shared" si="192"/>
        <v>111</v>
      </c>
      <c r="BD223" s="87" t="str">
        <f t="shared" si="193"/>
        <v>1c</v>
      </c>
      <c r="BE223" s="87" t="str">
        <f t="shared" si="194"/>
        <v>0</v>
      </c>
      <c r="BG223" s="87">
        <f t="shared" si="195"/>
        <v>111</v>
      </c>
      <c r="BH223" s="127" t="str">
        <f t="shared" si="196"/>
        <v>2.10E+11</v>
      </c>
      <c r="BI223" s="127" t="str">
        <f t="shared" si="197"/>
        <v>8.08E+10</v>
      </c>
      <c r="BJ223" s="87" t="str">
        <f t="shared" si="198"/>
        <v>7850</v>
      </c>
      <c r="BK223" s="87">
        <f t="shared" si="199"/>
        <v>1</v>
      </c>
      <c r="BL223" s="87">
        <f t="shared" si="200"/>
        <v>1.4999999999999999E-2</v>
      </c>
      <c r="BN223" s="140">
        <v>221</v>
      </c>
      <c r="BO223" s="140">
        <v>255</v>
      </c>
      <c r="BP223" s="140">
        <v>256</v>
      </c>
      <c r="BQ223" s="140">
        <v>221</v>
      </c>
      <c r="BR223" s="140">
        <v>221</v>
      </c>
      <c r="BS223" s="140" t="str">
        <v>1c</v>
      </c>
      <c r="BT223" s="140" t="str">
        <v>0</v>
      </c>
      <c r="BU223" s="87">
        <v>0</v>
      </c>
      <c r="BV223" s="140">
        <v>221</v>
      </c>
      <c r="BW223" s="140" t="str">
        <v>2.10E+11</v>
      </c>
      <c r="BX223" s="140" t="str">
        <v>8.08E+10</v>
      </c>
      <c r="BY223" s="140" t="str">
        <v>7850</v>
      </c>
      <c r="BZ223" s="140">
        <v>4.4749458238533322</v>
      </c>
      <c r="CA223" s="140">
        <v>1.9E-2</v>
      </c>
      <c r="CD223" s="87">
        <v>221</v>
      </c>
      <c r="CE223" s="87" t="s">
        <v>180</v>
      </c>
      <c r="CF223" s="87" t="s">
        <v>181</v>
      </c>
      <c r="CG223" s="87" t="s">
        <v>182</v>
      </c>
      <c r="CH223" s="87">
        <v>4.4749458238533322</v>
      </c>
      <c r="CI223" s="87">
        <v>1.9E-2</v>
      </c>
    </row>
    <row r="224" spans="2:87" ht="12.75">
      <c r="B224" s="87">
        <f t="shared" si="187"/>
        <v>222</v>
      </c>
      <c r="C224" s="154">
        <v>-11.05</v>
      </c>
      <c r="D224" s="153">
        <v>1.97</v>
      </c>
      <c r="E224" s="153">
        <v>-3.4119999999999999</v>
      </c>
      <c r="F224" s="87" t="s">
        <v>142</v>
      </c>
      <c r="J224" s="87">
        <f t="shared" si="211"/>
        <v>111.2</v>
      </c>
      <c r="K224" s="126">
        <v>61</v>
      </c>
      <c r="L224" s="87">
        <v>1</v>
      </c>
      <c r="M224" s="87">
        <v>15</v>
      </c>
      <c r="N224" s="87" t="s">
        <v>154</v>
      </c>
      <c r="O224" s="87" t="s">
        <v>155</v>
      </c>
      <c r="P224" s="87">
        <v>0</v>
      </c>
      <c r="Q224" s="127">
        <v>4.6419999999999999E-5</v>
      </c>
      <c r="R224" s="87">
        <v>0</v>
      </c>
      <c r="S224" s="87">
        <v>0</v>
      </c>
      <c r="T224" s="127">
        <v>1182000000</v>
      </c>
      <c r="U224" s="127">
        <v>1182000000</v>
      </c>
      <c r="V224" s="127">
        <v>1875000000</v>
      </c>
      <c r="W224" s="127">
        <v>1875000000</v>
      </c>
      <c r="X224" s="87">
        <v>0</v>
      </c>
      <c r="Y224" s="87">
        <v>0</v>
      </c>
      <c r="Z224" s="127">
        <v>909900000</v>
      </c>
      <c r="AA224" s="127">
        <v>1.1260000000000001E-5</v>
      </c>
      <c r="AB224" s="127">
        <v>9748000000</v>
      </c>
      <c r="AC224" s="87">
        <v>0.65</v>
      </c>
      <c r="AD224" s="87" t="s">
        <v>156</v>
      </c>
      <c r="AE224" s="87" t="s">
        <v>157</v>
      </c>
      <c r="AF224" s="87" t="s">
        <v>158</v>
      </c>
      <c r="AG224" s="87" t="s">
        <v>159</v>
      </c>
      <c r="AH224" s="87" t="s">
        <v>160</v>
      </c>
      <c r="AI224" s="87" t="s">
        <v>161</v>
      </c>
      <c r="AJ224" s="87" t="s">
        <v>162</v>
      </c>
      <c r="AK224" s="87">
        <v>0</v>
      </c>
      <c r="AL224" s="87">
        <v>0</v>
      </c>
      <c r="AM224" s="87" t="s">
        <v>142</v>
      </c>
      <c r="AO224" s="87">
        <f t="shared" si="185"/>
        <v>222</v>
      </c>
      <c r="AP224" s="87">
        <f t="shared" si="182"/>
        <v>1.97</v>
      </c>
      <c r="AQ224" s="87">
        <f t="shared" si="183"/>
        <v>-3.4119999999999999</v>
      </c>
      <c r="AR224" s="87">
        <f t="shared" si="186"/>
        <v>-11.05</v>
      </c>
      <c r="AS224" s="87">
        <v>1</v>
      </c>
      <c r="AT224" s="87">
        <v>0</v>
      </c>
      <c r="AU224" s="87">
        <v>0</v>
      </c>
      <c r="AV224" s="87">
        <v>0</v>
      </c>
      <c r="AW224" s="87">
        <v>0</v>
      </c>
      <c r="AY224" s="133"/>
      <c r="AZ224" s="87" t="str">
        <f t="shared" si="189"/>
        <v/>
      </c>
      <c r="BA224" s="87" t="str">
        <f t="shared" si="190"/>
        <v/>
      </c>
      <c r="BB224" s="87" t="str">
        <f t="shared" si="191"/>
        <v/>
      </c>
      <c r="BC224" s="87" t="str">
        <f t="shared" si="192"/>
        <v/>
      </c>
      <c r="BD224" s="87" t="str">
        <f t="shared" si="193"/>
        <v/>
      </c>
      <c r="BE224" s="87" t="str">
        <f t="shared" si="194"/>
        <v/>
      </c>
      <c r="BG224" s="87" t="str">
        <f t="shared" si="195"/>
        <v/>
      </c>
      <c r="BH224" s="127" t="str">
        <f t="shared" si="196"/>
        <v/>
      </c>
      <c r="BI224" s="127" t="str">
        <f t="shared" si="197"/>
        <v/>
      </c>
      <c r="BJ224" s="87" t="str">
        <f t="shared" si="198"/>
        <v/>
      </c>
      <c r="BK224" s="87" t="str">
        <f t="shared" si="199"/>
        <v/>
      </c>
      <c r="BL224" s="87" t="str">
        <f t="shared" si="200"/>
        <v/>
      </c>
      <c r="BN224" s="140">
        <v>222</v>
      </c>
      <c r="BO224" s="140">
        <v>256</v>
      </c>
      <c r="BP224" s="140">
        <v>257</v>
      </c>
      <c r="BQ224" s="140">
        <v>222</v>
      </c>
      <c r="BR224" s="140">
        <v>222</v>
      </c>
      <c r="BS224" s="140" t="str">
        <v>1c</v>
      </c>
      <c r="BT224" s="140" t="str">
        <v>0</v>
      </c>
      <c r="BU224" s="87">
        <v>0</v>
      </c>
      <c r="BV224" s="140">
        <v>222</v>
      </c>
      <c r="BW224" s="140" t="str">
        <v>2.10E+11</v>
      </c>
      <c r="BX224" s="140" t="str">
        <v>8.08E+10</v>
      </c>
      <c r="BY224" s="140" t="str">
        <v>7850</v>
      </c>
      <c r="BZ224" s="140">
        <v>4.3264543805849573</v>
      </c>
      <c r="CA224" s="140">
        <v>1.7999999999999999E-2</v>
      </c>
      <c r="CD224" s="87">
        <v>222</v>
      </c>
      <c r="CE224" s="87" t="s">
        <v>180</v>
      </c>
      <c r="CF224" s="87" t="s">
        <v>181</v>
      </c>
      <c r="CG224" s="87" t="s">
        <v>182</v>
      </c>
      <c r="CH224" s="87">
        <v>4.3264543805849573</v>
      </c>
      <c r="CI224" s="87">
        <v>1.7999999999999999E-2</v>
      </c>
    </row>
    <row r="225" spans="1:87" ht="12.75">
      <c r="A225" s="145"/>
      <c r="B225" s="145">
        <f t="shared" si="187"/>
        <v>223</v>
      </c>
      <c r="C225" s="146">
        <v>-3</v>
      </c>
      <c r="D225" s="145">
        <v>-29.516999999999999</v>
      </c>
      <c r="E225" s="145">
        <v>-3.536</v>
      </c>
      <c r="F225" s="145" t="s">
        <v>142</v>
      </c>
      <c r="G225" s="87" t="s">
        <v>143</v>
      </c>
      <c r="J225" s="87">
        <f t="shared" si="211"/>
        <v>112.1</v>
      </c>
      <c r="K225" s="126">
        <v>28</v>
      </c>
      <c r="L225" s="87">
        <v>1</v>
      </c>
      <c r="M225" s="87">
        <v>15</v>
      </c>
      <c r="N225" s="87" t="s">
        <v>154</v>
      </c>
      <c r="O225" s="87" t="s">
        <v>155</v>
      </c>
      <c r="P225" s="87">
        <v>0</v>
      </c>
      <c r="Q225" s="127">
        <v>4.6419999999999999E-5</v>
      </c>
      <c r="R225" s="87">
        <v>0</v>
      </c>
      <c r="S225" s="87">
        <v>0</v>
      </c>
      <c r="T225" s="127">
        <v>1182000000</v>
      </c>
      <c r="U225" s="127">
        <v>1182000000</v>
      </c>
      <c r="V225" s="127">
        <v>1875000000</v>
      </c>
      <c r="W225" s="127">
        <v>1875000000</v>
      </c>
      <c r="X225" s="87">
        <v>0</v>
      </c>
      <c r="Y225" s="87">
        <v>0</v>
      </c>
      <c r="Z225" s="127">
        <v>909900000</v>
      </c>
      <c r="AA225" s="127">
        <v>1.1260000000000001E-5</v>
      </c>
      <c r="AB225" s="127">
        <v>9748000000</v>
      </c>
      <c r="AC225" s="87">
        <v>0.65</v>
      </c>
      <c r="AD225" s="87" t="s">
        <v>156</v>
      </c>
      <c r="AE225" s="87" t="s">
        <v>157</v>
      </c>
      <c r="AF225" s="87" t="s">
        <v>158</v>
      </c>
      <c r="AG225" s="87" t="s">
        <v>159</v>
      </c>
      <c r="AH225" s="87" t="s">
        <v>160</v>
      </c>
      <c r="AI225" s="87" t="s">
        <v>161</v>
      </c>
      <c r="AJ225" s="87" t="s">
        <v>162</v>
      </c>
      <c r="AK225" s="87">
        <v>0</v>
      </c>
      <c r="AL225" s="87">
        <v>0</v>
      </c>
      <c r="AM225" s="87" t="s">
        <v>142</v>
      </c>
      <c r="AO225" s="87">
        <f t="shared" si="185"/>
        <v>223</v>
      </c>
      <c r="AP225" s="87">
        <f t="shared" si="182"/>
        <v>-29.516999999999999</v>
      </c>
      <c r="AQ225" s="87">
        <f t="shared" si="183"/>
        <v>-3.536</v>
      </c>
      <c r="AR225" s="87">
        <f t="shared" si="186"/>
        <v>-3</v>
      </c>
      <c r="AS225" s="87">
        <v>1</v>
      </c>
      <c r="AT225" s="87">
        <v>0</v>
      </c>
      <c r="AU225" s="87">
        <v>0</v>
      </c>
      <c r="AV225" s="87">
        <v>0</v>
      </c>
      <c r="AW225" s="87">
        <v>0</v>
      </c>
      <c r="AY225" s="133">
        <f t="shared" ref="AY225" si="215">IF(J225="", "", INT(J225))</f>
        <v>112</v>
      </c>
      <c r="AZ225" s="87">
        <f t="shared" si="189"/>
        <v>28</v>
      </c>
      <c r="BA225" s="87">
        <f t="shared" si="190"/>
        <v>99</v>
      </c>
      <c r="BB225" s="87">
        <f t="shared" si="191"/>
        <v>112</v>
      </c>
      <c r="BC225" s="87">
        <f t="shared" si="192"/>
        <v>112</v>
      </c>
      <c r="BD225" s="87" t="str">
        <f t="shared" si="193"/>
        <v>1c</v>
      </c>
      <c r="BE225" s="87" t="str">
        <f t="shared" si="194"/>
        <v>0</v>
      </c>
      <c r="BG225" s="87">
        <f t="shared" si="195"/>
        <v>112</v>
      </c>
      <c r="BH225" s="127" t="str">
        <f t="shared" si="196"/>
        <v>2.10E+11</v>
      </c>
      <c r="BI225" s="127" t="str">
        <f t="shared" si="197"/>
        <v>8.08E+10</v>
      </c>
      <c r="BJ225" s="87" t="str">
        <f t="shared" si="198"/>
        <v>7850</v>
      </c>
      <c r="BK225" s="87">
        <f t="shared" si="199"/>
        <v>1</v>
      </c>
      <c r="BL225" s="87">
        <f t="shared" si="200"/>
        <v>1.4999999999999999E-2</v>
      </c>
      <c r="BN225" s="129">
        <v>223</v>
      </c>
      <c r="BO225" s="129">
        <v>86</v>
      </c>
      <c r="BP225" s="129">
        <v>58</v>
      </c>
      <c r="BQ225" s="129">
        <v>223</v>
      </c>
      <c r="BR225" s="129">
        <v>223</v>
      </c>
      <c r="BS225" s="129" t="str">
        <v>1c</v>
      </c>
      <c r="BT225" s="129" t="str">
        <v>0</v>
      </c>
      <c r="BU225" s="87">
        <v>0</v>
      </c>
      <c r="BV225" s="129">
        <v>223</v>
      </c>
      <c r="BW225" s="129" t="str">
        <v>2.10E+11</v>
      </c>
      <c r="BX225" s="129" t="str">
        <v>8.08E+10</v>
      </c>
      <c r="BY225" s="129" t="str">
        <v>7850</v>
      </c>
      <c r="BZ225" s="129">
        <v>1</v>
      </c>
      <c r="CA225" s="129">
        <v>0.02</v>
      </c>
      <c r="CD225" s="87">
        <v>223</v>
      </c>
      <c r="CE225" s="87" t="s">
        <v>180</v>
      </c>
      <c r="CF225" s="87" t="s">
        <v>181</v>
      </c>
      <c r="CG225" s="87">
        <v>1</v>
      </c>
      <c r="CH225" s="87">
        <v>1</v>
      </c>
      <c r="CI225" s="87">
        <v>0.02</v>
      </c>
    </row>
    <row r="226" spans="1:87" ht="12.75">
      <c r="A226" s="145"/>
      <c r="B226" s="145">
        <f t="shared" si="187"/>
        <v>224</v>
      </c>
      <c r="C226" s="146">
        <v>-3</v>
      </c>
      <c r="D226" s="145">
        <v>-29.516999999999999</v>
      </c>
      <c r="E226" s="145">
        <v>3.536</v>
      </c>
      <c r="F226" s="145" t="s">
        <v>142</v>
      </c>
      <c r="G226" s="87" t="s">
        <v>143</v>
      </c>
      <c r="J226" s="87">
        <f t="shared" si="211"/>
        <v>112.2</v>
      </c>
      <c r="K226" s="126">
        <v>99</v>
      </c>
      <c r="L226" s="87">
        <v>1</v>
      </c>
      <c r="M226" s="87">
        <v>15</v>
      </c>
      <c r="N226" s="87" t="s">
        <v>154</v>
      </c>
      <c r="O226" s="87" t="s">
        <v>155</v>
      </c>
      <c r="P226" s="87">
        <v>0</v>
      </c>
      <c r="Q226" s="127">
        <v>4.6419999999999999E-5</v>
      </c>
      <c r="R226" s="87">
        <v>0</v>
      </c>
      <c r="S226" s="87">
        <v>0</v>
      </c>
      <c r="T226" s="127">
        <v>1182000000</v>
      </c>
      <c r="U226" s="127">
        <v>1182000000</v>
      </c>
      <c r="V226" s="127">
        <v>1875000000</v>
      </c>
      <c r="W226" s="127">
        <v>1875000000</v>
      </c>
      <c r="X226" s="87">
        <v>0</v>
      </c>
      <c r="Y226" s="87">
        <v>0</v>
      </c>
      <c r="Z226" s="127">
        <v>909900000</v>
      </c>
      <c r="AA226" s="127">
        <v>1.1260000000000001E-5</v>
      </c>
      <c r="AB226" s="127">
        <v>9748000000</v>
      </c>
      <c r="AC226" s="87">
        <v>0.65</v>
      </c>
      <c r="AD226" s="87" t="s">
        <v>156</v>
      </c>
      <c r="AE226" s="87" t="s">
        <v>157</v>
      </c>
      <c r="AF226" s="87" t="s">
        <v>158</v>
      </c>
      <c r="AG226" s="87" t="s">
        <v>159</v>
      </c>
      <c r="AH226" s="87" t="s">
        <v>160</v>
      </c>
      <c r="AI226" s="87" t="s">
        <v>161</v>
      </c>
      <c r="AJ226" s="87" t="s">
        <v>162</v>
      </c>
      <c r="AK226" s="87">
        <v>0</v>
      </c>
      <c r="AL226" s="87">
        <v>0</v>
      </c>
      <c r="AM226" s="87" t="s">
        <v>142</v>
      </c>
      <c r="AO226" s="87">
        <f t="shared" si="185"/>
        <v>224</v>
      </c>
      <c r="AP226" s="87">
        <f t="shared" si="182"/>
        <v>-29.516999999999999</v>
      </c>
      <c r="AQ226" s="87">
        <f t="shared" si="183"/>
        <v>3.536</v>
      </c>
      <c r="AR226" s="87">
        <f t="shared" si="186"/>
        <v>-3</v>
      </c>
      <c r="AS226" s="87">
        <v>1</v>
      </c>
      <c r="AT226" s="87">
        <v>0</v>
      </c>
      <c r="AU226" s="87">
        <v>0</v>
      </c>
      <c r="AV226" s="87">
        <v>0</v>
      </c>
      <c r="AW226" s="87">
        <v>0</v>
      </c>
      <c r="AY226" s="133"/>
      <c r="AZ226" s="87" t="str">
        <f t="shared" si="189"/>
        <v/>
      </c>
      <c r="BA226" s="87" t="str">
        <f t="shared" si="190"/>
        <v/>
      </c>
      <c r="BB226" s="87" t="str">
        <f t="shared" si="191"/>
        <v/>
      </c>
      <c r="BC226" s="87" t="str">
        <f t="shared" si="192"/>
        <v/>
      </c>
      <c r="BD226" s="87" t="str">
        <f t="shared" si="193"/>
        <v/>
      </c>
      <c r="BE226" s="87" t="str">
        <f t="shared" si="194"/>
        <v/>
      </c>
      <c r="BG226" s="87" t="str">
        <f t="shared" si="195"/>
        <v/>
      </c>
      <c r="BH226" s="127" t="str">
        <f t="shared" si="196"/>
        <v/>
      </c>
      <c r="BI226" s="127" t="str">
        <f t="shared" si="197"/>
        <v/>
      </c>
      <c r="BJ226" s="87" t="str">
        <f t="shared" si="198"/>
        <v/>
      </c>
      <c r="BK226" s="87" t="str">
        <f t="shared" si="199"/>
        <v/>
      </c>
      <c r="BL226" s="87" t="str">
        <f t="shared" si="200"/>
        <v/>
      </c>
      <c r="BN226" s="129">
        <v>224</v>
      </c>
      <c r="BO226" s="129">
        <v>274</v>
      </c>
      <c r="BP226" s="145">
        <v>182</v>
      </c>
      <c r="BQ226" s="129">
        <v>224</v>
      </c>
      <c r="BR226" s="129">
        <v>224</v>
      </c>
      <c r="BS226" s="129" t="str">
        <v>1c</v>
      </c>
      <c r="BT226" s="129" t="str">
        <v>0</v>
      </c>
      <c r="BU226" s="87">
        <v>0</v>
      </c>
      <c r="BV226" s="129">
        <v>224</v>
      </c>
      <c r="BW226" s="129" t="str">
        <v>2.10E+11</v>
      </c>
      <c r="BX226" s="129" t="str">
        <v>8.08E+10</v>
      </c>
      <c r="BY226" s="129" t="str">
        <v>7850</v>
      </c>
      <c r="BZ226" s="129">
        <v>1</v>
      </c>
      <c r="CA226" s="129">
        <v>0.03</v>
      </c>
      <c r="CD226" s="87">
        <v>224</v>
      </c>
      <c r="CE226" s="87" t="s">
        <v>180</v>
      </c>
      <c r="CF226" s="87" t="s">
        <v>181</v>
      </c>
      <c r="CG226" s="87">
        <v>1</v>
      </c>
      <c r="CH226" s="87">
        <v>1</v>
      </c>
      <c r="CI226" s="87">
        <v>0.03</v>
      </c>
    </row>
    <row r="227" spans="1:87" ht="12.75">
      <c r="A227" s="145"/>
      <c r="B227" s="145">
        <f t="shared" si="187"/>
        <v>225</v>
      </c>
      <c r="C227" s="146">
        <v>-3</v>
      </c>
      <c r="D227" s="145">
        <v>11.696</v>
      </c>
      <c r="E227" s="145">
        <v>26.786000000000001</v>
      </c>
      <c r="F227" s="145" t="s">
        <v>142</v>
      </c>
      <c r="G227" s="87" t="s">
        <v>143</v>
      </c>
      <c r="J227" s="87">
        <f t="shared" si="211"/>
        <v>113.1</v>
      </c>
      <c r="K227" s="126">
        <v>28</v>
      </c>
      <c r="L227" s="87">
        <v>1</v>
      </c>
      <c r="M227" s="87">
        <v>15</v>
      </c>
      <c r="N227" s="87" t="s">
        <v>154</v>
      </c>
      <c r="O227" s="87" t="s">
        <v>155</v>
      </c>
      <c r="P227" s="87">
        <v>0</v>
      </c>
      <c r="Q227" s="127">
        <v>4.6419999999999999E-5</v>
      </c>
      <c r="R227" s="87">
        <v>0</v>
      </c>
      <c r="S227" s="87">
        <v>0</v>
      </c>
      <c r="T227" s="127">
        <v>1182000000</v>
      </c>
      <c r="U227" s="127">
        <v>1182000000</v>
      </c>
      <c r="V227" s="127">
        <v>1875000000</v>
      </c>
      <c r="W227" s="127">
        <v>1875000000</v>
      </c>
      <c r="X227" s="87">
        <v>0</v>
      </c>
      <c r="Y227" s="87">
        <v>0</v>
      </c>
      <c r="Z227" s="127">
        <v>909900000</v>
      </c>
      <c r="AA227" s="127">
        <v>1.1260000000000001E-5</v>
      </c>
      <c r="AB227" s="127">
        <v>9748000000</v>
      </c>
      <c r="AC227" s="87">
        <v>0.65</v>
      </c>
      <c r="AD227" s="87" t="s">
        <v>156</v>
      </c>
      <c r="AE227" s="87" t="s">
        <v>157</v>
      </c>
      <c r="AF227" s="87" t="s">
        <v>158</v>
      </c>
      <c r="AG227" s="87" t="s">
        <v>159</v>
      </c>
      <c r="AH227" s="87" t="s">
        <v>160</v>
      </c>
      <c r="AI227" s="87" t="s">
        <v>161</v>
      </c>
      <c r="AJ227" s="87" t="s">
        <v>162</v>
      </c>
      <c r="AK227" s="87">
        <v>0</v>
      </c>
      <c r="AL227" s="87">
        <v>0</v>
      </c>
      <c r="AM227" s="87" t="s">
        <v>142</v>
      </c>
      <c r="AO227" s="87">
        <f t="shared" si="185"/>
        <v>225</v>
      </c>
      <c r="AP227" s="87">
        <f t="shared" si="182"/>
        <v>11.696</v>
      </c>
      <c r="AQ227" s="87">
        <f t="shared" si="183"/>
        <v>26.786000000000001</v>
      </c>
      <c r="AR227" s="87">
        <f t="shared" si="186"/>
        <v>-3</v>
      </c>
      <c r="AS227" s="87">
        <v>1</v>
      </c>
      <c r="AT227" s="87">
        <v>0</v>
      </c>
      <c r="AU227" s="87">
        <v>0</v>
      </c>
      <c r="AV227" s="87">
        <v>0</v>
      </c>
      <c r="AW227" s="87">
        <v>0</v>
      </c>
      <c r="AY227" s="133">
        <f t="shared" ref="AY227" si="216">IF(J227="", "", INT(J227))</f>
        <v>113</v>
      </c>
      <c r="AZ227" s="87">
        <f t="shared" si="189"/>
        <v>28</v>
      </c>
      <c r="BA227" s="87">
        <f t="shared" si="190"/>
        <v>100</v>
      </c>
      <c r="BB227" s="87">
        <f t="shared" si="191"/>
        <v>113</v>
      </c>
      <c r="BC227" s="87">
        <f t="shared" si="192"/>
        <v>113</v>
      </c>
      <c r="BD227" s="87" t="str">
        <f t="shared" si="193"/>
        <v>1c</v>
      </c>
      <c r="BE227" s="87" t="str">
        <f t="shared" si="194"/>
        <v>0</v>
      </c>
      <c r="BG227" s="87">
        <f t="shared" si="195"/>
        <v>113</v>
      </c>
      <c r="BH227" s="127" t="str">
        <f t="shared" si="196"/>
        <v>2.10E+11</v>
      </c>
      <c r="BI227" s="127" t="str">
        <f t="shared" si="197"/>
        <v>8.08E+10</v>
      </c>
      <c r="BJ227" s="87" t="str">
        <f t="shared" si="198"/>
        <v>7850</v>
      </c>
      <c r="BK227" s="87">
        <f t="shared" si="199"/>
        <v>1</v>
      </c>
      <c r="BL227" s="87">
        <f t="shared" si="200"/>
        <v>1.4999999999999999E-2</v>
      </c>
      <c r="BN227" s="129">
        <v>225</v>
      </c>
      <c r="BO227" s="129">
        <v>181</v>
      </c>
      <c r="BP227" s="129">
        <v>182</v>
      </c>
      <c r="BQ227" s="129">
        <v>225</v>
      </c>
      <c r="BR227" s="129">
        <v>225</v>
      </c>
      <c r="BS227" s="129" t="str">
        <v>1c</v>
      </c>
      <c r="BT227" s="129" t="str">
        <v>0</v>
      </c>
      <c r="BU227" s="87">
        <v>0</v>
      </c>
      <c r="BV227" s="129">
        <v>225</v>
      </c>
      <c r="BW227" s="129" t="str">
        <v>2.10E+11</v>
      </c>
      <c r="BX227" s="129" t="str">
        <v>8.08E+10</v>
      </c>
      <c r="BY227" s="129" t="str">
        <v>7850</v>
      </c>
      <c r="BZ227" s="129">
        <v>1</v>
      </c>
      <c r="CA227" s="129">
        <v>0.03</v>
      </c>
      <c r="CD227" s="87">
        <v>225</v>
      </c>
      <c r="CE227" s="87" t="s">
        <v>180</v>
      </c>
      <c r="CF227" s="87" t="s">
        <v>181</v>
      </c>
      <c r="CG227" s="87">
        <v>1</v>
      </c>
      <c r="CH227" s="87">
        <v>1</v>
      </c>
      <c r="CI227" s="87">
        <v>0.03</v>
      </c>
    </row>
    <row r="228" spans="1:87" ht="12.75">
      <c r="A228" s="145"/>
      <c r="B228" s="145">
        <f t="shared" si="187"/>
        <v>226</v>
      </c>
      <c r="C228" s="146">
        <v>-3</v>
      </c>
      <c r="D228" s="145">
        <v>17.82</v>
      </c>
      <c r="E228" s="145">
        <v>23.794</v>
      </c>
      <c r="F228" s="145" t="s">
        <v>142</v>
      </c>
      <c r="G228" s="87" t="s">
        <v>143</v>
      </c>
      <c r="J228" s="87">
        <f t="shared" si="211"/>
        <v>113.2</v>
      </c>
      <c r="K228" s="126">
        <v>100</v>
      </c>
      <c r="L228" s="87">
        <v>1</v>
      </c>
      <c r="M228" s="87">
        <v>15</v>
      </c>
      <c r="N228" s="87" t="s">
        <v>154</v>
      </c>
      <c r="O228" s="87" t="s">
        <v>155</v>
      </c>
      <c r="P228" s="87">
        <v>0</v>
      </c>
      <c r="Q228" s="127">
        <v>4.6419999999999999E-5</v>
      </c>
      <c r="R228" s="87">
        <v>0</v>
      </c>
      <c r="S228" s="87">
        <v>0</v>
      </c>
      <c r="T228" s="127">
        <v>1182000000</v>
      </c>
      <c r="U228" s="127">
        <v>1182000000</v>
      </c>
      <c r="V228" s="127">
        <v>1875000000</v>
      </c>
      <c r="W228" s="127">
        <v>1875000000</v>
      </c>
      <c r="X228" s="87">
        <v>0</v>
      </c>
      <c r="Y228" s="87">
        <v>0</v>
      </c>
      <c r="Z228" s="127">
        <v>909900000</v>
      </c>
      <c r="AA228" s="127">
        <v>1.1260000000000001E-5</v>
      </c>
      <c r="AB228" s="127">
        <v>9748000000</v>
      </c>
      <c r="AC228" s="87">
        <v>0.65</v>
      </c>
      <c r="AD228" s="87" t="s">
        <v>156</v>
      </c>
      <c r="AE228" s="87" t="s">
        <v>157</v>
      </c>
      <c r="AF228" s="87" t="s">
        <v>158</v>
      </c>
      <c r="AG228" s="87" t="s">
        <v>159</v>
      </c>
      <c r="AH228" s="87" t="s">
        <v>160</v>
      </c>
      <c r="AI228" s="87" t="s">
        <v>161</v>
      </c>
      <c r="AJ228" s="87" t="s">
        <v>162</v>
      </c>
      <c r="AK228" s="87">
        <v>0</v>
      </c>
      <c r="AL228" s="87">
        <v>0</v>
      </c>
      <c r="AM228" s="87" t="s">
        <v>142</v>
      </c>
      <c r="AO228" s="87">
        <f t="shared" si="185"/>
        <v>226</v>
      </c>
      <c r="AP228" s="87">
        <f t="shared" si="182"/>
        <v>17.82</v>
      </c>
      <c r="AQ228" s="87">
        <f t="shared" si="183"/>
        <v>23.794</v>
      </c>
      <c r="AR228" s="87">
        <f t="shared" si="186"/>
        <v>-3</v>
      </c>
      <c r="AS228" s="87">
        <v>1</v>
      </c>
      <c r="AT228" s="87">
        <v>0</v>
      </c>
      <c r="AU228" s="87">
        <v>0</v>
      </c>
      <c r="AV228" s="87">
        <v>0</v>
      </c>
      <c r="AW228" s="87">
        <v>0</v>
      </c>
      <c r="AY228" s="133"/>
      <c r="AZ228" s="87" t="str">
        <f t="shared" si="189"/>
        <v/>
      </c>
      <c r="BA228" s="87" t="str">
        <f t="shared" si="190"/>
        <v/>
      </c>
      <c r="BB228" s="87" t="str">
        <f t="shared" si="191"/>
        <v/>
      </c>
      <c r="BC228" s="87" t="str">
        <f t="shared" si="192"/>
        <v/>
      </c>
      <c r="BD228" s="87" t="str">
        <f t="shared" si="193"/>
        <v/>
      </c>
      <c r="BE228" s="87" t="str">
        <f t="shared" si="194"/>
        <v/>
      </c>
      <c r="BG228" s="87" t="str">
        <f t="shared" si="195"/>
        <v/>
      </c>
      <c r="BH228" s="127" t="str">
        <f t="shared" si="196"/>
        <v/>
      </c>
      <c r="BI228" s="127" t="str">
        <f t="shared" si="197"/>
        <v/>
      </c>
      <c r="BJ228" s="87" t="str">
        <f t="shared" si="198"/>
        <v/>
      </c>
      <c r="BK228" s="87" t="str">
        <f t="shared" si="199"/>
        <v/>
      </c>
      <c r="BL228" s="87" t="str">
        <f t="shared" si="200"/>
        <v/>
      </c>
      <c r="BN228" s="129">
        <v>226</v>
      </c>
      <c r="BO228" s="145">
        <v>181</v>
      </c>
      <c r="BP228" s="129">
        <v>271</v>
      </c>
      <c r="BQ228" s="129">
        <v>226</v>
      </c>
      <c r="BR228" s="129">
        <v>226</v>
      </c>
      <c r="BS228" s="129" t="str">
        <v>1c</v>
      </c>
      <c r="BT228" s="129" t="str">
        <v>0</v>
      </c>
      <c r="BU228" s="87">
        <v>0</v>
      </c>
      <c r="BV228" s="129">
        <v>226</v>
      </c>
      <c r="BW228" s="129" t="str">
        <v>2.10E+11</v>
      </c>
      <c r="BX228" s="129" t="str">
        <v>8.08E+10</v>
      </c>
      <c r="BY228" s="129" t="str">
        <v>7850</v>
      </c>
      <c r="BZ228" s="129">
        <v>1</v>
      </c>
      <c r="CA228" s="129">
        <v>0.03</v>
      </c>
      <c r="CD228" s="87">
        <v>226</v>
      </c>
      <c r="CE228" s="87" t="s">
        <v>180</v>
      </c>
      <c r="CF228" s="87" t="s">
        <v>181</v>
      </c>
      <c r="CG228" s="87">
        <v>1</v>
      </c>
      <c r="CH228" s="87">
        <v>1</v>
      </c>
      <c r="CI228" s="87">
        <v>0.03</v>
      </c>
    </row>
    <row r="229" spans="1:87" ht="12.75">
      <c r="A229" s="145"/>
      <c r="B229" s="145">
        <f t="shared" si="187"/>
        <v>227</v>
      </c>
      <c r="C229" s="146">
        <v>-3</v>
      </c>
      <c r="D229" s="145">
        <v>17.82</v>
      </c>
      <c r="E229" s="145">
        <v>-23.794</v>
      </c>
      <c r="F229" s="145" t="s">
        <v>142</v>
      </c>
      <c r="G229" s="87" t="s">
        <v>143</v>
      </c>
      <c r="J229" s="87">
        <f t="shared" si="211"/>
        <v>114.1</v>
      </c>
      <c r="K229" s="126">
        <v>43</v>
      </c>
      <c r="L229" s="87">
        <v>1</v>
      </c>
      <c r="M229" s="87">
        <v>15</v>
      </c>
      <c r="N229" s="87" t="s">
        <v>154</v>
      </c>
      <c r="O229" s="87" t="s">
        <v>155</v>
      </c>
      <c r="P229" s="87">
        <v>0</v>
      </c>
      <c r="Q229" s="127">
        <v>4.6419999999999999E-5</v>
      </c>
      <c r="R229" s="87">
        <v>0</v>
      </c>
      <c r="S229" s="87">
        <v>0</v>
      </c>
      <c r="T229" s="127">
        <v>1182000000</v>
      </c>
      <c r="U229" s="127">
        <v>1182000000</v>
      </c>
      <c r="V229" s="127">
        <v>1875000000</v>
      </c>
      <c r="W229" s="127">
        <v>1875000000</v>
      </c>
      <c r="X229" s="87">
        <v>0</v>
      </c>
      <c r="Y229" s="87">
        <v>0</v>
      </c>
      <c r="Z229" s="127">
        <v>909900000</v>
      </c>
      <c r="AA229" s="127">
        <v>1.1260000000000001E-5</v>
      </c>
      <c r="AB229" s="127">
        <v>9748000000</v>
      </c>
      <c r="AC229" s="87">
        <v>0.65</v>
      </c>
      <c r="AD229" s="87" t="s">
        <v>156</v>
      </c>
      <c r="AE229" s="87" t="s">
        <v>157</v>
      </c>
      <c r="AF229" s="87" t="s">
        <v>158</v>
      </c>
      <c r="AG229" s="87" t="s">
        <v>159</v>
      </c>
      <c r="AH229" s="87" t="s">
        <v>160</v>
      </c>
      <c r="AI229" s="87" t="s">
        <v>161</v>
      </c>
      <c r="AJ229" s="87" t="s">
        <v>162</v>
      </c>
      <c r="AK229" s="87">
        <v>0</v>
      </c>
      <c r="AL229" s="87">
        <v>0</v>
      </c>
      <c r="AM229" s="87" t="s">
        <v>142</v>
      </c>
      <c r="AO229" s="87">
        <f t="shared" si="185"/>
        <v>227</v>
      </c>
      <c r="AP229" s="87">
        <f t="shared" si="182"/>
        <v>17.82</v>
      </c>
      <c r="AQ229" s="87">
        <f t="shared" si="183"/>
        <v>-23.794</v>
      </c>
      <c r="AR229" s="87">
        <f t="shared" si="186"/>
        <v>-3</v>
      </c>
      <c r="AS229" s="87">
        <v>1</v>
      </c>
      <c r="AT229" s="87">
        <v>0</v>
      </c>
      <c r="AU229" s="87">
        <v>0</v>
      </c>
      <c r="AV229" s="87">
        <v>0</v>
      </c>
      <c r="AW229" s="87">
        <v>0</v>
      </c>
      <c r="AY229" s="133">
        <f t="shared" ref="AY229" si="217">IF(J229="", "", INT(J229))</f>
        <v>114</v>
      </c>
      <c r="AZ229" s="87">
        <f t="shared" si="189"/>
        <v>43</v>
      </c>
      <c r="BA229" s="87">
        <f t="shared" si="190"/>
        <v>73</v>
      </c>
      <c r="BB229" s="87">
        <f t="shared" si="191"/>
        <v>114</v>
      </c>
      <c r="BC229" s="87">
        <f t="shared" si="192"/>
        <v>114</v>
      </c>
      <c r="BD229" s="87" t="str">
        <f t="shared" si="193"/>
        <v>1c</v>
      </c>
      <c r="BE229" s="87" t="str">
        <f t="shared" si="194"/>
        <v>0</v>
      </c>
      <c r="BG229" s="87">
        <f t="shared" si="195"/>
        <v>114</v>
      </c>
      <c r="BH229" s="127" t="str">
        <f t="shared" si="196"/>
        <v>2.10E+11</v>
      </c>
      <c r="BI229" s="127" t="str">
        <f t="shared" si="197"/>
        <v>8.08E+10</v>
      </c>
      <c r="BJ229" s="87" t="str">
        <f t="shared" si="198"/>
        <v>7850</v>
      </c>
      <c r="BK229" s="87">
        <f t="shared" si="199"/>
        <v>1</v>
      </c>
      <c r="BL229" s="87">
        <f t="shared" si="200"/>
        <v>1.4999999999999999E-2</v>
      </c>
      <c r="BN229" s="129">
        <v>227</v>
      </c>
      <c r="BO229" s="129">
        <v>275</v>
      </c>
      <c r="BP229" s="145">
        <v>184</v>
      </c>
      <c r="BQ229" s="129">
        <v>227</v>
      </c>
      <c r="BR229" s="129">
        <v>227</v>
      </c>
      <c r="BS229" s="129" t="str">
        <v>1c</v>
      </c>
      <c r="BT229" s="129" t="str">
        <v>0</v>
      </c>
      <c r="BU229" s="87">
        <v>0</v>
      </c>
      <c r="BV229" s="129">
        <v>227</v>
      </c>
      <c r="BW229" s="129" t="str">
        <v>2.10E+11</v>
      </c>
      <c r="BX229" s="129" t="str">
        <v>8.08E+10</v>
      </c>
      <c r="BY229" s="129" t="str">
        <v>7850</v>
      </c>
      <c r="BZ229" s="129">
        <v>1</v>
      </c>
      <c r="CA229" s="129">
        <v>0.03</v>
      </c>
      <c r="CD229" s="87">
        <v>227</v>
      </c>
      <c r="CE229" s="87" t="s">
        <v>180</v>
      </c>
      <c r="CF229" s="87" t="s">
        <v>181</v>
      </c>
      <c r="CG229" s="87">
        <v>1</v>
      </c>
      <c r="CH229" s="87">
        <v>1</v>
      </c>
      <c r="CI229" s="87">
        <v>0.03</v>
      </c>
    </row>
    <row r="230" spans="1:87" ht="12.75">
      <c r="A230" s="145"/>
      <c r="B230" s="145">
        <f t="shared" si="187"/>
        <v>228</v>
      </c>
      <c r="C230" s="146">
        <v>-3</v>
      </c>
      <c r="D230" s="145">
        <v>11.696</v>
      </c>
      <c r="E230" s="145">
        <v>-26.786000000000001</v>
      </c>
      <c r="F230" s="145" t="s">
        <v>142</v>
      </c>
      <c r="G230" s="87" t="s">
        <v>143</v>
      </c>
      <c r="J230" s="87">
        <f t="shared" si="211"/>
        <v>114.2</v>
      </c>
      <c r="K230" s="126">
        <v>73</v>
      </c>
      <c r="L230" s="87">
        <v>1</v>
      </c>
      <c r="M230" s="87">
        <v>15</v>
      </c>
      <c r="N230" s="87" t="s">
        <v>154</v>
      </c>
      <c r="O230" s="87" t="s">
        <v>155</v>
      </c>
      <c r="P230" s="87">
        <v>0</v>
      </c>
      <c r="Q230" s="127">
        <v>4.6419999999999999E-5</v>
      </c>
      <c r="R230" s="87">
        <v>0</v>
      </c>
      <c r="S230" s="87">
        <v>0</v>
      </c>
      <c r="T230" s="127">
        <v>1182000000</v>
      </c>
      <c r="U230" s="127">
        <v>1182000000</v>
      </c>
      <c r="V230" s="127">
        <v>1875000000</v>
      </c>
      <c r="W230" s="127">
        <v>1875000000</v>
      </c>
      <c r="X230" s="87">
        <v>0</v>
      </c>
      <c r="Y230" s="87">
        <v>0</v>
      </c>
      <c r="Z230" s="127">
        <v>909900000</v>
      </c>
      <c r="AA230" s="127">
        <v>1.1260000000000001E-5</v>
      </c>
      <c r="AB230" s="127">
        <v>9748000000</v>
      </c>
      <c r="AC230" s="87">
        <v>0.65</v>
      </c>
      <c r="AD230" s="87" t="s">
        <v>156</v>
      </c>
      <c r="AE230" s="87" t="s">
        <v>157</v>
      </c>
      <c r="AF230" s="87" t="s">
        <v>158</v>
      </c>
      <c r="AG230" s="87" t="s">
        <v>159</v>
      </c>
      <c r="AH230" s="87" t="s">
        <v>160</v>
      </c>
      <c r="AI230" s="87" t="s">
        <v>161</v>
      </c>
      <c r="AJ230" s="87" t="s">
        <v>162</v>
      </c>
      <c r="AK230" s="87">
        <v>0</v>
      </c>
      <c r="AL230" s="87">
        <v>0</v>
      </c>
      <c r="AM230" s="87" t="s">
        <v>142</v>
      </c>
      <c r="AO230" s="87">
        <f t="shared" si="185"/>
        <v>228</v>
      </c>
      <c r="AP230" s="87">
        <f t="shared" si="182"/>
        <v>11.696</v>
      </c>
      <c r="AQ230" s="87">
        <f t="shared" si="183"/>
        <v>-26.786000000000001</v>
      </c>
      <c r="AR230" s="87">
        <f t="shared" si="186"/>
        <v>-3</v>
      </c>
      <c r="AS230" s="87">
        <v>1</v>
      </c>
      <c r="AT230" s="87">
        <v>0</v>
      </c>
      <c r="AU230" s="87">
        <v>0</v>
      </c>
      <c r="AV230" s="87">
        <v>0</v>
      </c>
      <c r="AW230" s="87">
        <v>0</v>
      </c>
      <c r="AY230" s="133"/>
      <c r="AZ230" s="87" t="str">
        <f t="shared" si="189"/>
        <v/>
      </c>
      <c r="BA230" s="87" t="str">
        <f t="shared" si="190"/>
        <v/>
      </c>
      <c r="BB230" s="87" t="str">
        <f t="shared" si="191"/>
        <v/>
      </c>
      <c r="BC230" s="87" t="str">
        <f t="shared" si="192"/>
        <v/>
      </c>
      <c r="BD230" s="87" t="str">
        <f t="shared" si="193"/>
        <v/>
      </c>
      <c r="BE230" s="87" t="str">
        <f t="shared" si="194"/>
        <v/>
      </c>
      <c r="BG230" s="87" t="str">
        <f t="shared" si="195"/>
        <v/>
      </c>
      <c r="BH230" s="127" t="str">
        <f t="shared" si="196"/>
        <v/>
      </c>
      <c r="BI230" s="127" t="str">
        <f t="shared" si="197"/>
        <v/>
      </c>
      <c r="BJ230" s="87" t="str">
        <f t="shared" si="198"/>
        <v/>
      </c>
      <c r="BK230" s="87" t="str">
        <f t="shared" si="199"/>
        <v/>
      </c>
      <c r="BL230" s="87" t="str">
        <f t="shared" si="200"/>
        <v/>
      </c>
      <c r="BN230" s="129">
        <v>228</v>
      </c>
      <c r="BO230" s="129">
        <v>183</v>
      </c>
      <c r="BP230" s="129">
        <v>184</v>
      </c>
      <c r="BQ230" s="129">
        <v>228</v>
      </c>
      <c r="BR230" s="129">
        <v>228</v>
      </c>
      <c r="BS230" s="129" t="str">
        <v>1c</v>
      </c>
      <c r="BT230" s="129" t="str">
        <v>0</v>
      </c>
      <c r="BU230" s="87">
        <v>0</v>
      </c>
      <c r="BV230" s="129">
        <v>228</v>
      </c>
      <c r="BW230" s="129" t="str">
        <v>2.10E+11</v>
      </c>
      <c r="BX230" s="129" t="str">
        <v>8.08E+10</v>
      </c>
      <c r="BY230" s="129" t="str">
        <v>7850</v>
      </c>
      <c r="BZ230" s="129">
        <v>1</v>
      </c>
      <c r="CA230" s="129">
        <v>0.03</v>
      </c>
      <c r="CD230" s="87">
        <v>228</v>
      </c>
      <c r="CE230" s="87" t="s">
        <v>180</v>
      </c>
      <c r="CF230" s="87" t="s">
        <v>181</v>
      </c>
      <c r="CG230" s="87">
        <v>1</v>
      </c>
      <c r="CH230" s="87">
        <v>1</v>
      </c>
      <c r="CI230" s="87">
        <v>0.03</v>
      </c>
    </row>
    <row r="231" spans="1:87" ht="12.75">
      <c r="A231" s="145">
        <v>1</v>
      </c>
      <c r="B231" s="145">
        <f t="shared" si="187"/>
        <v>229</v>
      </c>
      <c r="C231" s="146">
        <v>12</v>
      </c>
      <c r="D231" s="145">
        <v>0</v>
      </c>
      <c r="E231" s="145">
        <v>0</v>
      </c>
      <c r="F231" s="145" t="s">
        <v>144</v>
      </c>
      <c r="J231" s="87">
        <f t="shared" si="211"/>
        <v>115.1</v>
      </c>
      <c r="K231" s="126">
        <v>43</v>
      </c>
      <c r="L231" s="87">
        <v>1</v>
      </c>
      <c r="M231" s="87">
        <v>15</v>
      </c>
      <c r="N231" s="87" t="s">
        <v>154</v>
      </c>
      <c r="O231" s="87" t="s">
        <v>155</v>
      </c>
      <c r="P231" s="87">
        <v>0</v>
      </c>
      <c r="Q231" s="127">
        <v>4.6419999999999999E-5</v>
      </c>
      <c r="R231" s="87">
        <v>0</v>
      </c>
      <c r="S231" s="87">
        <v>0</v>
      </c>
      <c r="T231" s="127">
        <v>1182000000</v>
      </c>
      <c r="U231" s="127">
        <v>1182000000</v>
      </c>
      <c r="V231" s="127">
        <v>1875000000</v>
      </c>
      <c r="W231" s="127">
        <v>1875000000</v>
      </c>
      <c r="X231" s="87">
        <v>0</v>
      </c>
      <c r="Y231" s="87">
        <v>0</v>
      </c>
      <c r="Z231" s="127">
        <v>909900000</v>
      </c>
      <c r="AA231" s="127">
        <v>1.1260000000000001E-5</v>
      </c>
      <c r="AB231" s="127">
        <v>9748000000</v>
      </c>
      <c r="AC231" s="87">
        <v>0.65</v>
      </c>
      <c r="AD231" s="87" t="s">
        <v>156</v>
      </c>
      <c r="AE231" s="87" t="s">
        <v>157</v>
      </c>
      <c r="AF231" s="87" t="s">
        <v>158</v>
      </c>
      <c r="AG231" s="87" t="s">
        <v>159</v>
      </c>
      <c r="AH231" s="87" t="s">
        <v>160</v>
      </c>
      <c r="AI231" s="87" t="s">
        <v>161</v>
      </c>
      <c r="AJ231" s="87" t="s">
        <v>162</v>
      </c>
      <c r="AK231" s="87">
        <v>0</v>
      </c>
      <c r="AL231" s="87">
        <v>0</v>
      </c>
      <c r="AM231" s="87" t="s">
        <v>142</v>
      </c>
      <c r="AO231" s="87">
        <f t="shared" si="185"/>
        <v>229</v>
      </c>
      <c r="AP231" s="87">
        <f t="shared" si="182"/>
        <v>0</v>
      </c>
      <c r="AQ231" s="87">
        <f t="shared" si="183"/>
        <v>0</v>
      </c>
      <c r="AR231" s="87">
        <f t="shared" si="186"/>
        <v>12</v>
      </c>
      <c r="AS231" s="87">
        <v>1</v>
      </c>
      <c r="AT231" s="87">
        <v>0</v>
      </c>
      <c r="AU231" s="87">
        <v>0</v>
      </c>
      <c r="AV231" s="87">
        <v>0</v>
      </c>
      <c r="AW231" s="87">
        <v>0</v>
      </c>
      <c r="AY231" s="133">
        <f t="shared" ref="AY231" si="218">IF(J231="", "", INT(J231))</f>
        <v>115</v>
      </c>
      <c r="AZ231" s="87">
        <f t="shared" si="189"/>
        <v>43</v>
      </c>
      <c r="BA231" s="87">
        <f t="shared" si="190"/>
        <v>74</v>
      </c>
      <c r="BB231" s="87">
        <f t="shared" si="191"/>
        <v>115</v>
      </c>
      <c r="BC231" s="87">
        <f t="shared" si="192"/>
        <v>115</v>
      </c>
      <c r="BD231" s="87" t="str">
        <f t="shared" si="193"/>
        <v>1c</v>
      </c>
      <c r="BE231" s="87" t="str">
        <f t="shared" si="194"/>
        <v>0</v>
      </c>
      <c r="BG231" s="87">
        <f t="shared" si="195"/>
        <v>115</v>
      </c>
      <c r="BH231" s="127" t="str">
        <f t="shared" si="196"/>
        <v>2.10E+11</v>
      </c>
      <c r="BI231" s="127" t="str">
        <f t="shared" si="197"/>
        <v>8.08E+10</v>
      </c>
      <c r="BJ231" s="87" t="str">
        <f t="shared" si="198"/>
        <v>7850</v>
      </c>
      <c r="BK231" s="87">
        <f>IF(AY231="","",L231)</f>
        <v>1</v>
      </c>
      <c r="BL231" s="87">
        <f t="shared" si="200"/>
        <v>1.4999999999999999E-2</v>
      </c>
      <c r="BN231" s="129">
        <v>229</v>
      </c>
      <c r="BO231" s="145">
        <v>183</v>
      </c>
      <c r="BP231" s="129">
        <v>272</v>
      </c>
      <c r="BQ231" s="129">
        <v>229</v>
      </c>
      <c r="BR231" s="129">
        <v>229</v>
      </c>
      <c r="BS231" s="129" t="str">
        <v>1c</v>
      </c>
      <c r="BT231" s="129" t="str">
        <v>0</v>
      </c>
      <c r="BU231" s="87">
        <v>0</v>
      </c>
      <c r="BV231" s="129">
        <v>229</v>
      </c>
      <c r="BW231" s="129" t="str">
        <v>2.10E+11</v>
      </c>
      <c r="BX231" s="129" t="str">
        <v>8.08E+10</v>
      </c>
      <c r="BY231" s="129" t="str">
        <v>7850</v>
      </c>
      <c r="BZ231" s="129">
        <v>1</v>
      </c>
      <c r="CA231" s="129">
        <v>0.03</v>
      </c>
      <c r="CD231" s="87">
        <v>229</v>
      </c>
      <c r="CE231" s="87" t="s">
        <v>180</v>
      </c>
      <c r="CF231" s="87" t="s">
        <v>181</v>
      </c>
      <c r="CG231" s="87">
        <v>1</v>
      </c>
      <c r="CH231" s="87">
        <v>1</v>
      </c>
      <c r="CI231" s="87">
        <v>0.03</v>
      </c>
    </row>
    <row r="232" spans="1:87" ht="12.75">
      <c r="A232" s="87">
        <f>A231+1</f>
        <v>2</v>
      </c>
      <c r="B232" s="140">
        <f t="shared" si="187"/>
        <v>230</v>
      </c>
      <c r="C232" s="143">
        <v>12.3</v>
      </c>
      <c r="D232" s="140">
        <v>0</v>
      </c>
      <c r="E232" s="140">
        <v>0</v>
      </c>
      <c r="F232" s="140" t="s">
        <v>142</v>
      </c>
      <c r="G232" s="140"/>
      <c r="H232" s="140"/>
      <c r="J232" s="87">
        <f t="shared" si="211"/>
        <v>115.2</v>
      </c>
      <c r="K232" s="126">
        <v>74</v>
      </c>
      <c r="L232" s="87">
        <v>1</v>
      </c>
      <c r="M232" s="87">
        <v>15</v>
      </c>
      <c r="N232" s="87" t="s">
        <v>154</v>
      </c>
      <c r="O232" s="87" t="s">
        <v>155</v>
      </c>
      <c r="P232" s="87">
        <v>0</v>
      </c>
      <c r="Q232" s="127">
        <v>4.6419999999999999E-5</v>
      </c>
      <c r="R232" s="87">
        <v>0</v>
      </c>
      <c r="S232" s="87">
        <v>0</v>
      </c>
      <c r="T232" s="127">
        <v>1182000000</v>
      </c>
      <c r="U232" s="127">
        <v>1182000000</v>
      </c>
      <c r="V232" s="127">
        <v>1875000000</v>
      </c>
      <c r="W232" s="127">
        <v>1875000000</v>
      </c>
      <c r="X232" s="87">
        <v>0</v>
      </c>
      <c r="Y232" s="87">
        <v>0</v>
      </c>
      <c r="Z232" s="127">
        <v>909900000</v>
      </c>
      <c r="AA232" s="127">
        <v>1.1260000000000001E-5</v>
      </c>
      <c r="AB232" s="127">
        <v>9748000000</v>
      </c>
      <c r="AC232" s="87">
        <v>0.65</v>
      </c>
      <c r="AD232" s="87" t="s">
        <v>156</v>
      </c>
      <c r="AE232" s="87" t="s">
        <v>157</v>
      </c>
      <c r="AF232" s="87" t="s">
        <v>158</v>
      </c>
      <c r="AG232" s="87" t="s">
        <v>159</v>
      </c>
      <c r="AH232" s="87" t="s">
        <v>160</v>
      </c>
      <c r="AI232" s="87" t="s">
        <v>161</v>
      </c>
      <c r="AJ232" s="87" t="s">
        <v>162</v>
      </c>
      <c r="AK232" s="87">
        <v>0</v>
      </c>
      <c r="AL232" s="87">
        <v>0</v>
      </c>
      <c r="AM232" s="87" t="s">
        <v>142</v>
      </c>
      <c r="AO232" s="87">
        <f t="shared" si="185"/>
        <v>230</v>
      </c>
      <c r="AP232" s="87">
        <f t="shared" si="182"/>
        <v>0</v>
      </c>
      <c r="AQ232" s="87">
        <f t="shared" si="183"/>
        <v>0</v>
      </c>
      <c r="AR232" s="87">
        <f t="shared" si="186"/>
        <v>12.3</v>
      </c>
      <c r="AS232" s="87">
        <v>1</v>
      </c>
      <c r="AT232" s="87">
        <v>0</v>
      </c>
      <c r="AU232" s="87">
        <v>0</v>
      </c>
      <c r="AV232" s="87">
        <v>0</v>
      </c>
      <c r="AW232" s="87">
        <v>0</v>
      </c>
      <c r="AY232" s="133"/>
      <c r="AZ232" s="87" t="str">
        <f t="shared" si="189"/>
        <v/>
      </c>
      <c r="BA232" s="87" t="str">
        <f t="shared" si="190"/>
        <v/>
      </c>
      <c r="BB232" s="87" t="str">
        <f t="shared" si="191"/>
        <v/>
      </c>
      <c r="BC232" s="87" t="str">
        <f t="shared" si="192"/>
        <v/>
      </c>
      <c r="BD232" s="87" t="str">
        <f t="shared" si="193"/>
        <v/>
      </c>
      <c r="BE232" s="87" t="str">
        <f t="shared" si="194"/>
        <v/>
      </c>
      <c r="BG232" s="87" t="str">
        <f t="shared" si="195"/>
        <v/>
      </c>
      <c r="BH232" s="127" t="str">
        <f t="shared" si="196"/>
        <v/>
      </c>
      <c r="BI232" s="127" t="str">
        <f t="shared" si="197"/>
        <v/>
      </c>
      <c r="BJ232" s="87" t="str">
        <f t="shared" si="198"/>
        <v/>
      </c>
      <c r="BK232" s="87" t="str">
        <f t="shared" si="199"/>
        <v/>
      </c>
      <c r="BL232" s="87" t="str">
        <f t="shared" si="200"/>
        <v/>
      </c>
      <c r="BN232" s="129">
        <v>230</v>
      </c>
      <c r="BO232" s="129">
        <v>276</v>
      </c>
      <c r="BP232" s="145">
        <v>186</v>
      </c>
      <c r="BQ232" s="129">
        <v>230</v>
      </c>
      <c r="BR232" s="129">
        <v>230</v>
      </c>
      <c r="BS232" s="129" t="str">
        <v>1c</v>
      </c>
      <c r="BT232" s="129" t="str">
        <v>0</v>
      </c>
      <c r="BU232" s="87">
        <v>0</v>
      </c>
      <c r="BV232" s="129">
        <v>230</v>
      </c>
      <c r="BW232" s="129" t="str">
        <v>2.10E+11</v>
      </c>
      <c r="BX232" s="129" t="str">
        <v>8.08E+10</v>
      </c>
      <c r="BY232" s="129" t="str">
        <v>7850</v>
      </c>
      <c r="BZ232" s="129">
        <v>1</v>
      </c>
      <c r="CA232" s="129">
        <v>0.03</v>
      </c>
      <c r="CD232" s="87">
        <v>230</v>
      </c>
      <c r="CE232" s="87" t="s">
        <v>180</v>
      </c>
      <c r="CF232" s="87" t="s">
        <v>181</v>
      </c>
      <c r="CG232" s="87">
        <v>1</v>
      </c>
      <c r="CH232" s="87">
        <v>1</v>
      </c>
      <c r="CI232" s="87">
        <v>0.03</v>
      </c>
    </row>
    <row r="233" spans="1:87" ht="12.75">
      <c r="A233" s="87">
        <f t="shared" ref="A233:A248" si="219">A232+1</f>
        <v>3</v>
      </c>
      <c r="B233" s="140">
        <f t="shared" si="187"/>
        <v>231</v>
      </c>
      <c r="C233" s="143">
        <v>14.4</v>
      </c>
      <c r="D233" s="140">
        <v>0</v>
      </c>
      <c r="E233" s="140">
        <v>0</v>
      </c>
      <c r="F233" s="140" t="s">
        <v>142</v>
      </c>
      <c r="G233" s="140"/>
      <c r="H233" s="140"/>
      <c r="J233" s="87">
        <f t="shared" si="211"/>
        <v>116.1</v>
      </c>
      <c r="K233" s="126">
        <v>43</v>
      </c>
      <c r="L233" s="87">
        <v>1</v>
      </c>
      <c r="M233" s="87">
        <v>15</v>
      </c>
      <c r="N233" s="87" t="s">
        <v>154</v>
      </c>
      <c r="O233" s="87" t="s">
        <v>155</v>
      </c>
      <c r="P233" s="87">
        <v>0</v>
      </c>
      <c r="Q233" s="127">
        <v>4.6419999999999999E-5</v>
      </c>
      <c r="R233" s="87">
        <v>0</v>
      </c>
      <c r="S233" s="87">
        <v>0</v>
      </c>
      <c r="T233" s="127">
        <v>1182000000</v>
      </c>
      <c r="U233" s="127">
        <v>1182000000</v>
      </c>
      <c r="V233" s="127">
        <v>1875000000</v>
      </c>
      <c r="W233" s="127">
        <v>1875000000</v>
      </c>
      <c r="X233" s="87">
        <v>0</v>
      </c>
      <c r="Y233" s="87">
        <v>0</v>
      </c>
      <c r="Z233" s="127">
        <v>909900000</v>
      </c>
      <c r="AA233" s="127">
        <v>1.1260000000000001E-5</v>
      </c>
      <c r="AB233" s="127">
        <v>9748000000</v>
      </c>
      <c r="AC233" s="87">
        <v>0.65</v>
      </c>
      <c r="AD233" s="87" t="s">
        <v>156</v>
      </c>
      <c r="AE233" s="87" t="s">
        <v>157</v>
      </c>
      <c r="AF233" s="87" t="s">
        <v>158</v>
      </c>
      <c r="AG233" s="87" t="s">
        <v>159</v>
      </c>
      <c r="AH233" s="87" t="s">
        <v>160</v>
      </c>
      <c r="AI233" s="87" t="s">
        <v>161</v>
      </c>
      <c r="AJ233" s="87" t="s">
        <v>162</v>
      </c>
      <c r="AK233" s="87">
        <v>0</v>
      </c>
      <c r="AL233" s="87">
        <v>0</v>
      </c>
      <c r="AM233" s="87" t="s">
        <v>142</v>
      </c>
      <c r="AO233" s="87">
        <f t="shared" si="185"/>
        <v>231</v>
      </c>
      <c r="AP233" s="87">
        <f t="shared" si="182"/>
        <v>0</v>
      </c>
      <c r="AQ233" s="87">
        <f t="shared" si="183"/>
        <v>0</v>
      </c>
      <c r="AR233" s="87">
        <f t="shared" si="186"/>
        <v>14.4</v>
      </c>
      <c r="AS233" s="87">
        <v>1</v>
      </c>
      <c r="AT233" s="87">
        <v>0</v>
      </c>
      <c r="AU233" s="87">
        <v>0</v>
      </c>
      <c r="AV233" s="87">
        <v>0</v>
      </c>
      <c r="AW233" s="87">
        <v>0</v>
      </c>
      <c r="AY233" s="133">
        <f t="shared" ref="AY233" si="220">IF(J233="", "", INT(J233))</f>
        <v>116</v>
      </c>
      <c r="AZ233" s="87">
        <f t="shared" si="189"/>
        <v>43</v>
      </c>
      <c r="BA233" s="87">
        <f t="shared" si="190"/>
        <v>113</v>
      </c>
      <c r="BB233" s="87">
        <f t="shared" si="191"/>
        <v>116</v>
      </c>
      <c r="BC233" s="87">
        <f t="shared" si="192"/>
        <v>116</v>
      </c>
      <c r="BD233" s="87" t="str">
        <f t="shared" si="193"/>
        <v>1c</v>
      </c>
      <c r="BE233" s="87" t="str">
        <f t="shared" si="194"/>
        <v>0</v>
      </c>
      <c r="BG233" s="87">
        <f t="shared" si="195"/>
        <v>116</v>
      </c>
      <c r="BH233" s="127" t="str">
        <f t="shared" si="196"/>
        <v>2.10E+11</v>
      </c>
      <c r="BI233" s="127" t="str">
        <f t="shared" si="197"/>
        <v>8.08E+10</v>
      </c>
      <c r="BJ233" s="87" t="str">
        <f t="shared" si="198"/>
        <v>7850</v>
      </c>
      <c r="BK233" s="87">
        <f t="shared" si="199"/>
        <v>1</v>
      </c>
      <c r="BL233" s="87">
        <f t="shared" si="200"/>
        <v>1.4999999999999999E-2</v>
      </c>
      <c r="BN233" s="129">
        <v>231</v>
      </c>
      <c r="BO233" s="129">
        <v>185</v>
      </c>
      <c r="BP233" s="129">
        <v>186</v>
      </c>
      <c r="BQ233" s="129">
        <v>231</v>
      </c>
      <c r="BR233" s="129">
        <v>231</v>
      </c>
      <c r="BS233" s="129" t="str">
        <v>1c</v>
      </c>
      <c r="BT233" s="129" t="str">
        <v>0</v>
      </c>
      <c r="BU233" s="87">
        <v>0</v>
      </c>
      <c r="BV233" s="129">
        <v>231</v>
      </c>
      <c r="BW233" s="129" t="str">
        <v>2.10E+11</v>
      </c>
      <c r="BX233" s="129" t="str">
        <v>8.08E+10</v>
      </c>
      <c r="BY233" s="129" t="str">
        <v>7850</v>
      </c>
      <c r="BZ233" s="129">
        <v>1</v>
      </c>
      <c r="CA233" s="129">
        <v>0.03</v>
      </c>
      <c r="CD233" s="87">
        <v>231</v>
      </c>
      <c r="CE233" s="87" t="s">
        <v>180</v>
      </c>
      <c r="CF233" s="87" t="s">
        <v>181</v>
      </c>
      <c r="CG233" s="87">
        <v>1</v>
      </c>
      <c r="CH233" s="87">
        <v>1</v>
      </c>
      <c r="CI233" s="87">
        <v>0.03</v>
      </c>
    </row>
    <row r="234" spans="1:87" ht="12.75">
      <c r="A234" s="87">
        <f t="shared" si="219"/>
        <v>4</v>
      </c>
      <c r="B234" s="140">
        <f t="shared" si="187"/>
        <v>232</v>
      </c>
      <c r="C234" s="143">
        <v>16.5</v>
      </c>
      <c r="D234" s="140">
        <v>0</v>
      </c>
      <c r="E234" s="140">
        <v>0</v>
      </c>
      <c r="F234" s="140" t="s">
        <v>142</v>
      </c>
      <c r="G234" s="140"/>
      <c r="H234" s="140"/>
      <c r="J234" s="87">
        <f t="shared" si="211"/>
        <v>116.2</v>
      </c>
      <c r="K234" s="126">
        <v>113</v>
      </c>
      <c r="L234" s="87">
        <v>1</v>
      </c>
      <c r="M234" s="87">
        <v>15</v>
      </c>
      <c r="N234" s="87" t="s">
        <v>154</v>
      </c>
      <c r="O234" s="87" t="s">
        <v>155</v>
      </c>
      <c r="P234" s="87">
        <v>0</v>
      </c>
      <c r="Q234" s="127">
        <v>4.6419999999999999E-5</v>
      </c>
      <c r="R234" s="87">
        <v>0</v>
      </c>
      <c r="S234" s="87">
        <v>0</v>
      </c>
      <c r="T234" s="127">
        <v>1182000000</v>
      </c>
      <c r="U234" s="127">
        <v>1182000000</v>
      </c>
      <c r="V234" s="127">
        <v>1875000000</v>
      </c>
      <c r="W234" s="127">
        <v>1875000000</v>
      </c>
      <c r="X234" s="87">
        <v>0</v>
      </c>
      <c r="Y234" s="87">
        <v>0</v>
      </c>
      <c r="Z234" s="127">
        <v>909900000</v>
      </c>
      <c r="AA234" s="127">
        <v>1.1260000000000001E-5</v>
      </c>
      <c r="AB234" s="127">
        <v>9748000000</v>
      </c>
      <c r="AC234" s="87">
        <v>0.65</v>
      </c>
      <c r="AD234" s="87" t="s">
        <v>156</v>
      </c>
      <c r="AE234" s="87" t="s">
        <v>157</v>
      </c>
      <c r="AF234" s="87" t="s">
        <v>158</v>
      </c>
      <c r="AG234" s="87" t="s">
        <v>159</v>
      </c>
      <c r="AH234" s="87" t="s">
        <v>160</v>
      </c>
      <c r="AI234" s="87" t="s">
        <v>161</v>
      </c>
      <c r="AJ234" s="87" t="s">
        <v>162</v>
      </c>
      <c r="AK234" s="87">
        <v>0</v>
      </c>
      <c r="AL234" s="87">
        <v>0</v>
      </c>
      <c r="AM234" s="87" t="s">
        <v>142</v>
      </c>
      <c r="AO234" s="87">
        <f t="shared" si="185"/>
        <v>232</v>
      </c>
      <c r="AP234" s="87">
        <f t="shared" si="182"/>
        <v>0</v>
      </c>
      <c r="AQ234" s="87">
        <f t="shared" si="183"/>
        <v>0</v>
      </c>
      <c r="AR234" s="87">
        <f t="shared" si="186"/>
        <v>16.5</v>
      </c>
      <c r="AS234" s="87">
        <v>1</v>
      </c>
      <c r="AT234" s="87">
        <v>0</v>
      </c>
      <c r="AU234" s="87">
        <v>0</v>
      </c>
      <c r="AV234" s="87">
        <v>0</v>
      </c>
      <c r="AW234" s="87">
        <v>0</v>
      </c>
      <c r="AY234" s="133"/>
      <c r="AZ234" s="87" t="str">
        <f t="shared" si="189"/>
        <v/>
      </c>
      <c r="BA234" s="87" t="str">
        <f t="shared" si="190"/>
        <v/>
      </c>
      <c r="BB234" s="87" t="str">
        <f t="shared" si="191"/>
        <v/>
      </c>
      <c r="BC234" s="87" t="str">
        <f t="shared" si="192"/>
        <v/>
      </c>
      <c r="BD234" s="87" t="str">
        <f t="shared" si="193"/>
        <v/>
      </c>
      <c r="BE234" s="87" t="str">
        <f t="shared" si="194"/>
        <v/>
      </c>
      <c r="BG234" s="87" t="str">
        <f t="shared" si="195"/>
        <v/>
      </c>
      <c r="BH234" s="127" t="str">
        <f t="shared" si="196"/>
        <v/>
      </c>
      <c r="BI234" s="127" t="str">
        <f t="shared" si="197"/>
        <v/>
      </c>
      <c r="BJ234" s="87" t="str">
        <f t="shared" si="198"/>
        <v/>
      </c>
      <c r="BK234" s="87" t="str">
        <f t="shared" si="199"/>
        <v/>
      </c>
      <c r="BL234" s="87" t="str">
        <f t="shared" si="200"/>
        <v/>
      </c>
      <c r="BN234" s="129">
        <v>232</v>
      </c>
      <c r="BO234" s="145">
        <v>185</v>
      </c>
      <c r="BP234" s="129">
        <v>273</v>
      </c>
      <c r="BQ234" s="129">
        <v>232</v>
      </c>
      <c r="BR234" s="129">
        <v>232</v>
      </c>
      <c r="BS234" s="129" t="str">
        <v>1c</v>
      </c>
      <c r="BT234" s="129" t="str">
        <v>0</v>
      </c>
      <c r="BU234" s="87">
        <v>0</v>
      </c>
      <c r="BV234" s="129">
        <v>232</v>
      </c>
      <c r="BW234" s="129" t="str">
        <v>2.10E+11</v>
      </c>
      <c r="BX234" s="129" t="str">
        <v>8.08E+10</v>
      </c>
      <c r="BY234" s="129" t="str">
        <v>7850</v>
      </c>
      <c r="BZ234" s="129">
        <v>1</v>
      </c>
      <c r="CA234" s="129">
        <v>0.03</v>
      </c>
      <c r="CD234" s="87">
        <v>232</v>
      </c>
      <c r="CE234" s="87" t="s">
        <v>180</v>
      </c>
      <c r="CF234" s="87" t="s">
        <v>181</v>
      </c>
      <c r="CG234" s="87">
        <v>1</v>
      </c>
      <c r="CH234" s="87">
        <v>1</v>
      </c>
      <c r="CI234" s="87">
        <v>0.03</v>
      </c>
    </row>
    <row r="235" spans="1:87" ht="12.75">
      <c r="A235" s="87">
        <f t="shared" si="219"/>
        <v>5</v>
      </c>
      <c r="B235" s="140">
        <f t="shared" si="187"/>
        <v>233</v>
      </c>
      <c r="C235" s="143">
        <v>18.600000000000001</v>
      </c>
      <c r="D235" s="140">
        <v>0</v>
      </c>
      <c r="E235" s="140">
        <v>0</v>
      </c>
      <c r="F235" s="140" t="s">
        <v>142</v>
      </c>
      <c r="G235" s="140"/>
      <c r="H235" s="140"/>
      <c r="J235" s="87">
        <f t="shared" si="211"/>
        <v>117.1</v>
      </c>
      <c r="K235" s="126">
        <v>58</v>
      </c>
      <c r="L235" s="87">
        <v>1</v>
      </c>
      <c r="M235" s="87">
        <v>15</v>
      </c>
      <c r="N235" s="87" t="s">
        <v>154</v>
      </c>
      <c r="O235" s="87" t="s">
        <v>155</v>
      </c>
      <c r="P235" s="87">
        <v>0</v>
      </c>
      <c r="Q235" s="127">
        <v>4.6419999999999999E-5</v>
      </c>
      <c r="R235" s="87">
        <v>0</v>
      </c>
      <c r="S235" s="87">
        <v>0</v>
      </c>
      <c r="T235" s="127">
        <v>1182000000</v>
      </c>
      <c r="U235" s="127">
        <v>1182000000</v>
      </c>
      <c r="V235" s="127">
        <v>1875000000</v>
      </c>
      <c r="W235" s="127">
        <v>1875000000</v>
      </c>
      <c r="X235" s="87">
        <v>0</v>
      </c>
      <c r="Y235" s="87">
        <v>0</v>
      </c>
      <c r="Z235" s="127">
        <v>909900000</v>
      </c>
      <c r="AA235" s="127">
        <v>1.1260000000000001E-5</v>
      </c>
      <c r="AB235" s="127">
        <v>9748000000</v>
      </c>
      <c r="AC235" s="87">
        <v>0.65</v>
      </c>
      <c r="AD235" s="87" t="s">
        <v>156</v>
      </c>
      <c r="AE235" s="87" t="s">
        <v>157</v>
      </c>
      <c r="AF235" s="87" t="s">
        <v>158</v>
      </c>
      <c r="AG235" s="87" t="s">
        <v>159</v>
      </c>
      <c r="AH235" s="87" t="s">
        <v>160</v>
      </c>
      <c r="AI235" s="87" t="s">
        <v>161</v>
      </c>
      <c r="AJ235" s="87" t="s">
        <v>162</v>
      </c>
      <c r="AK235" s="87">
        <v>0</v>
      </c>
      <c r="AL235" s="87">
        <v>0</v>
      </c>
      <c r="AM235" s="87" t="s">
        <v>142</v>
      </c>
      <c r="AO235" s="87">
        <f t="shared" si="185"/>
        <v>233</v>
      </c>
      <c r="AP235" s="87">
        <f t="shared" si="182"/>
        <v>0</v>
      </c>
      <c r="AQ235" s="87">
        <f t="shared" si="183"/>
        <v>0</v>
      </c>
      <c r="AR235" s="87">
        <f t="shared" si="186"/>
        <v>18.600000000000001</v>
      </c>
      <c r="AS235" s="87">
        <v>1</v>
      </c>
      <c r="AT235" s="87">
        <v>0</v>
      </c>
      <c r="AU235" s="87">
        <v>0</v>
      </c>
      <c r="AV235" s="87">
        <v>0</v>
      </c>
      <c r="AW235" s="87">
        <v>0</v>
      </c>
      <c r="AY235" s="133">
        <f t="shared" ref="AY235" si="221">IF(J235="", "", INT(J235))</f>
        <v>117</v>
      </c>
      <c r="AZ235" s="87">
        <f t="shared" si="189"/>
        <v>58</v>
      </c>
      <c r="BA235" s="87">
        <f t="shared" si="190"/>
        <v>87</v>
      </c>
      <c r="BB235" s="87">
        <f t="shared" si="191"/>
        <v>117</v>
      </c>
      <c r="BC235" s="87">
        <f t="shared" si="192"/>
        <v>117</v>
      </c>
      <c r="BD235" s="87" t="str">
        <f t="shared" si="193"/>
        <v>1c</v>
      </c>
      <c r="BE235" s="87" t="str">
        <f t="shared" si="194"/>
        <v>0</v>
      </c>
      <c r="BG235" s="87">
        <f t="shared" si="195"/>
        <v>117</v>
      </c>
      <c r="BH235" s="127" t="str">
        <f t="shared" si="196"/>
        <v>2.10E+11</v>
      </c>
      <c r="BI235" s="127" t="str">
        <f t="shared" si="197"/>
        <v>8.08E+10</v>
      </c>
      <c r="BJ235" s="87" t="str">
        <f t="shared" si="198"/>
        <v>7850</v>
      </c>
      <c r="BK235" s="87">
        <f t="shared" si="199"/>
        <v>1</v>
      </c>
      <c r="BL235" s="87">
        <f t="shared" si="200"/>
        <v>1.4999999999999999E-2</v>
      </c>
      <c r="BN235" s="129">
        <v>233</v>
      </c>
      <c r="BO235" s="129">
        <v>63</v>
      </c>
      <c r="BP235" s="129">
        <v>187</v>
      </c>
      <c r="BQ235" s="129">
        <v>233</v>
      </c>
      <c r="BR235" s="129">
        <v>233</v>
      </c>
      <c r="BS235" s="129" t="str">
        <v>1c</v>
      </c>
      <c r="BT235" s="129" t="str">
        <v>0</v>
      </c>
      <c r="BU235" s="87">
        <v>0</v>
      </c>
      <c r="BV235" s="129">
        <v>233</v>
      </c>
      <c r="BW235" s="129" t="str">
        <v>2.10E+11</v>
      </c>
      <c r="BX235" s="129" t="str">
        <v>8.08E+10</v>
      </c>
      <c r="BY235" s="129" t="str">
        <v>7850</v>
      </c>
      <c r="BZ235" s="129">
        <v>0.8</v>
      </c>
      <c r="CA235" s="129">
        <v>1.4999999999999999E-2</v>
      </c>
      <c r="CD235" s="87">
        <v>233</v>
      </c>
      <c r="CE235" s="87" t="s">
        <v>180</v>
      </c>
      <c r="CF235" s="87" t="s">
        <v>181</v>
      </c>
      <c r="CG235" s="87">
        <v>1</v>
      </c>
      <c r="CH235" s="87">
        <v>0.8</v>
      </c>
      <c r="CI235" s="87">
        <v>1.4999999999999999E-2</v>
      </c>
    </row>
    <row r="236" spans="1:87" ht="12.75">
      <c r="A236" s="87">
        <f t="shared" si="219"/>
        <v>6</v>
      </c>
      <c r="B236" s="140">
        <f t="shared" si="187"/>
        <v>234</v>
      </c>
      <c r="C236" s="143">
        <v>20.7</v>
      </c>
      <c r="D236" s="140">
        <v>0</v>
      </c>
      <c r="E236" s="140">
        <v>0</v>
      </c>
      <c r="F236" s="140" t="s">
        <v>142</v>
      </c>
      <c r="G236" s="140"/>
      <c r="H236" s="140"/>
      <c r="J236" s="87">
        <f t="shared" si="211"/>
        <v>117.2</v>
      </c>
      <c r="K236" s="126">
        <v>87</v>
      </c>
      <c r="L236" s="87">
        <v>1</v>
      </c>
      <c r="M236" s="87">
        <v>15</v>
      </c>
      <c r="N236" s="87" t="s">
        <v>154</v>
      </c>
      <c r="O236" s="87" t="s">
        <v>155</v>
      </c>
      <c r="P236" s="87">
        <v>0</v>
      </c>
      <c r="Q236" s="127">
        <v>4.6419999999999999E-5</v>
      </c>
      <c r="R236" s="87">
        <v>0</v>
      </c>
      <c r="S236" s="87">
        <v>0</v>
      </c>
      <c r="T236" s="127">
        <v>1182000000</v>
      </c>
      <c r="U236" s="127">
        <v>1182000000</v>
      </c>
      <c r="V236" s="127">
        <v>1875000000</v>
      </c>
      <c r="W236" s="127">
        <v>1875000000</v>
      </c>
      <c r="X236" s="87">
        <v>0</v>
      </c>
      <c r="Y236" s="87">
        <v>0</v>
      </c>
      <c r="Z236" s="127">
        <v>909900000</v>
      </c>
      <c r="AA236" s="127">
        <v>1.1260000000000001E-5</v>
      </c>
      <c r="AB236" s="127">
        <v>9748000000</v>
      </c>
      <c r="AC236" s="87">
        <v>0.65</v>
      </c>
      <c r="AD236" s="87" t="s">
        <v>156</v>
      </c>
      <c r="AE236" s="87" t="s">
        <v>157</v>
      </c>
      <c r="AF236" s="87" t="s">
        <v>158</v>
      </c>
      <c r="AG236" s="87" t="s">
        <v>159</v>
      </c>
      <c r="AH236" s="87" t="s">
        <v>160</v>
      </c>
      <c r="AI236" s="87" t="s">
        <v>161</v>
      </c>
      <c r="AJ236" s="87" t="s">
        <v>162</v>
      </c>
      <c r="AK236" s="87">
        <v>0</v>
      </c>
      <c r="AL236" s="87">
        <v>0</v>
      </c>
      <c r="AM236" s="87" t="s">
        <v>142</v>
      </c>
      <c r="AO236" s="87">
        <f t="shared" si="185"/>
        <v>234</v>
      </c>
      <c r="AP236" s="87">
        <f t="shared" si="182"/>
        <v>0</v>
      </c>
      <c r="AQ236" s="87">
        <f t="shared" si="183"/>
        <v>0</v>
      </c>
      <c r="AR236" s="87">
        <f t="shared" si="186"/>
        <v>20.7</v>
      </c>
      <c r="AS236" s="87">
        <v>1</v>
      </c>
      <c r="AT236" s="87">
        <v>0</v>
      </c>
      <c r="AU236" s="87">
        <v>0</v>
      </c>
      <c r="AV236" s="87">
        <v>0</v>
      </c>
      <c r="AW236" s="87">
        <v>0</v>
      </c>
      <c r="AY236" s="133"/>
      <c r="AZ236" s="87" t="str">
        <f t="shared" si="189"/>
        <v/>
      </c>
      <c r="BA236" s="87" t="str">
        <f t="shared" si="190"/>
        <v/>
      </c>
      <c r="BB236" s="87" t="str">
        <f t="shared" si="191"/>
        <v/>
      </c>
      <c r="BC236" s="87" t="str">
        <f t="shared" si="192"/>
        <v/>
      </c>
      <c r="BD236" s="87" t="str">
        <f t="shared" si="193"/>
        <v/>
      </c>
      <c r="BE236" s="87" t="str">
        <f t="shared" si="194"/>
        <v/>
      </c>
      <c r="BG236" s="87" t="str">
        <f t="shared" si="195"/>
        <v/>
      </c>
      <c r="BH236" s="127" t="str">
        <f t="shared" si="196"/>
        <v/>
      </c>
      <c r="BI236" s="127" t="str">
        <f t="shared" si="197"/>
        <v/>
      </c>
      <c r="BJ236" s="87" t="str">
        <f t="shared" si="198"/>
        <v/>
      </c>
      <c r="BK236" s="87" t="str">
        <f t="shared" si="199"/>
        <v/>
      </c>
      <c r="BL236" s="87" t="str">
        <f t="shared" si="200"/>
        <v/>
      </c>
      <c r="BN236" s="129">
        <v>234</v>
      </c>
      <c r="BO236" s="129">
        <v>187</v>
      </c>
      <c r="BP236" s="129">
        <v>188</v>
      </c>
      <c r="BQ236" s="129">
        <v>234</v>
      </c>
      <c r="BR236" s="129">
        <v>234</v>
      </c>
      <c r="BS236" s="129" t="str">
        <v>1c</v>
      </c>
      <c r="BT236" s="129" t="str">
        <v>0</v>
      </c>
      <c r="BU236" s="87">
        <v>0</v>
      </c>
      <c r="BV236" s="129">
        <v>234</v>
      </c>
      <c r="BW236" s="129" t="str">
        <v>2.10E+11</v>
      </c>
      <c r="BX236" s="129" t="str">
        <v>8.08E+10</v>
      </c>
      <c r="BY236" s="129" t="str">
        <v>7850</v>
      </c>
      <c r="BZ236" s="129">
        <v>0.8</v>
      </c>
      <c r="CA236" s="129">
        <v>1.4999999999999999E-2</v>
      </c>
      <c r="CD236" s="87">
        <v>234</v>
      </c>
      <c r="CE236" s="87" t="s">
        <v>180</v>
      </c>
      <c r="CF236" s="87" t="s">
        <v>181</v>
      </c>
      <c r="CG236" s="87">
        <v>1</v>
      </c>
      <c r="CH236" s="87">
        <v>0.8</v>
      </c>
      <c r="CI236" s="87">
        <v>1.4999999999999999E-2</v>
      </c>
    </row>
    <row r="237" spans="1:87" ht="12.75">
      <c r="A237" s="87">
        <f t="shared" si="219"/>
        <v>7</v>
      </c>
      <c r="B237" s="140">
        <f t="shared" si="187"/>
        <v>235</v>
      </c>
      <c r="C237" s="143">
        <v>22.8</v>
      </c>
      <c r="D237" s="140">
        <v>0</v>
      </c>
      <c r="E237" s="140">
        <v>0</v>
      </c>
      <c r="F237" s="140" t="s">
        <v>142</v>
      </c>
      <c r="G237" s="140"/>
      <c r="H237" s="140"/>
      <c r="J237" s="87">
        <f t="shared" si="211"/>
        <v>118.1</v>
      </c>
      <c r="K237" s="126">
        <v>58</v>
      </c>
      <c r="L237" s="87">
        <v>1</v>
      </c>
      <c r="M237" s="87">
        <v>15</v>
      </c>
      <c r="N237" s="87" t="s">
        <v>154</v>
      </c>
      <c r="O237" s="87" t="s">
        <v>155</v>
      </c>
      <c r="P237" s="87">
        <v>0</v>
      </c>
      <c r="Q237" s="127">
        <v>4.6419999999999999E-5</v>
      </c>
      <c r="R237" s="87">
        <v>0</v>
      </c>
      <c r="S237" s="87">
        <v>0</v>
      </c>
      <c r="T237" s="127">
        <v>1182000000</v>
      </c>
      <c r="U237" s="127">
        <v>1182000000</v>
      </c>
      <c r="V237" s="127">
        <v>1875000000</v>
      </c>
      <c r="W237" s="127">
        <v>1875000000</v>
      </c>
      <c r="X237" s="87">
        <v>0</v>
      </c>
      <c r="Y237" s="87">
        <v>0</v>
      </c>
      <c r="Z237" s="127">
        <v>909900000</v>
      </c>
      <c r="AA237" s="127">
        <v>1.1260000000000001E-5</v>
      </c>
      <c r="AB237" s="127">
        <v>9748000000</v>
      </c>
      <c r="AC237" s="87">
        <v>0.65</v>
      </c>
      <c r="AD237" s="87" t="s">
        <v>156</v>
      </c>
      <c r="AE237" s="87" t="s">
        <v>157</v>
      </c>
      <c r="AF237" s="87" t="s">
        <v>158</v>
      </c>
      <c r="AG237" s="87" t="s">
        <v>159</v>
      </c>
      <c r="AH237" s="87" t="s">
        <v>160</v>
      </c>
      <c r="AI237" s="87" t="s">
        <v>161</v>
      </c>
      <c r="AJ237" s="87" t="s">
        <v>162</v>
      </c>
      <c r="AK237" s="87">
        <v>0</v>
      </c>
      <c r="AL237" s="87">
        <v>0</v>
      </c>
      <c r="AM237" s="87" t="s">
        <v>142</v>
      </c>
      <c r="AO237" s="87">
        <f t="shared" si="185"/>
        <v>235</v>
      </c>
      <c r="AP237" s="87">
        <f t="shared" si="182"/>
        <v>0</v>
      </c>
      <c r="AQ237" s="87">
        <f t="shared" si="183"/>
        <v>0</v>
      </c>
      <c r="AR237" s="87">
        <f t="shared" si="186"/>
        <v>22.8</v>
      </c>
      <c r="AS237" s="87">
        <v>1</v>
      </c>
      <c r="AT237" s="87">
        <v>0</v>
      </c>
      <c r="AU237" s="87">
        <v>0</v>
      </c>
      <c r="AV237" s="87">
        <v>0</v>
      </c>
      <c r="AW237" s="87">
        <v>0</v>
      </c>
      <c r="AY237" s="133">
        <f t="shared" ref="AY237" si="222">IF(J237="", "", INT(J237))</f>
        <v>118</v>
      </c>
      <c r="AZ237" s="87">
        <f t="shared" si="189"/>
        <v>58</v>
      </c>
      <c r="BA237" s="87">
        <f t="shared" si="190"/>
        <v>120</v>
      </c>
      <c r="BB237" s="87">
        <f t="shared" si="191"/>
        <v>118</v>
      </c>
      <c r="BC237" s="87">
        <f t="shared" si="192"/>
        <v>118</v>
      </c>
      <c r="BD237" s="87" t="str">
        <f t="shared" si="193"/>
        <v>1c</v>
      </c>
      <c r="BE237" s="87" t="str">
        <f t="shared" si="194"/>
        <v>0</v>
      </c>
      <c r="BG237" s="87">
        <f t="shared" si="195"/>
        <v>118</v>
      </c>
      <c r="BH237" s="127" t="str">
        <f t="shared" si="196"/>
        <v>2.10E+11</v>
      </c>
      <c r="BI237" s="127" t="str">
        <f t="shared" si="197"/>
        <v>8.08E+10</v>
      </c>
      <c r="BJ237" s="87" t="str">
        <f t="shared" si="198"/>
        <v>7850</v>
      </c>
      <c r="BK237" s="87">
        <f t="shared" si="199"/>
        <v>1</v>
      </c>
      <c r="BL237" s="87">
        <f t="shared" si="200"/>
        <v>1.4999999999999999E-2</v>
      </c>
      <c r="BN237" s="129">
        <v>235</v>
      </c>
      <c r="BO237" s="129">
        <v>188</v>
      </c>
      <c r="BP237" s="129">
        <v>126</v>
      </c>
      <c r="BQ237" s="129">
        <v>235</v>
      </c>
      <c r="BR237" s="129">
        <v>235</v>
      </c>
      <c r="BS237" s="129" t="str">
        <v>1c</v>
      </c>
      <c r="BT237" s="129" t="str">
        <v>0</v>
      </c>
      <c r="BU237" s="87">
        <v>0</v>
      </c>
      <c r="BV237" s="129">
        <v>235</v>
      </c>
      <c r="BW237" s="129" t="str">
        <v>2.10E+11</v>
      </c>
      <c r="BX237" s="129" t="str">
        <v>8.08E+10</v>
      </c>
      <c r="BY237" s="129" t="str">
        <v>7850</v>
      </c>
      <c r="BZ237" s="129">
        <v>0.8</v>
      </c>
      <c r="CA237" s="129">
        <v>1.4999999999999999E-2</v>
      </c>
      <c r="CD237" s="87">
        <v>235</v>
      </c>
      <c r="CE237" s="87" t="s">
        <v>180</v>
      </c>
      <c r="CF237" s="87" t="s">
        <v>181</v>
      </c>
      <c r="CG237" s="87">
        <v>1</v>
      </c>
      <c r="CH237" s="87">
        <v>0.8</v>
      </c>
      <c r="CI237" s="87">
        <v>1.4999999999999999E-2</v>
      </c>
    </row>
    <row r="238" spans="1:87" ht="12.75">
      <c r="A238" s="87">
        <f t="shared" si="219"/>
        <v>8</v>
      </c>
      <c r="B238" s="140">
        <f t="shared" si="187"/>
        <v>236</v>
      </c>
      <c r="C238" s="143">
        <v>25.4</v>
      </c>
      <c r="D238" s="140">
        <v>0</v>
      </c>
      <c r="E238" s="140">
        <v>0</v>
      </c>
      <c r="F238" s="140" t="s">
        <v>142</v>
      </c>
      <c r="G238" s="140"/>
      <c r="H238" s="140"/>
      <c r="J238" s="87">
        <f t="shared" si="211"/>
        <v>118.2</v>
      </c>
      <c r="K238" s="126">
        <v>120</v>
      </c>
      <c r="L238" s="87">
        <v>1</v>
      </c>
      <c r="M238" s="87">
        <v>15</v>
      </c>
      <c r="N238" s="87" t="s">
        <v>154</v>
      </c>
      <c r="O238" s="87" t="s">
        <v>155</v>
      </c>
      <c r="P238" s="87">
        <v>0</v>
      </c>
      <c r="Q238" s="127">
        <v>4.6419999999999999E-5</v>
      </c>
      <c r="R238" s="87">
        <v>0</v>
      </c>
      <c r="S238" s="87">
        <v>0</v>
      </c>
      <c r="T238" s="127">
        <v>1182000000</v>
      </c>
      <c r="U238" s="127">
        <v>1182000000</v>
      </c>
      <c r="V238" s="127">
        <v>1875000000</v>
      </c>
      <c r="W238" s="127">
        <v>1875000000</v>
      </c>
      <c r="X238" s="87">
        <v>0</v>
      </c>
      <c r="Y238" s="87">
        <v>0</v>
      </c>
      <c r="Z238" s="127">
        <v>909900000</v>
      </c>
      <c r="AA238" s="127">
        <v>1.1260000000000001E-5</v>
      </c>
      <c r="AB238" s="127">
        <v>9748000000</v>
      </c>
      <c r="AC238" s="87">
        <v>0.65</v>
      </c>
      <c r="AD238" s="87" t="s">
        <v>156</v>
      </c>
      <c r="AE238" s="87" t="s">
        <v>157</v>
      </c>
      <c r="AF238" s="87" t="s">
        <v>158</v>
      </c>
      <c r="AG238" s="87" t="s">
        <v>159</v>
      </c>
      <c r="AH238" s="87" t="s">
        <v>160</v>
      </c>
      <c r="AI238" s="87" t="s">
        <v>161</v>
      </c>
      <c r="AJ238" s="87" t="s">
        <v>162</v>
      </c>
      <c r="AK238" s="87">
        <v>0</v>
      </c>
      <c r="AL238" s="87">
        <v>0</v>
      </c>
      <c r="AM238" s="87" t="s">
        <v>142</v>
      </c>
      <c r="AO238" s="87">
        <f t="shared" si="185"/>
        <v>236</v>
      </c>
      <c r="AP238" s="87">
        <f t="shared" si="182"/>
        <v>0</v>
      </c>
      <c r="AQ238" s="87">
        <f t="shared" si="183"/>
        <v>0</v>
      </c>
      <c r="AR238" s="87">
        <f t="shared" si="186"/>
        <v>25.4</v>
      </c>
      <c r="AS238" s="87">
        <v>1</v>
      </c>
      <c r="AT238" s="87">
        <v>0</v>
      </c>
      <c r="AU238" s="87">
        <v>0</v>
      </c>
      <c r="AV238" s="87">
        <v>0</v>
      </c>
      <c r="AW238" s="87">
        <v>0</v>
      </c>
      <c r="AY238" s="133"/>
      <c r="AZ238" s="87" t="str">
        <f t="shared" si="189"/>
        <v/>
      </c>
      <c r="BA238" s="87" t="str">
        <f t="shared" si="190"/>
        <v/>
      </c>
      <c r="BB238" s="87" t="str">
        <f t="shared" si="191"/>
        <v/>
      </c>
      <c r="BC238" s="87" t="str">
        <f t="shared" si="192"/>
        <v/>
      </c>
      <c r="BD238" s="87" t="str">
        <f t="shared" si="193"/>
        <v/>
      </c>
      <c r="BE238" s="87" t="str">
        <f t="shared" si="194"/>
        <v/>
      </c>
      <c r="BG238" s="87" t="str">
        <f t="shared" si="195"/>
        <v/>
      </c>
      <c r="BH238" s="127" t="str">
        <f t="shared" si="196"/>
        <v/>
      </c>
      <c r="BI238" s="127" t="str">
        <f t="shared" si="197"/>
        <v/>
      </c>
      <c r="BJ238" s="87" t="str">
        <f t="shared" si="198"/>
        <v/>
      </c>
      <c r="BK238" s="87" t="str">
        <f t="shared" si="199"/>
        <v/>
      </c>
      <c r="BL238" s="87" t="str">
        <f t="shared" si="200"/>
        <v/>
      </c>
      <c r="BN238" s="129">
        <v>236</v>
      </c>
      <c r="BO238" s="129">
        <v>71</v>
      </c>
      <c r="BP238" s="129">
        <v>189</v>
      </c>
      <c r="BQ238" s="129">
        <v>236</v>
      </c>
      <c r="BR238" s="129">
        <v>236</v>
      </c>
      <c r="BS238" s="129" t="str">
        <v>1c</v>
      </c>
      <c r="BT238" s="129" t="str">
        <v>0</v>
      </c>
      <c r="BU238" s="87">
        <v>0</v>
      </c>
      <c r="BV238" s="129">
        <v>236</v>
      </c>
      <c r="BW238" s="129" t="str">
        <v>2.10E+11</v>
      </c>
      <c r="BX238" s="129" t="str">
        <v>8.08E+10</v>
      </c>
      <c r="BY238" s="129" t="str">
        <v>7850</v>
      </c>
      <c r="BZ238" s="129">
        <v>0.8</v>
      </c>
      <c r="CA238" s="129">
        <v>1.4999999999999999E-2</v>
      </c>
      <c r="CD238" s="87">
        <v>236</v>
      </c>
      <c r="CE238" s="87" t="s">
        <v>180</v>
      </c>
      <c r="CF238" s="87" t="s">
        <v>181</v>
      </c>
      <c r="CG238" s="87">
        <v>1</v>
      </c>
      <c r="CH238" s="87">
        <v>0.8</v>
      </c>
      <c r="CI238" s="87">
        <v>1.4999999999999999E-2</v>
      </c>
    </row>
    <row r="239" spans="1:87" ht="12.75">
      <c r="A239" s="87">
        <f t="shared" si="219"/>
        <v>9</v>
      </c>
      <c r="B239" s="140">
        <f t="shared" si="187"/>
        <v>237</v>
      </c>
      <c r="C239" s="143">
        <v>28</v>
      </c>
      <c r="D239" s="140">
        <v>0</v>
      </c>
      <c r="E239" s="140">
        <v>0</v>
      </c>
      <c r="F239" s="140" t="s">
        <v>142</v>
      </c>
      <c r="G239" s="140"/>
      <c r="H239" s="140"/>
      <c r="J239" s="87">
        <f t="shared" si="211"/>
        <v>119.1</v>
      </c>
      <c r="K239" s="126">
        <v>13</v>
      </c>
      <c r="L239" s="87">
        <v>1.3</v>
      </c>
      <c r="M239" s="87">
        <v>20</v>
      </c>
      <c r="N239" s="87" t="s">
        <v>154</v>
      </c>
      <c r="O239" s="87" t="s">
        <v>155</v>
      </c>
      <c r="P239" s="87">
        <v>0</v>
      </c>
      <c r="Q239" s="127">
        <v>8.0420000000000006E-5</v>
      </c>
      <c r="R239" s="87">
        <v>0</v>
      </c>
      <c r="S239" s="87">
        <v>0</v>
      </c>
      <c r="T239" s="127">
        <v>3460000000</v>
      </c>
      <c r="U239" s="127">
        <v>3460000000</v>
      </c>
      <c r="V239" s="127">
        <v>3249000000</v>
      </c>
      <c r="W239" s="127">
        <v>3249000000</v>
      </c>
      <c r="X239" s="87">
        <v>0</v>
      </c>
      <c r="Y239" s="87">
        <v>0</v>
      </c>
      <c r="Z239" s="127">
        <v>2662000000</v>
      </c>
      <c r="AA239" s="127">
        <v>3.2950000000000001E-5</v>
      </c>
      <c r="AB239" s="127">
        <v>16890000000</v>
      </c>
      <c r="AC239" s="87">
        <v>0.65</v>
      </c>
      <c r="AD239" s="87" t="s">
        <v>156</v>
      </c>
      <c r="AE239" s="87" t="s">
        <v>157</v>
      </c>
      <c r="AF239" s="87" t="s">
        <v>158</v>
      </c>
      <c r="AG239" s="87" t="s">
        <v>159</v>
      </c>
      <c r="AH239" s="87" t="s">
        <v>160</v>
      </c>
      <c r="AI239" s="87" t="s">
        <v>161</v>
      </c>
      <c r="AJ239" s="87" t="s">
        <v>162</v>
      </c>
      <c r="AK239" s="87">
        <v>0</v>
      </c>
      <c r="AL239" s="87">
        <v>0</v>
      </c>
      <c r="AM239" s="87" t="s">
        <v>142</v>
      </c>
      <c r="AO239" s="87">
        <f t="shared" si="185"/>
        <v>237</v>
      </c>
      <c r="AP239" s="87">
        <f t="shared" si="182"/>
        <v>0</v>
      </c>
      <c r="AQ239" s="87">
        <f t="shared" si="183"/>
        <v>0</v>
      </c>
      <c r="AR239" s="87">
        <f t="shared" si="186"/>
        <v>28</v>
      </c>
      <c r="AS239" s="87">
        <v>1</v>
      </c>
      <c r="AT239" s="87">
        <v>0</v>
      </c>
      <c r="AU239" s="87">
        <v>0</v>
      </c>
      <c r="AV239" s="87">
        <v>0</v>
      </c>
      <c r="AW239" s="87">
        <v>0</v>
      </c>
      <c r="AY239" s="133">
        <f t="shared" ref="AY239" si="223">IF(J239="", "", INT(J239))</f>
        <v>119</v>
      </c>
      <c r="AZ239" s="87">
        <f t="shared" si="189"/>
        <v>13</v>
      </c>
      <c r="BA239" s="87">
        <f t="shared" si="190"/>
        <v>106</v>
      </c>
      <c r="BB239" s="87">
        <f t="shared" si="191"/>
        <v>119</v>
      </c>
      <c r="BC239" s="87">
        <f t="shared" si="192"/>
        <v>119</v>
      </c>
      <c r="BD239" s="87" t="str">
        <f t="shared" si="193"/>
        <v>1c</v>
      </c>
      <c r="BE239" s="87" t="str">
        <f t="shared" si="194"/>
        <v>0</v>
      </c>
      <c r="BG239" s="87">
        <f t="shared" si="195"/>
        <v>119</v>
      </c>
      <c r="BH239" s="127" t="str">
        <f t="shared" si="196"/>
        <v>2.10E+11</v>
      </c>
      <c r="BI239" s="127" t="str">
        <f t="shared" si="197"/>
        <v>8.08E+10</v>
      </c>
      <c r="BJ239" s="87" t="str">
        <f t="shared" si="198"/>
        <v>7850</v>
      </c>
      <c r="BK239" s="87">
        <f t="shared" si="199"/>
        <v>1.3</v>
      </c>
      <c r="BL239" s="87">
        <f t="shared" si="200"/>
        <v>0.02</v>
      </c>
      <c r="BN239" s="129">
        <v>237</v>
      </c>
      <c r="BO239" s="129">
        <v>189</v>
      </c>
      <c r="BP239" s="129">
        <v>190</v>
      </c>
      <c r="BQ239" s="129">
        <v>237</v>
      </c>
      <c r="BR239" s="129">
        <v>237</v>
      </c>
      <c r="BS239" s="129" t="str">
        <v>1c</v>
      </c>
      <c r="BT239" s="129" t="str">
        <v>0</v>
      </c>
      <c r="BU239" s="87">
        <v>0</v>
      </c>
      <c r="BV239" s="129">
        <v>237</v>
      </c>
      <c r="BW239" s="129" t="str">
        <v>2.10E+11</v>
      </c>
      <c r="BX239" s="129" t="str">
        <v>8.08E+10</v>
      </c>
      <c r="BY239" s="129" t="str">
        <v>7850</v>
      </c>
      <c r="BZ239" s="129">
        <v>0.8</v>
      </c>
      <c r="CA239" s="129">
        <v>1.4999999999999999E-2</v>
      </c>
      <c r="CD239" s="87">
        <v>237</v>
      </c>
      <c r="CE239" s="87" t="s">
        <v>180</v>
      </c>
      <c r="CF239" s="87" t="s">
        <v>181</v>
      </c>
      <c r="CG239" s="87">
        <v>1</v>
      </c>
      <c r="CH239" s="87">
        <v>0.8</v>
      </c>
      <c r="CI239" s="87">
        <v>1.4999999999999999E-2</v>
      </c>
    </row>
    <row r="240" spans="1:87" ht="12.75">
      <c r="A240" s="87">
        <f t="shared" si="219"/>
        <v>10</v>
      </c>
      <c r="B240" s="140">
        <f t="shared" si="187"/>
        <v>238</v>
      </c>
      <c r="C240" s="143">
        <v>30.6</v>
      </c>
      <c r="D240" s="140">
        <v>0</v>
      </c>
      <c r="E240" s="140">
        <v>0</v>
      </c>
      <c r="F240" s="140" t="s">
        <v>142</v>
      </c>
      <c r="G240" s="140"/>
      <c r="H240" s="140"/>
      <c r="J240" s="87">
        <f t="shared" si="211"/>
        <v>119.2</v>
      </c>
      <c r="K240" s="126">
        <v>106</v>
      </c>
      <c r="L240" s="87">
        <v>1.3</v>
      </c>
      <c r="M240" s="87">
        <v>20</v>
      </c>
      <c r="N240" s="87" t="s">
        <v>154</v>
      </c>
      <c r="O240" s="87" t="s">
        <v>155</v>
      </c>
      <c r="P240" s="87">
        <v>0</v>
      </c>
      <c r="Q240" s="127">
        <v>8.0420000000000006E-5</v>
      </c>
      <c r="R240" s="87">
        <v>0</v>
      </c>
      <c r="S240" s="87">
        <v>0</v>
      </c>
      <c r="T240" s="127">
        <v>3460000000</v>
      </c>
      <c r="U240" s="127">
        <v>3460000000</v>
      </c>
      <c r="V240" s="127">
        <v>3249000000</v>
      </c>
      <c r="W240" s="127">
        <v>3249000000</v>
      </c>
      <c r="X240" s="87">
        <v>0</v>
      </c>
      <c r="Y240" s="87">
        <v>0</v>
      </c>
      <c r="Z240" s="127">
        <v>2662000000</v>
      </c>
      <c r="AA240" s="127">
        <v>3.2950000000000001E-5</v>
      </c>
      <c r="AB240" s="127">
        <v>16890000000</v>
      </c>
      <c r="AC240" s="87">
        <v>0.65</v>
      </c>
      <c r="AD240" s="87" t="s">
        <v>156</v>
      </c>
      <c r="AE240" s="87" t="s">
        <v>157</v>
      </c>
      <c r="AF240" s="87" t="s">
        <v>158</v>
      </c>
      <c r="AG240" s="87" t="s">
        <v>159</v>
      </c>
      <c r="AH240" s="87" t="s">
        <v>160</v>
      </c>
      <c r="AI240" s="87" t="s">
        <v>161</v>
      </c>
      <c r="AJ240" s="87" t="s">
        <v>162</v>
      </c>
      <c r="AK240" s="87">
        <v>0</v>
      </c>
      <c r="AL240" s="87">
        <v>0</v>
      </c>
      <c r="AM240" s="87" t="s">
        <v>142</v>
      </c>
      <c r="AO240" s="87">
        <f t="shared" si="185"/>
        <v>238</v>
      </c>
      <c r="AP240" s="87">
        <f t="shared" si="182"/>
        <v>0</v>
      </c>
      <c r="AQ240" s="87">
        <f t="shared" si="183"/>
        <v>0</v>
      </c>
      <c r="AR240" s="87">
        <f t="shared" si="186"/>
        <v>30.6</v>
      </c>
      <c r="AS240" s="87">
        <v>1</v>
      </c>
      <c r="AT240" s="87">
        <v>0</v>
      </c>
      <c r="AU240" s="87">
        <v>0</v>
      </c>
      <c r="AV240" s="87">
        <v>0</v>
      </c>
      <c r="AW240" s="87">
        <v>0</v>
      </c>
      <c r="AY240" s="133"/>
      <c r="AZ240" s="87" t="str">
        <f t="shared" si="189"/>
        <v/>
      </c>
      <c r="BA240" s="87" t="str">
        <f t="shared" si="190"/>
        <v/>
      </c>
      <c r="BB240" s="87" t="str">
        <f t="shared" si="191"/>
        <v/>
      </c>
      <c r="BC240" s="87" t="str">
        <f t="shared" si="192"/>
        <v/>
      </c>
      <c r="BD240" s="87" t="str">
        <f t="shared" si="193"/>
        <v/>
      </c>
      <c r="BE240" s="87" t="str">
        <f t="shared" si="194"/>
        <v/>
      </c>
      <c r="BG240" s="87" t="str">
        <f t="shared" si="195"/>
        <v/>
      </c>
      <c r="BH240" s="127" t="str">
        <f t="shared" si="196"/>
        <v/>
      </c>
      <c r="BI240" s="127" t="str">
        <f t="shared" si="197"/>
        <v/>
      </c>
      <c r="BJ240" s="87" t="str">
        <f t="shared" si="198"/>
        <v/>
      </c>
      <c r="BK240" s="87" t="str">
        <f t="shared" si="199"/>
        <v/>
      </c>
      <c r="BL240" s="87" t="str">
        <f t="shared" si="200"/>
        <v/>
      </c>
      <c r="BN240" s="129">
        <v>238</v>
      </c>
      <c r="BO240" s="129">
        <v>190</v>
      </c>
      <c r="BP240" s="129">
        <v>128</v>
      </c>
      <c r="BQ240" s="129">
        <v>238</v>
      </c>
      <c r="BR240" s="129">
        <v>238</v>
      </c>
      <c r="BS240" s="129" t="str">
        <v>1c</v>
      </c>
      <c r="BT240" s="129" t="str">
        <v>0</v>
      </c>
      <c r="BU240" s="87">
        <v>0</v>
      </c>
      <c r="BV240" s="129">
        <v>238</v>
      </c>
      <c r="BW240" s="129" t="str">
        <v>2.10E+11</v>
      </c>
      <c r="BX240" s="129" t="str">
        <v>8.08E+10</v>
      </c>
      <c r="BY240" s="129" t="str">
        <v>7850</v>
      </c>
      <c r="BZ240" s="129">
        <v>0.8</v>
      </c>
      <c r="CA240" s="129">
        <v>1.4999999999999999E-2</v>
      </c>
      <c r="CD240" s="87">
        <v>238</v>
      </c>
      <c r="CE240" s="87" t="s">
        <v>180</v>
      </c>
      <c r="CF240" s="87" t="s">
        <v>181</v>
      </c>
      <c r="CG240" s="87">
        <v>1</v>
      </c>
      <c r="CH240" s="87">
        <v>0.8</v>
      </c>
      <c r="CI240" s="87">
        <v>1.4999999999999999E-2</v>
      </c>
    </row>
    <row r="241" spans="1:87" ht="12.75">
      <c r="A241" s="87">
        <f t="shared" si="219"/>
        <v>11</v>
      </c>
      <c r="B241" s="140">
        <f t="shared" si="187"/>
        <v>239</v>
      </c>
      <c r="C241" s="143">
        <v>33.200000000000003</v>
      </c>
      <c r="D241" s="140">
        <v>0</v>
      </c>
      <c r="E241" s="140">
        <v>0</v>
      </c>
      <c r="F241" s="140" t="s">
        <v>142</v>
      </c>
      <c r="G241" s="140"/>
      <c r="H241" s="140"/>
      <c r="J241" s="87">
        <f t="shared" si="211"/>
        <v>120.1</v>
      </c>
      <c r="K241" s="126">
        <v>13</v>
      </c>
      <c r="L241" s="87">
        <v>1.3</v>
      </c>
      <c r="M241" s="87">
        <v>20</v>
      </c>
      <c r="N241" s="87" t="s">
        <v>154</v>
      </c>
      <c r="O241" s="87" t="s">
        <v>155</v>
      </c>
      <c r="P241" s="87">
        <v>0</v>
      </c>
      <c r="Q241" s="127">
        <v>8.0420000000000006E-5</v>
      </c>
      <c r="R241" s="87">
        <v>0</v>
      </c>
      <c r="S241" s="87">
        <v>0</v>
      </c>
      <c r="T241" s="127">
        <v>3460000000</v>
      </c>
      <c r="U241" s="127">
        <v>3460000000</v>
      </c>
      <c r="V241" s="127">
        <v>3249000000</v>
      </c>
      <c r="W241" s="127">
        <v>3249000000</v>
      </c>
      <c r="X241" s="87">
        <v>0</v>
      </c>
      <c r="Y241" s="87">
        <v>0</v>
      </c>
      <c r="Z241" s="127">
        <v>2662000000</v>
      </c>
      <c r="AA241" s="127">
        <v>3.2950000000000001E-5</v>
      </c>
      <c r="AB241" s="127">
        <v>16890000000</v>
      </c>
      <c r="AC241" s="87">
        <v>0.65</v>
      </c>
      <c r="AD241" s="87" t="s">
        <v>156</v>
      </c>
      <c r="AE241" s="87" t="s">
        <v>157</v>
      </c>
      <c r="AF241" s="87" t="s">
        <v>158</v>
      </c>
      <c r="AG241" s="87" t="s">
        <v>159</v>
      </c>
      <c r="AH241" s="87" t="s">
        <v>160</v>
      </c>
      <c r="AI241" s="87" t="s">
        <v>161</v>
      </c>
      <c r="AJ241" s="87" t="s">
        <v>162</v>
      </c>
      <c r="AK241" s="87">
        <v>0</v>
      </c>
      <c r="AL241" s="87">
        <v>0</v>
      </c>
      <c r="AM241" s="87" t="s">
        <v>142</v>
      </c>
      <c r="AO241" s="87">
        <f t="shared" si="185"/>
        <v>239</v>
      </c>
      <c r="AP241" s="87">
        <f t="shared" si="182"/>
        <v>0</v>
      </c>
      <c r="AQ241" s="87">
        <f t="shared" si="183"/>
        <v>0</v>
      </c>
      <c r="AR241" s="87">
        <f t="shared" si="186"/>
        <v>33.200000000000003</v>
      </c>
      <c r="AS241" s="87">
        <v>1</v>
      </c>
      <c r="AT241" s="87">
        <v>0</v>
      </c>
      <c r="AU241" s="87">
        <v>0</v>
      </c>
      <c r="AV241" s="87">
        <v>0</v>
      </c>
      <c r="AW241" s="87">
        <v>0</v>
      </c>
      <c r="AY241" s="133">
        <f t="shared" ref="AY241" si="224">IF(J241="", "", INT(J241))</f>
        <v>120</v>
      </c>
      <c r="AZ241" s="87">
        <f t="shared" si="189"/>
        <v>13</v>
      </c>
      <c r="BA241" s="87">
        <f t="shared" si="190"/>
        <v>107</v>
      </c>
      <c r="BB241" s="87">
        <f t="shared" si="191"/>
        <v>120</v>
      </c>
      <c r="BC241" s="87">
        <f t="shared" si="192"/>
        <v>120</v>
      </c>
      <c r="BD241" s="87" t="str">
        <f t="shared" si="193"/>
        <v>1c</v>
      </c>
      <c r="BE241" s="87" t="str">
        <f t="shared" si="194"/>
        <v>0</v>
      </c>
      <c r="BG241" s="87">
        <f t="shared" si="195"/>
        <v>120</v>
      </c>
      <c r="BH241" s="127" t="str">
        <f t="shared" si="196"/>
        <v>2.10E+11</v>
      </c>
      <c r="BI241" s="127" t="str">
        <f t="shared" si="197"/>
        <v>8.08E+10</v>
      </c>
      <c r="BJ241" s="87" t="str">
        <f t="shared" si="198"/>
        <v>7850</v>
      </c>
      <c r="BK241" s="87">
        <f t="shared" si="199"/>
        <v>1.3</v>
      </c>
      <c r="BL241" s="87">
        <f t="shared" si="200"/>
        <v>0.02</v>
      </c>
      <c r="BN241" s="129">
        <v>239</v>
      </c>
      <c r="BO241" s="129">
        <v>76</v>
      </c>
      <c r="BP241" s="129">
        <v>191</v>
      </c>
      <c r="BQ241" s="129">
        <v>239</v>
      </c>
      <c r="BR241" s="129">
        <v>239</v>
      </c>
      <c r="BS241" s="129" t="str">
        <v>1c</v>
      </c>
      <c r="BT241" s="129" t="str">
        <v>0</v>
      </c>
      <c r="BU241" s="87">
        <v>0</v>
      </c>
      <c r="BV241" s="129">
        <v>239</v>
      </c>
      <c r="BW241" s="129" t="str">
        <v>2.10E+11</v>
      </c>
      <c r="BX241" s="129" t="str">
        <v>8.08E+10</v>
      </c>
      <c r="BY241" s="129" t="str">
        <v>7850</v>
      </c>
      <c r="BZ241" s="129">
        <v>0.8</v>
      </c>
      <c r="CA241" s="129">
        <v>1.4999999999999999E-2</v>
      </c>
      <c r="CD241" s="87">
        <v>239</v>
      </c>
      <c r="CE241" s="87" t="s">
        <v>180</v>
      </c>
      <c r="CF241" s="87" t="s">
        <v>181</v>
      </c>
      <c r="CG241" s="87">
        <v>1</v>
      </c>
      <c r="CH241" s="87">
        <v>0.8</v>
      </c>
      <c r="CI241" s="87">
        <v>1.4999999999999999E-2</v>
      </c>
    </row>
    <row r="242" spans="1:87" ht="12.75">
      <c r="A242" s="87">
        <f t="shared" si="219"/>
        <v>12</v>
      </c>
      <c r="B242" s="140">
        <f t="shared" si="187"/>
        <v>240</v>
      </c>
      <c r="C242" s="143">
        <v>35.75</v>
      </c>
      <c r="D242" s="140">
        <v>0</v>
      </c>
      <c r="E242" s="140">
        <v>0</v>
      </c>
      <c r="F242" s="140" t="s">
        <v>145</v>
      </c>
      <c r="G242" s="140"/>
      <c r="H242" s="140"/>
      <c r="J242" s="87">
        <f t="shared" si="211"/>
        <v>120.2</v>
      </c>
      <c r="K242" s="126">
        <v>107</v>
      </c>
      <c r="L242" s="87">
        <v>1.3</v>
      </c>
      <c r="M242" s="87">
        <v>20</v>
      </c>
      <c r="N242" s="87" t="s">
        <v>154</v>
      </c>
      <c r="O242" s="87" t="s">
        <v>155</v>
      </c>
      <c r="P242" s="87">
        <v>0</v>
      </c>
      <c r="Q242" s="127">
        <v>8.0420000000000006E-5</v>
      </c>
      <c r="R242" s="87">
        <v>0</v>
      </c>
      <c r="S242" s="87">
        <v>0</v>
      </c>
      <c r="T242" s="127">
        <v>3460000000</v>
      </c>
      <c r="U242" s="127">
        <v>3460000000</v>
      </c>
      <c r="V242" s="127">
        <v>3249000000</v>
      </c>
      <c r="W242" s="127">
        <v>3249000000</v>
      </c>
      <c r="X242" s="87">
        <v>0</v>
      </c>
      <c r="Y242" s="87">
        <v>0</v>
      </c>
      <c r="Z242" s="127">
        <v>2662000000</v>
      </c>
      <c r="AA242" s="127">
        <v>3.2950000000000001E-5</v>
      </c>
      <c r="AB242" s="127">
        <v>16890000000</v>
      </c>
      <c r="AC242" s="87">
        <v>0.65</v>
      </c>
      <c r="AD242" s="87" t="s">
        <v>156</v>
      </c>
      <c r="AE242" s="87" t="s">
        <v>157</v>
      </c>
      <c r="AF242" s="87" t="s">
        <v>158</v>
      </c>
      <c r="AG242" s="87" t="s">
        <v>159</v>
      </c>
      <c r="AH242" s="87" t="s">
        <v>160</v>
      </c>
      <c r="AI242" s="87" t="s">
        <v>161</v>
      </c>
      <c r="AJ242" s="87" t="s">
        <v>162</v>
      </c>
      <c r="AK242" s="87">
        <v>0</v>
      </c>
      <c r="AL242" s="87">
        <v>0</v>
      </c>
      <c r="AM242" s="87" t="s">
        <v>142</v>
      </c>
      <c r="AO242" s="87">
        <f t="shared" si="185"/>
        <v>240</v>
      </c>
      <c r="AP242" s="87">
        <f t="shared" si="182"/>
        <v>0</v>
      </c>
      <c r="AQ242" s="87">
        <f t="shared" si="183"/>
        <v>0</v>
      </c>
      <c r="AR242" s="87">
        <f t="shared" si="186"/>
        <v>35.75</v>
      </c>
      <c r="AS242" s="87">
        <v>1</v>
      </c>
      <c r="AT242" s="87">
        <v>0</v>
      </c>
      <c r="AU242" s="87">
        <v>0</v>
      </c>
      <c r="AV242" s="87">
        <v>0</v>
      </c>
      <c r="AW242" s="87">
        <v>0</v>
      </c>
      <c r="AY242" s="133"/>
      <c r="AZ242" s="87" t="str">
        <f t="shared" si="189"/>
        <v/>
      </c>
      <c r="BA242" s="87" t="str">
        <f t="shared" si="190"/>
        <v/>
      </c>
      <c r="BB242" s="87" t="str">
        <f t="shared" si="191"/>
        <v/>
      </c>
      <c r="BC242" s="87" t="str">
        <f t="shared" si="192"/>
        <v/>
      </c>
      <c r="BD242" s="87" t="str">
        <f t="shared" si="193"/>
        <v/>
      </c>
      <c r="BE242" s="87" t="str">
        <f t="shared" si="194"/>
        <v/>
      </c>
      <c r="BG242" s="87" t="str">
        <f t="shared" si="195"/>
        <v/>
      </c>
      <c r="BH242" s="127" t="str">
        <f t="shared" si="196"/>
        <v/>
      </c>
      <c r="BI242" s="127" t="str">
        <f t="shared" si="197"/>
        <v/>
      </c>
      <c r="BJ242" s="87" t="str">
        <f t="shared" si="198"/>
        <v/>
      </c>
      <c r="BK242" s="87" t="str">
        <f t="shared" si="199"/>
        <v/>
      </c>
      <c r="BL242" s="87" t="str">
        <f t="shared" si="200"/>
        <v/>
      </c>
      <c r="BN242" s="129">
        <v>240</v>
      </c>
      <c r="BO242" s="129">
        <v>191</v>
      </c>
      <c r="BP242" s="129">
        <v>192</v>
      </c>
      <c r="BQ242" s="129">
        <v>240</v>
      </c>
      <c r="BR242" s="129">
        <v>240</v>
      </c>
      <c r="BS242" s="129" t="str">
        <v>1c</v>
      </c>
      <c r="BT242" s="129" t="str">
        <v>0</v>
      </c>
      <c r="BU242" s="87">
        <v>0</v>
      </c>
      <c r="BV242" s="129">
        <v>240</v>
      </c>
      <c r="BW242" s="129" t="str">
        <v>2.10E+11</v>
      </c>
      <c r="BX242" s="129" t="str">
        <v>8.08E+10</v>
      </c>
      <c r="BY242" s="129" t="str">
        <v>7850</v>
      </c>
      <c r="BZ242" s="129">
        <v>0.8</v>
      </c>
      <c r="CA242" s="129">
        <v>1.4999999999999999E-2</v>
      </c>
      <c r="CD242" s="87">
        <v>240</v>
      </c>
      <c r="CE242" s="87" t="s">
        <v>180</v>
      </c>
      <c r="CF242" s="87" t="s">
        <v>181</v>
      </c>
      <c r="CG242" s="87">
        <v>1</v>
      </c>
      <c r="CH242" s="87">
        <v>0.8</v>
      </c>
      <c r="CI242" s="87">
        <v>1.4999999999999999E-2</v>
      </c>
    </row>
    <row r="243" spans="1:87" ht="12.75">
      <c r="A243" s="87">
        <f t="shared" si="219"/>
        <v>13</v>
      </c>
      <c r="B243" s="140">
        <f t="shared" si="187"/>
        <v>241</v>
      </c>
      <c r="C243" s="143">
        <v>36</v>
      </c>
      <c r="D243" s="140">
        <v>0</v>
      </c>
      <c r="E243" s="140">
        <v>0</v>
      </c>
      <c r="F243" s="140" t="s">
        <v>145</v>
      </c>
      <c r="G243" s="140"/>
      <c r="H243" s="140"/>
      <c r="J243" s="87">
        <f t="shared" si="211"/>
        <v>121.1</v>
      </c>
      <c r="K243" s="126">
        <v>13</v>
      </c>
      <c r="L243" s="87">
        <v>1.3</v>
      </c>
      <c r="M243" s="87">
        <v>20</v>
      </c>
      <c r="N243" s="87" t="s">
        <v>154</v>
      </c>
      <c r="O243" s="87" t="s">
        <v>155</v>
      </c>
      <c r="P243" s="87">
        <v>0</v>
      </c>
      <c r="Q243" s="127">
        <v>8.0420000000000006E-5</v>
      </c>
      <c r="R243" s="87">
        <v>0</v>
      </c>
      <c r="S243" s="87">
        <v>0</v>
      </c>
      <c r="T243" s="127">
        <v>3460000000</v>
      </c>
      <c r="U243" s="127">
        <v>3460000000</v>
      </c>
      <c r="V243" s="127">
        <v>3249000000</v>
      </c>
      <c r="W243" s="127">
        <v>3249000000</v>
      </c>
      <c r="X243" s="87">
        <v>0</v>
      </c>
      <c r="Y243" s="87">
        <v>0</v>
      </c>
      <c r="Z243" s="127">
        <v>2662000000</v>
      </c>
      <c r="AA243" s="127">
        <v>3.2950000000000001E-5</v>
      </c>
      <c r="AB243" s="127">
        <v>16890000000</v>
      </c>
      <c r="AC243" s="87">
        <v>0.65</v>
      </c>
      <c r="AD243" s="87" t="s">
        <v>156</v>
      </c>
      <c r="AE243" s="87" t="s">
        <v>157</v>
      </c>
      <c r="AF243" s="87" t="s">
        <v>158</v>
      </c>
      <c r="AG243" s="87" t="s">
        <v>159</v>
      </c>
      <c r="AH243" s="87" t="s">
        <v>160</v>
      </c>
      <c r="AI243" s="87" t="s">
        <v>161</v>
      </c>
      <c r="AJ243" s="87" t="s">
        <v>162</v>
      </c>
      <c r="AK243" s="87">
        <v>0</v>
      </c>
      <c r="AL243" s="87">
        <v>0</v>
      </c>
      <c r="AM243" s="87" t="s">
        <v>142</v>
      </c>
      <c r="AO243" s="87">
        <f t="shared" si="185"/>
        <v>241</v>
      </c>
      <c r="AP243" s="87">
        <f t="shared" si="182"/>
        <v>0</v>
      </c>
      <c r="AQ243" s="87">
        <f t="shared" si="183"/>
        <v>0</v>
      </c>
      <c r="AR243" s="87">
        <f t="shared" si="186"/>
        <v>36</v>
      </c>
      <c r="AS243" s="87">
        <v>1</v>
      </c>
      <c r="AT243" s="87">
        <v>0</v>
      </c>
      <c r="AU243" s="87">
        <v>0</v>
      </c>
      <c r="AV243" s="87">
        <v>0</v>
      </c>
      <c r="AW243" s="87">
        <v>0</v>
      </c>
      <c r="AY243" s="133">
        <f t="shared" ref="AY243" si="225">IF(J243="", "", INT(J243))</f>
        <v>121</v>
      </c>
      <c r="AZ243" s="87">
        <f t="shared" si="189"/>
        <v>13</v>
      </c>
      <c r="BA243" s="87">
        <f t="shared" si="190"/>
        <v>114</v>
      </c>
      <c r="BB243" s="87">
        <f t="shared" si="191"/>
        <v>121</v>
      </c>
      <c r="BC243" s="87">
        <f t="shared" si="192"/>
        <v>121</v>
      </c>
      <c r="BD243" s="87" t="str">
        <f t="shared" si="193"/>
        <v>1c</v>
      </c>
      <c r="BE243" s="87" t="str">
        <f t="shared" si="194"/>
        <v>0</v>
      </c>
      <c r="BG243" s="87">
        <f t="shared" si="195"/>
        <v>121</v>
      </c>
      <c r="BH243" s="127" t="str">
        <f t="shared" si="196"/>
        <v>2.10E+11</v>
      </c>
      <c r="BI243" s="127" t="str">
        <f t="shared" si="197"/>
        <v>8.08E+10</v>
      </c>
      <c r="BJ243" s="87" t="str">
        <f t="shared" si="198"/>
        <v>7850</v>
      </c>
      <c r="BK243" s="87">
        <f t="shared" si="199"/>
        <v>1.3</v>
      </c>
      <c r="BL243" s="87">
        <f t="shared" si="200"/>
        <v>0.02</v>
      </c>
      <c r="BN243" s="129">
        <v>241</v>
      </c>
      <c r="BO243" s="129">
        <v>192</v>
      </c>
      <c r="BP243" s="129">
        <v>139</v>
      </c>
      <c r="BQ243" s="129">
        <v>241</v>
      </c>
      <c r="BR243" s="129">
        <v>241</v>
      </c>
      <c r="BS243" s="129" t="str">
        <v>1c</v>
      </c>
      <c r="BT243" s="129" t="str">
        <v>0</v>
      </c>
      <c r="BU243" s="87">
        <v>0</v>
      </c>
      <c r="BV243" s="129">
        <v>241</v>
      </c>
      <c r="BW243" s="129" t="str">
        <v>2.10E+11</v>
      </c>
      <c r="BX243" s="129" t="str">
        <v>8.08E+10</v>
      </c>
      <c r="BY243" s="129" t="str">
        <v>7850</v>
      </c>
      <c r="BZ243" s="129">
        <v>0.8</v>
      </c>
      <c r="CA243" s="129">
        <v>1.4999999999999999E-2</v>
      </c>
      <c r="CD243" s="87">
        <v>241</v>
      </c>
      <c r="CE243" s="87" t="s">
        <v>180</v>
      </c>
      <c r="CF243" s="87" t="s">
        <v>181</v>
      </c>
      <c r="CG243" s="87">
        <v>1</v>
      </c>
      <c r="CH243" s="87">
        <v>0.8</v>
      </c>
      <c r="CI243" s="87">
        <v>1.4999999999999999E-2</v>
      </c>
    </row>
    <row r="244" spans="1:87" ht="12.75">
      <c r="A244" s="87">
        <f t="shared" si="219"/>
        <v>14</v>
      </c>
      <c r="B244" s="140">
        <f t="shared" si="187"/>
        <v>242</v>
      </c>
      <c r="C244" s="143">
        <v>36.25</v>
      </c>
      <c r="D244" s="140">
        <v>0</v>
      </c>
      <c r="E244" s="140">
        <v>0</v>
      </c>
      <c r="F244" s="140" t="s">
        <v>142</v>
      </c>
      <c r="G244" s="140"/>
      <c r="H244" s="140"/>
      <c r="J244" s="87">
        <f t="shared" si="211"/>
        <v>121.2</v>
      </c>
      <c r="K244" s="126">
        <v>114</v>
      </c>
      <c r="L244" s="87">
        <v>1.3</v>
      </c>
      <c r="M244" s="87">
        <v>20</v>
      </c>
      <c r="N244" s="87" t="s">
        <v>154</v>
      </c>
      <c r="O244" s="87" t="s">
        <v>155</v>
      </c>
      <c r="P244" s="87">
        <v>0</v>
      </c>
      <c r="Q244" s="127">
        <v>8.0420000000000006E-5</v>
      </c>
      <c r="R244" s="87">
        <v>0</v>
      </c>
      <c r="S244" s="87">
        <v>0</v>
      </c>
      <c r="T244" s="127">
        <v>3460000000</v>
      </c>
      <c r="U244" s="127">
        <v>3460000000</v>
      </c>
      <c r="V244" s="127">
        <v>3249000000</v>
      </c>
      <c r="W244" s="127">
        <v>3249000000</v>
      </c>
      <c r="X244" s="87">
        <v>0</v>
      </c>
      <c r="Y244" s="87">
        <v>0</v>
      </c>
      <c r="Z244" s="127">
        <v>2662000000</v>
      </c>
      <c r="AA244" s="127">
        <v>3.2950000000000001E-5</v>
      </c>
      <c r="AB244" s="127">
        <v>16890000000</v>
      </c>
      <c r="AC244" s="87">
        <v>0.65</v>
      </c>
      <c r="AD244" s="87" t="s">
        <v>156</v>
      </c>
      <c r="AE244" s="87" t="s">
        <v>157</v>
      </c>
      <c r="AF244" s="87" t="s">
        <v>158</v>
      </c>
      <c r="AG244" s="87" t="s">
        <v>159</v>
      </c>
      <c r="AH244" s="87" t="s">
        <v>160</v>
      </c>
      <c r="AI244" s="87" t="s">
        <v>161</v>
      </c>
      <c r="AJ244" s="87" t="s">
        <v>162</v>
      </c>
      <c r="AK244" s="87">
        <v>0</v>
      </c>
      <c r="AL244" s="87">
        <v>0</v>
      </c>
      <c r="AM244" s="87" t="s">
        <v>142</v>
      </c>
      <c r="AO244" s="87">
        <f t="shared" si="185"/>
        <v>242</v>
      </c>
      <c r="AP244" s="87">
        <f t="shared" si="182"/>
        <v>0</v>
      </c>
      <c r="AQ244" s="87">
        <f t="shared" si="183"/>
        <v>0</v>
      </c>
      <c r="AR244" s="87">
        <f t="shared" si="186"/>
        <v>36.25</v>
      </c>
      <c r="AS244" s="87">
        <v>1</v>
      </c>
      <c r="AT244" s="87">
        <v>0</v>
      </c>
      <c r="AU244" s="87">
        <v>0</v>
      </c>
      <c r="AV244" s="87">
        <v>0</v>
      </c>
      <c r="AW244" s="87">
        <v>0</v>
      </c>
      <c r="AY244" s="133"/>
      <c r="AZ244" s="87" t="str">
        <f t="shared" si="189"/>
        <v/>
      </c>
      <c r="BA244" s="87" t="str">
        <f t="shared" si="190"/>
        <v/>
      </c>
      <c r="BB244" s="87" t="str">
        <f t="shared" si="191"/>
        <v/>
      </c>
      <c r="BC244" s="87" t="str">
        <f t="shared" si="192"/>
        <v/>
      </c>
      <c r="BD244" s="87" t="str">
        <f t="shared" si="193"/>
        <v/>
      </c>
      <c r="BE244" s="87" t="str">
        <f t="shared" si="194"/>
        <v/>
      </c>
      <c r="BG244" s="87" t="str">
        <f t="shared" si="195"/>
        <v/>
      </c>
      <c r="BH244" s="127" t="str">
        <f t="shared" si="196"/>
        <v/>
      </c>
      <c r="BI244" s="127" t="str">
        <f t="shared" si="197"/>
        <v/>
      </c>
      <c r="BJ244" s="87" t="str">
        <f t="shared" si="198"/>
        <v/>
      </c>
      <c r="BK244" s="87" t="str">
        <f t="shared" si="199"/>
        <v/>
      </c>
      <c r="BL244" s="87" t="str">
        <f t="shared" si="200"/>
        <v/>
      </c>
      <c r="BN244" s="129">
        <v>242</v>
      </c>
      <c r="BO244" s="129">
        <v>84</v>
      </c>
      <c r="BP244" s="129">
        <v>193</v>
      </c>
      <c r="BQ244" s="129">
        <v>242</v>
      </c>
      <c r="BR244" s="129">
        <v>242</v>
      </c>
      <c r="BS244" s="129" t="str">
        <v>1c</v>
      </c>
      <c r="BT244" s="129" t="str">
        <v>0</v>
      </c>
      <c r="BU244" s="87">
        <v>0</v>
      </c>
      <c r="BV244" s="129">
        <v>242</v>
      </c>
      <c r="BW244" s="129" t="str">
        <v>2.10E+11</v>
      </c>
      <c r="BX244" s="129" t="str">
        <v>8.08E+10</v>
      </c>
      <c r="BY244" s="129" t="str">
        <v>7850</v>
      </c>
      <c r="BZ244" s="129">
        <v>0.8</v>
      </c>
      <c r="CA244" s="129">
        <v>1.4999999999999999E-2</v>
      </c>
      <c r="CD244" s="87">
        <v>242</v>
      </c>
      <c r="CE244" s="87" t="s">
        <v>180</v>
      </c>
      <c r="CF244" s="87" t="s">
        <v>181</v>
      </c>
      <c r="CG244" s="87">
        <v>1</v>
      </c>
      <c r="CH244" s="87">
        <v>0.8</v>
      </c>
      <c r="CI244" s="87">
        <v>1.4999999999999999E-2</v>
      </c>
    </row>
    <row r="245" spans="1:87" ht="12.75">
      <c r="A245" s="87">
        <f t="shared" si="219"/>
        <v>15</v>
      </c>
      <c r="B245" s="140">
        <f t="shared" si="187"/>
        <v>243</v>
      </c>
      <c r="C245" s="143">
        <v>38.75</v>
      </c>
      <c r="D245" s="140">
        <v>0</v>
      </c>
      <c r="E245" s="140">
        <v>0</v>
      </c>
      <c r="F245" s="140" t="s">
        <v>142</v>
      </c>
      <c r="G245" s="140"/>
      <c r="H245" s="140"/>
      <c r="J245" s="87">
        <f t="shared" si="211"/>
        <v>122.1</v>
      </c>
      <c r="K245" s="126">
        <v>17</v>
      </c>
      <c r="L245" s="87">
        <v>1</v>
      </c>
      <c r="M245" s="87">
        <v>20</v>
      </c>
      <c r="N245" s="87" t="s">
        <v>154</v>
      </c>
      <c r="O245" s="87" t="s">
        <v>155</v>
      </c>
      <c r="P245" s="87">
        <v>0</v>
      </c>
      <c r="Q245" s="127">
        <v>6.1580000000000003E-5</v>
      </c>
      <c r="R245" s="87">
        <v>0</v>
      </c>
      <c r="S245" s="87">
        <v>0</v>
      </c>
      <c r="T245" s="127">
        <v>1553000000</v>
      </c>
      <c r="U245" s="127">
        <v>1553000000</v>
      </c>
      <c r="V245" s="127">
        <v>2488000000</v>
      </c>
      <c r="W245" s="127">
        <v>2488000000</v>
      </c>
      <c r="X245" s="87">
        <v>0</v>
      </c>
      <c r="Y245" s="87">
        <v>0</v>
      </c>
      <c r="Z245" s="127">
        <v>1195000000</v>
      </c>
      <c r="AA245" s="127">
        <v>1.4790000000000001E-5</v>
      </c>
      <c r="AB245" s="127">
        <v>12930000000</v>
      </c>
      <c r="AC245" s="87">
        <v>0.65</v>
      </c>
      <c r="AD245" s="87" t="s">
        <v>156</v>
      </c>
      <c r="AE245" s="87" t="s">
        <v>157</v>
      </c>
      <c r="AF245" s="87" t="s">
        <v>158</v>
      </c>
      <c r="AG245" s="87" t="s">
        <v>159</v>
      </c>
      <c r="AH245" s="87" t="s">
        <v>160</v>
      </c>
      <c r="AI245" s="87" t="s">
        <v>161</v>
      </c>
      <c r="AJ245" s="87" t="s">
        <v>162</v>
      </c>
      <c r="AK245" s="87">
        <v>0</v>
      </c>
      <c r="AL245" s="87">
        <v>0</v>
      </c>
      <c r="AM245" s="87" t="s">
        <v>142</v>
      </c>
      <c r="AO245" s="87">
        <f t="shared" si="185"/>
        <v>243</v>
      </c>
      <c r="AP245" s="87">
        <f t="shared" si="182"/>
        <v>0</v>
      </c>
      <c r="AQ245" s="87">
        <f t="shared" si="183"/>
        <v>0</v>
      </c>
      <c r="AR245" s="87">
        <f t="shared" si="186"/>
        <v>38.75</v>
      </c>
      <c r="AS245" s="87">
        <v>1</v>
      </c>
      <c r="AT245" s="87">
        <v>0</v>
      </c>
      <c r="AU245" s="87">
        <v>0</v>
      </c>
      <c r="AV245" s="87">
        <v>0</v>
      </c>
      <c r="AW245" s="87">
        <v>0</v>
      </c>
      <c r="AY245" s="133">
        <f t="shared" ref="AY245" si="226">IF(J245="", "", INT(J245))</f>
        <v>122</v>
      </c>
      <c r="AZ245" s="87">
        <f t="shared" si="189"/>
        <v>17</v>
      </c>
      <c r="BA245" s="87">
        <f t="shared" si="190"/>
        <v>121</v>
      </c>
      <c r="BB245" s="87">
        <f t="shared" si="191"/>
        <v>122</v>
      </c>
      <c r="BC245" s="87">
        <f t="shared" si="192"/>
        <v>122</v>
      </c>
      <c r="BD245" s="87" t="str">
        <f t="shared" si="193"/>
        <v>1c</v>
      </c>
      <c r="BE245" s="87" t="str">
        <f t="shared" si="194"/>
        <v>0</v>
      </c>
      <c r="BG245" s="87">
        <f t="shared" si="195"/>
        <v>122</v>
      </c>
      <c r="BH245" s="127" t="str">
        <f t="shared" si="196"/>
        <v>2.10E+11</v>
      </c>
      <c r="BI245" s="127" t="str">
        <f t="shared" si="197"/>
        <v>8.08E+10</v>
      </c>
      <c r="BJ245" s="87" t="str">
        <f t="shared" si="198"/>
        <v>7850</v>
      </c>
      <c r="BK245" s="87">
        <f t="shared" si="199"/>
        <v>1</v>
      </c>
      <c r="BL245" s="87">
        <f t="shared" si="200"/>
        <v>0.02</v>
      </c>
      <c r="BN245" s="129">
        <v>243</v>
      </c>
      <c r="BO245" s="129">
        <v>193</v>
      </c>
      <c r="BP245" s="129">
        <v>194</v>
      </c>
      <c r="BQ245" s="129">
        <v>243</v>
      </c>
      <c r="BR245" s="129">
        <v>243</v>
      </c>
      <c r="BS245" s="129" t="str">
        <v>1c</v>
      </c>
      <c r="BT245" s="129" t="str">
        <v>0</v>
      </c>
      <c r="BU245" s="87">
        <v>0</v>
      </c>
      <c r="BV245" s="129">
        <v>243</v>
      </c>
      <c r="BW245" s="129" t="str">
        <v>2.10E+11</v>
      </c>
      <c r="BX245" s="129" t="str">
        <v>8.08E+10</v>
      </c>
      <c r="BY245" s="129" t="str">
        <v>7850</v>
      </c>
      <c r="BZ245" s="129">
        <v>0.8</v>
      </c>
      <c r="CA245" s="129">
        <v>1.4999999999999999E-2</v>
      </c>
      <c r="CD245" s="87">
        <v>243</v>
      </c>
      <c r="CE245" s="87" t="s">
        <v>180</v>
      </c>
      <c r="CF245" s="87" t="s">
        <v>181</v>
      </c>
      <c r="CG245" s="87">
        <v>1</v>
      </c>
      <c r="CH245" s="87">
        <v>0.8</v>
      </c>
      <c r="CI245" s="87">
        <v>1.4999999999999999E-2</v>
      </c>
    </row>
    <row r="246" spans="1:87" ht="12.75">
      <c r="A246" s="87">
        <f t="shared" si="219"/>
        <v>16</v>
      </c>
      <c r="B246" s="140">
        <f t="shared" si="187"/>
        <v>244</v>
      </c>
      <c r="C246" s="143">
        <v>41.3</v>
      </c>
      <c r="D246" s="140">
        <v>0</v>
      </c>
      <c r="E246" s="140">
        <v>0</v>
      </c>
      <c r="F246" s="140" t="s">
        <v>142</v>
      </c>
      <c r="G246" s="140"/>
      <c r="H246" s="140"/>
      <c r="J246" s="87">
        <f t="shared" si="211"/>
        <v>122.2</v>
      </c>
      <c r="K246" s="126">
        <v>121</v>
      </c>
      <c r="L246" s="87">
        <v>1</v>
      </c>
      <c r="M246" s="87">
        <v>20</v>
      </c>
      <c r="N246" s="87" t="s">
        <v>154</v>
      </c>
      <c r="O246" s="87" t="s">
        <v>155</v>
      </c>
      <c r="P246" s="87">
        <v>0</v>
      </c>
      <c r="Q246" s="127">
        <v>6.1580000000000003E-5</v>
      </c>
      <c r="R246" s="87">
        <v>0</v>
      </c>
      <c r="S246" s="87">
        <v>0</v>
      </c>
      <c r="T246" s="127">
        <v>1553000000</v>
      </c>
      <c r="U246" s="127">
        <v>1553000000</v>
      </c>
      <c r="V246" s="127">
        <v>2488000000</v>
      </c>
      <c r="W246" s="127">
        <v>2488000000</v>
      </c>
      <c r="X246" s="87">
        <v>0</v>
      </c>
      <c r="Y246" s="87">
        <v>0</v>
      </c>
      <c r="Z246" s="127">
        <v>1195000000</v>
      </c>
      <c r="AA246" s="127">
        <v>1.4790000000000001E-5</v>
      </c>
      <c r="AB246" s="127">
        <v>12930000000</v>
      </c>
      <c r="AC246" s="87">
        <v>0.65</v>
      </c>
      <c r="AD246" s="87" t="s">
        <v>156</v>
      </c>
      <c r="AE246" s="87" t="s">
        <v>157</v>
      </c>
      <c r="AF246" s="87" t="s">
        <v>158</v>
      </c>
      <c r="AG246" s="87" t="s">
        <v>159</v>
      </c>
      <c r="AH246" s="87" t="s">
        <v>160</v>
      </c>
      <c r="AI246" s="87" t="s">
        <v>161</v>
      </c>
      <c r="AJ246" s="87" t="s">
        <v>162</v>
      </c>
      <c r="AK246" s="87">
        <v>0</v>
      </c>
      <c r="AL246" s="87">
        <v>0</v>
      </c>
      <c r="AM246" s="87" t="s">
        <v>142</v>
      </c>
      <c r="AO246" s="87">
        <f t="shared" si="185"/>
        <v>244</v>
      </c>
      <c r="AP246" s="87">
        <f t="shared" si="182"/>
        <v>0</v>
      </c>
      <c r="AQ246" s="87">
        <f t="shared" si="183"/>
        <v>0</v>
      </c>
      <c r="AR246" s="87">
        <f t="shared" si="186"/>
        <v>41.3</v>
      </c>
      <c r="AS246" s="87">
        <v>1</v>
      </c>
      <c r="AT246" s="87">
        <v>0</v>
      </c>
      <c r="AU246" s="87">
        <v>0</v>
      </c>
      <c r="AV246" s="87">
        <v>0</v>
      </c>
      <c r="AW246" s="87">
        <v>0</v>
      </c>
      <c r="AY246" s="133"/>
      <c r="AZ246" s="87" t="str">
        <f t="shared" si="189"/>
        <v/>
      </c>
      <c r="BA246" s="87" t="str">
        <f t="shared" si="190"/>
        <v/>
      </c>
      <c r="BB246" s="87" t="str">
        <f t="shared" si="191"/>
        <v/>
      </c>
      <c r="BC246" s="87" t="str">
        <f t="shared" si="192"/>
        <v/>
      </c>
      <c r="BD246" s="87" t="str">
        <f t="shared" si="193"/>
        <v/>
      </c>
      <c r="BE246" s="87" t="str">
        <f t="shared" si="194"/>
        <v/>
      </c>
      <c r="BG246" s="87" t="str">
        <f t="shared" si="195"/>
        <v/>
      </c>
      <c r="BH246" s="127" t="str">
        <f t="shared" si="196"/>
        <v/>
      </c>
      <c r="BI246" s="127" t="str">
        <f t="shared" si="197"/>
        <v/>
      </c>
      <c r="BJ246" s="87" t="str">
        <f t="shared" si="198"/>
        <v/>
      </c>
      <c r="BK246" s="87" t="str">
        <f t="shared" si="199"/>
        <v/>
      </c>
      <c r="BL246" s="87" t="str">
        <f t="shared" si="200"/>
        <v/>
      </c>
      <c r="BN246" s="129">
        <v>244</v>
      </c>
      <c r="BO246" s="129">
        <v>194</v>
      </c>
      <c r="BP246" s="129">
        <v>141</v>
      </c>
      <c r="BQ246" s="129">
        <v>244</v>
      </c>
      <c r="BR246" s="129">
        <v>244</v>
      </c>
      <c r="BS246" s="129" t="str">
        <v>1c</v>
      </c>
      <c r="BT246" s="129" t="str">
        <v>0</v>
      </c>
      <c r="BU246" s="87">
        <v>0</v>
      </c>
      <c r="BV246" s="129">
        <v>244</v>
      </c>
      <c r="BW246" s="129" t="str">
        <v>2.10E+11</v>
      </c>
      <c r="BX246" s="129" t="str">
        <v>8.08E+10</v>
      </c>
      <c r="BY246" s="129" t="str">
        <v>7850</v>
      </c>
      <c r="BZ246" s="129">
        <v>0.8</v>
      </c>
      <c r="CA246" s="129">
        <v>1.4999999999999999E-2</v>
      </c>
      <c r="CD246" s="87">
        <v>244</v>
      </c>
      <c r="CE246" s="87" t="s">
        <v>180</v>
      </c>
      <c r="CF246" s="87" t="s">
        <v>181</v>
      </c>
      <c r="CG246" s="87">
        <v>1</v>
      </c>
      <c r="CH246" s="87">
        <v>0.8</v>
      </c>
      <c r="CI246" s="87">
        <v>1.4999999999999999E-2</v>
      </c>
    </row>
    <row r="247" spans="1:87" ht="12.75">
      <c r="A247" s="87">
        <f t="shared" si="219"/>
        <v>17</v>
      </c>
      <c r="B247" s="140">
        <f t="shared" si="187"/>
        <v>245</v>
      </c>
      <c r="C247" s="143">
        <v>43.85</v>
      </c>
      <c r="D247" s="140">
        <v>0</v>
      </c>
      <c r="E247" s="140">
        <v>0</v>
      </c>
      <c r="F247" s="140" t="s">
        <v>142</v>
      </c>
      <c r="G247" s="140"/>
      <c r="H247" s="140"/>
      <c r="J247" s="87">
        <f t="shared" si="211"/>
        <v>123.1</v>
      </c>
      <c r="K247" s="126">
        <v>121</v>
      </c>
      <c r="L247" s="87">
        <v>1</v>
      </c>
      <c r="M247" s="87">
        <v>20</v>
      </c>
      <c r="N247" s="87" t="s">
        <v>154</v>
      </c>
      <c r="O247" s="87" t="s">
        <v>155</v>
      </c>
      <c r="P247" s="87">
        <v>0</v>
      </c>
      <c r="Q247" s="127">
        <v>6.1580000000000003E-5</v>
      </c>
      <c r="R247" s="87">
        <v>0</v>
      </c>
      <c r="S247" s="87">
        <v>0</v>
      </c>
      <c r="T247" s="127">
        <v>1553000000</v>
      </c>
      <c r="U247" s="127">
        <v>1553000000</v>
      </c>
      <c r="V247" s="127">
        <v>2488000000</v>
      </c>
      <c r="W247" s="127">
        <v>2488000000</v>
      </c>
      <c r="X247" s="87">
        <v>0</v>
      </c>
      <c r="Y247" s="87">
        <v>0</v>
      </c>
      <c r="Z247" s="127">
        <v>1195000000</v>
      </c>
      <c r="AA247" s="127">
        <v>1.4790000000000001E-5</v>
      </c>
      <c r="AB247" s="127">
        <v>12930000000</v>
      </c>
      <c r="AC247" s="87">
        <v>0.65</v>
      </c>
      <c r="AD247" s="87" t="s">
        <v>156</v>
      </c>
      <c r="AE247" s="87" t="s">
        <v>157</v>
      </c>
      <c r="AF247" s="87" t="s">
        <v>158</v>
      </c>
      <c r="AG247" s="87" t="s">
        <v>159</v>
      </c>
      <c r="AH247" s="87" t="s">
        <v>160</v>
      </c>
      <c r="AI247" s="87" t="s">
        <v>161</v>
      </c>
      <c r="AJ247" s="87" t="s">
        <v>162</v>
      </c>
      <c r="AK247" s="87">
        <v>0</v>
      </c>
      <c r="AL247" s="87">
        <v>0</v>
      </c>
      <c r="AM247" s="87" t="s">
        <v>142</v>
      </c>
      <c r="AO247" s="87">
        <f t="shared" si="185"/>
        <v>245</v>
      </c>
      <c r="AP247" s="87">
        <f t="shared" si="182"/>
        <v>0</v>
      </c>
      <c r="AQ247" s="87">
        <f t="shared" si="183"/>
        <v>0</v>
      </c>
      <c r="AR247" s="87">
        <f t="shared" si="186"/>
        <v>43.85</v>
      </c>
      <c r="AS247" s="87">
        <v>1</v>
      </c>
      <c r="AT247" s="87">
        <v>0</v>
      </c>
      <c r="AU247" s="87">
        <v>0</v>
      </c>
      <c r="AV247" s="87">
        <v>0</v>
      </c>
      <c r="AW247" s="87">
        <v>0</v>
      </c>
      <c r="AY247" s="133">
        <f t="shared" ref="AY247" si="227">IF(J247="", "", INT(J247))</f>
        <v>123</v>
      </c>
      <c r="AZ247" s="87">
        <f t="shared" si="189"/>
        <v>121</v>
      </c>
      <c r="BA247" s="87">
        <f t="shared" si="190"/>
        <v>122</v>
      </c>
      <c r="BB247" s="87">
        <f t="shared" si="191"/>
        <v>123</v>
      </c>
      <c r="BC247" s="87">
        <f t="shared" si="192"/>
        <v>123</v>
      </c>
      <c r="BD247" s="87" t="str">
        <f t="shared" si="193"/>
        <v>1c</v>
      </c>
      <c r="BE247" s="87" t="str">
        <f t="shared" si="194"/>
        <v>0</v>
      </c>
      <c r="BG247" s="87">
        <f t="shared" si="195"/>
        <v>123</v>
      </c>
      <c r="BH247" s="127" t="str">
        <f t="shared" si="196"/>
        <v>2.10E+11</v>
      </c>
      <c r="BI247" s="127" t="str">
        <f t="shared" si="197"/>
        <v>8.08E+10</v>
      </c>
      <c r="BJ247" s="87" t="str">
        <f t="shared" si="198"/>
        <v>7850</v>
      </c>
      <c r="BK247" s="87">
        <f t="shared" si="199"/>
        <v>1</v>
      </c>
      <c r="BL247" s="87">
        <f t="shared" si="200"/>
        <v>0.02</v>
      </c>
      <c r="BN247" s="129">
        <v>245</v>
      </c>
      <c r="BO247" s="129">
        <v>89</v>
      </c>
      <c r="BP247" s="129">
        <v>195</v>
      </c>
      <c r="BQ247" s="129">
        <v>245</v>
      </c>
      <c r="BR247" s="129">
        <v>245</v>
      </c>
      <c r="BS247" s="129" t="str">
        <v>1c</v>
      </c>
      <c r="BT247" s="129" t="str">
        <v>0</v>
      </c>
      <c r="BU247" s="87">
        <v>0</v>
      </c>
      <c r="BV247" s="129">
        <v>245</v>
      </c>
      <c r="BW247" s="129" t="str">
        <v>2.10E+11</v>
      </c>
      <c r="BX247" s="129" t="str">
        <v>8.08E+10</v>
      </c>
      <c r="BY247" s="129" t="str">
        <v>7850</v>
      </c>
      <c r="BZ247" s="129">
        <v>0.8</v>
      </c>
      <c r="CA247" s="129">
        <v>1.4999999999999999E-2</v>
      </c>
      <c r="CD247" s="87">
        <v>245</v>
      </c>
      <c r="CE247" s="87" t="s">
        <v>180</v>
      </c>
      <c r="CF247" s="87" t="s">
        <v>181</v>
      </c>
      <c r="CG247" s="87">
        <v>1</v>
      </c>
      <c r="CH247" s="87">
        <v>0.8</v>
      </c>
      <c r="CI247" s="87">
        <v>1.4999999999999999E-2</v>
      </c>
    </row>
    <row r="248" spans="1:87" ht="12.75">
      <c r="A248" s="87">
        <f t="shared" si="219"/>
        <v>18</v>
      </c>
      <c r="B248" s="140">
        <f t="shared" si="187"/>
        <v>246</v>
      </c>
      <c r="C248" s="143">
        <v>46.4</v>
      </c>
      <c r="D248" s="140">
        <v>0</v>
      </c>
      <c r="E248" s="140">
        <v>0</v>
      </c>
      <c r="F248" s="140" t="s">
        <v>142</v>
      </c>
      <c r="G248" s="140"/>
      <c r="H248" s="140"/>
      <c r="J248" s="87">
        <f t="shared" si="211"/>
        <v>123.2</v>
      </c>
      <c r="K248" s="126">
        <v>122</v>
      </c>
      <c r="L248" s="87">
        <v>1</v>
      </c>
      <c r="M248" s="87">
        <v>20</v>
      </c>
      <c r="N248" s="87" t="s">
        <v>154</v>
      </c>
      <c r="O248" s="87" t="s">
        <v>155</v>
      </c>
      <c r="P248" s="87">
        <v>0</v>
      </c>
      <c r="Q248" s="127">
        <v>6.1580000000000003E-5</v>
      </c>
      <c r="R248" s="87">
        <v>0</v>
      </c>
      <c r="S248" s="87">
        <v>0</v>
      </c>
      <c r="T248" s="127">
        <v>1553000000</v>
      </c>
      <c r="U248" s="127">
        <v>1553000000</v>
      </c>
      <c r="V248" s="127">
        <v>2488000000</v>
      </c>
      <c r="W248" s="127">
        <v>2488000000</v>
      </c>
      <c r="X248" s="87">
        <v>0</v>
      </c>
      <c r="Y248" s="87">
        <v>0</v>
      </c>
      <c r="Z248" s="127">
        <v>1195000000</v>
      </c>
      <c r="AA248" s="127">
        <v>1.4790000000000001E-5</v>
      </c>
      <c r="AB248" s="127">
        <v>12930000000</v>
      </c>
      <c r="AC248" s="87">
        <v>0.65</v>
      </c>
      <c r="AD248" s="87" t="s">
        <v>156</v>
      </c>
      <c r="AE248" s="87" t="s">
        <v>157</v>
      </c>
      <c r="AF248" s="87" t="s">
        <v>158</v>
      </c>
      <c r="AG248" s="87" t="s">
        <v>159</v>
      </c>
      <c r="AH248" s="87" t="s">
        <v>160</v>
      </c>
      <c r="AI248" s="87" t="s">
        <v>161</v>
      </c>
      <c r="AJ248" s="87" t="s">
        <v>162</v>
      </c>
      <c r="AK248" s="87">
        <v>0</v>
      </c>
      <c r="AL248" s="87">
        <v>0</v>
      </c>
      <c r="AM248" s="87" t="s">
        <v>142</v>
      </c>
      <c r="AO248" s="87">
        <f t="shared" si="185"/>
        <v>246</v>
      </c>
      <c r="AP248" s="87">
        <f t="shared" si="182"/>
        <v>0</v>
      </c>
      <c r="AQ248" s="87">
        <f t="shared" si="183"/>
        <v>0</v>
      </c>
      <c r="AR248" s="87">
        <f t="shared" si="186"/>
        <v>46.4</v>
      </c>
      <c r="AS248" s="87">
        <v>1</v>
      </c>
      <c r="AT248" s="87">
        <v>0</v>
      </c>
      <c r="AU248" s="87">
        <v>0</v>
      </c>
      <c r="AV248" s="87">
        <v>0</v>
      </c>
      <c r="AW248" s="87">
        <v>0</v>
      </c>
      <c r="AY248" s="133"/>
      <c r="AZ248" s="87" t="str">
        <f t="shared" si="189"/>
        <v/>
      </c>
      <c r="BA248" s="87" t="str">
        <f t="shared" si="190"/>
        <v/>
      </c>
      <c r="BB248" s="87" t="str">
        <f t="shared" si="191"/>
        <v/>
      </c>
      <c r="BC248" s="87" t="str">
        <f t="shared" si="192"/>
        <v/>
      </c>
      <c r="BD248" s="87" t="str">
        <f t="shared" si="193"/>
        <v/>
      </c>
      <c r="BE248" s="87" t="str">
        <f t="shared" si="194"/>
        <v/>
      </c>
      <c r="BG248" s="87" t="str">
        <f t="shared" si="195"/>
        <v/>
      </c>
      <c r="BH248" s="127" t="str">
        <f t="shared" si="196"/>
        <v/>
      </c>
      <c r="BI248" s="127" t="str">
        <f t="shared" si="197"/>
        <v/>
      </c>
      <c r="BJ248" s="87" t="str">
        <f t="shared" si="198"/>
        <v/>
      </c>
      <c r="BK248" s="87" t="str">
        <f t="shared" si="199"/>
        <v/>
      </c>
      <c r="BL248" s="87" t="str">
        <f t="shared" si="200"/>
        <v/>
      </c>
      <c r="BN248" s="129">
        <v>246</v>
      </c>
      <c r="BO248" s="129">
        <v>195</v>
      </c>
      <c r="BP248" s="129">
        <v>196</v>
      </c>
      <c r="BQ248" s="129">
        <v>246</v>
      </c>
      <c r="BR248" s="129">
        <v>246</v>
      </c>
      <c r="BS248" s="129" t="str">
        <v>1c</v>
      </c>
      <c r="BT248" s="129" t="str">
        <v>0</v>
      </c>
      <c r="BU248" s="87">
        <v>0</v>
      </c>
      <c r="BV248" s="129">
        <v>246</v>
      </c>
      <c r="BW248" s="129" t="str">
        <v>2.10E+11</v>
      </c>
      <c r="BX248" s="129" t="str">
        <v>8.08E+10</v>
      </c>
      <c r="BY248" s="129" t="str">
        <v>7850</v>
      </c>
      <c r="BZ248" s="129">
        <v>0.8</v>
      </c>
      <c r="CA248" s="129">
        <v>1.4999999999999999E-2</v>
      </c>
      <c r="CD248" s="87">
        <v>246</v>
      </c>
      <c r="CE248" s="87" t="s">
        <v>180</v>
      </c>
      <c r="CF248" s="87" t="s">
        <v>181</v>
      </c>
      <c r="CG248" s="87">
        <v>1</v>
      </c>
      <c r="CH248" s="87">
        <v>0.8</v>
      </c>
      <c r="CI248" s="87">
        <v>1.4999999999999999E-2</v>
      </c>
    </row>
    <row r="249" spans="1:87" ht="12.75">
      <c r="A249" s="87">
        <f t="shared" ref="A249:B264" si="228">A248+1</f>
        <v>19</v>
      </c>
      <c r="B249" s="140">
        <f t="shared" si="187"/>
        <v>247</v>
      </c>
      <c r="C249" s="143">
        <v>48.95</v>
      </c>
      <c r="D249" s="140">
        <v>0</v>
      </c>
      <c r="E249" s="140">
        <v>0</v>
      </c>
      <c r="F249" s="140" t="s">
        <v>142</v>
      </c>
      <c r="G249" s="140"/>
      <c r="H249" s="140"/>
      <c r="J249" s="87">
        <f t="shared" si="211"/>
        <v>124.1</v>
      </c>
      <c r="K249" s="126">
        <v>122</v>
      </c>
      <c r="L249" s="87">
        <v>1</v>
      </c>
      <c r="M249" s="87">
        <v>20</v>
      </c>
      <c r="N249" s="87" t="s">
        <v>154</v>
      </c>
      <c r="O249" s="87" t="s">
        <v>155</v>
      </c>
      <c r="P249" s="87">
        <v>0</v>
      </c>
      <c r="Q249" s="127">
        <v>6.1580000000000003E-5</v>
      </c>
      <c r="R249" s="87">
        <v>0</v>
      </c>
      <c r="S249" s="87">
        <v>0</v>
      </c>
      <c r="T249" s="127">
        <v>1553000000</v>
      </c>
      <c r="U249" s="127">
        <v>1553000000</v>
      </c>
      <c r="V249" s="127">
        <v>2488000000</v>
      </c>
      <c r="W249" s="127">
        <v>2488000000</v>
      </c>
      <c r="X249" s="87">
        <v>0</v>
      </c>
      <c r="Y249" s="87">
        <v>0</v>
      </c>
      <c r="Z249" s="127">
        <v>1195000000</v>
      </c>
      <c r="AA249" s="127">
        <v>1.4790000000000001E-5</v>
      </c>
      <c r="AB249" s="127">
        <v>12930000000</v>
      </c>
      <c r="AC249" s="87">
        <v>0.65</v>
      </c>
      <c r="AD249" s="87" t="s">
        <v>156</v>
      </c>
      <c r="AE249" s="87" t="s">
        <v>157</v>
      </c>
      <c r="AF249" s="87" t="s">
        <v>158</v>
      </c>
      <c r="AG249" s="87" t="s">
        <v>159</v>
      </c>
      <c r="AH249" s="87" t="s">
        <v>160</v>
      </c>
      <c r="AI249" s="87" t="s">
        <v>161</v>
      </c>
      <c r="AJ249" s="87" t="s">
        <v>162</v>
      </c>
      <c r="AK249" s="87">
        <v>0</v>
      </c>
      <c r="AL249" s="87">
        <v>0</v>
      </c>
      <c r="AM249" s="87" t="s">
        <v>142</v>
      </c>
      <c r="AO249" s="87">
        <f t="shared" si="185"/>
        <v>247</v>
      </c>
      <c r="AP249" s="87">
        <f t="shared" si="182"/>
        <v>0</v>
      </c>
      <c r="AQ249" s="87">
        <f t="shared" si="183"/>
        <v>0</v>
      </c>
      <c r="AR249" s="87">
        <f t="shared" si="186"/>
        <v>48.95</v>
      </c>
      <c r="AS249" s="87">
        <v>1</v>
      </c>
      <c r="AT249" s="87">
        <v>0</v>
      </c>
      <c r="AU249" s="87">
        <v>0</v>
      </c>
      <c r="AV249" s="87">
        <v>0</v>
      </c>
      <c r="AW249" s="87">
        <v>0</v>
      </c>
      <c r="AY249" s="133">
        <f t="shared" ref="AY249" si="229">IF(J249="", "", INT(J249))</f>
        <v>124</v>
      </c>
      <c r="AZ249" s="87">
        <f t="shared" si="189"/>
        <v>122</v>
      </c>
      <c r="BA249" s="87">
        <f t="shared" si="190"/>
        <v>123</v>
      </c>
      <c r="BB249" s="87">
        <f t="shared" si="191"/>
        <v>124</v>
      </c>
      <c r="BC249" s="87">
        <f t="shared" si="192"/>
        <v>124</v>
      </c>
      <c r="BD249" s="87" t="str">
        <f t="shared" si="193"/>
        <v>1c</v>
      </c>
      <c r="BE249" s="87" t="str">
        <f t="shared" si="194"/>
        <v>0</v>
      </c>
      <c r="BG249" s="87">
        <f t="shared" si="195"/>
        <v>124</v>
      </c>
      <c r="BH249" s="127" t="str">
        <f t="shared" si="196"/>
        <v>2.10E+11</v>
      </c>
      <c r="BI249" s="127" t="str">
        <f t="shared" si="197"/>
        <v>8.08E+10</v>
      </c>
      <c r="BJ249" s="87" t="str">
        <f t="shared" si="198"/>
        <v>7850</v>
      </c>
      <c r="BK249" s="87">
        <f t="shared" si="199"/>
        <v>1</v>
      </c>
      <c r="BL249" s="87">
        <f t="shared" si="200"/>
        <v>0.02</v>
      </c>
      <c r="BN249" s="129">
        <v>247</v>
      </c>
      <c r="BO249" s="129">
        <v>196</v>
      </c>
      <c r="BP249" s="129">
        <v>152</v>
      </c>
      <c r="BQ249" s="129">
        <v>247</v>
      </c>
      <c r="BR249" s="129">
        <v>247</v>
      </c>
      <c r="BS249" s="129" t="str">
        <v>1c</v>
      </c>
      <c r="BT249" s="129" t="str">
        <v>0</v>
      </c>
      <c r="BU249" s="87">
        <v>0</v>
      </c>
      <c r="BV249" s="129">
        <v>247</v>
      </c>
      <c r="BW249" s="129" t="str">
        <v>2.10E+11</v>
      </c>
      <c r="BX249" s="129" t="str">
        <v>8.08E+10</v>
      </c>
      <c r="BY249" s="129" t="str">
        <v>7850</v>
      </c>
      <c r="BZ249" s="129">
        <v>0.8</v>
      </c>
      <c r="CA249" s="129">
        <v>1.4999999999999999E-2</v>
      </c>
      <c r="CD249" s="87">
        <v>247</v>
      </c>
      <c r="CE249" s="87" t="s">
        <v>180</v>
      </c>
      <c r="CF249" s="87" t="s">
        <v>181</v>
      </c>
      <c r="CG249" s="87">
        <v>1</v>
      </c>
      <c r="CH249" s="87">
        <v>0.8</v>
      </c>
      <c r="CI249" s="87">
        <v>1.4999999999999999E-2</v>
      </c>
    </row>
    <row r="250" spans="1:87" ht="12.75">
      <c r="A250" s="87">
        <f t="shared" si="228"/>
        <v>20</v>
      </c>
      <c r="B250" s="140">
        <f t="shared" si="187"/>
        <v>248</v>
      </c>
      <c r="C250" s="143">
        <v>51.5</v>
      </c>
      <c r="D250" s="140">
        <v>0</v>
      </c>
      <c r="E250" s="140">
        <v>0</v>
      </c>
      <c r="F250" s="140" t="s">
        <v>142</v>
      </c>
      <c r="G250" s="140"/>
      <c r="H250" s="140"/>
      <c r="J250" s="87">
        <f t="shared" si="211"/>
        <v>124.2</v>
      </c>
      <c r="K250" s="126">
        <v>123</v>
      </c>
      <c r="L250" s="87">
        <v>1</v>
      </c>
      <c r="M250" s="87">
        <v>20</v>
      </c>
      <c r="N250" s="87" t="s">
        <v>154</v>
      </c>
      <c r="O250" s="87" t="s">
        <v>155</v>
      </c>
      <c r="P250" s="87">
        <v>0</v>
      </c>
      <c r="Q250" s="127">
        <v>6.1580000000000003E-5</v>
      </c>
      <c r="R250" s="87">
        <v>0</v>
      </c>
      <c r="S250" s="87">
        <v>0</v>
      </c>
      <c r="T250" s="127">
        <v>1553000000</v>
      </c>
      <c r="U250" s="127">
        <v>1553000000</v>
      </c>
      <c r="V250" s="127">
        <v>2488000000</v>
      </c>
      <c r="W250" s="127">
        <v>2488000000</v>
      </c>
      <c r="X250" s="87">
        <v>0</v>
      </c>
      <c r="Y250" s="87">
        <v>0</v>
      </c>
      <c r="Z250" s="127">
        <v>1195000000</v>
      </c>
      <c r="AA250" s="127">
        <v>1.4790000000000001E-5</v>
      </c>
      <c r="AB250" s="127">
        <v>12930000000</v>
      </c>
      <c r="AC250" s="87">
        <v>0.65</v>
      </c>
      <c r="AD250" s="87" t="s">
        <v>156</v>
      </c>
      <c r="AE250" s="87" t="s">
        <v>157</v>
      </c>
      <c r="AF250" s="87" t="s">
        <v>158</v>
      </c>
      <c r="AG250" s="87" t="s">
        <v>159</v>
      </c>
      <c r="AH250" s="87" t="s">
        <v>160</v>
      </c>
      <c r="AI250" s="87" t="s">
        <v>161</v>
      </c>
      <c r="AJ250" s="87" t="s">
        <v>162</v>
      </c>
      <c r="AK250" s="87">
        <v>0</v>
      </c>
      <c r="AL250" s="87">
        <v>0</v>
      </c>
      <c r="AM250" s="87" t="s">
        <v>142</v>
      </c>
      <c r="AO250" s="87">
        <f t="shared" si="185"/>
        <v>248</v>
      </c>
      <c r="AP250" s="87">
        <f t="shared" si="182"/>
        <v>0</v>
      </c>
      <c r="AQ250" s="87">
        <f t="shared" si="183"/>
        <v>0</v>
      </c>
      <c r="AR250" s="87">
        <f t="shared" si="186"/>
        <v>51.5</v>
      </c>
      <c r="AS250" s="87">
        <v>1</v>
      </c>
      <c r="AT250" s="87">
        <v>0</v>
      </c>
      <c r="AU250" s="87">
        <v>0</v>
      </c>
      <c r="AV250" s="87">
        <v>0</v>
      </c>
      <c r="AW250" s="87">
        <v>0</v>
      </c>
      <c r="AY250" s="133"/>
      <c r="AZ250" s="87" t="str">
        <f t="shared" si="189"/>
        <v/>
      </c>
      <c r="BA250" s="87" t="str">
        <f t="shared" si="190"/>
        <v/>
      </c>
      <c r="BB250" s="87" t="str">
        <f t="shared" si="191"/>
        <v/>
      </c>
      <c r="BC250" s="87" t="str">
        <f t="shared" si="192"/>
        <v/>
      </c>
      <c r="BD250" s="87" t="str">
        <f t="shared" si="193"/>
        <v/>
      </c>
      <c r="BE250" s="87" t="str">
        <f t="shared" si="194"/>
        <v/>
      </c>
      <c r="BG250" s="87" t="str">
        <f t="shared" si="195"/>
        <v/>
      </c>
      <c r="BH250" s="127" t="str">
        <f t="shared" si="196"/>
        <v/>
      </c>
      <c r="BI250" s="127" t="str">
        <f t="shared" si="197"/>
        <v/>
      </c>
      <c r="BJ250" s="87" t="str">
        <f t="shared" si="198"/>
        <v/>
      </c>
      <c r="BK250" s="87" t="str">
        <f t="shared" si="199"/>
        <v/>
      </c>
      <c r="BL250" s="87" t="str">
        <f t="shared" si="200"/>
        <v/>
      </c>
      <c r="BN250" s="129">
        <v>248</v>
      </c>
      <c r="BO250" s="129">
        <v>97</v>
      </c>
      <c r="BP250" s="129">
        <v>197</v>
      </c>
      <c r="BQ250" s="129">
        <v>248</v>
      </c>
      <c r="BR250" s="129">
        <v>248</v>
      </c>
      <c r="BS250" s="129" t="str">
        <v>1c</v>
      </c>
      <c r="BT250" s="129" t="str">
        <v>0</v>
      </c>
      <c r="BU250" s="87">
        <v>0</v>
      </c>
      <c r="BV250" s="129">
        <v>248</v>
      </c>
      <c r="BW250" s="129" t="str">
        <v>2.10E+11</v>
      </c>
      <c r="BX250" s="129" t="str">
        <v>8.08E+10</v>
      </c>
      <c r="BY250" s="129" t="str">
        <v>7850</v>
      </c>
      <c r="BZ250" s="129">
        <v>0.8</v>
      </c>
      <c r="CA250" s="129">
        <v>1.4999999999999999E-2</v>
      </c>
      <c r="CD250" s="87">
        <v>248</v>
      </c>
      <c r="CE250" s="87" t="s">
        <v>180</v>
      </c>
      <c r="CF250" s="87" t="s">
        <v>181</v>
      </c>
      <c r="CG250" s="87">
        <v>1</v>
      </c>
      <c r="CH250" s="87">
        <v>0.8</v>
      </c>
      <c r="CI250" s="87">
        <v>1.4999999999999999E-2</v>
      </c>
    </row>
    <row r="251" spans="1:87" ht="12.75">
      <c r="A251" s="87">
        <f t="shared" si="228"/>
        <v>21</v>
      </c>
      <c r="B251" s="140">
        <f t="shared" si="187"/>
        <v>249</v>
      </c>
      <c r="C251" s="143">
        <v>54</v>
      </c>
      <c r="D251" s="140">
        <v>0</v>
      </c>
      <c r="E251" s="140">
        <v>0</v>
      </c>
      <c r="F251" s="140" t="s">
        <v>146</v>
      </c>
      <c r="G251" s="140"/>
      <c r="H251" s="140"/>
      <c r="J251" s="87">
        <f t="shared" si="211"/>
        <v>125.1</v>
      </c>
      <c r="K251" s="126">
        <v>123</v>
      </c>
      <c r="L251" s="87">
        <v>1</v>
      </c>
      <c r="M251" s="87">
        <v>20</v>
      </c>
      <c r="N251" s="87" t="s">
        <v>154</v>
      </c>
      <c r="O251" s="87" t="s">
        <v>155</v>
      </c>
      <c r="P251" s="87">
        <v>0</v>
      </c>
      <c r="Q251" s="127">
        <v>6.1580000000000003E-5</v>
      </c>
      <c r="R251" s="87">
        <v>0</v>
      </c>
      <c r="S251" s="87">
        <v>0</v>
      </c>
      <c r="T251" s="127">
        <v>1553000000</v>
      </c>
      <c r="U251" s="127">
        <v>1553000000</v>
      </c>
      <c r="V251" s="127">
        <v>2488000000</v>
      </c>
      <c r="W251" s="127">
        <v>2488000000</v>
      </c>
      <c r="X251" s="87">
        <v>0</v>
      </c>
      <c r="Y251" s="87">
        <v>0</v>
      </c>
      <c r="Z251" s="127">
        <v>1195000000</v>
      </c>
      <c r="AA251" s="127">
        <v>1.4790000000000001E-5</v>
      </c>
      <c r="AB251" s="127">
        <v>12930000000</v>
      </c>
      <c r="AC251" s="87">
        <v>0.65</v>
      </c>
      <c r="AD251" s="87" t="s">
        <v>156</v>
      </c>
      <c r="AE251" s="87" t="s">
        <v>157</v>
      </c>
      <c r="AF251" s="87" t="s">
        <v>158</v>
      </c>
      <c r="AG251" s="87" t="s">
        <v>159</v>
      </c>
      <c r="AH251" s="87" t="s">
        <v>160</v>
      </c>
      <c r="AI251" s="87" t="s">
        <v>161</v>
      </c>
      <c r="AJ251" s="87" t="s">
        <v>162</v>
      </c>
      <c r="AK251" s="87">
        <v>0</v>
      </c>
      <c r="AL251" s="87">
        <v>0</v>
      </c>
      <c r="AM251" s="87" t="s">
        <v>142</v>
      </c>
      <c r="AO251" s="87">
        <f t="shared" si="185"/>
        <v>249</v>
      </c>
      <c r="AP251" s="87">
        <f t="shared" si="182"/>
        <v>0</v>
      </c>
      <c r="AQ251" s="87">
        <f t="shared" si="183"/>
        <v>0</v>
      </c>
      <c r="AR251" s="87">
        <f t="shared" si="186"/>
        <v>54</v>
      </c>
      <c r="AS251" s="87">
        <v>1</v>
      </c>
      <c r="AT251" s="87">
        <v>0</v>
      </c>
      <c r="AU251" s="87">
        <v>0</v>
      </c>
      <c r="AV251" s="87">
        <v>0</v>
      </c>
      <c r="AW251" s="87">
        <v>0</v>
      </c>
      <c r="AY251" s="133">
        <f t="shared" ref="AY251" si="230">IF(J251="", "", INT(J251))</f>
        <v>125</v>
      </c>
      <c r="AZ251" s="87">
        <f t="shared" si="189"/>
        <v>123</v>
      </c>
      <c r="BA251" s="87">
        <f t="shared" si="190"/>
        <v>124</v>
      </c>
      <c r="BB251" s="87">
        <f t="shared" si="191"/>
        <v>125</v>
      </c>
      <c r="BC251" s="87">
        <f t="shared" si="192"/>
        <v>125</v>
      </c>
      <c r="BD251" s="87" t="str">
        <f t="shared" si="193"/>
        <v>1c</v>
      </c>
      <c r="BE251" s="87" t="str">
        <f t="shared" si="194"/>
        <v>0</v>
      </c>
      <c r="BG251" s="87">
        <f t="shared" si="195"/>
        <v>125</v>
      </c>
      <c r="BH251" s="127" t="str">
        <f t="shared" si="196"/>
        <v>2.10E+11</v>
      </c>
      <c r="BI251" s="127" t="str">
        <f t="shared" si="197"/>
        <v>8.08E+10</v>
      </c>
      <c r="BJ251" s="87" t="str">
        <f t="shared" si="198"/>
        <v>7850</v>
      </c>
      <c r="BK251" s="87">
        <f t="shared" si="199"/>
        <v>1</v>
      </c>
      <c r="BL251" s="87">
        <f t="shared" si="200"/>
        <v>0.02</v>
      </c>
      <c r="BN251" s="129">
        <v>249</v>
      </c>
      <c r="BO251" s="129">
        <v>197</v>
      </c>
      <c r="BP251" s="129">
        <v>198</v>
      </c>
      <c r="BQ251" s="129">
        <v>249</v>
      </c>
      <c r="BR251" s="129">
        <v>249</v>
      </c>
      <c r="BS251" s="129" t="str">
        <v>1c</v>
      </c>
      <c r="BT251" s="129" t="str">
        <v>0</v>
      </c>
      <c r="BU251" s="87">
        <v>0</v>
      </c>
      <c r="BV251" s="129">
        <v>249</v>
      </c>
      <c r="BW251" s="129" t="str">
        <v>2.10E+11</v>
      </c>
      <c r="BX251" s="129" t="str">
        <v>8.08E+10</v>
      </c>
      <c r="BY251" s="129" t="str">
        <v>7850</v>
      </c>
      <c r="BZ251" s="129">
        <v>0.8</v>
      </c>
      <c r="CA251" s="129">
        <v>1.4999999999999999E-2</v>
      </c>
      <c r="CD251" s="87">
        <v>249</v>
      </c>
      <c r="CE251" s="87" t="s">
        <v>180</v>
      </c>
      <c r="CF251" s="87" t="s">
        <v>181</v>
      </c>
      <c r="CG251" s="87">
        <v>1</v>
      </c>
      <c r="CH251" s="87">
        <v>0.8</v>
      </c>
      <c r="CI251" s="87">
        <v>1.4999999999999999E-2</v>
      </c>
    </row>
    <row r="252" spans="1:87" ht="12.75">
      <c r="A252" s="87">
        <f t="shared" si="228"/>
        <v>22</v>
      </c>
      <c r="B252" s="140">
        <f t="shared" si="187"/>
        <v>250</v>
      </c>
      <c r="C252" s="143">
        <v>54.225000000000001</v>
      </c>
      <c r="D252" s="140">
        <v>0</v>
      </c>
      <c r="E252" s="140">
        <v>0</v>
      </c>
      <c r="F252" s="140" t="s">
        <v>146</v>
      </c>
      <c r="G252" s="140"/>
      <c r="H252" s="140"/>
      <c r="J252" s="87">
        <f t="shared" si="211"/>
        <v>125.2</v>
      </c>
      <c r="K252" s="126">
        <v>124</v>
      </c>
      <c r="L252" s="87">
        <v>1</v>
      </c>
      <c r="M252" s="87">
        <v>20</v>
      </c>
      <c r="N252" s="87" t="s">
        <v>154</v>
      </c>
      <c r="O252" s="87" t="s">
        <v>155</v>
      </c>
      <c r="P252" s="87">
        <v>0</v>
      </c>
      <c r="Q252" s="127">
        <v>6.1580000000000003E-5</v>
      </c>
      <c r="R252" s="87">
        <v>0</v>
      </c>
      <c r="S252" s="87">
        <v>0</v>
      </c>
      <c r="T252" s="127">
        <v>1553000000</v>
      </c>
      <c r="U252" s="127">
        <v>1553000000</v>
      </c>
      <c r="V252" s="127">
        <v>2488000000</v>
      </c>
      <c r="W252" s="127">
        <v>2488000000</v>
      </c>
      <c r="X252" s="87">
        <v>0</v>
      </c>
      <c r="Y252" s="87">
        <v>0</v>
      </c>
      <c r="Z252" s="127">
        <v>1195000000</v>
      </c>
      <c r="AA252" s="127">
        <v>1.4790000000000001E-5</v>
      </c>
      <c r="AB252" s="127">
        <v>12930000000</v>
      </c>
      <c r="AC252" s="87">
        <v>0.65</v>
      </c>
      <c r="AD252" s="87" t="s">
        <v>156</v>
      </c>
      <c r="AE252" s="87" t="s">
        <v>157</v>
      </c>
      <c r="AF252" s="87" t="s">
        <v>158</v>
      </c>
      <c r="AG252" s="87" t="s">
        <v>159</v>
      </c>
      <c r="AH252" s="87" t="s">
        <v>160</v>
      </c>
      <c r="AI252" s="87" t="s">
        <v>161</v>
      </c>
      <c r="AJ252" s="87" t="s">
        <v>162</v>
      </c>
      <c r="AK252" s="87">
        <v>0</v>
      </c>
      <c r="AL252" s="87">
        <v>0</v>
      </c>
      <c r="AM252" s="87" t="s">
        <v>142</v>
      </c>
      <c r="AO252" s="87">
        <f t="shared" si="185"/>
        <v>250</v>
      </c>
      <c r="AP252" s="87">
        <f t="shared" si="182"/>
        <v>0</v>
      </c>
      <c r="AQ252" s="87">
        <f t="shared" si="183"/>
        <v>0</v>
      </c>
      <c r="AR252" s="87">
        <f t="shared" si="186"/>
        <v>54.225000000000001</v>
      </c>
      <c r="AS252" s="87">
        <v>1</v>
      </c>
      <c r="AT252" s="87">
        <v>0</v>
      </c>
      <c r="AU252" s="87">
        <v>0</v>
      </c>
      <c r="AV252" s="87">
        <v>0</v>
      </c>
      <c r="AW252" s="87">
        <v>0</v>
      </c>
      <c r="AY252" s="133"/>
      <c r="AZ252" s="87" t="str">
        <f t="shared" si="189"/>
        <v/>
      </c>
      <c r="BA252" s="87" t="str">
        <f t="shared" si="190"/>
        <v/>
      </c>
      <c r="BB252" s="87" t="str">
        <f t="shared" si="191"/>
        <v/>
      </c>
      <c r="BC252" s="87" t="str">
        <f t="shared" si="192"/>
        <v/>
      </c>
      <c r="BD252" s="87" t="str">
        <f t="shared" si="193"/>
        <v/>
      </c>
      <c r="BE252" s="87" t="str">
        <f t="shared" si="194"/>
        <v/>
      </c>
      <c r="BG252" s="87" t="str">
        <f t="shared" si="195"/>
        <v/>
      </c>
      <c r="BH252" s="127" t="str">
        <f t="shared" si="196"/>
        <v/>
      </c>
      <c r="BI252" s="127" t="str">
        <f t="shared" si="197"/>
        <v/>
      </c>
      <c r="BJ252" s="87" t="str">
        <f t="shared" si="198"/>
        <v/>
      </c>
      <c r="BK252" s="87" t="str">
        <f t="shared" si="199"/>
        <v/>
      </c>
      <c r="BL252" s="87" t="str">
        <f t="shared" si="200"/>
        <v/>
      </c>
      <c r="BN252" s="129">
        <v>250</v>
      </c>
      <c r="BO252" s="129">
        <v>198</v>
      </c>
      <c r="BP252" s="129">
        <v>154</v>
      </c>
      <c r="BQ252" s="129">
        <v>250</v>
      </c>
      <c r="BR252" s="129">
        <v>250</v>
      </c>
      <c r="BS252" s="129" t="str">
        <v>1c</v>
      </c>
      <c r="BT252" s="129" t="str">
        <v>0</v>
      </c>
      <c r="BU252" s="87">
        <v>0</v>
      </c>
      <c r="BV252" s="129">
        <v>250</v>
      </c>
      <c r="BW252" s="129" t="str">
        <v>2.10E+11</v>
      </c>
      <c r="BX252" s="129" t="str">
        <v>8.08E+10</v>
      </c>
      <c r="BY252" s="129" t="str">
        <v>7850</v>
      </c>
      <c r="BZ252" s="129">
        <v>0.8</v>
      </c>
      <c r="CA252" s="129">
        <v>1.4999999999999999E-2</v>
      </c>
      <c r="CD252" s="87">
        <v>250</v>
      </c>
      <c r="CE252" s="87" t="s">
        <v>180</v>
      </c>
      <c r="CF252" s="87" t="s">
        <v>181</v>
      </c>
      <c r="CG252" s="87">
        <v>1</v>
      </c>
      <c r="CH252" s="87">
        <v>0.8</v>
      </c>
      <c r="CI252" s="87">
        <v>1.4999999999999999E-2</v>
      </c>
    </row>
    <row r="253" spans="1:87" ht="12.75">
      <c r="A253" s="87">
        <f t="shared" si="228"/>
        <v>23</v>
      </c>
      <c r="B253" s="140">
        <f t="shared" si="187"/>
        <v>251</v>
      </c>
      <c r="C253" s="143">
        <v>54.45</v>
      </c>
      <c r="D253" s="140">
        <v>0</v>
      </c>
      <c r="E253" s="140">
        <v>0</v>
      </c>
      <c r="F253" s="140" t="s">
        <v>142</v>
      </c>
      <c r="G253" s="140"/>
      <c r="H253" s="140"/>
      <c r="J253" s="87">
        <f t="shared" si="211"/>
        <v>126.1</v>
      </c>
      <c r="K253" s="126">
        <v>124</v>
      </c>
      <c r="L253" s="87">
        <v>1</v>
      </c>
      <c r="M253" s="87">
        <v>20</v>
      </c>
      <c r="N253" s="87" t="s">
        <v>154</v>
      </c>
      <c r="O253" s="87" t="s">
        <v>155</v>
      </c>
      <c r="P253" s="87">
        <v>0</v>
      </c>
      <c r="Q253" s="127">
        <v>6.1580000000000003E-5</v>
      </c>
      <c r="R253" s="87">
        <v>0</v>
      </c>
      <c r="S253" s="87">
        <v>0</v>
      </c>
      <c r="T253" s="127">
        <v>1553000000</v>
      </c>
      <c r="U253" s="127">
        <v>1553000000</v>
      </c>
      <c r="V253" s="127">
        <v>2488000000</v>
      </c>
      <c r="W253" s="127">
        <v>2488000000</v>
      </c>
      <c r="X253" s="87">
        <v>0</v>
      </c>
      <c r="Y253" s="87">
        <v>0</v>
      </c>
      <c r="Z253" s="127">
        <v>1195000000</v>
      </c>
      <c r="AA253" s="127">
        <v>1.4790000000000001E-5</v>
      </c>
      <c r="AB253" s="127">
        <v>12930000000</v>
      </c>
      <c r="AC253" s="87">
        <v>0.65</v>
      </c>
      <c r="AD253" s="87" t="s">
        <v>156</v>
      </c>
      <c r="AE253" s="87" t="s">
        <v>157</v>
      </c>
      <c r="AF253" s="87" t="s">
        <v>158</v>
      </c>
      <c r="AG253" s="87" t="s">
        <v>159</v>
      </c>
      <c r="AH253" s="87" t="s">
        <v>160</v>
      </c>
      <c r="AI253" s="87" t="s">
        <v>161</v>
      </c>
      <c r="AJ253" s="87" t="s">
        <v>162</v>
      </c>
      <c r="AK253" s="87">
        <v>0</v>
      </c>
      <c r="AL253" s="87">
        <v>0</v>
      </c>
      <c r="AM253" s="87" t="s">
        <v>142</v>
      </c>
      <c r="AO253" s="87">
        <f t="shared" si="185"/>
        <v>251</v>
      </c>
      <c r="AP253" s="87">
        <f t="shared" si="182"/>
        <v>0</v>
      </c>
      <c r="AQ253" s="87">
        <f t="shared" si="183"/>
        <v>0</v>
      </c>
      <c r="AR253" s="87">
        <f t="shared" si="186"/>
        <v>54.45</v>
      </c>
      <c r="AS253" s="87">
        <v>1</v>
      </c>
      <c r="AT253" s="87">
        <v>0</v>
      </c>
      <c r="AU253" s="87">
        <v>0</v>
      </c>
      <c r="AV253" s="87">
        <v>0</v>
      </c>
      <c r="AW253" s="87">
        <v>0</v>
      </c>
      <c r="AY253" s="133">
        <f t="shared" ref="AY253" si="231">IF(J253="", "", INT(J253))</f>
        <v>126</v>
      </c>
      <c r="AZ253" s="87">
        <f t="shared" si="189"/>
        <v>124</v>
      </c>
      <c r="BA253" s="87">
        <f t="shared" si="190"/>
        <v>125</v>
      </c>
      <c r="BB253" s="87">
        <f t="shared" si="191"/>
        <v>126</v>
      </c>
      <c r="BC253" s="87">
        <f t="shared" si="192"/>
        <v>126</v>
      </c>
      <c r="BD253" s="87" t="str">
        <f t="shared" si="193"/>
        <v>1c</v>
      </c>
      <c r="BE253" s="87" t="str">
        <f t="shared" si="194"/>
        <v>0</v>
      </c>
      <c r="BG253" s="87">
        <f t="shared" si="195"/>
        <v>126</v>
      </c>
      <c r="BH253" s="127" t="str">
        <f t="shared" si="196"/>
        <v>2.10E+11</v>
      </c>
      <c r="BI253" s="127" t="str">
        <f t="shared" si="197"/>
        <v>8.08E+10</v>
      </c>
      <c r="BJ253" s="87" t="str">
        <f t="shared" si="198"/>
        <v>7850</v>
      </c>
      <c r="BK253" s="87">
        <f t="shared" si="199"/>
        <v>1</v>
      </c>
      <c r="BL253" s="87">
        <f t="shared" si="200"/>
        <v>0.02</v>
      </c>
      <c r="BN253" s="129">
        <v>251</v>
      </c>
      <c r="BO253" s="129">
        <v>62</v>
      </c>
      <c r="BP253" s="129">
        <v>199</v>
      </c>
      <c r="BQ253" s="129">
        <v>251</v>
      </c>
      <c r="BR253" s="129">
        <v>251</v>
      </c>
      <c r="BS253" s="129" t="str">
        <v>1c</v>
      </c>
      <c r="BT253" s="129" t="str">
        <v>0</v>
      </c>
      <c r="BU253" s="87">
        <v>0</v>
      </c>
      <c r="BV253" s="129">
        <v>251</v>
      </c>
      <c r="BW253" s="129" t="str">
        <v>2.10E+11</v>
      </c>
      <c r="BX253" s="129" t="str">
        <v>8.08E+10</v>
      </c>
      <c r="BY253" s="129" t="str">
        <v>7850</v>
      </c>
      <c r="BZ253" s="129">
        <v>0.5</v>
      </c>
      <c r="CA253" s="129">
        <v>0.01</v>
      </c>
      <c r="CD253" s="87">
        <v>251</v>
      </c>
      <c r="CE253" s="87" t="s">
        <v>180</v>
      </c>
      <c r="CF253" s="87" t="s">
        <v>181</v>
      </c>
      <c r="CG253" s="87">
        <v>1</v>
      </c>
      <c r="CH253" s="87">
        <v>0.5</v>
      </c>
      <c r="CI253" s="87">
        <v>0.01</v>
      </c>
    </row>
    <row r="254" spans="1:87" ht="12.75">
      <c r="A254" s="87">
        <f t="shared" si="228"/>
        <v>24</v>
      </c>
      <c r="B254" s="140">
        <f t="shared" si="187"/>
        <v>252</v>
      </c>
      <c r="C254" s="143">
        <v>56.95</v>
      </c>
      <c r="D254" s="140">
        <v>0</v>
      </c>
      <c r="E254" s="140">
        <v>0</v>
      </c>
      <c r="F254" s="140" t="s">
        <v>142</v>
      </c>
      <c r="G254" s="140"/>
      <c r="H254" s="140"/>
      <c r="J254" s="87">
        <f t="shared" si="211"/>
        <v>126.2</v>
      </c>
      <c r="K254" s="126">
        <v>125</v>
      </c>
      <c r="L254" s="87">
        <v>1</v>
      </c>
      <c r="M254" s="87">
        <v>20</v>
      </c>
      <c r="N254" s="87" t="s">
        <v>154</v>
      </c>
      <c r="O254" s="87" t="s">
        <v>155</v>
      </c>
      <c r="P254" s="87">
        <v>0</v>
      </c>
      <c r="Q254" s="127">
        <v>6.1580000000000003E-5</v>
      </c>
      <c r="R254" s="87">
        <v>0</v>
      </c>
      <c r="S254" s="87">
        <v>0</v>
      </c>
      <c r="T254" s="127">
        <v>1553000000</v>
      </c>
      <c r="U254" s="127">
        <v>1553000000</v>
      </c>
      <c r="V254" s="127">
        <v>2488000000</v>
      </c>
      <c r="W254" s="127">
        <v>2488000000</v>
      </c>
      <c r="X254" s="87">
        <v>0</v>
      </c>
      <c r="Y254" s="87">
        <v>0</v>
      </c>
      <c r="Z254" s="127">
        <v>1195000000</v>
      </c>
      <c r="AA254" s="127">
        <v>1.4790000000000001E-5</v>
      </c>
      <c r="AB254" s="127">
        <v>12930000000</v>
      </c>
      <c r="AC254" s="87">
        <v>0.65</v>
      </c>
      <c r="AD254" s="87" t="s">
        <v>156</v>
      </c>
      <c r="AE254" s="87" t="s">
        <v>157</v>
      </c>
      <c r="AF254" s="87" t="s">
        <v>158</v>
      </c>
      <c r="AG254" s="87" t="s">
        <v>159</v>
      </c>
      <c r="AH254" s="87" t="s">
        <v>160</v>
      </c>
      <c r="AI254" s="87" t="s">
        <v>161</v>
      </c>
      <c r="AJ254" s="87" t="s">
        <v>162</v>
      </c>
      <c r="AK254" s="87">
        <v>0</v>
      </c>
      <c r="AL254" s="87">
        <v>0</v>
      </c>
      <c r="AM254" s="87" t="s">
        <v>142</v>
      </c>
      <c r="AO254" s="87">
        <f t="shared" si="185"/>
        <v>252</v>
      </c>
      <c r="AP254" s="87">
        <f t="shared" si="182"/>
        <v>0</v>
      </c>
      <c r="AQ254" s="87">
        <f t="shared" si="183"/>
        <v>0</v>
      </c>
      <c r="AR254" s="87">
        <f t="shared" si="186"/>
        <v>56.95</v>
      </c>
      <c r="AS254" s="87">
        <v>1</v>
      </c>
      <c r="AT254" s="87">
        <v>0</v>
      </c>
      <c r="AU254" s="87">
        <v>0</v>
      </c>
      <c r="AV254" s="87">
        <v>0</v>
      </c>
      <c r="AW254" s="87">
        <v>0</v>
      </c>
      <c r="AY254" s="133"/>
      <c r="AZ254" s="87" t="str">
        <f t="shared" si="189"/>
        <v/>
      </c>
      <c r="BA254" s="87" t="str">
        <f t="shared" si="190"/>
        <v/>
      </c>
      <c r="BB254" s="87" t="str">
        <f t="shared" si="191"/>
        <v/>
      </c>
      <c r="BC254" s="87" t="str">
        <f t="shared" si="192"/>
        <v/>
      </c>
      <c r="BD254" s="87" t="str">
        <f t="shared" si="193"/>
        <v/>
      </c>
      <c r="BE254" s="87" t="str">
        <f t="shared" si="194"/>
        <v/>
      </c>
      <c r="BG254" s="87" t="str">
        <f t="shared" si="195"/>
        <v/>
      </c>
      <c r="BH254" s="127" t="str">
        <f t="shared" si="196"/>
        <v/>
      </c>
      <c r="BI254" s="127" t="str">
        <f t="shared" si="197"/>
        <v/>
      </c>
      <c r="BJ254" s="87" t="str">
        <f t="shared" si="198"/>
        <v/>
      </c>
      <c r="BK254" s="87" t="str">
        <f t="shared" si="199"/>
        <v/>
      </c>
      <c r="BL254" s="87" t="str">
        <f t="shared" si="200"/>
        <v/>
      </c>
      <c r="BN254" s="129">
        <v>252</v>
      </c>
      <c r="BO254" s="129">
        <v>199</v>
      </c>
      <c r="BP254" s="129">
        <v>200</v>
      </c>
      <c r="BQ254" s="129">
        <v>252</v>
      </c>
      <c r="BR254" s="129">
        <v>252</v>
      </c>
      <c r="BS254" s="129" t="str">
        <v>1c</v>
      </c>
      <c r="BT254" s="129" t="str">
        <v>0</v>
      </c>
      <c r="BU254" s="87">
        <v>0</v>
      </c>
      <c r="BV254" s="129">
        <v>252</v>
      </c>
      <c r="BW254" s="129" t="str">
        <v>2.10E+11</v>
      </c>
      <c r="BX254" s="129" t="str">
        <v>8.08E+10</v>
      </c>
      <c r="BY254" s="129" t="str">
        <v>7850</v>
      </c>
      <c r="BZ254" s="129">
        <v>0.5</v>
      </c>
      <c r="CA254" s="129">
        <v>0.01</v>
      </c>
      <c r="CD254" s="87">
        <v>252</v>
      </c>
      <c r="CE254" s="87" t="s">
        <v>180</v>
      </c>
      <c r="CF254" s="87" t="s">
        <v>181</v>
      </c>
      <c r="CG254" s="87">
        <v>1</v>
      </c>
      <c r="CH254" s="87">
        <v>0.5</v>
      </c>
      <c r="CI254" s="87">
        <v>0.01</v>
      </c>
    </row>
    <row r="255" spans="1:87" ht="12.75">
      <c r="A255" s="87">
        <f t="shared" si="228"/>
        <v>25</v>
      </c>
      <c r="B255" s="140">
        <f t="shared" si="187"/>
        <v>253</v>
      </c>
      <c r="C255" s="143">
        <v>59.5</v>
      </c>
      <c r="D255" s="140">
        <v>0</v>
      </c>
      <c r="E255" s="140">
        <v>0</v>
      </c>
      <c r="F255" s="140" t="s">
        <v>142</v>
      </c>
      <c r="G255" s="140"/>
      <c r="H255" s="140"/>
      <c r="J255" s="87">
        <f t="shared" si="211"/>
        <v>127.1</v>
      </c>
      <c r="K255" s="126">
        <v>125</v>
      </c>
      <c r="L255" s="87">
        <v>1</v>
      </c>
      <c r="M255" s="87">
        <v>20</v>
      </c>
      <c r="N255" s="87" t="s">
        <v>154</v>
      </c>
      <c r="O255" s="87" t="s">
        <v>155</v>
      </c>
      <c r="P255" s="87">
        <v>0</v>
      </c>
      <c r="Q255" s="127">
        <v>6.1580000000000003E-5</v>
      </c>
      <c r="R255" s="87">
        <v>0</v>
      </c>
      <c r="S255" s="87">
        <v>0</v>
      </c>
      <c r="T255" s="127">
        <v>1553000000</v>
      </c>
      <c r="U255" s="127">
        <v>1553000000</v>
      </c>
      <c r="V255" s="127">
        <v>2488000000</v>
      </c>
      <c r="W255" s="127">
        <v>2488000000</v>
      </c>
      <c r="X255" s="87">
        <v>0</v>
      </c>
      <c r="Y255" s="87">
        <v>0</v>
      </c>
      <c r="Z255" s="127">
        <v>1195000000</v>
      </c>
      <c r="AA255" s="127">
        <v>1.4790000000000001E-5</v>
      </c>
      <c r="AB255" s="127">
        <v>12930000000</v>
      </c>
      <c r="AC255" s="87">
        <v>0.65</v>
      </c>
      <c r="AD255" s="87" t="s">
        <v>156</v>
      </c>
      <c r="AE255" s="87" t="s">
        <v>157</v>
      </c>
      <c r="AF255" s="87" t="s">
        <v>158</v>
      </c>
      <c r="AG255" s="87" t="s">
        <v>159</v>
      </c>
      <c r="AH255" s="87" t="s">
        <v>160</v>
      </c>
      <c r="AI255" s="87" t="s">
        <v>161</v>
      </c>
      <c r="AJ255" s="87" t="s">
        <v>162</v>
      </c>
      <c r="AK255" s="87">
        <v>0</v>
      </c>
      <c r="AL255" s="87">
        <v>0</v>
      </c>
      <c r="AM255" s="87" t="s">
        <v>142</v>
      </c>
      <c r="AO255" s="87">
        <f t="shared" si="185"/>
        <v>253</v>
      </c>
      <c r="AP255" s="87">
        <f t="shared" si="182"/>
        <v>0</v>
      </c>
      <c r="AQ255" s="87">
        <f t="shared" si="183"/>
        <v>0</v>
      </c>
      <c r="AR255" s="87">
        <f t="shared" si="186"/>
        <v>59.5</v>
      </c>
      <c r="AS255" s="87">
        <v>1</v>
      </c>
      <c r="AT255" s="87">
        <v>0</v>
      </c>
      <c r="AU255" s="87">
        <v>0</v>
      </c>
      <c r="AV255" s="87">
        <v>0</v>
      </c>
      <c r="AW255" s="87">
        <v>0</v>
      </c>
      <c r="AY255" s="133">
        <f t="shared" ref="AY255" si="232">IF(J255="", "", INT(J255))</f>
        <v>127</v>
      </c>
      <c r="AZ255" s="87">
        <f t="shared" si="189"/>
        <v>125</v>
      </c>
      <c r="BA255" s="87">
        <f t="shared" si="190"/>
        <v>126</v>
      </c>
      <c r="BB255" s="87">
        <f t="shared" si="191"/>
        <v>127</v>
      </c>
      <c r="BC255" s="87">
        <f t="shared" si="192"/>
        <v>127</v>
      </c>
      <c r="BD255" s="87" t="str">
        <f t="shared" si="193"/>
        <v>1c</v>
      </c>
      <c r="BE255" s="87" t="str">
        <f t="shared" si="194"/>
        <v>0</v>
      </c>
      <c r="BG255" s="87">
        <f t="shared" si="195"/>
        <v>127</v>
      </c>
      <c r="BH255" s="127" t="str">
        <f t="shared" si="196"/>
        <v>2.10E+11</v>
      </c>
      <c r="BI255" s="127" t="str">
        <f t="shared" si="197"/>
        <v>8.08E+10</v>
      </c>
      <c r="BJ255" s="87" t="str">
        <f t="shared" si="198"/>
        <v>7850</v>
      </c>
      <c r="BK255" s="87">
        <f t="shared" si="199"/>
        <v>1</v>
      </c>
      <c r="BL255" s="87">
        <f t="shared" si="200"/>
        <v>0.02</v>
      </c>
      <c r="BN255" s="129">
        <v>253</v>
      </c>
      <c r="BO255" s="129">
        <v>200</v>
      </c>
      <c r="BP255" s="129">
        <v>122</v>
      </c>
      <c r="BQ255" s="129">
        <v>253</v>
      </c>
      <c r="BR255" s="129">
        <v>253</v>
      </c>
      <c r="BS255" s="129" t="str">
        <v>1c</v>
      </c>
      <c r="BT255" s="129" t="str">
        <v>0</v>
      </c>
      <c r="BU255" s="87">
        <v>0</v>
      </c>
      <c r="BV255" s="129">
        <v>253</v>
      </c>
      <c r="BW255" s="129" t="str">
        <v>2.10E+11</v>
      </c>
      <c r="BX255" s="129" t="str">
        <v>8.08E+10</v>
      </c>
      <c r="BY255" s="129" t="str">
        <v>7850</v>
      </c>
      <c r="BZ255" s="129">
        <v>0.5</v>
      </c>
      <c r="CA255" s="129">
        <v>0.01</v>
      </c>
      <c r="CD255" s="87">
        <v>253</v>
      </c>
      <c r="CE255" s="87" t="s">
        <v>180</v>
      </c>
      <c r="CF255" s="87" t="s">
        <v>181</v>
      </c>
      <c r="CG255" s="87">
        <v>1</v>
      </c>
      <c r="CH255" s="87">
        <v>0.5</v>
      </c>
      <c r="CI255" s="87">
        <v>0.01</v>
      </c>
    </row>
    <row r="256" spans="1:87" ht="12.75">
      <c r="A256" s="87">
        <f t="shared" si="228"/>
        <v>26</v>
      </c>
      <c r="B256" s="140">
        <f t="shared" si="187"/>
        <v>254</v>
      </c>
      <c r="C256" s="143">
        <v>62.05</v>
      </c>
      <c r="D256" s="140">
        <v>0</v>
      </c>
      <c r="E256" s="140">
        <v>0</v>
      </c>
      <c r="F256" s="140" t="s">
        <v>142</v>
      </c>
      <c r="G256" s="140"/>
      <c r="H256" s="140"/>
      <c r="J256" s="87">
        <f t="shared" si="211"/>
        <v>127.2</v>
      </c>
      <c r="K256" s="126">
        <v>126</v>
      </c>
      <c r="L256" s="87">
        <v>1</v>
      </c>
      <c r="M256" s="87">
        <v>20</v>
      </c>
      <c r="N256" s="87" t="s">
        <v>154</v>
      </c>
      <c r="O256" s="87" t="s">
        <v>155</v>
      </c>
      <c r="P256" s="87">
        <v>0</v>
      </c>
      <c r="Q256" s="127">
        <v>6.1580000000000003E-5</v>
      </c>
      <c r="R256" s="87">
        <v>0</v>
      </c>
      <c r="S256" s="87">
        <v>0</v>
      </c>
      <c r="T256" s="127">
        <v>1553000000</v>
      </c>
      <c r="U256" s="127">
        <v>1553000000</v>
      </c>
      <c r="V256" s="127">
        <v>2488000000</v>
      </c>
      <c r="W256" s="127">
        <v>2488000000</v>
      </c>
      <c r="X256" s="87">
        <v>0</v>
      </c>
      <c r="Y256" s="87">
        <v>0</v>
      </c>
      <c r="Z256" s="127">
        <v>1195000000</v>
      </c>
      <c r="AA256" s="127">
        <v>1.4790000000000001E-5</v>
      </c>
      <c r="AB256" s="127">
        <v>12930000000</v>
      </c>
      <c r="AC256" s="87">
        <v>0.65</v>
      </c>
      <c r="AD256" s="87" t="s">
        <v>156</v>
      </c>
      <c r="AE256" s="87" t="s">
        <v>157</v>
      </c>
      <c r="AF256" s="87" t="s">
        <v>158</v>
      </c>
      <c r="AG256" s="87" t="s">
        <v>159</v>
      </c>
      <c r="AH256" s="87" t="s">
        <v>160</v>
      </c>
      <c r="AI256" s="87" t="s">
        <v>161</v>
      </c>
      <c r="AJ256" s="87" t="s">
        <v>162</v>
      </c>
      <c r="AK256" s="87">
        <v>0</v>
      </c>
      <c r="AL256" s="87">
        <v>0</v>
      </c>
      <c r="AM256" s="87" t="s">
        <v>142</v>
      </c>
      <c r="AO256" s="87">
        <f t="shared" si="185"/>
        <v>254</v>
      </c>
      <c r="AP256" s="87">
        <f t="shared" si="182"/>
        <v>0</v>
      </c>
      <c r="AQ256" s="87">
        <f t="shared" si="183"/>
        <v>0</v>
      </c>
      <c r="AR256" s="87">
        <f t="shared" si="186"/>
        <v>62.05</v>
      </c>
      <c r="AS256" s="87">
        <v>1</v>
      </c>
      <c r="AT256" s="87">
        <v>0</v>
      </c>
      <c r="AU256" s="87">
        <v>0</v>
      </c>
      <c r="AV256" s="87">
        <v>0</v>
      </c>
      <c r="AW256" s="87">
        <v>0</v>
      </c>
      <c r="AY256" s="133"/>
      <c r="AZ256" s="87" t="str">
        <f t="shared" si="189"/>
        <v/>
      </c>
      <c r="BA256" s="87" t="str">
        <f t="shared" si="190"/>
        <v/>
      </c>
      <c r="BB256" s="87" t="str">
        <f t="shared" si="191"/>
        <v/>
      </c>
      <c r="BC256" s="87" t="str">
        <f t="shared" si="192"/>
        <v/>
      </c>
      <c r="BD256" s="87" t="str">
        <f t="shared" si="193"/>
        <v/>
      </c>
      <c r="BE256" s="87" t="str">
        <f t="shared" si="194"/>
        <v/>
      </c>
      <c r="BG256" s="87" t="str">
        <f t="shared" si="195"/>
        <v/>
      </c>
      <c r="BH256" s="127" t="str">
        <f t="shared" si="196"/>
        <v/>
      </c>
      <c r="BI256" s="127" t="str">
        <f t="shared" si="197"/>
        <v/>
      </c>
      <c r="BJ256" s="87" t="str">
        <f t="shared" si="198"/>
        <v/>
      </c>
      <c r="BK256" s="87" t="str">
        <f t="shared" si="199"/>
        <v/>
      </c>
      <c r="BL256" s="87" t="str">
        <f t="shared" si="200"/>
        <v/>
      </c>
      <c r="BN256" s="129">
        <v>254</v>
      </c>
      <c r="BO256" s="129">
        <v>67</v>
      </c>
      <c r="BP256" s="129">
        <v>201</v>
      </c>
      <c r="BQ256" s="129">
        <v>254</v>
      </c>
      <c r="BR256" s="129">
        <v>254</v>
      </c>
      <c r="BS256" s="129" t="str">
        <v>1c</v>
      </c>
      <c r="BT256" s="129" t="str">
        <v>0</v>
      </c>
      <c r="BU256" s="87">
        <v>0</v>
      </c>
      <c r="BV256" s="129">
        <v>254</v>
      </c>
      <c r="BW256" s="129" t="str">
        <v>2.10E+11</v>
      </c>
      <c r="BX256" s="129" t="str">
        <v>8.08E+10</v>
      </c>
      <c r="BY256" s="129" t="str">
        <v>7850</v>
      </c>
      <c r="BZ256" s="129">
        <v>0.5</v>
      </c>
      <c r="CA256" s="129">
        <v>0.01</v>
      </c>
      <c r="CD256" s="87">
        <v>254</v>
      </c>
      <c r="CE256" s="87" t="s">
        <v>180</v>
      </c>
      <c r="CF256" s="87" t="s">
        <v>181</v>
      </c>
      <c r="CG256" s="87">
        <v>1</v>
      </c>
      <c r="CH256" s="87">
        <v>0.5</v>
      </c>
      <c r="CI256" s="87">
        <v>0.01</v>
      </c>
    </row>
    <row r="257" spans="1:87" ht="12.75">
      <c r="A257" s="87">
        <f t="shared" si="228"/>
        <v>27</v>
      </c>
      <c r="B257" s="140">
        <f t="shared" si="187"/>
        <v>255</v>
      </c>
      <c r="C257" s="143">
        <v>64.599999999999994</v>
      </c>
      <c r="D257" s="140">
        <v>0</v>
      </c>
      <c r="E257" s="140">
        <v>0</v>
      </c>
      <c r="F257" s="140" t="s">
        <v>142</v>
      </c>
      <c r="G257" s="140"/>
      <c r="H257" s="140"/>
      <c r="J257" s="87">
        <f t="shared" si="211"/>
        <v>128.1</v>
      </c>
      <c r="K257" s="126">
        <v>126</v>
      </c>
      <c r="L257" s="87">
        <v>1</v>
      </c>
      <c r="M257" s="87">
        <v>20</v>
      </c>
      <c r="N257" s="87" t="s">
        <v>154</v>
      </c>
      <c r="O257" s="87" t="s">
        <v>155</v>
      </c>
      <c r="P257" s="87">
        <v>0</v>
      </c>
      <c r="Q257" s="127">
        <v>6.1580000000000003E-5</v>
      </c>
      <c r="R257" s="87">
        <v>0</v>
      </c>
      <c r="S257" s="87">
        <v>0</v>
      </c>
      <c r="T257" s="127">
        <v>1553000000</v>
      </c>
      <c r="U257" s="127">
        <v>1553000000</v>
      </c>
      <c r="V257" s="127">
        <v>2488000000</v>
      </c>
      <c r="W257" s="127">
        <v>2488000000</v>
      </c>
      <c r="X257" s="87">
        <v>0</v>
      </c>
      <c r="Y257" s="87">
        <v>0</v>
      </c>
      <c r="Z257" s="127">
        <v>1195000000</v>
      </c>
      <c r="AA257" s="127">
        <v>1.4790000000000001E-5</v>
      </c>
      <c r="AB257" s="127">
        <v>12930000000</v>
      </c>
      <c r="AC257" s="87">
        <v>0.65</v>
      </c>
      <c r="AD257" s="87" t="s">
        <v>156</v>
      </c>
      <c r="AE257" s="87" t="s">
        <v>157</v>
      </c>
      <c r="AF257" s="87" t="s">
        <v>158</v>
      </c>
      <c r="AG257" s="87" t="s">
        <v>159</v>
      </c>
      <c r="AH257" s="87" t="s">
        <v>160</v>
      </c>
      <c r="AI257" s="87" t="s">
        <v>161</v>
      </c>
      <c r="AJ257" s="87" t="s">
        <v>162</v>
      </c>
      <c r="AK257" s="87">
        <v>0</v>
      </c>
      <c r="AL257" s="87">
        <v>0</v>
      </c>
      <c r="AM257" s="87" t="s">
        <v>142</v>
      </c>
      <c r="AO257" s="87">
        <f t="shared" si="185"/>
        <v>255</v>
      </c>
      <c r="AP257" s="87">
        <f t="shared" si="182"/>
        <v>0</v>
      </c>
      <c r="AQ257" s="87">
        <f t="shared" si="183"/>
        <v>0</v>
      </c>
      <c r="AR257" s="87">
        <f t="shared" si="186"/>
        <v>64.599999999999994</v>
      </c>
      <c r="AS257" s="87">
        <v>1</v>
      </c>
      <c r="AT257" s="87">
        <v>0</v>
      </c>
      <c r="AU257" s="87">
        <v>0</v>
      </c>
      <c r="AV257" s="87">
        <v>0</v>
      </c>
      <c r="AW257" s="87">
        <v>0</v>
      </c>
      <c r="AY257" s="133">
        <f t="shared" ref="AY257" si="233">IF(J257="", "", INT(J257))</f>
        <v>128</v>
      </c>
      <c r="AZ257" s="87">
        <f t="shared" si="189"/>
        <v>126</v>
      </c>
      <c r="BA257" s="87">
        <f t="shared" si="190"/>
        <v>127</v>
      </c>
      <c r="BB257" s="87">
        <f t="shared" si="191"/>
        <v>128</v>
      </c>
      <c r="BC257" s="87">
        <f t="shared" si="192"/>
        <v>128</v>
      </c>
      <c r="BD257" s="87" t="str">
        <f t="shared" si="193"/>
        <v>1c</v>
      </c>
      <c r="BE257" s="87" t="str">
        <f t="shared" si="194"/>
        <v>0</v>
      </c>
      <c r="BG257" s="87">
        <f t="shared" si="195"/>
        <v>128</v>
      </c>
      <c r="BH257" s="127" t="str">
        <f t="shared" si="196"/>
        <v>2.10E+11</v>
      </c>
      <c r="BI257" s="127" t="str">
        <f t="shared" si="197"/>
        <v>8.08E+10</v>
      </c>
      <c r="BJ257" s="87" t="str">
        <f t="shared" si="198"/>
        <v>7850</v>
      </c>
      <c r="BK257" s="87">
        <f t="shared" si="199"/>
        <v>1</v>
      </c>
      <c r="BL257" s="87">
        <f t="shared" si="200"/>
        <v>0.02</v>
      </c>
      <c r="BN257" s="129">
        <v>255</v>
      </c>
      <c r="BO257" s="129">
        <v>201</v>
      </c>
      <c r="BP257" s="129">
        <v>202</v>
      </c>
      <c r="BQ257" s="129">
        <v>255</v>
      </c>
      <c r="BR257" s="129">
        <v>255</v>
      </c>
      <c r="BS257" s="129" t="str">
        <v>1c</v>
      </c>
      <c r="BT257" s="129" t="str">
        <v>0</v>
      </c>
      <c r="BU257" s="87">
        <v>0</v>
      </c>
      <c r="BV257" s="129">
        <v>255</v>
      </c>
      <c r="BW257" s="129" t="str">
        <v>2.10E+11</v>
      </c>
      <c r="BX257" s="129" t="str">
        <v>8.08E+10</v>
      </c>
      <c r="BY257" s="129" t="str">
        <v>7850</v>
      </c>
      <c r="BZ257" s="129">
        <v>0.5</v>
      </c>
      <c r="CA257" s="129">
        <v>0.01</v>
      </c>
      <c r="CD257" s="87">
        <v>255</v>
      </c>
      <c r="CE257" s="87" t="s">
        <v>180</v>
      </c>
      <c r="CF257" s="87" t="s">
        <v>181</v>
      </c>
      <c r="CG257" s="87">
        <v>1</v>
      </c>
      <c r="CH257" s="87">
        <v>0.5</v>
      </c>
      <c r="CI257" s="87">
        <v>0.01</v>
      </c>
    </row>
    <row r="258" spans="1:87" ht="12.75">
      <c r="A258" s="87">
        <f t="shared" si="228"/>
        <v>28</v>
      </c>
      <c r="B258" s="140">
        <f t="shared" si="187"/>
        <v>256</v>
      </c>
      <c r="C258" s="143">
        <v>67.150000000000006</v>
      </c>
      <c r="D258" s="140">
        <v>0</v>
      </c>
      <c r="E258" s="140">
        <v>0</v>
      </c>
      <c r="F258" s="140" t="s">
        <v>142</v>
      </c>
      <c r="G258" s="140"/>
      <c r="H258" s="140"/>
      <c r="J258" s="87">
        <f t="shared" si="211"/>
        <v>128.19999999999999</v>
      </c>
      <c r="K258" s="126">
        <v>127</v>
      </c>
      <c r="L258" s="87">
        <v>1</v>
      </c>
      <c r="M258" s="87">
        <v>20</v>
      </c>
      <c r="N258" s="87" t="s">
        <v>154</v>
      </c>
      <c r="O258" s="87" t="s">
        <v>155</v>
      </c>
      <c r="P258" s="87">
        <v>0</v>
      </c>
      <c r="Q258" s="127">
        <v>6.1580000000000003E-5</v>
      </c>
      <c r="R258" s="87">
        <v>0</v>
      </c>
      <c r="S258" s="87">
        <v>0</v>
      </c>
      <c r="T258" s="127">
        <v>1553000000</v>
      </c>
      <c r="U258" s="127">
        <v>1553000000</v>
      </c>
      <c r="V258" s="127">
        <v>2488000000</v>
      </c>
      <c r="W258" s="127">
        <v>2488000000</v>
      </c>
      <c r="X258" s="87">
        <v>0</v>
      </c>
      <c r="Y258" s="87">
        <v>0</v>
      </c>
      <c r="Z258" s="127">
        <v>1195000000</v>
      </c>
      <c r="AA258" s="127">
        <v>1.4790000000000001E-5</v>
      </c>
      <c r="AB258" s="127">
        <v>12930000000</v>
      </c>
      <c r="AC258" s="87">
        <v>0.65</v>
      </c>
      <c r="AD258" s="87" t="s">
        <v>156</v>
      </c>
      <c r="AE258" s="87" t="s">
        <v>157</v>
      </c>
      <c r="AF258" s="87" t="s">
        <v>158</v>
      </c>
      <c r="AG258" s="87" t="s">
        <v>159</v>
      </c>
      <c r="AH258" s="87" t="s">
        <v>160</v>
      </c>
      <c r="AI258" s="87" t="s">
        <v>161</v>
      </c>
      <c r="AJ258" s="87" t="s">
        <v>162</v>
      </c>
      <c r="AK258" s="87">
        <v>0</v>
      </c>
      <c r="AL258" s="87">
        <v>0</v>
      </c>
      <c r="AM258" s="87" t="s">
        <v>142</v>
      </c>
      <c r="AO258" s="87">
        <f t="shared" si="185"/>
        <v>256</v>
      </c>
      <c r="AP258" s="87">
        <f t="shared" si="182"/>
        <v>0</v>
      </c>
      <c r="AQ258" s="87">
        <f t="shared" si="183"/>
        <v>0</v>
      </c>
      <c r="AR258" s="87">
        <f t="shared" si="186"/>
        <v>67.150000000000006</v>
      </c>
      <c r="AS258" s="87">
        <v>1</v>
      </c>
      <c r="AT258" s="87">
        <v>0</v>
      </c>
      <c r="AU258" s="87">
        <v>0</v>
      </c>
      <c r="AV258" s="87">
        <v>0</v>
      </c>
      <c r="AW258" s="87">
        <v>0</v>
      </c>
      <c r="AY258" s="133"/>
      <c r="AZ258" s="87" t="str">
        <f t="shared" si="189"/>
        <v/>
      </c>
      <c r="BA258" s="87" t="str">
        <f t="shared" si="190"/>
        <v/>
      </c>
      <c r="BB258" s="87" t="str">
        <f t="shared" si="191"/>
        <v/>
      </c>
      <c r="BC258" s="87" t="str">
        <f t="shared" si="192"/>
        <v/>
      </c>
      <c r="BD258" s="87" t="str">
        <f t="shared" si="193"/>
        <v/>
      </c>
      <c r="BE258" s="87" t="str">
        <f t="shared" si="194"/>
        <v/>
      </c>
      <c r="BG258" s="87" t="str">
        <f t="shared" si="195"/>
        <v/>
      </c>
      <c r="BH258" s="127" t="str">
        <f t="shared" si="196"/>
        <v/>
      </c>
      <c r="BI258" s="127" t="str">
        <f t="shared" si="197"/>
        <v/>
      </c>
      <c r="BJ258" s="87" t="str">
        <f t="shared" si="198"/>
        <v/>
      </c>
      <c r="BK258" s="87" t="str">
        <f t="shared" si="199"/>
        <v/>
      </c>
      <c r="BL258" s="87" t="str">
        <f t="shared" si="200"/>
        <v/>
      </c>
      <c r="BN258" s="129">
        <v>256</v>
      </c>
      <c r="BO258" s="129">
        <v>202</v>
      </c>
      <c r="BP258" s="129">
        <v>127</v>
      </c>
      <c r="BQ258" s="129">
        <v>256</v>
      </c>
      <c r="BR258" s="129">
        <v>256</v>
      </c>
      <c r="BS258" s="129" t="str">
        <v>1c</v>
      </c>
      <c r="BT258" s="129" t="str">
        <v>0</v>
      </c>
      <c r="BU258" s="87">
        <v>0</v>
      </c>
      <c r="BV258" s="129">
        <v>256</v>
      </c>
      <c r="BW258" s="129" t="str">
        <v>2.10E+11</v>
      </c>
      <c r="BX258" s="129" t="str">
        <v>8.08E+10</v>
      </c>
      <c r="BY258" s="129" t="str">
        <v>7850</v>
      </c>
      <c r="BZ258" s="129">
        <v>0.5</v>
      </c>
      <c r="CA258" s="129">
        <v>0.01</v>
      </c>
      <c r="CD258" s="87">
        <v>256</v>
      </c>
      <c r="CE258" s="87" t="s">
        <v>180</v>
      </c>
      <c r="CF258" s="87" t="s">
        <v>181</v>
      </c>
      <c r="CG258" s="87">
        <v>1</v>
      </c>
      <c r="CH258" s="87">
        <v>0.5</v>
      </c>
      <c r="CI258" s="87">
        <v>0.01</v>
      </c>
    </row>
    <row r="259" spans="1:87" ht="12.75">
      <c r="A259" s="87">
        <f t="shared" si="228"/>
        <v>29</v>
      </c>
      <c r="B259" s="140">
        <f t="shared" si="187"/>
        <v>257</v>
      </c>
      <c r="C259" s="143">
        <v>69.7</v>
      </c>
      <c r="D259" s="140">
        <v>0</v>
      </c>
      <c r="E259" s="140">
        <v>0</v>
      </c>
      <c r="F259" s="140" t="s">
        <v>142</v>
      </c>
      <c r="G259" s="140"/>
      <c r="H259" s="140"/>
      <c r="J259" s="87">
        <f t="shared" si="211"/>
        <v>129.1</v>
      </c>
      <c r="K259" s="126">
        <v>127</v>
      </c>
      <c r="L259" s="87">
        <v>1</v>
      </c>
      <c r="M259" s="87">
        <v>20</v>
      </c>
      <c r="N259" s="87" t="s">
        <v>154</v>
      </c>
      <c r="O259" s="87" t="s">
        <v>155</v>
      </c>
      <c r="P259" s="87">
        <v>0</v>
      </c>
      <c r="Q259" s="127">
        <v>6.1580000000000003E-5</v>
      </c>
      <c r="R259" s="87">
        <v>0</v>
      </c>
      <c r="S259" s="87">
        <v>0</v>
      </c>
      <c r="T259" s="127">
        <v>1553000000</v>
      </c>
      <c r="U259" s="127">
        <v>1553000000</v>
      </c>
      <c r="V259" s="127">
        <v>2488000000</v>
      </c>
      <c r="W259" s="127">
        <v>2488000000</v>
      </c>
      <c r="X259" s="87">
        <v>0</v>
      </c>
      <c r="Y259" s="87">
        <v>0</v>
      </c>
      <c r="Z259" s="127">
        <v>1195000000</v>
      </c>
      <c r="AA259" s="127">
        <v>1.4790000000000001E-5</v>
      </c>
      <c r="AB259" s="127">
        <v>12930000000</v>
      </c>
      <c r="AC259" s="87">
        <v>0.65</v>
      </c>
      <c r="AD259" s="87" t="s">
        <v>156</v>
      </c>
      <c r="AE259" s="87" t="s">
        <v>157</v>
      </c>
      <c r="AF259" s="87" t="s">
        <v>158</v>
      </c>
      <c r="AG259" s="87" t="s">
        <v>159</v>
      </c>
      <c r="AH259" s="87" t="s">
        <v>160</v>
      </c>
      <c r="AI259" s="87" t="s">
        <v>161</v>
      </c>
      <c r="AJ259" s="87" t="s">
        <v>162</v>
      </c>
      <c r="AK259" s="87">
        <v>0</v>
      </c>
      <c r="AL259" s="87">
        <v>0</v>
      </c>
      <c r="AM259" s="87" t="s">
        <v>142</v>
      </c>
      <c r="AO259" s="87">
        <f t="shared" si="185"/>
        <v>257</v>
      </c>
      <c r="AP259" s="87">
        <f t="shared" ref="AP259:AP287" si="234">D259</f>
        <v>0</v>
      </c>
      <c r="AQ259" s="87">
        <f t="shared" ref="AQ259:AQ287" si="235">E259</f>
        <v>0</v>
      </c>
      <c r="AR259" s="87">
        <f t="shared" si="186"/>
        <v>69.7</v>
      </c>
      <c r="AS259" s="87">
        <v>1</v>
      </c>
      <c r="AT259" s="87">
        <v>0</v>
      </c>
      <c r="AU259" s="87">
        <v>0</v>
      </c>
      <c r="AV259" s="87">
        <v>0</v>
      </c>
      <c r="AW259" s="87">
        <v>0</v>
      </c>
      <c r="AY259" s="133">
        <f t="shared" ref="AY259" si="236">IF(J259="", "", INT(J259))</f>
        <v>129</v>
      </c>
      <c r="AZ259" s="87">
        <f t="shared" si="189"/>
        <v>127</v>
      </c>
      <c r="BA259" s="87">
        <f t="shared" si="190"/>
        <v>128</v>
      </c>
      <c r="BB259" s="87">
        <f t="shared" si="191"/>
        <v>129</v>
      </c>
      <c r="BC259" s="87">
        <f t="shared" si="192"/>
        <v>129</v>
      </c>
      <c r="BD259" s="87" t="str">
        <f t="shared" si="193"/>
        <v>1c</v>
      </c>
      <c r="BE259" s="87" t="str">
        <f t="shared" si="194"/>
        <v>0</v>
      </c>
      <c r="BG259" s="87">
        <f t="shared" si="195"/>
        <v>129</v>
      </c>
      <c r="BH259" s="127" t="str">
        <f t="shared" si="196"/>
        <v>2.10E+11</v>
      </c>
      <c r="BI259" s="127" t="str">
        <f t="shared" si="197"/>
        <v>8.08E+10</v>
      </c>
      <c r="BJ259" s="87" t="str">
        <f t="shared" si="198"/>
        <v>7850</v>
      </c>
      <c r="BK259" s="87">
        <f t="shared" si="199"/>
        <v>1</v>
      </c>
      <c r="BL259" s="87">
        <f t="shared" si="200"/>
        <v>0.02</v>
      </c>
      <c r="BN259" s="129">
        <v>257</v>
      </c>
      <c r="BO259" s="129">
        <v>72</v>
      </c>
      <c r="BP259" s="129">
        <v>203</v>
      </c>
      <c r="BQ259" s="129">
        <v>257</v>
      </c>
      <c r="BR259" s="129">
        <v>257</v>
      </c>
      <c r="BS259" s="129" t="str">
        <v>1c</v>
      </c>
      <c r="BT259" s="129" t="str">
        <v>0</v>
      </c>
      <c r="BU259" s="87">
        <v>0</v>
      </c>
      <c r="BV259" s="129">
        <v>257</v>
      </c>
      <c r="BW259" s="129" t="str">
        <v>2.10E+11</v>
      </c>
      <c r="BX259" s="129" t="str">
        <v>8.08E+10</v>
      </c>
      <c r="BY259" s="129" t="str">
        <v>7850</v>
      </c>
      <c r="BZ259" s="129">
        <v>0.5</v>
      </c>
      <c r="CA259" s="129">
        <v>0.01</v>
      </c>
      <c r="CD259" s="87">
        <v>257</v>
      </c>
      <c r="CE259" s="87" t="s">
        <v>180</v>
      </c>
      <c r="CF259" s="87" t="s">
        <v>181</v>
      </c>
      <c r="CG259" s="87">
        <v>1</v>
      </c>
      <c r="CH259" s="87">
        <v>0.5</v>
      </c>
      <c r="CI259" s="87">
        <v>0.01</v>
      </c>
    </row>
    <row r="260" spans="1:87" ht="12.75">
      <c r="A260" s="87">
        <f t="shared" si="228"/>
        <v>30</v>
      </c>
      <c r="B260" s="140">
        <f t="shared" si="187"/>
        <v>258</v>
      </c>
      <c r="C260" s="143">
        <v>72.25</v>
      </c>
      <c r="D260" s="140">
        <v>0</v>
      </c>
      <c r="E260" s="140">
        <v>0</v>
      </c>
      <c r="F260" s="140" t="s">
        <v>142</v>
      </c>
      <c r="G260" s="140"/>
      <c r="H260" s="140"/>
      <c r="J260" s="87">
        <f t="shared" si="211"/>
        <v>129.19999999999999</v>
      </c>
      <c r="K260" s="126">
        <v>128</v>
      </c>
      <c r="L260" s="87">
        <v>1</v>
      </c>
      <c r="M260" s="87">
        <v>20</v>
      </c>
      <c r="N260" s="87" t="s">
        <v>154</v>
      </c>
      <c r="O260" s="87" t="s">
        <v>155</v>
      </c>
      <c r="P260" s="87">
        <v>0</v>
      </c>
      <c r="Q260" s="127">
        <v>6.1580000000000003E-5</v>
      </c>
      <c r="R260" s="87">
        <v>0</v>
      </c>
      <c r="S260" s="87">
        <v>0</v>
      </c>
      <c r="T260" s="127">
        <v>1553000000</v>
      </c>
      <c r="U260" s="127">
        <v>1553000000</v>
      </c>
      <c r="V260" s="127">
        <v>2488000000</v>
      </c>
      <c r="W260" s="127">
        <v>2488000000</v>
      </c>
      <c r="X260" s="87">
        <v>0</v>
      </c>
      <c r="Y260" s="87">
        <v>0</v>
      </c>
      <c r="Z260" s="127">
        <v>1195000000</v>
      </c>
      <c r="AA260" s="127">
        <v>1.4790000000000001E-5</v>
      </c>
      <c r="AB260" s="127">
        <v>12930000000</v>
      </c>
      <c r="AC260" s="87">
        <v>0.65</v>
      </c>
      <c r="AD260" s="87" t="s">
        <v>156</v>
      </c>
      <c r="AE260" s="87" t="s">
        <v>157</v>
      </c>
      <c r="AF260" s="87" t="s">
        <v>158</v>
      </c>
      <c r="AG260" s="87" t="s">
        <v>159</v>
      </c>
      <c r="AH260" s="87" t="s">
        <v>160</v>
      </c>
      <c r="AI260" s="87" t="s">
        <v>161</v>
      </c>
      <c r="AJ260" s="87" t="s">
        <v>162</v>
      </c>
      <c r="AK260" s="87">
        <v>0</v>
      </c>
      <c r="AL260" s="87">
        <v>0</v>
      </c>
      <c r="AM260" s="87" t="s">
        <v>142</v>
      </c>
      <c r="AO260" s="87">
        <f t="shared" ref="AO260:AO287" si="237">B260</f>
        <v>258</v>
      </c>
      <c r="AP260" s="87">
        <f t="shared" si="234"/>
        <v>0</v>
      </c>
      <c r="AQ260" s="87">
        <f t="shared" si="235"/>
        <v>0</v>
      </c>
      <c r="AR260" s="87">
        <f t="shared" ref="AR260:AR287" si="238">C260</f>
        <v>72.25</v>
      </c>
      <c r="AS260" s="87">
        <v>1</v>
      </c>
      <c r="AT260" s="87">
        <v>0</v>
      </c>
      <c r="AU260" s="87">
        <v>0</v>
      </c>
      <c r="AV260" s="87">
        <v>0</v>
      </c>
      <c r="AW260" s="87">
        <v>0</v>
      </c>
      <c r="AY260" s="133"/>
      <c r="AZ260" s="87" t="str">
        <f t="shared" si="189"/>
        <v/>
      </c>
      <c r="BA260" s="87" t="str">
        <f t="shared" si="190"/>
        <v/>
      </c>
      <c r="BB260" s="87" t="str">
        <f t="shared" si="191"/>
        <v/>
      </c>
      <c r="BC260" s="87" t="str">
        <f t="shared" si="192"/>
        <v/>
      </c>
      <c r="BD260" s="87" t="str">
        <f t="shared" si="193"/>
        <v/>
      </c>
      <c r="BE260" s="87" t="str">
        <f t="shared" si="194"/>
        <v/>
      </c>
      <c r="BG260" s="87" t="str">
        <f t="shared" si="195"/>
        <v/>
      </c>
      <c r="BH260" s="127" t="str">
        <f t="shared" si="196"/>
        <v/>
      </c>
      <c r="BI260" s="127" t="str">
        <f t="shared" si="197"/>
        <v/>
      </c>
      <c r="BJ260" s="87" t="str">
        <f t="shared" si="198"/>
        <v/>
      </c>
      <c r="BK260" s="87" t="str">
        <f t="shared" si="199"/>
        <v/>
      </c>
      <c r="BL260" s="87" t="str">
        <f t="shared" si="200"/>
        <v/>
      </c>
      <c r="BN260" s="129">
        <v>258</v>
      </c>
      <c r="BO260" s="129">
        <v>203</v>
      </c>
      <c r="BP260" s="129">
        <v>204</v>
      </c>
      <c r="BQ260" s="129">
        <v>258</v>
      </c>
      <c r="BR260" s="129">
        <v>258</v>
      </c>
      <c r="BS260" s="129" t="str">
        <v>1c</v>
      </c>
      <c r="BT260" s="129" t="str">
        <v>0</v>
      </c>
      <c r="BU260" s="87">
        <v>0</v>
      </c>
      <c r="BV260" s="129">
        <v>258</v>
      </c>
      <c r="BW260" s="129" t="str">
        <v>2.10E+11</v>
      </c>
      <c r="BX260" s="129" t="str">
        <v>8.08E+10</v>
      </c>
      <c r="BY260" s="129" t="str">
        <v>7850</v>
      </c>
      <c r="BZ260" s="129">
        <v>0.5</v>
      </c>
      <c r="CA260" s="129">
        <v>0.01</v>
      </c>
      <c r="CD260" s="87">
        <v>258</v>
      </c>
      <c r="CE260" s="87" t="s">
        <v>180</v>
      </c>
      <c r="CF260" s="87" t="s">
        <v>181</v>
      </c>
      <c r="CG260" s="87">
        <v>1</v>
      </c>
      <c r="CH260" s="87">
        <v>0.5</v>
      </c>
      <c r="CI260" s="87">
        <v>0.01</v>
      </c>
    </row>
    <row r="261" spans="1:87" ht="12.75">
      <c r="A261" s="87">
        <f t="shared" si="228"/>
        <v>31</v>
      </c>
      <c r="B261" s="140">
        <f t="shared" si="228"/>
        <v>259</v>
      </c>
      <c r="C261" s="143">
        <v>74.8</v>
      </c>
      <c r="D261" s="140">
        <v>0</v>
      </c>
      <c r="E261" s="140">
        <v>0</v>
      </c>
      <c r="F261" s="140" t="s">
        <v>142</v>
      </c>
      <c r="G261" s="140"/>
      <c r="H261" s="140"/>
      <c r="J261" s="87">
        <f t="shared" si="211"/>
        <v>130.1</v>
      </c>
      <c r="K261" s="126">
        <v>128</v>
      </c>
      <c r="L261" s="87">
        <v>1</v>
      </c>
      <c r="M261" s="87">
        <v>20</v>
      </c>
      <c r="N261" s="87" t="s">
        <v>154</v>
      </c>
      <c r="O261" s="87" t="s">
        <v>155</v>
      </c>
      <c r="P261" s="87">
        <v>0</v>
      </c>
      <c r="Q261" s="127">
        <v>6.1580000000000003E-5</v>
      </c>
      <c r="R261" s="87">
        <v>0</v>
      </c>
      <c r="S261" s="87">
        <v>0</v>
      </c>
      <c r="T261" s="127">
        <v>1553000000</v>
      </c>
      <c r="U261" s="127">
        <v>1553000000</v>
      </c>
      <c r="V261" s="127">
        <v>2488000000</v>
      </c>
      <c r="W261" s="127">
        <v>2488000000</v>
      </c>
      <c r="X261" s="87">
        <v>0</v>
      </c>
      <c r="Y261" s="87">
        <v>0</v>
      </c>
      <c r="Z261" s="127">
        <v>1195000000</v>
      </c>
      <c r="AA261" s="127">
        <v>1.4790000000000001E-5</v>
      </c>
      <c r="AB261" s="127">
        <v>12930000000</v>
      </c>
      <c r="AC261" s="87">
        <v>0.65</v>
      </c>
      <c r="AD261" s="87" t="s">
        <v>156</v>
      </c>
      <c r="AE261" s="87" t="s">
        <v>157</v>
      </c>
      <c r="AF261" s="87" t="s">
        <v>158</v>
      </c>
      <c r="AG261" s="87" t="s">
        <v>159</v>
      </c>
      <c r="AH261" s="87" t="s">
        <v>160</v>
      </c>
      <c r="AI261" s="87" t="s">
        <v>161</v>
      </c>
      <c r="AJ261" s="87" t="s">
        <v>162</v>
      </c>
      <c r="AK261" s="87">
        <v>0</v>
      </c>
      <c r="AL261" s="87">
        <v>0</v>
      </c>
      <c r="AM261" s="87" t="s">
        <v>142</v>
      </c>
      <c r="AO261" s="87">
        <f t="shared" si="237"/>
        <v>259</v>
      </c>
      <c r="AP261" s="87">
        <f t="shared" si="234"/>
        <v>0</v>
      </c>
      <c r="AQ261" s="87">
        <f t="shared" si="235"/>
        <v>0</v>
      </c>
      <c r="AR261" s="87">
        <f t="shared" si="238"/>
        <v>74.8</v>
      </c>
      <c r="AS261" s="87">
        <v>1</v>
      </c>
      <c r="AT261" s="87">
        <v>0</v>
      </c>
      <c r="AU261" s="87">
        <v>0</v>
      </c>
      <c r="AV261" s="87">
        <v>0</v>
      </c>
      <c r="AW261" s="87">
        <v>0</v>
      </c>
      <c r="AY261" s="133">
        <f t="shared" ref="AY261" si="239">IF(J261="", "", INT(J261))</f>
        <v>130</v>
      </c>
      <c r="AZ261" s="87">
        <f t="shared" si="189"/>
        <v>128</v>
      </c>
      <c r="BA261" s="87">
        <f t="shared" si="190"/>
        <v>129</v>
      </c>
      <c r="BB261" s="87">
        <f t="shared" si="191"/>
        <v>130</v>
      </c>
      <c r="BC261" s="87">
        <f t="shared" si="192"/>
        <v>130</v>
      </c>
      <c r="BD261" s="87" t="str">
        <f t="shared" si="193"/>
        <v>1c</v>
      </c>
      <c r="BE261" s="87" t="str">
        <f t="shared" si="194"/>
        <v>0</v>
      </c>
      <c r="BG261" s="87">
        <f t="shared" si="195"/>
        <v>130</v>
      </c>
      <c r="BH261" s="127" t="str">
        <f t="shared" si="196"/>
        <v>2.10E+11</v>
      </c>
      <c r="BI261" s="127" t="str">
        <f t="shared" si="197"/>
        <v>8.08E+10</v>
      </c>
      <c r="BJ261" s="87" t="str">
        <f t="shared" si="198"/>
        <v>7850</v>
      </c>
      <c r="BK261" s="87">
        <f t="shared" si="199"/>
        <v>1</v>
      </c>
      <c r="BL261" s="87">
        <f t="shared" si="200"/>
        <v>0.02</v>
      </c>
      <c r="BN261" s="129">
        <v>259</v>
      </c>
      <c r="BO261" s="129">
        <v>204</v>
      </c>
      <c r="BP261" s="129">
        <v>132</v>
      </c>
      <c r="BQ261" s="129">
        <v>259</v>
      </c>
      <c r="BR261" s="129">
        <v>259</v>
      </c>
      <c r="BS261" s="129" t="str">
        <v>1c</v>
      </c>
      <c r="BT261" s="129" t="str">
        <v>0</v>
      </c>
      <c r="BU261" s="87">
        <v>0</v>
      </c>
      <c r="BV261" s="129">
        <v>259</v>
      </c>
      <c r="BW261" s="129" t="str">
        <v>2.10E+11</v>
      </c>
      <c r="BX261" s="129" t="str">
        <v>8.08E+10</v>
      </c>
      <c r="BY261" s="129" t="str">
        <v>7850</v>
      </c>
      <c r="BZ261" s="129">
        <v>0.5</v>
      </c>
      <c r="CA261" s="129">
        <v>1.4999999999999999E-2</v>
      </c>
      <c r="CD261" s="87">
        <v>259</v>
      </c>
      <c r="CE261" s="87" t="s">
        <v>180</v>
      </c>
      <c r="CF261" s="87" t="s">
        <v>181</v>
      </c>
      <c r="CG261" s="87">
        <v>1</v>
      </c>
      <c r="CH261" s="87">
        <v>0.5</v>
      </c>
      <c r="CI261" s="87">
        <v>1.4999999999999999E-2</v>
      </c>
    </row>
    <row r="262" spans="1:87" ht="12.75">
      <c r="A262" s="87">
        <f t="shared" si="228"/>
        <v>32</v>
      </c>
      <c r="B262" s="140">
        <f t="shared" si="228"/>
        <v>260</v>
      </c>
      <c r="C262" s="143">
        <v>77.349999999999994</v>
      </c>
      <c r="D262" s="140">
        <v>0</v>
      </c>
      <c r="E262" s="140">
        <v>0</v>
      </c>
      <c r="F262" s="140" t="s">
        <v>142</v>
      </c>
      <c r="G262" s="140"/>
      <c r="H262" s="140"/>
      <c r="J262" s="87">
        <f t="shared" si="211"/>
        <v>130.19999999999999</v>
      </c>
      <c r="K262" s="126">
        <v>129</v>
      </c>
      <c r="L262" s="87">
        <v>1</v>
      </c>
      <c r="M262" s="87">
        <v>20</v>
      </c>
      <c r="N262" s="87" t="s">
        <v>154</v>
      </c>
      <c r="O262" s="87" t="s">
        <v>155</v>
      </c>
      <c r="P262" s="87">
        <v>0</v>
      </c>
      <c r="Q262" s="127">
        <v>6.1580000000000003E-5</v>
      </c>
      <c r="R262" s="87">
        <v>0</v>
      </c>
      <c r="S262" s="87">
        <v>0</v>
      </c>
      <c r="T262" s="127">
        <v>1553000000</v>
      </c>
      <c r="U262" s="127">
        <v>1553000000</v>
      </c>
      <c r="V262" s="127">
        <v>2488000000</v>
      </c>
      <c r="W262" s="127">
        <v>2488000000</v>
      </c>
      <c r="X262" s="87">
        <v>0</v>
      </c>
      <c r="Y262" s="87">
        <v>0</v>
      </c>
      <c r="Z262" s="127">
        <v>1195000000</v>
      </c>
      <c r="AA262" s="127">
        <v>1.4790000000000001E-5</v>
      </c>
      <c r="AB262" s="127">
        <v>12930000000</v>
      </c>
      <c r="AC262" s="87">
        <v>0.65</v>
      </c>
      <c r="AD262" s="87" t="s">
        <v>156</v>
      </c>
      <c r="AE262" s="87" t="s">
        <v>157</v>
      </c>
      <c r="AF262" s="87" t="s">
        <v>158</v>
      </c>
      <c r="AG262" s="87" t="s">
        <v>159</v>
      </c>
      <c r="AH262" s="87" t="s">
        <v>160</v>
      </c>
      <c r="AI262" s="87" t="s">
        <v>161</v>
      </c>
      <c r="AJ262" s="87" t="s">
        <v>162</v>
      </c>
      <c r="AK262" s="87">
        <v>0</v>
      </c>
      <c r="AL262" s="87">
        <v>0</v>
      </c>
      <c r="AM262" s="87" t="s">
        <v>142</v>
      </c>
      <c r="AO262" s="87">
        <f t="shared" si="237"/>
        <v>260</v>
      </c>
      <c r="AP262" s="87">
        <f t="shared" si="234"/>
        <v>0</v>
      </c>
      <c r="AQ262" s="87">
        <f t="shared" si="235"/>
        <v>0</v>
      </c>
      <c r="AR262" s="87">
        <f t="shared" si="238"/>
        <v>77.349999999999994</v>
      </c>
      <c r="AS262" s="87">
        <v>1</v>
      </c>
      <c r="AT262" s="87">
        <v>0</v>
      </c>
      <c r="AU262" s="87">
        <v>0</v>
      </c>
      <c r="AV262" s="87">
        <v>0</v>
      </c>
      <c r="AW262" s="87">
        <v>0</v>
      </c>
      <c r="AY262" s="133"/>
      <c r="AZ262" s="87" t="str">
        <f t="shared" ref="AZ262:AZ325" si="240">IF(AY262="","",K262)</f>
        <v/>
      </c>
      <c r="BA262" s="87" t="str">
        <f t="shared" ref="BA262:BA325" si="241">IF(AY262="","",K263)</f>
        <v/>
      </c>
      <c r="BB262" s="87" t="str">
        <f t="shared" ref="BB262:BB325" si="242">IF(AY262="","",AY262)</f>
        <v/>
      </c>
      <c r="BC262" s="87" t="str">
        <f t="shared" ref="BC262:BC325" si="243">IF(AY262="","",AY262)</f>
        <v/>
      </c>
      <c r="BD262" s="87" t="str">
        <f t="shared" ref="BD262:BD325" si="244">IF(AY262="","","1c")</f>
        <v/>
      </c>
      <c r="BE262" s="87" t="str">
        <f t="shared" ref="BE262:BE325" si="245">IF(AY262="","","0")</f>
        <v/>
      </c>
      <c r="BG262" s="87" t="str">
        <f t="shared" ref="BG262:BG325" si="246">IF(AY262="","",AY262)</f>
        <v/>
      </c>
      <c r="BH262" s="127" t="str">
        <f t="shared" ref="BH262:BH325" si="247">IF(AY262="","","2.10E+11")</f>
        <v/>
      </c>
      <c r="BI262" s="127" t="str">
        <f t="shared" ref="BI262:BI325" si="248">IF(AY262="","","8.08E+10")</f>
        <v/>
      </c>
      <c r="BJ262" s="87" t="str">
        <f t="shared" ref="BJ262:BJ325" si="249">IF(AY262="","","7850")</f>
        <v/>
      </c>
      <c r="BK262" s="87" t="str">
        <f t="shared" ref="BK262:BK325" si="250">IF(AY262="","",L262)</f>
        <v/>
      </c>
      <c r="BL262" s="87" t="str">
        <f t="shared" ref="BL262:BL325" si="251">IF(AY262="","",M262/1000)</f>
        <v/>
      </c>
      <c r="BN262" s="129">
        <v>260</v>
      </c>
      <c r="BO262" s="129">
        <v>75</v>
      </c>
      <c r="BP262" s="129">
        <v>205</v>
      </c>
      <c r="BQ262" s="129">
        <v>260</v>
      </c>
      <c r="BR262" s="129">
        <v>260</v>
      </c>
      <c r="BS262" s="129" t="str">
        <v>1c</v>
      </c>
      <c r="BT262" s="129" t="str">
        <v>0</v>
      </c>
      <c r="BU262" s="87">
        <v>0</v>
      </c>
      <c r="BV262" s="129">
        <v>260</v>
      </c>
      <c r="BW262" s="129" t="str">
        <v>2.10E+11</v>
      </c>
      <c r="BX262" s="129" t="str">
        <v>8.08E+10</v>
      </c>
      <c r="BY262" s="129" t="str">
        <v>7850</v>
      </c>
      <c r="BZ262" s="129">
        <v>0.5</v>
      </c>
      <c r="CA262" s="129">
        <v>0.01</v>
      </c>
      <c r="CD262" s="87">
        <v>260</v>
      </c>
      <c r="CE262" s="87" t="s">
        <v>180</v>
      </c>
      <c r="CF262" s="87" t="s">
        <v>181</v>
      </c>
      <c r="CG262" s="87">
        <v>1</v>
      </c>
      <c r="CH262" s="87">
        <v>0.5</v>
      </c>
      <c r="CI262" s="87">
        <v>0.01</v>
      </c>
    </row>
    <row r="263" spans="1:87" ht="12.75">
      <c r="A263" s="87">
        <f t="shared" si="228"/>
        <v>33</v>
      </c>
      <c r="B263" s="140">
        <f t="shared" si="228"/>
        <v>261</v>
      </c>
      <c r="C263" s="143">
        <v>79.900000000000006</v>
      </c>
      <c r="D263" s="140">
        <v>0</v>
      </c>
      <c r="E263" s="140">
        <v>0</v>
      </c>
      <c r="F263" s="140" t="s">
        <v>142</v>
      </c>
      <c r="G263" s="140"/>
      <c r="H263" s="140"/>
      <c r="J263" s="87">
        <f t="shared" si="211"/>
        <v>131.1</v>
      </c>
      <c r="K263" s="126">
        <v>129</v>
      </c>
      <c r="L263" s="87">
        <v>1</v>
      </c>
      <c r="M263" s="87">
        <v>20</v>
      </c>
      <c r="N263" s="87" t="s">
        <v>154</v>
      </c>
      <c r="O263" s="87" t="s">
        <v>155</v>
      </c>
      <c r="P263" s="87">
        <v>0</v>
      </c>
      <c r="Q263" s="127">
        <v>6.1580000000000003E-5</v>
      </c>
      <c r="R263" s="87">
        <v>0</v>
      </c>
      <c r="S263" s="87">
        <v>0</v>
      </c>
      <c r="T263" s="127">
        <v>1553000000</v>
      </c>
      <c r="U263" s="127">
        <v>1553000000</v>
      </c>
      <c r="V263" s="127">
        <v>2488000000</v>
      </c>
      <c r="W263" s="127">
        <v>2488000000</v>
      </c>
      <c r="X263" s="87">
        <v>0</v>
      </c>
      <c r="Y263" s="87">
        <v>0</v>
      </c>
      <c r="Z263" s="127">
        <v>1195000000</v>
      </c>
      <c r="AA263" s="127">
        <v>1.4790000000000001E-5</v>
      </c>
      <c r="AB263" s="127">
        <v>12930000000</v>
      </c>
      <c r="AC263" s="87">
        <v>0.65</v>
      </c>
      <c r="AD263" s="87" t="s">
        <v>156</v>
      </c>
      <c r="AE263" s="87" t="s">
        <v>157</v>
      </c>
      <c r="AF263" s="87" t="s">
        <v>158</v>
      </c>
      <c r="AG263" s="87" t="s">
        <v>159</v>
      </c>
      <c r="AH263" s="87" t="s">
        <v>160</v>
      </c>
      <c r="AI263" s="87" t="s">
        <v>161</v>
      </c>
      <c r="AJ263" s="87" t="s">
        <v>162</v>
      </c>
      <c r="AK263" s="87">
        <v>0</v>
      </c>
      <c r="AL263" s="87">
        <v>0</v>
      </c>
      <c r="AM263" s="87" t="s">
        <v>142</v>
      </c>
      <c r="AO263" s="87">
        <f t="shared" si="237"/>
        <v>261</v>
      </c>
      <c r="AP263" s="87">
        <f t="shared" si="234"/>
        <v>0</v>
      </c>
      <c r="AQ263" s="87">
        <f t="shared" si="235"/>
        <v>0</v>
      </c>
      <c r="AR263" s="87">
        <f t="shared" si="238"/>
        <v>79.900000000000006</v>
      </c>
      <c r="AS263" s="87">
        <v>1</v>
      </c>
      <c r="AT263" s="87">
        <v>0</v>
      </c>
      <c r="AU263" s="87">
        <v>0</v>
      </c>
      <c r="AV263" s="87">
        <v>0</v>
      </c>
      <c r="AW263" s="87">
        <v>0</v>
      </c>
      <c r="AY263" s="133">
        <f t="shared" ref="AY263" si="252">IF(J263="", "", INT(J263))</f>
        <v>131</v>
      </c>
      <c r="AZ263" s="87">
        <f t="shared" si="240"/>
        <v>129</v>
      </c>
      <c r="BA263" s="87">
        <f t="shared" si="241"/>
        <v>130</v>
      </c>
      <c r="BB263" s="87">
        <f t="shared" si="242"/>
        <v>131</v>
      </c>
      <c r="BC263" s="87">
        <f t="shared" si="243"/>
        <v>131</v>
      </c>
      <c r="BD263" s="87" t="str">
        <f t="shared" si="244"/>
        <v>1c</v>
      </c>
      <c r="BE263" s="87" t="str">
        <f t="shared" si="245"/>
        <v>0</v>
      </c>
      <c r="BG263" s="87">
        <f t="shared" si="246"/>
        <v>131</v>
      </c>
      <c r="BH263" s="127" t="str">
        <f t="shared" si="247"/>
        <v>2.10E+11</v>
      </c>
      <c r="BI263" s="127" t="str">
        <f t="shared" si="248"/>
        <v>8.08E+10</v>
      </c>
      <c r="BJ263" s="87" t="str">
        <f t="shared" si="249"/>
        <v>7850</v>
      </c>
      <c r="BK263" s="87">
        <f t="shared" si="250"/>
        <v>1</v>
      </c>
      <c r="BL263" s="87">
        <f t="shared" si="251"/>
        <v>0.02</v>
      </c>
      <c r="BN263" s="129">
        <v>261</v>
      </c>
      <c r="BO263" s="129">
        <v>205</v>
      </c>
      <c r="BP263" s="129">
        <v>206</v>
      </c>
      <c r="BQ263" s="129">
        <v>261</v>
      </c>
      <c r="BR263" s="129">
        <v>261</v>
      </c>
      <c r="BS263" s="129" t="str">
        <v>1c</v>
      </c>
      <c r="BT263" s="129" t="str">
        <v>0</v>
      </c>
      <c r="BU263" s="87">
        <v>0</v>
      </c>
      <c r="BV263" s="129">
        <v>261</v>
      </c>
      <c r="BW263" s="129" t="str">
        <v>2.10E+11</v>
      </c>
      <c r="BX263" s="129" t="str">
        <v>8.08E+10</v>
      </c>
      <c r="BY263" s="129" t="str">
        <v>7850</v>
      </c>
      <c r="BZ263" s="129">
        <v>0.5</v>
      </c>
      <c r="CA263" s="129">
        <v>0.01</v>
      </c>
      <c r="CD263" s="87">
        <v>261</v>
      </c>
      <c r="CE263" s="87" t="s">
        <v>180</v>
      </c>
      <c r="CF263" s="87" t="s">
        <v>181</v>
      </c>
      <c r="CG263" s="87">
        <v>1</v>
      </c>
      <c r="CH263" s="87">
        <v>0.5</v>
      </c>
      <c r="CI263" s="87">
        <v>0.01</v>
      </c>
    </row>
    <row r="264" spans="1:87" ht="12.75">
      <c r="A264" s="87">
        <f t="shared" si="228"/>
        <v>34</v>
      </c>
      <c r="B264" s="140">
        <f t="shared" si="228"/>
        <v>262</v>
      </c>
      <c r="C264" s="143">
        <v>82.225999999999999</v>
      </c>
      <c r="D264" s="140">
        <v>0</v>
      </c>
      <c r="E264" s="140">
        <v>0</v>
      </c>
      <c r="F264" s="140" t="s">
        <v>142</v>
      </c>
      <c r="G264" s="140"/>
      <c r="H264" s="140"/>
      <c r="J264" s="87">
        <f t="shared" si="211"/>
        <v>131.19999999999999</v>
      </c>
      <c r="K264" s="126">
        <v>130</v>
      </c>
      <c r="L264" s="87">
        <v>1</v>
      </c>
      <c r="M264" s="87">
        <v>20</v>
      </c>
      <c r="N264" s="87" t="s">
        <v>154</v>
      </c>
      <c r="O264" s="87" t="s">
        <v>155</v>
      </c>
      <c r="P264" s="87">
        <v>0</v>
      </c>
      <c r="Q264" s="127">
        <v>6.1580000000000003E-5</v>
      </c>
      <c r="R264" s="87">
        <v>0</v>
      </c>
      <c r="S264" s="87">
        <v>0</v>
      </c>
      <c r="T264" s="127">
        <v>1553000000</v>
      </c>
      <c r="U264" s="127">
        <v>1553000000</v>
      </c>
      <c r="V264" s="127">
        <v>2488000000</v>
      </c>
      <c r="W264" s="127">
        <v>2488000000</v>
      </c>
      <c r="X264" s="87">
        <v>0</v>
      </c>
      <c r="Y264" s="87">
        <v>0</v>
      </c>
      <c r="Z264" s="127">
        <v>1195000000</v>
      </c>
      <c r="AA264" s="127">
        <v>1.4790000000000001E-5</v>
      </c>
      <c r="AB264" s="127">
        <v>12930000000</v>
      </c>
      <c r="AC264" s="87">
        <v>0.65</v>
      </c>
      <c r="AD264" s="87" t="s">
        <v>156</v>
      </c>
      <c r="AE264" s="87" t="s">
        <v>157</v>
      </c>
      <c r="AF264" s="87" t="s">
        <v>158</v>
      </c>
      <c r="AG264" s="87" t="s">
        <v>159</v>
      </c>
      <c r="AH264" s="87" t="s">
        <v>160</v>
      </c>
      <c r="AI264" s="87" t="s">
        <v>161</v>
      </c>
      <c r="AJ264" s="87" t="s">
        <v>162</v>
      </c>
      <c r="AK264" s="87">
        <v>0</v>
      </c>
      <c r="AL264" s="87">
        <v>0</v>
      </c>
      <c r="AM264" s="87" t="s">
        <v>142</v>
      </c>
      <c r="AO264" s="87">
        <f t="shared" si="237"/>
        <v>262</v>
      </c>
      <c r="AP264" s="87">
        <f t="shared" si="234"/>
        <v>0</v>
      </c>
      <c r="AQ264" s="87">
        <f t="shared" si="235"/>
        <v>0</v>
      </c>
      <c r="AR264" s="87">
        <f t="shared" si="238"/>
        <v>82.225999999999999</v>
      </c>
      <c r="AS264" s="87">
        <v>1</v>
      </c>
      <c r="AT264" s="87">
        <v>0</v>
      </c>
      <c r="AU264" s="87">
        <v>0</v>
      </c>
      <c r="AV264" s="87">
        <v>0</v>
      </c>
      <c r="AW264" s="87">
        <v>0</v>
      </c>
      <c r="AY264" s="133"/>
      <c r="AZ264" s="87" t="str">
        <f t="shared" si="240"/>
        <v/>
      </c>
      <c r="BA264" s="87" t="str">
        <f t="shared" si="241"/>
        <v/>
      </c>
      <c r="BB264" s="87" t="str">
        <f t="shared" si="242"/>
        <v/>
      </c>
      <c r="BC264" s="87" t="str">
        <f t="shared" si="243"/>
        <v/>
      </c>
      <c r="BD264" s="87" t="str">
        <f t="shared" si="244"/>
        <v/>
      </c>
      <c r="BE264" s="87" t="str">
        <f t="shared" si="245"/>
        <v/>
      </c>
      <c r="BG264" s="87" t="str">
        <f t="shared" si="246"/>
        <v/>
      </c>
      <c r="BH264" s="127" t="str">
        <f t="shared" si="247"/>
        <v/>
      </c>
      <c r="BI264" s="127" t="str">
        <f t="shared" si="248"/>
        <v/>
      </c>
      <c r="BJ264" s="87" t="str">
        <f t="shared" si="249"/>
        <v/>
      </c>
      <c r="BK264" s="87" t="str">
        <f t="shared" si="250"/>
        <v/>
      </c>
      <c r="BL264" s="87" t="str">
        <f t="shared" si="251"/>
        <v/>
      </c>
      <c r="BN264" s="129">
        <v>262</v>
      </c>
      <c r="BO264" s="129">
        <v>206</v>
      </c>
      <c r="BP264" s="129">
        <v>135</v>
      </c>
      <c r="BQ264" s="129">
        <v>262</v>
      </c>
      <c r="BR264" s="129">
        <v>262</v>
      </c>
      <c r="BS264" s="129" t="str">
        <v>1c</v>
      </c>
      <c r="BT264" s="129" t="str">
        <v>0</v>
      </c>
      <c r="BU264" s="87">
        <v>0</v>
      </c>
      <c r="BV264" s="129">
        <v>262</v>
      </c>
      <c r="BW264" s="129" t="str">
        <v>2.10E+11</v>
      </c>
      <c r="BX264" s="129" t="str">
        <v>8.08E+10</v>
      </c>
      <c r="BY264" s="129" t="str">
        <v>7850</v>
      </c>
      <c r="BZ264" s="129">
        <v>0.5</v>
      </c>
      <c r="CA264" s="129">
        <v>0.01</v>
      </c>
      <c r="CD264" s="87">
        <v>262</v>
      </c>
      <c r="CE264" s="87" t="s">
        <v>180</v>
      </c>
      <c r="CF264" s="87" t="s">
        <v>181</v>
      </c>
      <c r="CG264" s="87">
        <v>1</v>
      </c>
      <c r="CH264" s="87">
        <v>0.5</v>
      </c>
      <c r="CI264" s="87">
        <v>0.01</v>
      </c>
    </row>
    <row r="265" spans="1:87" ht="12.75">
      <c r="A265" s="87">
        <f t="shared" ref="A265:B280" si="253">A264+1</f>
        <v>35</v>
      </c>
      <c r="B265" s="140">
        <f t="shared" si="253"/>
        <v>263</v>
      </c>
      <c r="C265" s="143">
        <v>84.552000000000007</v>
      </c>
      <c r="D265" s="140">
        <v>0</v>
      </c>
      <c r="E265" s="140">
        <v>0</v>
      </c>
      <c r="F265" s="140" t="s">
        <v>142</v>
      </c>
      <c r="G265" s="140"/>
      <c r="H265" s="140"/>
      <c r="J265" s="87">
        <f t="shared" si="211"/>
        <v>132.1</v>
      </c>
      <c r="K265" s="126">
        <v>130</v>
      </c>
      <c r="L265" s="87">
        <v>1</v>
      </c>
      <c r="M265" s="87">
        <v>20</v>
      </c>
      <c r="N265" s="87" t="s">
        <v>154</v>
      </c>
      <c r="O265" s="87" t="s">
        <v>155</v>
      </c>
      <c r="P265" s="87">
        <v>0</v>
      </c>
      <c r="Q265" s="127">
        <v>6.1580000000000003E-5</v>
      </c>
      <c r="R265" s="87">
        <v>0</v>
      </c>
      <c r="S265" s="87">
        <v>0</v>
      </c>
      <c r="T265" s="127">
        <v>1553000000</v>
      </c>
      <c r="U265" s="127">
        <v>1553000000</v>
      </c>
      <c r="V265" s="127">
        <v>2488000000</v>
      </c>
      <c r="W265" s="127">
        <v>2488000000</v>
      </c>
      <c r="X265" s="87">
        <v>0</v>
      </c>
      <c r="Y265" s="87">
        <v>0</v>
      </c>
      <c r="Z265" s="127">
        <v>1195000000</v>
      </c>
      <c r="AA265" s="127">
        <v>1.4790000000000001E-5</v>
      </c>
      <c r="AB265" s="127">
        <v>12930000000</v>
      </c>
      <c r="AC265" s="87">
        <v>0.65</v>
      </c>
      <c r="AD265" s="87" t="s">
        <v>156</v>
      </c>
      <c r="AE265" s="87" t="s">
        <v>157</v>
      </c>
      <c r="AF265" s="87" t="s">
        <v>158</v>
      </c>
      <c r="AG265" s="87" t="s">
        <v>159</v>
      </c>
      <c r="AH265" s="87" t="s">
        <v>160</v>
      </c>
      <c r="AI265" s="87" t="s">
        <v>161</v>
      </c>
      <c r="AJ265" s="87" t="s">
        <v>162</v>
      </c>
      <c r="AK265" s="87">
        <v>0</v>
      </c>
      <c r="AL265" s="87">
        <v>0</v>
      </c>
      <c r="AM265" s="87" t="s">
        <v>142</v>
      </c>
      <c r="AO265" s="87">
        <f t="shared" si="237"/>
        <v>263</v>
      </c>
      <c r="AP265" s="87">
        <f t="shared" si="234"/>
        <v>0</v>
      </c>
      <c r="AQ265" s="87">
        <f t="shared" si="235"/>
        <v>0</v>
      </c>
      <c r="AR265" s="87">
        <f t="shared" si="238"/>
        <v>84.552000000000007</v>
      </c>
      <c r="AS265" s="87">
        <v>1</v>
      </c>
      <c r="AT265" s="87">
        <v>0</v>
      </c>
      <c r="AU265" s="87">
        <v>0</v>
      </c>
      <c r="AV265" s="87">
        <v>0</v>
      </c>
      <c r="AW265" s="87">
        <v>0</v>
      </c>
      <c r="AY265" s="133">
        <f t="shared" ref="AY265" si="254">IF(J265="", "", INT(J265))</f>
        <v>132</v>
      </c>
      <c r="AZ265" s="87">
        <f t="shared" si="240"/>
        <v>130</v>
      </c>
      <c r="BA265" s="87">
        <f t="shared" si="241"/>
        <v>131</v>
      </c>
      <c r="BB265" s="87">
        <f t="shared" si="242"/>
        <v>132</v>
      </c>
      <c r="BC265" s="87">
        <f t="shared" si="243"/>
        <v>132</v>
      </c>
      <c r="BD265" s="87" t="str">
        <f t="shared" si="244"/>
        <v>1c</v>
      </c>
      <c r="BE265" s="87" t="str">
        <f t="shared" si="245"/>
        <v>0</v>
      </c>
      <c r="BG265" s="87">
        <f t="shared" si="246"/>
        <v>132</v>
      </c>
      <c r="BH265" s="127" t="str">
        <f t="shared" si="247"/>
        <v>2.10E+11</v>
      </c>
      <c r="BI265" s="127" t="str">
        <f t="shared" si="248"/>
        <v>8.08E+10</v>
      </c>
      <c r="BJ265" s="87" t="str">
        <f t="shared" si="249"/>
        <v>7850</v>
      </c>
      <c r="BK265" s="87">
        <f t="shared" si="250"/>
        <v>1</v>
      </c>
      <c r="BL265" s="87">
        <f t="shared" si="251"/>
        <v>0.02</v>
      </c>
      <c r="BN265" s="129">
        <v>263</v>
      </c>
      <c r="BO265" s="129">
        <v>80</v>
      </c>
      <c r="BP265" s="129">
        <v>207</v>
      </c>
      <c r="BQ265" s="129">
        <v>263</v>
      </c>
      <c r="BR265" s="129">
        <v>263</v>
      </c>
      <c r="BS265" s="129" t="str">
        <v>1c</v>
      </c>
      <c r="BT265" s="129" t="str">
        <v>0</v>
      </c>
      <c r="BU265" s="87">
        <v>0</v>
      </c>
      <c r="BV265" s="129">
        <v>263</v>
      </c>
      <c r="BW265" s="129" t="str">
        <v>2.10E+11</v>
      </c>
      <c r="BX265" s="129" t="str">
        <v>8.08E+10</v>
      </c>
      <c r="BY265" s="129" t="str">
        <v>7850</v>
      </c>
      <c r="BZ265" s="129">
        <v>0.5</v>
      </c>
      <c r="CA265" s="129">
        <v>0.01</v>
      </c>
      <c r="CD265" s="87">
        <v>263</v>
      </c>
      <c r="CE265" s="87" t="s">
        <v>180</v>
      </c>
      <c r="CF265" s="87" t="s">
        <v>181</v>
      </c>
      <c r="CG265" s="87">
        <v>1</v>
      </c>
      <c r="CH265" s="87">
        <v>0.5</v>
      </c>
      <c r="CI265" s="87">
        <v>0.01</v>
      </c>
    </row>
    <row r="266" spans="1:87" ht="12.75">
      <c r="A266" s="145">
        <f t="shared" si="253"/>
        <v>36</v>
      </c>
      <c r="B266" s="145">
        <f t="shared" si="253"/>
        <v>264</v>
      </c>
      <c r="C266" s="146">
        <v>84.777000000000001</v>
      </c>
      <c r="D266" s="145">
        <v>0</v>
      </c>
      <c r="E266" s="145">
        <v>0</v>
      </c>
      <c r="F266" s="145" t="s">
        <v>147</v>
      </c>
      <c r="J266" s="87">
        <f t="shared" si="211"/>
        <v>132.19999999999999</v>
      </c>
      <c r="K266" s="126">
        <v>131</v>
      </c>
      <c r="L266" s="87">
        <v>1</v>
      </c>
      <c r="M266" s="87">
        <v>20</v>
      </c>
      <c r="N266" s="87" t="s">
        <v>154</v>
      </c>
      <c r="O266" s="87" t="s">
        <v>155</v>
      </c>
      <c r="P266" s="87">
        <v>0</v>
      </c>
      <c r="Q266" s="127">
        <v>6.1580000000000003E-5</v>
      </c>
      <c r="R266" s="87">
        <v>0</v>
      </c>
      <c r="S266" s="87">
        <v>0</v>
      </c>
      <c r="T266" s="127">
        <v>1553000000</v>
      </c>
      <c r="U266" s="127">
        <v>1553000000</v>
      </c>
      <c r="V266" s="127">
        <v>2488000000</v>
      </c>
      <c r="W266" s="127">
        <v>2488000000</v>
      </c>
      <c r="X266" s="87">
        <v>0</v>
      </c>
      <c r="Y266" s="87">
        <v>0</v>
      </c>
      <c r="Z266" s="127">
        <v>1195000000</v>
      </c>
      <c r="AA266" s="127">
        <v>1.4790000000000001E-5</v>
      </c>
      <c r="AB266" s="127">
        <v>12930000000</v>
      </c>
      <c r="AC266" s="87">
        <v>0.65</v>
      </c>
      <c r="AD266" s="87" t="s">
        <v>156</v>
      </c>
      <c r="AE266" s="87" t="s">
        <v>157</v>
      </c>
      <c r="AF266" s="87" t="s">
        <v>158</v>
      </c>
      <c r="AG266" s="87" t="s">
        <v>159</v>
      </c>
      <c r="AH266" s="87" t="s">
        <v>160</v>
      </c>
      <c r="AI266" s="87" t="s">
        <v>161</v>
      </c>
      <c r="AJ266" s="87" t="s">
        <v>162</v>
      </c>
      <c r="AK266" s="87">
        <v>0</v>
      </c>
      <c r="AL266" s="87">
        <v>0</v>
      </c>
      <c r="AM266" s="87" t="s">
        <v>142</v>
      </c>
      <c r="AO266" s="87">
        <f t="shared" si="237"/>
        <v>264</v>
      </c>
      <c r="AP266" s="87">
        <f t="shared" si="234"/>
        <v>0</v>
      </c>
      <c r="AQ266" s="87">
        <f t="shared" si="235"/>
        <v>0</v>
      </c>
      <c r="AR266" s="87">
        <f t="shared" si="238"/>
        <v>84.777000000000001</v>
      </c>
      <c r="AS266" s="87">
        <v>1</v>
      </c>
      <c r="AT266" s="87">
        <v>0</v>
      </c>
      <c r="AU266" s="87">
        <v>0</v>
      </c>
      <c r="AV266" s="87">
        <v>0</v>
      </c>
      <c r="AW266" s="87">
        <v>0</v>
      </c>
      <c r="AY266" s="133"/>
      <c r="AZ266" s="87" t="str">
        <f t="shared" si="240"/>
        <v/>
      </c>
      <c r="BA266" s="87" t="str">
        <f t="shared" si="241"/>
        <v/>
      </c>
      <c r="BB266" s="87" t="str">
        <f t="shared" si="242"/>
        <v/>
      </c>
      <c r="BC266" s="87" t="str">
        <f t="shared" si="243"/>
        <v/>
      </c>
      <c r="BD266" s="87" t="str">
        <f t="shared" si="244"/>
        <v/>
      </c>
      <c r="BE266" s="87" t="str">
        <f t="shared" si="245"/>
        <v/>
      </c>
      <c r="BG266" s="87" t="str">
        <f t="shared" si="246"/>
        <v/>
      </c>
      <c r="BH266" s="127" t="str">
        <f t="shared" si="247"/>
        <v/>
      </c>
      <c r="BI266" s="127" t="str">
        <f t="shared" si="248"/>
        <v/>
      </c>
      <c r="BJ266" s="87" t="str">
        <f t="shared" si="249"/>
        <v/>
      </c>
      <c r="BK266" s="87" t="str">
        <f t="shared" si="250"/>
        <v/>
      </c>
      <c r="BL266" s="87" t="str">
        <f t="shared" si="251"/>
        <v/>
      </c>
      <c r="BN266" s="129">
        <v>264</v>
      </c>
      <c r="BO266" s="129">
        <v>207</v>
      </c>
      <c r="BP266" s="129">
        <v>208</v>
      </c>
      <c r="BQ266" s="129">
        <v>264</v>
      </c>
      <c r="BR266" s="129">
        <v>264</v>
      </c>
      <c r="BS266" s="129" t="str">
        <v>1c</v>
      </c>
      <c r="BT266" s="129" t="str">
        <v>0</v>
      </c>
      <c r="BU266" s="87">
        <v>0</v>
      </c>
      <c r="BV266" s="129">
        <v>264</v>
      </c>
      <c r="BW266" s="129" t="str">
        <v>2.10E+11</v>
      </c>
      <c r="BX266" s="129" t="str">
        <v>8.08E+10</v>
      </c>
      <c r="BY266" s="129" t="str">
        <v>7850</v>
      </c>
      <c r="BZ266" s="129">
        <v>0.5</v>
      </c>
      <c r="CA266" s="129">
        <v>0.01</v>
      </c>
      <c r="CD266" s="87">
        <v>264</v>
      </c>
      <c r="CE266" s="87" t="s">
        <v>180</v>
      </c>
      <c r="CF266" s="87" t="s">
        <v>181</v>
      </c>
      <c r="CG266" s="87">
        <v>1</v>
      </c>
      <c r="CH266" s="87">
        <v>0.5</v>
      </c>
      <c r="CI266" s="87">
        <v>0.01</v>
      </c>
    </row>
    <row r="267" spans="1:87" ht="12.75">
      <c r="B267" s="87">
        <f t="shared" si="253"/>
        <v>265</v>
      </c>
      <c r="C267" s="165">
        <v>5.04</v>
      </c>
      <c r="D267" s="164">
        <v>9.94</v>
      </c>
      <c r="E267" s="164">
        <v>17.216999999999999</v>
      </c>
      <c r="F267" s="87" t="s">
        <v>142</v>
      </c>
      <c r="J267" s="87">
        <f t="shared" si="211"/>
        <v>133.1</v>
      </c>
      <c r="K267" s="126">
        <v>131</v>
      </c>
      <c r="L267" s="87">
        <v>1</v>
      </c>
      <c r="M267" s="87">
        <v>20</v>
      </c>
      <c r="N267" s="87" t="s">
        <v>154</v>
      </c>
      <c r="O267" s="87" t="s">
        <v>155</v>
      </c>
      <c r="P267" s="87">
        <v>0</v>
      </c>
      <c r="Q267" s="127">
        <v>6.1580000000000003E-5</v>
      </c>
      <c r="R267" s="87">
        <v>0</v>
      </c>
      <c r="S267" s="87">
        <v>0</v>
      </c>
      <c r="T267" s="127">
        <v>1553000000</v>
      </c>
      <c r="U267" s="127">
        <v>1553000000</v>
      </c>
      <c r="V267" s="127">
        <v>2488000000</v>
      </c>
      <c r="W267" s="127">
        <v>2488000000</v>
      </c>
      <c r="X267" s="87">
        <v>0</v>
      </c>
      <c r="Y267" s="87">
        <v>0</v>
      </c>
      <c r="Z267" s="127">
        <v>1195000000</v>
      </c>
      <c r="AA267" s="127">
        <v>1.4790000000000001E-5</v>
      </c>
      <c r="AB267" s="127">
        <v>12930000000</v>
      </c>
      <c r="AC267" s="87">
        <v>0.65</v>
      </c>
      <c r="AD267" s="87" t="s">
        <v>156</v>
      </c>
      <c r="AE267" s="87" t="s">
        <v>157</v>
      </c>
      <c r="AF267" s="87" t="s">
        <v>158</v>
      </c>
      <c r="AG267" s="87" t="s">
        <v>159</v>
      </c>
      <c r="AH267" s="87" t="s">
        <v>160</v>
      </c>
      <c r="AI267" s="87" t="s">
        <v>161</v>
      </c>
      <c r="AJ267" s="87" t="s">
        <v>162</v>
      </c>
      <c r="AK267" s="87">
        <v>0</v>
      </c>
      <c r="AL267" s="87">
        <v>0</v>
      </c>
      <c r="AM267" s="87" t="s">
        <v>142</v>
      </c>
      <c r="AO267" s="87">
        <f t="shared" si="237"/>
        <v>265</v>
      </c>
      <c r="AP267" s="87">
        <f t="shared" si="234"/>
        <v>9.94</v>
      </c>
      <c r="AQ267" s="87">
        <f t="shared" si="235"/>
        <v>17.216999999999999</v>
      </c>
      <c r="AR267" s="87">
        <f t="shared" si="238"/>
        <v>5.04</v>
      </c>
      <c r="AS267" s="87">
        <v>1</v>
      </c>
      <c r="AT267" s="87">
        <v>0</v>
      </c>
      <c r="AU267" s="87">
        <v>0</v>
      </c>
      <c r="AV267" s="87">
        <v>0</v>
      </c>
      <c r="AW267" s="87">
        <v>0</v>
      </c>
      <c r="AY267" s="133">
        <f t="shared" ref="AY267" si="255">IF(J267="", "", INT(J267))</f>
        <v>133</v>
      </c>
      <c r="AZ267" s="87">
        <f t="shared" si="240"/>
        <v>131</v>
      </c>
      <c r="BA267" s="87">
        <f t="shared" si="241"/>
        <v>132</v>
      </c>
      <c r="BB267" s="87">
        <f t="shared" si="242"/>
        <v>133</v>
      </c>
      <c r="BC267" s="87">
        <f t="shared" si="243"/>
        <v>133</v>
      </c>
      <c r="BD267" s="87" t="str">
        <f t="shared" si="244"/>
        <v>1c</v>
      </c>
      <c r="BE267" s="87" t="str">
        <f t="shared" si="245"/>
        <v>0</v>
      </c>
      <c r="BG267" s="87">
        <f t="shared" si="246"/>
        <v>133</v>
      </c>
      <c r="BH267" s="127" t="str">
        <f t="shared" si="247"/>
        <v>2.10E+11</v>
      </c>
      <c r="BI267" s="127" t="str">
        <f t="shared" si="248"/>
        <v>8.08E+10</v>
      </c>
      <c r="BJ267" s="87" t="str">
        <f t="shared" si="249"/>
        <v>7850</v>
      </c>
      <c r="BK267" s="87">
        <f t="shared" si="250"/>
        <v>1</v>
      </c>
      <c r="BL267" s="87">
        <f t="shared" si="251"/>
        <v>0.02</v>
      </c>
      <c r="BN267" s="129">
        <v>265</v>
      </c>
      <c r="BO267" s="129">
        <v>208</v>
      </c>
      <c r="BP267" s="129">
        <v>140</v>
      </c>
      <c r="BQ267" s="129">
        <v>265</v>
      </c>
      <c r="BR267" s="129">
        <v>265</v>
      </c>
      <c r="BS267" s="129" t="str">
        <v>1c</v>
      </c>
      <c r="BT267" s="129" t="str">
        <v>0</v>
      </c>
      <c r="BU267" s="87">
        <v>0</v>
      </c>
      <c r="BV267" s="129">
        <v>265</v>
      </c>
      <c r="BW267" s="129" t="str">
        <v>2.10E+11</v>
      </c>
      <c r="BX267" s="129" t="str">
        <v>8.08E+10</v>
      </c>
      <c r="BY267" s="129" t="str">
        <v>7850</v>
      </c>
      <c r="BZ267" s="129">
        <v>0.5</v>
      </c>
      <c r="CA267" s="129">
        <v>0.01</v>
      </c>
      <c r="CD267" s="87">
        <v>265</v>
      </c>
      <c r="CE267" s="87" t="s">
        <v>180</v>
      </c>
      <c r="CF267" s="87" t="s">
        <v>181</v>
      </c>
      <c r="CG267" s="87">
        <v>1</v>
      </c>
      <c r="CH267" s="87">
        <v>0.5</v>
      </c>
      <c r="CI267" s="87">
        <v>0.01</v>
      </c>
    </row>
    <row r="268" spans="1:87" ht="12.75">
      <c r="B268" s="87">
        <f t="shared" si="253"/>
        <v>266</v>
      </c>
      <c r="C268" s="165">
        <v>-8.76</v>
      </c>
      <c r="D268" s="164">
        <v>9.94</v>
      </c>
      <c r="E268" s="164">
        <v>17.216999999999999</v>
      </c>
      <c r="F268" s="87" t="s">
        <v>142</v>
      </c>
      <c r="J268" s="87">
        <f t="shared" si="211"/>
        <v>133.19999999999999</v>
      </c>
      <c r="K268" s="126">
        <v>132</v>
      </c>
      <c r="L268" s="87">
        <v>1</v>
      </c>
      <c r="M268" s="87">
        <v>20</v>
      </c>
      <c r="N268" s="87" t="s">
        <v>154</v>
      </c>
      <c r="O268" s="87" t="s">
        <v>155</v>
      </c>
      <c r="P268" s="87">
        <v>0</v>
      </c>
      <c r="Q268" s="127">
        <v>6.1580000000000003E-5</v>
      </c>
      <c r="R268" s="87">
        <v>0</v>
      </c>
      <c r="S268" s="87">
        <v>0</v>
      </c>
      <c r="T268" s="127">
        <v>1553000000</v>
      </c>
      <c r="U268" s="127">
        <v>1553000000</v>
      </c>
      <c r="V268" s="127">
        <v>2488000000</v>
      </c>
      <c r="W268" s="127">
        <v>2488000000</v>
      </c>
      <c r="X268" s="87">
        <v>0</v>
      </c>
      <c r="Y268" s="87">
        <v>0</v>
      </c>
      <c r="Z268" s="127">
        <v>1195000000</v>
      </c>
      <c r="AA268" s="127">
        <v>1.4790000000000001E-5</v>
      </c>
      <c r="AB268" s="127">
        <v>12930000000</v>
      </c>
      <c r="AC268" s="87">
        <v>0.65</v>
      </c>
      <c r="AD268" s="87" t="s">
        <v>156</v>
      </c>
      <c r="AE268" s="87" t="s">
        <v>157</v>
      </c>
      <c r="AF268" s="87" t="s">
        <v>158</v>
      </c>
      <c r="AG268" s="87" t="s">
        <v>159</v>
      </c>
      <c r="AH268" s="87" t="s">
        <v>160</v>
      </c>
      <c r="AI268" s="87" t="s">
        <v>161</v>
      </c>
      <c r="AJ268" s="87" t="s">
        <v>162</v>
      </c>
      <c r="AK268" s="87">
        <v>0</v>
      </c>
      <c r="AL268" s="87">
        <v>0</v>
      </c>
      <c r="AM268" s="87" t="s">
        <v>142</v>
      </c>
      <c r="AO268" s="87">
        <f t="shared" si="237"/>
        <v>266</v>
      </c>
      <c r="AP268" s="87">
        <f t="shared" si="234"/>
        <v>9.94</v>
      </c>
      <c r="AQ268" s="87">
        <f t="shared" si="235"/>
        <v>17.216999999999999</v>
      </c>
      <c r="AR268" s="87">
        <f t="shared" si="238"/>
        <v>-8.76</v>
      </c>
      <c r="AS268" s="87">
        <v>1</v>
      </c>
      <c r="AT268" s="87">
        <v>0</v>
      </c>
      <c r="AU268" s="87">
        <v>0</v>
      </c>
      <c r="AV268" s="87">
        <v>0</v>
      </c>
      <c r="AW268" s="87">
        <v>0</v>
      </c>
      <c r="AY268" s="133"/>
      <c r="AZ268" s="87" t="str">
        <f t="shared" si="240"/>
        <v/>
      </c>
      <c r="BA268" s="87" t="str">
        <f t="shared" si="241"/>
        <v/>
      </c>
      <c r="BB268" s="87" t="str">
        <f t="shared" si="242"/>
        <v/>
      </c>
      <c r="BC268" s="87" t="str">
        <f t="shared" si="243"/>
        <v/>
      </c>
      <c r="BD268" s="87" t="str">
        <f t="shared" si="244"/>
        <v/>
      </c>
      <c r="BE268" s="87" t="str">
        <f t="shared" si="245"/>
        <v/>
      </c>
      <c r="BG268" s="87" t="str">
        <f t="shared" si="246"/>
        <v/>
      </c>
      <c r="BH268" s="127" t="str">
        <f t="shared" si="247"/>
        <v/>
      </c>
      <c r="BI268" s="127" t="str">
        <f t="shared" si="248"/>
        <v/>
      </c>
      <c r="BJ268" s="87" t="str">
        <f t="shared" si="249"/>
        <v/>
      </c>
      <c r="BK268" s="87" t="str">
        <f t="shared" si="250"/>
        <v/>
      </c>
      <c r="BL268" s="87" t="str">
        <f t="shared" si="251"/>
        <v/>
      </c>
      <c r="BN268" s="129">
        <v>266</v>
      </c>
      <c r="BO268" s="129">
        <v>85</v>
      </c>
      <c r="BP268" s="129">
        <v>209</v>
      </c>
      <c r="BQ268" s="129">
        <v>266</v>
      </c>
      <c r="BR268" s="129">
        <v>266</v>
      </c>
      <c r="BS268" s="129" t="str">
        <v>1c</v>
      </c>
      <c r="BT268" s="129" t="str">
        <v>0</v>
      </c>
      <c r="BU268" s="87">
        <v>0</v>
      </c>
      <c r="BV268" s="129">
        <v>266</v>
      </c>
      <c r="BW268" s="129" t="str">
        <v>2.10E+11</v>
      </c>
      <c r="BX268" s="129" t="str">
        <v>8.08E+10</v>
      </c>
      <c r="BY268" s="129" t="str">
        <v>7850</v>
      </c>
      <c r="BZ268" s="129">
        <v>0.5</v>
      </c>
      <c r="CA268" s="129">
        <v>0.01</v>
      </c>
      <c r="CD268" s="87">
        <v>266</v>
      </c>
      <c r="CE268" s="87" t="s">
        <v>180</v>
      </c>
      <c r="CF268" s="87" t="s">
        <v>181</v>
      </c>
      <c r="CG268" s="87">
        <v>1</v>
      </c>
      <c r="CH268" s="87">
        <v>0.5</v>
      </c>
      <c r="CI268" s="87">
        <v>0.01</v>
      </c>
    </row>
    <row r="269" spans="1:87" ht="12.75">
      <c r="B269" s="87">
        <f t="shared" si="253"/>
        <v>267</v>
      </c>
      <c r="C269" s="161">
        <v>5.04</v>
      </c>
      <c r="D269" s="160">
        <v>-19.881</v>
      </c>
      <c r="E269" s="160">
        <v>0</v>
      </c>
      <c r="F269" s="87" t="s">
        <v>142</v>
      </c>
      <c r="J269" s="87">
        <f t="shared" si="211"/>
        <v>134.1</v>
      </c>
      <c r="K269" s="126">
        <v>132</v>
      </c>
      <c r="L269" s="87">
        <v>1</v>
      </c>
      <c r="M269" s="87">
        <v>20</v>
      </c>
      <c r="N269" s="87" t="s">
        <v>154</v>
      </c>
      <c r="O269" s="87" t="s">
        <v>155</v>
      </c>
      <c r="P269" s="87">
        <v>0</v>
      </c>
      <c r="Q269" s="127">
        <v>6.1580000000000003E-5</v>
      </c>
      <c r="R269" s="87">
        <v>0</v>
      </c>
      <c r="S269" s="87">
        <v>0</v>
      </c>
      <c r="T269" s="127">
        <v>1553000000</v>
      </c>
      <c r="U269" s="127">
        <v>1553000000</v>
      </c>
      <c r="V269" s="127">
        <v>2488000000</v>
      </c>
      <c r="W269" s="127">
        <v>2488000000</v>
      </c>
      <c r="X269" s="87">
        <v>0</v>
      </c>
      <c r="Y269" s="87">
        <v>0</v>
      </c>
      <c r="Z269" s="127">
        <v>1195000000</v>
      </c>
      <c r="AA269" s="127">
        <v>1.4790000000000001E-5</v>
      </c>
      <c r="AB269" s="127">
        <v>12930000000</v>
      </c>
      <c r="AC269" s="87">
        <v>0.65</v>
      </c>
      <c r="AD269" s="87" t="s">
        <v>156</v>
      </c>
      <c r="AE269" s="87" t="s">
        <v>157</v>
      </c>
      <c r="AF269" s="87" t="s">
        <v>158</v>
      </c>
      <c r="AG269" s="87" t="s">
        <v>159</v>
      </c>
      <c r="AH269" s="87" t="s">
        <v>160</v>
      </c>
      <c r="AI269" s="87" t="s">
        <v>161</v>
      </c>
      <c r="AJ269" s="87" t="s">
        <v>162</v>
      </c>
      <c r="AK269" s="87">
        <v>0</v>
      </c>
      <c r="AL269" s="87">
        <v>0</v>
      </c>
      <c r="AM269" s="87" t="s">
        <v>142</v>
      </c>
      <c r="AO269" s="87">
        <f t="shared" si="237"/>
        <v>267</v>
      </c>
      <c r="AP269" s="87">
        <f t="shared" si="234"/>
        <v>-19.881</v>
      </c>
      <c r="AQ269" s="87">
        <f t="shared" si="235"/>
        <v>0</v>
      </c>
      <c r="AR269" s="87">
        <f t="shared" si="238"/>
        <v>5.04</v>
      </c>
      <c r="AS269" s="87">
        <v>1</v>
      </c>
      <c r="AT269" s="87">
        <v>0</v>
      </c>
      <c r="AU269" s="87">
        <v>0</v>
      </c>
      <c r="AV269" s="87">
        <v>0</v>
      </c>
      <c r="AW269" s="87">
        <v>0</v>
      </c>
      <c r="AY269" s="133">
        <f t="shared" ref="AY269" si="256">IF(J269="", "", INT(J269))</f>
        <v>134</v>
      </c>
      <c r="AZ269" s="87">
        <f t="shared" si="240"/>
        <v>132</v>
      </c>
      <c r="BA269" s="87">
        <f t="shared" si="241"/>
        <v>133</v>
      </c>
      <c r="BB269" s="87">
        <f t="shared" si="242"/>
        <v>134</v>
      </c>
      <c r="BC269" s="87">
        <f t="shared" si="243"/>
        <v>134</v>
      </c>
      <c r="BD269" s="87" t="str">
        <f t="shared" si="244"/>
        <v>1c</v>
      </c>
      <c r="BE269" s="87" t="str">
        <f t="shared" si="245"/>
        <v>0</v>
      </c>
      <c r="BG269" s="87">
        <f t="shared" si="246"/>
        <v>134</v>
      </c>
      <c r="BH269" s="127" t="str">
        <f t="shared" si="247"/>
        <v>2.10E+11</v>
      </c>
      <c r="BI269" s="127" t="str">
        <f t="shared" si="248"/>
        <v>8.08E+10</v>
      </c>
      <c r="BJ269" s="87" t="str">
        <f t="shared" si="249"/>
        <v>7850</v>
      </c>
      <c r="BK269" s="87">
        <f t="shared" si="250"/>
        <v>1</v>
      </c>
      <c r="BL269" s="87">
        <f t="shared" si="251"/>
        <v>0.02</v>
      </c>
      <c r="BN269" s="129">
        <v>267</v>
      </c>
      <c r="BO269" s="129">
        <v>209</v>
      </c>
      <c r="BP269" s="129">
        <v>210</v>
      </c>
      <c r="BQ269" s="129">
        <v>267</v>
      </c>
      <c r="BR269" s="129">
        <v>267</v>
      </c>
      <c r="BS269" s="129" t="str">
        <v>1c</v>
      </c>
      <c r="BT269" s="129" t="str">
        <v>0</v>
      </c>
      <c r="BU269" s="87">
        <v>0</v>
      </c>
      <c r="BV269" s="129">
        <v>267</v>
      </c>
      <c r="BW269" s="129" t="str">
        <v>2.10E+11</v>
      </c>
      <c r="BX269" s="129" t="str">
        <v>8.08E+10</v>
      </c>
      <c r="BY269" s="129" t="str">
        <v>7850</v>
      </c>
      <c r="BZ269" s="129">
        <v>0.5</v>
      </c>
      <c r="CA269" s="129">
        <v>0.01</v>
      </c>
      <c r="CD269" s="87">
        <v>267</v>
      </c>
      <c r="CE269" s="87" t="s">
        <v>180</v>
      </c>
      <c r="CF269" s="87" t="s">
        <v>181</v>
      </c>
      <c r="CG269" s="87">
        <v>1</v>
      </c>
      <c r="CH269" s="87">
        <v>0.5</v>
      </c>
      <c r="CI269" s="87">
        <v>0.01</v>
      </c>
    </row>
    <row r="270" spans="1:87" ht="12.75">
      <c r="B270" s="87">
        <f t="shared" si="253"/>
        <v>268</v>
      </c>
      <c r="C270" s="161">
        <v>-8.76</v>
      </c>
      <c r="D270" s="160">
        <v>-19.881</v>
      </c>
      <c r="E270" s="160">
        <v>0</v>
      </c>
      <c r="F270" s="87" t="s">
        <v>142</v>
      </c>
      <c r="J270" s="87">
        <f t="shared" si="211"/>
        <v>134.19999999999999</v>
      </c>
      <c r="K270" s="126">
        <v>133</v>
      </c>
      <c r="L270" s="87">
        <v>1</v>
      </c>
      <c r="M270" s="87">
        <v>20</v>
      </c>
      <c r="N270" s="87" t="s">
        <v>154</v>
      </c>
      <c r="O270" s="87" t="s">
        <v>155</v>
      </c>
      <c r="P270" s="87">
        <v>0</v>
      </c>
      <c r="Q270" s="127">
        <v>6.1580000000000003E-5</v>
      </c>
      <c r="R270" s="87">
        <v>0</v>
      </c>
      <c r="S270" s="87">
        <v>0</v>
      </c>
      <c r="T270" s="127">
        <v>1553000000</v>
      </c>
      <c r="U270" s="127">
        <v>1553000000</v>
      </c>
      <c r="V270" s="127">
        <v>2488000000</v>
      </c>
      <c r="W270" s="127">
        <v>2488000000</v>
      </c>
      <c r="X270" s="87">
        <v>0</v>
      </c>
      <c r="Y270" s="87">
        <v>0</v>
      </c>
      <c r="Z270" s="127">
        <v>1195000000</v>
      </c>
      <c r="AA270" s="127">
        <v>1.4790000000000001E-5</v>
      </c>
      <c r="AB270" s="127">
        <v>12930000000</v>
      </c>
      <c r="AC270" s="87">
        <v>0.65</v>
      </c>
      <c r="AD270" s="87" t="s">
        <v>156</v>
      </c>
      <c r="AE270" s="87" t="s">
        <v>157</v>
      </c>
      <c r="AF270" s="87" t="s">
        <v>158</v>
      </c>
      <c r="AG270" s="87" t="s">
        <v>159</v>
      </c>
      <c r="AH270" s="87" t="s">
        <v>160</v>
      </c>
      <c r="AI270" s="87" t="s">
        <v>161</v>
      </c>
      <c r="AJ270" s="87" t="s">
        <v>162</v>
      </c>
      <c r="AK270" s="87">
        <v>0</v>
      </c>
      <c r="AL270" s="87">
        <v>0</v>
      </c>
      <c r="AM270" s="87" t="s">
        <v>142</v>
      </c>
      <c r="AO270" s="87">
        <f t="shared" si="237"/>
        <v>268</v>
      </c>
      <c r="AP270" s="87">
        <f t="shared" si="234"/>
        <v>-19.881</v>
      </c>
      <c r="AQ270" s="87">
        <f t="shared" si="235"/>
        <v>0</v>
      </c>
      <c r="AR270" s="87">
        <f t="shared" si="238"/>
        <v>-8.76</v>
      </c>
      <c r="AS270" s="87">
        <v>1</v>
      </c>
      <c r="AT270" s="87">
        <v>0</v>
      </c>
      <c r="AU270" s="87">
        <v>0</v>
      </c>
      <c r="AV270" s="87">
        <v>0</v>
      </c>
      <c r="AW270" s="87">
        <v>0</v>
      </c>
      <c r="AY270" s="133"/>
      <c r="AZ270" s="87" t="str">
        <f t="shared" si="240"/>
        <v/>
      </c>
      <c r="BA270" s="87" t="str">
        <f t="shared" si="241"/>
        <v/>
      </c>
      <c r="BB270" s="87" t="str">
        <f t="shared" si="242"/>
        <v/>
      </c>
      <c r="BC270" s="87" t="str">
        <f t="shared" si="243"/>
        <v/>
      </c>
      <c r="BD270" s="87" t="str">
        <f t="shared" si="244"/>
        <v/>
      </c>
      <c r="BE270" s="87" t="str">
        <f t="shared" si="245"/>
        <v/>
      </c>
      <c r="BG270" s="87" t="str">
        <f t="shared" si="246"/>
        <v/>
      </c>
      <c r="BH270" s="127" t="str">
        <f t="shared" si="247"/>
        <v/>
      </c>
      <c r="BI270" s="127" t="str">
        <f t="shared" si="248"/>
        <v/>
      </c>
      <c r="BJ270" s="87" t="str">
        <f t="shared" si="249"/>
        <v/>
      </c>
      <c r="BK270" s="87" t="str">
        <f t="shared" si="250"/>
        <v/>
      </c>
      <c r="BL270" s="87" t="str">
        <f t="shared" si="251"/>
        <v/>
      </c>
      <c r="BN270" s="129">
        <v>268</v>
      </c>
      <c r="BO270" s="129">
        <v>210</v>
      </c>
      <c r="BP270" s="129">
        <v>145</v>
      </c>
      <c r="BQ270" s="129">
        <v>268</v>
      </c>
      <c r="BR270" s="129">
        <v>268</v>
      </c>
      <c r="BS270" s="129" t="str">
        <v>1c</v>
      </c>
      <c r="BT270" s="129" t="str">
        <v>0</v>
      </c>
      <c r="BU270" s="87">
        <v>0</v>
      </c>
      <c r="BV270" s="129">
        <v>268</v>
      </c>
      <c r="BW270" s="129" t="str">
        <v>2.10E+11</v>
      </c>
      <c r="BX270" s="129" t="str">
        <v>8.08E+10</v>
      </c>
      <c r="BY270" s="129" t="str">
        <v>7850</v>
      </c>
      <c r="BZ270" s="129">
        <v>0.5</v>
      </c>
      <c r="CA270" s="129">
        <v>0.01</v>
      </c>
      <c r="CD270" s="87">
        <v>268</v>
      </c>
      <c r="CE270" s="87" t="s">
        <v>180</v>
      </c>
      <c r="CF270" s="87" t="s">
        <v>181</v>
      </c>
      <c r="CG270" s="87">
        <v>1</v>
      </c>
      <c r="CH270" s="87">
        <v>0.5</v>
      </c>
      <c r="CI270" s="87">
        <v>0.01</v>
      </c>
    </row>
    <row r="271" spans="1:87" ht="12.75">
      <c r="B271" s="87">
        <f t="shared" si="253"/>
        <v>269</v>
      </c>
      <c r="C271" s="154">
        <v>5.04</v>
      </c>
      <c r="D271" s="153">
        <v>9.94</v>
      </c>
      <c r="E271" s="153">
        <v>-17.216999999999999</v>
      </c>
      <c r="F271" s="87" t="s">
        <v>142</v>
      </c>
      <c r="J271" s="87">
        <f t="shared" si="211"/>
        <v>135.1</v>
      </c>
      <c r="K271" s="126">
        <v>133</v>
      </c>
      <c r="L271" s="87">
        <v>1</v>
      </c>
      <c r="M271" s="87">
        <v>20</v>
      </c>
      <c r="N271" s="87" t="s">
        <v>154</v>
      </c>
      <c r="O271" s="87" t="s">
        <v>155</v>
      </c>
      <c r="P271" s="87">
        <v>0</v>
      </c>
      <c r="Q271" s="127">
        <v>6.1580000000000003E-5</v>
      </c>
      <c r="R271" s="87">
        <v>0</v>
      </c>
      <c r="S271" s="87">
        <v>0</v>
      </c>
      <c r="T271" s="127">
        <v>1553000000</v>
      </c>
      <c r="U271" s="127">
        <v>1553000000</v>
      </c>
      <c r="V271" s="127">
        <v>2488000000</v>
      </c>
      <c r="W271" s="127">
        <v>2488000000</v>
      </c>
      <c r="X271" s="87">
        <v>0</v>
      </c>
      <c r="Y271" s="87">
        <v>0</v>
      </c>
      <c r="Z271" s="127">
        <v>1195000000</v>
      </c>
      <c r="AA271" s="127">
        <v>1.4790000000000001E-5</v>
      </c>
      <c r="AB271" s="127">
        <v>12930000000</v>
      </c>
      <c r="AC271" s="87">
        <v>0.65</v>
      </c>
      <c r="AD271" s="87" t="s">
        <v>156</v>
      </c>
      <c r="AE271" s="87" t="s">
        <v>157</v>
      </c>
      <c r="AF271" s="87" t="s">
        <v>158</v>
      </c>
      <c r="AG271" s="87" t="s">
        <v>159</v>
      </c>
      <c r="AH271" s="87" t="s">
        <v>160</v>
      </c>
      <c r="AI271" s="87" t="s">
        <v>161</v>
      </c>
      <c r="AJ271" s="87" t="s">
        <v>162</v>
      </c>
      <c r="AK271" s="87">
        <v>0</v>
      </c>
      <c r="AL271" s="87">
        <v>0</v>
      </c>
      <c r="AM271" s="87" t="s">
        <v>142</v>
      </c>
      <c r="AO271" s="87">
        <f t="shared" si="237"/>
        <v>269</v>
      </c>
      <c r="AP271" s="87">
        <f t="shared" si="234"/>
        <v>9.94</v>
      </c>
      <c r="AQ271" s="87">
        <f t="shared" si="235"/>
        <v>-17.216999999999999</v>
      </c>
      <c r="AR271" s="87">
        <f t="shared" si="238"/>
        <v>5.04</v>
      </c>
      <c r="AS271" s="87">
        <v>1</v>
      </c>
      <c r="AT271" s="87">
        <v>0</v>
      </c>
      <c r="AU271" s="87">
        <v>0</v>
      </c>
      <c r="AV271" s="87">
        <v>0</v>
      </c>
      <c r="AW271" s="87">
        <v>0</v>
      </c>
      <c r="AY271" s="133">
        <f t="shared" ref="AY271" si="257">IF(J271="", "", INT(J271))</f>
        <v>135</v>
      </c>
      <c r="AZ271" s="87">
        <f t="shared" si="240"/>
        <v>133</v>
      </c>
      <c r="BA271" s="87">
        <f t="shared" si="241"/>
        <v>32</v>
      </c>
      <c r="BB271" s="87">
        <f t="shared" si="242"/>
        <v>135</v>
      </c>
      <c r="BC271" s="87">
        <f t="shared" si="243"/>
        <v>135</v>
      </c>
      <c r="BD271" s="87" t="str">
        <f t="shared" si="244"/>
        <v>1c</v>
      </c>
      <c r="BE271" s="87" t="str">
        <f t="shared" si="245"/>
        <v>0</v>
      </c>
      <c r="BG271" s="87">
        <f t="shared" si="246"/>
        <v>135</v>
      </c>
      <c r="BH271" s="127" t="str">
        <f t="shared" si="247"/>
        <v>2.10E+11</v>
      </c>
      <c r="BI271" s="127" t="str">
        <f t="shared" si="248"/>
        <v>8.08E+10</v>
      </c>
      <c r="BJ271" s="87" t="str">
        <f t="shared" si="249"/>
        <v>7850</v>
      </c>
      <c r="BK271" s="87">
        <f t="shared" si="250"/>
        <v>1</v>
      </c>
      <c r="BL271" s="87">
        <f t="shared" si="251"/>
        <v>0.02</v>
      </c>
      <c r="BN271" s="129">
        <v>269</v>
      </c>
      <c r="BO271" s="129">
        <v>88</v>
      </c>
      <c r="BP271" s="129">
        <v>211</v>
      </c>
      <c r="BQ271" s="129">
        <v>269</v>
      </c>
      <c r="BR271" s="129">
        <v>269</v>
      </c>
      <c r="BS271" s="129" t="str">
        <v>1c</v>
      </c>
      <c r="BT271" s="129" t="str">
        <v>0</v>
      </c>
      <c r="BU271" s="87">
        <v>0</v>
      </c>
      <c r="BV271" s="129">
        <v>269</v>
      </c>
      <c r="BW271" s="129" t="str">
        <v>2.10E+11</v>
      </c>
      <c r="BX271" s="129" t="str">
        <v>8.08E+10</v>
      </c>
      <c r="BY271" s="129" t="str">
        <v>7850</v>
      </c>
      <c r="BZ271" s="129">
        <v>0.5</v>
      </c>
      <c r="CA271" s="129">
        <v>0.01</v>
      </c>
      <c r="CD271" s="87">
        <v>269</v>
      </c>
      <c r="CE271" s="87" t="s">
        <v>180</v>
      </c>
      <c r="CF271" s="87" t="s">
        <v>181</v>
      </c>
      <c r="CG271" s="87">
        <v>1</v>
      </c>
      <c r="CH271" s="87">
        <v>0.5</v>
      </c>
      <c r="CI271" s="87">
        <v>0.01</v>
      </c>
    </row>
    <row r="272" spans="1:87" ht="12.75">
      <c r="B272" s="87">
        <f t="shared" si="253"/>
        <v>270</v>
      </c>
      <c r="C272" s="154">
        <v>-8.76</v>
      </c>
      <c r="D272" s="153">
        <v>9.94</v>
      </c>
      <c r="E272" s="153">
        <v>-17.216999999999999</v>
      </c>
      <c r="F272" s="87" t="s">
        <v>142</v>
      </c>
      <c r="J272" s="87">
        <f t="shared" si="211"/>
        <v>135.19999999999999</v>
      </c>
      <c r="K272" s="126">
        <v>32</v>
      </c>
      <c r="L272" s="87">
        <v>1</v>
      </c>
      <c r="M272" s="87">
        <v>20</v>
      </c>
      <c r="N272" s="87" t="s">
        <v>154</v>
      </c>
      <c r="O272" s="87" t="s">
        <v>155</v>
      </c>
      <c r="P272" s="87">
        <v>0</v>
      </c>
      <c r="Q272" s="127">
        <v>6.1580000000000003E-5</v>
      </c>
      <c r="R272" s="87">
        <v>0</v>
      </c>
      <c r="S272" s="87">
        <v>0</v>
      </c>
      <c r="T272" s="127">
        <v>1553000000</v>
      </c>
      <c r="U272" s="127">
        <v>1553000000</v>
      </c>
      <c r="V272" s="127">
        <v>2488000000</v>
      </c>
      <c r="W272" s="127">
        <v>2488000000</v>
      </c>
      <c r="X272" s="87">
        <v>0</v>
      </c>
      <c r="Y272" s="87">
        <v>0</v>
      </c>
      <c r="Z272" s="127">
        <v>1195000000</v>
      </c>
      <c r="AA272" s="127">
        <v>1.4790000000000001E-5</v>
      </c>
      <c r="AB272" s="127">
        <v>12930000000</v>
      </c>
      <c r="AC272" s="87">
        <v>0.65</v>
      </c>
      <c r="AD272" s="87" t="s">
        <v>156</v>
      </c>
      <c r="AE272" s="87" t="s">
        <v>157</v>
      </c>
      <c r="AF272" s="87" t="s">
        <v>158</v>
      </c>
      <c r="AG272" s="87" t="s">
        <v>159</v>
      </c>
      <c r="AH272" s="87" t="s">
        <v>160</v>
      </c>
      <c r="AI272" s="87" t="s">
        <v>161</v>
      </c>
      <c r="AJ272" s="87" t="s">
        <v>162</v>
      </c>
      <c r="AK272" s="87">
        <v>0</v>
      </c>
      <c r="AL272" s="87">
        <v>0</v>
      </c>
      <c r="AM272" s="87" t="s">
        <v>142</v>
      </c>
      <c r="AO272" s="87">
        <f t="shared" si="237"/>
        <v>270</v>
      </c>
      <c r="AP272" s="87">
        <f t="shared" si="234"/>
        <v>9.94</v>
      </c>
      <c r="AQ272" s="87">
        <f t="shared" si="235"/>
        <v>-17.216999999999999</v>
      </c>
      <c r="AR272" s="87">
        <f t="shared" si="238"/>
        <v>-8.76</v>
      </c>
      <c r="AS272" s="87">
        <v>1</v>
      </c>
      <c r="AT272" s="87">
        <v>0</v>
      </c>
      <c r="AU272" s="87">
        <v>0</v>
      </c>
      <c r="AV272" s="87">
        <v>0</v>
      </c>
      <c r="AW272" s="87">
        <v>0</v>
      </c>
      <c r="AY272" s="133"/>
      <c r="AZ272" s="87" t="str">
        <f t="shared" si="240"/>
        <v/>
      </c>
      <c r="BA272" s="87" t="str">
        <f t="shared" si="241"/>
        <v/>
      </c>
      <c r="BB272" s="87" t="str">
        <f t="shared" si="242"/>
        <v/>
      </c>
      <c r="BC272" s="87" t="str">
        <f t="shared" si="243"/>
        <v/>
      </c>
      <c r="BD272" s="87" t="str">
        <f t="shared" si="244"/>
        <v/>
      </c>
      <c r="BE272" s="87" t="str">
        <f t="shared" si="245"/>
        <v/>
      </c>
      <c r="BG272" s="87" t="str">
        <f t="shared" si="246"/>
        <v/>
      </c>
      <c r="BH272" s="127" t="str">
        <f t="shared" si="247"/>
        <v/>
      </c>
      <c r="BI272" s="127" t="str">
        <f t="shared" si="248"/>
        <v/>
      </c>
      <c r="BJ272" s="87" t="str">
        <f t="shared" si="249"/>
        <v/>
      </c>
      <c r="BK272" s="87" t="str">
        <f t="shared" si="250"/>
        <v/>
      </c>
      <c r="BL272" s="87" t="str">
        <f t="shared" si="251"/>
        <v/>
      </c>
      <c r="BN272" s="129">
        <v>270</v>
      </c>
      <c r="BO272" s="129">
        <v>211</v>
      </c>
      <c r="BP272" s="129">
        <v>212</v>
      </c>
      <c r="BQ272" s="129">
        <v>270</v>
      </c>
      <c r="BR272" s="129">
        <v>270</v>
      </c>
      <c r="BS272" s="129" t="str">
        <v>1c</v>
      </c>
      <c r="BT272" s="129" t="str">
        <v>0</v>
      </c>
      <c r="BU272" s="87">
        <v>0</v>
      </c>
      <c r="BV272" s="129">
        <v>270</v>
      </c>
      <c r="BW272" s="129" t="str">
        <v>2.10E+11</v>
      </c>
      <c r="BX272" s="129" t="str">
        <v>8.08E+10</v>
      </c>
      <c r="BY272" s="129" t="str">
        <v>7850</v>
      </c>
      <c r="BZ272" s="129">
        <v>0.5</v>
      </c>
      <c r="CA272" s="129">
        <v>0.01</v>
      </c>
      <c r="CD272" s="87">
        <v>270</v>
      </c>
      <c r="CE272" s="87" t="s">
        <v>180</v>
      </c>
      <c r="CF272" s="87" t="s">
        <v>181</v>
      </c>
      <c r="CG272" s="87">
        <v>1</v>
      </c>
      <c r="CH272" s="87">
        <v>0.5</v>
      </c>
      <c r="CI272" s="87">
        <v>0.01</v>
      </c>
    </row>
    <row r="273" spans="1:87" ht="12.75">
      <c r="A273" s="158"/>
      <c r="B273" s="158">
        <f t="shared" si="253"/>
        <v>271</v>
      </c>
      <c r="C273" s="159">
        <v>8.5</v>
      </c>
      <c r="D273" s="158">
        <v>1.97</v>
      </c>
      <c r="E273" s="158">
        <v>3.4119999999999999</v>
      </c>
      <c r="F273" s="87" t="s">
        <v>142</v>
      </c>
      <c r="J273" s="87">
        <f t="shared" si="211"/>
        <v>136.1</v>
      </c>
      <c r="K273" s="126">
        <v>47</v>
      </c>
      <c r="L273" s="87">
        <v>1</v>
      </c>
      <c r="M273" s="87">
        <v>20</v>
      </c>
      <c r="N273" s="87" t="s">
        <v>154</v>
      </c>
      <c r="O273" s="87" t="s">
        <v>155</v>
      </c>
      <c r="P273" s="87">
        <v>0</v>
      </c>
      <c r="Q273" s="127">
        <v>6.1580000000000003E-5</v>
      </c>
      <c r="R273" s="87">
        <v>0</v>
      </c>
      <c r="S273" s="87">
        <v>0</v>
      </c>
      <c r="T273" s="127">
        <v>1553000000</v>
      </c>
      <c r="U273" s="127">
        <v>1553000000</v>
      </c>
      <c r="V273" s="127">
        <v>2488000000</v>
      </c>
      <c r="W273" s="127">
        <v>2488000000</v>
      </c>
      <c r="X273" s="87">
        <v>0</v>
      </c>
      <c r="Y273" s="87">
        <v>0</v>
      </c>
      <c r="Z273" s="127">
        <v>1195000000</v>
      </c>
      <c r="AA273" s="127">
        <v>1.4790000000000001E-5</v>
      </c>
      <c r="AB273" s="127">
        <v>12930000000</v>
      </c>
      <c r="AC273" s="87">
        <v>0.65</v>
      </c>
      <c r="AD273" s="87" t="s">
        <v>156</v>
      </c>
      <c r="AE273" s="87" t="s">
        <v>157</v>
      </c>
      <c r="AF273" s="87" t="s">
        <v>158</v>
      </c>
      <c r="AG273" s="87" t="s">
        <v>159</v>
      </c>
      <c r="AH273" s="87" t="s">
        <v>160</v>
      </c>
      <c r="AI273" s="87" t="s">
        <v>161</v>
      </c>
      <c r="AJ273" s="87" t="s">
        <v>162</v>
      </c>
      <c r="AK273" s="87">
        <v>0</v>
      </c>
      <c r="AL273" s="87">
        <v>0</v>
      </c>
      <c r="AM273" s="87" t="s">
        <v>142</v>
      </c>
      <c r="AO273" s="158">
        <f t="shared" si="237"/>
        <v>271</v>
      </c>
      <c r="AP273" s="87">
        <f t="shared" si="234"/>
        <v>1.97</v>
      </c>
      <c r="AQ273" s="87">
        <f t="shared" si="235"/>
        <v>3.4119999999999999</v>
      </c>
      <c r="AR273" s="87">
        <f t="shared" si="238"/>
        <v>8.5</v>
      </c>
      <c r="AS273" s="87">
        <v>1</v>
      </c>
      <c r="AT273" s="87">
        <v>0</v>
      </c>
      <c r="AU273" s="87">
        <v>0</v>
      </c>
      <c r="AV273" s="87">
        <v>0</v>
      </c>
      <c r="AW273" s="87">
        <v>0</v>
      </c>
      <c r="AY273" s="133">
        <f t="shared" ref="AY273" si="258">IF(J273="", "", INT(J273))</f>
        <v>136</v>
      </c>
      <c r="AZ273" s="87">
        <f t="shared" si="240"/>
        <v>47</v>
      </c>
      <c r="BA273" s="87">
        <f t="shared" si="241"/>
        <v>147</v>
      </c>
      <c r="BB273" s="87">
        <f t="shared" si="242"/>
        <v>136</v>
      </c>
      <c r="BC273" s="87">
        <f t="shared" si="243"/>
        <v>136</v>
      </c>
      <c r="BD273" s="87" t="str">
        <f t="shared" si="244"/>
        <v>1c</v>
      </c>
      <c r="BE273" s="87" t="str">
        <f t="shared" si="245"/>
        <v>0</v>
      </c>
      <c r="BG273" s="87">
        <f t="shared" si="246"/>
        <v>136</v>
      </c>
      <c r="BH273" s="127" t="str">
        <f t="shared" si="247"/>
        <v>2.10E+11</v>
      </c>
      <c r="BI273" s="127" t="str">
        <f t="shared" si="248"/>
        <v>8.08E+10</v>
      </c>
      <c r="BJ273" s="87" t="str">
        <f t="shared" si="249"/>
        <v>7850</v>
      </c>
      <c r="BK273" s="87">
        <f t="shared" si="250"/>
        <v>1</v>
      </c>
      <c r="BL273" s="87">
        <f t="shared" si="251"/>
        <v>0.02</v>
      </c>
      <c r="BN273" s="129">
        <v>271</v>
      </c>
      <c r="BO273" s="129">
        <v>212</v>
      </c>
      <c r="BP273" s="129">
        <v>148</v>
      </c>
      <c r="BQ273" s="129">
        <v>271</v>
      </c>
      <c r="BR273" s="129">
        <v>271</v>
      </c>
      <c r="BS273" s="129" t="str">
        <v>1c</v>
      </c>
      <c r="BT273" s="129" t="str">
        <v>0</v>
      </c>
      <c r="BU273" s="87">
        <v>0</v>
      </c>
      <c r="BV273" s="129">
        <v>271</v>
      </c>
      <c r="BW273" s="129" t="str">
        <v>2.10E+11</v>
      </c>
      <c r="BX273" s="129" t="str">
        <v>8.08E+10</v>
      </c>
      <c r="BY273" s="129" t="str">
        <v>7850</v>
      </c>
      <c r="BZ273" s="129">
        <v>0.5</v>
      </c>
      <c r="CA273" s="129">
        <v>0.01</v>
      </c>
      <c r="CD273" s="87">
        <v>271</v>
      </c>
      <c r="CE273" s="87" t="s">
        <v>180</v>
      </c>
      <c r="CF273" s="87" t="s">
        <v>181</v>
      </c>
      <c r="CG273" s="87">
        <v>1</v>
      </c>
      <c r="CH273" s="87">
        <v>0.5</v>
      </c>
      <c r="CI273" s="87">
        <v>0.01</v>
      </c>
    </row>
    <row r="274" spans="1:87" ht="12.75">
      <c r="A274" s="160"/>
      <c r="B274" s="160">
        <f t="shared" si="253"/>
        <v>272</v>
      </c>
      <c r="C274" s="161">
        <v>8.5</v>
      </c>
      <c r="D274" s="160">
        <v>-3.94</v>
      </c>
      <c r="E274" s="160">
        <v>0</v>
      </c>
      <c r="F274" s="87" t="s">
        <v>142</v>
      </c>
      <c r="J274" s="160">
        <f t="shared" si="211"/>
        <v>136.19999999999999</v>
      </c>
      <c r="K274" s="161">
        <v>147</v>
      </c>
      <c r="L274" s="160">
        <v>1</v>
      </c>
      <c r="M274" s="160">
        <v>20</v>
      </c>
      <c r="N274" s="160" t="s">
        <v>154</v>
      </c>
      <c r="O274" s="160" t="s">
        <v>155</v>
      </c>
      <c r="P274" s="160">
        <v>0</v>
      </c>
      <c r="Q274" s="162">
        <v>6.1580000000000003E-5</v>
      </c>
      <c r="R274" s="160">
        <v>0</v>
      </c>
      <c r="S274" s="160">
        <v>0</v>
      </c>
      <c r="T274" s="162">
        <v>1553000000</v>
      </c>
      <c r="U274" s="162">
        <v>1553000000</v>
      </c>
      <c r="V274" s="162">
        <v>2488000000</v>
      </c>
      <c r="W274" s="162">
        <v>2488000000</v>
      </c>
      <c r="X274" s="160">
        <v>0</v>
      </c>
      <c r="Y274" s="160">
        <v>0</v>
      </c>
      <c r="Z274" s="162">
        <v>1195000000</v>
      </c>
      <c r="AA274" s="162">
        <v>1.4790000000000001E-5</v>
      </c>
      <c r="AB274" s="162">
        <v>12930000000</v>
      </c>
      <c r="AC274" s="160">
        <v>0.65</v>
      </c>
      <c r="AD274" s="160" t="s">
        <v>156</v>
      </c>
      <c r="AE274" s="160" t="s">
        <v>157</v>
      </c>
      <c r="AF274" s="160" t="s">
        <v>158</v>
      </c>
      <c r="AG274" s="160" t="s">
        <v>159</v>
      </c>
      <c r="AH274" s="160" t="s">
        <v>160</v>
      </c>
      <c r="AI274" s="160" t="s">
        <v>161</v>
      </c>
      <c r="AJ274" s="160" t="s">
        <v>162</v>
      </c>
      <c r="AK274" s="160">
        <v>0</v>
      </c>
      <c r="AL274" s="160">
        <v>0</v>
      </c>
      <c r="AM274" s="160" t="s">
        <v>142</v>
      </c>
      <c r="AN274" s="160"/>
      <c r="AO274" s="160">
        <f t="shared" si="237"/>
        <v>272</v>
      </c>
      <c r="AP274" s="87">
        <f t="shared" si="234"/>
        <v>-3.94</v>
      </c>
      <c r="AQ274" s="87">
        <f t="shared" si="235"/>
        <v>0</v>
      </c>
      <c r="AR274" s="87">
        <f t="shared" si="238"/>
        <v>8.5</v>
      </c>
      <c r="AS274" s="87">
        <v>1</v>
      </c>
      <c r="AT274" s="87">
        <v>0</v>
      </c>
      <c r="AU274" s="87">
        <v>0</v>
      </c>
      <c r="AV274" s="87">
        <v>0</v>
      </c>
      <c r="AW274" s="87">
        <v>0</v>
      </c>
      <c r="AY274" s="133"/>
      <c r="AZ274" s="87" t="str">
        <f t="shared" si="240"/>
        <v/>
      </c>
      <c r="BA274" s="87" t="str">
        <f t="shared" si="241"/>
        <v/>
      </c>
      <c r="BB274" s="87" t="str">
        <f t="shared" si="242"/>
        <v/>
      </c>
      <c r="BC274" s="87" t="str">
        <f t="shared" si="243"/>
        <v/>
      </c>
      <c r="BD274" s="87" t="str">
        <f t="shared" si="244"/>
        <v/>
      </c>
      <c r="BE274" s="87" t="str">
        <f t="shared" si="245"/>
        <v/>
      </c>
      <c r="BG274" s="87" t="str">
        <f t="shared" si="246"/>
        <v/>
      </c>
      <c r="BH274" s="127" t="str">
        <f t="shared" si="247"/>
        <v/>
      </c>
      <c r="BI274" s="127" t="str">
        <f t="shared" si="248"/>
        <v/>
      </c>
      <c r="BJ274" s="87" t="str">
        <f t="shared" si="249"/>
        <v/>
      </c>
      <c r="BK274" s="87" t="str">
        <f t="shared" si="250"/>
        <v/>
      </c>
      <c r="BL274" s="87" t="str">
        <f t="shared" si="251"/>
        <v/>
      </c>
      <c r="BN274" s="129">
        <v>272</v>
      </c>
      <c r="BO274" s="129">
        <v>93</v>
      </c>
      <c r="BP274" s="129">
        <v>213</v>
      </c>
      <c r="BQ274" s="129">
        <v>272</v>
      </c>
      <c r="BR274" s="129">
        <v>272</v>
      </c>
      <c r="BS274" s="129" t="str">
        <v>1c</v>
      </c>
      <c r="BT274" s="129" t="str">
        <v>0</v>
      </c>
      <c r="BU274" s="87">
        <v>0</v>
      </c>
      <c r="BV274" s="129">
        <v>272</v>
      </c>
      <c r="BW274" s="129" t="str">
        <v>2.10E+11</v>
      </c>
      <c r="BX274" s="129" t="str">
        <v>8.08E+10</v>
      </c>
      <c r="BY274" s="129" t="str">
        <v>7850</v>
      </c>
      <c r="BZ274" s="129">
        <v>0.5</v>
      </c>
      <c r="CA274" s="129">
        <v>0.01</v>
      </c>
      <c r="CD274" s="87">
        <v>272</v>
      </c>
      <c r="CE274" s="87" t="s">
        <v>180</v>
      </c>
      <c r="CF274" s="87" t="s">
        <v>181</v>
      </c>
      <c r="CG274" s="87">
        <v>1</v>
      </c>
      <c r="CH274" s="87">
        <v>0.5</v>
      </c>
      <c r="CI274" s="87">
        <v>0.01</v>
      </c>
    </row>
    <row r="275" spans="1:87" ht="12.75">
      <c r="A275" s="153"/>
      <c r="B275" s="153">
        <f t="shared" si="253"/>
        <v>273</v>
      </c>
      <c r="C275" s="154">
        <v>8.5</v>
      </c>
      <c r="D275" s="153">
        <v>1.97</v>
      </c>
      <c r="E275" s="153">
        <v>-3.4119999999999999</v>
      </c>
      <c r="F275" s="87" t="s">
        <v>142</v>
      </c>
      <c r="J275" s="87">
        <f t="shared" si="211"/>
        <v>137.1</v>
      </c>
      <c r="K275" s="126">
        <v>147</v>
      </c>
      <c r="L275" s="87">
        <v>1</v>
      </c>
      <c r="M275" s="87">
        <v>20</v>
      </c>
      <c r="N275" s="87" t="s">
        <v>154</v>
      </c>
      <c r="O275" s="87" t="s">
        <v>155</v>
      </c>
      <c r="P275" s="87">
        <v>0</v>
      </c>
      <c r="Q275" s="127">
        <v>6.1580000000000003E-5</v>
      </c>
      <c r="R275" s="87">
        <v>0</v>
      </c>
      <c r="S275" s="87">
        <v>0</v>
      </c>
      <c r="T275" s="127">
        <v>1553000000</v>
      </c>
      <c r="U275" s="127">
        <v>1553000000</v>
      </c>
      <c r="V275" s="127">
        <v>2488000000</v>
      </c>
      <c r="W275" s="127">
        <v>2488000000</v>
      </c>
      <c r="X275" s="87">
        <v>0</v>
      </c>
      <c r="Y275" s="87">
        <v>0</v>
      </c>
      <c r="Z275" s="127">
        <v>1195000000</v>
      </c>
      <c r="AA275" s="127">
        <v>1.4790000000000001E-5</v>
      </c>
      <c r="AB275" s="127">
        <v>12930000000</v>
      </c>
      <c r="AC275" s="87">
        <v>0.65</v>
      </c>
      <c r="AD275" s="87" t="s">
        <v>156</v>
      </c>
      <c r="AE275" s="87" t="s">
        <v>157</v>
      </c>
      <c r="AF275" s="87" t="s">
        <v>158</v>
      </c>
      <c r="AG275" s="87" t="s">
        <v>159</v>
      </c>
      <c r="AH275" s="87" t="s">
        <v>160</v>
      </c>
      <c r="AI275" s="87" t="s">
        <v>161</v>
      </c>
      <c r="AJ275" s="87" t="s">
        <v>162</v>
      </c>
      <c r="AK275" s="87">
        <v>0</v>
      </c>
      <c r="AL275" s="87">
        <v>0</v>
      </c>
      <c r="AM275" s="87" t="s">
        <v>142</v>
      </c>
      <c r="AO275" s="153">
        <f t="shared" si="237"/>
        <v>273</v>
      </c>
      <c r="AP275" s="87">
        <f t="shared" si="234"/>
        <v>1.97</v>
      </c>
      <c r="AQ275" s="87">
        <f t="shared" si="235"/>
        <v>-3.4119999999999999</v>
      </c>
      <c r="AR275" s="87">
        <f t="shared" si="238"/>
        <v>8.5</v>
      </c>
      <c r="AS275" s="87">
        <v>1</v>
      </c>
      <c r="AT275" s="87">
        <v>0</v>
      </c>
      <c r="AU275" s="87">
        <v>0</v>
      </c>
      <c r="AV275" s="87">
        <v>0</v>
      </c>
      <c r="AW275" s="87">
        <v>0</v>
      </c>
      <c r="AY275" s="133">
        <f t="shared" ref="AY275" si="259">IF(J275="", "", INT(J275))</f>
        <v>137</v>
      </c>
      <c r="AZ275" s="87">
        <f t="shared" si="240"/>
        <v>147</v>
      </c>
      <c r="BA275" s="87">
        <f t="shared" si="241"/>
        <v>148</v>
      </c>
      <c r="BB275" s="87">
        <f t="shared" si="242"/>
        <v>137</v>
      </c>
      <c r="BC275" s="87">
        <f t="shared" si="243"/>
        <v>137</v>
      </c>
      <c r="BD275" s="87" t="str">
        <f t="shared" si="244"/>
        <v>1c</v>
      </c>
      <c r="BE275" s="87" t="str">
        <f t="shared" si="245"/>
        <v>0</v>
      </c>
      <c r="BG275" s="87">
        <f t="shared" si="246"/>
        <v>137</v>
      </c>
      <c r="BH275" s="127" t="str">
        <f t="shared" si="247"/>
        <v>2.10E+11</v>
      </c>
      <c r="BI275" s="127" t="str">
        <f t="shared" si="248"/>
        <v>8.08E+10</v>
      </c>
      <c r="BJ275" s="87" t="str">
        <f t="shared" si="249"/>
        <v>7850</v>
      </c>
      <c r="BK275" s="87">
        <f t="shared" si="250"/>
        <v>1</v>
      </c>
      <c r="BL275" s="87">
        <f t="shared" si="251"/>
        <v>0.02</v>
      </c>
      <c r="BN275" s="129">
        <v>273</v>
      </c>
      <c r="BO275" s="129">
        <v>213</v>
      </c>
      <c r="BP275" s="129">
        <v>214</v>
      </c>
      <c r="BQ275" s="129">
        <v>273</v>
      </c>
      <c r="BR275" s="129">
        <v>273</v>
      </c>
      <c r="BS275" s="129" t="str">
        <v>1c</v>
      </c>
      <c r="BT275" s="129" t="str">
        <v>0</v>
      </c>
      <c r="BU275" s="87">
        <v>0</v>
      </c>
      <c r="BV275" s="129">
        <v>273</v>
      </c>
      <c r="BW275" s="129" t="str">
        <v>2.10E+11</v>
      </c>
      <c r="BX275" s="129" t="str">
        <v>8.08E+10</v>
      </c>
      <c r="BY275" s="129" t="str">
        <v>7850</v>
      </c>
      <c r="BZ275" s="129">
        <v>0.5</v>
      </c>
      <c r="CA275" s="129">
        <v>0.01</v>
      </c>
      <c r="CD275" s="87">
        <v>273</v>
      </c>
      <c r="CE275" s="87" t="s">
        <v>180</v>
      </c>
      <c r="CF275" s="87" t="s">
        <v>181</v>
      </c>
      <c r="CG275" s="87">
        <v>1</v>
      </c>
      <c r="CH275" s="87">
        <v>0.5</v>
      </c>
      <c r="CI275" s="87">
        <v>0.01</v>
      </c>
    </row>
    <row r="276" spans="1:87" ht="12.75">
      <c r="B276" s="87">
        <f t="shared" si="253"/>
        <v>274</v>
      </c>
      <c r="C276" s="165">
        <v>-11.5</v>
      </c>
      <c r="D276" s="164">
        <v>9.94</v>
      </c>
      <c r="E276" s="164">
        <v>17.216999999999999</v>
      </c>
      <c r="F276" s="87" t="s">
        <v>142</v>
      </c>
      <c r="J276" s="87">
        <f t="shared" si="211"/>
        <v>137.19999999999999</v>
      </c>
      <c r="K276" s="126">
        <v>148</v>
      </c>
      <c r="L276" s="87">
        <v>1</v>
      </c>
      <c r="M276" s="87">
        <v>20</v>
      </c>
      <c r="N276" s="87" t="s">
        <v>154</v>
      </c>
      <c r="O276" s="87" t="s">
        <v>155</v>
      </c>
      <c r="P276" s="87">
        <v>0</v>
      </c>
      <c r="Q276" s="127">
        <v>6.1580000000000003E-5</v>
      </c>
      <c r="R276" s="87">
        <v>0</v>
      </c>
      <c r="S276" s="87">
        <v>0</v>
      </c>
      <c r="T276" s="127">
        <v>1553000000</v>
      </c>
      <c r="U276" s="127">
        <v>1553000000</v>
      </c>
      <c r="V276" s="127">
        <v>2488000000</v>
      </c>
      <c r="W276" s="127">
        <v>2488000000</v>
      </c>
      <c r="X276" s="87">
        <v>0</v>
      </c>
      <c r="Y276" s="87">
        <v>0</v>
      </c>
      <c r="Z276" s="127">
        <v>1195000000</v>
      </c>
      <c r="AA276" s="127">
        <v>1.4790000000000001E-5</v>
      </c>
      <c r="AB276" s="127">
        <v>12930000000</v>
      </c>
      <c r="AC276" s="87">
        <v>0.65</v>
      </c>
      <c r="AD276" s="87" t="s">
        <v>156</v>
      </c>
      <c r="AE276" s="87" t="s">
        <v>157</v>
      </c>
      <c r="AF276" s="87" t="s">
        <v>158</v>
      </c>
      <c r="AG276" s="87" t="s">
        <v>159</v>
      </c>
      <c r="AH276" s="87" t="s">
        <v>160</v>
      </c>
      <c r="AI276" s="87" t="s">
        <v>161</v>
      </c>
      <c r="AJ276" s="87" t="s">
        <v>162</v>
      </c>
      <c r="AK276" s="87">
        <v>0</v>
      </c>
      <c r="AL276" s="87">
        <v>0</v>
      </c>
      <c r="AM276" s="87" t="s">
        <v>142</v>
      </c>
      <c r="AO276" s="87">
        <f t="shared" si="237"/>
        <v>274</v>
      </c>
      <c r="AP276" s="87">
        <f t="shared" si="234"/>
        <v>9.94</v>
      </c>
      <c r="AQ276" s="87">
        <f t="shared" si="235"/>
        <v>17.216999999999999</v>
      </c>
      <c r="AR276" s="87">
        <f t="shared" si="238"/>
        <v>-11.5</v>
      </c>
      <c r="AS276" s="87">
        <v>1</v>
      </c>
      <c r="AT276" s="87">
        <v>0</v>
      </c>
      <c r="AU276" s="87">
        <v>0</v>
      </c>
      <c r="AV276" s="87">
        <v>0</v>
      </c>
      <c r="AW276" s="87">
        <v>0</v>
      </c>
      <c r="AY276" s="133"/>
      <c r="AZ276" s="87" t="str">
        <f t="shared" si="240"/>
        <v/>
      </c>
      <c r="BA276" s="87" t="str">
        <f t="shared" si="241"/>
        <v/>
      </c>
      <c r="BB276" s="87" t="str">
        <f t="shared" si="242"/>
        <v/>
      </c>
      <c r="BC276" s="87" t="str">
        <f t="shared" si="243"/>
        <v/>
      </c>
      <c r="BD276" s="87" t="str">
        <f t="shared" si="244"/>
        <v/>
      </c>
      <c r="BE276" s="87" t="str">
        <f t="shared" si="245"/>
        <v/>
      </c>
      <c r="BG276" s="87" t="str">
        <f t="shared" si="246"/>
        <v/>
      </c>
      <c r="BH276" s="127" t="str">
        <f t="shared" si="247"/>
        <v/>
      </c>
      <c r="BI276" s="127" t="str">
        <f t="shared" si="248"/>
        <v/>
      </c>
      <c r="BJ276" s="87" t="str">
        <f t="shared" si="249"/>
        <v/>
      </c>
      <c r="BK276" s="87" t="str">
        <f t="shared" si="250"/>
        <v/>
      </c>
      <c r="BL276" s="87" t="str">
        <f t="shared" si="251"/>
        <v/>
      </c>
      <c r="BN276" s="129">
        <v>274</v>
      </c>
      <c r="BO276" s="129">
        <v>214</v>
      </c>
      <c r="BP276" s="129">
        <v>153</v>
      </c>
      <c r="BQ276" s="129">
        <v>274</v>
      </c>
      <c r="BR276" s="129">
        <v>274</v>
      </c>
      <c r="BS276" s="129" t="str">
        <v>1c</v>
      </c>
      <c r="BT276" s="129" t="str">
        <v>0</v>
      </c>
      <c r="BU276" s="87">
        <v>0</v>
      </c>
      <c r="BV276" s="129">
        <v>274</v>
      </c>
      <c r="BW276" s="129" t="str">
        <v>2.10E+11</v>
      </c>
      <c r="BX276" s="129" t="str">
        <v>8.08E+10</v>
      </c>
      <c r="BY276" s="129" t="str">
        <v>7850</v>
      </c>
      <c r="BZ276" s="129">
        <v>0.5</v>
      </c>
      <c r="CA276" s="129">
        <v>0.01</v>
      </c>
      <c r="CD276" s="87">
        <v>274</v>
      </c>
      <c r="CE276" s="87" t="s">
        <v>180</v>
      </c>
      <c r="CF276" s="87" t="s">
        <v>181</v>
      </c>
      <c r="CG276" s="87">
        <v>1</v>
      </c>
      <c r="CH276" s="87">
        <v>0.5</v>
      </c>
      <c r="CI276" s="87">
        <v>0.01</v>
      </c>
    </row>
    <row r="277" spans="1:87" ht="12.75">
      <c r="B277" s="87">
        <f t="shared" si="253"/>
        <v>275</v>
      </c>
      <c r="C277" s="161">
        <v>-11.5</v>
      </c>
      <c r="D277" s="160">
        <v>-19.881</v>
      </c>
      <c r="E277" s="160">
        <v>0</v>
      </c>
      <c r="F277" s="87" t="s">
        <v>142</v>
      </c>
      <c r="J277" s="87">
        <f t="shared" si="211"/>
        <v>138.1</v>
      </c>
      <c r="K277" s="126">
        <v>148</v>
      </c>
      <c r="L277" s="87">
        <v>1</v>
      </c>
      <c r="M277" s="87">
        <v>20</v>
      </c>
      <c r="N277" s="87" t="s">
        <v>154</v>
      </c>
      <c r="O277" s="87" t="s">
        <v>155</v>
      </c>
      <c r="P277" s="87">
        <v>0</v>
      </c>
      <c r="Q277" s="127">
        <v>6.1580000000000003E-5</v>
      </c>
      <c r="R277" s="87">
        <v>0</v>
      </c>
      <c r="S277" s="87">
        <v>0</v>
      </c>
      <c r="T277" s="127">
        <v>1553000000</v>
      </c>
      <c r="U277" s="127">
        <v>1553000000</v>
      </c>
      <c r="V277" s="127">
        <v>2488000000</v>
      </c>
      <c r="W277" s="127">
        <v>2488000000</v>
      </c>
      <c r="X277" s="87">
        <v>0</v>
      </c>
      <c r="Y277" s="87">
        <v>0</v>
      </c>
      <c r="Z277" s="127">
        <v>1195000000</v>
      </c>
      <c r="AA277" s="127">
        <v>1.4790000000000001E-5</v>
      </c>
      <c r="AB277" s="127">
        <v>12930000000</v>
      </c>
      <c r="AC277" s="87">
        <v>0.65</v>
      </c>
      <c r="AD277" s="87" t="s">
        <v>156</v>
      </c>
      <c r="AE277" s="87" t="s">
        <v>157</v>
      </c>
      <c r="AF277" s="87" t="s">
        <v>158</v>
      </c>
      <c r="AG277" s="87" t="s">
        <v>159</v>
      </c>
      <c r="AH277" s="87" t="s">
        <v>160</v>
      </c>
      <c r="AI277" s="87" t="s">
        <v>161</v>
      </c>
      <c r="AJ277" s="87" t="s">
        <v>162</v>
      </c>
      <c r="AK277" s="87">
        <v>0</v>
      </c>
      <c r="AL277" s="87">
        <v>0</v>
      </c>
      <c r="AM277" s="87" t="s">
        <v>142</v>
      </c>
      <c r="AO277" s="87">
        <f t="shared" si="237"/>
        <v>275</v>
      </c>
      <c r="AP277" s="87">
        <f t="shared" si="234"/>
        <v>-19.881</v>
      </c>
      <c r="AQ277" s="87">
        <f t="shared" si="235"/>
        <v>0</v>
      </c>
      <c r="AR277" s="87">
        <f t="shared" si="238"/>
        <v>-11.5</v>
      </c>
      <c r="AS277" s="87">
        <v>1</v>
      </c>
      <c r="AT277" s="87">
        <v>0</v>
      </c>
      <c r="AU277" s="87">
        <v>0</v>
      </c>
      <c r="AV277" s="87">
        <v>0</v>
      </c>
      <c r="AW277" s="87">
        <v>0</v>
      </c>
      <c r="AY277" s="133">
        <f t="shared" ref="AY277" si="260">IF(J277="", "", INT(J277))</f>
        <v>138</v>
      </c>
      <c r="AZ277" s="87">
        <f t="shared" si="240"/>
        <v>148</v>
      </c>
      <c r="BA277" s="87">
        <f t="shared" si="241"/>
        <v>149</v>
      </c>
      <c r="BB277" s="87">
        <f t="shared" si="242"/>
        <v>138</v>
      </c>
      <c r="BC277" s="87">
        <f t="shared" si="243"/>
        <v>138</v>
      </c>
      <c r="BD277" s="87" t="str">
        <f t="shared" si="244"/>
        <v>1c</v>
      </c>
      <c r="BE277" s="87" t="str">
        <f t="shared" si="245"/>
        <v>0</v>
      </c>
      <c r="BG277" s="87">
        <f t="shared" si="246"/>
        <v>138</v>
      </c>
      <c r="BH277" s="127" t="str">
        <f t="shared" si="247"/>
        <v>2.10E+11</v>
      </c>
      <c r="BI277" s="127" t="str">
        <f t="shared" si="248"/>
        <v>8.08E+10</v>
      </c>
      <c r="BJ277" s="87" t="str">
        <f t="shared" si="249"/>
        <v>7850</v>
      </c>
      <c r="BK277" s="87">
        <f t="shared" si="250"/>
        <v>1</v>
      </c>
      <c r="BL277" s="87">
        <f t="shared" si="251"/>
        <v>0.02</v>
      </c>
      <c r="BN277" s="129">
        <v>275</v>
      </c>
      <c r="BO277" s="129">
        <v>98</v>
      </c>
      <c r="BP277" s="129">
        <v>215</v>
      </c>
      <c r="BQ277" s="129">
        <v>275</v>
      </c>
      <c r="BR277" s="129">
        <v>275</v>
      </c>
      <c r="BS277" s="129" t="str">
        <v>1c</v>
      </c>
      <c r="BT277" s="129" t="str">
        <v>0</v>
      </c>
      <c r="BU277" s="87">
        <v>0</v>
      </c>
      <c r="BV277" s="129">
        <v>275</v>
      </c>
      <c r="BW277" s="129" t="str">
        <v>2.10E+11</v>
      </c>
      <c r="BX277" s="129" t="str">
        <v>8.08E+10</v>
      </c>
      <c r="BY277" s="129" t="str">
        <v>7850</v>
      </c>
      <c r="BZ277" s="129">
        <v>0.5</v>
      </c>
      <c r="CA277" s="129">
        <v>0.01</v>
      </c>
      <c r="CD277" s="87">
        <v>275</v>
      </c>
      <c r="CE277" s="87" t="s">
        <v>180</v>
      </c>
      <c r="CF277" s="87" t="s">
        <v>181</v>
      </c>
      <c r="CG277" s="87">
        <v>1</v>
      </c>
      <c r="CH277" s="87">
        <v>0.5</v>
      </c>
      <c r="CI277" s="87">
        <v>0.01</v>
      </c>
    </row>
    <row r="278" spans="1:87" ht="12.75">
      <c r="B278" s="87">
        <f t="shared" si="253"/>
        <v>276</v>
      </c>
      <c r="C278" s="154">
        <v>-11.5</v>
      </c>
      <c r="D278" s="153">
        <v>9.94</v>
      </c>
      <c r="E278" s="153">
        <v>-17.216999999999999</v>
      </c>
      <c r="F278" s="87" t="s">
        <v>142</v>
      </c>
      <c r="J278" s="87">
        <f t="shared" si="211"/>
        <v>138.19999999999999</v>
      </c>
      <c r="K278" s="126">
        <v>149</v>
      </c>
      <c r="L278" s="87">
        <v>1</v>
      </c>
      <c r="M278" s="87">
        <v>20</v>
      </c>
      <c r="N278" s="87" t="s">
        <v>154</v>
      </c>
      <c r="O278" s="87" t="s">
        <v>155</v>
      </c>
      <c r="P278" s="87">
        <v>0</v>
      </c>
      <c r="Q278" s="127">
        <v>6.1580000000000003E-5</v>
      </c>
      <c r="R278" s="87">
        <v>0</v>
      </c>
      <c r="S278" s="87">
        <v>0</v>
      </c>
      <c r="T278" s="127">
        <v>1553000000</v>
      </c>
      <c r="U278" s="127">
        <v>1553000000</v>
      </c>
      <c r="V278" s="127">
        <v>2488000000</v>
      </c>
      <c r="W278" s="127">
        <v>2488000000</v>
      </c>
      <c r="X278" s="87">
        <v>0</v>
      </c>
      <c r="Y278" s="87">
        <v>0</v>
      </c>
      <c r="Z278" s="127">
        <v>1195000000</v>
      </c>
      <c r="AA278" s="127">
        <v>1.4790000000000001E-5</v>
      </c>
      <c r="AB278" s="127">
        <v>12930000000</v>
      </c>
      <c r="AC278" s="87">
        <v>0.65</v>
      </c>
      <c r="AD278" s="87" t="s">
        <v>156</v>
      </c>
      <c r="AE278" s="87" t="s">
        <v>157</v>
      </c>
      <c r="AF278" s="87" t="s">
        <v>158</v>
      </c>
      <c r="AG278" s="87" t="s">
        <v>159</v>
      </c>
      <c r="AH278" s="87" t="s">
        <v>160</v>
      </c>
      <c r="AI278" s="87" t="s">
        <v>161</v>
      </c>
      <c r="AJ278" s="87" t="s">
        <v>162</v>
      </c>
      <c r="AK278" s="87">
        <v>0</v>
      </c>
      <c r="AL278" s="87">
        <v>0</v>
      </c>
      <c r="AM278" s="87" t="s">
        <v>142</v>
      </c>
      <c r="AO278" s="87">
        <f t="shared" si="237"/>
        <v>276</v>
      </c>
      <c r="AP278" s="87">
        <f t="shared" si="234"/>
        <v>9.94</v>
      </c>
      <c r="AQ278" s="87">
        <f t="shared" si="235"/>
        <v>-17.216999999999999</v>
      </c>
      <c r="AR278" s="87">
        <f t="shared" si="238"/>
        <v>-11.5</v>
      </c>
      <c r="AS278" s="87">
        <v>1</v>
      </c>
      <c r="AT278" s="87">
        <v>0</v>
      </c>
      <c r="AU278" s="87">
        <v>0</v>
      </c>
      <c r="AV278" s="87">
        <v>0</v>
      </c>
      <c r="AW278" s="87">
        <v>0</v>
      </c>
      <c r="AY278" s="133"/>
      <c r="AZ278" s="87" t="str">
        <f t="shared" si="240"/>
        <v/>
      </c>
      <c r="BA278" s="87" t="str">
        <f t="shared" si="241"/>
        <v/>
      </c>
      <c r="BB278" s="87" t="str">
        <f t="shared" si="242"/>
        <v/>
      </c>
      <c r="BC278" s="87" t="str">
        <f t="shared" si="243"/>
        <v/>
      </c>
      <c r="BD278" s="87" t="str">
        <f t="shared" si="244"/>
        <v/>
      </c>
      <c r="BE278" s="87" t="str">
        <f t="shared" si="245"/>
        <v/>
      </c>
      <c r="BG278" s="87" t="str">
        <f t="shared" si="246"/>
        <v/>
      </c>
      <c r="BH278" s="127" t="str">
        <f t="shared" si="247"/>
        <v/>
      </c>
      <c r="BI278" s="127" t="str">
        <f t="shared" si="248"/>
        <v/>
      </c>
      <c r="BJ278" s="87" t="str">
        <f t="shared" si="249"/>
        <v/>
      </c>
      <c r="BK278" s="87" t="str">
        <f t="shared" si="250"/>
        <v/>
      </c>
      <c r="BL278" s="87" t="str">
        <f t="shared" si="251"/>
        <v/>
      </c>
      <c r="BN278" s="129">
        <v>276</v>
      </c>
      <c r="BO278" s="129">
        <v>215</v>
      </c>
      <c r="BP278" s="129">
        <v>216</v>
      </c>
      <c r="BQ278" s="129">
        <v>276</v>
      </c>
      <c r="BR278" s="129">
        <v>276</v>
      </c>
      <c r="BS278" s="129" t="str">
        <v>1c</v>
      </c>
      <c r="BT278" s="129" t="str">
        <v>0</v>
      </c>
      <c r="BU278" s="87">
        <v>0</v>
      </c>
      <c r="BV278" s="129">
        <v>276</v>
      </c>
      <c r="BW278" s="129" t="str">
        <v>2.10E+11</v>
      </c>
      <c r="BX278" s="129" t="str">
        <v>8.08E+10</v>
      </c>
      <c r="BY278" s="129" t="str">
        <v>7850</v>
      </c>
      <c r="BZ278" s="129">
        <v>0.5</v>
      </c>
      <c r="CA278" s="129">
        <v>0.01</v>
      </c>
      <c r="CD278" s="87">
        <v>276</v>
      </c>
      <c r="CE278" s="87" t="s">
        <v>180</v>
      </c>
      <c r="CF278" s="87" t="s">
        <v>181</v>
      </c>
      <c r="CG278" s="87">
        <v>1</v>
      </c>
      <c r="CH278" s="87">
        <v>0.5</v>
      </c>
      <c r="CI278" s="87">
        <v>0.01</v>
      </c>
    </row>
    <row r="279" spans="1:87" ht="12.75">
      <c r="B279" s="87">
        <f t="shared" si="253"/>
        <v>277</v>
      </c>
      <c r="C279" s="161">
        <v>-7.16</v>
      </c>
      <c r="D279" s="160">
        <v>-19.881</v>
      </c>
      <c r="E279" s="160">
        <v>0</v>
      </c>
      <c r="F279" s="87" t="s">
        <v>142</v>
      </c>
      <c r="J279" s="87">
        <f t="shared" si="211"/>
        <v>139.1</v>
      </c>
      <c r="K279" s="126">
        <v>149</v>
      </c>
      <c r="L279" s="87">
        <v>1</v>
      </c>
      <c r="M279" s="87">
        <v>20</v>
      </c>
      <c r="N279" s="87" t="s">
        <v>154</v>
      </c>
      <c r="O279" s="87" t="s">
        <v>155</v>
      </c>
      <c r="P279" s="87">
        <v>0</v>
      </c>
      <c r="Q279" s="127">
        <v>6.1580000000000003E-5</v>
      </c>
      <c r="R279" s="87">
        <v>0</v>
      </c>
      <c r="S279" s="87">
        <v>0</v>
      </c>
      <c r="T279" s="127">
        <v>1553000000</v>
      </c>
      <c r="U279" s="127">
        <v>1553000000</v>
      </c>
      <c r="V279" s="127">
        <v>2488000000</v>
      </c>
      <c r="W279" s="127">
        <v>2488000000</v>
      </c>
      <c r="X279" s="87">
        <v>0</v>
      </c>
      <c r="Y279" s="87">
        <v>0</v>
      </c>
      <c r="Z279" s="127">
        <v>1195000000</v>
      </c>
      <c r="AA279" s="127">
        <v>1.4790000000000001E-5</v>
      </c>
      <c r="AB279" s="127">
        <v>12930000000</v>
      </c>
      <c r="AC279" s="87">
        <v>0.65</v>
      </c>
      <c r="AD279" s="87" t="s">
        <v>156</v>
      </c>
      <c r="AE279" s="87" t="s">
        <v>157</v>
      </c>
      <c r="AF279" s="87" t="s">
        <v>158</v>
      </c>
      <c r="AG279" s="87" t="s">
        <v>159</v>
      </c>
      <c r="AH279" s="87" t="s">
        <v>160</v>
      </c>
      <c r="AI279" s="87" t="s">
        <v>161</v>
      </c>
      <c r="AJ279" s="87" t="s">
        <v>162</v>
      </c>
      <c r="AK279" s="87">
        <v>0</v>
      </c>
      <c r="AL279" s="87">
        <v>0</v>
      </c>
      <c r="AM279" s="87" t="s">
        <v>142</v>
      </c>
      <c r="AO279" s="87">
        <f t="shared" si="237"/>
        <v>277</v>
      </c>
      <c r="AP279" s="87">
        <f t="shared" si="234"/>
        <v>-19.881</v>
      </c>
      <c r="AQ279" s="87">
        <f t="shared" si="235"/>
        <v>0</v>
      </c>
      <c r="AR279" s="87">
        <f t="shared" si="238"/>
        <v>-7.16</v>
      </c>
      <c r="AS279" s="87">
        <v>1</v>
      </c>
      <c r="AT279" s="87">
        <v>0</v>
      </c>
      <c r="AU279" s="87">
        <v>0</v>
      </c>
      <c r="AV279" s="87">
        <v>0</v>
      </c>
      <c r="AW279" s="87">
        <v>0</v>
      </c>
      <c r="AY279" s="133">
        <f t="shared" ref="AY279" si="261">IF(J279="", "", INT(J279))</f>
        <v>139</v>
      </c>
      <c r="AZ279" s="87">
        <f t="shared" si="240"/>
        <v>149</v>
      </c>
      <c r="BA279" s="87">
        <f t="shared" si="241"/>
        <v>150</v>
      </c>
      <c r="BB279" s="87">
        <f t="shared" si="242"/>
        <v>139</v>
      </c>
      <c r="BC279" s="87">
        <f t="shared" si="243"/>
        <v>139</v>
      </c>
      <c r="BD279" s="87" t="str">
        <f t="shared" si="244"/>
        <v>1c</v>
      </c>
      <c r="BE279" s="87" t="str">
        <f t="shared" si="245"/>
        <v>0</v>
      </c>
      <c r="BG279" s="87">
        <f t="shared" si="246"/>
        <v>139</v>
      </c>
      <c r="BH279" s="127" t="str">
        <f t="shared" si="247"/>
        <v>2.10E+11</v>
      </c>
      <c r="BI279" s="127" t="str">
        <f t="shared" si="248"/>
        <v>8.08E+10</v>
      </c>
      <c r="BJ279" s="87" t="str">
        <f t="shared" si="249"/>
        <v>7850</v>
      </c>
      <c r="BK279" s="87">
        <f t="shared" si="250"/>
        <v>1</v>
      </c>
      <c r="BL279" s="87">
        <f t="shared" si="251"/>
        <v>0.02</v>
      </c>
      <c r="BN279" s="129">
        <v>277</v>
      </c>
      <c r="BO279" s="129">
        <v>216</v>
      </c>
      <c r="BP279" s="129">
        <v>158</v>
      </c>
      <c r="BQ279" s="129">
        <v>277</v>
      </c>
      <c r="BR279" s="129">
        <v>277</v>
      </c>
      <c r="BS279" s="129" t="str">
        <v>1c</v>
      </c>
      <c r="BT279" s="129" t="str">
        <v>0</v>
      </c>
      <c r="BU279" s="87">
        <v>0</v>
      </c>
      <c r="BV279" s="129">
        <v>277</v>
      </c>
      <c r="BW279" s="129" t="str">
        <v>2.10E+11</v>
      </c>
      <c r="BX279" s="129" t="str">
        <v>8.08E+10</v>
      </c>
      <c r="BY279" s="129" t="str">
        <v>7850</v>
      </c>
      <c r="BZ279" s="129">
        <v>0.5</v>
      </c>
      <c r="CA279" s="129">
        <v>0.01</v>
      </c>
      <c r="CD279" s="87">
        <v>277</v>
      </c>
      <c r="CE279" s="87" t="s">
        <v>180</v>
      </c>
      <c r="CF279" s="87" t="s">
        <v>181</v>
      </c>
      <c r="CG279" s="87">
        <v>1</v>
      </c>
      <c r="CH279" s="87">
        <v>0.5</v>
      </c>
      <c r="CI279" s="87">
        <v>0.01</v>
      </c>
    </row>
    <row r="280" spans="1:87" ht="12.75">
      <c r="B280" s="87">
        <f t="shared" si="253"/>
        <v>278</v>
      </c>
      <c r="C280" s="165">
        <v>-7.16</v>
      </c>
      <c r="D280" s="164">
        <v>9.94</v>
      </c>
      <c r="E280" s="164">
        <v>17.216999999999999</v>
      </c>
      <c r="F280" s="87" t="s">
        <v>142</v>
      </c>
      <c r="J280" s="87">
        <f t="shared" si="211"/>
        <v>139.19999999999999</v>
      </c>
      <c r="K280" s="126">
        <v>150</v>
      </c>
      <c r="L280" s="87">
        <v>1</v>
      </c>
      <c r="M280" s="87">
        <v>20</v>
      </c>
      <c r="N280" s="87" t="s">
        <v>154</v>
      </c>
      <c r="O280" s="87" t="s">
        <v>155</v>
      </c>
      <c r="P280" s="87">
        <v>0</v>
      </c>
      <c r="Q280" s="127">
        <v>6.1580000000000003E-5</v>
      </c>
      <c r="R280" s="87">
        <v>0</v>
      </c>
      <c r="S280" s="87">
        <v>0</v>
      </c>
      <c r="T280" s="127">
        <v>1553000000</v>
      </c>
      <c r="U280" s="127">
        <v>1553000000</v>
      </c>
      <c r="V280" s="127">
        <v>2488000000</v>
      </c>
      <c r="W280" s="127">
        <v>2488000000</v>
      </c>
      <c r="X280" s="87">
        <v>0</v>
      </c>
      <c r="Y280" s="87">
        <v>0</v>
      </c>
      <c r="Z280" s="127">
        <v>1195000000</v>
      </c>
      <c r="AA280" s="127">
        <v>1.4790000000000001E-5</v>
      </c>
      <c r="AB280" s="127">
        <v>12930000000</v>
      </c>
      <c r="AC280" s="87">
        <v>0.65</v>
      </c>
      <c r="AD280" s="87" t="s">
        <v>156</v>
      </c>
      <c r="AE280" s="87" t="s">
        <v>157</v>
      </c>
      <c r="AF280" s="87" t="s">
        <v>158</v>
      </c>
      <c r="AG280" s="87" t="s">
        <v>159</v>
      </c>
      <c r="AH280" s="87" t="s">
        <v>160</v>
      </c>
      <c r="AI280" s="87" t="s">
        <v>161</v>
      </c>
      <c r="AJ280" s="87" t="s">
        <v>162</v>
      </c>
      <c r="AK280" s="87">
        <v>0</v>
      </c>
      <c r="AL280" s="87">
        <v>0</v>
      </c>
      <c r="AM280" s="87" t="s">
        <v>142</v>
      </c>
      <c r="AO280" s="87">
        <f t="shared" si="237"/>
        <v>278</v>
      </c>
      <c r="AP280" s="87">
        <f t="shared" si="234"/>
        <v>9.94</v>
      </c>
      <c r="AQ280" s="87">
        <f t="shared" si="235"/>
        <v>17.216999999999999</v>
      </c>
      <c r="AR280" s="87">
        <f t="shared" si="238"/>
        <v>-7.16</v>
      </c>
      <c r="AS280" s="87">
        <v>1</v>
      </c>
      <c r="AT280" s="87">
        <v>0</v>
      </c>
      <c r="AU280" s="87">
        <v>0</v>
      </c>
      <c r="AV280" s="87">
        <v>0</v>
      </c>
      <c r="AW280" s="87">
        <v>0</v>
      </c>
      <c r="AY280" s="133"/>
      <c r="AZ280" s="87" t="str">
        <f t="shared" si="240"/>
        <v/>
      </c>
      <c r="BA280" s="87" t="str">
        <f t="shared" si="241"/>
        <v/>
      </c>
      <c r="BB280" s="87" t="str">
        <f t="shared" si="242"/>
        <v/>
      </c>
      <c r="BC280" s="87" t="str">
        <f t="shared" si="243"/>
        <v/>
      </c>
      <c r="BD280" s="87" t="str">
        <f t="shared" si="244"/>
        <v/>
      </c>
      <c r="BE280" s="87" t="str">
        <f t="shared" si="245"/>
        <v/>
      </c>
      <c r="BG280" s="87" t="str">
        <f t="shared" si="246"/>
        <v/>
      </c>
      <c r="BH280" s="127" t="str">
        <f t="shared" si="247"/>
        <v/>
      </c>
      <c r="BI280" s="127" t="str">
        <f t="shared" si="248"/>
        <v/>
      </c>
      <c r="BJ280" s="87" t="str">
        <f t="shared" si="249"/>
        <v/>
      </c>
      <c r="BK280" s="87" t="str">
        <f t="shared" si="250"/>
        <v/>
      </c>
      <c r="BL280" s="87" t="str">
        <f t="shared" si="251"/>
        <v/>
      </c>
      <c r="BN280" s="129">
        <v>278</v>
      </c>
      <c r="BO280" s="129">
        <v>271</v>
      </c>
      <c r="BP280" s="129">
        <v>217</v>
      </c>
      <c r="BQ280" s="129">
        <v>278</v>
      </c>
      <c r="BR280" s="129">
        <v>278</v>
      </c>
      <c r="BS280" s="129" t="str">
        <v>1c</v>
      </c>
      <c r="BT280" s="129" t="str">
        <v>0</v>
      </c>
      <c r="BU280" s="87">
        <v>0</v>
      </c>
      <c r="BV280" s="129">
        <v>278</v>
      </c>
      <c r="BW280" s="129" t="str">
        <v>2.10E+11</v>
      </c>
      <c r="BX280" s="129" t="str">
        <v>8.08E+10</v>
      </c>
      <c r="BY280" s="129" t="str">
        <v>7850</v>
      </c>
      <c r="BZ280" s="129">
        <v>1.3</v>
      </c>
      <c r="CA280" s="129">
        <v>0.01</v>
      </c>
      <c r="CD280" s="87">
        <v>278</v>
      </c>
      <c r="CE280" s="87" t="s">
        <v>180</v>
      </c>
      <c r="CF280" s="87" t="s">
        <v>181</v>
      </c>
      <c r="CG280" s="87">
        <v>1</v>
      </c>
      <c r="CH280" s="87">
        <v>1.3</v>
      </c>
      <c r="CI280" s="87">
        <v>0.01</v>
      </c>
    </row>
    <row r="281" spans="1:87" ht="12.75">
      <c r="B281" s="87">
        <f t="shared" ref="B281:B287" si="262">B280+1</f>
        <v>279</v>
      </c>
      <c r="C281" s="154">
        <v>-7.16</v>
      </c>
      <c r="D281" s="153">
        <v>9.94</v>
      </c>
      <c r="E281" s="153">
        <v>-17.216999999999999</v>
      </c>
      <c r="F281" s="87" t="s">
        <v>142</v>
      </c>
      <c r="J281" s="87">
        <f t="shared" si="211"/>
        <v>140.1</v>
      </c>
      <c r="K281" s="126">
        <v>150</v>
      </c>
      <c r="L281" s="87">
        <v>1</v>
      </c>
      <c r="M281" s="87">
        <v>20</v>
      </c>
      <c r="N281" s="87" t="s">
        <v>154</v>
      </c>
      <c r="O281" s="87" t="s">
        <v>155</v>
      </c>
      <c r="P281" s="87">
        <v>0</v>
      </c>
      <c r="Q281" s="127">
        <v>6.1580000000000003E-5</v>
      </c>
      <c r="R281" s="87">
        <v>0</v>
      </c>
      <c r="S281" s="87">
        <v>0</v>
      </c>
      <c r="T281" s="127">
        <v>1553000000</v>
      </c>
      <c r="U281" s="127">
        <v>1553000000</v>
      </c>
      <c r="V281" s="127">
        <v>2488000000</v>
      </c>
      <c r="W281" s="127">
        <v>2488000000</v>
      </c>
      <c r="X281" s="87">
        <v>0</v>
      </c>
      <c r="Y281" s="87">
        <v>0</v>
      </c>
      <c r="Z281" s="127">
        <v>1195000000</v>
      </c>
      <c r="AA281" s="127">
        <v>1.4790000000000001E-5</v>
      </c>
      <c r="AB281" s="127">
        <v>12930000000</v>
      </c>
      <c r="AC281" s="87">
        <v>0.65</v>
      </c>
      <c r="AD281" s="87" t="s">
        <v>156</v>
      </c>
      <c r="AE281" s="87" t="s">
        <v>157</v>
      </c>
      <c r="AF281" s="87" t="s">
        <v>158</v>
      </c>
      <c r="AG281" s="87" t="s">
        <v>159</v>
      </c>
      <c r="AH281" s="87" t="s">
        <v>160</v>
      </c>
      <c r="AI281" s="87" t="s">
        <v>161</v>
      </c>
      <c r="AJ281" s="87" t="s">
        <v>162</v>
      </c>
      <c r="AK281" s="87">
        <v>0</v>
      </c>
      <c r="AL281" s="87">
        <v>0</v>
      </c>
      <c r="AM281" s="87" t="s">
        <v>142</v>
      </c>
      <c r="AO281" s="87">
        <f t="shared" si="237"/>
        <v>279</v>
      </c>
      <c r="AP281" s="87">
        <f t="shared" si="234"/>
        <v>9.94</v>
      </c>
      <c r="AQ281" s="87">
        <f t="shared" si="235"/>
        <v>-17.216999999999999</v>
      </c>
      <c r="AR281" s="87">
        <f t="shared" si="238"/>
        <v>-7.16</v>
      </c>
      <c r="AS281" s="87">
        <v>1</v>
      </c>
      <c r="AT281" s="87">
        <v>0</v>
      </c>
      <c r="AU281" s="87">
        <v>0</v>
      </c>
      <c r="AV281" s="87">
        <v>0</v>
      </c>
      <c r="AW281" s="87">
        <v>0</v>
      </c>
      <c r="AY281" s="133">
        <f t="shared" ref="AY281" si="263">IF(J281="", "", INT(J281))</f>
        <v>140</v>
      </c>
      <c r="AZ281" s="87">
        <f t="shared" si="240"/>
        <v>150</v>
      </c>
      <c r="BA281" s="87">
        <f t="shared" si="241"/>
        <v>151</v>
      </c>
      <c r="BB281" s="87">
        <f t="shared" si="242"/>
        <v>140</v>
      </c>
      <c r="BC281" s="87">
        <f t="shared" si="243"/>
        <v>140</v>
      </c>
      <c r="BD281" s="87" t="str">
        <f t="shared" si="244"/>
        <v>1c</v>
      </c>
      <c r="BE281" s="87" t="str">
        <f t="shared" si="245"/>
        <v>0</v>
      </c>
      <c r="BG281" s="87">
        <f t="shared" si="246"/>
        <v>140</v>
      </c>
      <c r="BH281" s="127" t="str">
        <f t="shared" si="247"/>
        <v>2.10E+11</v>
      </c>
      <c r="BI281" s="127" t="str">
        <f t="shared" si="248"/>
        <v>8.08E+10</v>
      </c>
      <c r="BJ281" s="87" t="str">
        <f t="shared" si="249"/>
        <v>7850</v>
      </c>
      <c r="BK281" s="87">
        <f t="shared" si="250"/>
        <v>1</v>
      </c>
      <c r="BL281" s="87">
        <f t="shared" si="251"/>
        <v>0.02</v>
      </c>
      <c r="BN281" s="129">
        <v>279</v>
      </c>
      <c r="BO281" s="129">
        <v>217</v>
      </c>
      <c r="BP281" s="129">
        <v>284</v>
      </c>
      <c r="BQ281" s="129">
        <v>279</v>
      </c>
      <c r="BR281" s="129">
        <v>279</v>
      </c>
      <c r="BS281" s="129" t="str">
        <v>1c</v>
      </c>
      <c r="BT281" s="129" t="str">
        <v>0</v>
      </c>
      <c r="BU281" s="87">
        <v>0</v>
      </c>
      <c r="BV281" s="129">
        <v>279</v>
      </c>
      <c r="BW281" s="129" t="str">
        <v>2.10E+11</v>
      </c>
      <c r="BX281" s="129" t="str">
        <v>8.08E+10</v>
      </c>
      <c r="BY281" s="129" t="str">
        <v>7850</v>
      </c>
      <c r="BZ281" s="129">
        <v>1.3</v>
      </c>
      <c r="CA281" s="129">
        <v>0.01</v>
      </c>
      <c r="CD281" s="87">
        <v>279</v>
      </c>
      <c r="CE281" s="87" t="s">
        <v>180</v>
      </c>
      <c r="CF281" s="87" t="s">
        <v>181</v>
      </c>
      <c r="CG281" s="87">
        <v>1</v>
      </c>
      <c r="CH281" s="87">
        <v>1.3</v>
      </c>
      <c r="CI281" s="87">
        <v>0.01</v>
      </c>
    </row>
    <row r="282" spans="1:87" ht="12.75">
      <c r="B282" s="87">
        <f t="shared" si="262"/>
        <v>280</v>
      </c>
      <c r="C282" s="154">
        <v>4</v>
      </c>
      <c r="D282" s="153">
        <v>1.97</v>
      </c>
      <c r="E282" s="153">
        <v>-3.4119999999999999</v>
      </c>
      <c r="F282" s="87" t="s">
        <v>142</v>
      </c>
      <c r="J282" s="87">
        <f t="shared" si="211"/>
        <v>140.19999999999999</v>
      </c>
      <c r="K282" s="126">
        <v>151</v>
      </c>
      <c r="L282" s="87">
        <v>1</v>
      </c>
      <c r="M282" s="87">
        <v>20</v>
      </c>
      <c r="N282" s="87" t="s">
        <v>154</v>
      </c>
      <c r="O282" s="87" t="s">
        <v>155</v>
      </c>
      <c r="P282" s="87">
        <v>0</v>
      </c>
      <c r="Q282" s="127">
        <v>6.1580000000000003E-5</v>
      </c>
      <c r="R282" s="87">
        <v>0</v>
      </c>
      <c r="S282" s="87">
        <v>0</v>
      </c>
      <c r="T282" s="127">
        <v>1553000000</v>
      </c>
      <c r="U282" s="127">
        <v>1553000000</v>
      </c>
      <c r="V282" s="127">
        <v>2488000000</v>
      </c>
      <c r="W282" s="127">
        <v>2488000000</v>
      </c>
      <c r="X282" s="87">
        <v>0</v>
      </c>
      <c r="Y282" s="87">
        <v>0</v>
      </c>
      <c r="Z282" s="127">
        <v>1195000000</v>
      </c>
      <c r="AA282" s="127">
        <v>1.4790000000000001E-5</v>
      </c>
      <c r="AB282" s="127">
        <v>12930000000</v>
      </c>
      <c r="AC282" s="87">
        <v>0.65</v>
      </c>
      <c r="AD282" s="87" t="s">
        <v>156</v>
      </c>
      <c r="AE282" s="87" t="s">
        <v>157</v>
      </c>
      <c r="AF282" s="87" t="s">
        <v>158</v>
      </c>
      <c r="AG282" s="87" t="s">
        <v>159</v>
      </c>
      <c r="AH282" s="87" t="s">
        <v>160</v>
      </c>
      <c r="AI282" s="87" t="s">
        <v>161</v>
      </c>
      <c r="AJ282" s="87" t="s">
        <v>162</v>
      </c>
      <c r="AK282" s="87">
        <v>0</v>
      </c>
      <c r="AL282" s="87">
        <v>0</v>
      </c>
      <c r="AM282" s="87" t="s">
        <v>142</v>
      </c>
      <c r="AO282" s="87">
        <f t="shared" si="237"/>
        <v>280</v>
      </c>
      <c r="AP282" s="87">
        <f t="shared" si="234"/>
        <v>1.97</v>
      </c>
      <c r="AQ282" s="87">
        <f t="shared" si="235"/>
        <v>-3.4119999999999999</v>
      </c>
      <c r="AR282" s="87">
        <f t="shared" si="238"/>
        <v>4</v>
      </c>
      <c r="AS282" s="87">
        <v>1</v>
      </c>
      <c r="AT282" s="87">
        <v>0</v>
      </c>
      <c r="AU282" s="87">
        <v>0</v>
      </c>
      <c r="AV282" s="87">
        <v>0</v>
      </c>
      <c r="AW282" s="87">
        <v>0</v>
      </c>
      <c r="AY282" s="133"/>
      <c r="AZ282" s="87" t="str">
        <f t="shared" si="240"/>
        <v/>
      </c>
      <c r="BA282" s="87" t="str">
        <f t="shared" si="241"/>
        <v/>
      </c>
      <c r="BB282" s="87" t="str">
        <f t="shared" si="242"/>
        <v/>
      </c>
      <c r="BC282" s="87" t="str">
        <f t="shared" si="243"/>
        <v/>
      </c>
      <c r="BD282" s="87" t="str">
        <f t="shared" si="244"/>
        <v/>
      </c>
      <c r="BE282" s="87" t="str">
        <f t="shared" si="245"/>
        <v/>
      </c>
      <c r="BG282" s="87" t="str">
        <f t="shared" si="246"/>
        <v/>
      </c>
      <c r="BH282" s="127" t="str">
        <f t="shared" si="247"/>
        <v/>
      </c>
      <c r="BI282" s="127" t="str">
        <f t="shared" si="248"/>
        <v/>
      </c>
      <c r="BJ282" s="87" t="str">
        <f t="shared" si="249"/>
        <v/>
      </c>
      <c r="BK282" s="87" t="str">
        <f t="shared" si="250"/>
        <v/>
      </c>
      <c r="BL282" s="87" t="str">
        <f t="shared" si="251"/>
        <v/>
      </c>
      <c r="BN282" s="129">
        <v>280</v>
      </c>
      <c r="BO282" s="129">
        <v>218</v>
      </c>
      <c r="BP282" s="129">
        <v>165</v>
      </c>
      <c r="BQ282" s="129">
        <v>280</v>
      </c>
      <c r="BR282" s="129">
        <v>280</v>
      </c>
      <c r="BS282" s="129" t="str">
        <v>1c</v>
      </c>
      <c r="BT282" s="129" t="str">
        <v>0</v>
      </c>
      <c r="BU282" s="87">
        <v>0</v>
      </c>
      <c r="BV282" s="129">
        <v>280</v>
      </c>
      <c r="BW282" s="129" t="str">
        <v>2.10E+11</v>
      </c>
      <c r="BX282" s="129" t="str">
        <v>8.08E+10</v>
      </c>
      <c r="BY282" s="129" t="str">
        <v>7850</v>
      </c>
      <c r="BZ282" s="129">
        <v>1.3</v>
      </c>
      <c r="CA282" s="129">
        <v>0.01</v>
      </c>
      <c r="CD282" s="87">
        <v>280</v>
      </c>
      <c r="CE282" s="87" t="s">
        <v>180</v>
      </c>
      <c r="CF282" s="87" t="s">
        <v>181</v>
      </c>
      <c r="CG282" s="87">
        <v>1</v>
      </c>
      <c r="CH282" s="87">
        <v>1.3</v>
      </c>
      <c r="CI282" s="87">
        <v>0.01</v>
      </c>
    </row>
    <row r="283" spans="1:87" ht="12.75">
      <c r="B283" s="87">
        <f t="shared" si="262"/>
        <v>281</v>
      </c>
      <c r="C283" s="154">
        <v>-9.4499999999999993</v>
      </c>
      <c r="D283" s="153">
        <v>1.97</v>
      </c>
      <c r="E283" s="153">
        <v>-3.4119999999999999</v>
      </c>
      <c r="F283" s="87" t="s">
        <v>142</v>
      </c>
      <c r="J283" s="87">
        <f t="shared" ref="J283:J346" si="264">J281+1</f>
        <v>141.1</v>
      </c>
      <c r="K283" s="126">
        <v>151</v>
      </c>
      <c r="L283" s="87">
        <v>1</v>
      </c>
      <c r="M283" s="87">
        <v>20</v>
      </c>
      <c r="N283" s="87" t="s">
        <v>154</v>
      </c>
      <c r="O283" s="87" t="s">
        <v>155</v>
      </c>
      <c r="P283" s="87">
        <v>0</v>
      </c>
      <c r="Q283" s="127">
        <v>6.1580000000000003E-5</v>
      </c>
      <c r="R283" s="87">
        <v>0</v>
      </c>
      <c r="S283" s="87">
        <v>0</v>
      </c>
      <c r="T283" s="127">
        <v>1553000000</v>
      </c>
      <c r="U283" s="127">
        <v>1553000000</v>
      </c>
      <c r="V283" s="127">
        <v>2488000000</v>
      </c>
      <c r="W283" s="127">
        <v>2488000000</v>
      </c>
      <c r="X283" s="87">
        <v>0</v>
      </c>
      <c r="Y283" s="87">
        <v>0</v>
      </c>
      <c r="Z283" s="127">
        <v>1195000000</v>
      </c>
      <c r="AA283" s="127">
        <v>1.4790000000000001E-5</v>
      </c>
      <c r="AB283" s="127">
        <v>12930000000</v>
      </c>
      <c r="AC283" s="87">
        <v>0.65</v>
      </c>
      <c r="AD283" s="87" t="s">
        <v>156</v>
      </c>
      <c r="AE283" s="87" t="s">
        <v>157</v>
      </c>
      <c r="AF283" s="87" t="s">
        <v>158</v>
      </c>
      <c r="AG283" s="87" t="s">
        <v>159</v>
      </c>
      <c r="AH283" s="87" t="s">
        <v>160</v>
      </c>
      <c r="AI283" s="87" t="s">
        <v>161</v>
      </c>
      <c r="AJ283" s="87" t="s">
        <v>162</v>
      </c>
      <c r="AK283" s="87">
        <v>0</v>
      </c>
      <c r="AL283" s="87">
        <v>0</v>
      </c>
      <c r="AM283" s="87" t="s">
        <v>142</v>
      </c>
      <c r="AO283" s="87">
        <f t="shared" si="237"/>
        <v>281</v>
      </c>
      <c r="AP283" s="87">
        <f t="shared" si="234"/>
        <v>1.97</v>
      </c>
      <c r="AQ283" s="87">
        <f t="shared" si="235"/>
        <v>-3.4119999999999999</v>
      </c>
      <c r="AR283" s="87">
        <f t="shared" si="238"/>
        <v>-9.4499999999999993</v>
      </c>
      <c r="AS283" s="87">
        <v>1</v>
      </c>
      <c r="AT283" s="87">
        <v>0</v>
      </c>
      <c r="AU283" s="87">
        <v>0</v>
      </c>
      <c r="AV283" s="87">
        <v>0</v>
      </c>
      <c r="AW283" s="87">
        <v>0</v>
      </c>
      <c r="AY283" s="133">
        <f t="shared" ref="AY283" si="265">IF(J283="", "", INT(J283))</f>
        <v>141</v>
      </c>
      <c r="AZ283" s="87">
        <f t="shared" si="240"/>
        <v>151</v>
      </c>
      <c r="BA283" s="87">
        <f t="shared" si="241"/>
        <v>152</v>
      </c>
      <c r="BB283" s="87">
        <f t="shared" si="242"/>
        <v>141</v>
      </c>
      <c r="BC283" s="87">
        <f t="shared" si="243"/>
        <v>141</v>
      </c>
      <c r="BD283" s="87" t="str">
        <f t="shared" si="244"/>
        <v>1c</v>
      </c>
      <c r="BE283" s="87" t="str">
        <f t="shared" si="245"/>
        <v>0</v>
      </c>
      <c r="BG283" s="87">
        <f t="shared" si="246"/>
        <v>141</v>
      </c>
      <c r="BH283" s="127" t="str">
        <f t="shared" si="247"/>
        <v>2.10E+11</v>
      </c>
      <c r="BI283" s="127" t="str">
        <f t="shared" si="248"/>
        <v>8.08E+10</v>
      </c>
      <c r="BJ283" s="87" t="str">
        <f t="shared" si="249"/>
        <v>7850</v>
      </c>
      <c r="BK283" s="87">
        <f t="shared" si="250"/>
        <v>1</v>
      </c>
      <c r="BL283" s="87">
        <f t="shared" si="251"/>
        <v>0.02</v>
      </c>
      <c r="BN283" s="129">
        <v>281</v>
      </c>
      <c r="BO283" s="129">
        <v>272</v>
      </c>
      <c r="BP283" s="129">
        <v>219</v>
      </c>
      <c r="BQ283" s="129">
        <v>281</v>
      </c>
      <c r="BR283" s="129">
        <v>281</v>
      </c>
      <c r="BS283" s="129" t="str">
        <v>1c</v>
      </c>
      <c r="BT283" s="129" t="str">
        <v>0</v>
      </c>
      <c r="BU283" s="87">
        <v>0</v>
      </c>
      <c r="BV283" s="129">
        <v>281</v>
      </c>
      <c r="BW283" s="129" t="str">
        <v>2.10E+11</v>
      </c>
      <c r="BX283" s="129" t="str">
        <v>8.08E+10</v>
      </c>
      <c r="BY283" s="129" t="str">
        <v>7850</v>
      </c>
      <c r="BZ283" s="129">
        <v>1.3</v>
      </c>
      <c r="CA283" s="129">
        <v>0.01</v>
      </c>
      <c r="CD283" s="87">
        <v>281</v>
      </c>
      <c r="CE283" s="87" t="s">
        <v>180</v>
      </c>
      <c r="CF283" s="87" t="s">
        <v>181</v>
      </c>
      <c r="CG283" s="87">
        <v>1</v>
      </c>
      <c r="CH283" s="87">
        <v>1.3</v>
      </c>
      <c r="CI283" s="87">
        <v>0.01</v>
      </c>
    </row>
    <row r="284" spans="1:87" ht="12.75">
      <c r="B284" s="87">
        <f t="shared" si="262"/>
        <v>282</v>
      </c>
      <c r="C284" s="161">
        <v>4</v>
      </c>
      <c r="D284" s="160">
        <v>-3.94</v>
      </c>
      <c r="E284" s="160">
        <v>0</v>
      </c>
      <c r="F284" s="87" t="s">
        <v>142</v>
      </c>
      <c r="J284" s="87">
        <f t="shared" si="264"/>
        <v>141.19999999999999</v>
      </c>
      <c r="K284" s="126">
        <v>152</v>
      </c>
      <c r="L284" s="87">
        <v>1</v>
      </c>
      <c r="M284" s="87">
        <v>20</v>
      </c>
      <c r="N284" s="87" t="s">
        <v>154</v>
      </c>
      <c r="O284" s="87" t="s">
        <v>155</v>
      </c>
      <c r="P284" s="87">
        <v>0</v>
      </c>
      <c r="Q284" s="127">
        <v>6.1580000000000003E-5</v>
      </c>
      <c r="R284" s="87">
        <v>0</v>
      </c>
      <c r="S284" s="87">
        <v>0</v>
      </c>
      <c r="T284" s="127">
        <v>1553000000</v>
      </c>
      <c r="U284" s="127">
        <v>1553000000</v>
      </c>
      <c r="V284" s="127">
        <v>2488000000</v>
      </c>
      <c r="W284" s="127">
        <v>2488000000</v>
      </c>
      <c r="X284" s="87">
        <v>0</v>
      </c>
      <c r="Y284" s="87">
        <v>0</v>
      </c>
      <c r="Z284" s="127">
        <v>1195000000</v>
      </c>
      <c r="AA284" s="127">
        <v>1.4790000000000001E-5</v>
      </c>
      <c r="AB284" s="127">
        <v>12930000000</v>
      </c>
      <c r="AC284" s="87">
        <v>0.65</v>
      </c>
      <c r="AD284" s="87" t="s">
        <v>156</v>
      </c>
      <c r="AE284" s="87" t="s">
        <v>157</v>
      </c>
      <c r="AF284" s="87" t="s">
        <v>158</v>
      </c>
      <c r="AG284" s="87" t="s">
        <v>159</v>
      </c>
      <c r="AH284" s="87" t="s">
        <v>160</v>
      </c>
      <c r="AI284" s="87" t="s">
        <v>161</v>
      </c>
      <c r="AJ284" s="87" t="s">
        <v>162</v>
      </c>
      <c r="AK284" s="87">
        <v>0</v>
      </c>
      <c r="AL284" s="87">
        <v>0</v>
      </c>
      <c r="AM284" s="87" t="s">
        <v>142</v>
      </c>
      <c r="AO284" s="87">
        <f t="shared" si="237"/>
        <v>282</v>
      </c>
      <c r="AP284" s="87">
        <f t="shared" si="234"/>
        <v>-3.94</v>
      </c>
      <c r="AQ284" s="87">
        <f t="shared" si="235"/>
        <v>0</v>
      </c>
      <c r="AR284" s="87">
        <f t="shared" si="238"/>
        <v>4</v>
      </c>
      <c r="AS284" s="87">
        <v>1</v>
      </c>
      <c r="AT284" s="87">
        <v>0</v>
      </c>
      <c r="AU284" s="87">
        <v>0</v>
      </c>
      <c r="AV284" s="87">
        <v>0</v>
      </c>
      <c r="AW284" s="87">
        <v>0</v>
      </c>
      <c r="AY284" s="133"/>
      <c r="AZ284" s="87" t="str">
        <f t="shared" si="240"/>
        <v/>
      </c>
      <c r="BA284" s="87" t="str">
        <f t="shared" si="241"/>
        <v/>
      </c>
      <c r="BB284" s="87" t="str">
        <f t="shared" si="242"/>
        <v/>
      </c>
      <c r="BC284" s="87" t="str">
        <f t="shared" si="243"/>
        <v/>
      </c>
      <c r="BD284" s="87" t="str">
        <f t="shared" si="244"/>
        <v/>
      </c>
      <c r="BE284" s="87" t="str">
        <f t="shared" si="245"/>
        <v/>
      </c>
      <c r="BG284" s="87" t="str">
        <f t="shared" si="246"/>
        <v/>
      </c>
      <c r="BH284" s="127" t="str">
        <f t="shared" si="247"/>
        <v/>
      </c>
      <c r="BI284" s="127" t="str">
        <f t="shared" si="248"/>
        <v/>
      </c>
      <c r="BJ284" s="87" t="str">
        <f t="shared" si="249"/>
        <v/>
      </c>
      <c r="BK284" s="87" t="str">
        <f t="shared" si="250"/>
        <v/>
      </c>
      <c r="BL284" s="87" t="str">
        <f t="shared" si="251"/>
        <v/>
      </c>
      <c r="BN284" s="129">
        <v>282</v>
      </c>
      <c r="BO284" s="129">
        <v>219</v>
      </c>
      <c r="BP284" s="129">
        <v>282</v>
      </c>
      <c r="BQ284" s="129">
        <v>282</v>
      </c>
      <c r="BR284" s="129">
        <v>282</v>
      </c>
      <c r="BS284" s="129" t="str">
        <v>1c</v>
      </c>
      <c r="BT284" s="129" t="str">
        <v>0</v>
      </c>
      <c r="BU284" s="87">
        <v>0</v>
      </c>
      <c r="BV284" s="129">
        <v>282</v>
      </c>
      <c r="BW284" s="129" t="str">
        <v>2.10E+11</v>
      </c>
      <c r="BX284" s="129" t="str">
        <v>8.08E+10</v>
      </c>
      <c r="BY284" s="129" t="str">
        <v>7850</v>
      </c>
      <c r="BZ284" s="129">
        <v>1.3</v>
      </c>
      <c r="CA284" s="129">
        <v>0.01</v>
      </c>
      <c r="CD284" s="87">
        <v>282</v>
      </c>
      <c r="CE284" s="87" t="s">
        <v>180</v>
      </c>
      <c r="CF284" s="87" t="s">
        <v>181</v>
      </c>
      <c r="CG284" s="87">
        <v>1</v>
      </c>
      <c r="CH284" s="87">
        <v>1.3</v>
      </c>
      <c r="CI284" s="87">
        <v>0.01</v>
      </c>
    </row>
    <row r="285" spans="1:87" ht="12.75">
      <c r="B285" s="87">
        <f t="shared" si="262"/>
        <v>283</v>
      </c>
      <c r="C285" s="161">
        <v>-9.4499999999999993</v>
      </c>
      <c r="D285" s="160">
        <v>-3.94</v>
      </c>
      <c r="E285" s="160">
        <v>0</v>
      </c>
      <c r="F285" s="87" t="s">
        <v>142</v>
      </c>
      <c r="J285" s="87">
        <f t="shared" si="264"/>
        <v>142.1</v>
      </c>
      <c r="K285" s="126">
        <v>152</v>
      </c>
      <c r="L285" s="87">
        <v>1</v>
      </c>
      <c r="M285" s="87">
        <v>20</v>
      </c>
      <c r="N285" s="87" t="s">
        <v>154</v>
      </c>
      <c r="O285" s="87" t="s">
        <v>155</v>
      </c>
      <c r="P285" s="87">
        <v>0</v>
      </c>
      <c r="Q285" s="127">
        <v>6.1580000000000003E-5</v>
      </c>
      <c r="R285" s="87">
        <v>0</v>
      </c>
      <c r="S285" s="87">
        <v>0</v>
      </c>
      <c r="T285" s="127">
        <v>1553000000</v>
      </c>
      <c r="U285" s="127">
        <v>1553000000</v>
      </c>
      <c r="V285" s="127">
        <v>2488000000</v>
      </c>
      <c r="W285" s="127">
        <v>2488000000</v>
      </c>
      <c r="X285" s="87">
        <v>0</v>
      </c>
      <c r="Y285" s="87">
        <v>0</v>
      </c>
      <c r="Z285" s="127">
        <v>1195000000</v>
      </c>
      <c r="AA285" s="127">
        <v>1.4790000000000001E-5</v>
      </c>
      <c r="AB285" s="127">
        <v>12930000000</v>
      </c>
      <c r="AC285" s="87">
        <v>0.65</v>
      </c>
      <c r="AD285" s="87" t="s">
        <v>156</v>
      </c>
      <c r="AE285" s="87" t="s">
        <v>157</v>
      </c>
      <c r="AF285" s="87" t="s">
        <v>158</v>
      </c>
      <c r="AG285" s="87" t="s">
        <v>159</v>
      </c>
      <c r="AH285" s="87" t="s">
        <v>160</v>
      </c>
      <c r="AI285" s="87" t="s">
        <v>161</v>
      </c>
      <c r="AJ285" s="87" t="s">
        <v>162</v>
      </c>
      <c r="AK285" s="87">
        <v>0</v>
      </c>
      <c r="AL285" s="87">
        <v>0</v>
      </c>
      <c r="AM285" s="87" t="s">
        <v>142</v>
      </c>
      <c r="AO285" s="87">
        <f t="shared" si="237"/>
        <v>283</v>
      </c>
      <c r="AP285" s="87">
        <f t="shared" si="234"/>
        <v>-3.94</v>
      </c>
      <c r="AQ285" s="87">
        <f t="shared" si="235"/>
        <v>0</v>
      </c>
      <c r="AR285" s="87">
        <f t="shared" si="238"/>
        <v>-9.4499999999999993</v>
      </c>
      <c r="AS285" s="87">
        <v>1</v>
      </c>
      <c r="AT285" s="87">
        <v>0</v>
      </c>
      <c r="AU285" s="87">
        <v>0</v>
      </c>
      <c r="AV285" s="87">
        <v>0</v>
      </c>
      <c r="AW285" s="87">
        <v>0</v>
      </c>
      <c r="AY285" s="133">
        <f t="shared" ref="AY285" si="266">IF(J285="", "", INT(J285))</f>
        <v>142</v>
      </c>
      <c r="AZ285" s="87">
        <f t="shared" si="240"/>
        <v>152</v>
      </c>
      <c r="BA285" s="87">
        <f t="shared" si="241"/>
        <v>153</v>
      </c>
      <c r="BB285" s="87">
        <f t="shared" si="242"/>
        <v>142</v>
      </c>
      <c r="BC285" s="87">
        <f t="shared" si="243"/>
        <v>142</v>
      </c>
      <c r="BD285" s="87" t="str">
        <f t="shared" si="244"/>
        <v>1c</v>
      </c>
      <c r="BE285" s="87" t="str">
        <f t="shared" si="245"/>
        <v>0</v>
      </c>
      <c r="BG285" s="87">
        <f t="shared" si="246"/>
        <v>142</v>
      </c>
      <c r="BH285" s="127" t="str">
        <f t="shared" si="247"/>
        <v>2.10E+11</v>
      </c>
      <c r="BI285" s="127" t="str">
        <f t="shared" si="248"/>
        <v>8.08E+10</v>
      </c>
      <c r="BJ285" s="87" t="str">
        <f t="shared" si="249"/>
        <v>7850</v>
      </c>
      <c r="BK285" s="87">
        <f t="shared" si="250"/>
        <v>1</v>
      </c>
      <c r="BL285" s="87">
        <f t="shared" si="251"/>
        <v>0.02</v>
      </c>
      <c r="BN285" s="129">
        <v>283</v>
      </c>
      <c r="BO285" s="129">
        <v>220</v>
      </c>
      <c r="BP285" s="129">
        <v>168</v>
      </c>
      <c r="BQ285" s="129">
        <v>283</v>
      </c>
      <c r="BR285" s="129">
        <v>283</v>
      </c>
      <c r="BS285" s="129" t="str">
        <v>1c</v>
      </c>
      <c r="BT285" s="129" t="str">
        <v>0</v>
      </c>
      <c r="BU285" s="87">
        <v>0</v>
      </c>
      <c r="BV285" s="129">
        <v>283</v>
      </c>
      <c r="BW285" s="129" t="str">
        <v>2.10E+11</v>
      </c>
      <c r="BX285" s="129" t="str">
        <v>8.08E+10</v>
      </c>
      <c r="BY285" s="129" t="str">
        <v>7850</v>
      </c>
      <c r="BZ285" s="129">
        <v>1.3</v>
      </c>
      <c r="CA285" s="129">
        <v>0.01</v>
      </c>
      <c r="CD285" s="87">
        <v>283</v>
      </c>
      <c r="CE285" s="87" t="s">
        <v>180</v>
      </c>
      <c r="CF285" s="87" t="s">
        <v>181</v>
      </c>
      <c r="CG285" s="87">
        <v>1</v>
      </c>
      <c r="CH285" s="87">
        <v>1.3</v>
      </c>
      <c r="CI285" s="87">
        <v>0.01</v>
      </c>
    </row>
    <row r="286" spans="1:87" ht="12.75">
      <c r="B286" s="87">
        <f t="shared" si="262"/>
        <v>284</v>
      </c>
      <c r="C286" s="159">
        <v>4</v>
      </c>
      <c r="D286" s="158">
        <v>1.97</v>
      </c>
      <c r="E286" s="158">
        <v>3.4119999999999999</v>
      </c>
      <c r="F286" s="87" t="s">
        <v>142</v>
      </c>
      <c r="J286" s="87">
        <f t="shared" si="264"/>
        <v>142.19999999999999</v>
      </c>
      <c r="K286" s="126">
        <v>153</v>
      </c>
      <c r="L286" s="87">
        <v>1</v>
      </c>
      <c r="M286" s="87">
        <v>20</v>
      </c>
      <c r="N286" s="87" t="s">
        <v>154</v>
      </c>
      <c r="O286" s="87" t="s">
        <v>155</v>
      </c>
      <c r="P286" s="87">
        <v>0</v>
      </c>
      <c r="Q286" s="127">
        <v>6.1580000000000003E-5</v>
      </c>
      <c r="R286" s="87">
        <v>0</v>
      </c>
      <c r="S286" s="87">
        <v>0</v>
      </c>
      <c r="T286" s="127">
        <v>1553000000</v>
      </c>
      <c r="U286" s="127">
        <v>1553000000</v>
      </c>
      <c r="V286" s="127">
        <v>2488000000</v>
      </c>
      <c r="W286" s="127">
        <v>2488000000</v>
      </c>
      <c r="X286" s="87">
        <v>0</v>
      </c>
      <c r="Y286" s="87">
        <v>0</v>
      </c>
      <c r="Z286" s="127">
        <v>1195000000</v>
      </c>
      <c r="AA286" s="127">
        <v>1.4790000000000001E-5</v>
      </c>
      <c r="AB286" s="127">
        <v>12930000000</v>
      </c>
      <c r="AC286" s="87">
        <v>0.65</v>
      </c>
      <c r="AD286" s="87" t="s">
        <v>156</v>
      </c>
      <c r="AE286" s="87" t="s">
        <v>157</v>
      </c>
      <c r="AF286" s="87" t="s">
        <v>158</v>
      </c>
      <c r="AG286" s="87" t="s">
        <v>159</v>
      </c>
      <c r="AH286" s="87" t="s">
        <v>160</v>
      </c>
      <c r="AI286" s="87" t="s">
        <v>161</v>
      </c>
      <c r="AJ286" s="87" t="s">
        <v>162</v>
      </c>
      <c r="AK286" s="87">
        <v>0</v>
      </c>
      <c r="AL286" s="87">
        <v>0</v>
      </c>
      <c r="AM286" s="87" t="s">
        <v>142</v>
      </c>
      <c r="AO286" s="87">
        <f t="shared" si="237"/>
        <v>284</v>
      </c>
      <c r="AP286" s="87">
        <f t="shared" si="234"/>
        <v>1.97</v>
      </c>
      <c r="AQ286" s="87">
        <f t="shared" si="235"/>
        <v>3.4119999999999999</v>
      </c>
      <c r="AR286" s="87">
        <f t="shared" si="238"/>
        <v>4</v>
      </c>
      <c r="AS286" s="87">
        <v>1</v>
      </c>
      <c r="AT286" s="87">
        <v>0</v>
      </c>
      <c r="AU286" s="87">
        <v>0</v>
      </c>
      <c r="AV286" s="87">
        <v>0</v>
      </c>
      <c r="AW286" s="87">
        <v>0</v>
      </c>
      <c r="AY286" s="133"/>
      <c r="AZ286" s="87" t="str">
        <f t="shared" si="240"/>
        <v/>
      </c>
      <c r="BA286" s="87" t="str">
        <f t="shared" si="241"/>
        <v/>
      </c>
      <c r="BB286" s="87" t="str">
        <f t="shared" si="242"/>
        <v/>
      </c>
      <c r="BC286" s="87" t="str">
        <f t="shared" si="243"/>
        <v/>
      </c>
      <c r="BD286" s="87" t="str">
        <f t="shared" si="244"/>
        <v/>
      </c>
      <c r="BE286" s="87" t="str">
        <f t="shared" si="245"/>
        <v/>
      </c>
      <c r="BG286" s="87" t="str">
        <f t="shared" si="246"/>
        <v/>
      </c>
      <c r="BH286" s="127" t="str">
        <f t="shared" si="247"/>
        <v/>
      </c>
      <c r="BI286" s="127" t="str">
        <f t="shared" si="248"/>
        <v/>
      </c>
      <c r="BJ286" s="87" t="str">
        <f t="shared" si="249"/>
        <v/>
      </c>
      <c r="BK286" s="87" t="str">
        <f t="shared" si="250"/>
        <v/>
      </c>
      <c r="BL286" s="87" t="str">
        <f t="shared" si="251"/>
        <v/>
      </c>
      <c r="BN286" s="129">
        <v>284</v>
      </c>
      <c r="BO286" s="129">
        <v>273</v>
      </c>
      <c r="BP286" s="129">
        <v>221</v>
      </c>
      <c r="BQ286" s="129">
        <v>284</v>
      </c>
      <c r="BR286" s="129">
        <v>284</v>
      </c>
      <c r="BS286" s="129" t="str">
        <v>1c</v>
      </c>
      <c r="BT286" s="129" t="str">
        <v>0</v>
      </c>
      <c r="BU286" s="87">
        <v>0</v>
      </c>
      <c r="BV286" s="129">
        <v>284</v>
      </c>
      <c r="BW286" s="129" t="str">
        <v>2.10E+11</v>
      </c>
      <c r="BX286" s="129" t="str">
        <v>8.08E+10</v>
      </c>
      <c r="BY286" s="129" t="str">
        <v>7850</v>
      </c>
      <c r="BZ286" s="129">
        <v>1.3</v>
      </c>
      <c r="CA286" s="129">
        <v>0.01</v>
      </c>
      <c r="CD286" s="87">
        <v>284</v>
      </c>
      <c r="CE286" s="87" t="s">
        <v>180</v>
      </c>
      <c r="CF286" s="87" t="s">
        <v>181</v>
      </c>
      <c r="CG286" s="87">
        <v>1</v>
      </c>
      <c r="CH286" s="87">
        <v>1.3</v>
      </c>
      <c r="CI286" s="87">
        <v>0.01</v>
      </c>
    </row>
    <row r="287" spans="1:87" ht="12.75">
      <c r="B287" s="87">
        <f t="shared" si="262"/>
        <v>285</v>
      </c>
      <c r="C287" s="159">
        <v>-9.4499999999999993</v>
      </c>
      <c r="D287" s="158">
        <v>1.97</v>
      </c>
      <c r="E287" s="158">
        <v>3.4119999999999999</v>
      </c>
      <c r="F287" s="87" t="s">
        <v>142</v>
      </c>
      <c r="J287" s="87">
        <f t="shared" si="264"/>
        <v>143.1</v>
      </c>
      <c r="K287" s="126">
        <v>153</v>
      </c>
      <c r="L287" s="87">
        <v>1</v>
      </c>
      <c r="M287" s="87">
        <v>20</v>
      </c>
      <c r="N287" s="87" t="s">
        <v>154</v>
      </c>
      <c r="O287" s="87" t="s">
        <v>155</v>
      </c>
      <c r="P287" s="87">
        <v>0</v>
      </c>
      <c r="Q287" s="127">
        <v>6.1580000000000003E-5</v>
      </c>
      <c r="R287" s="87">
        <v>0</v>
      </c>
      <c r="S287" s="87">
        <v>0</v>
      </c>
      <c r="T287" s="127">
        <v>1553000000</v>
      </c>
      <c r="U287" s="127">
        <v>1553000000</v>
      </c>
      <c r="V287" s="127">
        <v>2488000000</v>
      </c>
      <c r="W287" s="127">
        <v>2488000000</v>
      </c>
      <c r="X287" s="87">
        <v>0</v>
      </c>
      <c r="Y287" s="87">
        <v>0</v>
      </c>
      <c r="Z287" s="127">
        <v>1195000000</v>
      </c>
      <c r="AA287" s="127">
        <v>1.4790000000000001E-5</v>
      </c>
      <c r="AB287" s="127">
        <v>12930000000</v>
      </c>
      <c r="AC287" s="87">
        <v>0.65</v>
      </c>
      <c r="AD287" s="87" t="s">
        <v>156</v>
      </c>
      <c r="AE287" s="87" t="s">
        <v>157</v>
      </c>
      <c r="AF287" s="87" t="s">
        <v>158</v>
      </c>
      <c r="AG287" s="87" t="s">
        <v>159</v>
      </c>
      <c r="AH287" s="87" t="s">
        <v>160</v>
      </c>
      <c r="AI287" s="87" t="s">
        <v>161</v>
      </c>
      <c r="AJ287" s="87" t="s">
        <v>162</v>
      </c>
      <c r="AK287" s="87">
        <v>0</v>
      </c>
      <c r="AL287" s="87">
        <v>0</v>
      </c>
      <c r="AM287" s="87" t="s">
        <v>142</v>
      </c>
      <c r="AO287" s="87">
        <f t="shared" si="237"/>
        <v>285</v>
      </c>
      <c r="AP287" s="87">
        <f t="shared" si="234"/>
        <v>1.97</v>
      </c>
      <c r="AQ287" s="87">
        <f t="shared" si="235"/>
        <v>3.4119999999999999</v>
      </c>
      <c r="AR287" s="87">
        <f t="shared" si="238"/>
        <v>-9.4499999999999993</v>
      </c>
      <c r="AS287" s="87">
        <v>1</v>
      </c>
      <c r="AT287" s="87">
        <v>0</v>
      </c>
      <c r="AU287" s="87">
        <v>0</v>
      </c>
      <c r="AV287" s="87">
        <v>0</v>
      </c>
      <c r="AW287" s="87">
        <v>0</v>
      </c>
      <c r="AY287" s="133">
        <f t="shared" ref="AY287" si="267">IF(J287="", "", INT(J287))</f>
        <v>143</v>
      </c>
      <c r="AZ287" s="87">
        <f t="shared" si="240"/>
        <v>153</v>
      </c>
      <c r="BA287" s="87">
        <f t="shared" si="241"/>
        <v>154</v>
      </c>
      <c r="BB287" s="87">
        <f t="shared" si="242"/>
        <v>143</v>
      </c>
      <c r="BC287" s="87">
        <f t="shared" si="243"/>
        <v>143</v>
      </c>
      <c r="BD287" s="87" t="str">
        <f t="shared" si="244"/>
        <v>1c</v>
      </c>
      <c r="BE287" s="87" t="str">
        <f t="shared" si="245"/>
        <v>0</v>
      </c>
      <c r="BG287" s="87">
        <f t="shared" si="246"/>
        <v>143</v>
      </c>
      <c r="BH287" s="127" t="str">
        <f t="shared" si="247"/>
        <v>2.10E+11</v>
      </c>
      <c r="BI287" s="127" t="str">
        <f t="shared" si="248"/>
        <v>8.08E+10</v>
      </c>
      <c r="BJ287" s="87" t="str">
        <f t="shared" si="249"/>
        <v>7850</v>
      </c>
      <c r="BK287" s="87">
        <f t="shared" si="250"/>
        <v>1</v>
      </c>
      <c r="BL287" s="87">
        <f t="shared" si="251"/>
        <v>0.02</v>
      </c>
      <c r="BN287" s="129">
        <v>285</v>
      </c>
      <c r="BO287" s="129">
        <v>221</v>
      </c>
      <c r="BP287" s="129">
        <v>280</v>
      </c>
      <c r="BQ287" s="129">
        <v>285</v>
      </c>
      <c r="BR287" s="129">
        <v>285</v>
      </c>
      <c r="BS287" s="129" t="str">
        <v>1c</v>
      </c>
      <c r="BT287" s="129" t="str">
        <v>0</v>
      </c>
      <c r="BU287" s="87">
        <v>0</v>
      </c>
      <c r="BV287" s="129">
        <v>285</v>
      </c>
      <c r="BW287" s="129" t="str">
        <v>2.10E+11</v>
      </c>
      <c r="BX287" s="129" t="str">
        <v>8.08E+10</v>
      </c>
      <c r="BY287" s="129" t="str">
        <v>7850</v>
      </c>
      <c r="BZ287" s="129">
        <v>1.3</v>
      </c>
      <c r="CA287" s="129">
        <v>0.01</v>
      </c>
      <c r="CD287" s="87">
        <v>285</v>
      </c>
      <c r="CE287" s="87" t="s">
        <v>180</v>
      </c>
      <c r="CF287" s="87" t="s">
        <v>181</v>
      </c>
      <c r="CG287" s="87">
        <v>1</v>
      </c>
      <c r="CH287" s="87">
        <v>1.3</v>
      </c>
      <c r="CI287" s="87">
        <v>0.01</v>
      </c>
    </row>
    <row r="288" spans="1:87" ht="12.75">
      <c r="J288" s="87">
        <f t="shared" si="264"/>
        <v>143.19999999999999</v>
      </c>
      <c r="K288" s="126">
        <v>154</v>
      </c>
      <c r="L288" s="87">
        <v>1</v>
      </c>
      <c r="M288" s="87">
        <v>20</v>
      </c>
      <c r="N288" s="87" t="s">
        <v>154</v>
      </c>
      <c r="O288" s="87" t="s">
        <v>155</v>
      </c>
      <c r="P288" s="87">
        <v>0</v>
      </c>
      <c r="Q288" s="127">
        <v>6.1580000000000003E-5</v>
      </c>
      <c r="R288" s="87">
        <v>0</v>
      </c>
      <c r="S288" s="87">
        <v>0</v>
      </c>
      <c r="T288" s="127">
        <v>1553000000</v>
      </c>
      <c r="U288" s="127">
        <v>1553000000</v>
      </c>
      <c r="V288" s="127">
        <v>2488000000</v>
      </c>
      <c r="W288" s="127">
        <v>2488000000</v>
      </c>
      <c r="X288" s="87">
        <v>0</v>
      </c>
      <c r="Y288" s="87">
        <v>0</v>
      </c>
      <c r="Z288" s="127">
        <v>1195000000</v>
      </c>
      <c r="AA288" s="127">
        <v>1.4790000000000001E-5</v>
      </c>
      <c r="AB288" s="127">
        <v>12930000000</v>
      </c>
      <c r="AC288" s="87">
        <v>0.65</v>
      </c>
      <c r="AD288" s="87" t="s">
        <v>156</v>
      </c>
      <c r="AE288" s="87" t="s">
        <v>157</v>
      </c>
      <c r="AF288" s="87" t="s">
        <v>158</v>
      </c>
      <c r="AG288" s="87" t="s">
        <v>159</v>
      </c>
      <c r="AH288" s="87" t="s">
        <v>160</v>
      </c>
      <c r="AI288" s="87" t="s">
        <v>161</v>
      </c>
      <c r="AJ288" s="87" t="s">
        <v>162</v>
      </c>
      <c r="AK288" s="87">
        <v>0</v>
      </c>
      <c r="AL288" s="87">
        <v>0</v>
      </c>
      <c r="AM288" s="87" t="s">
        <v>142</v>
      </c>
      <c r="AY288" s="133"/>
      <c r="AZ288" s="87" t="str">
        <f t="shared" si="240"/>
        <v/>
      </c>
      <c r="BA288" s="87" t="str">
        <f t="shared" si="241"/>
        <v/>
      </c>
      <c r="BB288" s="87" t="str">
        <f t="shared" si="242"/>
        <v/>
      </c>
      <c r="BC288" s="87" t="str">
        <f t="shared" si="243"/>
        <v/>
      </c>
      <c r="BD288" s="87" t="str">
        <f t="shared" si="244"/>
        <v/>
      </c>
      <c r="BE288" s="87" t="str">
        <f t="shared" si="245"/>
        <v/>
      </c>
      <c r="BG288" s="87" t="str">
        <f t="shared" si="246"/>
        <v/>
      </c>
      <c r="BH288" s="127" t="str">
        <f t="shared" si="247"/>
        <v/>
      </c>
      <c r="BI288" s="127" t="str">
        <f t="shared" si="248"/>
        <v/>
      </c>
      <c r="BJ288" s="87" t="str">
        <f t="shared" si="249"/>
        <v/>
      </c>
      <c r="BK288" s="87" t="str">
        <f t="shared" si="250"/>
        <v/>
      </c>
      <c r="BL288" s="87" t="str">
        <f t="shared" si="251"/>
        <v/>
      </c>
      <c r="BN288" s="129">
        <v>286</v>
      </c>
      <c r="BO288" s="129">
        <v>222</v>
      </c>
      <c r="BP288" s="129">
        <v>175</v>
      </c>
      <c r="BQ288" s="129">
        <v>286</v>
      </c>
      <c r="BR288" s="129">
        <v>286</v>
      </c>
      <c r="BS288" s="129" t="str">
        <v>1c</v>
      </c>
      <c r="BT288" s="129" t="str">
        <v>0</v>
      </c>
      <c r="BU288" s="87">
        <v>0</v>
      </c>
      <c r="BV288" s="129">
        <v>286</v>
      </c>
      <c r="BW288" s="129" t="str">
        <v>2.10E+11</v>
      </c>
      <c r="BX288" s="129" t="str">
        <v>8.08E+10</v>
      </c>
      <c r="BY288" s="129" t="str">
        <v>7850</v>
      </c>
      <c r="BZ288" s="129">
        <v>1.3</v>
      </c>
      <c r="CA288" s="129">
        <v>0.01</v>
      </c>
      <c r="CD288" s="87">
        <v>286</v>
      </c>
      <c r="CE288" s="87" t="s">
        <v>180</v>
      </c>
      <c r="CF288" s="87" t="s">
        <v>181</v>
      </c>
      <c r="CG288" s="87">
        <v>1</v>
      </c>
      <c r="CH288" s="87">
        <v>1.3</v>
      </c>
      <c r="CI288" s="87">
        <v>0.01</v>
      </c>
    </row>
    <row r="289" spans="10:87" ht="12.75">
      <c r="J289" s="87">
        <f t="shared" si="264"/>
        <v>144.1</v>
      </c>
      <c r="K289" s="126">
        <v>154</v>
      </c>
      <c r="L289" s="87">
        <v>1</v>
      </c>
      <c r="M289" s="87">
        <v>20</v>
      </c>
      <c r="N289" s="87" t="s">
        <v>154</v>
      </c>
      <c r="O289" s="87" t="s">
        <v>155</v>
      </c>
      <c r="P289" s="87">
        <v>0</v>
      </c>
      <c r="Q289" s="127">
        <v>6.1580000000000003E-5</v>
      </c>
      <c r="R289" s="87">
        <v>0</v>
      </c>
      <c r="S289" s="87">
        <v>0</v>
      </c>
      <c r="T289" s="127">
        <v>1553000000</v>
      </c>
      <c r="U289" s="127">
        <v>1553000000</v>
      </c>
      <c r="V289" s="127">
        <v>2488000000</v>
      </c>
      <c r="W289" s="127">
        <v>2488000000</v>
      </c>
      <c r="X289" s="87">
        <v>0</v>
      </c>
      <c r="Y289" s="87">
        <v>0</v>
      </c>
      <c r="Z289" s="127">
        <v>1195000000</v>
      </c>
      <c r="AA289" s="127">
        <v>1.4790000000000001E-5</v>
      </c>
      <c r="AB289" s="127">
        <v>12930000000</v>
      </c>
      <c r="AC289" s="87">
        <v>0.65</v>
      </c>
      <c r="AD289" s="87" t="s">
        <v>156</v>
      </c>
      <c r="AE289" s="87" t="s">
        <v>157</v>
      </c>
      <c r="AF289" s="87" t="s">
        <v>158</v>
      </c>
      <c r="AG289" s="87" t="s">
        <v>159</v>
      </c>
      <c r="AH289" s="87" t="s">
        <v>160</v>
      </c>
      <c r="AI289" s="87" t="s">
        <v>161</v>
      </c>
      <c r="AJ289" s="87" t="s">
        <v>162</v>
      </c>
      <c r="AK289" s="87">
        <v>0</v>
      </c>
      <c r="AL289" s="87">
        <v>0</v>
      </c>
      <c r="AM289" s="87" t="s">
        <v>142</v>
      </c>
      <c r="AY289" s="133">
        <f t="shared" ref="AY289" si="268">IF(J289="", "", INT(J289))</f>
        <v>144</v>
      </c>
      <c r="AZ289" s="87">
        <f t="shared" si="240"/>
        <v>154</v>
      </c>
      <c r="BA289" s="87">
        <f t="shared" si="241"/>
        <v>155</v>
      </c>
      <c r="BB289" s="87">
        <f t="shared" si="242"/>
        <v>144</v>
      </c>
      <c r="BC289" s="87">
        <f t="shared" si="243"/>
        <v>144</v>
      </c>
      <c r="BD289" s="87" t="str">
        <f t="shared" si="244"/>
        <v>1c</v>
      </c>
      <c r="BE289" s="87" t="str">
        <f t="shared" si="245"/>
        <v>0</v>
      </c>
      <c r="BG289" s="87">
        <f t="shared" si="246"/>
        <v>144</v>
      </c>
      <c r="BH289" s="127" t="str">
        <f t="shared" si="247"/>
        <v>2.10E+11</v>
      </c>
      <c r="BI289" s="127" t="str">
        <f t="shared" si="248"/>
        <v>8.08E+10</v>
      </c>
      <c r="BJ289" s="87" t="str">
        <f t="shared" si="249"/>
        <v>7850</v>
      </c>
      <c r="BK289" s="87">
        <f t="shared" si="250"/>
        <v>1</v>
      </c>
      <c r="BL289" s="87">
        <f t="shared" si="251"/>
        <v>0.02</v>
      </c>
      <c r="BN289" s="129">
        <v>287</v>
      </c>
      <c r="BO289" s="129">
        <v>101</v>
      </c>
      <c r="BP289" s="129">
        <v>265</v>
      </c>
      <c r="BQ289" s="129">
        <v>287</v>
      </c>
      <c r="BR289" s="129">
        <v>287</v>
      </c>
      <c r="BS289" s="129" t="str">
        <v>1c</v>
      </c>
      <c r="BT289" s="129" t="str">
        <v>0</v>
      </c>
      <c r="BU289" s="87">
        <v>0</v>
      </c>
      <c r="BV289" s="129">
        <v>287</v>
      </c>
      <c r="BW289" s="129" t="str">
        <v>2.10E+11</v>
      </c>
      <c r="BX289" s="129" t="str">
        <v>8.08E+10</v>
      </c>
      <c r="BY289" s="129" t="str">
        <v>7850</v>
      </c>
      <c r="BZ289" s="129">
        <v>0.5</v>
      </c>
      <c r="CA289" s="129">
        <v>0.01</v>
      </c>
      <c r="CD289" s="87">
        <v>287</v>
      </c>
      <c r="CE289" s="87" t="s">
        <v>180</v>
      </c>
      <c r="CF289" s="87" t="s">
        <v>181</v>
      </c>
      <c r="CG289" s="87">
        <v>1</v>
      </c>
      <c r="CH289" s="87">
        <v>0.5</v>
      </c>
      <c r="CI289" s="87">
        <v>0.01</v>
      </c>
    </row>
    <row r="290" spans="10:87" ht="12.75">
      <c r="J290" s="87">
        <f t="shared" si="264"/>
        <v>144.19999999999999</v>
      </c>
      <c r="K290" s="126">
        <v>155</v>
      </c>
      <c r="L290" s="87">
        <v>1</v>
      </c>
      <c r="M290" s="87">
        <v>20</v>
      </c>
      <c r="N290" s="87" t="s">
        <v>154</v>
      </c>
      <c r="O290" s="87" t="s">
        <v>155</v>
      </c>
      <c r="P290" s="87">
        <v>0</v>
      </c>
      <c r="Q290" s="127">
        <v>6.1580000000000003E-5</v>
      </c>
      <c r="R290" s="87">
        <v>0</v>
      </c>
      <c r="S290" s="87">
        <v>0</v>
      </c>
      <c r="T290" s="127">
        <v>1553000000</v>
      </c>
      <c r="U290" s="127">
        <v>1553000000</v>
      </c>
      <c r="V290" s="127">
        <v>2488000000</v>
      </c>
      <c r="W290" s="127">
        <v>2488000000</v>
      </c>
      <c r="X290" s="87">
        <v>0</v>
      </c>
      <c r="Y290" s="87">
        <v>0</v>
      </c>
      <c r="Z290" s="127">
        <v>1195000000</v>
      </c>
      <c r="AA290" s="127">
        <v>1.4790000000000001E-5</v>
      </c>
      <c r="AB290" s="127">
        <v>12930000000</v>
      </c>
      <c r="AC290" s="87">
        <v>0.65</v>
      </c>
      <c r="AD290" s="87" t="s">
        <v>156</v>
      </c>
      <c r="AE290" s="87" t="s">
        <v>157</v>
      </c>
      <c r="AF290" s="87" t="s">
        <v>158</v>
      </c>
      <c r="AG290" s="87" t="s">
        <v>159</v>
      </c>
      <c r="AH290" s="87" t="s">
        <v>160</v>
      </c>
      <c r="AI290" s="87" t="s">
        <v>161</v>
      </c>
      <c r="AJ290" s="87" t="s">
        <v>162</v>
      </c>
      <c r="AK290" s="87">
        <v>0</v>
      </c>
      <c r="AL290" s="87">
        <v>0</v>
      </c>
      <c r="AM290" s="87" t="s">
        <v>142</v>
      </c>
      <c r="AY290" s="133"/>
      <c r="AZ290" s="87" t="str">
        <f t="shared" si="240"/>
        <v/>
      </c>
      <c r="BA290" s="87" t="str">
        <f t="shared" si="241"/>
        <v/>
      </c>
      <c r="BB290" s="87" t="str">
        <f t="shared" si="242"/>
        <v/>
      </c>
      <c r="BC290" s="87" t="str">
        <f t="shared" si="243"/>
        <v/>
      </c>
      <c r="BD290" s="87" t="str">
        <f t="shared" si="244"/>
        <v/>
      </c>
      <c r="BE290" s="87" t="str">
        <f t="shared" si="245"/>
        <v/>
      </c>
      <c r="BG290" s="87" t="str">
        <f t="shared" si="246"/>
        <v/>
      </c>
      <c r="BH290" s="127" t="str">
        <f t="shared" si="247"/>
        <v/>
      </c>
      <c r="BI290" s="127" t="str">
        <f t="shared" si="248"/>
        <v/>
      </c>
      <c r="BJ290" s="87" t="str">
        <f t="shared" si="249"/>
        <v/>
      </c>
      <c r="BK290" s="87" t="str">
        <f t="shared" si="250"/>
        <v/>
      </c>
      <c r="BL290" s="87" t="str">
        <f t="shared" si="251"/>
        <v/>
      </c>
      <c r="BN290" s="129">
        <v>288</v>
      </c>
      <c r="BO290" s="129">
        <v>265</v>
      </c>
      <c r="BP290" s="129">
        <v>278</v>
      </c>
      <c r="BQ290" s="129">
        <v>288</v>
      </c>
      <c r="BR290" s="129">
        <v>288</v>
      </c>
      <c r="BS290" s="129" t="str">
        <v>1c</v>
      </c>
      <c r="BT290" s="129" t="str">
        <v>0</v>
      </c>
      <c r="BU290" s="87">
        <v>0</v>
      </c>
      <c r="BV290" s="129">
        <v>288</v>
      </c>
      <c r="BW290" s="129" t="str">
        <v>2.10E+11</v>
      </c>
      <c r="BX290" s="129" t="str">
        <v>8.08E+10</v>
      </c>
      <c r="BY290" s="129" t="str">
        <v>7850</v>
      </c>
      <c r="BZ290" s="129">
        <v>0.5</v>
      </c>
      <c r="CA290" s="129">
        <v>0.01</v>
      </c>
      <c r="CD290" s="87">
        <v>288</v>
      </c>
      <c r="CE290" s="87" t="s">
        <v>180</v>
      </c>
      <c r="CF290" s="87" t="s">
        <v>181</v>
      </c>
      <c r="CG290" s="87">
        <v>1</v>
      </c>
      <c r="CH290" s="87">
        <v>0.5</v>
      </c>
      <c r="CI290" s="87">
        <v>0.01</v>
      </c>
    </row>
    <row r="291" spans="10:87" ht="12.75">
      <c r="J291" s="87">
        <f t="shared" si="264"/>
        <v>145.1</v>
      </c>
      <c r="K291" s="126">
        <v>155</v>
      </c>
      <c r="L291" s="87">
        <v>1</v>
      </c>
      <c r="M291" s="87">
        <v>20</v>
      </c>
      <c r="N291" s="87" t="s">
        <v>154</v>
      </c>
      <c r="O291" s="87" t="s">
        <v>155</v>
      </c>
      <c r="P291" s="87">
        <v>0</v>
      </c>
      <c r="Q291" s="127">
        <v>6.1580000000000003E-5</v>
      </c>
      <c r="R291" s="87">
        <v>0</v>
      </c>
      <c r="S291" s="87">
        <v>0</v>
      </c>
      <c r="T291" s="127">
        <v>1553000000</v>
      </c>
      <c r="U291" s="127">
        <v>1553000000</v>
      </c>
      <c r="V291" s="127">
        <v>2488000000</v>
      </c>
      <c r="W291" s="127">
        <v>2488000000</v>
      </c>
      <c r="X291" s="87">
        <v>0</v>
      </c>
      <c r="Y291" s="87">
        <v>0</v>
      </c>
      <c r="Z291" s="127">
        <v>1195000000</v>
      </c>
      <c r="AA291" s="127">
        <v>1.4790000000000001E-5</v>
      </c>
      <c r="AB291" s="127">
        <v>12930000000</v>
      </c>
      <c r="AC291" s="87">
        <v>0.65</v>
      </c>
      <c r="AD291" s="87" t="s">
        <v>156</v>
      </c>
      <c r="AE291" s="87" t="s">
        <v>157</v>
      </c>
      <c r="AF291" s="87" t="s">
        <v>158</v>
      </c>
      <c r="AG291" s="87" t="s">
        <v>159</v>
      </c>
      <c r="AH291" s="87" t="s">
        <v>160</v>
      </c>
      <c r="AI291" s="87" t="s">
        <v>161</v>
      </c>
      <c r="AJ291" s="87" t="s">
        <v>162</v>
      </c>
      <c r="AK291" s="87">
        <v>0</v>
      </c>
      <c r="AL291" s="87">
        <v>0</v>
      </c>
      <c r="AM291" s="87" t="s">
        <v>142</v>
      </c>
      <c r="AY291" s="133">
        <f t="shared" ref="AY291" si="269">IF(J291="", "", INT(J291))</f>
        <v>145</v>
      </c>
      <c r="AZ291" s="87">
        <f t="shared" si="240"/>
        <v>155</v>
      </c>
      <c r="BA291" s="87">
        <f t="shared" si="241"/>
        <v>156</v>
      </c>
      <c r="BB291" s="87">
        <f t="shared" si="242"/>
        <v>145</v>
      </c>
      <c r="BC291" s="87">
        <f t="shared" si="243"/>
        <v>145</v>
      </c>
      <c r="BD291" s="87" t="str">
        <f t="shared" si="244"/>
        <v>1c</v>
      </c>
      <c r="BE291" s="87" t="str">
        <f t="shared" si="245"/>
        <v>0</v>
      </c>
      <c r="BG291" s="87">
        <f t="shared" si="246"/>
        <v>145</v>
      </c>
      <c r="BH291" s="127" t="str">
        <f t="shared" si="247"/>
        <v>2.10E+11</v>
      </c>
      <c r="BI291" s="127" t="str">
        <f t="shared" si="248"/>
        <v>8.08E+10</v>
      </c>
      <c r="BJ291" s="87" t="str">
        <f t="shared" si="249"/>
        <v>7850</v>
      </c>
      <c r="BK291" s="87">
        <f t="shared" si="250"/>
        <v>1</v>
      </c>
      <c r="BL291" s="87">
        <f t="shared" si="251"/>
        <v>0.02</v>
      </c>
      <c r="BN291" s="129">
        <v>289</v>
      </c>
      <c r="BO291" s="129">
        <v>266</v>
      </c>
      <c r="BP291" s="129">
        <v>274</v>
      </c>
      <c r="BQ291" s="129">
        <v>289</v>
      </c>
      <c r="BR291" s="129">
        <v>289</v>
      </c>
      <c r="BS291" s="129" t="str">
        <v>1c</v>
      </c>
      <c r="BT291" s="129" t="str">
        <v>0</v>
      </c>
      <c r="BU291" s="87">
        <v>0</v>
      </c>
      <c r="BV291" s="129">
        <v>289</v>
      </c>
      <c r="BW291" s="129" t="str">
        <v>2.10E+11</v>
      </c>
      <c r="BX291" s="129" t="str">
        <v>8.08E+10</v>
      </c>
      <c r="BY291" s="129" t="str">
        <v>7850</v>
      </c>
      <c r="BZ291" s="129">
        <v>1.3</v>
      </c>
      <c r="CA291" s="129">
        <v>0.01</v>
      </c>
      <c r="CD291" s="87">
        <v>289</v>
      </c>
      <c r="CE291" s="87" t="s">
        <v>180</v>
      </c>
      <c r="CF291" s="87" t="s">
        <v>181</v>
      </c>
      <c r="CG291" s="87">
        <v>1</v>
      </c>
      <c r="CH291" s="87">
        <v>1.3</v>
      </c>
      <c r="CI291" s="87">
        <v>0.01</v>
      </c>
    </row>
    <row r="292" spans="10:87" ht="12.75">
      <c r="J292" s="87">
        <f t="shared" si="264"/>
        <v>145.19999999999999</v>
      </c>
      <c r="K292" s="126">
        <v>156</v>
      </c>
      <c r="L292" s="87">
        <v>1</v>
      </c>
      <c r="M292" s="87">
        <v>20</v>
      </c>
      <c r="N292" s="87" t="s">
        <v>154</v>
      </c>
      <c r="O292" s="87" t="s">
        <v>155</v>
      </c>
      <c r="P292" s="87">
        <v>0</v>
      </c>
      <c r="Q292" s="127">
        <v>6.1580000000000003E-5</v>
      </c>
      <c r="R292" s="87">
        <v>0</v>
      </c>
      <c r="S292" s="87">
        <v>0</v>
      </c>
      <c r="T292" s="127">
        <v>1553000000</v>
      </c>
      <c r="U292" s="127">
        <v>1553000000</v>
      </c>
      <c r="V292" s="127">
        <v>2488000000</v>
      </c>
      <c r="W292" s="127">
        <v>2488000000</v>
      </c>
      <c r="X292" s="87">
        <v>0</v>
      </c>
      <c r="Y292" s="87">
        <v>0</v>
      </c>
      <c r="Z292" s="127">
        <v>1195000000</v>
      </c>
      <c r="AA292" s="127">
        <v>1.4790000000000001E-5</v>
      </c>
      <c r="AB292" s="127">
        <v>12930000000</v>
      </c>
      <c r="AC292" s="87">
        <v>0.65</v>
      </c>
      <c r="AD292" s="87" t="s">
        <v>156</v>
      </c>
      <c r="AE292" s="87" t="s">
        <v>157</v>
      </c>
      <c r="AF292" s="87" t="s">
        <v>158</v>
      </c>
      <c r="AG292" s="87" t="s">
        <v>159</v>
      </c>
      <c r="AH292" s="87" t="s">
        <v>160</v>
      </c>
      <c r="AI292" s="87" t="s">
        <v>161</v>
      </c>
      <c r="AJ292" s="87" t="s">
        <v>162</v>
      </c>
      <c r="AK292" s="87">
        <v>0</v>
      </c>
      <c r="AL292" s="87">
        <v>0</v>
      </c>
      <c r="AM292" s="87" t="s">
        <v>142</v>
      </c>
      <c r="AY292" s="133"/>
      <c r="AZ292" s="87" t="str">
        <f t="shared" si="240"/>
        <v/>
      </c>
      <c r="BA292" s="87" t="str">
        <f t="shared" si="241"/>
        <v/>
      </c>
      <c r="BB292" s="87" t="str">
        <f t="shared" si="242"/>
        <v/>
      </c>
      <c r="BC292" s="87" t="str">
        <f t="shared" si="243"/>
        <v/>
      </c>
      <c r="BD292" s="87" t="str">
        <f t="shared" si="244"/>
        <v/>
      </c>
      <c r="BE292" s="87" t="str">
        <f t="shared" si="245"/>
        <v/>
      </c>
      <c r="BG292" s="87" t="str">
        <f t="shared" si="246"/>
        <v/>
      </c>
      <c r="BH292" s="127" t="str">
        <f t="shared" si="247"/>
        <v/>
      </c>
      <c r="BI292" s="127" t="str">
        <f t="shared" si="248"/>
        <v/>
      </c>
      <c r="BJ292" s="87" t="str">
        <f t="shared" si="249"/>
        <v/>
      </c>
      <c r="BK292" s="87" t="str">
        <f t="shared" si="250"/>
        <v/>
      </c>
      <c r="BL292" s="87" t="str">
        <f t="shared" si="251"/>
        <v/>
      </c>
      <c r="BN292" s="129">
        <v>290</v>
      </c>
      <c r="BO292" s="129">
        <v>112</v>
      </c>
      <c r="BP292" s="129">
        <v>267</v>
      </c>
      <c r="BQ292" s="129">
        <v>290</v>
      </c>
      <c r="BR292" s="129">
        <v>290</v>
      </c>
      <c r="BS292" s="129" t="str">
        <v>1c</v>
      </c>
      <c r="BT292" s="129" t="str">
        <v>0</v>
      </c>
      <c r="BU292" s="87">
        <v>0</v>
      </c>
      <c r="BV292" s="129">
        <v>290</v>
      </c>
      <c r="BW292" s="129" t="str">
        <v>2.10E+11</v>
      </c>
      <c r="BX292" s="129" t="str">
        <v>8.08E+10</v>
      </c>
      <c r="BY292" s="129" t="str">
        <v>7850</v>
      </c>
      <c r="BZ292" s="129">
        <v>0.5</v>
      </c>
      <c r="CA292" s="129">
        <v>0.01</v>
      </c>
      <c r="CD292" s="87">
        <v>290</v>
      </c>
      <c r="CE292" s="87" t="s">
        <v>180</v>
      </c>
      <c r="CF292" s="87" t="s">
        <v>181</v>
      </c>
      <c r="CG292" s="87">
        <v>1</v>
      </c>
      <c r="CH292" s="87">
        <v>0.5</v>
      </c>
      <c r="CI292" s="87">
        <v>0.01</v>
      </c>
    </row>
    <row r="293" spans="10:87" ht="12.75">
      <c r="J293" s="87">
        <f t="shared" si="264"/>
        <v>146.1</v>
      </c>
      <c r="K293" s="126">
        <v>156</v>
      </c>
      <c r="L293" s="87">
        <v>1</v>
      </c>
      <c r="M293" s="87">
        <v>20</v>
      </c>
      <c r="N293" s="87" t="s">
        <v>154</v>
      </c>
      <c r="O293" s="87" t="s">
        <v>155</v>
      </c>
      <c r="P293" s="87">
        <v>0</v>
      </c>
      <c r="Q293" s="127">
        <v>6.1580000000000003E-5</v>
      </c>
      <c r="R293" s="87">
        <v>0</v>
      </c>
      <c r="S293" s="87">
        <v>0</v>
      </c>
      <c r="T293" s="127">
        <v>1553000000</v>
      </c>
      <c r="U293" s="127">
        <v>1553000000</v>
      </c>
      <c r="V293" s="127">
        <v>2488000000</v>
      </c>
      <c r="W293" s="127">
        <v>2488000000</v>
      </c>
      <c r="X293" s="87">
        <v>0</v>
      </c>
      <c r="Y293" s="87">
        <v>0</v>
      </c>
      <c r="Z293" s="127">
        <v>1195000000</v>
      </c>
      <c r="AA293" s="127">
        <v>1.4790000000000001E-5</v>
      </c>
      <c r="AB293" s="127">
        <v>12930000000</v>
      </c>
      <c r="AC293" s="87">
        <v>0.65</v>
      </c>
      <c r="AD293" s="87" t="s">
        <v>156</v>
      </c>
      <c r="AE293" s="87" t="s">
        <v>157</v>
      </c>
      <c r="AF293" s="87" t="s">
        <v>158</v>
      </c>
      <c r="AG293" s="87" t="s">
        <v>159</v>
      </c>
      <c r="AH293" s="87" t="s">
        <v>160</v>
      </c>
      <c r="AI293" s="87" t="s">
        <v>161</v>
      </c>
      <c r="AJ293" s="87" t="s">
        <v>162</v>
      </c>
      <c r="AK293" s="87">
        <v>0</v>
      </c>
      <c r="AL293" s="87">
        <v>0</v>
      </c>
      <c r="AM293" s="87" t="s">
        <v>142</v>
      </c>
      <c r="AY293" s="133">
        <f t="shared" ref="AY293" si="270">IF(J293="", "", INT(J293))</f>
        <v>146</v>
      </c>
      <c r="AZ293" s="87">
        <f t="shared" si="240"/>
        <v>156</v>
      </c>
      <c r="BA293" s="87">
        <f t="shared" si="241"/>
        <v>157</v>
      </c>
      <c r="BB293" s="87">
        <f t="shared" si="242"/>
        <v>146</v>
      </c>
      <c r="BC293" s="87">
        <f t="shared" si="243"/>
        <v>146</v>
      </c>
      <c r="BD293" s="87" t="str">
        <f t="shared" si="244"/>
        <v>1c</v>
      </c>
      <c r="BE293" s="87" t="str">
        <f t="shared" si="245"/>
        <v>0</v>
      </c>
      <c r="BG293" s="87">
        <f t="shared" si="246"/>
        <v>146</v>
      </c>
      <c r="BH293" s="127" t="str">
        <f t="shared" si="247"/>
        <v>2.10E+11</v>
      </c>
      <c r="BI293" s="127" t="str">
        <f t="shared" si="248"/>
        <v>8.08E+10</v>
      </c>
      <c r="BJ293" s="87" t="str">
        <f t="shared" si="249"/>
        <v>7850</v>
      </c>
      <c r="BK293" s="87">
        <f t="shared" si="250"/>
        <v>1</v>
      </c>
      <c r="BL293" s="87">
        <f t="shared" si="251"/>
        <v>0.02</v>
      </c>
      <c r="BN293" s="129">
        <v>291</v>
      </c>
      <c r="BO293" s="129">
        <v>267</v>
      </c>
      <c r="BP293" s="129">
        <v>277</v>
      </c>
      <c r="BQ293" s="129">
        <v>291</v>
      </c>
      <c r="BR293" s="129">
        <v>291</v>
      </c>
      <c r="BS293" s="129" t="str">
        <v>1c</v>
      </c>
      <c r="BT293" s="129" t="str">
        <v>0</v>
      </c>
      <c r="BU293" s="87">
        <v>0</v>
      </c>
      <c r="BV293" s="129">
        <v>291</v>
      </c>
      <c r="BW293" s="129" t="str">
        <v>2.10E+11</v>
      </c>
      <c r="BX293" s="129" t="str">
        <v>8.08E+10</v>
      </c>
      <c r="BY293" s="129" t="str">
        <v>7850</v>
      </c>
      <c r="BZ293" s="129">
        <v>0.5</v>
      </c>
      <c r="CA293" s="129">
        <v>0.01</v>
      </c>
      <c r="CD293" s="87">
        <v>291</v>
      </c>
      <c r="CE293" s="87" t="s">
        <v>180</v>
      </c>
      <c r="CF293" s="87" t="s">
        <v>181</v>
      </c>
      <c r="CG293" s="87">
        <v>1</v>
      </c>
      <c r="CH293" s="87">
        <v>0.5</v>
      </c>
      <c r="CI293" s="87">
        <v>0.01</v>
      </c>
    </row>
    <row r="294" spans="10:87" ht="12.75">
      <c r="J294" s="87">
        <f t="shared" si="264"/>
        <v>146.19999999999999</v>
      </c>
      <c r="K294" s="126">
        <v>157</v>
      </c>
      <c r="L294" s="87">
        <v>1</v>
      </c>
      <c r="M294" s="87">
        <v>20</v>
      </c>
      <c r="N294" s="87" t="s">
        <v>154</v>
      </c>
      <c r="O294" s="87" t="s">
        <v>155</v>
      </c>
      <c r="P294" s="87">
        <v>0</v>
      </c>
      <c r="Q294" s="127">
        <v>6.1580000000000003E-5</v>
      </c>
      <c r="R294" s="87">
        <v>0</v>
      </c>
      <c r="S294" s="87">
        <v>0</v>
      </c>
      <c r="T294" s="127">
        <v>1553000000</v>
      </c>
      <c r="U294" s="127">
        <v>1553000000</v>
      </c>
      <c r="V294" s="127">
        <v>2488000000</v>
      </c>
      <c r="W294" s="127">
        <v>2488000000</v>
      </c>
      <c r="X294" s="87">
        <v>0</v>
      </c>
      <c r="Y294" s="87">
        <v>0</v>
      </c>
      <c r="Z294" s="127">
        <v>1195000000</v>
      </c>
      <c r="AA294" s="127">
        <v>1.4790000000000001E-5</v>
      </c>
      <c r="AB294" s="127">
        <v>12930000000</v>
      </c>
      <c r="AC294" s="87">
        <v>0.65</v>
      </c>
      <c r="AD294" s="87" t="s">
        <v>156</v>
      </c>
      <c r="AE294" s="87" t="s">
        <v>157</v>
      </c>
      <c r="AF294" s="87" t="s">
        <v>158</v>
      </c>
      <c r="AG294" s="87" t="s">
        <v>159</v>
      </c>
      <c r="AH294" s="87" t="s">
        <v>160</v>
      </c>
      <c r="AI294" s="87" t="s">
        <v>161</v>
      </c>
      <c r="AJ294" s="87" t="s">
        <v>162</v>
      </c>
      <c r="AK294" s="87">
        <v>0</v>
      </c>
      <c r="AL294" s="87">
        <v>0</v>
      </c>
      <c r="AM294" s="87" t="s">
        <v>142</v>
      </c>
      <c r="AY294" s="133"/>
      <c r="AZ294" s="87" t="str">
        <f t="shared" si="240"/>
        <v/>
      </c>
      <c r="BA294" s="87" t="str">
        <f t="shared" si="241"/>
        <v/>
      </c>
      <c r="BB294" s="87" t="str">
        <f t="shared" si="242"/>
        <v/>
      </c>
      <c r="BC294" s="87" t="str">
        <f t="shared" si="243"/>
        <v/>
      </c>
      <c r="BD294" s="87" t="str">
        <f t="shared" si="244"/>
        <v/>
      </c>
      <c r="BE294" s="87" t="str">
        <f t="shared" si="245"/>
        <v/>
      </c>
      <c r="BG294" s="87" t="str">
        <f t="shared" si="246"/>
        <v/>
      </c>
      <c r="BH294" s="127" t="str">
        <f t="shared" si="247"/>
        <v/>
      </c>
      <c r="BI294" s="127" t="str">
        <f t="shared" si="248"/>
        <v/>
      </c>
      <c r="BJ294" s="87" t="str">
        <f t="shared" si="249"/>
        <v/>
      </c>
      <c r="BK294" s="87" t="str">
        <f t="shared" si="250"/>
        <v/>
      </c>
      <c r="BL294" s="87" t="str">
        <f t="shared" si="251"/>
        <v/>
      </c>
      <c r="BN294" s="129">
        <v>292</v>
      </c>
      <c r="BO294" s="129">
        <v>268</v>
      </c>
      <c r="BP294" s="129">
        <v>275</v>
      </c>
      <c r="BQ294" s="129">
        <v>292</v>
      </c>
      <c r="BR294" s="129">
        <v>292</v>
      </c>
      <c r="BS294" s="129" t="str">
        <v>1c</v>
      </c>
      <c r="BT294" s="129" t="str">
        <v>0</v>
      </c>
      <c r="BU294" s="87">
        <v>0</v>
      </c>
      <c r="BV294" s="129">
        <v>292</v>
      </c>
      <c r="BW294" s="129" t="str">
        <v>2.10E+11</v>
      </c>
      <c r="BX294" s="129" t="str">
        <v>8.08E+10</v>
      </c>
      <c r="BY294" s="129" t="str">
        <v>7850</v>
      </c>
      <c r="BZ294" s="129">
        <v>1.3</v>
      </c>
      <c r="CA294" s="129">
        <v>0.01</v>
      </c>
      <c r="CD294" s="87">
        <v>292</v>
      </c>
      <c r="CE294" s="87" t="s">
        <v>180</v>
      </c>
      <c r="CF294" s="87" t="s">
        <v>181</v>
      </c>
      <c r="CG294" s="87">
        <v>1</v>
      </c>
      <c r="CH294" s="87">
        <v>1.3</v>
      </c>
      <c r="CI294" s="87">
        <v>0.01</v>
      </c>
    </row>
    <row r="295" spans="10:87" ht="12.75">
      <c r="J295" s="87">
        <f t="shared" si="264"/>
        <v>147.1</v>
      </c>
      <c r="K295" s="126">
        <v>157</v>
      </c>
      <c r="L295" s="87">
        <v>1</v>
      </c>
      <c r="M295" s="87">
        <v>20</v>
      </c>
      <c r="N295" s="87" t="s">
        <v>154</v>
      </c>
      <c r="O295" s="87" t="s">
        <v>155</v>
      </c>
      <c r="P295" s="87">
        <v>0</v>
      </c>
      <c r="Q295" s="127">
        <v>6.1580000000000003E-5</v>
      </c>
      <c r="R295" s="87">
        <v>0</v>
      </c>
      <c r="S295" s="87">
        <v>0</v>
      </c>
      <c r="T295" s="127">
        <v>1553000000</v>
      </c>
      <c r="U295" s="127">
        <v>1553000000</v>
      </c>
      <c r="V295" s="127">
        <v>2488000000</v>
      </c>
      <c r="W295" s="127">
        <v>2488000000</v>
      </c>
      <c r="X295" s="87">
        <v>0</v>
      </c>
      <c r="Y295" s="87">
        <v>0</v>
      </c>
      <c r="Z295" s="127">
        <v>1195000000</v>
      </c>
      <c r="AA295" s="127">
        <v>1.4790000000000001E-5</v>
      </c>
      <c r="AB295" s="127">
        <v>12930000000</v>
      </c>
      <c r="AC295" s="87">
        <v>0.65</v>
      </c>
      <c r="AD295" s="87" t="s">
        <v>156</v>
      </c>
      <c r="AE295" s="87" t="s">
        <v>157</v>
      </c>
      <c r="AF295" s="87" t="s">
        <v>158</v>
      </c>
      <c r="AG295" s="87" t="s">
        <v>159</v>
      </c>
      <c r="AH295" s="87" t="s">
        <v>160</v>
      </c>
      <c r="AI295" s="87" t="s">
        <v>161</v>
      </c>
      <c r="AJ295" s="87" t="s">
        <v>162</v>
      </c>
      <c r="AK295" s="87">
        <v>0</v>
      </c>
      <c r="AL295" s="87">
        <v>0</v>
      </c>
      <c r="AM295" s="87" t="s">
        <v>142</v>
      </c>
      <c r="AY295" s="133">
        <f t="shared" ref="AY295" si="271">IF(J295="", "", INT(J295))</f>
        <v>147</v>
      </c>
      <c r="AZ295" s="87">
        <f t="shared" si="240"/>
        <v>157</v>
      </c>
      <c r="BA295" s="87">
        <f t="shared" si="241"/>
        <v>158</v>
      </c>
      <c r="BB295" s="87">
        <f t="shared" si="242"/>
        <v>147</v>
      </c>
      <c r="BC295" s="87">
        <f t="shared" si="243"/>
        <v>147</v>
      </c>
      <c r="BD295" s="87" t="str">
        <f t="shared" si="244"/>
        <v>1c</v>
      </c>
      <c r="BE295" s="87" t="str">
        <f t="shared" si="245"/>
        <v>0</v>
      </c>
      <c r="BG295" s="87">
        <f t="shared" si="246"/>
        <v>147</v>
      </c>
      <c r="BH295" s="127" t="str">
        <f t="shared" si="247"/>
        <v>2.10E+11</v>
      </c>
      <c r="BI295" s="127" t="str">
        <f t="shared" si="248"/>
        <v>8.08E+10</v>
      </c>
      <c r="BJ295" s="87" t="str">
        <f t="shared" si="249"/>
        <v>7850</v>
      </c>
      <c r="BK295" s="87">
        <f t="shared" si="250"/>
        <v>1</v>
      </c>
      <c r="BL295" s="87">
        <f t="shared" si="251"/>
        <v>0.02</v>
      </c>
      <c r="BN295" s="129">
        <v>293</v>
      </c>
      <c r="BO295" s="129">
        <v>119</v>
      </c>
      <c r="BP295" s="129">
        <v>269</v>
      </c>
      <c r="BQ295" s="129">
        <v>293</v>
      </c>
      <c r="BR295" s="129">
        <v>293</v>
      </c>
      <c r="BS295" s="129" t="str">
        <v>1c</v>
      </c>
      <c r="BT295" s="129" t="str">
        <v>0</v>
      </c>
      <c r="BU295" s="87">
        <v>0</v>
      </c>
      <c r="BV295" s="129">
        <v>293</v>
      </c>
      <c r="BW295" s="129" t="str">
        <v>2.10E+11</v>
      </c>
      <c r="BX295" s="129" t="str">
        <v>8.08E+10</v>
      </c>
      <c r="BY295" s="129" t="str">
        <v>7850</v>
      </c>
      <c r="BZ295" s="129">
        <v>0.5</v>
      </c>
      <c r="CA295" s="129">
        <v>0.01</v>
      </c>
      <c r="CD295" s="87">
        <v>293</v>
      </c>
      <c r="CE295" s="87" t="s">
        <v>180</v>
      </c>
      <c r="CF295" s="87" t="s">
        <v>181</v>
      </c>
      <c r="CG295" s="87">
        <v>1</v>
      </c>
      <c r="CH295" s="87">
        <v>0.5</v>
      </c>
      <c r="CI295" s="87">
        <v>0.01</v>
      </c>
    </row>
    <row r="296" spans="10:87" ht="12.75">
      <c r="J296" s="87">
        <f t="shared" si="264"/>
        <v>147.19999999999999</v>
      </c>
      <c r="K296" s="126">
        <v>158</v>
      </c>
      <c r="L296" s="87">
        <v>1</v>
      </c>
      <c r="M296" s="87">
        <v>20</v>
      </c>
      <c r="N296" s="87" t="s">
        <v>154</v>
      </c>
      <c r="O296" s="87" t="s">
        <v>155</v>
      </c>
      <c r="P296" s="87">
        <v>0</v>
      </c>
      <c r="Q296" s="127">
        <v>6.1580000000000003E-5</v>
      </c>
      <c r="R296" s="87">
        <v>0</v>
      </c>
      <c r="S296" s="87">
        <v>0</v>
      </c>
      <c r="T296" s="127">
        <v>1553000000</v>
      </c>
      <c r="U296" s="127">
        <v>1553000000</v>
      </c>
      <c r="V296" s="127">
        <v>2488000000</v>
      </c>
      <c r="W296" s="127">
        <v>2488000000</v>
      </c>
      <c r="X296" s="87">
        <v>0</v>
      </c>
      <c r="Y296" s="87">
        <v>0</v>
      </c>
      <c r="Z296" s="127">
        <v>1195000000</v>
      </c>
      <c r="AA296" s="127">
        <v>1.4790000000000001E-5</v>
      </c>
      <c r="AB296" s="127">
        <v>12930000000</v>
      </c>
      <c r="AC296" s="87">
        <v>0.65</v>
      </c>
      <c r="AD296" s="87" t="s">
        <v>156</v>
      </c>
      <c r="AE296" s="87" t="s">
        <v>157</v>
      </c>
      <c r="AF296" s="87" t="s">
        <v>158</v>
      </c>
      <c r="AG296" s="87" t="s">
        <v>159</v>
      </c>
      <c r="AH296" s="87" t="s">
        <v>160</v>
      </c>
      <c r="AI296" s="87" t="s">
        <v>161</v>
      </c>
      <c r="AJ296" s="87" t="s">
        <v>162</v>
      </c>
      <c r="AK296" s="87">
        <v>0</v>
      </c>
      <c r="AL296" s="87">
        <v>0</v>
      </c>
      <c r="AM296" s="87" t="s">
        <v>142</v>
      </c>
      <c r="AY296" s="133"/>
      <c r="AZ296" s="87" t="str">
        <f t="shared" si="240"/>
        <v/>
      </c>
      <c r="BA296" s="87" t="str">
        <f t="shared" si="241"/>
        <v/>
      </c>
      <c r="BB296" s="87" t="str">
        <f t="shared" si="242"/>
        <v/>
      </c>
      <c r="BC296" s="87" t="str">
        <f t="shared" si="243"/>
        <v/>
      </c>
      <c r="BD296" s="87" t="str">
        <f t="shared" si="244"/>
        <v/>
      </c>
      <c r="BE296" s="87" t="str">
        <f t="shared" si="245"/>
        <v/>
      </c>
      <c r="BG296" s="87" t="str">
        <f t="shared" si="246"/>
        <v/>
      </c>
      <c r="BH296" s="127" t="str">
        <f t="shared" si="247"/>
        <v/>
      </c>
      <c r="BI296" s="127" t="str">
        <f t="shared" si="248"/>
        <v/>
      </c>
      <c r="BJ296" s="87" t="str">
        <f t="shared" si="249"/>
        <v/>
      </c>
      <c r="BK296" s="87" t="str">
        <f t="shared" si="250"/>
        <v/>
      </c>
      <c r="BL296" s="87" t="str">
        <f t="shared" si="251"/>
        <v/>
      </c>
      <c r="BN296" s="129">
        <v>294</v>
      </c>
      <c r="BO296" s="129">
        <v>269</v>
      </c>
      <c r="BP296" s="129">
        <v>279</v>
      </c>
      <c r="BQ296" s="129">
        <v>294</v>
      </c>
      <c r="BR296" s="129">
        <v>294</v>
      </c>
      <c r="BS296" s="129" t="str">
        <v>1c</v>
      </c>
      <c r="BT296" s="129" t="str">
        <v>0</v>
      </c>
      <c r="BU296" s="87">
        <v>0</v>
      </c>
      <c r="BV296" s="129">
        <v>294</v>
      </c>
      <c r="BW296" s="129" t="str">
        <v>2.10E+11</v>
      </c>
      <c r="BX296" s="129" t="str">
        <v>8.08E+10</v>
      </c>
      <c r="BY296" s="129" t="str">
        <v>7850</v>
      </c>
      <c r="BZ296" s="129">
        <v>0.5</v>
      </c>
      <c r="CA296" s="129">
        <v>0.01</v>
      </c>
      <c r="CD296" s="87">
        <v>294</v>
      </c>
      <c r="CE296" s="87" t="s">
        <v>180</v>
      </c>
      <c r="CF296" s="87" t="s">
        <v>181</v>
      </c>
      <c r="CG296" s="87">
        <v>1</v>
      </c>
      <c r="CH296" s="87">
        <v>0.5</v>
      </c>
      <c r="CI296" s="87">
        <v>0.01</v>
      </c>
    </row>
    <row r="297" spans="10:87" ht="12.75">
      <c r="J297" s="87">
        <f t="shared" si="264"/>
        <v>148.1</v>
      </c>
      <c r="K297" s="126">
        <v>158</v>
      </c>
      <c r="L297" s="87">
        <v>1</v>
      </c>
      <c r="M297" s="87">
        <v>20</v>
      </c>
      <c r="N297" s="87" t="s">
        <v>154</v>
      </c>
      <c r="O297" s="87" t="s">
        <v>155</v>
      </c>
      <c r="P297" s="87">
        <v>0</v>
      </c>
      <c r="Q297" s="127">
        <v>6.1580000000000003E-5</v>
      </c>
      <c r="R297" s="87">
        <v>0</v>
      </c>
      <c r="S297" s="87">
        <v>0</v>
      </c>
      <c r="T297" s="127">
        <v>1553000000</v>
      </c>
      <c r="U297" s="127">
        <v>1553000000</v>
      </c>
      <c r="V297" s="127">
        <v>2488000000</v>
      </c>
      <c r="W297" s="127">
        <v>2488000000</v>
      </c>
      <c r="X297" s="87">
        <v>0</v>
      </c>
      <c r="Y297" s="87">
        <v>0</v>
      </c>
      <c r="Z297" s="127">
        <v>1195000000</v>
      </c>
      <c r="AA297" s="127">
        <v>1.4790000000000001E-5</v>
      </c>
      <c r="AB297" s="127">
        <v>12930000000</v>
      </c>
      <c r="AC297" s="87">
        <v>0.65</v>
      </c>
      <c r="AD297" s="87" t="s">
        <v>156</v>
      </c>
      <c r="AE297" s="87" t="s">
        <v>157</v>
      </c>
      <c r="AF297" s="87" t="s">
        <v>158</v>
      </c>
      <c r="AG297" s="87" t="s">
        <v>159</v>
      </c>
      <c r="AH297" s="87" t="s">
        <v>160</v>
      </c>
      <c r="AI297" s="87" t="s">
        <v>161</v>
      </c>
      <c r="AJ297" s="87" t="s">
        <v>162</v>
      </c>
      <c r="AK297" s="87">
        <v>0</v>
      </c>
      <c r="AL297" s="87">
        <v>0</v>
      </c>
      <c r="AM297" s="87" t="s">
        <v>142</v>
      </c>
      <c r="AY297" s="133">
        <f t="shared" ref="AY297" si="272">IF(J297="", "", INT(J297))</f>
        <v>148</v>
      </c>
      <c r="AZ297" s="87">
        <f t="shared" si="240"/>
        <v>158</v>
      </c>
      <c r="BA297" s="87">
        <f t="shared" si="241"/>
        <v>159</v>
      </c>
      <c r="BB297" s="87">
        <f t="shared" si="242"/>
        <v>148</v>
      </c>
      <c r="BC297" s="87">
        <f t="shared" si="243"/>
        <v>148</v>
      </c>
      <c r="BD297" s="87" t="str">
        <f t="shared" si="244"/>
        <v>1c</v>
      </c>
      <c r="BE297" s="87" t="str">
        <f t="shared" si="245"/>
        <v>0</v>
      </c>
      <c r="BG297" s="87">
        <f t="shared" si="246"/>
        <v>148</v>
      </c>
      <c r="BH297" s="127" t="str">
        <f t="shared" si="247"/>
        <v>2.10E+11</v>
      </c>
      <c r="BI297" s="127" t="str">
        <f t="shared" si="248"/>
        <v>8.08E+10</v>
      </c>
      <c r="BJ297" s="87" t="str">
        <f t="shared" si="249"/>
        <v>7850</v>
      </c>
      <c r="BK297" s="87">
        <f t="shared" si="250"/>
        <v>1</v>
      </c>
      <c r="BL297" s="87">
        <f t="shared" si="251"/>
        <v>0.02</v>
      </c>
      <c r="BN297" s="129">
        <v>295</v>
      </c>
      <c r="BO297" s="129">
        <v>270</v>
      </c>
      <c r="BP297" s="129">
        <v>276</v>
      </c>
      <c r="BQ297" s="129">
        <v>295</v>
      </c>
      <c r="BR297" s="129">
        <v>295</v>
      </c>
      <c r="BS297" s="129" t="str">
        <v>1c</v>
      </c>
      <c r="BT297" s="129" t="str">
        <v>0</v>
      </c>
      <c r="BU297" s="87">
        <v>0</v>
      </c>
      <c r="BV297" s="129">
        <v>295</v>
      </c>
      <c r="BW297" s="129" t="str">
        <v>2.10E+11</v>
      </c>
      <c r="BX297" s="129" t="str">
        <v>8.08E+10</v>
      </c>
      <c r="BY297" s="129" t="str">
        <v>7850</v>
      </c>
      <c r="BZ297" s="129">
        <v>1.3</v>
      </c>
      <c r="CA297" s="129">
        <v>0.01</v>
      </c>
      <c r="CD297" s="87">
        <v>295</v>
      </c>
      <c r="CE297" s="87" t="s">
        <v>180</v>
      </c>
      <c r="CF297" s="87" t="s">
        <v>181</v>
      </c>
      <c r="CG297" s="87">
        <v>1</v>
      </c>
      <c r="CH297" s="87">
        <v>1.3</v>
      </c>
      <c r="CI297" s="87">
        <v>0.01</v>
      </c>
    </row>
    <row r="298" spans="10:87" ht="12.75">
      <c r="J298" s="87">
        <f t="shared" si="264"/>
        <v>148.19999999999999</v>
      </c>
      <c r="K298" s="126">
        <v>159</v>
      </c>
      <c r="L298" s="87">
        <v>1</v>
      </c>
      <c r="M298" s="87">
        <v>20</v>
      </c>
      <c r="N298" s="87" t="s">
        <v>154</v>
      </c>
      <c r="O298" s="87" t="s">
        <v>155</v>
      </c>
      <c r="P298" s="87">
        <v>0</v>
      </c>
      <c r="Q298" s="127">
        <v>6.1580000000000003E-5</v>
      </c>
      <c r="R298" s="87">
        <v>0</v>
      </c>
      <c r="S298" s="87">
        <v>0</v>
      </c>
      <c r="T298" s="127">
        <v>1553000000</v>
      </c>
      <c r="U298" s="127">
        <v>1553000000</v>
      </c>
      <c r="V298" s="127">
        <v>2488000000</v>
      </c>
      <c r="W298" s="127">
        <v>2488000000</v>
      </c>
      <c r="X298" s="87">
        <v>0</v>
      </c>
      <c r="Y298" s="87">
        <v>0</v>
      </c>
      <c r="Z298" s="127">
        <v>1195000000</v>
      </c>
      <c r="AA298" s="127">
        <v>1.4790000000000001E-5</v>
      </c>
      <c r="AB298" s="127">
        <v>12930000000</v>
      </c>
      <c r="AC298" s="87">
        <v>0.65</v>
      </c>
      <c r="AD298" s="87" t="s">
        <v>156</v>
      </c>
      <c r="AE298" s="87" t="s">
        <v>157</v>
      </c>
      <c r="AF298" s="87" t="s">
        <v>158</v>
      </c>
      <c r="AG298" s="87" t="s">
        <v>159</v>
      </c>
      <c r="AH298" s="87" t="s">
        <v>160</v>
      </c>
      <c r="AI298" s="87" t="s">
        <v>161</v>
      </c>
      <c r="AJ298" s="87" t="s">
        <v>162</v>
      </c>
      <c r="AK298" s="87">
        <v>0</v>
      </c>
      <c r="AL298" s="87">
        <v>0</v>
      </c>
      <c r="AM298" s="87" t="s">
        <v>142</v>
      </c>
      <c r="AY298" s="133"/>
      <c r="AZ298" s="87" t="str">
        <f t="shared" si="240"/>
        <v/>
      </c>
      <c r="BA298" s="87" t="str">
        <f t="shared" si="241"/>
        <v/>
      </c>
      <c r="BB298" s="87" t="str">
        <f t="shared" si="242"/>
        <v/>
      </c>
      <c r="BC298" s="87" t="str">
        <f t="shared" si="243"/>
        <v/>
      </c>
      <c r="BD298" s="87" t="str">
        <f t="shared" si="244"/>
        <v/>
      </c>
      <c r="BE298" s="87" t="str">
        <f t="shared" si="245"/>
        <v/>
      </c>
      <c r="BG298" s="87" t="str">
        <f t="shared" si="246"/>
        <v/>
      </c>
      <c r="BH298" s="127" t="str">
        <f t="shared" si="247"/>
        <v/>
      </c>
      <c r="BI298" s="127" t="str">
        <f t="shared" si="248"/>
        <v/>
      </c>
      <c r="BJ298" s="87" t="str">
        <f t="shared" si="249"/>
        <v/>
      </c>
      <c r="BK298" s="87" t="str">
        <f t="shared" si="250"/>
        <v/>
      </c>
      <c r="BL298" s="87" t="str">
        <f t="shared" si="251"/>
        <v/>
      </c>
      <c r="BN298" s="140">
        <v>296</v>
      </c>
      <c r="BO298" s="140">
        <v>257</v>
      </c>
      <c r="BP298" s="140">
        <v>258</v>
      </c>
      <c r="BQ298" s="140">
        <v>296</v>
      </c>
      <c r="BR298" s="140">
        <v>296</v>
      </c>
      <c r="BS298" s="140" t="str">
        <v>1c</v>
      </c>
      <c r="BT298" s="140" t="str">
        <v>0</v>
      </c>
      <c r="BU298" s="87">
        <v>0</v>
      </c>
      <c r="BV298" s="140">
        <v>296</v>
      </c>
      <c r="BW298" s="140" t="str">
        <v>2.10E+11</v>
      </c>
      <c r="BX298" s="140" t="str">
        <v>8.08E+10</v>
      </c>
      <c r="BY298" s="140" t="str">
        <v>7850</v>
      </c>
      <c r="BZ298" s="140">
        <v>4.1779629373165825</v>
      </c>
      <c r="CA298" s="140">
        <v>1.7999999999999999E-2</v>
      </c>
      <c r="CD298" s="87">
        <v>296</v>
      </c>
      <c r="CE298" s="87" t="s">
        <v>180</v>
      </c>
      <c r="CF298" s="87" t="s">
        <v>181</v>
      </c>
      <c r="CG298" s="87" t="s">
        <v>182</v>
      </c>
      <c r="CH298" s="87">
        <v>4.1779629373165825</v>
      </c>
      <c r="CI298" s="87">
        <v>1.7999999999999999E-2</v>
      </c>
    </row>
    <row r="299" spans="10:87" ht="12.75">
      <c r="J299" s="87">
        <f t="shared" si="264"/>
        <v>149.1</v>
      </c>
      <c r="K299" s="126">
        <v>159</v>
      </c>
      <c r="L299" s="87">
        <v>1</v>
      </c>
      <c r="M299" s="87">
        <v>20</v>
      </c>
      <c r="N299" s="87" t="s">
        <v>154</v>
      </c>
      <c r="O299" s="87" t="s">
        <v>155</v>
      </c>
      <c r="P299" s="87">
        <v>0</v>
      </c>
      <c r="Q299" s="127">
        <v>6.1580000000000003E-5</v>
      </c>
      <c r="R299" s="87">
        <v>0</v>
      </c>
      <c r="S299" s="87">
        <v>0</v>
      </c>
      <c r="T299" s="127">
        <v>1553000000</v>
      </c>
      <c r="U299" s="127">
        <v>1553000000</v>
      </c>
      <c r="V299" s="127">
        <v>2488000000</v>
      </c>
      <c r="W299" s="127">
        <v>2488000000</v>
      </c>
      <c r="X299" s="87">
        <v>0</v>
      </c>
      <c r="Y299" s="87">
        <v>0</v>
      </c>
      <c r="Z299" s="127">
        <v>1195000000</v>
      </c>
      <c r="AA299" s="127">
        <v>1.4790000000000001E-5</v>
      </c>
      <c r="AB299" s="127">
        <v>12930000000</v>
      </c>
      <c r="AC299" s="87">
        <v>0.65</v>
      </c>
      <c r="AD299" s="87" t="s">
        <v>156</v>
      </c>
      <c r="AE299" s="87" t="s">
        <v>157</v>
      </c>
      <c r="AF299" s="87" t="s">
        <v>158</v>
      </c>
      <c r="AG299" s="87" t="s">
        <v>159</v>
      </c>
      <c r="AH299" s="87" t="s">
        <v>160</v>
      </c>
      <c r="AI299" s="87" t="s">
        <v>161</v>
      </c>
      <c r="AJ299" s="87" t="s">
        <v>162</v>
      </c>
      <c r="AK299" s="87">
        <v>0</v>
      </c>
      <c r="AL299" s="87">
        <v>0</v>
      </c>
      <c r="AM299" s="87" t="s">
        <v>142</v>
      </c>
      <c r="AY299" s="133">
        <f t="shared" ref="AY299" si="273">IF(J299="", "", INT(J299))</f>
        <v>149</v>
      </c>
      <c r="AZ299" s="87">
        <f t="shared" si="240"/>
        <v>159</v>
      </c>
      <c r="BA299" s="87">
        <f t="shared" si="241"/>
        <v>17</v>
      </c>
      <c r="BB299" s="87">
        <f t="shared" si="242"/>
        <v>149</v>
      </c>
      <c r="BC299" s="87">
        <f t="shared" si="243"/>
        <v>149</v>
      </c>
      <c r="BD299" s="87" t="str">
        <f t="shared" si="244"/>
        <v>1c</v>
      </c>
      <c r="BE299" s="87" t="str">
        <f t="shared" si="245"/>
        <v>0</v>
      </c>
      <c r="BG299" s="87">
        <f t="shared" si="246"/>
        <v>149</v>
      </c>
      <c r="BH299" s="127" t="str">
        <f t="shared" si="247"/>
        <v>2.10E+11</v>
      </c>
      <c r="BI299" s="127" t="str">
        <f t="shared" si="248"/>
        <v>8.08E+10</v>
      </c>
      <c r="BJ299" s="87" t="str">
        <f t="shared" si="249"/>
        <v>7850</v>
      </c>
      <c r="BK299" s="87">
        <f t="shared" si="250"/>
        <v>1</v>
      </c>
      <c r="BL299" s="87">
        <f t="shared" si="251"/>
        <v>0.02</v>
      </c>
      <c r="BN299" s="140">
        <v>297</v>
      </c>
      <c r="BO299" s="140">
        <v>258</v>
      </c>
      <c r="BP299" s="140">
        <v>259</v>
      </c>
      <c r="BQ299" s="140">
        <v>297</v>
      </c>
      <c r="BR299" s="140">
        <v>297</v>
      </c>
      <c r="BS299" s="140" t="str">
        <v>1c</v>
      </c>
      <c r="BT299" s="140" t="str">
        <v>0</v>
      </c>
      <c r="BU299" s="87">
        <v>0</v>
      </c>
      <c r="BV299" s="140">
        <v>297</v>
      </c>
      <c r="BW299" s="140" t="str">
        <v>2.10E+11</v>
      </c>
      <c r="BX299" s="140" t="str">
        <v>8.08E+10</v>
      </c>
      <c r="BY299" s="140" t="str">
        <v>7850</v>
      </c>
      <c r="BZ299" s="140">
        <v>4.0294714940482077</v>
      </c>
      <c r="CA299" s="140">
        <v>1.7000000000000001E-2</v>
      </c>
      <c r="CD299" s="87">
        <v>297</v>
      </c>
      <c r="CE299" s="87" t="s">
        <v>180</v>
      </c>
      <c r="CF299" s="87" t="s">
        <v>181</v>
      </c>
      <c r="CG299" s="87" t="s">
        <v>182</v>
      </c>
      <c r="CH299" s="87">
        <v>4.0294714940482077</v>
      </c>
      <c r="CI299" s="87">
        <v>1.7000000000000001E-2</v>
      </c>
    </row>
    <row r="300" spans="10:87" ht="12.75">
      <c r="J300" s="87">
        <f t="shared" si="264"/>
        <v>149.19999999999999</v>
      </c>
      <c r="K300" s="126">
        <v>17</v>
      </c>
      <c r="L300" s="87">
        <v>1</v>
      </c>
      <c r="M300" s="87">
        <v>20</v>
      </c>
      <c r="N300" s="87" t="s">
        <v>154</v>
      </c>
      <c r="O300" s="87" t="s">
        <v>155</v>
      </c>
      <c r="P300" s="87">
        <v>0</v>
      </c>
      <c r="Q300" s="127">
        <v>6.1580000000000003E-5</v>
      </c>
      <c r="R300" s="87">
        <v>0</v>
      </c>
      <c r="S300" s="87">
        <v>0</v>
      </c>
      <c r="T300" s="127">
        <v>1553000000</v>
      </c>
      <c r="U300" s="127">
        <v>1553000000</v>
      </c>
      <c r="V300" s="127">
        <v>2488000000</v>
      </c>
      <c r="W300" s="127">
        <v>2488000000</v>
      </c>
      <c r="X300" s="87">
        <v>0</v>
      </c>
      <c r="Y300" s="87">
        <v>0</v>
      </c>
      <c r="Z300" s="127">
        <v>1195000000</v>
      </c>
      <c r="AA300" s="127">
        <v>1.4790000000000001E-5</v>
      </c>
      <c r="AB300" s="127">
        <v>12930000000</v>
      </c>
      <c r="AC300" s="87">
        <v>0.65</v>
      </c>
      <c r="AD300" s="87" t="s">
        <v>156</v>
      </c>
      <c r="AE300" s="87" t="s">
        <v>157</v>
      </c>
      <c r="AF300" s="87" t="s">
        <v>158</v>
      </c>
      <c r="AG300" s="87" t="s">
        <v>159</v>
      </c>
      <c r="AH300" s="87" t="s">
        <v>160</v>
      </c>
      <c r="AI300" s="87" t="s">
        <v>161</v>
      </c>
      <c r="AJ300" s="87" t="s">
        <v>162</v>
      </c>
      <c r="AK300" s="87">
        <v>0</v>
      </c>
      <c r="AL300" s="87">
        <v>0</v>
      </c>
      <c r="AM300" s="87" t="s">
        <v>142</v>
      </c>
      <c r="AY300" s="133"/>
      <c r="AZ300" s="87" t="str">
        <f t="shared" si="240"/>
        <v/>
      </c>
      <c r="BA300" s="87" t="str">
        <f t="shared" si="241"/>
        <v/>
      </c>
      <c r="BB300" s="87" t="str">
        <f t="shared" si="242"/>
        <v/>
      </c>
      <c r="BC300" s="87" t="str">
        <f t="shared" si="243"/>
        <v/>
      </c>
      <c r="BD300" s="87" t="str">
        <f t="shared" si="244"/>
        <v/>
      </c>
      <c r="BE300" s="87" t="str">
        <f t="shared" si="245"/>
        <v/>
      </c>
      <c r="BG300" s="87" t="str">
        <f t="shared" si="246"/>
        <v/>
      </c>
      <c r="BH300" s="127" t="str">
        <f t="shared" si="247"/>
        <v/>
      </c>
      <c r="BI300" s="127" t="str">
        <f t="shared" si="248"/>
        <v/>
      </c>
      <c r="BJ300" s="87" t="str">
        <f t="shared" si="249"/>
        <v/>
      </c>
      <c r="BK300" s="87" t="str">
        <f t="shared" si="250"/>
        <v/>
      </c>
      <c r="BL300" s="87" t="str">
        <f t="shared" si="251"/>
        <v/>
      </c>
      <c r="BN300" s="140">
        <v>298</v>
      </c>
      <c r="BO300" s="140">
        <v>259</v>
      </c>
      <c r="BP300" s="140">
        <v>260</v>
      </c>
      <c r="BQ300" s="140">
        <v>298</v>
      </c>
      <c r="BR300" s="140">
        <v>298</v>
      </c>
      <c r="BS300" s="140" t="str">
        <v>1c</v>
      </c>
      <c r="BT300" s="140" t="str">
        <v>0</v>
      </c>
      <c r="BU300" s="87">
        <v>0</v>
      </c>
      <c r="BV300" s="140">
        <v>298</v>
      </c>
      <c r="BW300" s="140" t="str">
        <v>2.10E+11</v>
      </c>
      <c r="BX300" s="140" t="str">
        <v>8.08E+10</v>
      </c>
      <c r="BY300" s="140" t="str">
        <v>7850</v>
      </c>
      <c r="BZ300" s="140">
        <v>3.8809800507798338</v>
      </c>
      <c r="CA300" s="140">
        <v>1.7000000000000001E-2</v>
      </c>
      <c r="CD300" s="87">
        <v>298</v>
      </c>
      <c r="CE300" s="87" t="s">
        <v>180</v>
      </c>
      <c r="CF300" s="87" t="s">
        <v>181</v>
      </c>
      <c r="CG300" s="87" t="s">
        <v>182</v>
      </c>
      <c r="CH300" s="87">
        <v>3.8809800507798338</v>
      </c>
      <c r="CI300" s="87">
        <v>1.7000000000000001E-2</v>
      </c>
    </row>
    <row r="301" spans="10:87" ht="12.75">
      <c r="J301" s="87">
        <f t="shared" si="264"/>
        <v>150.1</v>
      </c>
      <c r="K301" s="126">
        <v>17</v>
      </c>
      <c r="L301" s="87">
        <v>1.3</v>
      </c>
      <c r="M301" s="87">
        <v>20</v>
      </c>
      <c r="N301" s="87" t="s">
        <v>154</v>
      </c>
      <c r="O301" s="87" t="s">
        <v>155</v>
      </c>
      <c r="P301" s="87">
        <v>0</v>
      </c>
      <c r="Q301" s="127">
        <v>8.0420000000000006E-5</v>
      </c>
      <c r="R301" s="87">
        <v>0</v>
      </c>
      <c r="S301" s="87">
        <v>0</v>
      </c>
      <c r="T301" s="127">
        <v>3460000000</v>
      </c>
      <c r="U301" s="127">
        <v>3460000000</v>
      </c>
      <c r="V301" s="127">
        <v>3249000000</v>
      </c>
      <c r="W301" s="127">
        <v>3249000000</v>
      </c>
      <c r="X301" s="87">
        <v>0</v>
      </c>
      <c r="Y301" s="87">
        <v>0</v>
      </c>
      <c r="Z301" s="127">
        <v>2662000000</v>
      </c>
      <c r="AA301" s="127">
        <v>3.2950000000000001E-5</v>
      </c>
      <c r="AB301" s="127">
        <v>16890000000</v>
      </c>
      <c r="AC301" s="87">
        <v>0.65</v>
      </c>
      <c r="AD301" s="87" t="s">
        <v>156</v>
      </c>
      <c r="AE301" s="87" t="s">
        <v>157</v>
      </c>
      <c r="AF301" s="87" t="s">
        <v>158</v>
      </c>
      <c r="AG301" s="87" t="s">
        <v>159</v>
      </c>
      <c r="AH301" s="87" t="s">
        <v>160</v>
      </c>
      <c r="AI301" s="87" t="s">
        <v>161</v>
      </c>
      <c r="AJ301" s="87" t="s">
        <v>162</v>
      </c>
      <c r="AK301" s="87">
        <v>0</v>
      </c>
      <c r="AL301" s="87">
        <v>0</v>
      </c>
      <c r="AM301" s="87" t="s">
        <v>142</v>
      </c>
      <c r="AY301" s="133">
        <f t="shared" ref="AY301" si="274">IF(J301="", "", INT(J301))</f>
        <v>150</v>
      </c>
      <c r="AZ301" s="87">
        <f t="shared" si="240"/>
        <v>17</v>
      </c>
      <c r="BA301" s="87">
        <f t="shared" si="241"/>
        <v>160</v>
      </c>
      <c r="BB301" s="87">
        <f t="shared" si="242"/>
        <v>150</v>
      </c>
      <c r="BC301" s="87">
        <f t="shared" si="243"/>
        <v>150</v>
      </c>
      <c r="BD301" s="87" t="str">
        <f t="shared" si="244"/>
        <v>1c</v>
      </c>
      <c r="BE301" s="87" t="str">
        <f t="shared" si="245"/>
        <v>0</v>
      </c>
      <c r="BG301" s="87">
        <f t="shared" si="246"/>
        <v>150</v>
      </c>
      <c r="BH301" s="127" t="str">
        <f t="shared" si="247"/>
        <v>2.10E+11</v>
      </c>
      <c r="BI301" s="127" t="str">
        <f t="shared" si="248"/>
        <v>8.08E+10</v>
      </c>
      <c r="BJ301" s="87" t="str">
        <f t="shared" si="249"/>
        <v>7850</v>
      </c>
      <c r="BK301" s="87">
        <f t="shared" si="250"/>
        <v>1.3</v>
      </c>
      <c r="BL301" s="87">
        <f t="shared" si="251"/>
        <v>0.02</v>
      </c>
      <c r="BN301" s="140">
        <v>299</v>
      </c>
      <c r="BO301" s="140">
        <v>260</v>
      </c>
      <c r="BP301" s="140">
        <v>261</v>
      </c>
      <c r="BQ301" s="140">
        <v>299</v>
      </c>
      <c r="BR301" s="140">
        <v>299</v>
      </c>
      <c r="BS301" s="140" t="str">
        <v>1c</v>
      </c>
      <c r="BT301" s="140" t="str">
        <v>0</v>
      </c>
      <c r="BU301" s="87">
        <v>0</v>
      </c>
      <c r="BV301" s="140">
        <v>299</v>
      </c>
      <c r="BW301" s="140" t="str">
        <v>2.10E+11</v>
      </c>
      <c r="BX301" s="140" t="str">
        <v>8.08E+10</v>
      </c>
      <c r="BY301" s="140" t="str">
        <v>7850</v>
      </c>
      <c r="BZ301" s="140">
        <v>3.7324886075114589</v>
      </c>
      <c r="CA301" s="140">
        <v>1.7000000000000001E-2</v>
      </c>
      <c r="CD301" s="87">
        <v>299</v>
      </c>
      <c r="CE301" s="87" t="s">
        <v>180</v>
      </c>
      <c r="CF301" s="87" t="s">
        <v>181</v>
      </c>
      <c r="CG301" s="87" t="s">
        <v>182</v>
      </c>
      <c r="CH301" s="87">
        <v>3.7324886075114589</v>
      </c>
      <c r="CI301" s="87">
        <v>1.7000000000000001E-2</v>
      </c>
    </row>
    <row r="302" spans="10:87" ht="12.75">
      <c r="J302" s="87">
        <f t="shared" si="264"/>
        <v>150.19999999999999</v>
      </c>
      <c r="K302" s="126">
        <v>160</v>
      </c>
      <c r="L302" s="87">
        <v>1.3</v>
      </c>
      <c r="M302" s="87">
        <v>20</v>
      </c>
      <c r="N302" s="87" t="s">
        <v>154</v>
      </c>
      <c r="O302" s="87" t="s">
        <v>155</v>
      </c>
      <c r="P302" s="87">
        <v>0</v>
      </c>
      <c r="Q302" s="127">
        <v>8.0420000000000006E-5</v>
      </c>
      <c r="R302" s="87">
        <v>0</v>
      </c>
      <c r="S302" s="87">
        <v>0</v>
      </c>
      <c r="T302" s="127">
        <v>3460000000</v>
      </c>
      <c r="U302" s="127">
        <v>3460000000</v>
      </c>
      <c r="V302" s="127">
        <v>3249000000</v>
      </c>
      <c r="W302" s="127">
        <v>3249000000</v>
      </c>
      <c r="X302" s="87">
        <v>0</v>
      </c>
      <c r="Y302" s="87">
        <v>0</v>
      </c>
      <c r="Z302" s="127">
        <v>2662000000</v>
      </c>
      <c r="AA302" s="127">
        <v>3.2950000000000001E-5</v>
      </c>
      <c r="AB302" s="127">
        <v>16890000000</v>
      </c>
      <c r="AC302" s="87">
        <v>0.65</v>
      </c>
      <c r="AD302" s="87" t="s">
        <v>156</v>
      </c>
      <c r="AE302" s="87" t="s">
        <v>157</v>
      </c>
      <c r="AF302" s="87" t="s">
        <v>158</v>
      </c>
      <c r="AG302" s="87" t="s">
        <v>159</v>
      </c>
      <c r="AH302" s="87" t="s">
        <v>160</v>
      </c>
      <c r="AI302" s="87" t="s">
        <v>161</v>
      </c>
      <c r="AJ302" s="87" t="s">
        <v>162</v>
      </c>
      <c r="AK302" s="87">
        <v>0</v>
      </c>
      <c r="AL302" s="87">
        <v>0</v>
      </c>
      <c r="AM302" s="87" t="s">
        <v>142</v>
      </c>
      <c r="AY302" s="133"/>
      <c r="AZ302" s="87" t="str">
        <f t="shared" si="240"/>
        <v/>
      </c>
      <c r="BA302" s="87" t="str">
        <f t="shared" si="241"/>
        <v/>
      </c>
      <c r="BB302" s="87" t="str">
        <f t="shared" si="242"/>
        <v/>
      </c>
      <c r="BC302" s="87" t="str">
        <f t="shared" si="243"/>
        <v/>
      </c>
      <c r="BD302" s="87" t="str">
        <f t="shared" si="244"/>
        <v/>
      </c>
      <c r="BE302" s="87" t="str">
        <f t="shared" si="245"/>
        <v/>
      </c>
      <c r="BG302" s="87" t="str">
        <f t="shared" si="246"/>
        <v/>
      </c>
      <c r="BH302" s="127" t="str">
        <f t="shared" si="247"/>
        <v/>
      </c>
      <c r="BI302" s="127" t="str">
        <f t="shared" si="248"/>
        <v/>
      </c>
      <c r="BJ302" s="87" t="str">
        <f t="shared" si="249"/>
        <v/>
      </c>
      <c r="BK302" s="87" t="str">
        <f t="shared" si="250"/>
        <v/>
      </c>
      <c r="BL302" s="87" t="str">
        <f t="shared" si="251"/>
        <v/>
      </c>
      <c r="BN302" s="140">
        <v>300</v>
      </c>
      <c r="BO302" s="140">
        <v>261</v>
      </c>
      <c r="BP302" s="140">
        <v>262</v>
      </c>
      <c r="BQ302" s="140">
        <v>300</v>
      </c>
      <c r="BR302" s="140">
        <v>300</v>
      </c>
      <c r="BS302" s="140" t="str">
        <v>1c</v>
      </c>
      <c r="BT302" s="140" t="str">
        <v>0</v>
      </c>
      <c r="BU302" s="87">
        <v>0</v>
      </c>
      <c r="BV302" s="140">
        <v>300</v>
      </c>
      <c r="BW302" s="140" t="str">
        <v>2.10E+11</v>
      </c>
      <c r="BX302" s="140" t="str">
        <v>8.08E+10</v>
      </c>
      <c r="BY302" s="140" t="str">
        <v>7850</v>
      </c>
      <c r="BZ302" s="140">
        <v>3.5839971642430837</v>
      </c>
      <c r="CA302" s="140">
        <v>1.7000000000000001E-2</v>
      </c>
      <c r="CD302" s="87">
        <v>300</v>
      </c>
      <c r="CE302" s="87" t="s">
        <v>180</v>
      </c>
      <c r="CF302" s="87" t="s">
        <v>181</v>
      </c>
      <c r="CG302" s="87" t="s">
        <v>182</v>
      </c>
      <c r="CH302" s="87">
        <v>3.5839971642430837</v>
      </c>
      <c r="CI302" s="87">
        <v>1.7000000000000001E-2</v>
      </c>
    </row>
    <row r="303" spans="10:87" ht="12.75">
      <c r="J303" s="87">
        <f t="shared" si="264"/>
        <v>151.1</v>
      </c>
      <c r="K303" s="126">
        <v>160</v>
      </c>
      <c r="L303" s="87">
        <v>1.3</v>
      </c>
      <c r="M303" s="87">
        <v>20</v>
      </c>
      <c r="N303" s="87" t="s">
        <v>154</v>
      </c>
      <c r="O303" s="87" t="s">
        <v>155</v>
      </c>
      <c r="P303" s="87">
        <v>0</v>
      </c>
      <c r="Q303" s="127">
        <v>8.0420000000000006E-5</v>
      </c>
      <c r="R303" s="87">
        <v>0</v>
      </c>
      <c r="S303" s="87">
        <v>0</v>
      </c>
      <c r="T303" s="127">
        <v>3460000000</v>
      </c>
      <c r="U303" s="127">
        <v>3460000000</v>
      </c>
      <c r="V303" s="127">
        <v>3249000000</v>
      </c>
      <c r="W303" s="127">
        <v>3249000000</v>
      </c>
      <c r="X303" s="87">
        <v>0</v>
      </c>
      <c r="Y303" s="87">
        <v>0</v>
      </c>
      <c r="Z303" s="127">
        <v>2662000000</v>
      </c>
      <c r="AA303" s="127">
        <v>3.2950000000000001E-5</v>
      </c>
      <c r="AB303" s="127">
        <v>16890000000</v>
      </c>
      <c r="AC303" s="87">
        <v>0.65</v>
      </c>
      <c r="AD303" s="87" t="s">
        <v>156</v>
      </c>
      <c r="AE303" s="87" t="s">
        <v>157</v>
      </c>
      <c r="AF303" s="87" t="s">
        <v>158</v>
      </c>
      <c r="AG303" s="87" t="s">
        <v>159</v>
      </c>
      <c r="AH303" s="87" t="s">
        <v>160</v>
      </c>
      <c r="AI303" s="87" t="s">
        <v>161</v>
      </c>
      <c r="AJ303" s="87" t="s">
        <v>162</v>
      </c>
      <c r="AK303" s="87">
        <v>0</v>
      </c>
      <c r="AL303" s="87">
        <v>0</v>
      </c>
      <c r="AM303" s="87" t="s">
        <v>142</v>
      </c>
      <c r="AY303" s="133">
        <f t="shared" ref="AY303" si="275">IF(J303="", "", INT(J303))</f>
        <v>151</v>
      </c>
      <c r="AZ303" s="87">
        <f t="shared" si="240"/>
        <v>160</v>
      </c>
      <c r="BA303" s="87">
        <f t="shared" si="241"/>
        <v>161</v>
      </c>
      <c r="BB303" s="87">
        <f t="shared" si="242"/>
        <v>151</v>
      </c>
      <c r="BC303" s="87">
        <f t="shared" si="243"/>
        <v>151</v>
      </c>
      <c r="BD303" s="87" t="str">
        <f t="shared" si="244"/>
        <v>1c</v>
      </c>
      <c r="BE303" s="87" t="str">
        <f t="shared" si="245"/>
        <v>0</v>
      </c>
      <c r="BG303" s="87">
        <f t="shared" si="246"/>
        <v>151</v>
      </c>
      <c r="BH303" s="127" t="str">
        <f t="shared" si="247"/>
        <v>2.10E+11</v>
      </c>
      <c r="BI303" s="127" t="str">
        <f t="shared" si="248"/>
        <v>8.08E+10</v>
      </c>
      <c r="BJ303" s="87" t="str">
        <f t="shared" si="249"/>
        <v>7850</v>
      </c>
      <c r="BK303" s="87">
        <f t="shared" si="250"/>
        <v>1.3</v>
      </c>
      <c r="BL303" s="87">
        <f t="shared" si="251"/>
        <v>0.02</v>
      </c>
      <c r="BN303" s="140">
        <v>301</v>
      </c>
      <c r="BO303" s="140">
        <v>262</v>
      </c>
      <c r="BP303" s="140">
        <v>263</v>
      </c>
      <c r="BQ303" s="140">
        <v>301</v>
      </c>
      <c r="BR303" s="140">
        <v>301</v>
      </c>
      <c r="BS303" s="140" t="str">
        <v>1c</v>
      </c>
      <c r="BT303" s="140" t="str">
        <v>0</v>
      </c>
      <c r="BU303" s="87">
        <v>0</v>
      </c>
      <c r="BV303" s="140">
        <v>301</v>
      </c>
      <c r="BW303" s="140" t="str">
        <v>2.10E+11</v>
      </c>
      <c r="BX303" s="140" t="str">
        <v>8.08E+10</v>
      </c>
      <c r="BY303" s="140" t="str">
        <v>7850</v>
      </c>
      <c r="BZ303" s="140">
        <v>3.4485496752069111</v>
      </c>
      <c r="CA303" s="140">
        <v>1.7999999999999999E-2</v>
      </c>
      <c r="CD303" s="87">
        <v>301</v>
      </c>
      <c r="CE303" s="87" t="s">
        <v>180</v>
      </c>
      <c r="CF303" s="87" t="s">
        <v>181</v>
      </c>
      <c r="CG303" s="87" t="s">
        <v>182</v>
      </c>
      <c r="CH303" s="87">
        <v>3.4485496752069111</v>
      </c>
      <c r="CI303" s="87">
        <v>1.7999999999999999E-2</v>
      </c>
    </row>
    <row r="304" spans="10:87" ht="12.75">
      <c r="J304" s="87">
        <f t="shared" si="264"/>
        <v>151.19999999999999</v>
      </c>
      <c r="K304" s="126">
        <v>161</v>
      </c>
      <c r="L304" s="87">
        <v>1.3</v>
      </c>
      <c r="M304" s="87">
        <v>20</v>
      </c>
      <c r="N304" s="87" t="s">
        <v>154</v>
      </c>
      <c r="O304" s="87" t="s">
        <v>155</v>
      </c>
      <c r="P304" s="87">
        <v>0</v>
      </c>
      <c r="Q304" s="127">
        <v>8.0420000000000006E-5</v>
      </c>
      <c r="R304" s="87">
        <v>0</v>
      </c>
      <c r="S304" s="87">
        <v>0</v>
      </c>
      <c r="T304" s="127">
        <v>3460000000</v>
      </c>
      <c r="U304" s="127">
        <v>3460000000</v>
      </c>
      <c r="V304" s="127">
        <v>3249000000</v>
      </c>
      <c r="W304" s="127">
        <v>3249000000</v>
      </c>
      <c r="X304" s="87">
        <v>0</v>
      </c>
      <c r="Y304" s="87">
        <v>0</v>
      </c>
      <c r="Z304" s="127">
        <v>2662000000</v>
      </c>
      <c r="AA304" s="127">
        <v>3.2950000000000001E-5</v>
      </c>
      <c r="AB304" s="127">
        <v>16890000000</v>
      </c>
      <c r="AC304" s="87">
        <v>0.65</v>
      </c>
      <c r="AD304" s="87" t="s">
        <v>156</v>
      </c>
      <c r="AE304" s="87" t="s">
        <v>157</v>
      </c>
      <c r="AF304" s="87" t="s">
        <v>158</v>
      </c>
      <c r="AG304" s="87" t="s">
        <v>159</v>
      </c>
      <c r="AH304" s="87" t="s">
        <v>160</v>
      </c>
      <c r="AI304" s="87" t="s">
        <v>161</v>
      </c>
      <c r="AJ304" s="87" t="s">
        <v>162</v>
      </c>
      <c r="AK304" s="87">
        <v>0</v>
      </c>
      <c r="AL304" s="87">
        <v>0</v>
      </c>
      <c r="AM304" s="87" t="s">
        <v>142</v>
      </c>
      <c r="AY304" s="133"/>
      <c r="AZ304" s="87" t="str">
        <f t="shared" si="240"/>
        <v/>
      </c>
      <c r="BA304" s="87" t="str">
        <f t="shared" si="241"/>
        <v/>
      </c>
      <c r="BB304" s="87" t="str">
        <f t="shared" si="242"/>
        <v/>
      </c>
      <c r="BC304" s="87" t="str">
        <f t="shared" si="243"/>
        <v/>
      </c>
      <c r="BD304" s="87" t="str">
        <f t="shared" si="244"/>
        <v/>
      </c>
      <c r="BE304" s="87" t="str">
        <f t="shared" si="245"/>
        <v/>
      </c>
      <c r="BG304" s="87" t="str">
        <f t="shared" si="246"/>
        <v/>
      </c>
      <c r="BH304" s="127" t="str">
        <f t="shared" si="247"/>
        <v/>
      </c>
      <c r="BI304" s="127" t="str">
        <f t="shared" si="248"/>
        <v/>
      </c>
      <c r="BJ304" s="87" t="str">
        <f t="shared" si="249"/>
        <v/>
      </c>
      <c r="BK304" s="87" t="str">
        <f t="shared" si="250"/>
        <v/>
      </c>
      <c r="BL304" s="87" t="str">
        <f t="shared" si="251"/>
        <v/>
      </c>
      <c r="BN304" s="140">
        <v>302</v>
      </c>
      <c r="BO304" s="140">
        <v>263</v>
      </c>
      <c r="BP304" s="140">
        <v>264</v>
      </c>
      <c r="BQ304" s="140">
        <v>302</v>
      </c>
      <c r="BR304" s="140">
        <v>302</v>
      </c>
      <c r="BS304" s="140" t="str">
        <v>1c</v>
      </c>
      <c r="BT304" s="140" t="str">
        <v>0</v>
      </c>
      <c r="BU304" s="87">
        <v>0</v>
      </c>
      <c r="BV304" s="140">
        <v>302</v>
      </c>
      <c r="BW304" s="140" t="str">
        <v>2.10E+11</v>
      </c>
      <c r="BX304" s="140" t="str">
        <v>8.08E+10</v>
      </c>
      <c r="BY304" s="140" t="str">
        <v>7850</v>
      </c>
      <c r="BZ304" s="140">
        <v>3.3131021861707386</v>
      </c>
      <c r="CA304" s="140">
        <v>1.7999999999999999E-2</v>
      </c>
      <c r="CD304" s="87">
        <v>302</v>
      </c>
      <c r="CE304" s="87" t="s">
        <v>180</v>
      </c>
      <c r="CF304" s="87" t="s">
        <v>181</v>
      </c>
      <c r="CG304" s="87" t="s">
        <v>182</v>
      </c>
      <c r="CH304" s="87">
        <v>3.3131021861707386</v>
      </c>
      <c r="CI304" s="87">
        <v>1.7999999999999999E-2</v>
      </c>
    </row>
    <row r="305" spans="10:87" ht="12.75">
      <c r="J305" s="87">
        <f t="shared" si="264"/>
        <v>152.1</v>
      </c>
      <c r="K305" s="126">
        <v>161</v>
      </c>
      <c r="L305" s="87">
        <v>1.3</v>
      </c>
      <c r="M305" s="87">
        <v>20</v>
      </c>
      <c r="N305" s="87" t="s">
        <v>154</v>
      </c>
      <c r="O305" s="87" t="s">
        <v>155</v>
      </c>
      <c r="P305" s="87">
        <v>0</v>
      </c>
      <c r="Q305" s="127">
        <v>8.0420000000000006E-5</v>
      </c>
      <c r="R305" s="87">
        <v>0</v>
      </c>
      <c r="S305" s="87">
        <v>0</v>
      </c>
      <c r="T305" s="127">
        <v>3460000000</v>
      </c>
      <c r="U305" s="127">
        <v>3460000000</v>
      </c>
      <c r="V305" s="127">
        <v>3249000000</v>
      </c>
      <c r="W305" s="127">
        <v>3249000000</v>
      </c>
      <c r="X305" s="87">
        <v>0</v>
      </c>
      <c r="Y305" s="87">
        <v>0</v>
      </c>
      <c r="Z305" s="127">
        <v>2662000000</v>
      </c>
      <c r="AA305" s="127">
        <v>3.2950000000000001E-5</v>
      </c>
      <c r="AB305" s="127">
        <v>16890000000</v>
      </c>
      <c r="AC305" s="87">
        <v>0.65</v>
      </c>
      <c r="AD305" s="87" t="s">
        <v>156</v>
      </c>
      <c r="AE305" s="87" t="s">
        <v>157</v>
      </c>
      <c r="AF305" s="87" t="s">
        <v>158</v>
      </c>
      <c r="AG305" s="87" t="s">
        <v>159</v>
      </c>
      <c r="AH305" s="87" t="s">
        <v>160</v>
      </c>
      <c r="AI305" s="87" t="s">
        <v>161</v>
      </c>
      <c r="AJ305" s="87" t="s">
        <v>162</v>
      </c>
      <c r="AK305" s="87">
        <v>0</v>
      </c>
      <c r="AL305" s="87">
        <v>0</v>
      </c>
      <c r="AM305" s="87" t="s">
        <v>142</v>
      </c>
      <c r="AY305" s="133">
        <f t="shared" ref="AY305" si="276">IF(J305="", "", INT(J305))</f>
        <v>152</v>
      </c>
      <c r="AZ305" s="87">
        <f t="shared" si="240"/>
        <v>161</v>
      </c>
      <c r="BA305" s="87">
        <f t="shared" si="241"/>
        <v>162</v>
      </c>
      <c r="BB305" s="87">
        <f t="shared" si="242"/>
        <v>152</v>
      </c>
      <c r="BC305" s="87">
        <f t="shared" si="243"/>
        <v>152</v>
      </c>
      <c r="BD305" s="87" t="str">
        <f t="shared" si="244"/>
        <v>1c</v>
      </c>
      <c r="BE305" s="87" t="str">
        <f t="shared" si="245"/>
        <v>0</v>
      </c>
      <c r="BG305" s="87">
        <f t="shared" si="246"/>
        <v>152</v>
      </c>
      <c r="BH305" s="127" t="str">
        <f t="shared" si="247"/>
        <v>2.10E+11</v>
      </c>
      <c r="BI305" s="127" t="str">
        <f t="shared" si="248"/>
        <v>8.08E+10</v>
      </c>
      <c r="BJ305" s="87" t="str">
        <f t="shared" si="249"/>
        <v>7850</v>
      </c>
      <c r="BK305" s="87">
        <f t="shared" si="250"/>
        <v>1.3</v>
      </c>
      <c r="BL305" s="87">
        <f t="shared" si="251"/>
        <v>0.02</v>
      </c>
      <c r="BN305" s="129">
        <v>303</v>
      </c>
      <c r="BO305" s="129">
        <v>271</v>
      </c>
      <c r="BP305" s="129">
        <v>105</v>
      </c>
      <c r="BQ305" s="129">
        <v>303</v>
      </c>
      <c r="BR305" s="129">
        <v>303</v>
      </c>
      <c r="BS305" s="129" t="str">
        <v>1c</v>
      </c>
      <c r="BT305" s="129" t="str">
        <v>0</v>
      </c>
      <c r="BU305" s="87">
        <v>0</v>
      </c>
      <c r="BV305" s="129">
        <v>303</v>
      </c>
      <c r="BW305" s="129" t="str">
        <v>2.10E+11</v>
      </c>
      <c r="BX305" s="129" t="str">
        <v>8.08E+10</v>
      </c>
      <c r="BY305" s="129" t="str">
        <v>7850</v>
      </c>
      <c r="BZ305" s="129">
        <v>1.3</v>
      </c>
      <c r="CA305" s="129">
        <v>0.01</v>
      </c>
      <c r="CD305" s="87">
        <v>303</v>
      </c>
      <c r="CE305" s="87" t="s">
        <v>180</v>
      </c>
      <c r="CF305" s="87" t="s">
        <v>181</v>
      </c>
      <c r="CG305" s="87">
        <v>1</v>
      </c>
      <c r="CH305" s="87">
        <v>1.3</v>
      </c>
      <c r="CI305" s="87">
        <v>0.01</v>
      </c>
    </row>
    <row r="306" spans="10:87" ht="12.75">
      <c r="J306" s="87">
        <f t="shared" si="264"/>
        <v>152.19999999999999</v>
      </c>
      <c r="K306" s="126">
        <v>162</v>
      </c>
      <c r="L306" s="87">
        <v>1.3</v>
      </c>
      <c r="M306" s="87">
        <v>20</v>
      </c>
      <c r="N306" s="87" t="s">
        <v>154</v>
      </c>
      <c r="O306" s="87" t="s">
        <v>155</v>
      </c>
      <c r="P306" s="87">
        <v>0</v>
      </c>
      <c r="Q306" s="127">
        <v>8.0420000000000006E-5</v>
      </c>
      <c r="R306" s="87">
        <v>0</v>
      </c>
      <c r="S306" s="87">
        <v>0</v>
      </c>
      <c r="T306" s="127">
        <v>3460000000</v>
      </c>
      <c r="U306" s="127">
        <v>3460000000</v>
      </c>
      <c r="V306" s="127">
        <v>3249000000</v>
      </c>
      <c r="W306" s="127">
        <v>3249000000</v>
      </c>
      <c r="X306" s="87">
        <v>0</v>
      </c>
      <c r="Y306" s="87">
        <v>0</v>
      </c>
      <c r="Z306" s="127">
        <v>2662000000</v>
      </c>
      <c r="AA306" s="127">
        <v>3.2950000000000001E-5</v>
      </c>
      <c r="AB306" s="127">
        <v>16890000000</v>
      </c>
      <c r="AC306" s="87">
        <v>0.65</v>
      </c>
      <c r="AD306" s="87" t="s">
        <v>156</v>
      </c>
      <c r="AE306" s="87" t="s">
        <v>157</v>
      </c>
      <c r="AF306" s="87" t="s">
        <v>158</v>
      </c>
      <c r="AG306" s="87" t="s">
        <v>159</v>
      </c>
      <c r="AH306" s="87" t="s">
        <v>160</v>
      </c>
      <c r="AI306" s="87" t="s">
        <v>161</v>
      </c>
      <c r="AJ306" s="87" t="s">
        <v>162</v>
      </c>
      <c r="AK306" s="87">
        <v>0</v>
      </c>
      <c r="AL306" s="87">
        <v>0</v>
      </c>
      <c r="AM306" s="87" t="s">
        <v>142</v>
      </c>
      <c r="AY306" s="133"/>
      <c r="AZ306" s="87" t="str">
        <f t="shared" si="240"/>
        <v/>
      </c>
      <c r="BA306" s="87" t="str">
        <f t="shared" si="241"/>
        <v/>
      </c>
      <c r="BB306" s="87" t="str">
        <f t="shared" si="242"/>
        <v/>
      </c>
      <c r="BC306" s="87" t="str">
        <f t="shared" si="243"/>
        <v/>
      </c>
      <c r="BD306" s="87" t="str">
        <f t="shared" si="244"/>
        <v/>
      </c>
      <c r="BE306" s="87" t="str">
        <f t="shared" si="245"/>
        <v/>
      </c>
      <c r="BG306" s="87" t="str">
        <f t="shared" si="246"/>
        <v/>
      </c>
      <c r="BH306" s="127" t="str">
        <f t="shared" si="247"/>
        <v/>
      </c>
      <c r="BI306" s="127" t="str">
        <f t="shared" si="248"/>
        <v/>
      </c>
      <c r="BJ306" s="87" t="str">
        <f t="shared" si="249"/>
        <v/>
      </c>
      <c r="BK306" s="87" t="str">
        <f t="shared" si="250"/>
        <v/>
      </c>
      <c r="BL306" s="87" t="str">
        <f t="shared" si="251"/>
        <v/>
      </c>
      <c r="BN306" s="129">
        <v>304</v>
      </c>
      <c r="BO306" s="129">
        <v>272</v>
      </c>
      <c r="BP306" s="129">
        <v>108</v>
      </c>
      <c r="BQ306" s="129">
        <v>304</v>
      </c>
      <c r="BR306" s="129">
        <v>304</v>
      </c>
      <c r="BS306" s="129" t="str">
        <v>1c</v>
      </c>
      <c r="BT306" s="129" t="str">
        <v>0</v>
      </c>
      <c r="BU306" s="87">
        <v>0</v>
      </c>
      <c r="BV306" s="129">
        <v>304</v>
      </c>
      <c r="BW306" s="129" t="str">
        <v>2.10E+11</v>
      </c>
      <c r="BX306" s="129" t="str">
        <v>8.08E+10</v>
      </c>
      <c r="BY306" s="129" t="str">
        <v>7850</v>
      </c>
      <c r="BZ306" s="129">
        <v>1.3</v>
      </c>
      <c r="CA306" s="129">
        <v>0.01</v>
      </c>
      <c r="CD306" s="87">
        <v>304</v>
      </c>
      <c r="CE306" s="87" t="s">
        <v>180</v>
      </c>
      <c r="CF306" s="87" t="s">
        <v>181</v>
      </c>
      <c r="CG306" s="87">
        <v>1</v>
      </c>
      <c r="CH306" s="87">
        <v>1.3</v>
      </c>
      <c r="CI306" s="87">
        <v>0.01</v>
      </c>
    </row>
    <row r="307" spans="10:87" ht="12.75">
      <c r="J307" s="87">
        <f t="shared" si="264"/>
        <v>153.1</v>
      </c>
      <c r="K307" s="126">
        <v>162</v>
      </c>
      <c r="L307" s="87">
        <v>1.3</v>
      </c>
      <c r="M307" s="87">
        <v>20</v>
      </c>
      <c r="N307" s="87" t="s">
        <v>154</v>
      </c>
      <c r="O307" s="87" t="s">
        <v>155</v>
      </c>
      <c r="P307" s="87">
        <v>0</v>
      </c>
      <c r="Q307" s="127">
        <v>8.0420000000000006E-5</v>
      </c>
      <c r="R307" s="87">
        <v>0</v>
      </c>
      <c r="S307" s="87">
        <v>0</v>
      </c>
      <c r="T307" s="127">
        <v>3460000000</v>
      </c>
      <c r="U307" s="127">
        <v>3460000000</v>
      </c>
      <c r="V307" s="127">
        <v>3249000000</v>
      </c>
      <c r="W307" s="127">
        <v>3249000000</v>
      </c>
      <c r="X307" s="87">
        <v>0</v>
      </c>
      <c r="Y307" s="87">
        <v>0</v>
      </c>
      <c r="Z307" s="127">
        <v>2662000000</v>
      </c>
      <c r="AA307" s="127">
        <v>3.2950000000000001E-5</v>
      </c>
      <c r="AB307" s="127">
        <v>16890000000</v>
      </c>
      <c r="AC307" s="87">
        <v>0.65</v>
      </c>
      <c r="AD307" s="87" t="s">
        <v>156</v>
      </c>
      <c r="AE307" s="87" t="s">
        <v>157</v>
      </c>
      <c r="AF307" s="87" t="s">
        <v>158</v>
      </c>
      <c r="AG307" s="87" t="s">
        <v>159</v>
      </c>
      <c r="AH307" s="87" t="s">
        <v>160</v>
      </c>
      <c r="AI307" s="87" t="s">
        <v>161</v>
      </c>
      <c r="AJ307" s="87" t="s">
        <v>162</v>
      </c>
      <c r="AK307" s="87">
        <v>0</v>
      </c>
      <c r="AL307" s="87">
        <v>0</v>
      </c>
      <c r="AM307" s="87" t="s">
        <v>142</v>
      </c>
      <c r="AY307" s="133">
        <f t="shared" ref="AY307" si="277">IF(J307="", "", INT(J307))</f>
        <v>153</v>
      </c>
      <c r="AZ307" s="87">
        <f t="shared" si="240"/>
        <v>162</v>
      </c>
      <c r="BA307" s="87">
        <f t="shared" si="241"/>
        <v>163</v>
      </c>
      <c r="BB307" s="87">
        <f t="shared" si="242"/>
        <v>153</v>
      </c>
      <c r="BC307" s="87">
        <f t="shared" si="243"/>
        <v>153</v>
      </c>
      <c r="BD307" s="87" t="str">
        <f t="shared" si="244"/>
        <v>1c</v>
      </c>
      <c r="BE307" s="87" t="str">
        <f t="shared" si="245"/>
        <v>0</v>
      </c>
      <c r="BG307" s="87">
        <f t="shared" si="246"/>
        <v>153</v>
      </c>
      <c r="BH307" s="127" t="str">
        <f t="shared" si="247"/>
        <v>2.10E+11</v>
      </c>
      <c r="BI307" s="127" t="str">
        <f t="shared" si="248"/>
        <v>8.08E+10</v>
      </c>
      <c r="BJ307" s="87" t="str">
        <f t="shared" si="249"/>
        <v>7850</v>
      </c>
      <c r="BK307" s="87">
        <f t="shared" si="250"/>
        <v>1.3</v>
      </c>
      <c r="BL307" s="87">
        <f t="shared" si="251"/>
        <v>0.02</v>
      </c>
      <c r="BN307" s="129">
        <v>305</v>
      </c>
      <c r="BO307" s="129">
        <v>273</v>
      </c>
      <c r="BP307" s="129">
        <v>115</v>
      </c>
      <c r="BQ307" s="129">
        <v>305</v>
      </c>
      <c r="BR307" s="129">
        <v>305</v>
      </c>
      <c r="BS307" s="129" t="str">
        <v>1c</v>
      </c>
      <c r="BT307" s="129" t="str">
        <v>0</v>
      </c>
      <c r="BU307" s="87">
        <v>0</v>
      </c>
      <c r="BV307" s="129">
        <v>305</v>
      </c>
      <c r="BW307" s="129" t="str">
        <v>2.10E+11</v>
      </c>
      <c r="BX307" s="129" t="str">
        <v>8.08E+10</v>
      </c>
      <c r="BY307" s="129" t="str">
        <v>7850</v>
      </c>
      <c r="BZ307" s="129">
        <v>1.3</v>
      </c>
      <c r="CA307" s="129">
        <v>0.01</v>
      </c>
      <c r="CD307" s="87">
        <v>305</v>
      </c>
      <c r="CE307" s="87" t="s">
        <v>180</v>
      </c>
      <c r="CF307" s="87" t="s">
        <v>181</v>
      </c>
      <c r="CG307" s="87">
        <v>1</v>
      </c>
      <c r="CH307" s="87">
        <v>1.3</v>
      </c>
      <c r="CI307" s="87">
        <v>0.01</v>
      </c>
    </row>
    <row r="308" spans="10:87" ht="12.75">
      <c r="J308" s="87">
        <f t="shared" si="264"/>
        <v>153.19999999999999</v>
      </c>
      <c r="K308" s="126">
        <v>163</v>
      </c>
      <c r="L308" s="87">
        <v>1.3</v>
      </c>
      <c r="M308" s="87">
        <v>20</v>
      </c>
      <c r="N308" s="87" t="s">
        <v>154</v>
      </c>
      <c r="O308" s="87" t="s">
        <v>155</v>
      </c>
      <c r="P308" s="87">
        <v>0</v>
      </c>
      <c r="Q308" s="127">
        <v>8.0420000000000006E-5</v>
      </c>
      <c r="R308" s="87">
        <v>0</v>
      </c>
      <c r="S308" s="87">
        <v>0</v>
      </c>
      <c r="T308" s="127">
        <v>3460000000</v>
      </c>
      <c r="U308" s="127">
        <v>3460000000</v>
      </c>
      <c r="V308" s="127">
        <v>3249000000</v>
      </c>
      <c r="W308" s="127">
        <v>3249000000</v>
      </c>
      <c r="X308" s="87">
        <v>0</v>
      </c>
      <c r="Y308" s="87">
        <v>0</v>
      </c>
      <c r="Z308" s="127">
        <v>2662000000</v>
      </c>
      <c r="AA308" s="127">
        <v>3.2950000000000001E-5</v>
      </c>
      <c r="AB308" s="127">
        <v>16890000000</v>
      </c>
      <c r="AC308" s="87">
        <v>0.65</v>
      </c>
      <c r="AD308" s="87" t="s">
        <v>156</v>
      </c>
      <c r="AE308" s="87" t="s">
        <v>157</v>
      </c>
      <c r="AF308" s="87" t="s">
        <v>158</v>
      </c>
      <c r="AG308" s="87" t="s">
        <v>159</v>
      </c>
      <c r="AH308" s="87" t="s">
        <v>160</v>
      </c>
      <c r="AI308" s="87" t="s">
        <v>161</v>
      </c>
      <c r="AJ308" s="87" t="s">
        <v>162</v>
      </c>
      <c r="AK308" s="87">
        <v>0</v>
      </c>
      <c r="AL308" s="87">
        <v>0</v>
      </c>
      <c r="AM308" s="87" t="s">
        <v>142</v>
      </c>
      <c r="AY308" s="133"/>
      <c r="AZ308" s="87" t="str">
        <f t="shared" si="240"/>
        <v/>
      </c>
      <c r="BA308" s="87" t="str">
        <f t="shared" si="241"/>
        <v/>
      </c>
      <c r="BB308" s="87" t="str">
        <f t="shared" si="242"/>
        <v/>
      </c>
      <c r="BC308" s="87" t="str">
        <f t="shared" si="243"/>
        <v/>
      </c>
      <c r="BD308" s="87" t="str">
        <f t="shared" si="244"/>
        <v/>
      </c>
      <c r="BE308" s="87" t="str">
        <f t="shared" si="245"/>
        <v/>
      </c>
      <c r="BG308" s="87" t="str">
        <f t="shared" si="246"/>
        <v/>
      </c>
      <c r="BH308" s="127" t="str">
        <f t="shared" si="247"/>
        <v/>
      </c>
      <c r="BI308" s="127" t="str">
        <f t="shared" si="248"/>
        <v/>
      </c>
      <c r="BJ308" s="87" t="str">
        <f t="shared" si="249"/>
        <v/>
      </c>
      <c r="BK308" s="87" t="str">
        <f t="shared" si="250"/>
        <v/>
      </c>
      <c r="BL308" s="87" t="str">
        <f t="shared" si="251"/>
        <v/>
      </c>
      <c r="BN308" s="129">
        <v>306</v>
      </c>
      <c r="BO308" s="129">
        <v>274</v>
      </c>
      <c r="BP308" s="129">
        <v>161</v>
      </c>
      <c r="BQ308" s="129">
        <v>306</v>
      </c>
      <c r="BR308" s="129">
        <v>306</v>
      </c>
      <c r="BS308" s="129" t="str">
        <v>1c</v>
      </c>
      <c r="BT308" s="129" t="str">
        <v>0</v>
      </c>
      <c r="BU308" s="87">
        <v>0</v>
      </c>
      <c r="BV308" s="129">
        <v>306</v>
      </c>
      <c r="BW308" s="129" t="str">
        <v>2.10E+11</v>
      </c>
      <c r="BX308" s="129" t="str">
        <v>8.08E+10</v>
      </c>
      <c r="BY308" s="129" t="str">
        <v>7850</v>
      </c>
      <c r="BZ308" s="129">
        <v>1.3</v>
      </c>
      <c r="CA308" s="129">
        <v>0.01</v>
      </c>
      <c r="CD308" s="87">
        <v>306</v>
      </c>
      <c r="CE308" s="87" t="s">
        <v>180</v>
      </c>
      <c r="CF308" s="87" t="s">
        <v>181</v>
      </c>
      <c r="CG308" s="87">
        <v>1</v>
      </c>
      <c r="CH308" s="87">
        <v>1.3</v>
      </c>
      <c r="CI308" s="87">
        <v>0.01</v>
      </c>
    </row>
    <row r="309" spans="10:87" ht="12.75">
      <c r="J309" s="87">
        <f t="shared" si="264"/>
        <v>154.1</v>
      </c>
      <c r="K309" s="126">
        <v>163</v>
      </c>
      <c r="L309" s="87">
        <v>1.3</v>
      </c>
      <c r="M309" s="87">
        <v>20</v>
      </c>
      <c r="N309" s="87" t="s">
        <v>154</v>
      </c>
      <c r="O309" s="87" t="s">
        <v>155</v>
      </c>
      <c r="P309" s="87">
        <v>0</v>
      </c>
      <c r="Q309" s="127">
        <v>8.0420000000000006E-5</v>
      </c>
      <c r="R309" s="87">
        <v>0</v>
      </c>
      <c r="S309" s="87">
        <v>0</v>
      </c>
      <c r="T309" s="127">
        <v>3460000000</v>
      </c>
      <c r="U309" s="127">
        <v>3460000000</v>
      </c>
      <c r="V309" s="127">
        <v>3249000000</v>
      </c>
      <c r="W309" s="127">
        <v>3249000000</v>
      </c>
      <c r="X309" s="87">
        <v>0</v>
      </c>
      <c r="Y309" s="87">
        <v>0</v>
      </c>
      <c r="Z309" s="127">
        <v>2662000000</v>
      </c>
      <c r="AA309" s="127">
        <v>3.2950000000000001E-5</v>
      </c>
      <c r="AB309" s="127">
        <v>16890000000</v>
      </c>
      <c r="AC309" s="87">
        <v>0.65</v>
      </c>
      <c r="AD309" s="87" t="s">
        <v>156</v>
      </c>
      <c r="AE309" s="87" t="s">
        <v>157</v>
      </c>
      <c r="AF309" s="87" t="s">
        <v>158</v>
      </c>
      <c r="AG309" s="87" t="s">
        <v>159</v>
      </c>
      <c r="AH309" s="87" t="s">
        <v>160</v>
      </c>
      <c r="AI309" s="87" t="s">
        <v>161</v>
      </c>
      <c r="AJ309" s="87" t="s">
        <v>162</v>
      </c>
      <c r="AK309" s="87">
        <v>0</v>
      </c>
      <c r="AL309" s="87">
        <v>0</v>
      </c>
      <c r="AM309" s="87" t="s">
        <v>142</v>
      </c>
      <c r="AY309" s="133">
        <f t="shared" ref="AY309" si="278">IF(J309="", "", INT(J309))</f>
        <v>154</v>
      </c>
      <c r="AZ309" s="87">
        <f t="shared" si="240"/>
        <v>163</v>
      </c>
      <c r="BA309" s="87">
        <f t="shared" si="241"/>
        <v>164</v>
      </c>
      <c r="BB309" s="87">
        <f t="shared" si="242"/>
        <v>154</v>
      </c>
      <c r="BC309" s="87">
        <f t="shared" si="243"/>
        <v>154</v>
      </c>
      <c r="BD309" s="87" t="str">
        <f t="shared" si="244"/>
        <v>1c</v>
      </c>
      <c r="BE309" s="87" t="str">
        <f t="shared" si="245"/>
        <v>0</v>
      </c>
      <c r="BG309" s="87">
        <f t="shared" si="246"/>
        <v>154</v>
      </c>
      <c r="BH309" s="127" t="str">
        <f t="shared" si="247"/>
        <v>2.10E+11</v>
      </c>
      <c r="BI309" s="127" t="str">
        <f t="shared" si="248"/>
        <v>8.08E+10</v>
      </c>
      <c r="BJ309" s="87" t="str">
        <f t="shared" si="249"/>
        <v>7850</v>
      </c>
      <c r="BK309" s="87">
        <f t="shared" si="250"/>
        <v>1.3</v>
      </c>
      <c r="BL309" s="87">
        <f t="shared" si="251"/>
        <v>0.02</v>
      </c>
      <c r="BN309" s="129">
        <v>307</v>
      </c>
      <c r="BO309" s="129">
        <v>275</v>
      </c>
      <c r="BP309" s="129">
        <v>172</v>
      </c>
      <c r="BQ309" s="129">
        <v>307</v>
      </c>
      <c r="BR309" s="129">
        <v>307</v>
      </c>
      <c r="BS309" s="129" t="str">
        <v>1c</v>
      </c>
      <c r="BT309" s="129" t="str">
        <v>0</v>
      </c>
      <c r="BU309" s="87">
        <v>0</v>
      </c>
      <c r="BV309" s="129">
        <v>307</v>
      </c>
      <c r="BW309" s="129" t="str">
        <v>2.10E+11</v>
      </c>
      <c r="BX309" s="129" t="str">
        <v>8.08E+10</v>
      </c>
      <c r="BY309" s="129" t="str">
        <v>7850</v>
      </c>
      <c r="BZ309" s="129">
        <v>1.3</v>
      </c>
      <c r="CA309" s="129">
        <v>0.01</v>
      </c>
      <c r="CD309" s="87">
        <v>307</v>
      </c>
      <c r="CE309" s="87" t="s">
        <v>180</v>
      </c>
      <c r="CF309" s="87" t="s">
        <v>181</v>
      </c>
      <c r="CG309" s="87">
        <v>1</v>
      </c>
      <c r="CH309" s="87">
        <v>1.3</v>
      </c>
      <c r="CI309" s="87">
        <v>0.01</v>
      </c>
    </row>
    <row r="310" spans="10:87" ht="12.75">
      <c r="J310" s="87">
        <f t="shared" si="264"/>
        <v>154.19999999999999</v>
      </c>
      <c r="K310" s="126">
        <v>164</v>
      </c>
      <c r="L310" s="87">
        <v>1.3</v>
      </c>
      <c r="M310" s="87">
        <v>20</v>
      </c>
      <c r="N310" s="87" t="s">
        <v>154</v>
      </c>
      <c r="O310" s="87" t="s">
        <v>155</v>
      </c>
      <c r="P310" s="87">
        <v>0</v>
      </c>
      <c r="Q310" s="127">
        <v>8.0420000000000006E-5</v>
      </c>
      <c r="R310" s="87">
        <v>0</v>
      </c>
      <c r="S310" s="87">
        <v>0</v>
      </c>
      <c r="T310" s="127">
        <v>3460000000</v>
      </c>
      <c r="U310" s="127">
        <v>3460000000</v>
      </c>
      <c r="V310" s="127">
        <v>3249000000</v>
      </c>
      <c r="W310" s="127">
        <v>3249000000</v>
      </c>
      <c r="X310" s="87">
        <v>0</v>
      </c>
      <c r="Y310" s="87">
        <v>0</v>
      </c>
      <c r="Z310" s="127">
        <v>2662000000</v>
      </c>
      <c r="AA310" s="127">
        <v>3.2950000000000001E-5</v>
      </c>
      <c r="AB310" s="127">
        <v>16890000000</v>
      </c>
      <c r="AC310" s="87">
        <v>0.65</v>
      </c>
      <c r="AD310" s="87" t="s">
        <v>156</v>
      </c>
      <c r="AE310" s="87" t="s">
        <v>157</v>
      </c>
      <c r="AF310" s="87" t="s">
        <v>158</v>
      </c>
      <c r="AG310" s="87" t="s">
        <v>159</v>
      </c>
      <c r="AH310" s="87" t="s">
        <v>160</v>
      </c>
      <c r="AI310" s="87" t="s">
        <v>161</v>
      </c>
      <c r="AJ310" s="87" t="s">
        <v>162</v>
      </c>
      <c r="AK310" s="87">
        <v>0</v>
      </c>
      <c r="AL310" s="87">
        <v>0</v>
      </c>
      <c r="AM310" s="87" t="s">
        <v>142</v>
      </c>
      <c r="AY310" s="133"/>
      <c r="AZ310" s="87" t="str">
        <f t="shared" si="240"/>
        <v/>
      </c>
      <c r="BA310" s="87" t="str">
        <f t="shared" si="241"/>
        <v/>
      </c>
      <c r="BB310" s="87" t="str">
        <f t="shared" si="242"/>
        <v/>
      </c>
      <c r="BC310" s="87" t="str">
        <f t="shared" si="243"/>
        <v/>
      </c>
      <c r="BD310" s="87" t="str">
        <f t="shared" si="244"/>
        <v/>
      </c>
      <c r="BE310" s="87" t="str">
        <f t="shared" si="245"/>
        <v/>
      </c>
      <c r="BG310" s="87" t="str">
        <f t="shared" si="246"/>
        <v/>
      </c>
      <c r="BH310" s="127" t="str">
        <f t="shared" si="247"/>
        <v/>
      </c>
      <c r="BI310" s="127" t="str">
        <f t="shared" si="248"/>
        <v/>
      </c>
      <c r="BJ310" s="87" t="str">
        <f t="shared" si="249"/>
        <v/>
      </c>
      <c r="BK310" s="87" t="str">
        <f t="shared" si="250"/>
        <v/>
      </c>
      <c r="BL310" s="87" t="str">
        <f t="shared" si="251"/>
        <v/>
      </c>
      <c r="BN310" s="129">
        <v>308</v>
      </c>
      <c r="BO310" s="129">
        <v>276</v>
      </c>
      <c r="BP310" s="129">
        <v>179</v>
      </c>
      <c r="BQ310" s="129">
        <v>308</v>
      </c>
      <c r="BR310" s="129">
        <v>308</v>
      </c>
      <c r="BS310" s="129" t="str">
        <v>1c</v>
      </c>
      <c r="BT310" s="129" t="str">
        <v>0</v>
      </c>
      <c r="BU310" s="87">
        <v>0</v>
      </c>
      <c r="BV310" s="129">
        <v>308</v>
      </c>
      <c r="BW310" s="129" t="str">
        <v>2.10E+11</v>
      </c>
      <c r="BX310" s="129" t="str">
        <v>8.08E+10</v>
      </c>
      <c r="BY310" s="129" t="str">
        <v>7850</v>
      </c>
      <c r="BZ310" s="129">
        <v>1.3</v>
      </c>
      <c r="CA310" s="129">
        <v>0.01</v>
      </c>
      <c r="CD310" s="87">
        <v>308</v>
      </c>
      <c r="CE310" s="87" t="s">
        <v>180</v>
      </c>
      <c r="CF310" s="87" t="s">
        <v>181</v>
      </c>
      <c r="CG310" s="87">
        <v>1</v>
      </c>
      <c r="CH310" s="87">
        <v>1.3</v>
      </c>
      <c r="CI310" s="87">
        <v>0.01</v>
      </c>
    </row>
    <row r="311" spans="10:87" ht="12.75">
      <c r="J311" s="87">
        <f t="shared" si="264"/>
        <v>155.1</v>
      </c>
      <c r="K311" s="126">
        <v>164</v>
      </c>
      <c r="L311" s="87">
        <v>1.3</v>
      </c>
      <c r="M311" s="87">
        <v>20</v>
      </c>
      <c r="N311" s="87" t="s">
        <v>154</v>
      </c>
      <c r="O311" s="87" t="s">
        <v>155</v>
      </c>
      <c r="P311" s="87">
        <v>0</v>
      </c>
      <c r="Q311" s="127">
        <v>8.0420000000000006E-5</v>
      </c>
      <c r="R311" s="87">
        <v>0</v>
      </c>
      <c r="S311" s="87">
        <v>0</v>
      </c>
      <c r="T311" s="127">
        <v>3460000000</v>
      </c>
      <c r="U311" s="127">
        <v>3460000000</v>
      </c>
      <c r="V311" s="127">
        <v>3249000000</v>
      </c>
      <c r="W311" s="127">
        <v>3249000000</v>
      </c>
      <c r="X311" s="87">
        <v>0</v>
      </c>
      <c r="Y311" s="87">
        <v>0</v>
      </c>
      <c r="Z311" s="127">
        <v>2662000000</v>
      </c>
      <c r="AA311" s="127">
        <v>3.2950000000000001E-5</v>
      </c>
      <c r="AB311" s="127">
        <v>16890000000</v>
      </c>
      <c r="AC311" s="87">
        <v>0.65</v>
      </c>
      <c r="AD311" s="87" t="s">
        <v>156</v>
      </c>
      <c r="AE311" s="87" t="s">
        <v>157</v>
      </c>
      <c r="AF311" s="87" t="s">
        <v>158</v>
      </c>
      <c r="AG311" s="87" t="s">
        <v>159</v>
      </c>
      <c r="AH311" s="87" t="s">
        <v>160</v>
      </c>
      <c r="AI311" s="87" t="s">
        <v>161</v>
      </c>
      <c r="AJ311" s="87" t="s">
        <v>162</v>
      </c>
      <c r="AK311" s="87">
        <v>0</v>
      </c>
      <c r="AL311" s="87">
        <v>0</v>
      </c>
      <c r="AM311" s="87" t="s">
        <v>142</v>
      </c>
      <c r="AY311" s="133">
        <f t="shared" ref="AY311" si="279">IF(J311="", "", INT(J311))</f>
        <v>155</v>
      </c>
      <c r="AZ311" s="87">
        <f t="shared" si="240"/>
        <v>164</v>
      </c>
      <c r="BA311" s="87">
        <f t="shared" si="241"/>
        <v>165</v>
      </c>
      <c r="BB311" s="87">
        <f t="shared" si="242"/>
        <v>155</v>
      </c>
      <c r="BC311" s="87">
        <f t="shared" si="243"/>
        <v>155</v>
      </c>
      <c r="BD311" s="87" t="str">
        <f t="shared" si="244"/>
        <v>1c</v>
      </c>
      <c r="BE311" s="87" t="str">
        <f t="shared" si="245"/>
        <v>0</v>
      </c>
      <c r="BG311" s="87">
        <f t="shared" si="246"/>
        <v>155</v>
      </c>
      <c r="BH311" s="127" t="str">
        <f t="shared" si="247"/>
        <v>2.10E+11</v>
      </c>
      <c r="BI311" s="127" t="str">
        <f t="shared" si="248"/>
        <v>8.08E+10</v>
      </c>
      <c r="BJ311" s="87" t="str">
        <f t="shared" si="249"/>
        <v>7850</v>
      </c>
      <c r="BK311" s="87">
        <f t="shared" si="250"/>
        <v>1.3</v>
      </c>
      <c r="BL311" s="87">
        <f t="shared" si="251"/>
        <v>0.02</v>
      </c>
      <c r="BN311" s="129">
        <v>309</v>
      </c>
      <c r="BO311" s="129">
        <v>277</v>
      </c>
      <c r="BP311" s="129">
        <v>268</v>
      </c>
      <c r="BQ311" s="129">
        <v>309</v>
      </c>
      <c r="BR311" s="129">
        <v>309</v>
      </c>
      <c r="BS311" s="129" t="str">
        <v>1c</v>
      </c>
      <c r="BT311" s="129" t="str">
        <v>0</v>
      </c>
      <c r="BU311" s="87">
        <v>0</v>
      </c>
      <c r="BV311" s="129">
        <v>309</v>
      </c>
      <c r="BW311" s="129" t="str">
        <v>2.10E+11</v>
      </c>
      <c r="BX311" s="129" t="str">
        <v>8.08E+10</v>
      </c>
      <c r="BY311" s="129" t="str">
        <v>7850</v>
      </c>
      <c r="BZ311" s="129">
        <v>0.5</v>
      </c>
      <c r="CA311" s="129">
        <v>0.01</v>
      </c>
      <c r="CD311" s="87">
        <v>309</v>
      </c>
      <c r="CE311" s="87" t="s">
        <v>180</v>
      </c>
      <c r="CF311" s="87" t="s">
        <v>181</v>
      </c>
      <c r="CG311" s="87">
        <v>1</v>
      </c>
      <c r="CH311" s="87">
        <v>0.5</v>
      </c>
      <c r="CI311" s="87">
        <v>0.01</v>
      </c>
    </row>
    <row r="312" spans="10:87" ht="12.75">
      <c r="J312" s="87">
        <f t="shared" si="264"/>
        <v>155.19999999999999</v>
      </c>
      <c r="K312" s="126">
        <v>165</v>
      </c>
      <c r="L312" s="87">
        <v>1.3</v>
      </c>
      <c r="M312" s="87">
        <v>20</v>
      </c>
      <c r="N312" s="87" t="s">
        <v>154</v>
      </c>
      <c r="O312" s="87" t="s">
        <v>155</v>
      </c>
      <c r="P312" s="87">
        <v>0</v>
      </c>
      <c r="Q312" s="127">
        <v>8.0420000000000006E-5</v>
      </c>
      <c r="R312" s="87">
        <v>0</v>
      </c>
      <c r="S312" s="87">
        <v>0</v>
      </c>
      <c r="T312" s="127">
        <v>3460000000</v>
      </c>
      <c r="U312" s="127">
        <v>3460000000</v>
      </c>
      <c r="V312" s="127">
        <v>3249000000</v>
      </c>
      <c r="W312" s="127">
        <v>3249000000</v>
      </c>
      <c r="X312" s="87">
        <v>0</v>
      </c>
      <c r="Y312" s="87">
        <v>0</v>
      </c>
      <c r="Z312" s="127">
        <v>2662000000</v>
      </c>
      <c r="AA312" s="127">
        <v>3.2950000000000001E-5</v>
      </c>
      <c r="AB312" s="127">
        <v>16890000000</v>
      </c>
      <c r="AC312" s="87">
        <v>0.65</v>
      </c>
      <c r="AD312" s="87" t="s">
        <v>156</v>
      </c>
      <c r="AE312" s="87" t="s">
        <v>157</v>
      </c>
      <c r="AF312" s="87" t="s">
        <v>158</v>
      </c>
      <c r="AG312" s="87" t="s">
        <v>159</v>
      </c>
      <c r="AH312" s="87" t="s">
        <v>160</v>
      </c>
      <c r="AI312" s="87" t="s">
        <v>161</v>
      </c>
      <c r="AJ312" s="87" t="s">
        <v>162</v>
      </c>
      <c r="AK312" s="87">
        <v>0</v>
      </c>
      <c r="AL312" s="87">
        <v>0</v>
      </c>
      <c r="AM312" s="87" t="s">
        <v>142</v>
      </c>
      <c r="AY312" s="133"/>
      <c r="AZ312" s="87" t="str">
        <f t="shared" si="240"/>
        <v/>
      </c>
      <c r="BA312" s="87" t="str">
        <f t="shared" si="241"/>
        <v/>
      </c>
      <c r="BB312" s="87" t="str">
        <f t="shared" si="242"/>
        <v/>
      </c>
      <c r="BC312" s="87" t="str">
        <f t="shared" si="243"/>
        <v/>
      </c>
      <c r="BD312" s="87" t="str">
        <f t="shared" si="244"/>
        <v/>
      </c>
      <c r="BE312" s="87" t="str">
        <f t="shared" si="245"/>
        <v/>
      </c>
      <c r="BG312" s="87" t="str">
        <f t="shared" si="246"/>
        <v/>
      </c>
      <c r="BH312" s="127" t="str">
        <f t="shared" si="247"/>
        <v/>
      </c>
      <c r="BI312" s="127" t="str">
        <f t="shared" si="248"/>
        <v/>
      </c>
      <c r="BJ312" s="87" t="str">
        <f t="shared" si="249"/>
        <v/>
      </c>
      <c r="BK312" s="87" t="str">
        <f t="shared" si="250"/>
        <v/>
      </c>
      <c r="BL312" s="87" t="str">
        <f t="shared" si="251"/>
        <v/>
      </c>
      <c r="BN312" s="129">
        <v>310</v>
      </c>
      <c r="BO312" s="129">
        <v>278</v>
      </c>
      <c r="BP312" s="129">
        <v>266</v>
      </c>
      <c r="BQ312" s="129">
        <v>310</v>
      </c>
      <c r="BR312" s="129">
        <v>310</v>
      </c>
      <c r="BS312" s="129" t="str">
        <v>1c</v>
      </c>
      <c r="BT312" s="129" t="str">
        <v>0</v>
      </c>
      <c r="BU312" s="87">
        <v>0</v>
      </c>
      <c r="BV312" s="129">
        <v>310</v>
      </c>
      <c r="BW312" s="129" t="str">
        <v>2.10E+11</v>
      </c>
      <c r="BX312" s="129" t="str">
        <v>8.08E+10</v>
      </c>
      <c r="BY312" s="129" t="str">
        <v>7850</v>
      </c>
      <c r="BZ312" s="129">
        <v>0.5</v>
      </c>
      <c r="CA312" s="129">
        <v>0.01</v>
      </c>
      <c r="CD312" s="87">
        <v>310</v>
      </c>
      <c r="CE312" s="87" t="s">
        <v>180</v>
      </c>
      <c r="CF312" s="87" t="s">
        <v>181</v>
      </c>
      <c r="CG312" s="87">
        <v>1</v>
      </c>
      <c r="CH312" s="87">
        <v>0.5</v>
      </c>
      <c r="CI312" s="87">
        <v>0.01</v>
      </c>
    </row>
    <row r="313" spans="10:87" ht="12.75">
      <c r="J313" s="87">
        <f t="shared" si="264"/>
        <v>156.1</v>
      </c>
      <c r="K313" s="126">
        <v>165</v>
      </c>
      <c r="L313" s="87">
        <v>1.3</v>
      </c>
      <c r="M313" s="87">
        <v>20</v>
      </c>
      <c r="N313" s="87" t="s">
        <v>154</v>
      </c>
      <c r="O313" s="87" t="s">
        <v>155</v>
      </c>
      <c r="P313" s="87">
        <v>0</v>
      </c>
      <c r="Q313" s="127">
        <v>8.0420000000000006E-5</v>
      </c>
      <c r="R313" s="87">
        <v>0</v>
      </c>
      <c r="S313" s="87">
        <v>0</v>
      </c>
      <c r="T313" s="127">
        <v>3460000000</v>
      </c>
      <c r="U313" s="127">
        <v>3460000000</v>
      </c>
      <c r="V313" s="127">
        <v>3249000000</v>
      </c>
      <c r="W313" s="127">
        <v>3249000000</v>
      </c>
      <c r="X313" s="87">
        <v>0</v>
      </c>
      <c r="Y313" s="87">
        <v>0</v>
      </c>
      <c r="Z313" s="127">
        <v>2662000000</v>
      </c>
      <c r="AA313" s="127">
        <v>3.2950000000000001E-5</v>
      </c>
      <c r="AB313" s="127">
        <v>16890000000</v>
      </c>
      <c r="AC313" s="87">
        <v>0.65</v>
      </c>
      <c r="AD313" s="87" t="s">
        <v>156</v>
      </c>
      <c r="AE313" s="87" t="s">
        <v>157</v>
      </c>
      <c r="AF313" s="87" t="s">
        <v>158</v>
      </c>
      <c r="AG313" s="87" t="s">
        <v>159</v>
      </c>
      <c r="AH313" s="87" t="s">
        <v>160</v>
      </c>
      <c r="AI313" s="87" t="s">
        <v>161</v>
      </c>
      <c r="AJ313" s="87" t="s">
        <v>162</v>
      </c>
      <c r="AK313" s="87">
        <v>0</v>
      </c>
      <c r="AL313" s="87">
        <v>0</v>
      </c>
      <c r="AM313" s="87" t="s">
        <v>142</v>
      </c>
      <c r="AY313" s="133">
        <f t="shared" ref="AY313" si="280">IF(J313="", "", INT(J313))</f>
        <v>156</v>
      </c>
      <c r="AZ313" s="87">
        <f t="shared" si="240"/>
        <v>165</v>
      </c>
      <c r="BA313" s="87">
        <f t="shared" si="241"/>
        <v>166</v>
      </c>
      <c r="BB313" s="87">
        <f t="shared" si="242"/>
        <v>156</v>
      </c>
      <c r="BC313" s="87">
        <f t="shared" si="243"/>
        <v>156</v>
      </c>
      <c r="BD313" s="87" t="str">
        <f t="shared" si="244"/>
        <v>1c</v>
      </c>
      <c r="BE313" s="87" t="str">
        <f t="shared" si="245"/>
        <v>0</v>
      </c>
      <c r="BG313" s="87">
        <f t="shared" si="246"/>
        <v>156</v>
      </c>
      <c r="BH313" s="127" t="str">
        <f t="shared" si="247"/>
        <v>2.10E+11</v>
      </c>
      <c r="BI313" s="127" t="str">
        <f t="shared" si="248"/>
        <v>8.08E+10</v>
      </c>
      <c r="BJ313" s="87" t="str">
        <f t="shared" si="249"/>
        <v>7850</v>
      </c>
      <c r="BK313" s="87">
        <f t="shared" si="250"/>
        <v>1.3</v>
      </c>
      <c r="BL313" s="87">
        <f t="shared" si="251"/>
        <v>0.02</v>
      </c>
      <c r="BN313" s="129">
        <v>311</v>
      </c>
      <c r="BO313" s="129">
        <v>279</v>
      </c>
      <c r="BP313" s="129">
        <v>270</v>
      </c>
      <c r="BQ313" s="129">
        <v>311</v>
      </c>
      <c r="BR313" s="129">
        <v>311</v>
      </c>
      <c r="BS313" s="129" t="str">
        <v>1c</v>
      </c>
      <c r="BT313" s="129" t="str">
        <v>0</v>
      </c>
      <c r="BU313" s="87">
        <v>0</v>
      </c>
      <c r="BV313" s="129">
        <v>311</v>
      </c>
      <c r="BW313" s="129" t="str">
        <v>2.10E+11</v>
      </c>
      <c r="BX313" s="129" t="str">
        <v>8.08E+10</v>
      </c>
      <c r="BY313" s="129" t="str">
        <v>7850</v>
      </c>
      <c r="BZ313" s="129">
        <v>0.5</v>
      </c>
      <c r="CA313" s="129">
        <v>0.01</v>
      </c>
      <c r="CD313" s="87">
        <v>311</v>
      </c>
      <c r="CE313" s="87" t="s">
        <v>180</v>
      </c>
      <c r="CF313" s="87" t="s">
        <v>181</v>
      </c>
      <c r="CG313" s="87">
        <v>1</v>
      </c>
      <c r="CH313" s="87">
        <v>0.5</v>
      </c>
      <c r="CI313" s="87">
        <v>0.01</v>
      </c>
    </row>
    <row r="314" spans="10:87" ht="12.75">
      <c r="J314" s="87">
        <f t="shared" si="264"/>
        <v>156.19999999999999</v>
      </c>
      <c r="K314" s="126">
        <v>166</v>
      </c>
      <c r="L314" s="87">
        <v>1.3</v>
      </c>
      <c r="M314" s="87">
        <v>20</v>
      </c>
      <c r="N314" s="87" t="s">
        <v>154</v>
      </c>
      <c r="O314" s="87" t="s">
        <v>155</v>
      </c>
      <c r="P314" s="87">
        <v>0</v>
      </c>
      <c r="Q314" s="127">
        <v>8.0420000000000006E-5</v>
      </c>
      <c r="R314" s="87">
        <v>0</v>
      </c>
      <c r="S314" s="87">
        <v>0</v>
      </c>
      <c r="T314" s="127">
        <v>3460000000</v>
      </c>
      <c r="U314" s="127">
        <v>3460000000</v>
      </c>
      <c r="V314" s="127">
        <v>3249000000</v>
      </c>
      <c r="W314" s="127">
        <v>3249000000</v>
      </c>
      <c r="X314" s="87">
        <v>0</v>
      </c>
      <c r="Y314" s="87">
        <v>0</v>
      </c>
      <c r="Z314" s="127">
        <v>2662000000</v>
      </c>
      <c r="AA314" s="127">
        <v>3.2950000000000001E-5</v>
      </c>
      <c r="AB314" s="127">
        <v>16890000000</v>
      </c>
      <c r="AC314" s="87">
        <v>0.65</v>
      </c>
      <c r="AD314" s="87" t="s">
        <v>156</v>
      </c>
      <c r="AE314" s="87" t="s">
        <v>157</v>
      </c>
      <c r="AF314" s="87" t="s">
        <v>158</v>
      </c>
      <c r="AG314" s="87" t="s">
        <v>159</v>
      </c>
      <c r="AH314" s="87" t="s">
        <v>160</v>
      </c>
      <c r="AI314" s="87" t="s">
        <v>161</v>
      </c>
      <c r="AJ314" s="87" t="s">
        <v>162</v>
      </c>
      <c r="AK314" s="87">
        <v>0</v>
      </c>
      <c r="AL314" s="87">
        <v>0</v>
      </c>
      <c r="AM314" s="87" t="s">
        <v>142</v>
      </c>
      <c r="AY314" s="133"/>
      <c r="AZ314" s="87" t="str">
        <f t="shared" si="240"/>
        <v/>
      </c>
      <c r="BA314" s="87" t="str">
        <f t="shared" si="241"/>
        <v/>
      </c>
      <c r="BB314" s="87" t="str">
        <f t="shared" si="242"/>
        <v/>
      </c>
      <c r="BC314" s="87" t="str">
        <f t="shared" si="243"/>
        <v/>
      </c>
      <c r="BD314" s="87" t="str">
        <f t="shared" si="244"/>
        <v/>
      </c>
      <c r="BE314" s="87" t="str">
        <f t="shared" si="245"/>
        <v/>
      </c>
      <c r="BG314" s="87" t="str">
        <f t="shared" si="246"/>
        <v/>
      </c>
      <c r="BH314" s="127" t="str">
        <f t="shared" si="247"/>
        <v/>
      </c>
      <c r="BI314" s="127" t="str">
        <f t="shared" si="248"/>
        <v/>
      </c>
      <c r="BJ314" s="87" t="str">
        <f t="shared" si="249"/>
        <v/>
      </c>
      <c r="BK314" s="87" t="str">
        <f t="shared" si="250"/>
        <v/>
      </c>
      <c r="BL314" s="87" t="str">
        <f t="shared" si="251"/>
        <v/>
      </c>
      <c r="BN314" s="129">
        <v>312</v>
      </c>
      <c r="BO314" s="129">
        <v>280</v>
      </c>
      <c r="BP314" s="129">
        <v>281</v>
      </c>
      <c r="BQ314" s="129">
        <v>312</v>
      </c>
      <c r="BR314" s="129">
        <v>312</v>
      </c>
      <c r="BS314" s="129" t="str">
        <v>1c</v>
      </c>
      <c r="BT314" s="129" t="str">
        <v>0</v>
      </c>
      <c r="BU314" s="87">
        <v>0</v>
      </c>
      <c r="BV314" s="129">
        <v>312</v>
      </c>
      <c r="BW314" s="129" t="str">
        <v>2.10E+11</v>
      </c>
      <c r="BX314" s="129" t="str">
        <v>8.08E+10</v>
      </c>
      <c r="BY314" s="129" t="str">
        <v>7850</v>
      </c>
      <c r="BZ314" s="129">
        <v>0.5</v>
      </c>
      <c r="CA314" s="129">
        <v>0.01</v>
      </c>
      <c r="CD314" s="87">
        <v>312</v>
      </c>
      <c r="CE314" s="87" t="s">
        <v>180</v>
      </c>
      <c r="CF314" s="87" t="s">
        <v>181</v>
      </c>
      <c r="CG314" s="87">
        <v>1</v>
      </c>
      <c r="CH314" s="87">
        <v>0.5</v>
      </c>
      <c r="CI314" s="87">
        <v>0.01</v>
      </c>
    </row>
    <row r="315" spans="10:87" ht="12.75">
      <c r="J315" s="87">
        <f t="shared" si="264"/>
        <v>157.1</v>
      </c>
      <c r="K315" s="126">
        <v>166</v>
      </c>
      <c r="L315" s="87">
        <v>1.3</v>
      </c>
      <c r="M315" s="87">
        <v>20</v>
      </c>
      <c r="N315" s="87" t="s">
        <v>154</v>
      </c>
      <c r="O315" s="87" t="s">
        <v>155</v>
      </c>
      <c r="P315" s="87">
        <v>0</v>
      </c>
      <c r="Q315" s="127">
        <v>8.0420000000000006E-5</v>
      </c>
      <c r="R315" s="87">
        <v>0</v>
      </c>
      <c r="S315" s="87">
        <v>0</v>
      </c>
      <c r="T315" s="127">
        <v>3460000000</v>
      </c>
      <c r="U315" s="127">
        <v>3460000000</v>
      </c>
      <c r="V315" s="127">
        <v>3249000000</v>
      </c>
      <c r="W315" s="127">
        <v>3249000000</v>
      </c>
      <c r="X315" s="87">
        <v>0</v>
      </c>
      <c r="Y315" s="87">
        <v>0</v>
      </c>
      <c r="Z315" s="127">
        <v>2662000000</v>
      </c>
      <c r="AA315" s="127">
        <v>3.2950000000000001E-5</v>
      </c>
      <c r="AB315" s="127">
        <v>16890000000</v>
      </c>
      <c r="AC315" s="87">
        <v>0.65</v>
      </c>
      <c r="AD315" s="87" t="s">
        <v>156</v>
      </c>
      <c r="AE315" s="87" t="s">
        <v>157</v>
      </c>
      <c r="AF315" s="87" t="s">
        <v>158</v>
      </c>
      <c r="AG315" s="87" t="s">
        <v>159</v>
      </c>
      <c r="AH315" s="87" t="s">
        <v>160</v>
      </c>
      <c r="AI315" s="87" t="s">
        <v>161</v>
      </c>
      <c r="AJ315" s="87" t="s">
        <v>162</v>
      </c>
      <c r="AK315" s="87">
        <v>0</v>
      </c>
      <c r="AL315" s="87">
        <v>0</v>
      </c>
      <c r="AM315" s="87" t="s">
        <v>142</v>
      </c>
      <c r="AY315" s="133">
        <f t="shared" ref="AY315" si="281">IF(J315="", "", INT(J315))</f>
        <v>157</v>
      </c>
      <c r="AZ315" s="87">
        <f t="shared" si="240"/>
        <v>166</v>
      </c>
      <c r="BA315" s="87">
        <f t="shared" si="241"/>
        <v>2</v>
      </c>
      <c r="BB315" s="87">
        <f t="shared" si="242"/>
        <v>157</v>
      </c>
      <c r="BC315" s="87">
        <f t="shared" si="243"/>
        <v>157</v>
      </c>
      <c r="BD315" s="87" t="str">
        <f t="shared" si="244"/>
        <v>1c</v>
      </c>
      <c r="BE315" s="87" t="str">
        <f t="shared" si="245"/>
        <v>0</v>
      </c>
      <c r="BG315" s="87">
        <f t="shared" si="246"/>
        <v>157</v>
      </c>
      <c r="BH315" s="127" t="str">
        <f t="shared" si="247"/>
        <v>2.10E+11</v>
      </c>
      <c r="BI315" s="127" t="str">
        <f t="shared" si="248"/>
        <v>8.08E+10</v>
      </c>
      <c r="BJ315" s="87" t="str">
        <f t="shared" si="249"/>
        <v>7850</v>
      </c>
      <c r="BK315" s="87">
        <f t="shared" si="250"/>
        <v>1.3</v>
      </c>
      <c r="BL315" s="87">
        <f t="shared" si="251"/>
        <v>0.02</v>
      </c>
      <c r="BN315" s="129">
        <v>313</v>
      </c>
      <c r="BO315" s="129">
        <v>281</v>
      </c>
      <c r="BP315" s="129">
        <v>222</v>
      </c>
      <c r="BQ315" s="129">
        <v>313</v>
      </c>
      <c r="BR315" s="129">
        <v>313</v>
      </c>
      <c r="BS315" s="129" t="str">
        <v>1c</v>
      </c>
      <c r="BT315" s="129" t="str">
        <v>0</v>
      </c>
      <c r="BU315" s="87">
        <v>0</v>
      </c>
      <c r="BV315" s="129">
        <v>313</v>
      </c>
      <c r="BW315" s="129" t="str">
        <v>2.10E+11</v>
      </c>
      <c r="BX315" s="129" t="str">
        <v>8.08E+10</v>
      </c>
      <c r="BY315" s="129" t="str">
        <v>7850</v>
      </c>
      <c r="BZ315" s="129">
        <v>0.5</v>
      </c>
      <c r="CA315" s="129">
        <v>0.01</v>
      </c>
      <c r="CD315" s="87">
        <v>313</v>
      </c>
      <c r="CE315" s="87" t="s">
        <v>180</v>
      </c>
      <c r="CF315" s="87" t="s">
        <v>181</v>
      </c>
      <c r="CG315" s="87">
        <v>1</v>
      </c>
      <c r="CH315" s="87">
        <v>0.5</v>
      </c>
      <c r="CI315" s="87">
        <v>0.01</v>
      </c>
    </row>
    <row r="316" spans="10:87" ht="12.75">
      <c r="J316" s="87">
        <f t="shared" si="264"/>
        <v>157.19999999999999</v>
      </c>
      <c r="K316" s="126">
        <v>2</v>
      </c>
      <c r="L316" s="87">
        <v>1.3</v>
      </c>
      <c r="M316" s="87">
        <v>20</v>
      </c>
      <c r="N316" s="87" t="s">
        <v>154</v>
      </c>
      <c r="O316" s="87" t="s">
        <v>155</v>
      </c>
      <c r="P316" s="87">
        <v>0</v>
      </c>
      <c r="Q316" s="127">
        <v>8.0420000000000006E-5</v>
      </c>
      <c r="R316" s="87">
        <v>0</v>
      </c>
      <c r="S316" s="87">
        <v>0</v>
      </c>
      <c r="T316" s="127">
        <v>3460000000</v>
      </c>
      <c r="U316" s="127">
        <v>3460000000</v>
      </c>
      <c r="V316" s="127">
        <v>3249000000</v>
      </c>
      <c r="W316" s="127">
        <v>3249000000</v>
      </c>
      <c r="X316" s="87">
        <v>0</v>
      </c>
      <c r="Y316" s="87">
        <v>0</v>
      </c>
      <c r="Z316" s="127">
        <v>2662000000</v>
      </c>
      <c r="AA316" s="127">
        <v>3.2950000000000001E-5</v>
      </c>
      <c r="AB316" s="127">
        <v>16890000000</v>
      </c>
      <c r="AC316" s="87">
        <v>0.65</v>
      </c>
      <c r="AD316" s="87" t="s">
        <v>156</v>
      </c>
      <c r="AE316" s="87" t="s">
        <v>157</v>
      </c>
      <c r="AF316" s="87" t="s">
        <v>158</v>
      </c>
      <c r="AG316" s="87" t="s">
        <v>159</v>
      </c>
      <c r="AH316" s="87" t="s">
        <v>160</v>
      </c>
      <c r="AI316" s="87" t="s">
        <v>161</v>
      </c>
      <c r="AJ316" s="87" t="s">
        <v>162</v>
      </c>
      <c r="AK316" s="87">
        <v>0</v>
      </c>
      <c r="AL316" s="87">
        <v>0</v>
      </c>
      <c r="AM316" s="87" t="s">
        <v>142</v>
      </c>
      <c r="AY316" s="133"/>
      <c r="AZ316" s="87" t="str">
        <f t="shared" si="240"/>
        <v/>
      </c>
      <c r="BA316" s="87" t="str">
        <f t="shared" si="241"/>
        <v/>
      </c>
      <c r="BB316" s="87" t="str">
        <f t="shared" si="242"/>
        <v/>
      </c>
      <c r="BC316" s="87" t="str">
        <f t="shared" si="243"/>
        <v/>
      </c>
      <c r="BD316" s="87" t="str">
        <f t="shared" si="244"/>
        <v/>
      </c>
      <c r="BE316" s="87" t="str">
        <f t="shared" si="245"/>
        <v/>
      </c>
      <c r="BG316" s="87" t="str">
        <f t="shared" si="246"/>
        <v/>
      </c>
      <c r="BH316" s="127" t="str">
        <f t="shared" si="247"/>
        <v/>
      </c>
      <c r="BI316" s="127" t="str">
        <f t="shared" si="248"/>
        <v/>
      </c>
      <c r="BJ316" s="87" t="str">
        <f t="shared" si="249"/>
        <v/>
      </c>
      <c r="BK316" s="87" t="str">
        <f t="shared" si="250"/>
        <v/>
      </c>
      <c r="BL316" s="87" t="str">
        <f t="shared" si="251"/>
        <v/>
      </c>
      <c r="BN316" s="129">
        <v>314</v>
      </c>
      <c r="BO316" s="129">
        <v>282</v>
      </c>
      <c r="BP316" s="129">
        <v>283</v>
      </c>
      <c r="BQ316" s="129">
        <v>314</v>
      </c>
      <c r="BR316" s="129">
        <v>314</v>
      </c>
      <c r="BS316" s="129" t="str">
        <v>1c</v>
      </c>
      <c r="BT316" s="129" t="str">
        <v>0</v>
      </c>
      <c r="BU316" s="87">
        <v>0</v>
      </c>
      <c r="BV316" s="129">
        <v>314</v>
      </c>
      <c r="BW316" s="129" t="str">
        <v>2.10E+11</v>
      </c>
      <c r="BX316" s="129" t="str">
        <v>8.08E+10</v>
      </c>
      <c r="BY316" s="129" t="str">
        <v>7850</v>
      </c>
      <c r="BZ316" s="129">
        <v>0.5</v>
      </c>
      <c r="CA316" s="129">
        <v>0.01</v>
      </c>
      <c r="CD316" s="87">
        <v>314</v>
      </c>
      <c r="CE316" s="87" t="s">
        <v>180</v>
      </c>
      <c r="CF316" s="87" t="s">
        <v>181</v>
      </c>
      <c r="CG316" s="87">
        <v>1</v>
      </c>
      <c r="CH316" s="87">
        <v>0.5</v>
      </c>
      <c r="CI316" s="87">
        <v>0.01</v>
      </c>
    </row>
    <row r="317" spans="10:87" ht="12.75">
      <c r="J317" s="87">
        <f t="shared" si="264"/>
        <v>158.1</v>
      </c>
      <c r="K317" s="126">
        <v>2</v>
      </c>
      <c r="L317" s="87">
        <v>1.3</v>
      </c>
      <c r="M317" s="87">
        <v>20</v>
      </c>
      <c r="N317" s="87" t="s">
        <v>154</v>
      </c>
      <c r="O317" s="87" t="s">
        <v>155</v>
      </c>
      <c r="P317" s="87">
        <v>0</v>
      </c>
      <c r="Q317" s="127">
        <v>8.0420000000000006E-5</v>
      </c>
      <c r="R317" s="87">
        <v>0</v>
      </c>
      <c r="S317" s="87">
        <v>0</v>
      </c>
      <c r="T317" s="127">
        <v>3460000000</v>
      </c>
      <c r="U317" s="127">
        <v>3460000000</v>
      </c>
      <c r="V317" s="127">
        <v>3249000000</v>
      </c>
      <c r="W317" s="127">
        <v>3249000000</v>
      </c>
      <c r="X317" s="87">
        <v>0</v>
      </c>
      <c r="Y317" s="87">
        <v>0</v>
      </c>
      <c r="Z317" s="127">
        <v>2662000000</v>
      </c>
      <c r="AA317" s="127">
        <v>3.2950000000000001E-5</v>
      </c>
      <c r="AB317" s="127">
        <v>16890000000</v>
      </c>
      <c r="AC317" s="87">
        <v>0.65</v>
      </c>
      <c r="AD317" s="87" t="s">
        <v>156</v>
      </c>
      <c r="AE317" s="87" t="s">
        <v>157</v>
      </c>
      <c r="AF317" s="87" t="s">
        <v>158</v>
      </c>
      <c r="AG317" s="87" t="s">
        <v>159</v>
      </c>
      <c r="AH317" s="87" t="s">
        <v>160</v>
      </c>
      <c r="AI317" s="87" t="s">
        <v>161</v>
      </c>
      <c r="AJ317" s="87" t="s">
        <v>162</v>
      </c>
      <c r="AK317" s="87">
        <v>0</v>
      </c>
      <c r="AL317" s="87">
        <v>0</v>
      </c>
      <c r="AM317" s="87" t="s">
        <v>142</v>
      </c>
      <c r="AY317" s="133">
        <f t="shared" ref="AY317" si="282">IF(J317="", "", INT(J317))</f>
        <v>158</v>
      </c>
      <c r="AZ317" s="87">
        <f t="shared" si="240"/>
        <v>2</v>
      </c>
      <c r="BA317" s="87">
        <f t="shared" si="241"/>
        <v>167</v>
      </c>
      <c r="BB317" s="87">
        <f t="shared" si="242"/>
        <v>158</v>
      </c>
      <c r="BC317" s="87">
        <f t="shared" si="243"/>
        <v>158</v>
      </c>
      <c r="BD317" s="87" t="str">
        <f t="shared" si="244"/>
        <v>1c</v>
      </c>
      <c r="BE317" s="87" t="str">
        <f t="shared" si="245"/>
        <v>0</v>
      </c>
      <c r="BG317" s="87">
        <f t="shared" si="246"/>
        <v>158</v>
      </c>
      <c r="BH317" s="127" t="str">
        <f t="shared" si="247"/>
        <v>2.10E+11</v>
      </c>
      <c r="BI317" s="127" t="str">
        <f t="shared" si="248"/>
        <v>8.08E+10</v>
      </c>
      <c r="BJ317" s="87" t="str">
        <f t="shared" si="249"/>
        <v>7850</v>
      </c>
      <c r="BK317" s="87">
        <f t="shared" si="250"/>
        <v>1.3</v>
      </c>
      <c r="BL317" s="87">
        <f t="shared" si="251"/>
        <v>0.02</v>
      </c>
      <c r="BN317" s="129">
        <v>315</v>
      </c>
      <c r="BO317" s="129">
        <v>283</v>
      </c>
      <c r="BP317" s="129">
        <v>220</v>
      </c>
      <c r="BQ317" s="129">
        <v>315</v>
      </c>
      <c r="BR317" s="129">
        <v>315</v>
      </c>
      <c r="BS317" s="129" t="str">
        <v>1c</v>
      </c>
      <c r="BT317" s="129" t="str">
        <v>0</v>
      </c>
      <c r="BU317" s="87">
        <v>0</v>
      </c>
      <c r="BV317" s="129">
        <v>315</v>
      </c>
      <c r="BW317" s="129" t="str">
        <v>2.10E+11</v>
      </c>
      <c r="BX317" s="129" t="str">
        <v>8.08E+10</v>
      </c>
      <c r="BY317" s="129" t="str">
        <v>7850</v>
      </c>
      <c r="BZ317" s="129">
        <v>0.5</v>
      </c>
      <c r="CA317" s="129">
        <v>0.01</v>
      </c>
      <c r="CD317" s="87">
        <v>315</v>
      </c>
      <c r="CE317" s="87" t="s">
        <v>180</v>
      </c>
      <c r="CF317" s="87" t="s">
        <v>181</v>
      </c>
      <c r="CG317" s="87">
        <v>1</v>
      </c>
      <c r="CH317" s="87">
        <v>0.5</v>
      </c>
      <c r="CI317" s="87">
        <v>0.01</v>
      </c>
    </row>
    <row r="318" spans="10:87" ht="12.75">
      <c r="J318" s="87">
        <f t="shared" si="264"/>
        <v>158.19999999999999</v>
      </c>
      <c r="K318" s="126">
        <v>167</v>
      </c>
      <c r="L318" s="87">
        <v>1.3</v>
      </c>
      <c r="M318" s="87">
        <v>20</v>
      </c>
      <c r="N318" s="87" t="s">
        <v>154</v>
      </c>
      <c r="O318" s="87" t="s">
        <v>155</v>
      </c>
      <c r="P318" s="87">
        <v>0</v>
      </c>
      <c r="Q318" s="127">
        <v>8.0420000000000006E-5</v>
      </c>
      <c r="R318" s="87">
        <v>0</v>
      </c>
      <c r="S318" s="87">
        <v>0</v>
      </c>
      <c r="T318" s="127">
        <v>3460000000</v>
      </c>
      <c r="U318" s="127">
        <v>3460000000</v>
      </c>
      <c r="V318" s="127">
        <v>3249000000</v>
      </c>
      <c r="W318" s="127">
        <v>3249000000</v>
      </c>
      <c r="X318" s="87">
        <v>0</v>
      </c>
      <c r="Y318" s="87">
        <v>0</v>
      </c>
      <c r="Z318" s="127">
        <v>2662000000</v>
      </c>
      <c r="AA318" s="127">
        <v>3.2950000000000001E-5</v>
      </c>
      <c r="AB318" s="127">
        <v>16890000000</v>
      </c>
      <c r="AC318" s="87">
        <v>0.65</v>
      </c>
      <c r="AD318" s="87" t="s">
        <v>156</v>
      </c>
      <c r="AE318" s="87" t="s">
        <v>157</v>
      </c>
      <c r="AF318" s="87" t="s">
        <v>158</v>
      </c>
      <c r="AG318" s="87" t="s">
        <v>159</v>
      </c>
      <c r="AH318" s="87" t="s">
        <v>160</v>
      </c>
      <c r="AI318" s="87" t="s">
        <v>161</v>
      </c>
      <c r="AJ318" s="87" t="s">
        <v>162</v>
      </c>
      <c r="AK318" s="87">
        <v>0</v>
      </c>
      <c r="AL318" s="87">
        <v>0</v>
      </c>
      <c r="AM318" s="87" t="s">
        <v>142</v>
      </c>
      <c r="AY318" s="133"/>
      <c r="AZ318" s="87" t="str">
        <f t="shared" si="240"/>
        <v/>
      </c>
      <c r="BA318" s="87" t="str">
        <f t="shared" si="241"/>
        <v/>
      </c>
      <c r="BB318" s="87" t="str">
        <f t="shared" si="242"/>
        <v/>
      </c>
      <c r="BC318" s="87" t="str">
        <f t="shared" si="243"/>
        <v/>
      </c>
      <c r="BD318" s="87" t="str">
        <f t="shared" si="244"/>
        <v/>
      </c>
      <c r="BE318" s="87" t="str">
        <f t="shared" si="245"/>
        <v/>
      </c>
      <c r="BG318" s="87" t="str">
        <f t="shared" si="246"/>
        <v/>
      </c>
      <c r="BH318" s="127" t="str">
        <f t="shared" si="247"/>
        <v/>
      </c>
      <c r="BI318" s="127" t="str">
        <f t="shared" si="248"/>
        <v/>
      </c>
      <c r="BJ318" s="87" t="str">
        <f t="shared" si="249"/>
        <v/>
      </c>
      <c r="BK318" s="87" t="str">
        <f t="shared" si="250"/>
        <v/>
      </c>
      <c r="BL318" s="87" t="str">
        <f t="shared" si="251"/>
        <v/>
      </c>
      <c r="BN318" s="129">
        <v>316</v>
      </c>
      <c r="BO318" s="129">
        <v>284</v>
      </c>
      <c r="BP318" s="129">
        <v>285</v>
      </c>
      <c r="BQ318" s="129">
        <v>316</v>
      </c>
      <c r="BR318" s="129">
        <v>316</v>
      </c>
      <c r="BS318" s="129" t="str">
        <v>1c</v>
      </c>
      <c r="BT318" s="129" t="str">
        <v>0</v>
      </c>
      <c r="BU318" s="87">
        <v>0</v>
      </c>
      <c r="BV318" s="129">
        <v>316</v>
      </c>
      <c r="BW318" s="129" t="str">
        <v>2.10E+11</v>
      </c>
      <c r="BX318" s="129" t="str">
        <v>8.08E+10</v>
      </c>
      <c r="BY318" s="129" t="str">
        <v>7850</v>
      </c>
      <c r="BZ318" s="129">
        <v>0.5</v>
      </c>
      <c r="CA318" s="129">
        <v>0.01</v>
      </c>
      <c r="CD318" s="87">
        <v>316</v>
      </c>
      <c r="CE318" s="87" t="s">
        <v>180</v>
      </c>
      <c r="CF318" s="87" t="s">
        <v>181</v>
      </c>
      <c r="CG318" s="87">
        <v>1</v>
      </c>
      <c r="CH318" s="87">
        <v>0.5</v>
      </c>
      <c r="CI318" s="87">
        <v>0.01</v>
      </c>
    </row>
    <row r="319" spans="10:87" ht="12.75">
      <c r="J319" s="87">
        <f t="shared" si="264"/>
        <v>159.1</v>
      </c>
      <c r="K319" s="126">
        <v>167</v>
      </c>
      <c r="L319" s="87">
        <v>1.3</v>
      </c>
      <c r="M319" s="87">
        <v>20</v>
      </c>
      <c r="N319" s="87" t="s">
        <v>154</v>
      </c>
      <c r="O319" s="87" t="s">
        <v>155</v>
      </c>
      <c r="P319" s="87">
        <v>0</v>
      </c>
      <c r="Q319" s="127">
        <v>8.0420000000000006E-5</v>
      </c>
      <c r="R319" s="87">
        <v>0</v>
      </c>
      <c r="S319" s="87">
        <v>0</v>
      </c>
      <c r="T319" s="127">
        <v>3460000000</v>
      </c>
      <c r="U319" s="127">
        <v>3460000000</v>
      </c>
      <c r="V319" s="127">
        <v>3249000000</v>
      </c>
      <c r="W319" s="127">
        <v>3249000000</v>
      </c>
      <c r="X319" s="87">
        <v>0</v>
      </c>
      <c r="Y319" s="87">
        <v>0</v>
      </c>
      <c r="Z319" s="127">
        <v>2662000000</v>
      </c>
      <c r="AA319" s="127">
        <v>3.2950000000000001E-5</v>
      </c>
      <c r="AB319" s="127">
        <v>16890000000</v>
      </c>
      <c r="AC319" s="87">
        <v>0.65</v>
      </c>
      <c r="AD319" s="87" t="s">
        <v>156</v>
      </c>
      <c r="AE319" s="87" t="s">
        <v>157</v>
      </c>
      <c r="AF319" s="87" t="s">
        <v>158</v>
      </c>
      <c r="AG319" s="87" t="s">
        <v>159</v>
      </c>
      <c r="AH319" s="87" t="s">
        <v>160</v>
      </c>
      <c r="AI319" s="87" t="s">
        <v>161</v>
      </c>
      <c r="AJ319" s="87" t="s">
        <v>162</v>
      </c>
      <c r="AK319" s="87">
        <v>0</v>
      </c>
      <c r="AL319" s="87">
        <v>0</v>
      </c>
      <c r="AM319" s="87" t="s">
        <v>142</v>
      </c>
      <c r="AY319" s="133">
        <f t="shared" ref="AY319" si="283">IF(J319="", "", INT(J319))</f>
        <v>159</v>
      </c>
      <c r="AZ319" s="87">
        <f t="shared" si="240"/>
        <v>167</v>
      </c>
      <c r="BA319" s="87">
        <f t="shared" si="241"/>
        <v>168</v>
      </c>
      <c r="BB319" s="87">
        <f t="shared" si="242"/>
        <v>159</v>
      </c>
      <c r="BC319" s="87">
        <f t="shared" si="243"/>
        <v>159</v>
      </c>
      <c r="BD319" s="87" t="str">
        <f t="shared" si="244"/>
        <v>1c</v>
      </c>
      <c r="BE319" s="87" t="str">
        <f t="shared" si="245"/>
        <v>0</v>
      </c>
      <c r="BG319" s="87">
        <f t="shared" si="246"/>
        <v>159</v>
      </c>
      <c r="BH319" s="127" t="str">
        <f t="shared" si="247"/>
        <v>2.10E+11</v>
      </c>
      <c r="BI319" s="127" t="str">
        <f t="shared" si="248"/>
        <v>8.08E+10</v>
      </c>
      <c r="BJ319" s="87" t="str">
        <f t="shared" si="249"/>
        <v>7850</v>
      </c>
      <c r="BK319" s="87">
        <f t="shared" si="250"/>
        <v>1.3</v>
      </c>
      <c r="BL319" s="87">
        <f t="shared" si="251"/>
        <v>0.02</v>
      </c>
      <c r="BN319" s="129">
        <v>317</v>
      </c>
      <c r="BO319" s="129">
        <v>285</v>
      </c>
      <c r="BP319" s="129">
        <v>218</v>
      </c>
      <c r="BQ319" s="129">
        <v>317</v>
      </c>
      <c r="BR319" s="129">
        <v>317</v>
      </c>
      <c r="BS319" s="129" t="str">
        <v>1c</v>
      </c>
      <c r="BT319" s="129" t="str">
        <v>0</v>
      </c>
      <c r="BU319" s="87">
        <v>0</v>
      </c>
      <c r="BV319" s="129">
        <v>317</v>
      </c>
      <c r="BW319" s="129" t="str">
        <v>2.10E+11</v>
      </c>
      <c r="BX319" s="129" t="str">
        <v>8.08E+10</v>
      </c>
      <c r="BY319" s="129" t="str">
        <v>7850</v>
      </c>
      <c r="BZ319" s="129">
        <v>0.5</v>
      </c>
      <c r="CA319" s="129">
        <v>0.01</v>
      </c>
      <c r="CD319" s="87">
        <v>317</v>
      </c>
      <c r="CE319" s="87" t="s">
        <v>180</v>
      </c>
      <c r="CF319" s="87" t="s">
        <v>181</v>
      </c>
      <c r="CG319" s="87">
        <v>1</v>
      </c>
      <c r="CH319" s="87">
        <v>0.5</v>
      </c>
      <c r="CI319" s="87">
        <v>0.01</v>
      </c>
    </row>
    <row r="320" spans="10:87" ht="12.75">
      <c r="J320" s="87">
        <f t="shared" si="264"/>
        <v>159.19999999999999</v>
      </c>
      <c r="K320" s="126">
        <v>168</v>
      </c>
      <c r="L320" s="87">
        <v>1.3</v>
      </c>
      <c r="M320" s="87">
        <v>20</v>
      </c>
      <c r="N320" s="87" t="s">
        <v>154</v>
      </c>
      <c r="O320" s="87" t="s">
        <v>155</v>
      </c>
      <c r="P320" s="87">
        <v>0</v>
      </c>
      <c r="Q320" s="127">
        <v>8.0420000000000006E-5</v>
      </c>
      <c r="R320" s="87">
        <v>0</v>
      </c>
      <c r="S320" s="87">
        <v>0</v>
      </c>
      <c r="T320" s="127">
        <v>3460000000</v>
      </c>
      <c r="U320" s="127">
        <v>3460000000</v>
      </c>
      <c r="V320" s="127">
        <v>3249000000</v>
      </c>
      <c r="W320" s="127">
        <v>3249000000</v>
      </c>
      <c r="X320" s="87">
        <v>0</v>
      </c>
      <c r="Y320" s="87">
        <v>0</v>
      </c>
      <c r="Z320" s="127">
        <v>2662000000</v>
      </c>
      <c r="AA320" s="127">
        <v>3.2950000000000001E-5</v>
      </c>
      <c r="AB320" s="127">
        <v>16890000000</v>
      </c>
      <c r="AC320" s="87">
        <v>0.65</v>
      </c>
      <c r="AD320" s="87" t="s">
        <v>156</v>
      </c>
      <c r="AE320" s="87" t="s">
        <v>157</v>
      </c>
      <c r="AF320" s="87" t="s">
        <v>158</v>
      </c>
      <c r="AG320" s="87" t="s">
        <v>159</v>
      </c>
      <c r="AH320" s="87" t="s">
        <v>160</v>
      </c>
      <c r="AI320" s="87" t="s">
        <v>161</v>
      </c>
      <c r="AJ320" s="87" t="s">
        <v>162</v>
      </c>
      <c r="AK320" s="87">
        <v>0</v>
      </c>
      <c r="AL320" s="87">
        <v>0</v>
      </c>
      <c r="AM320" s="87" t="s">
        <v>142</v>
      </c>
      <c r="AY320" s="133"/>
      <c r="AZ320" s="87" t="str">
        <f t="shared" si="240"/>
        <v/>
      </c>
      <c r="BA320" s="87" t="str">
        <f t="shared" si="241"/>
        <v/>
      </c>
      <c r="BB320" s="87" t="str">
        <f t="shared" si="242"/>
        <v/>
      </c>
      <c r="BC320" s="87" t="str">
        <f t="shared" si="243"/>
        <v/>
      </c>
      <c r="BD320" s="87" t="str">
        <f t="shared" si="244"/>
        <v/>
      </c>
      <c r="BE320" s="87" t="str">
        <f t="shared" si="245"/>
        <v/>
      </c>
      <c r="BG320" s="87" t="str">
        <f t="shared" si="246"/>
        <v/>
      </c>
      <c r="BH320" s="127" t="str">
        <f t="shared" si="247"/>
        <v/>
      </c>
      <c r="BI320" s="127" t="str">
        <f t="shared" si="248"/>
        <v/>
      </c>
      <c r="BJ320" s="87" t="str">
        <f t="shared" si="249"/>
        <v/>
      </c>
      <c r="BK320" s="87" t="str">
        <f t="shared" si="250"/>
        <v/>
      </c>
      <c r="BL320" s="87" t="str">
        <f t="shared" si="251"/>
        <v/>
      </c>
    </row>
    <row r="321" spans="10:64" ht="12.75">
      <c r="J321" s="87">
        <f t="shared" si="264"/>
        <v>160.1</v>
      </c>
      <c r="K321" s="126">
        <v>168</v>
      </c>
      <c r="L321" s="87">
        <v>1.3</v>
      </c>
      <c r="M321" s="87">
        <v>20</v>
      </c>
      <c r="N321" s="87" t="s">
        <v>154</v>
      </c>
      <c r="O321" s="87" t="s">
        <v>155</v>
      </c>
      <c r="P321" s="87">
        <v>0</v>
      </c>
      <c r="Q321" s="127">
        <v>8.0420000000000006E-5</v>
      </c>
      <c r="R321" s="87">
        <v>0</v>
      </c>
      <c r="S321" s="87">
        <v>0</v>
      </c>
      <c r="T321" s="127">
        <v>3460000000</v>
      </c>
      <c r="U321" s="127">
        <v>3460000000</v>
      </c>
      <c r="V321" s="127">
        <v>3249000000</v>
      </c>
      <c r="W321" s="127">
        <v>3249000000</v>
      </c>
      <c r="X321" s="87">
        <v>0</v>
      </c>
      <c r="Y321" s="87">
        <v>0</v>
      </c>
      <c r="Z321" s="127">
        <v>2662000000</v>
      </c>
      <c r="AA321" s="127">
        <v>3.2950000000000001E-5</v>
      </c>
      <c r="AB321" s="127">
        <v>16890000000</v>
      </c>
      <c r="AC321" s="87">
        <v>0.65</v>
      </c>
      <c r="AD321" s="87" t="s">
        <v>156</v>
      </c>
      <c r="AE321" s="87" t="s">
        <v>157</v>
      </c>
      <c r="AF321" s="87" t="s">
        <v>158</v>
      </c>
      <c r="AG321" s="87" t="s">
        <v>159</v>
      </c>
      <c r="AH321" s="87" t="s">
        <v>160</v>
      </c>
      <c r="AI321" s="87" t="s">
        <v>161</v>
      </c>
      <c r="AJ321" s="87" t="s">
        <v>162</v>
      </c>
      <c r="AK321" s="87">
        <v>0</v>
      </c>
      <c r="AL321" s="87">
        <v>0</v>
      </c>
      <c r="AM321" s="87" t="s">
        <v>142</v>
      </c>
      <c r="AY321" s="133">
        <f t="shared" ref="AY321" si="284">IF(J321="", "", INT(J321))</f>
        <v>160</v>
      </c>
      <c r="AZ321" s="87">
        <f t="shared" si="240"/>
        <v>168</v>
      </c>
      <c r="BA321" s="87">
        <f t="shared" si="241"/>
        <v>169</v>
      </c>
      <c r="BB321" s="87">
        <f t="shared" si="242"/>
        <v>160</v>
      </c>
      <c r="BC321" s="87">
        <f t="shared" si="243"/>
        <v>160</v>
      </c>
      <c r="BD321" s="87" t="str">
        <f t="shared" si="244"/>
        <v>1c</v>
      </c>
      <c r="BE321" s="87" t="str">
        <f t="shared" si="245"/>
        <v>0</v>
      </c>
      <c r="BG321" s="87">
        <f t="shared" si="246"/>
        <v>160</v>
      </c>
      <c r="BH321" s="127" t="str">
        <f t="shared" si="247"/>
        <v>2.10E+11</v>
      </c>
      <c r="BI321" s="127" t="str">
        <f t="shared" si="248"/>
        <v>8.08E+10</v>
      </c>
      <c r="BJ321" s="87" t="str">
        <f t="shared" si="249"/>
        <v>7850</v>
      </c>
      <c r="BK321" s="87">
        <f t="shared" si="250"/>
        <v>1.3</v>
      </c>
      <c r="BL321" s="87">
        <f t="shared" si="251"/>
        <v>0.02</v>
      </c>
    </row>
    <row r="322" spans="10:64" ht="12.75">
      <c r="J322" s="87">
        <f t="shared" si="264"/>
        <v>160.19999999999999</v>
      </c>
      <c r="K322" s="126">
        <v>169</v>
      </c>
      <c r="L322" s="87">
        <v>1.3</v>
      </c>
      <c r="M322" s="87">
        <v>20</v>
      </c>
      <c r="N322" s="87" t="s">
        <v>154</v>
      </c>
      <c r="O322" s="87" t="s">
        <v>155</v>
      </c>
      <c r="P322" s="87">
        <v>0</v>
      </c>
      <c r="Q322" s="127">
        <v>8.0420000000000006E-5</v>
      </c>
      <c r="R322" s="87">
        <v>0</v>
      </c>
      <c r="S322" s="87">
        <v>0</v>
      </c>
      <c r="T322" s="127">
        <v>3460000000</v>
      </c>
      <c r="U322" s="127">
        <v>3460000000</v>
      </c>
      <c r="V322" s="127">
        <v>3249000000</v>
      </c>
      <c r="W322" s="127">
        <v>3249000000</v>
      </c>
      <c r="X322" s="87">
        <v>0</v>
      </c>
      <c r="Y322" s="87">
        <v>0</v>
      </c>
      <c r="Z322" s="127">
        <v>2662000000</v>
      </c>
      <c r="AA322" s="127">
        <v>3.2950000000000001E-5</v>
      </c>
      <c r="AB322" s="127">
        <v>16890000000</v>
      </c>
      <c r="AC322" s="87">
        <v>0.65</v>
      </c>
      <c r="AD322" s="87" t="s">
        <v>156</v>
      </c>
      <c r="AE322" s="87" t="s">
        <v>157</v>
      </c>
      <c r="AF322" s="87" t="s">
        <v>158</v>
      </c>
      <c r="AG322" s="87" t="s">
        <v>159</v>
      </c>
      <c r="AH322" s="87" t="s">
        <v>160</v>
      </c>
      <c r="AI322" s="87" t="s">
        <v>161</v>
      </c>
      <c r="AJ322" s="87" t="s">
        <v>162</v>
      </c>
      <c r="AK322" s="87">
        <v>0</v>
      </c>
      <c r="AL322" s="87">
        <v>0</v>
      </c>
      <c r="AM322" s="87" t="s">
        <v>142</v>
      </c>
      <c r="AY322" s="133"/>
      <c r="AZ322" s="87" t="str">
        <f t="shared" si="240"/>
        <v/>
      </c>
      <c r="BA322" s="87" t="str">
        <f t="shared" si="241"/>
        <v/>
      </c>
      <c r="BB322" s="87" t="str">
        <f t="shared" si="242"/>
        <v/>
      </c>
      <c r="BC322" s="87" t="str">
        <f t="shared" si="243"/>
        <v/>
      </c>
      <c r="BD322" s="87" t="str">
        <f t="shared" si="244"/>
        <v/>
      </c>
      <c r="BE322" s="87" t="str">
        <f t="shared" si="245"/>
        <v/>
      </c>
      <c r="BG322" s="87" t="str">
        <f t="shared" si="246"/>
        <v/>
      </c>
      <c r="BH322" s="127" t="str">
        <f t="shared" si="247"/>
        <v/>
      </c>
      <c r="BI322" s="127" t="str">
        <f t="shared" si="248"/>
        <v/>
      </c>
      <c r="BJ322" s="87" t="str">
        <f t="shared" si="249"/>
        <v/>
      </c>
      <c r="BK322" s="87" t="str">
        <f t="shared" si="250"/>
        <v/>
      </c>
      <c r="BL322" s="87" t="str">
        <f t="shared" si="251"/>
        <v/>
      </c>
    </row>
    <row r="323" spans="10:64" ht="12.75">
      <c r="J323" s="87">
        <f t="shared" si="264"/>
        <v>161.1</v>
      </c>
      <c r="K323" s="126">
        <v>169</v>
      </c>
      <c r="L323" s="87">
        <v>1.3</v>
      </c>
      <c r="M323" s="87">
        <v>20</v>
      </c>
      <c r="N323" s="87" t="s">
        <v>154</v>
      </c>
      <c r="O323" s="87" t="s">
        <v>155</v>
      </c>
      <c r="P323" s="87">
        <v>0</v>
      </c>
      <c r="Q323" s="127">
        <v>8.0420000000000006E-5</v>
      </c>
      <c r="R323" s="87">
        <v>0</v>
      </c>
      <c r="S323" s="87">
        <v>0</v>
      </c>
      <c r="T323" s="127">
        <v>3460000000</v>
      </c>
      <c r="U323" s="127">
        <v>3460000000</v>
      </c>
      <c r="V323" s="127">
        <v>3249000000</v>
      </c>
      <c r="W323" s="127">
        <v>3249000000</v>
      </c>
      <c r="X323" s="87">
        <v>0</v>
      </c>
      <c r="Y323" s="87">
        <v>0</v>
      </c>
      <c r="Z323" s="127">
        <v>2662000000</v>
      </c>
      <c r="AA323" s="127">
        <v>3.2950000000000001E-5</v>
      </c>
      <c r="AB323" s="127">
        <v>16890000000</v>
      </c>
      <c r="AC323" s="87">
        <v>0.65</v>
      </c>
      <c r="AD323" s="87" t="s">
        <v>156</v>
      </c>
      <c r="AE323" s="87" t="s">
        <v>157</v>
      </c>
      <c r="AF323" s="87" t="s">
        <v>158</v>
      </c>
      <c r="AG323" s="87" t="s">
        <v>159</v>
      </c>
      <c r="AH323" s="87" t="s">
        <v>160</v>
      </c>
      <c r="AI323" s="87" t="s">
        <v>161</v>
      </c>
      <c r="AJ323" s="87" t="s">
        <v>162</v>
      </c>
      <c r="AK323" s="87">
        <v>0</v>
      </c>
      <c r="AL323" s="87">
        <v>0</v>
      </c>
      <c r="AM323" s="87" t="s">
        <v>142</v>
      </c>
      <c r="AY323" s="133">
        <f t="shared" ref="AY323" si="285">IF(J323="", "", INT(J323))</f>
        <v>161</v>
      </c>
      <c r="AZ323" s="87">
        <f t="shared" si="240"/>
        <v>169</v>
      </c>
      <c r="BA323" s="87">
        <f t="shared" si="241"/>
        <v>170</v>
      </c>
      <c r="BB323" s="87">
        <f t="shared" si="242"/>
        <v>161</v>
      </c>
      <c r="BC323" s="87">
        <f t="shared" si="243"/>
        <v>161</v>
      </c>
      <c r="BD323" s="87" t="str">
        <f t="shared" si="244"/>
        <v>1c</v>
      </c>
      <c r="BE323" s="87" t="str">
        <f t="shared" si="245"/>
        <v>0</v>
      </c>
      <c r="BG323" s="87">
        <f t="shared" si="246"/>
        <v>161</v>
      </c>
      <c r="BH323" s="127" t="str">
        <f t="shared" si="247"/>
        <v>2.10E+11</v>
      </c>
      <c r="BI323" s="127" t="str">
        <f t="shared" si="248"/>
        <v>8.08E+10</v>
      </c>
      <c r="BJ323" s="87" t="str">
        <f t="shared" si="249"/>
        <v>7850</v>
      </c>
      <c r="BK323" s="87">
        <f t="shared" si="250"/>
        <v>1.3</v>
      </c>
      <c r="BL323" s="87">
        <f t="shared" si="251"/>
        <v>0.02</v>
      </c>
    </row>
    <row r="324" spans="10:64" ht="12.75">
      <c r="J324" s="87">
        <f t="shared" si="264"/>
        <v>161.19999999999999</v>
      </c>
      <c r="K324" s="126">
        <v>170</v>
      </c>
      <c r="L324" s="87">
        <v>1.3</v>
      </c>
      <c r="M324" s="87">
        <v>20</v>
      </c>
      <c r="N324" s="87" t="s">
        <v>154</v>
      </c>
      <c r="O324" s="87" t="s">
        <v>155</v>
      </c>
      <c r="P324" s="87">
        <v>0</v>
      </c>
      <c r="Q324" s="127">
        <v>8.0420000000000006E-5</v>
      </c>
      <c r="R324" s="87">
        <v>0</v>
      </c>
      <c r="S324" s="87">
        <v>0</v>
      </c>
      <c r="T324" s="127">
        <v>3460000000</v>
      </c>
      <c r="U324" s="127">
        <v>3460000000</v>
      </c>
      <c r="V324" s="127">
        <v>3249000000</v>
      </c>
      <c r="W324" s="127">
        <v>3249000000</v>
      </c>
      <c r="X324" s="87">
        <v>0</v>
      </c>
      <c r="Y324" s="87">
        <v>0</v>
      </c>
      <c r="Z324" s="127">
        <v>2662000000</v>
      </c>
      <c r="AA324" s="127">
        <v>3.2950000000000001E-5</v>
      </c>
      <c r="AB324" s="127">
        <v>16890000000</v>
      </c>
      <c r="AC324" s="87">
        <v>0.65</v>
      </c>
      <c r="AD324" s="87" t="s">
        <v>156</v>
      </c>
      <c r="AE324" s="87" t="s">
        <v>157</v>
      </c>
      <c r="AF324" s="87" t="s">
        <v>158</v>
      </c>
      <c r="AG324" s="87" t="s">
        <v>159</v>
      </c>
      <c r="AH324" s="87" t="s">
        <v>160</v>
      </c>
      <c r="AI324" s="87" t="s">
        <v>161</v>
      </c>
      <c r="AJ324" s="87" t="s">
        <v>162</v>
      </c>
      <c r="AK324" s="87">
        <v>0</v>
      </c>
      <c r="AL324" s="87">
        <v>0</v>
      </c>
      <c r="AM324" s="87" t="s">
        <v>142</v>
      </c>
      <c r="AY324" s="133"/>
      <c r="AZ324" s="87" t="str">
        <f t="shared" si="240"/>
        <v/>
      </c>
      <c r="BA324" s="87" t="str">
        <f t="shared" si="241"/>
        <v/>
      </c>
      <c r="BB324" s="87" t="str">
        <f t="shared" si="242"/>
        <v/>
      </c>
      <c r="BC324" s="87" t="str">
        <f t="shared" si="243"/>
        <v/>
      </c>
      <c r="BD324" s="87" t="str">
        <f t="shared" si="244"/>
        <v/>
      </c>
      <c r="BE324" s="87" t="str">
        <f t="shared" si="245"/>
        <v/>
      </c>
      <c r="BG324" s="87" t="str">
        <f t="shared" si="246"/>
        <v/>
      </c>
      <c r="BH324" s="127" t="str">
        <f t="shared" si="247"/>
        <v/>
      </c>
      <c r="BI324" s="127" t="str">
        <f t="shared" si="248"/>
        <v/>
      </c>
      <c r="BJ324" s="87" t="str">
        <f t="shared" si="249"/>
        <v/>
      </c>
      <c r="BK324" s="87" t="str">
        <f t="shared" si="250"/>
        <v/>
      </c>
      <c r="BL324" s="87" t="str">
        <f t="shared" si="251"/>
        <v/>
      </c>
    </row>
    <row r="325" spans="10:64" ht="12.75">
      <c r="J325" s="87">
        <f t="shared" si="264"/>
        <v>162.1</v>
      </c>
      <c r="K325" s="126">
        <v>170</v>
      </c>
      <c r="L325" s="87">
        <v>1.3</v>
      </c>
      <c r="M325" s="87">
        <v>20</v>
      </c>
      <c r="N325" s="87" t="s">
        <v>154</v>
      </c>
      <c r="O325" s="87" t="s">
        <v>155</v>
      </c>
      <c r="P325" s="87">
        <v>0</v>
      </c>
      <c r="Q325" s="127">
        <v>8.0420000000000006E-5</v>
      </c>
      <c r="R325" s="87">
        <v>0</v>
      </c>
      <c r="S325" s="87">
        <v>0</v>
      </c>
      <c r="T325" s="127">
        <v>3460000000</v>
      </c>
      <c r="U325" s="127">
        <v>3460000000</v>
      </c>
      <c r="V325" s="127">
        <v>3249000000</v>
      </c>
      <c r="W325" s="127">
        <v>3249000000</v>
      </c>
      <c r="X325" s="87">
        <v>0</v>
      </c>
      <c r="Y325" s="87">
        <v>0</v>
      </c>
      <c r="Z325" s="127">
        <v>2662000000</v>
      </c>
      <c r="AA325" s="127">
        <v>3.2950000000000001E-5</v>
      </c>
      <c r="AB325" s="127">
        <v>16890000000</v>
      </c>
      <c r="AC325" s="87">
        <v>0.65</v>
      </c>
      <c r="AD325" s="87" t="s">
        <v>156</v>
      </c>
      <c r="AE325" s="87" t="s">
        <v>157</v>
      </c>
      <c r="AF325" s="87" t="s">
        <v>158</v>
      </c>
      <c r="AG325" s="87" t="s">
        <v>159</v>
      </c>
      <c r="AH325" s="87" t="s">
        <v>160</v>
      </c>
      <c r="AI325" s="87" t="s">
        <v>161</v>
      </c>
      <c r="AJ325" s="87" t="s">
        <v>162</v>
      </c>
      <c r="AK325" s="87">
        <v>0</v>
      </c>
      <c r="AL325" s="87">
        <v>0</v>
      </c>
      <c r="AM325" s="87" t="s">
        <v>142</v>
      </c>
      <c r="AY325" s="133">
        <f t="shared" ref="AY325" si="286">IF(J325="", "", INT(J325))</f>
        <v>162</v>
      </c>
      <c r="AZ325" s="87">
        <f t="shared" si="240"/>
        <v>170</v>
      </c>
      <c r="BA325" s="87">
        <f t="shared" si="241"/>
        <v>171</v>
      </c>
      <c r="BB325" s="87">
        <f t="shared" si="242"/>
        <v>162</v>
      </c>
      <c r="BC325" s="87">
        <f t="shared" si="243"/>
        <v>162</v>
      </c>
      <c r="BD325" s="87" t="str">
        <f t="shared" si="244"/>
        <v>1c</v>
      </c>
      <c r="BE325" s="87" t="str">
        <f t="shared" si="245"/>
        <v>0</v>
      </c>
      <c r="BG325" s="87">
        <f t="shared" si="246"/>
        <v>162</v>
      </c>
      <c r="BH325" s="127" t="str">
        <f t="shared" si="247"/>
        <v>2.10E+11</v>
      </c>
      <c r="BI325" s="127" t="str">
        <f t="shared" si="248"/>
        <v>8.08E+10</v>
      </c>
      <c r="BJ325" s="87" t="str">
        <f t="shared" si="249"/>
        <v>7850</v>
      </c>
      <c r="BK325" s="87">
        <f t="shared" si="250"/>
        <v>1.3</v>
      </c>
      <c r="BL325" s="87">
        <f t="shared" si="251"/>
        <v>0.02</v>
      </c>
    </row>
    <row r="326" spans="10:64" ht="12.75">
      <c r="J326" s="87">
        <f t="shared" si="264"/>
        <v>162.19999999999999</v>
      </c>
      <c r="K326" s="126">
        <v>171</v>
      </c>
      <c r="L326" s="87">
        <v>1.3</v>
      </c>
      <c r="M326" s="87">
        <v>20</v>
      </c>
      <c r="N326" s="87" t="s">
        <v>154</v>
      </c>
      <c r="O326" s="87" t="s">
        <v>155</v>
      </c>
      <c r="P326" s="87">
        <v>0</v>
      </c>
      <c r="Q326" s="127">
        <v>8.0420000000000006E-5</v>
      </c>
      <c r="R326" s="87">
        <v>0</v>
      </c>
      <c r="S326" s="87">
        <v>0</v>
      </c>
      <c r="T326" s="127">
        <v>3460000000</v>
      </c>
      <c r="U326" s="127">
        <v>3460000000</v>
      </c>
      <c r="V326" s="127">
        <v>3249000000</v>
      </c>
      <c r="W326" s="127">
        <v>3249000000</v>
      </c>
      <c r="X326" s="87">
        <v>0</v>
      </c>
      <c r="Y326" s="87">
        <v>0</v>
      </c>
      <c r="Z326" s="127">
        <v>2662000000</v>
      </c>
      <c r="AA326" s="127">
        <v>3.2950000000000001E-5</v>
      </c>
      <c r="AB326" s="127">
        <v>16890000000</v>
      </c>
      <c r="AC326" s="87">
        <v>0.65</v>
      </c>
      <c r="AD326" s="87" t="s">
        <v>156</v>
      </c>
      <c r="AE326" s="87" t="s">
        <v>157</v>
      </c>
      <c r="AF326" s="87" t="s">
        <v>158</v>
      </c>
      <c r="AG326" s="87" t="s">
        <v>159</v>
      </c>
      <c r="AH326" s="87" t="s">
        <v>160</v>
      </c>
      <c r="AI326" s="87" t="s">
        <v>161</v>
      </c>
      <c r="AJ326" s="87" t="s">
        <v>162</v>
      </c>
      <c r="AK326" s="87">
        <v>0</v>
      </c>
      <c r="AL326" s="87">
        <v>0</v>
      </c>
      <c r="AM326" s="87" t="s">
        <v>142</v>
      </c>
      <c r="AY326" s="133"/>
      <c r="AZ326" s="87" t="str">
        <f t="shared" ref="AZ326:AZ389" si="287">IF(AY326="","",K326)</f>
        <v/>
      </c>
      <c r="BA326" s="87" t="str">
        <f t="shared" ref="BA326:BA389" si="288">IF(AY326="","",K327)</f>
        <v/>
      </c>
      <c r="BB326" s="87" t="str">
        <f t="shared" ref="BB326:BB389" si="289">IF(AY326="","",AY326)</f>
        <v/>
      </c>
      <c r="BC326" s="87" t="str">
        <f t="shared" ref="BC326:BC389" si="290">IF(AY326="","",AY326)</f>
        <v/>
      </c>
      <c r="BD326" s="87" t="str">
        <f t="shared" ref="BD326:BD389" si="291">IF(AY326="","","1c")</f>
        <v/>
      </c>
      <c r="BE326" s="87" t="str">
        <f t="shared" ref="BE326:BE389" si="292">IF(AY326="","","0")</f>
        <v/>
      </c>
      <c r="BG326" s="87" t="str">
        <f t="shared" ref="BG326:BG389" si="293">IF(AY326="","",AY326)</f>
        <v/>
      </c>
      <c r="BH326" s="127" t="str">
        <f t="shared" ref="BH326:BH389" si="294">IF(AY326="","","2.10E+11")</f>
        <v/>
      </c>
      <c r="BI326" s="127" t="str">
        <f t="shared" ref="BI326:BI389" si="295">IF(AY326="","","8.08E+10")</f>
        <v/>
      </c>
      <c r="BJ326" s="87" t="str">
        <f t="shared" ref="BJ326:BJ389" si="296">IF(AY326="","","7850")</f>
        <v/>
      </c>
      <c r="BK326" s="87" t="str">
        <f t="shared" ref="BK326:BK389" si="297">IF(AY326="","",L326)</f>
        <v/>
      </c>
      <c r="BL326" s="87" t="str">
        <f t="shared" ref="BL326:BL389" si="298">IF(AY326="","",M326/1000)</f>
        <v/>
      </c>
    </row>
    <row r="327" spans="10:64" ht="12.75">
      <c r="J327" s="87">
        <f t="shared" si="264"/>
        <v>163.1</v>
      </c>
      <c r="K327" s="126">
        <v>171</v>
      </c>
      <c r="L327" s="87">
        <v>1.3</v>
      </c>
      <c r="M327" s="87">
        <v>20</v>
      </c>
      <c r="N327" s="87" t="s">
        <v>154</v>
      </c>
      <c r="O327" s="87" t="s">
        <v>155</v>
      </c>
      <c r="P327" s="87">
        <v>0</v>
      </c>
      <c r="Q327" s="127">
        <v>8.0420000000000006E-5</v>
      </c>
      <c r="R327" s="87">
        <v>0</v>
      </c>
      <c r="S327" s="87">
        <v>0</v>
      </c>
      <c r="T327" s="127">
        <v>3460000000</v>
      </c>
      <c r="U327" s="127">
        <v>3460000000</v>
      </c>
      <c r="V327" s="127">
        <v>3249000000</v>
      </c>
      <c r="W327" s="127">
        <v>3249000000</v>
      </c>
      <c r="X327" s="87">
        <v>0</v>
      </c>
      <c r="Y327" s="87">
        <v>0</v>
      </c>
      <c r="Z327" s="127">
        <v>2662000000</v>
      </c>
      <c r="AA327" s="127">
        <v>3.2950000000000001E-5</v>
      </c>
      <c r="AB327" s="127">
        <v>16890000000</v>
      </c>
      <c r="AC327" s="87">
        <v>0.65</v>
      </c>
      <c r="AD327" s="87" t="s">
        <v>156</v>
      </c>
      <c r="AE327" s="87" t="s">
        <v>157</v>
      </c>
      <c r="AF327" s="87" t="s">
        <v>158</v>
      </c>
      <c r="AG327" s="87" t="s">
        <v>159</v>
      </c>
      <c r="AH327" s="87" t="s">
        <v>160</v>
      </c>
      <c r="AI327" s="87" t="s">
        <v>161</v>
      </c>
      <c r="AJ327" s="87" t="s">
        <v>162</v>
      </c>
      <c r="AK327" s="87">
        <v>0</v>
      </c>
      <c r="AL327" s="87">
        <v>0</v>
      </c>
      <c r="AM327" s="87" t="s">
        <v>142</v>
      </c>
      <c r="AY327" s="133">
        <f t="shared" ref="AY327" si="299">IF(J327="", "", INT(J327))</f>
        <v>163</v>
      </c>
      <c r="AZ327" s="87">
        <f t="shared" si="287"/>
        <v>171</v>
      </c>
      <c r="BA327" s="87">
        <f t="shared" si="288"/>
        <v>172</v>
      </c>
      <c r="BB327" s="87">
        <f t="shared" si="289"/>
        <v>163</v>
      </c>
      <c r="BC327" s="87">
        <f t="shared" si="290"/>
        <v>163</v>
      </c>
      <c r="BD327" s="87" t="str">
        <f t="shared" si="291"/>
        <v>1c</v>
      </c>
      <c r="BE327" s="87" t="str">
        <f t="shared" si="292"/>
        <v>0</v>
      </c>
      <c r="BG327" s="87">
        <f t="shared" si="293"/>
        <v>163</v>
      </c>
      <c r="BH327" s="127" t="str">
        <f t="shared" si="294"/>
        <v>2.10E+11</v>
      </c>
      <c r="BI327" s="127" t="str">
        <f t="shared" si="295"/>
        <v>8.08E+10</v>
      </c>
      <c r="BJ327" s="87" t="str">
        <f t="shared" si="296"/>
        <v>7850</v>
      </c>
      <c r="BK327" s="87">
        <f t="shared" si="297"/>
        <v>1.3</v>
      </c>
      <c r="BL327" s="87">
        <f t="shared" si="298"/>
        <v>0.02</v>
      </c>
    </row>
    <row r="328" spans="10:64" ht="12.75">
      <c r="J328" s="87">
        <f t="shared" si="264"/>
        <v>163.19999999999999</v>
      </c>
      <c r="K328" s="126">
        <v>172</v>
      </c>
      <c r="L328" s="87">
        <v>1.3</v>
      </c>
      <c r="M328" s="87">
        <v>20</v>
      </c>
      <c r="N328" s="87" t="s">
        <v>154</v>
      </c>
      <c r="O328" s="87" t="s">
        <v>155</v>
      </c>
      <c r="P328" s="87">
        <v>0</v>
      </c>
      <c r="Q328" s="127">
        <v>8.0420000000000006E-5</v>
      </c>
      <c r="R328" s="87">
        <v>0</v>
      </c>
      <c r="S328" s="87">
        <v>0</v>
      </c>
      <c r="T328" s="127">
        <v>3460000000</v>
      </c>
      <c r="U328" s="127">
        <v>3460000000</v>
      </c>
      <c r="V328" s="127">
        <v>3249000000</v>
      </c>
      <c r="W328" s="127">
        <v>3249000000</v>
      </c>
      <c r="X328" s="87">
        <v>0</v>
      </c>
      <c r="Y328" s="87">
        <v>0</v>
      </c>
      <c r="Z328" s="127">
        <v>2662000000</v>
      </c>
      <c r="AA328" s="127">
        <v>3.2950000000000001E-5</v>
      </c>
      <c r="AB328" s="127">
        <v>16890000000</v>
      </c>
      <c r="AC328" s="87">
        <v>0.65</v>
      </c>
      <c r="AD328" s="87" t="s">
        <v>156</v>
      </c>
      <c r="AE328" s="87" t="s">
        <v>157</v>
      </c>
      <c r="AF328" s="87" t="s">
        <v>158</v>
      </c>
      <c r="AG328" s="87" t="s">
        <v>159</v>
      </c>
      <c r="AH328" s="87" t="s">
        <v>160</v>
      </c>
      <c r="AI328" s="87" t="s">
        <v>161</v>
      </c>
      <c r="AJ328" s="87" t="s">
        <v>162</v>
      </c>
      <c r="AK328" s="87">
        <v>0</v>
      </c>
      <c r="AL328" s="87">
        <v>0</v>
      </c>
      <c r="AM328" s="87" t="s">
        <v>142</v>
      </c>
      <c r="AY328" s="133"/>
      <c r="AZ328" s="87" t="str">
        <f t="shared" si="287"/>
        <v/>
      </c>
      <c r="BA328" s="87" t="str">
        <f t="shared" si="288"/>
        <v/>
      </c>
      <c r="BB328" s="87" t="str">
        <f t="shared" si="289"/>
        <v/>
      </c>
      <c r="BC328" s="87" t="str">
        <f t="shared" si="290"/>
        <v/>
      </c>
      <c r="BD328" s="87" t="str">
        <f t="shared" si="291"/>
        <v/>
      </c>
      <c r="BE328" s="87" t="str">
        <f t="shared" si="292"/>
        <v/>
      </c>
      <c r="BG328" s="87" t="str">
        <f t="shared" si="293"/>
        <v/>
      </c>
      <c r="BH328" s="127" t="str">
        <f t="shared" si="294"/>
        <v/>
      </c>
      <c r="BI328" s="127" t="str">
        <f t="shared" si="295"/>
        <v/>
      </c>
      <c r="BJ328" s="87" t="str">
        <f t="shared" si="296"/>
        <v/>
      </c>
      <c r="BK328" s="87" t="str">
        <f t="shared" si="297"/>
        <v/>
      </c>
      <c r="BL328" s="87" t="str">
        <f t="shared" si="298"/>
        <v/>
      </c>
    </row>
    <row r="329" spans="10:64" ht="12.75">
      <c r="J329" s="87">
        <f t="shared" si="264"/>
        <v>164.1</v>
      </c>
      <c r="K329" s="126">
        <v>172</v>
      </c>
      <c r="L329" s="87">
        <v>1.3</v>
      </c>
      <c r="M329" s="87">
        <v>20</v>
      </c>
      <c r="N329" s="87" t="s">
        <v>154</v>
      </c>
      <c r="O329" s="87" t="s">
        <v>155</v>
      </c>
      <c r="P329" s="87">
        <v>0</v>
      </c>
      <c r="Q329" s="127">
        <v>8.0420000000000006E-5</v>
      </c>
      <c r="R329" s="87">
        <v>0</v>
      </c>
      <c r="S329" s="87">
        <v>0</v>
      </c>
      <c r="T329" s="127">
        <v>3460000000</v>
      </c>
      <c r="U329" s="127">
        <v>3460000000</v>
      </c>
      <c r="V329" s="127">
        <v>3249000000</v>
      </c>
      <c r="W329" s="127">
        <v>3249000000</v>
      </c>
      <c r="X329" s="87">
        <v>0</v>
      </c>
      <c r="Y329" s="87">
        <v>0</v>
      </c>
      <c r="Z329" s="127">
        <v>2662000000</v>
      </c>
      <c r="AA329" s="127">
        <v>3.2950000000000001E-5</v>
      </c>
      <c r="AB329" s="127">
        <v>16890000000</v>
      </c>
      <c r="AC329" s="87">
        <v>0.65</v>
      </c>
      <c r="AD329" s="87" t="s">
        <v>156</v>
      </c>
      <c r="AE329" s="87" t="s">
        <v>157</v>
      </c>
      <c r="AF329" s="87" t="s">
        <v>158</v>
      </c>
      <c r="AG329" s="87" t="s">
        <v>159</v>
      </c>
      <c r="AH329" s="87" t="s">
        <v>160</v>
      </c>
      <c r="AI329" s="87" t="s">
        <v>161</v>
      </c>
      <c r="AJ329" s="87" t="s">
        <v>162</v>
      </c>
      <c r="AK329" s="87">
        <v>0</v>
      </c>
      <c r="AL329" s="87">
        <v>0</v>
      </c>
      <c r="AM329" s="87" t="s">
        <v>142</v>
      </c>
      <c r="AY329" s="133">
        <f t="shared" ref="AY329" si="300">IF(J329="", "", INT(J329))</f>
        <v>164</v>
      </c>
      <c r="AZ329" s="87">
        <f t="shared" si="287"/>
        <v>172</v>
      </c>
      <c r="BA329" s="87">
        <f t="shared" si="288"/>
        <v>173</v>
      </c>
      <c r="BB329" s="87">
        <f t="shared" si="289"/>
        <v>164</v>
      </c>
      <c r="BC329" s="87">
        <f t="shared" si="290"/>
        <v>164</v>
      </c>
      <c r="BD329" s="87" t="str">
        <f t="shared" si="291"/>
        <v>1c</v>
      </c>
      <c r="BE329" s="87" t="str">
        <f t="shared" si="292"/>
        <v>0</v>
      </c>
      <c r="BG329" s="87">
        <f t="shared" si="293"/>
        <v>164</v>
      </c>
      <c r="BH329" s="127" t="str">
        <f t="shared" si="294"/>
        <v>2.10E+11</v>
      </c>
      <c r="BI329" s="127" t="str">
        <f t="shared" si="295"/>
        <v>8.08E+10</v>
      </c>
      <c r="BJ329" s="87" t="str">
        <f t="shared" si="296"/>
        <v>7850</v>
      </c>
      <c r="BK329" s="87">
        <f t="shared" si="297"/>
        <v>1.3</v>
      </c>
      <c r="BL329" s="87">
        <f t="shared" si="298"/>
        <v>0.02</v>
      </c>
    </row>
    <row r="330" spans="10:64" ht="12.75">
      <c r="J330" s="87">
        <f t="shared" si="264"/>
        <v>164.2</v>
      </c>
      <c r="K330" s="126">
        <v>173</v>
      </c>
      <c r="L330" s="87">
        <v>1.3</v>
      </c>
      <c r="M330" s="87">
        <v>20</v>
      </c>
      <c r="N330" s="87" t="s">
        <v>154</v>
      </c>
      <c r="O330" s="87" t="s">
        <v>155</v>
      </c>
      <c r="P330" s="87">
        <v>0</v>
      </c>
      <c r="Q330" s="127">
        <v>8.0420000000000006E-5</v>
      </c>
      <c r="R330" s="87">
        <v>0</v>
      </c>
      <c r="S330" s="87">
        <v>0</v>
      </c>
      <c r="T330" s="127">
        <v>3460000000</v>
      </c>
      <c r="U330" s="127">
        <v>3460000000</v>
      </c>
      <c r="V330" s="127">
        <v>3249000000</v>
      </c>
      <c r="W330" s="127">
        <v>3249000000</v>
      </c>
      <c r="X330" s="87">
        <v>0</v>
      </c>
      <c r="Y330" s="87">
        <v>0</v>
      </c>
      <c r="Z330" s="127">
        <v>2662000000</v>
      </c>
      <c r="AA330" s="127">
        <v>3.2950000000000001E-5</v>
      </c>
      <c r="AB330" s="127">
        <v>16890000000</v>
      </c>
      <c r="AC330" s="87">
        <v>0.65</v>
      </c>
      <c r="AD330" s="87" t="s">
        <v>156</v>
      </c>
      <c r="AE330" s="87" t="s">
        <v>157</v>
      </c>
      <c r="AF330" s="87" t="s">
        <v>158</v>
      </c>
      <c r="AG330" s="87" t="s">
        <v>159</v>
      </c>
      <c r="AH330" s="87" t="s">
        <v>160</v>
      </c>
      <c r="AI330" s="87" t="s">
        <v>161</v>
      </c>
      <c r="AJ330" s="87" t="s">
        <v>162</v>
      </c>
      <c r="AK330" s="87">
        <v>0</v>
      </c>
      <c r="AL330" s="87">
        <v>0</v>
      </c>
      <c r="AM330" s="87" t="s">
        <v>142</v>
      </c>
      <c r="AY330" s="133"/>
      <c r="AZ330" s="87" t="str">
        <f t="shared" si="287"/>
        <v/>
      </c>
      <c r="BA330" s="87" t="str">
        <f t="shared" si="288"/>
        <v/>
      </c>
      <c r="BB330" s="87" t="str">
        <f t="shared" si="289"/>
        <v/>
      </c>
      <c r="BC330" s="87" t="str">
        <f t="shared" si="290"/>
        <v/>
      </c>
      <c r="BD330" s="87" t="str">
        <f t="shared" si="291"/>
        <v/>
      </c>
      <c r="BE330" s="87" t="str">
        <f t="shared" si="292"/>
        <v/>
      </c>
      <c r="BG330" s="87" t="str">
        <f t="shared" si="293"/>
        <v/>
      </c>
      <c r="BH330" s="127" t="str">
        <f t="shared" si="294"/>
        <v/>
      </c>
      <c r="BI330" s="127" t="str">
        <f t="shared" si="295"/>
        <v/>
      </c>
      <c r="BJ330" s="87" t="str">
        <f t="shared" si="296"/>
        <v/>
      </c>
      <c r="BK330" s="87" t="str">
        <f t="shared" si="297"/>
        <v/>
      </c>
      <c r="BL330" s="87" t="str">
        <f t="shared" si="298"/>
        <v/>
      </c>
    </row>
    <row r="331" spans="10:64" ht="12.75">
      <c r="J331" s="87">
        <f t="shared" si="264"/>
        <v>165.1</v>
      </c>
      <c r="K331" s="126">
        <v>173</v>
      </c>
      <c r="L331" s="87">
        <v>1.3</v>
      </c>
      <c r="M331" s="87">
        <v>20</v>
      </c>
      <c r="N331" s="87" t="s">
        <v>154</v>
      </c>
      <c r="O331" s="87" t="s">
        <v>155</v>
      </c>
      <c r="P331" s="87">
        <v>0</v>
      </c>
      <c r="Q331" s="127">
        <v>8.0420000000000006E-5</v>
      </c>
      <c r="R331" s="87">
        <v>0</v>
      </c>
      <c r="S331" s="87">
        <v>0</v>
      </c>
      <c r="T331" s="127">
        <v>3460000000</v>
      </c>
      <c r="U331" s="127">
        <v>3460000000</v>
      </c>
      <c r="V331" s="127">
        <v>3249000000</v>
      </c>
      <c r="W331" s="127">
        <v>3249000000</v>
      </c>
      <c r="X331" s="87">
        <v>0</v>
      </c>
      <c r="Y331" s="87">
        <v>0</v>
      </c>
      <c r="Z331" s="127">
        <v>2662000000</v>
      </c>
      <c r="AA331" s="127">
        <v>3.2950000000000001E-5</v>
      </c>
      <c r="AB331" s="127">
        <v>16890000000</v>
      </c>
      <c r="AC331" s="87">
        <v>0.65</v>
      </c>
      <c r="AD331" s="87" t="s">
        <v>156</v>
      </c>
      <c r="AE331" s="87" t="s">
        <v>157</v>
      </c>
      <c r="AF331" s="87" t="s">
        <v>158</v>
      </c>
      <c r="AG331" s="87" t="s">
        <v>159</v>
      </c>
      <c r="AH331" s="87" t="s">
        <v>160</v>
      </c>
      <c r="AI331" s="87" t="s">
        <v>161</v>
      </c>
      <c r="AJ331" s="87" t="s">
        <v>162</v>
      </c>
      <c r="AK331" s="87">
        <v>0</v>
      </c>
      <c r="AL331" s="87">
        <v>0</v>
      </c>
      <c r="AM331" s="87" t="s">
        <v>142</v>
      </c>
      <c r="AY331" s="133">
        <f t="shared" ref="AY331" si="301">IF(J331="", "", INT(J331))</f>
        <v>165</v>
      </c>
      <c r="AZ331" s="87">
        <f t="shared" si="287"/>
        <v>173</v>
      </c>
      <c r="BA331" s="87">
        <f t="shared" si="288"/>
        <v>32</v>
      </c>
      <c r="BB331" s="87">
        <f t="shared" si="289"/>
        <v>165</v>
      </c>
      <c r="BC331" s="87">
        <f t="shared" si="290"/>
        <v>165</v>
      </c>
      <c r="BD331" s="87" t="str">
        <f t="shared" si="291"/>
        <v>1c</v>
      </c>
      <c r="BE331" s="87" t="str">
        <f t="shared" si="292"/>
        <v>0</v>
      </c>
      <c r="BG331" s="87">
        <f t="shared" si="293"/>
        <v>165</v>
      </c>
      <c r="BH331" s="127" t="str">
        <f t="shared" si="294"/>
        <v>2.10E+11</v>
      </c>
      <c r="BI331" s="127" t="str">
        <f t="shared" si="295"/>
        <v>8.08E+10</v>
      </c>
      <c r="BJ331" s="87" t="str">
        <f t="shared" si="296"/>
        <v>7850</v>
      </c>
      <c r="BK331" s="87">
        <f t="shared" si="297"/>
        <v>1.3</v>
      </c>
      <c r="BL331" s="87">
        <f t="shared" si="298"/>
        <v>0.02</v>
      </c>
    </row>
    <row r="332" spans="10:64" ht="12.75">
      <c r="J332" s="87">
        <f t="shared" si="264"/>
        <v>165.2</v>
      </c>
      <c r="K332" s="126">
        <v>32</v>
      </c>
      <c r="L332" s="87">
        <v>1.3</v>
      </c>
      <c r="M332" s="87">
        <v>20</v>
      </c>
      <c r="N332" s="87" t="s">
        <v>154</v>
      </c>
      <c r="O332" s="87" t="s">
        <v>155</v>
      </c>
      <c r="P332" s="87">
        <v>0</v>
      </c>
      <c r="Q332" s="127">
        <v>8.0420000000000006E-5</v>
      </c>
      <c r="R332" s="87">
        <v>0</v>
      </c>
      <c r="S332" s="87">
        <v>0</v>
      </c>
      <c r="T332" s="127">
        <v>3460000000</v>
      </c>
      <c r="U332" s="127">
        <v>3460000000</v>
      </c>
      <c r="V332" s="127">
        <v>3249000000</v>
      </c>
      <c r="W332" s="127">
        <v>3249000000</v>
      </c>
      <c r="X332" s="87">
        <v>0</v>
      </c>
      <c r="Y332" s="87">
        <v>0</v>
      </c>
      <c r="Z332" s="127">
        <v>2662000000</v>
      </c>
      <c r="AA332" s="127">
        <v>3.2950000000000001E-5</v>
      </c>
      <c r="AB332" s="127">
        <v>16890000000</v>
      </c>
      <c r="AC332" s="87">
        <v>0.65</v>
      </c>
      <c r="AD332" s="87" t="s">
        <v>156</v>
      </c>
      <c r="AE332" s="87" t="s">
        <v>157</v>
      </c>
      <c r="AF332" s="87" t="s">
        <v>158</v>
      </c>
      <c r="AG332" s="87" t="s">
        <v>159</v>
      </c>
      <c r="AH332" s="87" t="s">
        <v>160</v>
      </c>
      <c r="AI332" s="87" t="s">
        <v>161</v>
      </c>
      <c r="AJ332" s="87" t="s">
        <v>162</v>
      </c>
      <c r="AK332" s="87">
        <v>0</v>
      </c>
      <c r="AL332" s="87">
        <v>0</v>
      </c>
      <c r="AM332" s="87" t="s">
        <v>142</v>
      </c>
      <c r="AY332" s="133"/>
      <c r="AZ332" s="87" t="str">
        <f t="shared" si="287"/>
        <v/>
      </c>
      <c r="BA332" s="87" t="str">
        <f t="shared" si="288"/>
        <v/>
      </c>
      <c r="BB332" s="87" t="str">
        <f t="shared" si="289"/>
        <v/>
      </c>
      <c r="BC332" s="87" t="str">
        <f t="shared" si="290"/>
        <v/>
      </c>
      <c r="BD332" s="87" t="str">
        <f t="shared" si="291"/>
        <v/>
      </c>
      <c r="BE332" s="87" t="str">
        <f t="shared" si="292"/>
        <v/>
      </c>
      <c r="BG332" s="87" t="str">
        <f t="shared" si="293"/>
        <v/>
      </c>
      <c r="BH332" s="127" t="str">
        <f t="shared" si="294"/>
        <v/>
      </c>
      <c r="BI332" s="127" t="str">
        <f t="shared" si="295"/>
        <v/>
      </c>
      <c r="BJ332" s="87" t="str">
        <f t="shared" si="296"/>
        <v/>
      </c>
      <c r="BK332" s="87" t="str">
        <f t="shared" si="297"/>
        <v/>
      </c>
      <c r="BL332" s="87" t="str">
        <f t="shared" si="298"/>
        <v/>
      </c>
    </row>
    <row r="333" spans="10:64" ht="12.75">
      <c r="J333" s="87">
        <f t="shared" si="264"/>
        <v>166.1</v>
      </c>
      <c r="K333" s="126">
        <v>2</v>
      </c>
      <c r="L333" s="87">
        <v>1.3</v>
      </c>
      <c r="M333" s="87">
        <v>20</v>
      </c>
      <c r="N333" s="87" t="s">
        <v>154</v>
      </c>
      <c r="O333" s="87" t="s">
        <v>155</v>
      </c>
      <c r="P333" s="87">
        <v>0</v>
      </c>
      <c r="Q333" s="127">
        <v>8.0420000000000006E-5</v>
      </c>
      <c r="R333" s="87">
        <v>0</v>
      </c>
      <c r="S333" s="87">
        <v>0</v>
      </c>
      <c r="T333" s="127">
        <v>3460000000</v>
      </c>
      <c r="U333" s="127">
        <v>3460000000</v>
      </c>
      <c r="V333" s="127">
        <v>3249000000</v>
      </c>
      <c r="W333" s="127">
        <v>3249000000</v>
      </c>
      <c r="X333" s="87">
        <v>0</v>
      </c>
      <c r="Y333" s="87">
        <v>0</v>
      </c>
      <c r="Z333" s="127">
        <v>2662000000</v>
      </c>
      <c r="AA333" s="127">
        <v>3.2950000000000001E-5</v>
      </c>
      <c r="AB333" s="127">
        <v>16890000000</v>
      </c>
      <c r="AC333" s="87">
        <v>0.65</v>
      </c>
      <c r="AD333" s="87" t="s">
        <v>156</v>
      </c>
      <c r="AE333" s="87" t="s">
        <v>157</v>
      </c>
      <c r="AF333" s="87" t="s">
        <v>158</v>
      </c>
      <c r="AG333" s="87" t="s">
        <v>159</v>
      </c>
      <c r="AH333" s="87" t="s">
        <v>160</v>
      </c>
      <c r="AI333" s="87" t="s">
        <v>161</v>
      </c>
      <c r="AJ333" s="87" t="s">
        <v>162</v>
      </c>
      <c r="AK333" s="87">
        <v>0</v>
      </c>
      <c r="AL333" s="87">
        <v>0</v>
      </c>
      <c r="AM333" s="87" t="s">
        <v>142</v>
      </c>
      <c r="AY333" s="133">
        <f t="shared" ref="AY333" si="302">IF(J333="", "", INT(J333))</f>
        <v>166</v>
      </c>
      <c r="AZ333" s="87">
        <f t="shared" si="287"/>
        <v>2</v>
      </c>
      <c r="BA333" s="87">
        <f t="shared" si="288"/>
        <v>174</v>
      </c>
      <c r="BB333" s="87">
        <f t="shared" si="289"/>
        <v>166</v>
      </c>
      <c r="BC333" s="87">
        <f t="shared" si="290"/>
        <v>166</v>
      </c>
      <c r="BD333" s="87" t="str">
        <f t="shared" si="291"/>
        <v>1c</v>
      </c>
      <c r="BE333" s="87" t="str">
        <f t="shared" si="292"/>
        <v>0</v>
      </c>
      <c r="BG333" s="87">
        <f t="shared" si="293"/>
        <v>166</v>
      </c>
      <c r="BH333" s="127" t="str">
        <f t="shared" si="294"/>
        <v>2.10E+11</v>
      </c>
      <c r="BI333" s="127" t="str">
        <f t="shared" si="295"/>
        <v>8.08E+10</v>
      </c>
      <c r="BJ333" s="87" t="str">
        <f t="shared" si="296"/>
        <v>7850</v>
      </c>
      <c r="BK333" s="87">
        <f t="shared" si="297"/>
        <v>1.3</v>
      </c>
      <c r="BL333" s="87">
        <f t="shared" si="298"/>
        <v>0.02</v>
      </c>
    </row>
    <row r="334" spans="10:64" ht="12.75">
      <c r="J334" s="87">
        <f t="shared" si="264"/>
        <v>166.2</v>
      </c>
      <c r="K334" s="126">
        <v>174</v>
      </c>
      <c r="L334" s="87">
        <v>1.3</v>
      </c>
      <c r="M334" s="87">
        <v>20</v>
      </c>
      <c r="N334" s="87" t="s">
        <v>154</v>
      </c>
      <c r="O334" s="87" t="s">
        <v>155</v>
      </c>
      <c r="P334" s="87">
        <v>0</v>
      </c>
      <c r="Q334" s="127">
        <v>8.0420000000000006E-5</v>
      </c>
      <c r="R334" s="87">
        <v>0</v>
      </c>
      <c r="S334" s="87">
        <v>0</v>
      </c>
      <c r="T334" s="127">
        <v>3460000000</v>
      </c>
      <c r="U334" s="127">
        <v>3460000000</v>
      </c>
      <c r="V334" s="127">
        <v>3249000000</v>
      </c>
      <c r="W334" s="127">
        <v>3249000000</v>
      </c>
      <c r="X334" s="87">
        <v>0</v>
      </c>
      <c r="Y334" s="87">
        <v>0</v>
      </c>
      <c r="Z334" s="127">
        <v>2662000000</v>
      </c>
      <c r="AA334" s="127">
        <v>3.2950000000000001E-5</v>
      </c>
      <c r="AB334" s="127">
        <v>16890000000</v>
      </c>
      <c r="AC334" s="87">
        <v>0.65</v>
      </c>
      <c r="AD334" s="87" t="s">
        <v>156</v>
      </c>
      <c r="AE334" s="87" t="s">
        <v>157</v>
      </c>
      <c r="AF334" s="87" t="s">
        <v>158</v>
      </c>
      <c r="AG334" s="87" t="s">
        <v>159</v>
      </c>
      <c r="AH334" s="87" t="s">
        <v>160</v>
      </c>
      <c r="AI334" s="87" t="s">
        <v>161</v>
      </c>
      <c r="AJ334" s="87" t="s">
        <v>162</v>
      </c>
      <c r="AK334" s="87">
        <v>0</v>
      </c>
      <c r="AL334" s="87">
        <v>0</v>
      </c>
      <c r="AM334" s="87" t="s">
        <v>142</v>
      </c>
      <c r="AY334" s="133"/>
      <c r="AZ334" s="87" t="str">
        <f t="shared" si="287"/>
        <v/>
      </c>
      <c r="BA334" s="87" t="str">
        <f t="shared" si="288"/>
        <v/>
      </c>
      <c r="BB334" s="87" t="str">
        <f t="shared" si="289"/>
        <v/>
      </c>
      <c r="BC334" s="87" t="str">
        <f t="shared" si="290"/>
        <v/>
      </c>
      <c r="BD334" s="87" t="str">
        <f t="shared" si="291"/>
        <v/>
      </c>
      <c r="BE334" s="87" t="str">
        <f t="shared" si="292"/>
        <v/>
      </c>
      <c r="BG334" s="87" t="str">
        <f t="shared" si="293"/>
        <v/>
      </c>
      <c r="BH334" s="127" t="str">
        <f t="shared" si="294"/>
        <v/>
      </c>
      <c r="BI334" s="127" t="str">
        <f t="shared" si="295"/>
        <v/>
      </c>
      <c r="BJ334" s="87" t="str">
        <f t="shared" si="296"/>
        <v/>
      </c>
      <c r="BK334" s="87" t="str">
        <f t="shared" si="297"/>
        <v/>
      </c>
      <c r="BL334" s="87" t="str">
        <f t="shared" si="298"/>
        <v/>
      </c>
    </row>
    <row r="335" spans="10:64" ht="12.75">
      <c r="J335" s="87">
        <f t="shared" si="264"/>
        <v>167.1</v>
      </c>
      <c r="K335" s="126">
        <v>174</v>
      </c>
      <c r="L335" s="87">
        <v>1.3</v>
      </c>
      <c r="M335" s="87">
        <v>20</v>
      </c>
      <c r="N335" s="87" t="s">
        <v>154</v>
      </c>
      <c r="O335" s="87" t="s">
        <v>155</v>
      </c>
      <c r="P335" s="87">
        <v>0</v>
      </c>
      <c r="Q335" s="127">
        <v>8.0420000000000006E-5</v>
      </c>
      <c r="R335" s="87">
        <v>0</v>
      </c>
      <c r="S335" s="87">
        <v>0</v>
      </c>
      <c r="T335" s="127">
        <v>3460000000</v>
      </c>
      <c r="U335" s="127">
        <v>3460000000</v>
      </c>
      <c r="V335" s="127">
        <v>3249000000</v>
      </c>
      <c r="W335" s="127">
        <v>3249000000</v>
      </c>
      <c r="X335" s="87">
        <v>0</v>
      </c>
      <c r="Y335" s="87">
        <v>0</v>
      </c>
      <c r="Z335" s="127">
        <v>2662000000</v>
      </c>
      <c r="AA335" s="127">
        <v>3.2950000000000001E-5</v>
      </c>
      <c r="AB335" s="127">
        <v>16890000000</v>
      </c>
      <c r="AC335" s="87">
        <v>0.65</v>
      </c>
      <c r="AD335" s="87" t="s">
        <v>156</v>
      </c>
      <c r="AE335" s="87" t="s">
        <v>157</v>
      </c>
      <c r="AF335" s="87" t="s">
        <v>158</v>
      </c>
      <c r="AG335" s="87" t="s">
        <v>159</v>
      </c>
      <c r="AH335" s="87" t="s">
        <v>160</v>
      </c>
      <c r="AI335" s="87" t="s">
        <v>161</v>
      </c>
      <c r="AJ335" s="87" t="s">
        <v>162</v>
      </c>
      <c r="AK335" s="87">
        <v>0</v>
      </c>
      <c r="AL335" s="87">
        <v>0</v>
      </c>
      <c r="AM335" s="87" t="s">
        <v>142</v>
      </c>
      <c r="AY335" s="133">
        <f t="shared" ref="AY335" si="303">IF(J335="", "", INT(J335))</f>
        <v>167</v>
      </c>
      <c r="AZ335" s="87">
        <f t="shared" si="287"/>
        <v>174</v>
      </c>
      <c r="BA335" s="87">
        <f t="shared" si="288"/>
        <v>175</v>
      </c>
      <c r="BB335" s="87">
        <f t="shared" si="289"/>
        <v>167</v>
      </c>
      <c r="BC335" s="87">
        <f t="shared" si="290"/>
        <v>167</v>
      </c>
      <c r="BD335" s="87" t="str">
        <f t="shared" si="291"/>
        <v>1c</v>
      </c>
      <c r="BE335" s="87" t="str">
        <f t="shared" si="292"/>
        <v>0</v>
      </c>
      <c r="BG335" s="87">
        <f t="shared" si="293"/>
        <v>167</v>
      </c>
      <c r="BH335" s="127" t="str">
        <f t="shared" si="294"/>
        <v>2.10E+11</v>
      </c>
      <c r="BI335" s="127" t="str">
        <f t="shared" si="295"/>
        <v>8.08E+10</v>
      </c>
      <c r="BJ335" s="87" t="str">
        <f t="shared" si="296"/>
        <v>7850</v>
      </c>
      <c r="BK335" s="87">
        <f t="shared" si="297"/>
        <v>1.3</v>
      </c>
      <c r="BL335" s="87">
        <f t="shared" si="298"/>
        <v>0.02</v>
      </c>
    </row>
    <row r="336" spans="10:64" ht="12.75">
      <c r="J336" s="87">
        <f t="shared" si="264"/>
        <v>167.2</v>
      </c>
      <c r="K336" s="126">
        <v>175</v>
      </c>
      <c r="L336" s="87">
        <v>1.3</v>
      </c>
      <c r="M336" s="87">
        <v>20</v>
      </c>
      <c r="N336" s="87" t="s">
        <v>154</v>
      </c>
      <c r="O336" s="87" t="s">
        <v>155</v>
      </c>
      <c r="P336" s="87">
        <v>0</v>
      </c>
      <c r="Q336" s="127">
        <v>8.0420000000000006E-5</v>
      </c>
      <c r="R336" s="87">
        <v>0</v>
      </c>
      <c r="S336" s="87">
        <v>0</v>
      </c>
      <c r="T336" s="127">
        <v>3460000000</v>
      </c>
      <c r="U336" s="127">
        <v>3460000000</v>
      </c>
      <c r="V336" s="127">
        <v>3249000000</v>
      </c>
      <c r="W336" s="127">
        <v>3249000000</v>
      </c>
      <c r="X336" s="87">
        <v>0</v>
      </c>
      <c r="Y336" s="87">
        <v>0</v>
      </c>
      <c r="Z336" s="127">
        <v>2662000000</v>
      </c>
      <c r="AA336" s="127">
        <v>3.2950000000000001E-5</v>
      </c>
      <c r="AB336" s="127">
        <v>16890000000</v>
      </c>
      <c r="AC336" s="87">
        <v>0.65</v>
      </c>
      <c r="AD336" s="87" t="s">
        <v>156</v>
      </c>
      <c r="AE336" s="87" t="s">
        <v>157</v>
      </c>
      <c r="AF336" s="87" t="s">
        <v>158</v>
      </c>
      <c r="AG336" s="87" t="s">
        <v>159</v>
      </c>
      <c r="AH336" s="87" t="s">
        <v>160</v>
      </c>
      <c r="AI336" s="87" t="s">
        <v>161</v>
      </c>
      <c r="AJ336" s="87" t="s">
        <v>162</v>
      </c>
      <c r="AK336" s="87">
        <v>0</v>
      </c>
      <c r="AL336" s="87">
        <v>0</v>
      </c>
      <c r="AM336" s="87" t="s">
        <v>142</v>
      </c>
      <c r="AY336" s="133"/>
      <c r="AZ336" s="87" t="str">
        <f t="shared" si="287"/>
        <v/>
      </c>
      <c r="BA336" s="87" t="str">
        <f t="shared" si="288"/>
        <v/>
      </c>
      <c r="BB336" s="87" t="str">
        <f t="shared" si="289"/>
        <v/>
      </c>
      <c r="BC336" s="87" t="str">
        <f t="shared" si="290"/>
        <v/>
      </c>
      <c r="BD336" s="87" t="str">
        <f t="shared" si="291"/>
        <v/>
      </c>
      <c r="BE336" s="87" t="str">
        <f t="shared" si="292"/>
        <v/>
      </c>
      <c r="BG336" s="87" t="str">
        <f t="shared" si="293"/>
        <v/>
      </c>
      <c r="BH336" s="127" t="str">
        <f t="shared" si="294"/>
        <v/>
      </c>
      <c r="BI336" s="127" t="str">
        <f t="shared" si="295"/>
        <v/>
      </c>
      <c r="BJ336" s="87" t="str">
        <f t="shared" si="296"/>
        <v/>
      </c>
      <c r="BK336" s="87" t="str">
        <f t="shared" si="297"/>
        <v/>
      </c>
      <c r="BL336" s="87" t="str">
        <f t="shared" si="298"/>
        <v/>
      </c>
    </row>
    <row r="337" spans="10:64" ht="12.75">
      <c r="J337" s="87">
        <f t="shared" si="264"/>
        <v>168.1</v>
      </c>
      <c r="K337" s="126">
        <v>175</v>
      </c>
      <c r="L337" s="87">
        <v>1.3</v>
      </c>
      <c r="M337" s="87">
        <v>20</v>
      </c>
      <c r="N337" s="87" t="s">
        <v>154</v>
      </c>
      <c r="O337" s="87" t="s">
        <v>155</v>
      </c>
      <c r="P337" s="87">
        <v>0</v>
      </c>
      <c r="Q337" s="127">
        <v>8.0420000000000006E-5</v>
      </c>
      <c r="R337" s="87">
        <v>0</v>
      </c>
      <c r="S337" s="87">
        <v>0</v>
      </c>
      <c r="T337" s="127">
        <v>3460000000</v>
      </c>
      <c r="U337" s="127">
        <v>3460000000</v>
      </c>
      <c r="V337" s="127">
        <v>3249000000</v>
      </c>
      <c r="W337" s="127">
        <v>3249000000</v>
      </c>
      <c r="X337" s="87">
        <v>0</v>
      </c>
      <c r="Y337" s="87">
        <v>0</v>
      </c>
      <c r="Z337" s="127">
        <v>2662000000</v>
      </c>
      <c r="AA337" s="127">
        <v>3.2950000000000001E-5</v>
      </c>
      <c r="AB337" s="127">
        <v>16890000000</v>
      </c>
      <c r="AC337" s="87">
        <v>0.65</v>
      </c>
      <c r="AD337" s="87" t="s">
        <v>156</v>
      </c>
      <c r="AE337" s="87" t="s">
        <v>157</v>
      </c>
      <c r="AF337" s="87" t="s">
        <v>158</v>
      </c>
      <c r="AG337" s="87" t="s">
        <v>159</v>
      </c>
      <c r="AH337" s="87" t="s">
        <v>160</v>
      </c>
      <c r="AI337" s="87" t="s">
        <v>161</v>
      </c>
      <c r="AJ337" s="87" t="s">
        <v>162</v>
      </c>
      <c r="AK337" s="87">
        <v>0</v>
      </c>
      <c r="AL337" s="87">
        <v>0</v>
      </c>
      <c r="AM337" s="87" t="s">
        <v>142</v>
      </c>
      <c r="AY337" s="133">
        <f t="shared" ref="AY337" si="304">IF(J337="", "", INT(J337))</f>
        <v>168</v>
      </c>
      <c r="AZ337" s="87">
        <f t="shared" si="287"/>
        <v>175</v>
      </c>
      <c r="BA337" s="87">
        <f t="shared" si="288"/>
        <v>176</v>
      </c>
      <c r="BB337" s="87">
        <f t="shared" si="289"/>
        <v>168</v>
      </c>
      <c r="BC337" s="87">
        <f t="shared" si="290"/>
        <v>168</v>
      </c>
      <c r="BD337" s="87" t="str">
        <f t="shared" si="291"/>
        <v>1c</v>
      </c>
      <c r="BE337" s="87" t="str">
        <f t="shared" si="292"/>
        <v>0</v>
      </c>
      <c r="BG337" s="87">
        <f t="shared" si="293"/>
        <v>168</v>
      </c>
      <c r="BH337" s="127" t="str">
        <f t="shared" si="294"/>
        <v>2.10E+11</v>
      </c>
      <c r="BI337" s="127" t="str">
        <f t="shared" si="295"/>
        <v>8.08E+10</v>
      </c>
      <c r="BJ337" s="87" t="str">
        <f t="shared" si="296"/>
        <v>7850</v>
      </c>
      <c r="BK337" s="87">
        <f t="shared" si="297"/>
        <v>1.3</v>
      </c>
      <c r="BL337" s="87">
        <f t="shared" si="298"/>
        <v>0.02</v>
      </c>
    </row>
    <row r="338" spans="10:64" ht="12.75">
      <c r="J338" s="87">
        <f t="shared" si="264"/>
        <v>168.2</v>
      </c>
      <c r="K338" s="126">
        <v>176</v>
      </c>
      <c r="L338" s="87">
        <v>1.3</v>
      </c>
      <c r="M338" s="87">
        <v>20</v>
      </c>
      <c r="N338" s="87" t="s">
        <v>154</v>
      </c>
      <c r="O338" s="87" t="s">
        <v>155</v>
      </c>
      <c r="P338" s="87">
        <v>0</v>
      </c>
      <c r="Q338" s="127">
        <v>8.0420000000000006E-5</v>
      </c>
      <c r="R338" s="87">
        <v>0</v>
      </c>
      <c r="S338" s="87">
        <v>0</v>
      </c>
      <c r="T338" s="127">
        <v>3460000000</v>
      </c>
      <c r="U338" s="127">
        <v>3460000000</v>
      </c>
      <c r="V338" s="127">
        <v>3249000000</v>
      </c>
      <c r="W338" s="127">
        <v>3249000000</v>
      </c>
      <c r="X338" s="87">
        <v>0</v>
      </c>
      <c r="Y338" s="87">
        <v>0</v>
      </c>
      <c r="Z338" s="127">
        <v>2662000000</v>
      </c>
      <c r="AA338" s="127">
        <v>3.2950000000000001E-5</v>
      </c>
      <c r="AB338" s="127">
        <v>16890000000</v>
      </c>
      <c r="AC338" s="87">
        <v>0.65</v>
      </c>
      <c r="AD338" s="87" t="s">
        <v>156</v>
      </c>
      <c r="AE338" s="87" t="s">
        <v>157</v>
      </c>
      <c r="AF338" s="87" t="s">
        <v>158</v>
      </c>
      <c r="AG338" s="87" t="s">
        <v>159</v>
      </c>
      <c r="AH338" s="87" t="s">
        <v>160</v>
      </c>
      <c r="AI338" s="87" t="s">
        <v>161</v>
      </c>
      <c r="AJ338" s="87" t="s">
        <v>162</v>
      </c>
      <c r="AK338" s="87">
        <v>0</v>
      </c>
      <c r="AL338" s="87">
        <v>0</v>
      </c>
      <c r="AM338" s="87" t="s">
        <v>142</v>
      </c>
      <c r="AY338" s="133"/>
      <c r="AZ338" s="87" t="str">
        <f t="shared" si="287"/>
        <v/>
      </c>
      <c r="BA338" s="87" t="str">
        <f t="shared" si="288"/>
        <v/>
      </c>
      <c r="BB338" s="87" t="str">
        <f t="shared" si="289"/>
        <v/>
      </c>
      <c r="BC338" s="87" t="str">
        <f t="shared" si="290"/>
        <v/>
      </c>
      <c r="BD338" s="87" t="str">
        <f t="shared" si="291"/>
        <v/>
      </c>
      <c r="BE338" s="87" t="str">
        <f t="shared" si="292"/>
        <v/>
      </c>
      <c r="BG338" s="87" t="str">
        <f t="shared" si="293"/>
        <v/>
      </c>
      <c r="BH338" s="127" t="str">
        <f t="shared" si="294"/>
        <v/>
      </c>
      <c r="BI338" s="127" t="str">
        <f t="shared" si="295"/>
        <v/>
      </c>
      <c r="BJ338" s="87" t="str">
        <f t="shared" si="296"/>
        <v/>
      </c>
      <c r="BK338" s="87" t="str">
        <f t="shared" si="297"/>
        <v/>
      </c>
      <c r="BL338" s="87" t="str">
        <f t="shared" si="298"/>
        <v/>
      </c>
    </row>
    <row r="339" spans="10:64" ht="12.75">
      <c r="J339" s="87">
        <f t="shared" si="264"/>
        <v>169.1</v>
      </c>
      <c r="K339" s="126">
        <v>176</v>
      </c>
      <c r="L339" s="87">
        <v>1.3</v>
      </c>
      <c r="M339" s="87">
        <v>20</v>
      </c>
      <c r="N339" s="87" t="s">
        <v>154</v>
      </c>
      <c r="O339" s="87" t="s">
        <v>155</v>
      </c>
      <c r="P339" s="87">
        <v>0</v>
      </c>
      <c r="Q339" s="127">
        <v>8.0420000000000006E-5</v>
      </c>
      <c r="R339" s="87">
        <v>0</v>
      </c>
      <c r="S339" s="87">
        <v>0</v>
      </c>
      <c r="T339" s="127">
        <v>3460000000</v>
      </c>
      <c r="U339" s="127">
        <v>3460000000</v>
      </c>
      <c r="V339" s="127">
        <v>3249000000</v>
      </c>
      <c r="W339" s="127">
        <v>3249000000</v>
      </c>
      <c r="X339" s="87">
        <v>0</v>
      </c>
      <c r="Y339" s="87">
        <v>0</v>
      </c>
      <c r="Z339" s="127">
        <v>2662000000</v>
      </c>
      <c r="AA339" s="127">
        <v>3.2950000000000001E-5</v>
      </c>
      <c r="AB339" s="127">
        <v>16890000000</v>
      </c>
      <c r="AC339" s="87">
        <v>0.65</v>
      </c>
      <c r="AD339" s="87" t="s">
        <v>156</v>
      </c>
      <c r="AE339" s="87" t="s">
        <v>157</v>
      </c>
      <c r="AF339" s="87" t="s">
        <v>158</v>
      </c>
      <c r="AG339" s="87" t="s">
        <v>159</v>
      </c>
      <c r="AH339" s="87" t="s">
        <v>160</v>
      </c>
      <c r="AI339" s="87" t="s">
        <v>161</v>
      </c>
      <c r="AJ339" s="87" t="s">
        <v>162</v>
      </c>
      <c r="AK339" s="87">
        <v>0</v>
      </c>
      <c r="AL339" s="87">
        <v>0</v>
      </c>
      <c r="AM339" s="87" t="s">
        <v>142</v>
      </c>
      <c r="AY339" s="133">
        <f t="shared" ref="AY339" si="305">IF(J339="", "", INT(J339))</f>
        <v>169</v>
      </c>
      <c r="AZ339" s="87">
        <f t="shared" si="287"/>
        <v>176</v>
      </c>
      <c r="BA339" s="87">
        <f t="shared" si="288"/>
        <v>177</v>
      </c>
      <c r="BB339" s="87">
        <f t="shared" si="289"/>
        <v>169</v>
      </c>
      <c r="BC339" s="87">
        <f t="shared" si="290"/>
        <v>169</v>
      </c>
      <c r="BD339" s="87" t="str">
        <f t="shared" si="291"/>
        <v>1c</v>
      </c>
      <c r="BE339" s="87" t="str">
        <f t="shared" si="292"/>
        <v>0</v>
      </c>
      <c r="BG339" s="87">
        <f t="shared" si="293"/>
        <v>169</v>
      </c>
      <c r="BH339" s="127" t="str">
        <f t="shared" si="294"/>
        <v>2.10E+11</v>
      </c>
      <c r="BI339" s="127" t="str">
        <f t="shared" si="295"/>
        <v>8.08E+10</v>
      </c>
      <c r="BJ339" s="87" t="str">
        <f t="shared" si="296"/>
        <v>7850</v>
      </c>
      <c r="BK339" s="87">
        <f t="shared" si="297"/>
        <v>1.3</v>
      </c>
      <c r="BL339" s="87">
        <f t="shared" si="298"/>
        <v>0.02</v>
      </c>
    </row>
    <row r="340" spans="10:64" ht="12.75">
      <c r="J340" s="87">
        <f t="shared" si="264"/>
        <v>169.2</v>
      </c>
      <c r="K340" s="126">
        <v>177</v>
      </c>
      <c r="L340" s="87">
        <v>1.3</v>
      </c>
      <c r="M340" s="87">
        <v>20</v>
      </c>
      <c r="N340" s="87" t="s">
        <v>154</v>
      </c>
      <c r="O340" s="87" t="s">
        <v>155</v>
      </c>
      <c r="P340" s="87">
        <v>0</v>
      </c>
      <c r="Q340" s="127">
        <v>8.0420000000000006E-5</v>
      </c>
      <c r="R340" s="87">
        <v>0</v>
      </c>
      <c r="S340" s="87">
        <v>0</v>
      </c>
      <c r="T340" s="127">
        <v>3460000000</v>
      </c>
      <c r="U340" s="127">
        <v>3460000000</v>
      </c>
      <c r="V340" s="127">
        <v>3249000000</v>
      </c>
      <c r="W340" s="127">
        <v>3249000000</v>
      </c>
      <c r="X340" s="87">
        <v>0</v>
      </c>
      <c r="Y340" s="87">
        <v>0</v>
      </c>
      <c r="Z340" s="127">
        <v>2662000000</v>
      </c>
      <c r="AA340" s="127">
        <v>3.2950000000000001E-5</v>
      </c>
      <c r="AB340" s="127">
        <v>16890000000</v>
      </c>
      <c r="AC340" s="87">
        <v>0.65</v>
      </c>
      <c r="AD340" s="87" t="s">
        <v>156</v>
      </c>
      <c r="AE340" s="87" t="s">
        <v>157</v>
      </c>
      <c r="AF340" s="87" t="s">
        <v>158</v>
      </c>
      <c r="AG340" s="87" t="s">
        <v>159</v>
      </c>
      <c r="AH340" s="87" t="s">
        <v>160</v>
      </c>
      <c r="AI340" s="87" t="s">
        <v>161</v>
      </c>
      <c r="AJ340" s="87" t="s">
        <v>162</v>
      </c>
      <c r="AK340" s="87">
        <v>0</v>
      </c>
      <c r="AL340" s="87">
        <v>0</v>
      </c>
      <c r="AM340" s="87" t="s">
        <v>142</v>
      </c>
      <c r="AY340" s="133"/>
      <c r="AZ340" s="87" t="str">
        <f t="shared" si="287"/>
        <v/>
      </c>
      <c r="BA340" s="87" t="str">
        <f t="shared" si="288"/>
        <v/>
      </c>
      <c r="BB340" s="87" t="str">
        <f t="shared" si="289"/>
        <v/>
      </c>
      <c r="BC340" s="87" t="str">
        <f t="shared" si="290"/>
        <v/>
      </c>
      <c r="BD340" s="87" t="str">
        <f t="shared" si="291"/>
        <v/>
      </c>
      <c r="BE340" s="87" t="str">
        <f t="shared" si="292"/>
        <v/>
      </c>
      <c r="BG340" s="87" t="str">
        <f t="shared" si="293"/>
        <v/>
      </c>
      <c r="BH340" s="127" t="str">
        <f t="shared" si="294"/>
        <v/>
      </c>
      <c r="BI340" s="127" t="str">
        <f t="shared" si="295"/>
        <v/>
      </c>
      <c r="BJ340" s="87" t="str">
        <f t="shared" si="296"/>
        <v/>
      </c>
      <c r="BK340" s="87" t="str">
        <f t="shared" si="297"/>
        <v/>
      </c>
      <c r="BL340" s="87" t="str">
        <f t="shared" si="298"/>
        <v/>
      </c>
    </row>
    <row r="341" spans="10:64" ht="12.75">
      <c r="J341" s="87">
        <f t="shared" si="264"/>
        <v>170.1</v>
      </c>
      <c r="K341" s="126">
        <v>177</v>
      </c>
      <c r="L341" s="87">
        <v>1.3</v>
      </c>
      <c r="M341" s="87">
        <v>20</v>
      </c>
      <c r="N341" s="87" t="s">
        <v>154</v>
      </c>
      <c r="O341" s="87" t="s">
        <v>155</v>
      </c>
      <c r="P341" s="87">
        <v>0</v>
      </c>
      <c r="Q341" s="127">
        <v>8.0420000000000006E-5</v>
      </c>
      <c r="R341" s="87">
        <v>0</v>
      </c>
      <c r="S341" s="87">
        <v>0</v>
      </c>
      <c r="T341" s="127">
        <v>3460000000</v>
      </c>
      <c r="U341" s="127">
        <v>3460000000</v>
      </c>
      <c r="V341" s="127">
        <v>3249000000</v>
      </c>
      <c r="W341" s="127">
        <v>3249000000</v>
      </c>
      <c r="X341" s="87">
        <v>0</v>
      </c>
      <c r="Y341" s="87">
        <v>0</v>
      </c>
      <c r="Z341" s="127">
        <v>2662000000</v>
      </c>
      <c r="AA341" s="127">
        <v>3.2950000000000001E-5</v>
      </c>
      <c r="AB341" s="127">
        <v>16890000000</v>
      </c>
      <c r="AC341" s="87">
        <v>0.65</v>
      </c>
      <c r="AD341" s="87" t="s">
        <v>156</v>
      </c>
      <c r="AE341" s="87" t="s">
        <v>157</v>
      </c>
      <c r="AF341" s="87" t="s">
        <v>158</v>
      </c>
      <c r="AG341" s="87" t="s">
        <v>159</v>
      </c>
      <c r="AH341" s="87" t="s">
        <v>160</v>
      </c>
      <c r="AI341" s="87" t="s">
        <v>161</v>
      </c>
      <c r="AJ341" s="87" t="s">
        <v>162</v>
      </c>
      <c r="AK341" s="87">
        <v>0</v>
      </c>
      <c r="AL341" s="87">
        <v>0</v>
      </c>
      <c r="AM341" s="87" t="s">
        <v>142</v>
      </c>
      <c r="AY341" s="133">
        <f t="shared" ref="AY341" si="306">IF(J341="", "", INT(J341))</f>
        <v>170</v>
      </c>
      <c r="AZ341" s="87">
        <f t="shared" si="287"/>
        <v>177</v>
      </c>
      <c r="BA341" s="87">
        <f t="shared" si="288"/>
        <v>178</v>
      </c>
      <c r="BB341" s="87">
        <f t="shared" si="289"/>
        <v>170</v>
      </c>
      <c r="BC341" s="87">
        <f t="shared" si="290"/>
        <v>170</v>
      </c>
      <c r="BD341" s="87" t="str">
        <f t="shared" si="291"/>
        <v>1c</v>
      </c>
      <c r="BE341" s="87" t="str">
        <f t="shared" si="292"/>
        <v>0</v>
      </c>
      <c r="BG341" s="87">
        <f t="shared" si="293"/>
        <v>170</v>
      </c>
      <c r="BH341" s="127" t="str">
        <f t="shared" si="294"/>
        <v>2.10E+11</v>
      </c>
      <c r="BI341" s="127" t="str">
        <f t="shared" si="295"/>
        <v>8.08E+10</v>
      </c>
      <c r="BJ341" s="87" t="str">
        <f t="shared" si="296"/>
        <v>7850</v>
      </c>
      <c r="BK341" s="87">
        <f t="shared" si="297"/>
        <v>1.3</v>
      </c>
      <c r="BL341" s="87">
        <f t="shared" si="298"/>
        <v>0.02</v>
      </c>
    </row>
    <row r="342" spans="10:64" ht="12.75">
      <c r="J342" s="87">
        <f t="shared" si="264"/>
        <v>170.2</v>
      </c>
      <c r="K342" s="126">
        <v>178</v>
      </c>
      <c r="L342" s="87">
        <v>1.3</v>
      </c>
      <c r="M342" s="87">
        <v>20</v>
      </c>
      <c r="N342" s="87" t="s">
        <v>154</v>
      </c>
      <c r="O342" s="87" t="s">
        <v>155</v>
      </c>
      <c r="P342" s="87">
        <v>0</v>
      </c>
      <c r="Q342" s="127">
        <v>8.0420000000000006E-5</v>
      </c>
      <c r="R342" s="87">
        <v>0</v>
      </c>
      <c r="S342" s="87">
        <v>0</v>
      </c>
      <c r="T342" s="127">
        <v>3460000000</v>
      </c>
      <c r="U342" s="127">
        <v>3460000000</v>
      </c>
      <c r="V342" s="127">
        <v>3249000000</v>
      </c>
      <c r="W342" s="127">
        <v>3249000000</v>
      </c>
      <c r="X342" s="87">
        <v>0</v>
      </c>
      <c r="Y342" s="87">
        <v>0</v>
      </c>
      <c r="Z342" s="127">
        <v>2662000000</v>
      </c>
      <c r="AA342" s="127">
        <v>3.2950000000000001E-5</v>
      </c>
      <c r="AB342" s="127">
        <v>16890000000</v>
      </c>
      <c r="AC342" s="87">
        <v>0.65</v>
      </c>
      <c r="AD342" s="87" t="s">
        <v>156</v>
      </c>
      <c r="AE342" s="87" t="s">
        <v>157</v>
      </c>
      <c r="AF342" s="87" t="s">
        <v>158</v>
      </c>
      <c r="AG342" s="87" t="s">
        <v>159</v>
      </c>
      <c r="AH342" s="87" t="s">
        <v>160</v>
      </c>
      <c r="AI342" s="87" t="s">
        <v>161</v>
      </c>
      <c r="AJ342" s="87" t="s">
        <v>162</v>
      </c>
      <c r="AK342" s="87">
        <v>0</v>
      </c>
      <c r="AL342" s="87">
        <v>0</v>
      </c>
      <c r="AM342" s="87" t="s">
        <v>142</v>
      </c>
      <c r="AY342" s="133"/>
      <c r="AZ342" s="87" t="str">
        <f t="shared" si="287"/>
        <v/>
      </c>
      <c r="BA342" s="87" t="str">
        <f t="shared" si="288"/>
        <v/>
      </c>
      <c r="BB342" s="87" t="str">
        <f t="shared" si="289"/>
        <v/>
      </c>
      <c r="BC342" s="87" t="str">
        <f t="shared" si="290"/>
        <v/>
      </c>
      <c r="BD342" s="87" t="str">
        <f t="shared" si="291"/>
        <v/>
      </c>
      <c r="BE342" s="87" t="str">
        <f t="shared" si="292"/>
        <v/>
      </c>
      <c r="BG342" s="87" t="str">
        <f t="shared" si="293"/>
        <v/>
      </c>
      <c r="BH342" s="127" t="str">
        <f t="shared" si="294"/>
        <v/>
      </c>
      <c r="BI342" s="127" t="str">
        <f t="shared" si="295"/>
        <v/>
      </c>
      <c r="BJ342" s="87" t="str">
        <f t="shared" si="296"/>
        <v/>
      </c>
      <c r="BK342" s="87" t="str">
        <f t="shared" si="297"/>
        <v/>
      </c>
      <c r="BL342" s="87" t="str">
        <f t="shared" si="298"/>
        <v/>
      </c>
    </row>
    <row r="343" spans="10:64" ht="12.75">
      <c r="J343" s="87">
        <f t="shared" si="264"/>
        <v>171.1</v>
      </c>
      <c r="K343" s="126">
        <v>178</v>
      </c>
      <c r="L343" s="87">
        <v>1.3</v>
      </c>
      <c r="M343" s="87">
        <v>20</v>
      </c>
      <c r="N343" s="87" t="s">
        <v>154</v>
      </c>
      <c r="O343" s="87" t="s">
        <v>155</v>
      </c>
      <c r="P343" s="87">
        <v>0</v>
      </c>
      <c r="Q343" s="127">
        <v>8.0420000000000006E-5</v>
      </c>
      <c r="R343" s="87">
        <v>0</v>
      </c>
      <c r="S343" s="87">
        <v>0</v>
      </c>
      <c r="T343" s="127">
        <v>3460000000</v>
      </c>
      <c r="U343" s="127">
        <v>3460000000</v>
      </c>
      <c r="V343" s="127">
        <v>3249000000</v>
      </c>
      <c r="W343" s="127">
        <v>3249000000</v>
      </c>
      <c r="X343" s="87">
        <v>0</v>
      </c>
      <c r="Y343" s="87">
        <v>0</v>
      </c>
      <c r="Z343" s="127">
        <v>2662000000</v>
      </c>
      <c r="AA343" s="127">
        <v>3.2950000000000001E-5</v>
      </c>
      <c r="AB343" s="127">
        <v>16890000000</v>
      </c>
      <c r="AC343" s="87">
        <v>0.65</v>
      </c>
      <c r="AD343" s="87" t="s">
        <v>156</v>
      </c>
      <c r="AE343" s="87" t="s">
        <v>157</v>
      </c>
      <c r="AF343" s="87" t="s">
        <v>158</v>
      </c>
      <c r="AG343" s="87" t="s">
        <v>159</v>
      </c>
      <c r="AH343" s="87" t="s">
        <v>160</v>
      </c>
      <c r="AI343" s="87" t="s">
        <v>161</v>
      </c>
      <c r="AJ343" s="87" t="s">
        <v>162</v>
      </c>
      <c r="AK343" s="87">
        <v>0</v>
      </c>
      <c r="AL343" s="87">
        <v>0</v>
      </c>
      <c r="AM343" s="87" t="s">
        <v>142</v>
      </c>
      <c r="AY343" s="133">
        <f t="shared" ref="AY343" si="307">IF(J343="", "", INT(J343))</f>
        <v>171</v>
      </c>
      <c r="AZ343" s="87">
        <f t="shared" si="287"/>
        <v>178</v>
      </c>
      <c r="BA343" s="87">
        <f t="shared" si="288"/>
        <v>179</v>
      </c>
      <c r="BB343" s="87">
        <f t="shared" si="289"/>
        <v>171</v>
      </c>
      <c r="BC343" s="87">
        <f t="shared" si="290"/>
        <v>171</v>
      </c>
      <c r="BD343" s="87" t="str">
        <f t="shared" si="291"/>
        <v>1c</v>
      </c>
      <c r="BE343" s="87" t="str">
        <f t="shared" si="292"/>
        <v>0</v>
      </c>
      <c r="BG343" s="87">
        <f t="shared" si="293"/>
        <v>171</v>
      </c>
      <c r="BH343" s="127" t="str">
        <f t="shared" si="294"/>
        <v>2.10E+11</v>
      </c>
      <c r="BI343" s="127" t="str">
        <f t="shared" si="295"/>
        <v>8.08E+10</v>
      </c>
      <c r="BJ343" s="87" t="str">
        <f t="shared" si="296"/>
        <v>7850</v>
      </c>
      <c r="BK343" s="87">
        <f t="shared" si="297"/>
        <v>1.3</v>
      </c>
      <c r="BL343" s="87">
        <f t="shared" si="298"/>
        <v>0.02</v>
      </c>
    </row>
    <row r="344" spans="10:64" ht="12.75">
      <c r="J344" s="87">
        <f t="shared" si="264"/>
        <v>171.2</v>
      </c>
      <c r="K344" s="126">
        <v>179</v>
      </c>
      <c r="L344" s="87">
        <v>1.3</v>
      </c>
      <c r="M344" s="87">
        <v>20</v>
      </c>
      <c r="N344" s="87" t="s">
        <v>154</v>
      </c>
      <c r="O344" s="87" t="s">
        <v>155</v>
      </c>
      <c r="P344" s="87">
        <v>0</v>
      </c>
      <c r="Q344" s="127">
        <v>8.0420000000000006E-5</v>
      </c>
      <c r="R344" s="87">
        <v>0</v>
      </c>
      <c r="S344" s="87">
        <v>0</v>
      </c>
      <c r="T344" s="127">
        <v>3460000000</v>
      </c>
      <c r="U344" s="127">
        <v>3460000000</v>
      </c>
      <c r="V344" s="127">
        <v>3249000000</v>
      </c>
      <c r="W344" s="127">
        <v>3249000000</v>
      </c>
      <c r="X344" s="87">
        <v>0</v>
      </c>
      <c r="Y344" s="87">
        <v>0</v>
      </c>
      <c r="Z344" s="127">
        <v>2662000000</v>
      </c>
      <c r="AA344" s="127">
        <v>3.2950000000000001E-5</v>
      </c>
      <c r="AB344" s="127">
        <v>16890000000</v>
      </c>
      <c r="AC344" s="87">
        <v>0.65</v>
      </c>
      <c r="AD344" s="87" t="s">
        <v>156</v>
      </c>
      <c r="AE344" s="87" t="s">
        <v>157</v>
      </c>
      <c r="AF344" s="87" t="s">
        <v>158</v>
      </c>
      <c r="AG344" s="87" t="s">
        <v>159</v>
      </c>
      <c r="AH344" s="87" t="s">
        <v>160</v>
      </c>
      <c r="AI344" s="87" t="s">
        <v>161</v>
      </c>
      <c r="AJ344" s="87" t="s">
        <v>162</v>
      </c>
      <c r="AK344" s="87">
        <v>0</v>
      </c>
      <c r="AL344" s="87">
        <v>0</v>
      </c>
      <c r="AM344" s="87" t="s">
        <v>142</v>
      </c>
      <c r="AY344" s="133"/>
      <c r="AZ344" s="87" t="str">
        <f t="shared" si="287"/>
        <v/>
      </c>
      <c r="BA344" s="87" t="str">
        <f t="shared" si="288"/>
        <v/>
      </c>
      <c r="BB344" s="87" t="str">
        <f t="shared" si="289"/>
        <v/>
      </c>
      <c r="BC344" s="87" t="str">
        <f t="shared" si="290"/>
        <v/>
      </c>
      <c r="BD344" s="87" t="str">
        <f t="shared" si="291"/>
        <v/>
      </c>
      <c r="BE344" s="87" t="str">
        <f t="shared" si="292"/>
        <v/>
      </c>
      <c r="BG344" s="87" t="str">
        <f t="shared" si="293"/>
        <v/>
      </c>
      <c r="BH344" s="127" t="str">
        <f t="shared" si="294"/>
        <v/>
      </c>
      <c r="BI344" s="127" t="str">
        <f t="shared" si="295"/>
        <v/>
      </c>
      <c r="BJ344" s="87" t="str">
        <f t="shared" si="296"/>
        <v/>
      </c>
      <c r="BK344" s="87" t="str">
        <f t="shared" si="297"/>
        <v/>
      </c>
      <c r="BL344" s="87" t="str">
        <f t="shared" si="298"/>
        <v/>
      </c>
    </row>
    <row r="345" spans="10:64" ht="12.75">
      <c r="J345" s="87">
        <f t="shared" si="264"/>
        <v>172.1</v>
      </c>
      <c r="K345" s="126">
        <v>179</v>
      </c>
      <c r="L345" s="87">
        <v>1.3</v>
      </c>
      <c r="M345" s="87">
        <v>20</v>
      </c>
      <c r="N345" s="87" t="s">
        <v>154</v>
      </c>
      <c r="O345" s="87" t="s">
        <v>155</v>
      </c>
      <c r="P345" s="87">
        <v>0</v>
      </c>
      <c r="Q345" s="127">
        <v>8.0420000000000006E-5</v>
      </c>
      <c r="R345" s="87">
        <v>0</v>
      </c>
      <c r="S345" s="87">
        <v>0</v>
      </c>
      <c r="T345" s="127">
        <v>3460000000</v>
      </c>
      <c r="U345" s="127">
        <v>3460000000</v>
      </c>
      <c r="V345" s="127">
        <v>3249000000</v>
      </c>
      <c r="W345" s="127">
        <v>3249000000</v>
      </c>
      <c r="X345" s="87">
        <v>0</v>
      </c>
      <c r="Y345" s="87">
        <v>0</v>
      </c>
      <c r="Z345" s="127">
        <v>2662000000</v>
      </c>
      <c r="AA345" s="127">
        <v>3.2950000000000001E-5</v>
      </c>
      <c r="AB345" s="127">
        <v>16890000000</v>
      </c>
      <c r="AC345" s="87">
        <v>0.65</v>
      </c>
      <c r="AD345" s="87" t="s">
        <v>156</v>
      </c>
      <c r="AE345" s="87" t="s">
        <v>157</v>
      </c>
      <c r="AF345" s="87" t="s">
        <v>158</v>
      </c>
      <c r="AG345" s="87" t="s">
        <v>159</v>
      </c>
      <c r="AH345" s="87" t="s">
        <v>160</v>
      </c>
      <c r="AI345" s="87" t="s">
        <v>161</v>
      </c>
      <c r="AJ345" s="87" t="s">
        <v>162</v>
      </c>
      <c r="AK345" s="87">
        <v>0</v>
      </c>
      <c r="AL345" s="87">
        <v>0</v>
      </c>
      <c r="AM345" s="87" t="s">
        <v>142</v>
      </c>
      <c r="AY345" s="133">
        <f t="shared" ref="AY345" si="308">IF(J345="", "", INT(J345))</f>
        <v>172</v>
      </c>
      <c r="AZ345" s="87">
        <f t="shared" si="287"/>
        <v>179</v>
      </c>
      <c r="BA345" s="87">
        <f t="shared" si="288"/>
        <v>180</v>
      </c>
      <c r="BB345" s="87">
        <f t="shared" si="289"/>
        <v>172</v>
      </c>
      <c r="BC345" s="87">
        <f t="shared" si="290"/>
        <v>172</v>
      </c>
      <c r="BD345" s="87" t="str">
        <f t="shared" si="291"/>
        <v>1c</v>
      </c>
      <c r="BE345" s="87" t="str">
        <f t="shared" si="292"/>
        <v>0</v>
      </c>
      <c r="BG345" s="87">
        <f t="shared" si="293"/>
        <v>172</v>
      </c>
      <c r="BH345" s="127" t="str">
        <f t="shared" si="294"/>
        <v>2.10E+11</v>
      </c>
      <c r="BI345" s="127" t="str">
        <f t="shared" si="295"/>
        <v>8.08E+10</v>
      </c>
      <c r="BJ345" s="87" t="str">
        <f t="shared" si="296"/>
        <v>7850</v>
      </c>
      <c r="BK345" s="87">
        <f t="shared" si="297"/>
        <v>1.3</v>
      </c>
      <c r="BL345" s="87">
        <f t="shared" si="298"/>
        <v>0.02</v>
      </c>
    </row>
    <row r="346" spans="10:64" ht="12.75">
      <c r="J346" s="87">
        <f t="shared" si="264"/>
        <v>172.2</v>
      </c>
      <c r="K346" s="126">
        <v>180</v>
      </c>
      <c r="L346" s="87">
        <v>1.3</v>
      </c>
      <c r="M346" s="87">
        <v>20</v>
      </c>
      <c r="N346" s="87" t="s">
        <v>154</v>
      </c>
      <c r="O346" s="87" t="s">
        <v>155</v>
      </c>
      <c r="P346" s="87">
        <v>0</v>
      </c>
      <c r="Q346" s="127">
        <v>8.0420000000000006E-5</v>
      </c>
      <c r="R346" s="87">
        <v>0</v>
      </c>
      <c r="S346" s="87">
        <v>0</v>
      </c>
      <c r="T346" s="127">
        <v>3460000000</v>
      </c>
      <c r="U346" s="127">
        <v>3460000000</v>
      </c>
      <c r="V346" s="127">
        <v>3249000000</v>
      </c>
      <c r="W346" s="127">
        <v>3249000000</v>
      </c>
      <c r="X346" s="87">
        <v>0</v>
      </c>
      <c r="Y346" s="87">
        <v>0</v>
      </c>
      <c r="Z346" s="127">
        <v>2662000000</v>
      </c>
      <c r="AA346" s="127">
        <v>3.2950000000000001E-5</v>
      </c>
      <c r="AB346" s="127">
        <v>16890000000</v>
      </c>
      <c r="AC346" s="87">
        <v>0.65</v>
      </c>
      <c r="AD346" s="87" t="s">
        <v>156</v>
      </c>
      <c r="AE346" s="87" t="s">
        <v>157</v>
      </c>
      <c r="AF346" s="87" t="s">
        <v>158</v>
      </c>
      <c r="AG346" s="87" t="s">
        <v>159</v>
      </c>
      <c r="AH346" s="87" t="s">
        <v>160</v>
      </c>
      <c r="AI346" s="87" t="s">
        <v>161</v>
      </c>
      <c r="AJ346" s="87" t="s">
        <v>162</v>
      </c>
      <c r="AK346" s="87">
        <v>0</v>
      </c>
      <c r="AL346" s="87">
        <v>0</v>
      </c>
      <c r="AM346" s="87" t="s">
        <v>142</v>
      </c>
      <c r="AY346" s="133"/>
      <c r="AZ346" s="87" t="str">
        <f t="shared" si="287"/>
        <v/>
      </c>
      <c r="BA346" s="87" t="str">
        <f t="shared" si="288"/>
        <v/>
      </c>
      <c r="BB346" s="87" t="str">
        <f t="shared" si="289"/>
        <v/>
      </c>
      <c r="BC346" s="87" t="str">
        <f t="shared" si="290"/>
        <v/>
      </c>
      <c r="BD346" s="87" t="str">
        <f t="shared" si="291"/>
        <v/>
      </c>
      <c r="BE346" s="87" t="str">
        <f t="shared" si="292"/>
        <v/>
      </c>
      <c r="BG346" s="87" t="str">
        <f t="shared" si="293"/>
        <v/>
      </c>
      <c r="BH346" s="127" t="str">
        <f t="shared" si="294"/>
        <v/>
      </c>
      <c r="BI346" s="127" t="str">
        <f t="shared" si="295"/>
        <v/>
      </c>
      <c r="BJ346" s="87" t="str">
        <f t="shared" si="296"/>
        <v/>
      </c>
      <c r="BK346" s="87" t="str">
        <f t="shared" si="297"/>
        <v/>
      </c>
      <c r="BL346" s="87" t="str">
        <f t="shared" si="298"/>
        <v/>
      </c>
    </row>
    <row r="347" spans="10:64" ht="12.75">
      <c r="J347" s="87">
        <f t="shared" ref="J347:J410" si="309">J345+1</f>
        <v>173.1</v>
      </c>
      <c r="K347" s="126">
        <v>180</v>
      </c>
      <c r="L347" s="87">
        <v>1.3</v>
      </c>
      <c r="M347" s="87">
        <v>20</v>
      </c>
      <c r="N347" s="87" t="s">
        <v>154</v>
      </c>
      <c r="O347" s="87" t="s">
        <v>155</v>
      </c>
      <c r="P347" s="87">
        <v>0</v>
      </c>
      <c r="Q347" s="127">
        <v>8.0420000000000006E-5</v>
      </c>
      <c r="R347" s="87">
        <v>0</v>
      </c>
      <c r="S347" s="87">
        <v>0</v>
      </c>
      <c r="T347" s="127">
        <v>3460000000</v>
      </c>
      <c r="U347" s="127">
        <v>3460000000</v>
      </c>
      <c r="V347" s="127">
        <v>3249000000</v>
      </c>
      <c r="W347" s="127">
        <v>3249000000</v>
      </c>
      <c r="X347" s="87">
        <v>0</v>
      </c>
      <c r="Y347" s="87">
        <v>0</v>
      </c>
      <c r="Z347" s="127">
        <v>2662000000</v>
      </c>
      <c r="AA347" s="127">
        <v>3.2950000000000001E-5</v>
      </c>
      <c r="AB347" s="127">
        <v>16890000000</v>
      </c>
      <c r="AC347" s="87">
        <v>0.65</v>
      </c>
      <c r="AD347" s="87" t="s">
        <v>156</v>
      </c>
      <c r="AE347" s="87" t="s">
        <v>157</v>
      </c>
      <c r="AF347" s="87" t="s">
        <v>158</v>
      </c>
      <c r="AG347" s="87" t="s">
        <v>159</v>
      </c>
      <c r="AH347" s="87" t="s">
        <v>160</v>
      </c>
      <c r="AI347" s="87" t="s">
        <v>161</v>
      </c>
      <c r="AJ347" s="87" t="s">
        <v>162</v>
      </c>
      <c r="AK347" s="87">
        <v>0</v>
      </c>
      <c r="AL347" s="87">
        <v>0</v>
      </c>
      <c r="AM347" s="87" t="s">
        <v>142</v>
      </c>
      <c r="AY347" s="133">
        <f t="shared" ref="AY347" si="310">IF(J347="", "", INT(J347))</f>
        <v>173</v>
      </c>
      <c r="AZ347" s="87">
        <f t="shared" si="287"/>
        <v>180</v>
      </c>
      <c r="BA347" s="87">
        <f t="shared" si="288"/>
        <v>47</v>
      </c>
      <c r="BB347" s="87">
        <f t="shared" si="289"/>
        <v>173</v>
      </c>
      <c r="BC347" s="87">
        <f t="shared" si="290"/>
        <v>173</v>
      </c>
      <c r="BD347" s="87" t="str">
        <f t="shared" si="291"/>
        <v>1c</v>
      </c>
      <c r="BE347" s="87" t="str">
        <f t="shared" si="292"/>
        <v>0</v>
      </c>
      <c r="BG347" s="87">
        <f t="shared" si="293"/>
        <v>173</v>
      </c>
      <c r="BH347" s="127" t="str">
        <f t="shared" si="294"/>
        <v>2.10E+11</v>
      </c>
      <c r="BI347" s="127" t="str">
        <f t="shared" si="295"/>
        <v>8.08E+10</v>
      </c>
      <c r="BJ347" s="87" t="str">
        <f t="shared" si="296"/>
        <v>7850</v>
      </c>
      <c r="BK347" s="87">
        <f t="shared" si="297"/>
        <v>1.3</v>
      </c>
      <c r="BL347" s="87">
        <f t="shared" si="298"/>
        <v>0.02</v>
      </c>
    </row>
    <row r="348" spans="10:64" ht="12.75">
      <c r="J348" s="87">
        <f t="shared" si="309"/>
        <v>173.2</v>
      </c>
      <c r="K348" s="126">
        <v>47</v>
      </c>
      <c r="L348" s="87">
        <v>1.3</v>
      </c>
      <c r="M348" s="87">
        <v>20</v>
      </c>
      <c r="N348" s="87" t="s">
        <v>154</v>
      </c>
      <c r="O348" s="87" t="s">
        <v>155</v>
      </c>
      <c r="P348" s="87">
        <v>0</v>
      </c>
      <c r="Q348" s="127">
        <v>8.0420000000000006E-5</v>
      </c>
      <c r="R348" s="87">
        <v>0</v>
      </c>
      <c r="S348" s="87">
        <v>0</v>
      </c>
      <c r="T348" s="127">
        <v>3460000000</v>
      </c>
      <c r="U348" s="127">
        <v>3460000000</v>
      </c>
      <c r="V348" s="127">
        <v>3249000000</v>
      </c>
      <c r="W348" s="127">
        <v>3249000000</v>
      </c>
      <c r="X348" s="87">
        <v>0</v>
      </c>
      <c r="Y348" s="87">
        <v>0</v>
      </c>
      <c r="Z348" s="127">
        <v>2662000000</v>
      </c>
      <c r="AA348" s="127">
        <v>3.2950000000000001E-5</v>
      </c>
      <c r="AB348" s="127">
        <v>16890000000</v>
      </c>
      <c r="AC348" s="87">
        <v>0.65</v>
      </c>
      <c r="AD348" s="87" t="s">
        <v>156</v>
      </c>
      <c r="AE348" s="87" t="s">
        <v>157</v>
      </c>
      <c r="AF348" s="87" t="s">
        <v>158</v>
      </c>
      <c r="AG348" s="87" t="s">
        <v>159</v>
      </c>
      <c r="AH348" s="87" t="s">
        <v>160</v>
      </c>
      <c r="AI348" s="87" t="s">
        <v>161</v>
      </c>
      <c r="AJ348" s="87" t="s">
        <v>162</v>
      </c>
      <c r="AK348" s="87">
        <v>0</v>
      </c>
      <c r="AL348" s="87">
        <v>0</v>
      </c>
      <c r="AM348" s="87" t="s">
        <v>142</v>
      </c>
      <c r="AY348" s="133"/>
      <c r="AZ348" s="87" t="str">
        <f t="shared" si="287"/>
        <v/>
      </c>
      <c r="BA348" s="87" t="str">
        <f t="shared" si="288"/>
        <v/>
      </c>
      <c r="BB348" s="87" t="str">
        <f t="shared" si="289"/>
        <v/>
      </c>
      <c r="BC348" s="87" t="str">
        <f t="shared" si="290"/>
        <v/>
      </c>
      <c r="BD348" s="87" t="str">
        <f t="shared" si="291"/>
        <v/>
      </c>
      <c r="BE348" s="87" t="str">
        <f t="shared" si="292"/>
        <v/>
      </c>
      <c r="BG348" s="87" t="str">
        <f t="shared" si="293"/>
        <v/>
      </c>
      <c r="BH348" s="127" t="str">
        <f t="shared" si="294"/>
        <v/>
      </c>
      <c r="BI348" s="127" t="str">
        <f t="shared" si="295"/>
        <v/>
      </c>
      <c r="BJ348" s="87" t="str">
        <f t="shared" si="296"/>
        <v/>
      </c>
      <c r="BK348" s="87" t="str">
        <f t="shared" si="297"/>
        <v/>
      </c>
      <c r="BL348" s="87" t="str">
        <f t="shared" si="298"/>
        <v/>
      </c>
    </row>
    <row r="349" spans="10:64" ht="12.75">
      <c r="J349" s="87">
        <f t="shared" si="309"/>
        <v>174.1</v>
      </c>
      <c r="K349" s="126">
        <v>32</v>
      </c>
      <c r="L349" s="87">
        <v>1</v>
      </c>
      <c r="M349" s="87">
        <v>20</v>
      </c>
      <c r="N349" s="87" t="s">
        <v>154</v>
      </c>
      <c r="O349" s="87" t="s">
        <v>155</v>
      </c>
      <c r="P349" s="87">
        <v>0</v>
      </c>
      <c r="Q349" s="127">
        <v>6.1580000000000003E-5</v>
      </c>
      <c r="R349" s="87">
        <v>0</v>
      </c>
      <c r="S349" s="87">
        <v>0</v>
      </c>
      <c r="T349" s="127">
        <v>1553000000</v>
      </c>
      <c r="U349" s="127">
        <v>1553000000</v>
      </c>
      <c r="V349" s="127">
        <v>2488000000</v>
      </c>
      <c r="W349" s="127">
        <v>2488000000</v>
      </c>
      <c r="X349" s="87">
        <v>0</v>
      </c>
      <c r="Y349" s="87">
        <v>0</v>
      </c>
      <c r="Z349" s="127">
        <v>1195000000</v>
      </c>
      <c r="AA349" s="127">
        <v>1.4790000000000001E-5</v>
      </c>
      <c r="AB349" s="127">
        <v>12930000000</v>
      </c>
      <c r="AC349" s="87">
        <v>0.65</v>
      </c>
      <c r="AD349" s="87" t="s">
        <v>156</v>
      </c>
      <c r="AE349" s="87" t="s">
        <v>157</v>
      </c>
      <c r="AF349" s="87" t="s">
        <v>158</v>
      </c>
      <c r="AG349" s="87" t="s">
        <v>159</v>
      </c>
      <c r="AH349" s="87" t="s">
        <v>160</v>
      </c>
      <c r="AI349" s="87" t="s">
        <v>161</v>
      </c>
      <c r="AJ349" s="87" t="s">
        <v>162</v>
      </c>
      <c r="AK349" s="87">
        <v>0</v>
      </c>
      <c r="AL349" s="87">
        <v>0</v>
      </c>
      <c r="AM349" s="87" t="s">
        <v>142</v>
      </c>
      <c r="AY349" s="133">
        <f t="shared" ref="AY349" si="311">IF(J349="", "", INT(J349))</f>
        <v>174</v>
      </c>
      <c r="AZ349" s="87">
        <f t="shared" si="287"/>
        <v>32</v>
      </c>
      <c r="BA349" s="87">
        <f t="shared" si="288"/>
        <v>134</v>
      </c>
      <c r="BB349" s="87">
        <f t="shared" si="289"/>
        <v>174</v>
      </c>
      <c r="BC349" s="87">
        <f t="shared" si="290"/>
        <v>174</v>
      </c>
      <c r="BD349" s="87" t="str">
        <f t="shared" si="291"/>
        <v>1c</v>
      </c>
      <c r="BE349" s="87" t="str">
        <f t="shared" si="292"/>
        <v>0</v>
      </c>
      <c r="BG349" s="87">
        <f t="shared" si="293"/>
        <v>174</v>
      </c>
      <c r="BH349" s="127" t="str">
        <f t="shared" si="294"/>
        <v>2.10E+11</v>
      </c>
      <c r="BI349" s="127" t="str">
        <f t="shared" si="295"/>
        <v>8.08E+10</v>
      </c>
      <c r="BJ349" s="87" t="str">
        <f t="shared" si="296"/>
        <v>7850</v>
      </c>
      <c r="BK349" s="87">
        <f t="shared" si="297"/>
        <v>1</v>
      </c>
      <c r="BL349" s="87">
        <f t="shared" si="298"/>
        <v>0.02</v>
      </c>
    </row>
    <row r="350" spans="10:64" ht="12.75">
      <c r="J350" s="87">
        <f t="shared" si="309"/>
        <v>174.2</v>
      </c>
      <c r="K350" s="126">
        <v>134</v>
      </c>
      <c r="L350" s="87">
        <v>1</v>
      </c>
      <c r="M350" s="87">
        <v>20</v>
      </c>
      <c r="N350" s="87" t="s">
        <v>154</v>
      </c>
      <c r="O350" s="87" t="s">
        <v>155</v>
      </c>
      <c r="P350" s="87">
        <v>0</v>
      </c>
      <c r="Q350" s="127">
        <v>6.1580000000000003E-5</v>
      </c>
      <c r="R350" s="87">
        <v>0</v>
      </c>
      <c r="S350" s="87">
        <v>0</v>
      </c>
      <c r="T350" s="127">
        <v>1553000000</v>
      </c>
      <c r="U350" s="127">
        <v>1553000000</v>
      </c>
      <c r="V350" s="127">
        <v>2488000000</v>
      </c>
      <c r="W350" s="127">
        <v>2488000000</v>
      </c>
      <c r="X350" s="87">
        <v>0</v>
      </c>
      <c r="Y350" s="87">
        <v>0</v>
      </c>
      <c r="Z350" s="127">
        <v>1195000000</v>
      </c>
      <c r="AA350" s="127">
        <v>1.4790000000000001E-5</v>
      </c>
      <c r="AB350" s="127">
        <v>12930000000</v>
      </c>
      <c r="AC350" s="87">
        <v>0.65</v>
      </c>
      <c r="AD350" s="87" t="s">
        <v>156</v>
      </c>
      <c r="AE350" s="87" t="s">
        <v>157</v>
      </c>
      <c r="AF350" s="87" t="s">
        <v>158</v>
      </c>
      <c r="AG350" s="87" t="s">
        <v>159</v>
      </c>
      <c r="AH350" s="87" t="s">
        <v>160</v>
      </c>
      <c r="AI350" s="87" t="s">
        <v>161</v>
      </c>
      <c r="AJ350" s="87" t="s">
        <v>162</v>
      </c>
      <c r="AK350" s="87">
        <v>0</v>
      </c>
      <c r="AL350" s="87">
        <v>0</v>
      </c>
      <c r="AM350" s="87" t="s">
        <v>142</v>
      </c>
      <c r="AY350" s="133"/>
      <c r="AZ350" s="87" t="str">
        <f t="shared" si="287"/>
        <v/>
      </c>
      <c r="BA350" s="87" t="str">
        <f t="shared" si="288"/>
        <v/>
      </c>
      <c r="BB350" s="87" t="str">
        <f t="shared" si="289"/>
        <v/>
      </c>
      <c r="BC350" s="87" t="str">
        <f t="shared" si="290"/>
        <v/>
      </c>
      <c r="BD350" s="87" t="str">
        <f t="shared" si="291"/>
        <v/>
      </c>
      <c r="BE350" s="87" t="str">
        <f t="shared" si="292"/>
        <v/>
      </c>
      <c r="BG350" s="87" t="str">
        <f t="shared" si="293"/>
        <v/>
      </c>
      <c r="BH350" s="127" t="str">
        <f t="shared" si="294"/>
        <v/>
      </c>
      <c r="BI350" s="127" t="str">
        <f t="shared" si="295"/>
        <v/>
      </c>
      <c r="BJ350" s="87" t="str">
        <f t="shared" si="296"/>
        <v/>
      </c>
      <c r="BK350" s="87" t="str">
        <f t="shared" si="297"/>
        <v/>
      </c>
      <c r="BL350" s="87" t="str">
        <f t="shared" si="298"/>
        <v/>
      </c>
    </row>
    <row r="351" spans="10:64" ht="12.75">
      <c r="J351" s="87">
        <f t="shared" si="309"/>
        <v>175.1</v>
      </c>
      <c r="K351" s="126">
        <v>134</v>
      </c>
      <c r="L351" s="87">
        <v>1</v>
      </c>
      <c r="M351" s="87">
        <v>20</v>
      </c>
      <c r="N351" s="87" t="s">
        <v>154</v>
      </c>
      <c r="O351" s="87" t="s">
        <v>155</v>
      </c>
      <c r="P351" s="87">
        <v>0</v>
      </c>
      <c r="Q351" s="127">
        <v>6.1580000000000003E-5</v>
      </c>
      <c r="R351" s="87">
        <v>0</v>
      </c>
      <c r="S351" s="87">
        <v>0</v>
      </c>
      <c r="T351" s="127">
        <v>1553000000</v>
      </c>
      <c r="U351" s="127">
        <v>1553000000</v>
      </c>
      <c r="V351" s="127">
        <v>2488000000</v>
      </c>
      <c r="W351" s="127">
        <v>2488000000</v>
      </c>
      <c r="X351" s="87">
        <v>0</v>
      </c>
      <c r="Y351" s="87">
        <v>0</v>
      </c>
      <c r="Z351" s="127">
        <v>1195000000</v>
      </c>
      <c r="AA351" s="127">
        <v>1.4790000000000001E-5</v>
      </c>
      <c r="AB351" s="127">
        <v>12930000000</v>
      </c>
      <c r="AC351" s="87">
        <v>0.65</v>
      </c>
      <c r="AD351" s="87" t="s">
        <v>156</v>
      </c>
      <c r="AE351" s="87" t="s">
        <v>157</v>
      </c>
      <c r="AF351" s="87" t="s">
        <v>158</v>
      </c>
      <c r="AG351" s="87" t="s">
        <v>159</v>
      </c>
      <c r="AH351" s="87" t="s">
        <v>160</v>
      </c>
      <c r="AI351" s="87" t="s">
        <v>161</v>
      </c>
      <c r="AJ351" s="87" t="s">
        <v>162</v>
      </c>
      <c r="AK351" s="87">
        <v>0</v>
      </c>
      <c r="AL351" s="87">
        <v>0</v>
      </c>
      <c r="AM351" s="87" t="s">
        <v>142</v>
      </c>
      <c r="AY351" s="133">
        <f t="shared" ref="AY351" si="312">IF(J351="", "", INT(J351))</f>
        <v>175</v>
      </c>
      <c r="AZ351" s="87">
        <f t="shared" si="287"/>
        <v>134</v>
      </c>
      <c r="BA351" s="87">
        <f t="shared" si="288"/>
        <v>135</v>
      </c>
      <c r="BB351" s="87">
        <f t="shared" si="289"/>
        <v>175</v>
      </c>
      <c r="BC351" s="87">
        <f t="shared" si="290"/>
        <v>175</v>
      </c>
      <c r="BD351" s="87" t="str">
        <f t="shared" si="291"/>
        <v>1c</v>
      </c>
      <c r="BE351" s="87" t="str">
        <f t="shared" si="292"/>
        <v>0</v>
      </c>
      <c r="BG351" s="87">
        <f t="shared" si="293"/>
        <v>175</v>
      </c>
      <c r="BH351" s="127" t="str">
        <f t="shared" si="294"/>
        <v>2.10E+11</v>
      </c>
      <c r="BI351" s="127" t="str">
        <f t="shared" si="295"/>
        <v>8.08E+10</v>
      </c>
      <c r="BJ351" s="87" t="str">
        <f t="shared" si="296"/>
        <v>7850</v>
      </c>
      <c r="BK351" s="87">
        <f t="shared" si="297"/>
        <v>1</v>
      </c>
      <c r="BL351" s="87">
        <f t="shared" si="298"/>
        <v>0.02</v>
      </c>
    </row>
    <row r="352" spans="10:64" ht="12.75">
      <c r="J352" s="87">
        <f t="shared" si="309"/>
        <v>175.2</v>
      </c>
      <c r="K352" s="126">
        <v>135</v>
      </c>
      <c r="L352" s="87">
        <v>1</v>
      </c>
      <c r="M352" s="87">
        <v>20</v>
      </c>
      <c r="N352" s="87" t="s">
        <v>154</v>
      </c>
      <c r="O352" s="87" t="s">
        <v>155</v>
      </c>
      <c r="P352" s="87">
        <v>0</v>
      </c>
      <c r="Q352" s="127">
        <v>6.1580000000000003E-5</v>
      </c>
      <c r="R352" s="87">
        <v>0</v>
      </c>
      <c r="S352" s="87">
        <v>0</v>
      </c>
      <c r="T352" s="127">
        <v>1553000000</v>
      </c>
      <c r="U352" s="127">
        <v>1553000000</v>
      </c>
      <c r="V352" s="127">
        <v>2488000000</v>
      </c>
      <c r="W352" s="127">
        <v>2488000000</v>
      </c>
      <c r="X352" s="87">
        <v>0</v>
      </c>
      <c r="Y352" s="87">
        <v>0</v>
      </c>
      <c r="Z352" s="127">
        <v>1195000000</v>
      </c>
      <c r="AA352" s="127">
        <v>1.4790000000000001E-5</v>
      </c>
      <c r="AB352" s="127">
        <v>12930000000</v>
      </c>
      <c r="AC352" s="87">
        <v>0.65</v>
      </c>
      <c r="AD352" s="87" t="s">
        <v>156</v>
      </c>
      <c r="AE352" s="87" t="s">
        <v>157</v>
      </c>
      <c r="AF352" s="87" t="s">
        <v>158</v>
      </c>
      <c r="AG352" s="87" t="s">
        <v>159</v>
      </c>
      <c r="AH352" s="87" t="s">
        <v>160</v>
      </c>
      <c r="AI352" s="87" t="s">
        <v>161</v>
      </c>
      <c r="AJ352" s="87" t="s">
        <v>162</v>
      </c>
      <c r="AK352" s="87">
        <v>0</v>
      </c>
      <c r="AL352" s="87">
        <v>0</v>
      </c>
      <c r="AM352" s="87" t="s">
        <v>142</v>
      </c>
      <c r="AY352" s="133"/>
      <c r="AZ352" s="87" t="str">
        <f t="shared" si="287"/>
        <v/>
      </c>
      <c r="BA352" s="87" t="str">
        <f t="shared" si="288"/>
        <v/>
      </c>
      <c r="BB352" s="87" t="str">
        <f t="shared" si="289"/>
        <v/>
      </c>
      <c r="BC352" s="87" t="str">
        <f t="shared" si="290"/>
        <v/>
      </c>
      <c r="BD352" s="87" t="str">
        <f t="shared" si="291"/>
        <v/>
      </c>
      <c r="BE352" s="87" t="str">
        <f t="shared" si="292"/>
        <v/>
      </c>
      <c r="BG352" s="87" t="str">
        <f t="shared" si="293"/>
        <v/>
      </c>
      <c r="BH352" s="127" t="str">
        <f t="shared" si="294"/>
        <v/>
      </c>
      <c r="BI352" s="127" t="str">
        <f t="shared" si="295"/>
        <v/>
      </c>
      <c r="BJ352" s="87" t="str">
        <f t="shared" si="296"/>
        <v/>
      </c>
      <c r="BK352" s="87" t="str">
        <f t="shared" si="297"/>
        <v/>
      </c>
      <c r="BL352" s="87" t="str">
        <f t="shared" si="298"/>
        <v/>
      </c>
    </row>
    <row r="353" spans="10:64" ht="12.75">
      <c r="J353" s="87">
        <f t="shared" si="309"/>
        <v>176.1</v>
      </c>
      <c r="K353" s="126">
        <v>135</v>
      </c>
      <c r="L353" s="87">
        <v>1</v>
      </c>
      <c r="M353" s="87">
        <v>20</v>
      </c>
      <c r="N353" s="87" t="s">
        <v>154</v>
      </c>
      <c r="O353" s="87" t="s">
        <v>155</v>
      </c>
      <c r="P353" s="87">
        <v>0</v>
      </c>
      <c r="Q353" s="127">
        <v>6.1580000000000003E-5</v>
      </c>
      <c r="R353" s="87">
        <v>0</v>
      </c>
      <c r="S353" s="87">
        <v>0</v>
      </c>
      <c r="T353" s="127">
        <v>1553000000</v>
      </c>
      <c r="U353" s="127">
        <v>1553000000</v>
      </c>
      <c r="V353" s="127">
        <v>2488000000</v>
      </c>
      <c r="W353" s="127">
        <v>2488000000</v>
      </c>
      <c r="X353" s="87">
        <v>0</v>
      </c>
      <c r="Y353" s="87">
        <v>0</v>
      </c>
      <c r="Z353" s="127">
        <v>1195000000</v>
      </c>
      <c r="AA353" s="127">
        <v>1.4790000000000001E-5</v>
      </c>
      <c r="AB353" s="127">
        <v>12930000000</v>
      </c>
      <c r="AC353" s="87">
        <v>0.65</v>
      </c>
      <c r="AD353" s="87" t="s">
        <v>156</v>
      </c>
      <c r="AE353" s="87" t="s">
        <v>157</v>
      </c>
      <c r="AF353" s="87" t="s">
        <v>158</v>
      </c>
      <c r="AG353" s="87" t="s">
        <v>159</v>
      </c>
      <c r="AH353" s="87" t="s">
        <v>160</v>
      </c>
      <c r="AI353" s="87" t="s">
        <v>161</v>
      </c>
      <c r="AJ353" s="87" t="s">
        <v>162</v>
      </c>
      <c r="AK353" s="87">
        <v>0</v>
      </c>
      <c r="AL353" s="87">
        <v>0</v>
      </c>
      <c r="AM353" s="87" t="s">
        <v>142</v>
      </c>
      <c r="AY353" s="133">
        <f t="shared" ref="AY353" si="313">IF(J353="", "", INT(J353))</f>
        <v>176</v>
      </c>
      <c r="AZ353" s="87">
        <f t="shared" si="287"/>
        <v>135</v>
      </c>
      <c r="BA353" s="87">
        <f t="shared" si="288"/>
        <v>136</v>
      </c>
      <c r="BB353" s="87">
        <f t="shared" si="289"/>
        <v>176</v>
      </c>
      <c r="BC353" s="87">
        <f t="shared" si="290"/>
        <v>176</v>
      </c>
      <c r="BD353" s="87" t="str">
        <f t="shared" si="291"/>
        <v>1c</v>
      </c>
      <c r="BE353" s="87" t="str">
        <f t="shared" si="292"/>
        <v>0</v>
      </c>
      <c r="BG353" s="87">
        <f t="shared" si="293"/>
        <v>176</v>
      </c>
      <c r="BH353" s="127" t="str">
        <f t="shared" si="294"/>
        <v>2.10E+11</v>
      </c>
      <c r="BI353" s="127" t="str">
        <f t="shared" si="295"/>
        <v>8.08E+10</v>
      </c>
      <c r="BJ353" s="87" t="str">
        <f t="shared" si="296"/>
        <v>7850</v>
      </c>
      <c r="BK353" s="87">
        <f t="shared" si="297"/>
        <v>1</v>
      </c>
      <c r="BL353" s="87">
        <f t="shared" si="298"/>
        <v>0.02</v>
      </c>
    </row>
    <row r="354" spans="10:64" ht="12.75">
      <c r="J354" s="87">
        <f t="shared" si="309"/>
        <v>176.2</v>
      </c>
      <c r="K354" s="126">
        <v>136</v>
      </c>
      <c r="L354" s="87">
        <v>1</v>
      </c>
      <c r="M354" s="87">
        <v>20</v>
      </c>
      <c r="N354" s="87" t="s">
        <v>154</v>
      </c>
      <c r="O354" s="87" t="s">
        <v>155</v>
      </c>
      <c r="P354" s="87">
        <v>0</v>
      </c>
      <c r="Q354" s="127">
        <v>6.1580000000000003E-5</v>
      </c>
      <c r="R354" s="87">
        <v>0</v>
      </c>
      <c r="S354" s="87">
        <v>0</v>
      </c>
      <c r="T354" s="127">
        <v>1553000000</v>
      </c>
      <c r="U354" s="127">
        <v>1553000000</v>
      </c>
      <c r="V354" s="127">
        <v>2488000000</v>
      </c>
      <c r="W354" s="127">
        <v>2488000000</v>
      </c>
      <c r="X354" s="87">
        <v>0</v>
      </c>
      <c r="Y354" s="87">
        <v>0</v>
      </c>
      <c r="Z354" s="127">
        <v>1195000000</v>
      </c>
      <c r="AA354" s="127">
        <v>1.4790000000000001E-5</v>
      </c>
      <c r="AB354" s="127">
        <v>12930000000</v>
      </c>
      <c r="AC354" s="87">
        <v>0.65</v>
      </c>
      <c r="AD354" s="87" t="s">
        <v>156</v>
      </c>
      <c r="AE354" s="87" t="s">
        <v>157</v>
      </c>
      <c r="AF354" s="87" t="s">
        <v>158</v>
      </c>
      <c r="AG354" s="87" t="s">
        <v>159</v>
      </c>
      <c r="AH354" s="87" t="s">
        <v>160</v>
      </c>
      <c r="AI354" s="87" t="s">
        <v>161</v>
      </c>
      <c r="AJ354" s="87" t="s">
        <v>162</v>
      </c>
      <c r="AK354" s="87">
        <v>0</v>
      </c>
      <c r="AL354" s="87">
        <v>0</v>
      </c>
      <c r="AM354" s="87" t="s">
        <v>142</v>
      </c>
      <c r="AY354" s="133"/>
      <c r="AZ354" s="87" t="str">
        <f t="shared" si="287"/>
        <v/>
      </c>
      <c r="BA354" s="87" t="str">
        <f t="shared" si="288"/>
        <v/>
      </c>
      <c r="BB354" s="87" t="str">
        <f t="shared" si="289"/>
        <v/>
      </c>
      <c r="BC354" s="87" t="str">
        <f t="shared" si="290"/>
        <v/>
      </c>
      <c r="BD354" s="87" t="str">
        <f t="shared" si="291"/>
        <v/>
      </c>
      <c r="BE354" s="87" t="str">
        <f t="shared" si="292"/>
        <v/>
      </c>
      <c r="BG354" s="87" t="str">
        <f t="shared" si="293"/>
        <v/>
      </c>
      <c r="BH354" s="127" t="str">
        <f t="shared" si="294"/>
        <v/>
      </c>
      <c r="BI354" s="127" t="str">
        <f t="shared" si="295"/>
        <v/>
      </c>
      <c r="BJ354" s="87" t="str">
        <f t="shared" si="296"/>
        <v/>
      </c>
      <c r="BK354" s="87" t="str">
        <f t="shared" si="297"/>
        <v/>
      </c>
      <c r="BL354" s="87" t="str">
        <f t="shared" si="298"/>
        <v/>
      </c>
    </row>
    <row r="355" spans="10:64" ht="12.75">
      <c r="J355" s="87">
        <f t="shared" si="309"/>
        <v>177.1</v>
      </c>
      <c r="K355" s="126">
        <v>136</v>
      </c>
      <c r="L355" s="87">
        <v>1</v>
      </c>
      <c r="M355" s="87">
        <v>20</v>
      </c>
      <c r="N355" s="87" t="s">
        <v>154</v>
      </c>
      <c r="O355" s="87" t="s">
        <v>155</v>
      </c>
      <c r="P355" s="87">
        <v>0</v>
      </c>
      <c r="Q355" s="127">
        <v>6.1580000000000003E-5</v>
      </c>
      <c r="R355" s="87">
        <v>0</v>
      </c>
      <c r="S355" s="87">
        <v>0</v>
      </c>
      <c r="T355" s="127">
        <v>1553000000</v>
      </c>
      <c r="U355" s="127">
        <v>1553000000</v>
      </c>
      <c r="V355" s="127">
        <v>2488000000</v>
      </c>
      <c r="W355" s="127">
        <v>2488000000</v>
      </c>
      <c r="X355" s="87">
        <v>0</v>
      </c>
      <c r="Y355" s="87">
        <v>0</v>
      </c>
      <c r="Z355" s="127">
        <v>1195000000</v>
      </c>
      <c r="AA355" s="127">
        <v>1.4790000000000001E-5</v>
      </c>
      <c r="AB355" s="127">
        <v>12930000000</v>
      </c>
      <c r="AC355" s="87">
        <v>0.65</v>
      </c>
      <c r="AD355" s="87" t="s">
        <v>156</v>
      </c>
      <c r="AE355" s="87" t="s">
        <v>157</v>
      </c>
      <c r="AF355" s="87" t="s">
        <v>158</v>
      </c>
      <c r="AG355" s="87" t="s">
        <v>159</v>
      </c>
      <c r="AH355" s="87" t="s">
        <v>160</v>
      </c>
      <c r="AI355" s="87" t="s">
        <v>161</v>
      </c>
      <c r="AJ355" s="87" t="s">
        <v>162</v>
      </c>
      <c r="AK355" s="87">
        <v>0</v>
      </c>
      <c r="AL355" s="87">
        <v>0</v>
      </c>
      <c r="AM355" s="87" t="s">
        <v>142</v>
      </c>
      <c r="AY355" s="133">
        <f t="shared" ref="AY355" si="314">IF(J355="", "", INT(J355))</f>
        <v>177</v>
      </c>
      <c r="AZ355" s="87">
        <f t="shared" si="287"/>
        <v>136</v>
      </c>
      <c r="BA355" s="87">
        <f t="shared" si="288"/>
        <v>137</v>
      </c>
      <c r="BB355" s="87">
        <f t="shared" si="289"/>
        <v>177</v>
      </c>
      <c r="BC355" s="87">
        <f t="shared" si="290"/>
        <v>177</v>
      </c>
      <c r="BD355" s="87" t="str">
        <f t="shared" si="291"/>
        <v>1c</v>
      </c>
      <c r="BE355" s="87" t="str">
        <f t="shared" si="292"/>
        <v>0</v>
      </c>
      <c r="BG355" s="87">
        <f t="shared" si="293"/>
        <v>177</v>
      </c>
      <c r="BH355" s="127" t="str">
        <f t="shared" si="294"/>
        <v>2.10E+11</v>
      </c>
      <c r="BI355" s="127" t="str">
        <f t="shared" si="295"/>
        <v>8.08E+10</v>
      </c>
      <c r="BJ355" s="87" t="str">
        <f t="shared" si="296"/>
        <v>7850</v>
      </c>
      <c r="BK355" s="87">
        <f t="shared" si="297"/>
        <v>1</v>
      </c>
      <c r="BL355" s="87">
        <f t="shared" si="298"/>
        <v>0.02</v>
      </c>
    </row>
    <row r="356" spans="10:64" ht="12.75">
      <c r="J356" s="87">
        <f t="shared" si="309"/>
        <v>177.2</v>
      </c>
      <c r="K356" s="126">
        <v>137</v>
      </c>
      <c r="L356" s="87">
        <v>1</v>
      </c>
      <c r="M356" s="87">
        <v>20</v>
      </c>
      <c r="N356" s="87" t="s">
        <v>154</v>
      </c>
      <c r="O356" s="87" t="s">
        <v>155</v>
      </c>
      <c r="P356" s="87">
        <v>0</v>
      </c>
      <c r="Q356" s="127">
        <v>6.1580000000000003E-5</v>
      </c>
      <c r="R356" s="87">
        <v>0</v>
      </c>
      <c r="S356" s="87">
        <v>0</v>
      </c>
      <c r="T356" s="127">
        <v>1553000000</v>
      </c>
      <c r="U356" s="127">
        <v>1553000000</v>
      </c>
      <c r="V356" s="127">
        <v>2488000000</v>
      </c>
      <c r="W356" s="127">
        <v>2488000000</v>
      </c>
      <c r="X356" s="87">
        <v>0</v>
      </c>
      <c r="Y356" s="87">
        <v>0</v>
      </c>
      <c r="Z356" s="127">
        <v>1195000000</v>
      </c>
      <c r="AA356" s="127">
        <v>1.4790000000000001E-5</v>
      </c>
      <c r="AB356" s="127">
        <v>12930000000</v>
      </c>
      <c r="AC356" s="87">
        <v>0.65</v>
      </c>
      <c r="AD356" s="87" t="s">
        <v>156</v>
      </c>
      <c r="AE356" s="87" t="s">
        <v>157</v>
      </c>
      <c r="AF356" s="87" t="s">
        <v>158</v>
      </c>
      <c r="AG356" s="87" t="s">
        <v>159</v>
      </c>
      <c r="AH356" s="87" t="s">
        <v>160</v>
      </c>
      <c r="AI356" s="87" t="s">
        <v>161</v>
      </c>
      <c r="AJ356" s="87" t="s">
        <v>162</v>
      </c>
      <c r="AK356" s="87">
        <v>0</v>
      </c>
      <c r="AL356" s="87">
        <v>0</v>
      </c>
      <c r="AM356" s="87" t="s">
        <v>142</v>
      </c>
      <c r="AY356" s="133"/>
      <c r="AZ356" s="87" t="str">
        <f t="shared" si="287"/>
        <v/>
      </c>
      <c r="BA356" s="87" t="str">
        <f t="shared" si="288"/>
        <v/>
      </c>
      <c r="BB356" s="87" t="str">
        <f t="shared" si="289"/>
        <v/>
      </c>
      <c r="BC356" s="87" t="str">
        <f t="shared" si="290"/>
        <v/>
      </c>
      <c r="BD356" s="87" t="str">
        <f t="shared" si="291"/>
        <v/>
      </c>
      <c r="BE356" s="87" t="str">
        <f t="shared" si="292"/>
        <v/>
      </c>
      <c r="BG356" s="87" t="str">
        <f t="shared" si="293"/>
        <v/>
      </c>
      <c r="BH356" s="127" t="str">
        <f t="shared" si="294"/>
        <v/>
      </c>
      <c r="BI356" s="127" t="str">
        <f t="shared" si="295"/>
        <v/>
      </c>
      <c r="BJ356" s="87" t="str">
        <f t="shared" si="296"/>
        <v/>
      </c>
      <c r="BK356" s="87" t="str">
        <f t="shared" si="297"/>
        <v/>
      </c>
      <c r="BL356" s="87" t="str">
        <f t="shared" si="298"/>
        <v/>
      </c>
    </row>
    <row r="357" spans="10:64" ht="12.75">
      <c r="J357" s="87">
        <f t="shared" si="309"/>
        <v>178.1</v>
      </c>
      <c r="K357" s="126">
        <v>137</v>
      </c>
      <c r="L357" s="87">
        <v>1</v>
      </c>
      <c r="M357" s="87">
        <v>20</v>
      </c>
      <c r="N357" s="87" t="s">
        <v>154</v>
      </c>
      <c r="O357" s="87" t="s">
        <v>155</v>
      </c>
      <c r="P357" s="87">
        <v>0</v>
      </c>
      <c r="Q357" s="127">
        <v>6.1580000000000003E-5</v>
      </c>
      <c r="R357" s="87">
        <v>0</v>
      </c>
      <c r="S357" s="87">
        <v>0</v>
      </c>
      <c r="T357" s="127">
        <v>1553000000</v>
      </c>
      <c r="U357" s="127">
        <v>1553000000</v>
      </c>
      <c r="V357" s="127">
        <v>2488000000</v>
      </c>
      <c r="W357" s="127">
        <v>2488000000</v>
      </c>
      <c r="X357" s="87">
        <v>0</v>
      </c>
      <c r="Y357" s="87">
        <v>0</v>
      </c>
      <c r="Z357" s="127">
        <v>1195000000</v>
      </c>
      <c r="AA357" s="127">
        <v>1.4790000000000001E-5</v>
      </c>
      <c r="AB357" s="127">
        <v>12930000000</v>
      </c>
      <c r="AC357" s="87">
        <v>0.65</v>
      </c>
      <c r="AD357" s="87" t="s">
        <v>156</v>
      </c>
      <c r="AE357" s="87" t="s">
        <v>157</v>
      </c>
      <c r="AF357" s="87" t="s">
        <v>158</v>
      </c>
      <c r="AG357" s="87" t="s">
        <v>159</v>
      </c>
      <c r="AH357" s="87" t="s">
        <v>160</v>
      </c>
      <c r="AI357" s="87" t="s">
        <v>161</v>
      </c>
      <c r="AJ357" s="87" t="s">
        <v>162</v>
      </c>
      <c r="AK357" s="87">
        <v>0</v>
      </c>
      <c r="AL357" s="87">
        <v>0</v>
      </c>
      <c r="AM357" s="87" t="s">
        <v>142</v>
      </c>
      <c r="AY357" s="133">
        <f t="shared" ref="AY357" si="315">IF(J357="", "", INT(J357))</f>
        <v>178</v>
      </c>
      <c r="AZ357" s="87">
        <f t="shared" si="287"/>
        <v>137</v>
      </c>
      <c r="BA357" s="87">
        <f t="shared" si="288"/>
        <v>138</v>
      </c>
      <c r="BB357" s="87">
        <f t="shared" si="289"/>
        <v>178</v>
      </c>
      <c r="BC357" s="87">
        <f t="shared" si="290"/>
        <v>178</v>
      </c>
      <c r="BD357" s="87" t="str">
        <f t="shared" si="291"/>
        <v>1c</v>
      </c>
      <c r="BE357" s="87" t="str">
        <f t="shared" si="292"/>
        <v>0</v>
      </c>
      <c r="BG357" s="87">
        <f t="shared" si="293"/>
        <v>178</v>
      </c>
      <c r="BH357" s="127" t="str">
        <f t="shared" si="294"/>
        <v>2.10E+11</v>
      </c>
      <c r="BI357" s="127" t="str">
        <f t="shared" si="295"/>
        <v>8.08E+10</v>
      </c>
      <c r="BJ357" s="87" t="str">
        <f t="shared" si="296"/>
        <v>7850</v>
      </c>
      <c r="BK357" s="87">
        <f t="shared" si="297"/>
        <v>1</v>
      </c>
      <c r="BL357" s="87">
        <f t="shared" si="298"/>
        <v>0.02</v>
      </c>
    </row>
    <row r="358" spans="10:64" ht="12.75">
      <c r="J358" s="87">
        <f t="shared" si="309"/>
        <v>178.2</v>
      </c>
      <c r="K358" s="126">
        <v>138</v>
      </c>
      <c r="L358" s="87">
        <v>1</v>
      </c>
      <c r="M358" s="87">
        <v>20</v>
      </c>
      <c r="N358" s="87" t="s">
        <v>154</v>
      </c>
      <c r="O358" s="87" t="s">
        <v>155</v>
      </c>
      <c r="P358" s="87">
        <v>0</v>
      </c>
      <c r="Q358" s="127">
        <v>6.1580000000000003E-5</v>
      </c>
      <c r="R358" s="87">
        <v>0</v>
      </c>
      <c r="S358" s="87">
        <v>0</v>
      </c>
      <c r="T358" s="127">
        <v>1553000000</v>
      </c>
      <c r="U358" s="127">
        <v>1553000000</v>
      </c>
      <c r="V358" s="127">
        <v>2488000000</v>
      </c>
      <c r="W358" s="127">
        <v>2488000000</v>
      </c>
      <c r="X358" s="87">
        <v>0</v>
      </c>
      <c r="Y358" s="87">
        <v>0</v>
      </c>
      <c r="Z358" s="127">
        <v>1195000000</v>
      </c>
      <c r="AA358" s="127">
        <v>1.4790000000000001E-5</v>
      </c>
      <c r="AB358" s="127">
        <v>12930000000</v>
      </c>
      <c r="AC358" s="87">
        <v>0.65</v>
      </c>
      <c r="AD358" s="87" t="s">
        <v>156</v>
      </c>
      <c r="AE358" s="87" t="s">
        <v>157</v>
      </c>
      <c r="AF358" s="87" t="s">
        <v>158</v>
      </c>
      <c r="AG358" s="87" t="s">
        <v>159</v>
      </c>
      <c r="AH358" s="87" t="s">
        <v>160</v>
      </c>
      <c r="AI358" s="87" t="s">
        <v>161</v>
      </c>
      <c r="AJ358" s="87" t="s">
        <v>162</v>
      </c>
      <c r="AK358" s="87">
        <v>0</v>
      </c>
      <c r="AL358" s="87">
        <v>0</v>
      </c>
      <c r="AM358" s="87" t="s">
        <v>142</v>
      </c>
      <c r="AY358" s="133"/>
      <c r="AZ358" s="87" t="str">
        <f t="shared" si="287"/>
        <v/>
      </c>
      <c r="BA358" s="87" t="str">
        <f t="shared" si="288"/>
        <v/>
      </c>
      <c r="BB358" s="87" t="str">
        <f t="shared" si="289"/>
        <v/>
      </c>
      <c r="BC358" s="87" t="str">
        <f t="shared" si="290"/>
        <v/>
      </c>
      <c r="BD358" s="87" t="str">
        <f t="shared" si="291"/>
        <v/>
      </c>
      <c r="BE358" s="87" t="str">
        <f t="shared" si="292"/>
        <v/>
      </c>
      <c r="BG358" s="87" t="str">
        <f t="shared" si="293"/>
        <v/>
      </c>
      <c r="BH358" s="127" t="str">
        <f t="shared" si="294"/>
        <v/>
      </c>
      <c r="BI358" s="127" t="str">
        <f t="shared" si="295"/>
        <v/>
      </c>
      <c r="BJ358" s="87" t="str">
        <f t="shared" si="296"/>
        <v/>
      </c>
      <c r="BK358" s="87" t="str">
        <f t="shared" si="297"/>
        <v/>
      </c>
      <c r="BL358" s="87" t="str">
        <f t="shared" si="298"/>
        <v/>
      </c>
    </row>
    <row r="359" spans="10:64" ht="12.75">
      <c r="J359" s="87">
        <f t="shared" si="309"/>
        <v>179.1</v>
      </c>
      <c r="K359" s="126">
        <v>138</v>
      </c>
      <c r="L359" s="87">
        <v>1</v>
      </c>
      <c r="M359" s="87">
        <v>20</v>
      </c>
      <c r="N359" s="87" t="s">
        <v>154</v>
      </c>
      <c r="O359" s="87" t="s">
        <v>155</v>
      </c>
      <c r="P359" s="87">
        <v>0</v>
      </c>
      <c r="Q359" s="127">
        <v>6.1580000000000003E-5</v>
      </c>
      <c r="R359" s="87">
        <v>0</v>
      </c>
      <c r="S359" s="87">
        <v>0</v>
      </c>
      <c r="T359" s="127">
        <v>1553000000</v>
      </c>
      <c r="U359" s="127">
        <v>1553000000</v>
      </c>
      <c r="V359" s="127">
        <v>2488000000</v>
      </c>
      <c r="W359" s="127">
        <v>2488000000</v>
      </c>
      <c r="X359" s="87">
        <v>0</v>
      </c>
      <c r="Y359" s="87">
        <v>0</v>
      </c>
      <c r="Z359" s="127">
        <v>1195000000</v>
      </c>
      <c r="AA359" s="127">
        <v>1.4790000000000001E-5</v>
      </c>
      <c r="AB359" s="127">
        <v>12930000000</v>
      </c>
      <c r="AC359" s="87">
        <v>0.65</v>
      </c>
      <c r="AD359" s="87" t="s">
        <v>156</v>
      </c>
      <c r="AE359" s="87" t="s">
        <v>157</v>
      </c>
      <c r="AF359" s="87" t="s">
        <v>158</v>
      </c>
      <c r="AG359" s="87" t="s">
        <v>159</v>
      </c>
      <c r="AH359" s="87" t="s">
        <v>160</v>
      </c>
      <c r="AI359" s="87" t="s">
        <v>161</v>
      </c>
      <c r="AJ359" s="87" t="s">
        <v>162</v>
      </c>
      <c r="AK359" s="87">
        <v>0</v>
      </c>
      <c r="AL359" s="87">
        <v>0</v>
      </c>
      <c r="AM359" s="87" t="s">
        <v>142</v>
      </c>
      <c r="AY359" s="133">
        <f t="shared" ref="AY359" si="316">IF(J359="", "", INT(J359))</f>
        <v>179</v>
      </c>
      <c r="AZ359" s="87">
        <f t="shared" si="287"/>
        <v>138</v>
      </c>
      <c r="BA359" s="87">
        <f t="shared" si="288"/>
        <v>139</v>
      </c>
      <c r="BB359" s="87">
        <f t="shared" si="289"/>
        <v>179</v>
      </c>
      <c r="BC359" s="87">
        <f t="shared" si="290"/>
        <v>179</v>
      </c>
      <c r="BD359" s="87" t="str">
        <f t="shared" si="291"/>
        <v>1c</v>
      </c>
      <c r="BE359" s="87" t="str">
        <f t="shared" si="292"/>
        <v>0</v>
      </c>
      <c r="BG359" s="87">
        <f t="shared" si="293"/>
        <v>179</v>
      </c>
      <c r="BH359" s="127" t="str">
        <f t="shared" si="294"/>
        <v>2.10E+11</v>
      </c>
      <c r="BI359" s="127" t="str">
        <f t="shared" si="295"/>
        <v>8.08E+10</v>
      </c>
      <c r="BJ359" s="87" t="str">
        <f t="shared" si="296"/>
        <v>7850</v>
      </c>
      <c r="BK359" s="87">
        <f t="shared" si="297"/>
        <v>1</v>
      </c>
      <c r="BL359" s="87">
        <f t="shared" si="298"/>
        <v>0.02</v>
      </c>
    </row>
    <row r="360" spans="10:64" ht="12.75">
      <c r="J360" s="87">
        <f t="shared" si="309"/>
        <v>179.2</v>
      </c>
      <c r="K360" s="126">
        <v>139</v>
      </c>
      <c r="L360" s="87">
        <v>1</v>
      </c>
      <c r="M360" s="87">
        <v>20</v>
      </c>
      <c r="N360" s="87" t="s">
        <v>154</v>
      </c>
      <c r="O360" s="87" t="s">
        <v>155</v>
      </c>
      <c r="P360" s="87">
        <v>0</v>
      </c>
      <c r="Q360" s="127">
        <v>6.1580000000000003E-5</v>
      </c>
      <c r="R360" s="87">
        <v>0</v>
      </c>
      <c r="S360" s="87">
        <v>0</v>
      </c>
      <c r="T360" s="127">
        <v>1553000000</v>
      </c>
      <c r="U360" s="127">
        <v>1553000000</v>
      </c>
      <c r="V360" s="127">
        <v>2488000000</v>
      </c>
      <c r="W360" s="127">
        <v>2488000000</v>
      </c>
      <c r="X360" s="87">
        <v>0</v>
      </c>
      <c r="Y360" s="87">
        <v>0</v>
      </c>
      <c r="Z360" s="127">
        <v>1195000000</v>
      </c>
      <c r="AA360" s="127">
        <v>1.4790000000000001E-5</v>
      </c>
      <c r="AB360" s="127">
        <v>12930000000</v>
      </c>
      <c r="AC360" s="87">
        <v>0.65</v>
      </c>
      <c r="AD360" s="87" t="s">
        <v>156</v>
      </c>
      <c r="AE360" s="87" t="s">
        <v>157</v>
      </c>
      <c r="AF360" s="87" t="s">
        <v>158</v>
      </c>
      <c r="AG360" s="87" t="s">
        <v>159</v>
      </c>
      <c r="AH360" s="87" t="s">
        <v>160</v>
      </c>
      <c r="AI360" s="87" t="s">
        <v>161</v>
      </c>
      <c r="AJ360" s="87" t="s">
        <v>162</v>
      </c>
      <c r="AK360" s="87">
        <v>0</v>
      </c>
      <c r="AL360" s="87">
        <v>0</v>
      </c>
      <c r="AM360" s="87" t="s">
        <v>142</v>
      </c>
      <c r="AY360" s="133"/>
      <c r="AZ360" s="87" t="str">
        <f t="shared" si="287"/>
        <v/>
      </c>
      <c r="BA360" s="87" t="str">
        <f t="shared" si="288"/>
        <v/>
      </c>
      <c r="BB360" s="87" t="str">
        <f t="shared" si="289"/>
        <v/>
      </c>
      <c r="BC360" s="87" t="str">
        <f t="shared" si="290"/>
        <v/>
      </c>
      <c r="BD360" s="87" t="str">
        <f t="shared" si="291"/>
        <v/>
      </c>
      <c r="BE360" s="87" t="str">
        <f t="shared" si="292"/>
        <v/>
      </c>
      <c r="BG360" s="87" t="str">
        <f t="shared" si="293"/>
        <v/>
      </c>
      <c r="BH360" s="127" t="str">
        <f t="shared" si="294"/>
        <v/>
      </c>
      <c r="BI360" s="127" t="str">
        <f t="shared" si="295"/>
        <v/>
      </c>
      <c r="BJ360" s="87" t="str">
        <f t="shared" si="296"/>
        <v/>
      </c>
      <c r="BK360" s="87" t="str">
        <f t="shared" si="297"/>
        <v/>
      </c>
      <c r="BL360" s="87" t="str">
        <f t="shared" si="298"/>
        <v/>
      </c>
    </row>
    <row r="361" spans="10:64" ht="12.75">
      <c r="J361" s="87">
        <f t="shared" si="309"/>
        <v>180.1</v>
      </c>
      <c r="K361" s="126">
        <v>133</v>
      </c>
      <c r="L361" s="87">
        <v>1</v>
      </c>
      <c r="M361" s="87">
        <v>20</v>
      </c>
      <c r="N361" s="87" t="s">
        <v>154</v>
      </c>
      <c r="O361" s="87" t="s">
        <v>155</v>
      </c>
      <c r="P361" s="87">
        <v>0</v>
      </c>
      <c r="Q361" s="127">
        <v>6.1580000000000003E-5</v>
      </c>
      <c r="R361" s="87">
        <v>0</v>
      </c>
      <c r="S361" s="87">
        <v>0</v>
      </c>
      <c r="T361" s="127">
        <v>1553000000</v>
      </c>
      <c r="U361" s="127">
        <v>1553000000</v>
      </c>
      <c r="V361" s="127">
        <v>2488000000</v>
      </c>
      <c r="W361" s="127">
        <v>2488000000</v>
      </c>
      <c r="X361" s="87">
        <v>0</v>
      </c>
      <c r="Y361" s="87">
        <v>0</v>
      </c>
      <c r="Z361" s="127">
        <v>1195000000</v>
      </c>
      <c r="AA361" s="127">
        <v>1.4790000000000001E-5</v>
      </c>
      <c r="AB361" s="127">
        <v>12930000000</v>
      </c>
      <c r="AC361" s="87">
        <v>0.65</v>
      </c>
      <c r="AD361" s="87" t="s">
        <v>156</v>
      </c>
      <c r="AE361" s="87" t="s">
        <v>157</v>
      </c>
      <c r="AF361" s="87" t="s">
        <v>158</v>
      </c>
      <c r="AG361" s="87" t="s">
        <v>159</v>
      </c>
      <c r="AH361" s="87" t="s">
        <v>160</v>
      </c>
      <c r="AI361" s="87" t="s">
        <v>161</v>
      </c>
      <c r="AJ361" s="87" t="s">
        <v>162</v>
      </c>
      <c r="AK361" s="87">
        <v>0</v>
      </c>
      <c r="AL361" s="87">
        <v>0</v>
      </c>
      <c r="AM361" s="87" t="s">
        <v>142</v>
      </c>
      <c r="AY361" s="133">
        <f t="shared" ref="AY361" si="317">IF(J361="", "", INT(J361))</f>
        <v>180</v>
      </c>
      <c r="AZ361" s="145">
        <v>139</v>
      </c>
      <c r="BA361" s="87">
        <f t="shared" si="288"/>
        <v>140</v>
      </c>
      <c r="BB361" s="87">
        <f t="shared" si="289"/>
        <v>180</v>
      </c>
      <c r="BC361" s="87">
        <f t="shared" si="290"/>
        <v>180</v>
      </c>
      <c r="BD361" s="87" t="str">
        <f t="shared" si="291"/>
        <v>1c</v>
      </c>
      <c r="BE361" s="87" t="str">
        <f t="shared" si="292"/>
        <v>0</v>
      </c>
      <c r="BG361" s="87">
        <f t="shared" si="293"/>
        <v>180</v>
      </c>
      <c r="BH361" s="127" t="str">
        <f t="shared" si="294"/>
        <v>2.10E+11</v>
      </c>
      <c r="BI361" s="127" t="str">
        <f t="shared" si="295"/>
        <v>8.08E+10</v>
      </c>
      <c r="BJ361" s="87" t="str">
        <f t="shared" si="296"/>
        <v>7850</v>
      </c>
      <c r="BK361" s="87">
        <f t="shared" si="297"/>
        <v>1</v>
      </c>
      <c r="BL361" s="87">
        <f t="shared" si="298"/>
        <v>0.02</v>
      </c>
    </row>
    <row r="362" spans="10:64" ht="12.75">
      <c r="J362" s="87">
        <f t="shared" si="309"/>
        <v>180.2</v>
      </c>
      <c r="K362" s="126">
        <v>140</v>
      </c>
      <c r="L362" s="87">
        <v>1</v>
      </c>
      <c r="M362" s="87">
        <v>20</v>
      </c>
      <c r="N362" s="87" t="s">
        <v>154</v>
      </c>
      <c r="O362" s="87" t="s">
        <v>155</v>
      </c>
      <c r="P362" s="87">
        <v>0</v>
      </c>
      <c r="Q362" s="127">
        <v>6.1580000000000003E-5</v>
      </c>
      <c r="R362" s="87">
        <v>0</v>
      </c>
      <c r="S362" s="87">
        <v>0</v>
      </c>
      <c r="T362" s="127">
        <v>1553000000</v>
      </c>
      <c r="U362" s="127">
        <v>1553000000</v>
      </c>
      <c r="V362" s="127">
        <v>2488000000</v>
      </c>
      <c r="W362" s="127">
        <v>2488000000</v>
      </c>
      <c r="X362" s="87">
        <v>0</v>
      </c>
      <c r="Y362" s="87">
        <v>0</v>
      </c>
      <c r="Z362" s="127">
        <v>1195000000</v>
      </c>
      <c r="AA362" s="127">
        <v>1.4790000000000001E-5</v>
      </c>
      <c r="AB362" s="127">
        <v>12930000000</v>
      </c>
      <c r="AC362" s="87">
        <v>0.65</v>
      </c>
      <c r="AD362" s="87" t="s">
        <v>156</v>
      </c>
      <c r="AE362" s="87" t="s">
        <v>157</v>
      </c>
      <c r="AF362" s="87" t="s">
        <v>158</v>
      </c>
      <c r="AG362" s="87" t="s">
        <v>159</v>
      </c>
      <c r="AH362" s="87" t="s">
        <v>160</v>
      </c>
      <c r="AI362" s="87" t="s">
        <v>161</v>
      </c>
      <c r="AJ362" s="87" t="s">
        <v>162</v>
      </c>
      <c r="AK362" s="87">
        <v>0</v>
      </c>
      <c r="AL362" s="87">
        <v>0</v>
      </c>
      <c r="AM362" s="87" t="s">
        <v>142</v>
      </c>
      <c r="AY362" s="133"/>
      <c r="AZ362" s="87" t="str">
        <f t="shared" si="287"/>
        <v/>
      </c>
      <c r="BA362" s="87" t="str">
        <f t="shared" si="288"/>
        <v/>
      </c>
      <c r="BB362" s="87" t="str">
        <f t="shared" si="289"/>
        <v/>
      </c>
      <c r="BC362" s="87" t="str">
        <f t="shared" si="290"/>
        <v/>
      </c>
      <c r="BD362" s="87" t="str">
        <f t="shared" si="291"/>
        <v/>
      </c>
      <c r="BE362" s="87" t="str">
        <f t="shared" si="292"/>
        <v/>
      </c>
      <c r="BG362" s="87" t="str">
        <f t="shared" si="293"/>
        <v/>
      </c>
      <c r="BH362" s="127" t="str">
        <f t="shared" si="294"/>
        <v/>
      </c>
      <c r="BI362" s="127" t="str">
        <f t="shared" si="295"/>
        <v/>
      </c>
      <c r="BJ362" s="87" t="str">
        <f t="shared" si="296"/>
        <v/>
      </c>
      <c r="BK362" s="87" t="str">
        <f t="shared" si="297"/>
        <v/>
      </c>
      <c r="BL362" s="87" t="str">
        <f t="shared" si="298"/>
        <v/>
      </c>
    </row>
    <row r="363" spans="10:64" ht="12.75">
      <c r="J363" s="87">
        <f t="shared" si="309"/>
        <v>181.1</v>
      </c>
      <c r="K363" s="126">
        <v>140</v>
      </c>
      <c r="L363" s="87">
        <v>1</v>
      </c>
      <c r="M363" s="87">
        <v>20</v>
      </c>
      <c r="N363" s="87" t="s">
        <v>154</v>
      </c>
      <c r="O363" s="87" t="s">
        <v>155</v>
      </c>
      <c r="P363" s="87">
        <v>0</v>
      </c>
      <c r="Q363" s="127">
        <v>6.1580000000000003E-5</v>
      </c>
      <c r="R363" s="87">
        <v>0</v>
      </c>
      <c r="S363" s="87">
        <v>0</v>
      </c>
      <c r="T363" s="127">
        <v>1553000000</v>
      </c>
      <c r="U363" s="127">
        <v>1553000000</v>
      </c>
      <c r="V363" s="127">
        <v>2488000000</v>
      </c>
      <c r="W363" s="127">
        <v>2488000000</v>
      </c>
      <c r="X363" s="87">
        <v>0</v>
      </c>
      <c r="Y363" s="87">
        <v>0</v>
      </c>
      <c r="Z363" s="127">
        <v>1195000000</v>
      </c>
      <c r="AA363" s="127">
        <v>1.4790000000000001E-5</v>
      </c>
      <c r="AB363" s="127">
        <v>12930000000</v>
      </c>
      <c r="AC363" s="87">
        <v>0.65</v>
      </c>
      <c r="AD363" s="87" t="s">
        <v>156</v>
      </c>
      <c r="AE363" s="87" t="s">
        <v>157</v>
      </c>
      <c r="AF363" s="87" t="s">
        <v>158</v>
      </c>
      <c r="AG363" s="87" t="s">
        <v>159</v>
      </c>
      <c r="AH363" s="87" t="s">
        <v>160</v>
      </c>
      <c r="AI363" s="87" t="s">
        <v>161</v>
      </c>
      <c r="AJ363" s="87" t="s">
        <v>162</v>
      </c>
      <c r="AK363" s="87">
        <v>0</v>
      </c>
      <c r="AL363" s="87">
        <v>0</v>
      </c>
      <c r="AM363" s="87" t="s">
        <v>142</v>
      </c>
      <c r="AY363" s="133">
        <f t="shared" ref="AY363" si="318">IF(J363="", "", INT(J363))</f>
        <v>181</v>
      </c>
      <c r="AZ363" s="87">
        <f t="shared" si="287"/>
        <v>140</v>
      </c>
      <c r="BA363" s="87">
        <f t="shared" si="288"/>
        <v>141</v>
      </c>
      <c r="BB363" s="87">
        <f t="shared" si="289"/>
        <v>181</v>
      </c>
      <c r="BC363" s="87">
        <f t="shared" si="290"/>
        <v>181</v>
      </c>
      <c r="BD363" s="87" t="str">
        <f t="shared" si="291"/>
        <v>1c</v>
      </c>
      <c r="BE363" s="87" t="str">
        <f t="shared" si="292"/>
        <v>0</v>
      </c>
      <c r="BG363" s="87">
        <f t="shared" si="293"/>
        <v>181</v>
      </c>
      <c r="BH363" s="127" t="str">
        <f t="shared" si="294"/>
        <v>2.10E+11</v>
      </c>
      <c r="BI363" s="127" t="str">
        <f t="shared" si="295"/>
        <v>8.08E+10</v>
      </c>
      <c r="BJ363" s="87" t="str">
        <f t="shared" si="296"/>
        <v>7850</v>
      </c>
      <c r="BK363" s="87">
        <f t="shared" si="297"/>
        <v>1</v>
      </c>
      <c r="BL363" s="87">
        <f t="shared" si="298"/>
        <v>0.02</v>
      </c>
    </row>
    <row r="364" spans="10:64" ht="12.75">
      <c r="J364" s="87">
        <f t="shared" si="309"/>
        <v>181.2</v>
      </c>
      <c r="K364" s="126">
        <v>141</v>
      </c>
      <c r="L364" s="87">
        <v>1</v>
      </c>
      <c r="M364" s="87">
        <v>20</v>
      </c>
      <c r="N364" s="87" t="s">
        <v>154</v>
      </c>
      <c r="O364" s="87" t="s">
        <v>155</v>
      </c>
      <c r="P364" s="87">
        <v>0</v>
      </c>
      <c r="Q364" s="127">
        <v>6.1580000000000003E-5</v>
      </c>
      <c r="R364" s="87">
        <v>0</v>
      </c>
      <c r="S364" s="87">
        <v>0</v>
      </c>
      <c r="T364" s="127">
        <v>1553000000</v>
      </c>
      <c r="U364" s="127">
        <v>1553000000</v>
      </c>
      <c r="V364" s="127">
        <v>2488000000</v>
      </c>
      <c r="W364" s="127">
        <v>2488000000</v>
      </c>
      <c r="X364" s="87">
        <v>0</v>
      </c>
      <c r="Y364" s="87">
        <v>0</v>
      </c>
      <c r="Z364" s="127">
        <v>1195000000</v>
      </c>
      <c r="AA364" s="127">
        <v>1.4790000000000001E-5</v>
      </c>
      <c r="AB364" s="127">
        <v>12930000000</v>
      </c>
      <c r="AC364" s="87">
        <v>0.65</v>
      </c>
      <c r="AD364" s="87" t="s">
        <v>156</v>
      </c>
      <c r="AE364" s="87" t="s">
        <v>157</v>
      </c>
      <c r="AF364" s="87" t="s">
        <v>158</v>
      </c>
      <c r="AG364" s="87" t="s">
        <v>159</v>
      </c>
      <c r="AH364" s="87" t="s">
        <v>160</v>
      </c>
      <c r="AI364" s="87" t="s">
        <v>161</v>
      </c>
      <c r="AJ364" s="87" t="s">
        <v>162</v>
      </c>
      <c r="AK364" s="87">
        <v>0</v>
      </c>
      <c r="AL364" s="87">
        <v>0</v>
      </c>
      <c r="AM364" s="87" t="s">
        <v>142</v>
      </c>
      <c r="AY364" s="133"/>
      <c r="AZ364" s="87" t="str">
        <f t="shared" si="287"/>
        <v/>
      </c>
      <c r="BA364" s="87" t="str">
        <f t="shared" si="288"/>
        <v/>
      </c>
      <c r="BB364" s="87" t="str">
        <f t="shared" si="289"/>
        <v/>
      </c>
      <c r="BC364" s="87" t="str">
        <f t="shared" si="290"/>
        <v/>
      </c>
      <c r="BD364" s="87" t="str">
        <f t="shared" si="291"/>
        <v/>
      </c>
      <c r="BE364" s="87" t="str">
        <f t="shared" si="292"/>
        <v/>
      </c>
      <c r="BG364" s="87" t="str">
        <f t="shared" si="293"/>
        <v/>
      </c>
      <c r="BH364" s="127" t="str">
        <f t="shared" si="294"/>
        <v/>
      </c>
      <c r="BI364" s="127" t="str">
        <f t="shared" si="295"/>
        <v/>
      </c>
      <c r="BJ364" s="87" t="str">
        <f t="shared" si="296"/>
        <v/>
      </c>
      <c r="BK364" s="87" t="str">
        <f t="shared" si="297"/>
        <v/>
      </c>
      <c r="BL364" s="87" t="str">
        <f t="shared" si="298"/>
        <v/>
      </c>
    </row>
    <row r="365" spans="10:64" ht="12.75">
      <c r="J365" s="87">
        <f t="shared" si="309"/>
        <v>182.1</v>
      </c>
      <c r="K365" s="126">
        <v>141</v>
      </c>
      <c r="L365" s="87">
        <v>1</v>
      </c>
      <c r="M365" s="87">
        <v>20</v>
      </c>
      <c r="N365" s="87" t="s">
        <v>154</v>
      </c>
      <c r="O365" s="87" t="s">
        <v>155</v>
      </c>
      <c r="P365" s="87">
        <v>0</v>
      </c>
      <c r="Q365" s="127">
        <v>6.1580000000000003E-5</v>
      </c>
      <c r="R365" s="87">
        <v>0</v>
      </c>
      <c r="S365" s="87">
        <v>0</v>
      </c>
      <c r="T365" s="127">
        <v>1553000000</v>
      </c>
      <c r="U365" s="127">
        <v>1553000000</v>
      </c>
      <c r="V365" s="127">
        <v>2488000000</v>
      </c>
      <c r="W365" s="127">
        <v>2488000000</v>
      </c>
      <c r="X365" s="87">
        <v>0</v>
      </c>
      <c r="Y365" s="87">
        <v>0</v>
      </c>
      <c r="Z365" s="127">
        <v>1195000000</v>
      </c>
      <c r="AA365" s="127">
        <v>1.4790000000000001E-5</v>
      </c>
      <c r="AB365" s="127">
        <v>12930000000</v>
      </c>
      <c r="AC365" s="87">
        <v>0.65</v>
      </c>
      <c r="AD365" s="87" t="s">
        <v>156</v>
      </c>
      <c r="AE365" s="87" t="s">
        <v>157</v>
      </c>
      <c r="AF365" s="87" t="s">
        <v>158</v>
      </c>
      <c r="AG365" s="87" t="s">
        <v>159</v>
      </c>
      <c r="AH365" s="87" t="s">
        <v>160</v>
      </c>
      <c r="AI365" s="87" t="s">
        <v>161</v>
      </c>
      <c r="AJ365" s="87" t="s">
        <v>162</v>
      </c>
      <c r="AK365" s="87">
        <v>0</v>
      </c>
      <c r="AL365" s="87">
        <v>0</v>
      </c>
      <c r="AM365" s="87" t="s">
        <v>142</v>
      </c>
      <c r="AY365" s="133">
        <f t="shared" ref="AY365" si="319">IF(J365="", "", INT(J365))</f>
        <v>182</v>
      </c>
      <c r="AZ365" s="87">
        <f t="shared" si="287"/>
        <v>141</v>
      </c>
      <c r="BA365" s="87">
        <f t="shared" si="288"/>
        <v>142</v>
      </c>
      <c r="BB365" s="87">
        <f t="shared" si="289"/>
        <v>182</v>
      </c>
      <c r="BC365" s="87">
        <f t="shared" si="290"/>
        <v>182</v>
      </c>
      <c r="BD365" s="87" t="str">
        <f t="shared" si="291"/>
        <v>1c</v>
      </c>
      <c r="BE365" s="87" t="str">
        <f t="shared" si="292"/>
        <v>0</v>
      </c>
      <c r="BG365" s="87">
        <f t="shared" si="293"/>
        <v>182</v>
      </c>
      <c r="BH365" s="127" t="str">
        <f t="shared" si="294"/>
        <v>2.10E+11</v>
      </c>
      <c r="BI365" s="127" t="str">
        <f t="shared" si="295"/>
        <v>8.08E+10</v>
      </c>
      <c r="BJ365" s="87" t="str">
        <f t="shared" si="296"/>
        <v>7850</v>
      </c>
      <c r="BK365" s="87">
        <f t="shared" si="297"/>
        <v>1</v>
      </c>
      <c r="BL365" s="87">
        <f t="shared" si="298"/>
        <v>0.02</v>
      </c>
    </row>
    <row r="366" spans="10:64" ht="12.75">
      <c r="J366" s="87">
        <f t="shared" si="309"/>
        <v>182.2</v>
      </c>
      <c r="K366" s="126">
        <v>142</v>
      </c>
      <c r="L366" s="87">
        <v>1</v>
      </c>
      <c r="M366" s="87">
        <v>20</v>
      </c>
      <c r="N366" s="87" t="s">
        <v>154</v>
      </c>
      <c r="O366" s="87" t="s">
        <v>155</v>
      </c>
      <c r="P366" s="87">
        <v>0</v>
      </c>
      <c r="Q366" s="127">
        <v>6.1580000000000003E-5</v>
      </c>
      <c r="R366" s="87">
        <v>0</v>
      </c>
      <c r="S366" s="87">
        <v>0</v>
      </c>
      <c r="T366" s="127">
        <v>1553000000</v>
      </c>
      <c r="U366" s="127">
        <v>1553000000</v>
      </c>
      <c r="V366" s="127">
        <v>2488000000</v>
      </c>
      <c r="W366" s="127">
        <v>2488000000</v>
      </c>
      <c r="X366" s="87">
        <v>0</v>
      </c>
      <c r="Y366" s="87">
        <v>0</v>
      </c>
      <c r="Z366" s="127">
        <v>1195000000</v>
      </c>
      <c r="AA366" s="127">
        <v>1.4790000000000001E-5</v>
      </c>
      <c r="AB366" s="127">
        <v>12930000000</v>
      </c>
      <c r="AC366" s="87">
        <v>0.65</v>
      </c>
      <c r="AD366" s="87" t="s">
        <v>156</v>
      </c>
      <c r="AE366" s="87" t="s">
        <v>157</v>
      </c>
      <c r="AF366" s="87" t="s">
        <v>158</v>
      </c>
      <c r="AG366" s="87" t="s">
        <v>159</v>
      </c>
      <c r="AH366" s="87" t="s">
        <v>160</v>
      </c>
      <c r="AI366" s="87" t="s">
        <v>161</v>
      </c>
      <c r="AJ366" s="87" t="s">
        <v>162</v>
      </c>
      <c r="AK366" s="87">
        <v>0</v>
      </c>
      <c r="AL366" s="87">
        <v>0</v>
      </c>
      <c r="AM366" s="87" t="s">
        <v>142</v>
      </c>
      <c r="AY366" s="133"/>
      <c r="AZ366" s="87" t="str">
        <f t="shared" si="287"/>
        <v/>
      </c>
      <c r="BA366" s="87" t="str">
        <f t="shared" si="288"/>
        <v/>
      </c>
      <c r="BB366" s="87" t="str">
        <f t="shared" si="289"/>
        <v/>
      </c>
      <c r="BC366" s="87" t="str">
        <f t="shared" si="290"/>
        <v/>
      </c>
      <c r="BD366" s="87" t="str">
        <f t="shared" si="291"/>
        <v/>
      </c>
      <c r="BE366" s="87" t="str">
        <f t="shared" si="292"/>
        <v/>
      </c>
      <c r="BG366" s="87" t="str">
        <f t="shared" si="293"/>
        <v/>
      </c>
      <c r="BH366" s="127" t="str">
        <f t="shared" si="294"/>
        <v/>
      </c>
      <c r="BI366" s="127" t="str">
        <f t="shared" si="295"/>
        <v/>
      </c>
      <c r="BJ366" s="87" t="str">
        <f t="shared" si="296"/>
        <v/>
      </c>
      <c r="BK366" s="87" t="str">
        <f t="shared" si="297"/>
        <v/>
      </c>
      <c r="BL366" s="87" t="str">
        <f t="shared" si="298"/>
        <v/>
      </c>
    </row>
    <row r="367" spans="10:64" ht="12.75">
      <c r="J367" s="87">
        <f t="shared" si="309"/>
        <v>183.1</v>
      </c>
      <c r="K367" s="126">
        <v>142</v>
      </c>
      <c r="L367" s="87">
        <v>1</v>
      </c>
      <c r="M367" s="87">
        <v>20</v>
      </c>
      <c r="N367" s="87" t="s">
        <v>154</v>
      </c>
      <c r="O367" s="87" t="s">
        <v>155</v>
      </c>
      <c r="P367" s="87">
        <v>0</v>
      </c>
      <c r="Q367" s="127">
        <v>6.1580000000000003E-5</v>
      </c>
      <c r="R367" s="87">
        <v>0</v>
      </c>
      <c r="S367" s="87">
        <v>0</v>
      </c>
      <c r="T367" s="127">
        <v>1553000000</v>
      </c>
      <c r="U367" s="127">
        <v>1553000000</v>
      </c>
      <c r="V367" s="127">
        <v>2488000000</v>
      </c>
      <c r="W367" s="127">
        <v>2488000000</v>
      </c>
      <c r="X367" s="87">
        <v>0</v>
      </c>
      <c r="Y367" s="87">
        <v>0</v>
      </c>
      <c r="Z367" s="127">
        <v>1195000000</v>
      </c>
      <c r="AA367" s="127">
        <v>1.4790000000000001E-5</v>
      </c>
      <c r="AB367" s="127">
        <v>12930000000</v>
      </c>
      <c r="AC367" s="87">
        <v>0.65</v>
      </c>
      <c r="AD367" s="87" t="s">
        <v>156</v>
      </c>
      <c r="AE367" s="87" t="s">
        <v>157</v>
      </c>
      <c r="AF367" s="87" t="s">
        <v>158</v>
      </c>
      <c r="AG367" s="87" t="s">
        <v>159</v>
      </c>
      <c r="AH367" s="87" t="s">
        <v>160</v>
      </c>
      <c r="AI367" s="87" t="s">
        <v>161</v>
      </c>
      <c r="AJ367" s="87" t="s">
        <v>162</v>
      </c>
      <c r="AK367" s="87">
        <v>0</v>
      </c>
      <c r="AL367" s="87">
        <v>0</v>
      </c>
      <c r="AM367" s="87" t="s">
        <v>142</v>
      </c>
      <c r="AY367" s="133">
        <f t="shared" ref="AY367" si="320">IF(J367="", "", INT(J367))</f>
        <v>183</v>
      </c>
      <c r="AZ367" s="87">
        <f t="shared" si="287"/>
        <v>142</v>
      </c>
      <c r="BA367" s="87">
        <f t="shared" si="288"/>
        <v>143</v>
      </c>
      <c r="BB367" s="87">
        <f t="shared" si="289"/>
        <v>183</v>
      </c>
      <c r="BC367" s="87">
        <f t="shared" si="290"/>
        <v>183</v>
      </c>
      <c r="BD367" s="87" t="str">
        <f t="shared" si="291"/>
        <v>1c</v>
      </c>
      <c r="BE367" s="87" t="str">
        <f t="shared" si="292"/>
        <v>0</v>
      </c>
      <c r="BG367" s="87">
        <f t="shared" si="293"/>
        <v>183</v>
      </c>
      <c r="BH367" s="127" t="str">
        <f t="shared" si="294"/>
        <v>2.10E+11</v>
      </c>
      <c r="BI367" s="127" t="str">
        <f t="shared" si="295"/>
        <v>8.08E+10</v>
      </c>
      <c r="BJ367" s="87" t="str">
        <f t="shared" si="296"/>
        <v>7850</v>
      </c>
      <c r="BK367" s="87">
        <f t="shared" si="297"/>
        <v>1</v>
      </c>
      <c r="BL367" s="87">
        <f t="shared" si="298"/>
        <v>0.02</v>
      </c>
    </row>
    <row r="368" spans="10:64" ht="12.75">
      <c r="J368" s="87">
        <f t="shared" si="309"/>
        <v>183.2</v>
      </c>
      <c r="K368" s="126">
        <v>143</v>
      </c>
      <c r="L368" s="87">
        <v>1</v>
      </c>
      <c r="M368" s="87">
        <v>20</v>
      </c>
      <c r="N368" s="87" t="s">
        <v>154</v>
      </c>
      <c r="O368" s="87" t="s">
        <v>155</v>
      </c>
      <c r="P368" s="87">
        <v>0</v>
      </c>
      <c r="Q368" s="127">
        <v>6.1580000000000003E-5</v>
      </c>
      <c r="R368" s="87">
        <v>0</v>
      </c>
      <c r="S368" s="87">
        <v>0</v>
      </c>
      <c r="T368" s="127">
        <v>1553000000</v>
      </c>
      <c r="U368" s="127">
        <v>1553000000</v>
      </c>
      <c r="V368" s="127">
        <v>2488000000</v>
      </c>
      <c r="W368" s="127">
        <v>2488000000</v>
      </c>
      <c r="X368" s="87">
        <v>0</v>
      </c>
      <c r="Y368" s="87">
        <v>0</v>
      </c>
      <c r="Z368" s="127">
        <v>1195000000</v>
      </c>
      <c r="AA368" s="127">
        <v>1.4790000000000001E-5</v>
      </c>
      <c r="AB368" s="127">
        <v>12930000000</v>
      </c>
      <c r="AC368" s="87">
        <v>0.65</v>
      </c>
      <c r="AD368" s="87" t="s">
        <v>156</v>
      </c>
      <c r="AE368" s="87" t="s">
        <v>157</v>
      </c>
      <c r="AF368" s="87" t="s">
        <v>158</v>
      </c>
      <c r="AG368" s="87" t="s">
        <v>159</v>
      </c>
      <c r="AH368" s="87" t="s">
        <v>160</v>
      </c>
      <c r="AI368" s="87" t="s">
        <v>161</v>
      </c>
      <c r="AJ368" s="87" t="s">
        <v>162</v>
      </c>
      <c r="AK368" s="87">
        <v>0</v>
      </c>
      <c r="AL368" s="87">
        <v>0</v>
      </c>
      <c r="AM368" s="87" t="s">
        <v>142</v>
      </c>
      <c r="AY368" s="133"/>
      <c r="AZ368" s="87" t="str">
        <f t="shared" si="287"/>
        <v/>
      </c>
      <c r="BA368" s="87" t="str">
        <f t="shared" si="288"/>
        <v/>
      </c>
      <c r="BB368" s="87" t="str">
        <f t="shared" si="289"/>
        <v/>
      </c>
      <c r="BC368" s="87" t="str">
        <f t="shared" si="290"/>
        <v/>
      </c>
      <c r="BD368" s="87" t="str">
        <f t="shared" si="291"/>
        <v/>
      </c>
      <c r="BE368" s="87" t="str">
        <f t="shared" si="292"/>
        <v/>
      </c>
      <c r="BG368" s="87" t="str">
        <f t="shared" si="293"/>
        <v/>
      </c>
      <c r="BH368" s="127" t="str">
        <f t="shared" si="294"/>
        <v/>
      </c>
      <c r="BI368" s="127" t="str">
        <f t="shared" si="295"/>
        <v/>
      </c>
      <c r="BJ368" s="87" t="str">
        <f t="shared" si="296"/>
        <v/>
      </c>
      <c r="BK368" s="87" t="str">
        <f t="shared" si="297"/>
        <v/>
      </c>
      <c r="BL368" s="87" t="str">
        <f t="shared" si="298"/>
        <v/>
      </c>
    </row>
    <row r="369" spans="10:64" ht="12.75">
      <c r="J369" s="87">
        <f t="shared" si="309"/>
        <v>184.1</v>
      </c>
      <c r="K369" s="126">
        <v>143</v>
      </c>
      <c r="L369" s="87">
        <v>1</v>
      </c>
      <c r="M369" s="87">
        <v>20</v>
      </c>
      <c r="N369" s="87" t="s">
        <v>154</v>
      </c>
      <c r="O369" s="87" t="s">
        <v>155</v>
      </c>
      <c r="P369" s="87">
        <v>0</v>
      </c>
      <c r="Q369" s="127">
        <v>6.1580000000000003E-5</v>
      </c>
      <c r="R369" s="87">
        <v>0</v>
      </c>
      <c r="S369" s="87">
        <v>0</v>
      </c>
      <c r="T369" s="127">
        <v>1553000000</v>
      </c>
      <c r="U369" s="127">
        <v>1553000000</v>
      </c>
      <c r="V369" s="127">
        <v>2488000000</v>
      </c>
      <c r="W369" s="127">
        <v>2488000000</v>
      </c>
      <c r="X369" s="87">
        <v>0</v>
      </c>
      <c r="Y369" s="87">
        <v>0</v>
      </c>
      <c r="Z369" s="127">
        <v>1195000000</v>
      </c>
      <c r="AA369" s="127">
        <v>1.4790000000000001E-5</v>
      </c>
      <c r="AB369" s="127">
        <v>12930000000</v>
      </c>
      <c r="AC369" s="87">
        <v>0.65</v>
      </c>
      <c r="AD369" s="87" t="s">
        <v>156</v>
      </c>
      <c r="AE369" s="87" t="s">
        <v>157</v>
      </c>
      <c r="AF369" s="87" t="s">
        <v>158</v>
      </c>
      <c r="AG369" s="87" t="s">
        <v>159</v>
      </c>
      <c r="AH369" s="87" t="s">
        <v>160</v>
      </c>
      <c r="AI369" s="87" t="s">
        <v>161</v>
      </c>
      <c r="AJ369" s="87" t="s">
        <v>162</v>
      </c>
      <c r="AK369" s="87">
        <v>0</v>
      </c>
      <c r="AL369" s="87">
        <v>0</v>
      </c>
      <c r="AM369" s="87" t="s">
        <v>142</v>
      </c>
      <c r="AY369" s="133">
        <f t="shared" ref="AY369" si="321">IF(J369="", "", INT(J369))</f>
        <v>184</v>
      </c>
      <c r="AZ369" s="87">
        <f t="shared" si="287"/>
        <v>143</v>
      </c>
      <c r="BA369" s="87">
        <f t="shared" si="288"/>
        <v>144</v>
      </c>
      <c r="BB369" s="87">
        <f t="shared" si="289"/>
        <v>184</v>
      </c>
      <c r="BC369" s="87">
        <f t="shared" si="290"/>
        <v>184</v>
      </c>
      <c r="BD369" s="87" t="str">
        <f t="shared" si="291"/>
        <v>1c</v>
      </c>
      <c r="BE369" s="87" t="str">
        <f t="shared" si="292"/>
        <v>0</v>
      </c>
      <c r="BG369" s="87">
        <f t="shared" si="293"/>
        <v>184</v>
      </c>
      <c r="BH369" s="127" t="str">
        <f t="shared" si="294"/>
        <v>2.10E+11</v>
      </c>
      <c r="BI369" s="127" t="str">
        <f t="shared" si="295"/>
        <v>8.08E+10</v>
      </c>
      <c r="BJ369" s="87" t="str">
        <f t="shared" si="296"/>
        <v>7850</v>
      </c>
      <c r="BK369" s="87">
        <f t="shared" si="297"/>
        <v>1</v>
      </c>
      <c r="BL369" s="87">
        <f t="shared" si="298"/>
        <v>0.02</v>
      </c>
    </row>
    <row r="370" spans="10:64" ht="12.75">
      <c r="J370" s="87">
        <f t="shared" si="309"/>
        <v>184.2</v>
      </c>
      <c r="K370" s="126">
        <v>144</v>
      </c>
      <c r="L370" s="87">
        <v>1</v>
      </c>
      <c r="M370" s="87">
        <v>20</v>
      </c>
      <c r="N370" s="87" t="s">
        <v>154</v>
      </c>
      <c r="O370" s="87" t="s">
        <v>155</v>
      </c>
      <c r="P370" s="87">
        <v>0</v>
      </c>
      <c r="Q370" s="127">
        <v>6.1580000000000003E-5</v>
      </c>
      <c r="R370" s="87">
        <v>0</v>
      </c>
      <c r="S370" s="87">
        <v>0</v>
      </c>
      <c r="T370" s="127">
        <v>1553000000</v>
      </c>
      <c r="U370" s="127">
        <v>1553000000</v>
      </c>
      <c r="V370" s="127">
        <v>2488000000</v>
      </c>
      <c r="W370" s="127">
        <v>2488000000</v>
      </c>
      <c r="X370" s="87">
        <v>0</v>
      </c>
      <c r="Y370" s="87">
        <v>0</v>
      </c>
      <c r="Z370" s="127">
        <v>1195000000</v>
      </c>
      <c r="AA370" s="127">
        <v>1.4790000000000001E-5</v>
      </c>
      <c r="AB370" s="127">
        <v>12930000000</v>
      </c>
      <c r="AC370" s="87">
        <v>0.65</v>
      </c>
      <c r="AD370" s="87" t="s">
        <v>156</v>
      </c>
      <c r="AE370" s="87" t="s">
        <v>157</v>
      </c>
      <c r="AF370" s="87" t="s">
        <v>158</v>
      </c>
      <c r="AG370" s="87" t="s">
        <v>159</v>
      </c>
      <c r="AH370" s="87" t="s">
        <v>160</v>
      </c>
      <c r="AI370" s="87" t="s">
        <v>161</v>
      </c>
      <c r="AJ370" s="87" t="s">
        <v>162</v>
      </c>
      <c r="AK370" s="87">
        <v>0</v>
      </c>
      <c r="AL370" s="87">
        <v>0</v>
      </c>
      <c r="AM370" s="87" t="s">
        <v>142</v>
      </c>
      <c r="AY370" s="133"/>
      <c r="AZ370" s="87" t="str">
        <f t="shared" si="287"/>
        <v/>
      </c>
      <c r="BA370" s="87" t="str">
        <f t="shared" si="288"/>
        <v/>
      </c>
      <c r="BB370" s="87" t="str">
        <f t="shared" si="289"/>
        <v/>
      </c>
      <c r="BC370" s="87" t="str">
        <f t="shared" si="290"/>
        <v/>
      </c>
      <c r="BD370" s="87" t="str">
        <f t="shared" si="291"/>
        <v/>
      </c>
      <c r="BE370" s="87" t="str">
        <f t="shared" si="292"/>
        <v/>
      </c>
      <c r="BG370" s="87" t="str">
        <f t="shared" si="293"/>
        <v/>
      </c>
      <c r="BH370" s="127" t="str">
        <f t="shared" si="294"/>
        <v/>
      </c>
      <c r="BI370" s="127" t="str">
        <f t="shared" si="295"/>
        <v/>
      </c>
      <c r="BJ370" s="87" t="str">
        <f t="shared" si="296"/>
        <v/>
      </c>
      <c r="BK370" s="87" t="str">
        <f t="shared" si="297"/>
        <v/>
      </c>
      <c r="BL370" s="87" t="str">
        <f t="shared" si="298"/>
        <v/>
      </c>
    </row>
    <row r="371" spans="10:64" ht="12.75">
      <c r="J371" s="87">
        <f t="shared" si="309"/>
        <v>185.1</v>
      </c>
      <c r="K371" s="126">
        <v>144</v>
      </c>
      <c r="L371" s="87">
        <v>1</v>
      </c>
      <c r="M371" s="87">
        <v>20</v>
      </c>
      <c r="N371" s="87" t="s">
        <v>154</v>
      </c>
      <c r="O371" s="87" t="s">
        <v>155</v>
      </c>
      <c r="P371" s="87">
        <v>0</v>
      </c>
      <c r="Q371" s="127">
        <v>6.1580000000000003E-5</v>
      </c>
      <c r="R371" s="87">
        <v>0</v>
      </c>
      <c r="S371" s="87">
        <v>0</v>
      </c>
      <c r="T371" s="127">
        <v>1553000000</v>
      </c>
      <c r="U371" s="127">
        <v>1553000000</v>
      </c>
      <c r="V371" s="127">
        <v>2488000000</v>
      </c>
      <c r="W371" s="127">
        <v>2488000000</v>
      </c>
      <c r="X371" s="87">
        <v>0</v>
      </c>
      <c r="Y371" s="87">
        <v>0</v>
      </c>
      <c r="Z371" s="127">
        <v>1195000000</v>
      </c>
      <c r="AA371" s="127">
        <v>1.4790000000000001E-5</v>
      </c>
      <c r="AB371" s="127">
        <v>12930000000</v>
      </c>
      <c r="AC371" s="87">
        <v>0.65</v>
      </c>
      <c r="AD371" s="87" t="s">
        <v>156</v>
      </c>
      <c r="AE371" s="87" t="s">
        <v>157</v>
      </c>
      <c r="AF371" s="87" t="s">
        <v>158</v>
      </c>
      <c r="AG371" s="87" t="s">
        <v>159</v>
      </c>
      <c r="AH371" s="87" t="s">
        <v>160</v>
      </c>
      <c r="AI371" s="87" t="s">
        <v>161</v>
      </c>
      <c r="AJ371" s="87" t="s">
        <v>162</v>
      </c>
      <c r="AK371" s="87">
        <v>0</v>
      </c>
      <c r="AL371" s="87">
        <v>0</v>
      </c>
      <c r="AM371" s="87" t="s">
        <v>142</v>
      </c>
      <c r="AY371" s="133">
        <f t="shared" ref="AY371" si="322">IF(J371="", "", INT(J371))</f>
        <v>185</v>
      </c>
      <c r="AZ371" s="87">
        <f t="shared" si="287"/>
        <v>144</v>
      </c>
      <c r="BA371" s="87">
        <f t="shared" si="288"/>
        <v>145</v>
      </c>
      <c r="BB371" s="87">
        <f t="shared" si="289"/>
        <v>185</v>
      </c>
      <c r="BC371" s="87">
        <f t="shared" si="290"/>
        <v>185</v>
      </c>
      <c r="BD371" s="87" t="str">
        <f t="shared" si="291"/>
        <v>1c</v>
      </c>
      <c r="BE371" s="87" t="str">
        <f t="shared" si="292"/>
        <v>0</v>
      </c>
      <c r="BG371" s="87">
        <f t="shared" si="293"/>
        <v>185</v>
      </c>
      <c r="BH371" s="127" t="str">
        <f t="shared" si="294"/>
        <v>2.10E+11</v>
      </c>
      <c r="BI371" s="127" t="str">
        <f t="shared" si="295"/>
        <v>8.08E+10</v>
      </c>
      <c r="BJ371" s="87" t="str">
        <f t="shared" si="296"/>
        <v>7850</v>
      </c>
      <c r="BK371" s="87">
        <f t="shared" si="297"/>
        <v>1</v>
      </c>
      <c r="BL371" s="87">
        <f t="shared" si="298"/>
        <v>0.02</v>
      </c>
    </row>
    <row r="372" spans="10:64" ht="12.75">
      <c r="J372" s="87">
        <f t="shared" si="309"/>
        <v>185.2</v>
      </c>
      <c r="K372" s="126">
        <v>145</v>
      </c>
      <c r="L372" s="87">
        <v>1</v>
      </c>
      <c r="M372" s="87">
        <v>20</v>
      </c>
      <c r="N372" s="87" t="s">
        <v>154</v>
      </c>
      <c r="O372" s="87" t="s">
        <v>155</v>
      </c>
      <c r="P372" s="87">
        <v>0</v>
      </c>
      <c r="Q372" s="127">
        <v>6.1580000000000003E-5</v>
      </c>
      <c r="R372" s="87">
        <v>0</v>
      </c>
      <c r="S372" s="87">
        <v>0</v>
      </c>
      <c r="T372" s="127">
        <v>1553000000</v>
      </c>
      <c r="U372" s="127">
        <v>1553000000</v>
      </c>
      <c r="V372" s="127">
        <v>2488000000</v>
      </c>
      <c r="W372" s="127">
        <v>2488000000</v>
      </c>
      <c r="X372" s="87">
        <v>0</v>
      </c>
      <c r="Y372" s="87">
        <v>0</v>
      </c>
      <c r="Z372" s="127">
        <v>1195000000</v>
      </c>
      <c r="AA372" s="127">
        <v>1.4790000000000001E-5</v>
      </c>
      <c r="AB372" s="127">
        <v>12930000000</v>
      </c>
      <c r="AC372" s="87">
        <v>0.65</v>
      </c>
      <c r="AD372" s="87" t="s">
        <v>156</v>
      </c>
      <c r="AE372" s="87" t="s">
        <v>157</v>
      </c>
      <c r="AF372" s="87" t="s">
        <v>158</v>
      </c>
      <c r="AG372" s="87" t="s">
        <v>159</v>
      </c>
      <c r="AH372" s="87" t="s">
        <v>160</v>
      </c>
      <c r="AI372" s="87" t="s">
        <v>161</v>
      </c>
      <c r="AJ372" s="87" t="s">
        <v>162</v>
      </c>
      <c r="AK372" s="87">
        <v>0</v>
      </c>
      <c r="AL372" s="87">
        <v>0</v>
      </c>
      <c r="AM372" s="87" t="s">
        <v>142</v>
      </c>
      <c r="AY372" s="133"/>
      <c r="AZ372" s="87" t="str">
        <f t="shared" si="287"/>
        <v/>
      </c>
      <c r="BA372" s="87" t="str">
        <f t="shared" si="288"/>
        <v/>
      </c>
      <c r="BB372" s="87" t="str">
        <f t="shared" si="289"/>
        <v/>
      </c>
      <c r="BC372" s="87" t="str">
        <f t="shared" si="290"/>
        <v/>
      </c>
      <c r="BD372" s="87" t="str">
        <f t="shared" si="291"/>
        <v/>
      </c>
      <c r="BE372" s="87" t="str">
        <f t="shared" si="292"/>
        <v/>
      </c>
      <c r="BG372" s="87" t="str">
        <f t="shared" si="293"/>
        <v/>
      </c>
      <c r="BH372" s="127" t="str">
        <f t="shared" si="294"/>
        <v/>
      </c>
      <c r="BI372" s="127" t="str">
        <f t="shared" si="295"/>
        <v/>
      </c>
      <c r="BJ372" s="87" t="str">
        <f t="shared" si="296"/>
        <v/>
      </c>
      <c r="BK372" s="87" t="str">
        <f t="shared" si="297"/>
        <v/>
      </c>
      <c r="BL372" s="87" t="str">
        <f t="shared" si="298"/>
        <v/>
      </c>
    </row>
    <row r="373" spans="10:64" ht="12.75">
      <c r="J373" s="87">
        <f t="shared" si="309"/>
        <v>186.1</v>
      </c>
      <c r="K373" s="126">
        <v>145</v>
      </c>
      <c r="L373" s="87">
        <v>1</v>
      </c>
      <c r="M373" s="87">
        <v>20</v>
      </c>
      <c r="N373" s="87" t="s">
        <v>154</v>
      </c>
      <c r="O373" s="87" t="s">
        <v>155</v>
      </c>
      <c r="P373" s="87">
        <v>0</v>
      </c>
      <c r="Q373" s="127">
        <v>6.1580000000000003E-5</v>
      </c>
      <c r="R373" s="87">
        <v>0</v>
      </c>
      <c r="S373" s="87">
        <v>0</v>
      </c>
      <c r="T373" s="127">
        <v>1553000000</v>
      </c>
      <c r="U373" s="127">
        <v>1553000000</v>
      </c>
      <c r="V373" s="127">
        <v>2488000000</v>
      </c>
      <c r="W373" s="127">
        <v>2488000000</v>
      </c>
      <c r="X373" s="87">
        <v>0</v>
      </c>
      <c r="Y373" s="87">
        <v>0</v>
      </c>
      <c r="Z373" s="127">
        <v>1195000000</v>
      </c>
      <c r="AA373" s="127">
        <v>1.4790000000000001E-5</v>
      </c>
      <c r="AB373" s="127">
        <v>12930000000</v>
      </c>
      <c r="AC373" s="87">
        <v>0.65</v>
      </c>
      <c r="AD373" s="87" t="s">
        <v>156</v>
      </c>
      <c r="AE373" s="87" t="s">
        <v>157</v>
      </c>
      <c r="AF373" s="87" t="s">
        <v>158</v>
      </c>
      <c r="AG373" s="87" t="s">
        <v>159</v>
      </c>
      <c r="AH373" s="87" t="s">
        <v>160</v>
      </c>
      <c r="AI373" s="87" t="s">
        <v>161</v>
      </c>
      <c r="AJ373" s="87" t="s">
        <v>162</v>
      </c>
      <c r="AK373" s="87">
        <v>0</v>
      </c>
      <c r="AL373" s="87">
        <v>0</v>
      </c>
      <c r="AM373" s="87" t="s">
        <v>142</v>
      </c>
      <c r="AY373" s="133">
        <f t="shared" ref="AY373" si="323">IF(J373="", "", INT(J373))</f>
        <v>186</v>
      </c>
      <c r="AZ373" s="87">
        <f t="shared" si="287"/>
        <v>145</v>
      </c>
      <c r="BA373" s="87">
        <f t="shared" si="288"/>
        <v>146</v>
      </c>
      <c r="BB373" s="87">
        <f t="shared" si="289"/>
        <v>186</v>
      </c>
      <c r="BC373" s="87">
        <f t="shared" si="290"/>
        <v>186</v>
      </c>
      <c r="BD373" s="87" t="str">
        <f t="shared" si="291"/>
        <v>1c</v>
      </c>
      <c r="BE373" s="87" t="str">
        <f t="shared" si="292"/>
        <v>0</v>
      </c>
      <c r="BG373" s="87">
        <f t="shared" si="293"/>
        <v>186</v>
      </c>
      <c r="BH373" s="127" t="str">
        <f t="shared" si="294"/>
        <v>2.10E+11</v>
      </c>
      <c r="BI373" s="127" t="str">
        <f t="shared" si="295"/>
        <v>8.08E+10</v>
      </c>
      <c r="BJ373" s="87" t="str">
        <f t="shared" si="296"/>
        <v>7850</v>
      </c>
      <c r="BK373" s="87">
        <f t="shared" si="297"/>
        <v>1</v>
      </c>
      <c r="BL373" s="87">
        <f t="shared" si="298"/>
        <v>0.02</v>
      </c>
    </row>
    <row r="374" spans="10:64" ht="12.75">
      <c r="J374" s="87">
        <f t="shared" si="309"/>
        <v>186.2</v>
      </c>
      <c r="K374" s="126">
        <v>146</v>
      </c>
      <c r="L374" s="87">
        <v>1</v>
      </c>
      <c r="M374" s="87">
        <v>20</v>
      </c>
      <c r="N374" s="87" t="s">
        <v>154</v>
      </c>
      <c r="O374" s="87" t="s">
        <v>155</v>
      </c>
      <c r="P374" s="87">
        <v>0</v>
      </c>
      <c r="Q374" s="127">
        <v>6.1580000000000003E-5</v>
      </c>
      <c r="R374" s="87">
        <v>0</v>
      </c>
      <c r="S374" s="87">
        <v>0</v>
      </c>
      <c r="T374" s="127">
        <v>1553000000</v>
      </c>
      <c r="U374" s="127">
        <v>1553000000</v>
      </c>
      <c r="V374" s="127">
        <v>2488000000</v>
      </c>
      <c r="W374" s="127">
        <v>2488000000</v>
      </c>
      <c r="X374" s="87">
        <v>0</v>
      </c>
      <c r="Y374" s="87">
        <v>0</v>
      </c>
      <c r="Z374" s="127">
        <v>1195000000</v>
      </c>
      <c r="AA374" s="127">
        <v>1.4790000000000001E-5</v>
      </c>
      <c r="AB374" s="127">
        <v>12930000000</v>
      </c>
      <c r="AC374" s="87">
        <v>0.65</v>
      </c>
      <c r="AD374" s="87" t="s">
        <v>156</v>
      </c>
      <c r="AE374" s="87" t="s">
        <v>157</v>
      </c>
      <c r="AF374" s="87" t="s">
        <v>158</v>
      </c>
      <c r="AG374" s="87" t="s">
        <v>159</v>
      </c>
      <c r="AH374" s="87" t="s">
        <v>160</v>
      </c>
      <c r="AI374" s="87" t="s">
        <v>161</v>
      </c>
      <c r="AJ374" s="87" t="s">
        <v>162</v>
      </c>
      <c r="AK374" s="87">
        <v>0</v>
      </c>
      <c r="AL374" s="87">
        <v>0</v>
      </c>
      <c r="AM374" s="87" t="s">
        <v>142</v>
      </c>
      <c r="AY374" s="133"/>
      <c r="AZ374" s="87" t="str">
        <f t="shared" si="287"/>
        <v/>
      </c>
      <c r="BA374" s="87" t="str">
        <f t="shared" si="288"/>
        <v/>
      </c>
      <c r="BB374" s="87" t="str">
        <f t="shared" si="289"/>
        <v/>
      </c>
      <c r="BC374" s="87" t="str">
        <f t="shared" si="290"/>
        <v/>
      </c>
      <c r="BD374" s="87" t="str">
        <f t="shared" si="291"/>
        <v/>
      </c>
      <c r="BE374" s="87" t="str">
        <f t="shared" si="292"/>
        <v/>
      </c>
      <c r="BG374" s="87" t="str">
        <f t="shared" si="293"/>
        <v/>
      </c>
      <c r="BH374" s="127" t="str">
        <f t="shared" si="294"/>
        <v/>
      </c>
      <c r="BI374" s="127" t="str">
        <f t="shared" si="295"/>
        <v/>
      </c>
      <c r="BJ374" s="87" t="str">
        <f t="shared" si="296"/>
        <v/>
      </c>
      <c r="BK374" s="87" t="str">
        <f t="shared" si="297"/>
        <v/>
      </c>
      <c r="BL374" s="87" t="str">
        <f t="shared" si="298"/>
        <v/>
      </c>
    </row>
    <row r="375" spans="10:64" ht="12.75">
      <c r="J375" s="87">
        <f t="shared" si="309"/>
        <v>187.1</v>
      </c>
      <c r="K375" s="126">
        <v>146</v>
      </c>
      <c r="L375" s="87">
        <v>1</v>
      </c>
      <c r="M375" s="87">
        <v>20</v>
      </c>
      <c r="N375" s="87" t="s">
        <v>154</v>
      </c>
      <c r="O375" s="87" t="s">
        <v>155</v>
      </c>
      <c r="P375" s="87">
        <v>0</v>
      </c>
      <c r="Q375" s="127">
        <v>6.1580000000000003E-5</v>
      </c>
      <c r="R375" s="87">
        <v>0</v>
      </c>
      <c r="S375" s="87">
        <v>0</v>
      </c>
      <c r="T375" s="127">
        <v>1553000000</v>
      </c>
      <c r="U375" s="127">
        <v>1553000000</v>
      </c>
      <c r="V375" s="127">
        <v>2488000000</v>
      </c>
      <c r="W375" s="127">
        <v>2488000000</v>
      </c>
      <c r="X375" s="87">
        <v>0</v>
      </c>
      <c r="Y375" s="87">
        <v>0</v>
      </c>
      <c r="Z375" s="127">
        <v>1195000000</v>
      </c>
      <c r="AA375" s="127">
        <v>1.4790000000000001E-5</v>
      </c>
      <c r="AB375" s="127">
        <v>12930000000</v>
      </c>
      <c r="AC375" s="87">
        <v>0.65</v>
      </c>
      <c r="AD375" s="87" t="s">
        <v>156</v>
      </c>
      <c r="AE375" s="87" t="s">
        <v>157</v>
      </c>
      <c r="AF375" s="87" t="s">
        <v>158</v>
      </c>
      <c r="AG375" s="87" t="s">
        <v>159</v>
      </c>
      <c r="AH375" s="87" t="s">
        <v>160</v>
      </c>
      <c r="AI375" s="87" t="s">
        <v>161</v>
      </c>
      <c r="AJ375" s="87" t="s">
        <v>162</v>
      </c>
      <c r="AK375" s="87">
        <v>0</v>
      </c>
      <c r="AL375" s="87">
        <v>0</v>
      </c>
      <c r="AM375" s="87" t="s">
        <v>142</v>
      </c>
      <c r="AY375" s="133">
        <f t="shared" ref="AY375" si="324">IF(J375="", "", INT(J375))</f>
        <v>187</v>
      </c>
      <c r="AZ375" s="87">
        <f t="shared" si="287"/>
        <v>146</v>
      </c>
      <c r="BA375" s="87">
        <f t="shared" si="288"/>
        <v>47</v>
      </c>
      <c r="BB375" s="87">
        <f t="shared" si="289"/>
        <v>187</v>
      </c>
      <c r="BC375" s="87">
        <f t="shared" si="290"/>
        <v>187</v>
      </c>
      <c r="BD375" s="87" t="str">
        <f t="shared" si="291"/>
        <v>1c</v>
      </c>
      <c r="BE375" s="87" t="str">
        <f t="shared" si="292"/>
        <v>0</v>
      </c>
      <c r="BG375" s="87">
        <f t="shared" si="293"/>
        <v>187</v>
      </c>
      <c r="BH375" s="127" t="str">
        <f t="shared" si="294"/>
        <v>2.10E+11</v>
      </c>
      <c r="BI375" s="127" t="str">
        <f t="shared" si="295"/>
        <v>8.08E+10</v>
      </c>
      <c r="BJ375" s="87" t="str">
        <f t="shared" si="296"/>
        <v>7850</v>
      </c>
      <c r="BK375" s="87">
        <f t="shared" si="297"/>
        <v>1</v>
      </c>
      <c r="BL375" s="87">
        <f t="shared" si="298"/>
        <v>0.02</v>
      </c>
    </row>
    <row r="376" spans="10:64" ht="12.75">
      <c r="J376" s="87">
        <f t="shared" si="309"/>
        <v>187.2</v>
      </c>
      <c r="K376" s="126">
        <v>47</v>
      </c>
      <c r="L376" s="87">
        <v>1</v>
      </c>
      <c r="M376" s="87">
        <v>20</v>
      </c>
      <c r="N376" s="87" t="s">
        <v>154</v>
      </c>
      <c r="O376" s="87" t="s">
        <v>155</v>
      </c>
      <c r="P376" s="87">
        <v>0</v>
      </c>
      <c r="Q376" s="127">
        <v>6.1580000000000003E-5</v>
      </c>
      <c r="R376" s="87">
        <v>0</v>
      </c>
      <c r="S376" s="87">
        <v>0</v>
      </c>
      <c r="T376" s="127">
        <v>1553000000</v>
      </c>
      <c r="U376" s="127">
        <v>1553000000</v>
      </c>
      <c r="V376" s="127">
        <v>2488000000</v>
      </c>
      <c r="W376" s="127">
        <v>2488000000</v>
      </c>
      <c r="X376" s="87">
        <v>0</v>
      </c>
      <c r="Y376" s="87">
        <v>0</v>
      </c>
      <c r="Z376" s="127">
        <v>1195000000</v>
      </c>
      <c r="AA376" s="127">
        <v>1.4790000000000001E-5</v>
      </c>
      <c r="AB376" s="127">
        <v>12930000000</v>
      </c>
      <c r="AC376" s="87">
        <v>0.65</v>
      </c>
      <c r="AD376" s="87" t="s">
        <v>156</v>
      </c>
      <c r="AE376" s="87" t="s">
        <v>157</v>
      </c>
      <c r="AF376" s="87" t="s">
        <v>158</v>
      </c>
      <c r="AG376" s="87" t="s">
        <v>159</v>
      </c>
      <c r="AH376" s="87" t="s">
        <v>160</v>
      </c>
      <c r="AI376" s="87" t="s">
        <v>161</v>
      </c>
      <c r="AJ376" s="87" t="s">
        <v>162</v>
      </c>
      <c r="AK376" s="87">
        <v>0</v>
      </c>
      <c r="AL376" s="87">
        <v>0</v>
      </c>
      <c r="AM376" s="87" t="s">
        <v>142</v>
      </c>
      <c r="AY376" s="133"/>
      <c r="AZ376" s="87" t="str">
        <f t="shared" si="287"/>
        <v/>
      </c>
      <c r="BA376" s="87" t="str">
        <f t="shared" si="288"/>
        <v/>
      </c>
      <c r="BB376" s="87" t="str">
        <f t="shared" si="289"/>
        <v/>
      </c>
      <c r="BC376" s="87" t="str">
        <f t="shared" si="290"/>
        <v/>
      </c>
      <c r="BD376" s="87" t="str">
        <f t="shared" si="291"/>
        <v/>
      </c>
      <c r="BE376" s="87" t="str">
        <f t="shared" si="292"/>
        <v/>
      </c>
      <c r="BG376" s="87" t="str">
        <f t="shared" si="293"/>
        <v/>
      </c>
      <c r="BH376" s="127" t="str">
        <f t="shared" si="294"/>
        <v/>
      </c>
      <c r="BI376" s="127" t="str">
        <f t="shared" si="295"/>
        <v/>
      </c>
      <c r="BJ376" s="87" t="str">
        <f t="shared" si="296"/>
        <v/>
      </c>
      <c r="BK376" s="87" t="str">
        <f t="shared" si="297"/>
        <v/>
      </c>
      <c r="BL376" s="87" t="str">
        <f t="shared" si="298"/>
        <v/>
      </c>
    </row>
    <row r="377" spans="10:64" ht="12.75">
      <c r="J377" s="87">
        <f t="shared" si="309"/>
        <v>188.1</v>
      </c>
      <c r="K377" s="126">
        <v>36</v>
      </c>
      <c r="L377" s="87">
        <v>0.1</v>
      </c>
      <c r="M377" s="87">
        <v>1</v>
      </c>
      <c r="N377" s="87" t="s">
        <v>154</v>
      </c>
      <c r="O377" s="87" t="s">
        <v>155</v>
      </c>
      <c r="P377" s="87">
        <v>0</v>
      </c>
      <c r="Q377" s="127">
        <v>3.1100000000000002E-7</v>
      </c>
      <c r="R377" s="87">
        <v>0</v>
      </c>
      <c r="S377" s="87">
        <v>0</v>
      </c>
      <c r="T377" s="87">
        <v>80025.399999999994</v>
      </c>
      <c r="U377" s="87">
        <v>80025.399999999994</v>
      </c>
      <c r="V377" s="127">
        <v>12570000</v>
      </c>
      <c r="W377" s="127">
        <v>12570000</v>
      </c>
      <c r="X377" s="87">
        <v>0</v>
      </c>
      <c r="Y377" s="87">
        <v>0</v>
      </c>
      <c r="Z377" s="87">
        <v>61581.5</v>
      </c>
      <c r="AA377" s="127">
        <v>7.6209999999999998E-10</v>
      </c>
      <c r="AB377" s="127">
        <v>65310000</v>
      </c>
      <c r="AC377" s="87">
        <v>0.65</v>
      </c>
      <c r="AD377" s="87" t="s">
        <v>156</v>
      </c>
      <c r="AE377" s="87" t="s">
        <v>157</v>
      </c>
      <c r="AF377" s="87" t="s">
        <v>158</v>
      </c>
      <c r="AG377" s="87" t="s">
        <v>159</v>
      </c>
      <c r="AH377" s="87" t="s">
        <v>160</v>
      </c>
      <c r="AI377" s="87" t="s">
        <v>161</v>
      </c>
      <c r="AJ377" s="87" t="s">
        <v>162</v>
      </c>
      <c r="AK377" s="87">
        <v>0</v>
      </c>
      <c r="AL377" s="87">
        <v>0</v>
      </c>
      <c r="AM377" s="87" t="s">
        <v>142</v>
      </c>
      <c r="AY377" s="133">
        <f t="shared" ref="AY377" si="325">IF(J377="", "", INT(J377))</f>
        <v>188</v>
      </c>
      <c r="AZ377" s="87">
        <f t="shared" si="287"/>
        <v>36</v>
      </c>
      <c r="BA377" s="87">
        <f t="shared" si="288"/>
        <v>223</v>
      </c>
      <c r="BB377" s="87">
        <f t="shared" si="289"/>
        <v>188</v>
      </c>
      <c r="BC377" s="87">
        <f t="shared" si="290"/>
        <v>188</v>
      </c>
      <c r="BD377" s="87" t="str">
        <f t="shared" si="291"/>
        <v>1c</v>
      </c>
      <c r="BE377" s="87" t="str">
        <f t="shared" si="292"/>
        <v>0</v>
      </c>
      <c r="BG377" s="87">
        <f t="shared" si="293"/>
        <v>188</v>
      </c>
      <c r="BH377" s="127" t="str">
        <f t="shared" si="294"/>
        <v>2.10E+11</v>
      </c>
      <c r="BI377" s="127" t="str">
        <f t="shared" si="295"/>
        <v>8.08E+10</v>
      </c>
      <c r="BJ377" s="87" t="str">
        <f t="shared" si="296"/>
        <v>7850</v>
      </c>
      <c r="BK377" s="87">
        <f t="shared" si="297"/>
        <v>0.1</v>
      </c>
      <c r="BL377" s="87">
        <f t="shared" si="298"/>
        <v>1E-3</v>
      </c>
    </row>
    <row r="378" spans="10:64" ht="12.75">
      <c r="J378" s="87">
        <f t="shared" si="309"/>
        <v>188.2</v>
      </c>
      <c r="K378" s="126">
        <v>223</v>
      </c>
      <c r="L378" s="87">
        <v>0.1</v>
      </c>
      <c r="M378" s="87">
        <v>1</v>
      </c>
      <c r="N378" s="87" t="s">
        <v>154</v>
      </c>
      <c r="O378" s="87" t="s">
        <v>155</v>
      </c>
      <c r="P378" s="87">
        <v>0</v>
      </c>
      <c r="Q378" s="127">
        <v>3.1100000000000002E-7</v>
      </c>
      <c r="R378" s="87">
        <v>0</v>
      </c>
      <c r="S378" s="87">
        <v>0</v>
      </c>
      <c r="T378" s="87">
        <v>80025.399999999994</v>
      </c>
      <c r="U378" s="87">
        <v>80025.399999999994</v>
      </c>
      <c r="V378" s="127">
        <v>12570000</v>
      </c>
      <c r="W378" s="127">
        <v>12570000</v>
      </c>
      <c r="X378" s="87">
        <v>0</v>
      </c>
      <c r="Y378" s="87">
        <v>0</v>
      </c>
      <c r="Z378" s="87">
        <v>61581.5</v>
      </c>
      <c r="AA378" s="127">
        <v>7.6209999999999998E-10</v>
      </c>
      <c r="AB378" s="127">
        <v>65310000</v>
      </c>
      <c r="AC378" s="87">
        <v>0.65</v>
      </c>
      <c r="AD378" s="87" t="s">
        <v>156</v>
      </c>
      <c r="AE378" s="87" t="s">
        <v>157</v>
      </c>
      <c r="AF378" s="87" t="s">
        <v>158</v>
      </c>
      <c r="AG378" s="87" t="s">
        <v>159</v>
      </c>
      <c r="AH378" s="87" t="s">
        <v>160</v>
      </c>
      <c r="AI378" s="87" t="s">
        <v>161</v>
      </c>
      <c r="AJ378" s="87" t="s">
        <v>162</v>
      </c>
      <c r="AK378" s="87">
        <v>0</v>
      </c>
      <c r="AL378" s="87">
        <v>0</v>
      </c>
      <c r="AM378" s="87" t="s">
        <v>142</v>
      </c>
      <c r="AY378" s="133"/>
      <c r="AZ378" s="87" t="str">
        <f t="shared" si="287"/>
        <v/>
      </c>
      <c r="BA378" s="87" t="str">
        <f t="shared" si="288"/>
        <v/>
      </c>
      <c r="BB378" s="87" t="str">
        <f t="shared" si="289"/>
        <v/>
      </c>
      <c r="BC378" s="87" t="str">
        <f t="shared" si="290"/>
        <v/>
      </c>
      <c r="BD378" s="87" t="str">
        <f t="shared" si="291"/>
        <v/>
      </c>
      <c r="BE378" s="87" t="str">
        <f t="shared" si="292"/>
        <v/>
      </c>
      <c r="BG378" s="87" t="str">
        <f t="shared" si="293"/>
        <v/>
      </c>
      <c r="BH378" s="127" t="str">
        <f t="shared" si="294"/>
        <v/>
      </c>
      <c r="BI378" s="127" t="str">
        <f t="shared" si="295"/>
        <v/>
      </c>
      <c r="BJ378" s="87" t="str">
        <f t="shared" si="296"/>
        <v/>
      </c>
      <c r="BK378" s="87" t="str">
        <f t="shared" si="297"/>
        <v/>
      </c>
      <c r="BL378" s="87" t="str">
        <f t="shared" si="298"/>
        <v/>
      </c>
    </row>
    <row r="379" spans="10:64" ht="12.75">
      <c r="J379" s="87">
        <f t="shared" si="309"/>
        <v>189.1</v>
      </c>
      <c r="K379" s="126">
        <v>36</v>
      </c>
      <c r="L379" s="87">
        <v>0.1</v>
      </c>
      <c r="M379" s="87">
        <v>1</v>
      </c>
      <c r="N379" s="87" t="s">
        <v>154</v>
      </c>
      <c r="O379" s="87" t="s">
        <v>155</v>
      </c>
      <c r="P379" s="87">
        <v>0</v>
      </c>
      <c r="Q379" s="127">
        <v>3.1100000000000002E-7</v>
      </c>
      <c r="R379" s="87">
        <v>0</v>
      </c>
      <c r="S379" s="87">
        <v>0</v>
      </c>
      <c r="T379" s="87">
        <v>80025.399999999994</v>
      </c>
      <c r="U379" s="87">
        <v>80025.399999999994</v>
      </c>
      <c r="V379" s="127">
        <v>12570000</v>
      </c>
      <c r="W379" s="127">
        <v>12570000</v>
      </c>
      <c r="X379" s="87">
        <v>0</v>
      </c>
      <c r="Y379" s="87">
        <v>0</v>
      </c>
      <c r="Z379" s="87">
        <v>61581.5</v>
      </c>
      <c r="AA379" s="127">
        <v>7.6209999999999998E-10</v>
      </c>
      <c r="AB379" s="127">
        <v>65310000</v>
      </c>
      <c r="AC379" s="87">
        <v>0.65</v>
      </c>
      <c r="AD379" s="87" t="s">
        <v>156</v>
      </c>
      <c r="AE379" s="87" t="s">
        <v>157</v>
      </c>
      <c r="AF379" s="87" t="s">
        <v>158</v>
      </c>
      <c r="AG379" s="87" t="s">
        <v>159</v>
      </c>
      <c r="AH379" s="87" t="s">
        <v>160</v>
      </c>
      <c r="AI379" s="87" t="s">
        <v>161</v>
      </c>
      <c r="AJ379" s="87" t="s">
        <v>162</v>
      </c>
      <c r="AK379" s="87">
        <v>0</v>
      </c>
      <c r="AL379" s="87">
        <v>0</v>
      </c>
      <c r="AM379" s="87" t="s">
        <v>142</v>
      </c>
      <c r="AY379" s="133">
        <f t="shared" ref="AY379" si="326">IF(J379="", "", INT(J379))</f>
        <v>189</v>
      </c>
      <c r="AZ379" s="87">
        <f t="shared" si="287"/>
        <v>36</v>
      </c>
      <c r="BA379" s="87">
        <f t="shared" si="288"/>
        <v>224</v>
      </c>
      <c r="BB379" s="87">
        <f t="shared" si="289"/>
        <v>189</v>
      </c>
      <c r="BC379" s="87">
        <f t="shared" si="290"/>
        <v>189</v>
      </c>
      <c r="BD379" s="87" t="str">
        <f t="shared" si="291"/>
        <v>1c</v>
      </c>
      <c r="BE379" s="87" t="str">
        <f t="shared" si="292"/>
        <v>0</v>
      </c>
      <c r="BG379" s="87">
        <f t="shared" si="293"/>
        <v>189</v>
      </c>
      <c r="BH379" s="127" t="str">
        <f t="shared" si="294"/>
        <v>2.10E+11</v>
      </c>
      <c r="BI379" s="127" t="str">
        <f t="shared" si="295"/>
        <v>8.08E+10</v>
      </c>
      <c r="BJ379" s="87" t="str">
        <f t="shared" si="296"/>
        <v>7850</v>
      </c>
      <c r="BK379" s="87">
        <f t="shared" si="297"/>
        <v>0.1</v>
      </c>
      <c r="BL379" s="87">
        <f t="shared" si="298"/>
        <v>1E-3</v>
      </c>
    </row>
    <row r="380" spans="10:64" ht="12.75">
      <c r="J380" s="87">
        <f t="shared" si="309"/>
        <v>189.2</v>
      </c>
      <c r="K380" s="126">
        <v>224</v>
      </c>
      <c r="L380" s="87">
        <v>0.1</v>
      </c>
      <c r="M380" s="87">
        <v>1</v>
      </c>
      <c r="N380" s="87" t="s">
        <v>154</v>
      </c>
      <c r="O380" s="87" t="s">
        <v>155</v>
      </c>
      <c r="P380" s="87">
        <v>0</v>
      </c>
      <c r="Q380" s="127">
        <v>3.1100000000000002E-7</v>
      </c>
      <c r="R380" s="87">
        <v>0</v>
      </c>
      <c r="S380" s="87">
        <v>0</v>
      </c>
      <c r="T380" s="87">
        <v>80025.399999999994</v>
      </c>
      <c r="U380" s="87">
        <v>80025.399999999994</v>
      </c>
      <c r="V380" s="127">
        <v>12570000</v>
      </c>
      <c r="W380" s="127">
        <v>12570000</v>
      </c>
      <c r="X380" s="87">
        <v>0</v>
      </c>
      <c r="Y380" s="87">
        <v>0</v>
      </c>
      <c r="Z380" s="87">
        <v>61581.5</v>
      </c>
      <c r="AA380" s="127">
        <v>7.6209999999999998E-10</v>
      </c>
      <c r="AB380" s="127">
        <v>65310000</v>
      </c>
      <c r="AC380" s="87">
        <v>0.65</v>
      </c>
      <c r="AD380" s="87" t="s">
        <v>156</v>
      </c>
      <c r="AE380" s="87" t="s">
        <v>157</v>
      </c>
      <c r="AF380" s="87" t="s">
        <v>158</v>
      </c>
      <c r="AG380" s="87" t="s">
        <v>159</v>
      </c>
      <c r="AH380" s="87" t="s">
        <v>160</v>
      </c>
      <c r="AI380" s="87" t="s">
        <v>161</v>
      </c>
      <c r="AJ380" s="87" t="s">
        <v>162</v>
      </c>
      <c r="AK380" s="87">
        <v>0</v>
      </c>
      <c r="AL380" s="87">
        <v>0</v>
      </c>
      <c r="AM380" s="87" t="s">
        <v>142</v>
      </c>
      <c r="AY380" s="133"/>
      <c r="AZ380" s="87" t="str">
        <f t="shared" si="287"/>
        <v/>
      </c>
      <c r="BA380" s="87" t="str">
        <f t="shared" si="288"/>
        <v/>
      </c>
      <c r="BB380" s="87" t="str">
        <f t="shared" si="289"/>
        <v/>
      </c>
      <c r="BC380" s="87" t="str">
        <f t="shared" si="290"/>
        <v/>
      </c>
      <c r="BD380" s="87" t="str">
        <f t="shared" si="291"/>
        <v/>
      </c>
      <c r="BE380" s="87" t="str">
        <f t="shared" si="292"/>
        <v/>
      </c>
      <c r="BG380" s="87" t="str">
        <f t="shared" si="293"/>
        <v/>
      </c>
      <c r="BH380" s="127" t="str">
        <f t="shared" si="294"/>
        <v/>
      </c>
      <c r="BI380" s="127" t="str">
        <f t="shared" si="295"/>
        <v/>
      </c>
      <c r="BJ380" s="87" t="str">
        <f t="shared" si="296"/>
        <v/>
      </c>
      <c r="BK380" s="87" t="str">
        <f t="shared" si="297"/>
        <v/>
      </c>
      <c r="BL380" s="87" t="str">
        <f t="shared" si="298"/>
        <v/>
      </c>
    </row>
    <row r="381" spans="10:64" ht="12.75">
      <c r="J381" s="87">
        <f t="shared" si="309"/>
        <v>190.1</v>
      </c>
      <c r="K381" s="126">
        <v>21</v>
      </c>
      <c r="L381" s="87">
        <v>0.1</v>
      </c>
      <c r="M381" s="87">
        <v>1</v>
      </c>
      <c r="N381" s="87" t="s">
        <v>154</v>
      </c>
      <c r="O381" s="87" t="s">
        <v>155</v>
      </c>
      <c r="P381" s="87">
        <v>0</v>
      </c>
      <c r="Q381" s="127">
        <v>3.1100000000000002E-7</v>
      </c>
      <c r="R381" s="87">
        <v>0</v>
      </c>
      <c r="S381" s="87">
        <v>0</v>
      </c>
      <c r="T381" s="87">
        <v>80025.399999999994</v>
      </c>
      <c r="U381" s="87">
        <v>80025.399999999994</v>
      </c>
      <c r="V381" s="127">
        <v>12570000</v>
      </c>
      <c r="W381" s="127">
        <v>12570000</v>
      </c>
      <c r="X381" s="87">
        <v>0</v>
      </c>
      <c r="Y381" s="87">
        <v>0</v>
      </c>
      <c r="Z381" s="87">
        <v>61581.5</v>
      </c>
      <c r="AA381" s="127">
        <v>7.6209999999999998E-10</v>
      </c>
      <c r="AB381" s="127">
        <v>65310000</v>
      </c>
      <c r="AC381" s="87">
        <v>0.65</v>
      </c>
      <c r="AD381" s="87" t="s">
        <v>156</v>
      </c>
      <c r="AE381" s="87" t="s">
        <v>157</v>
      </c>
      <c r="AF381" s="87" t="s">
        <v>158</v>
      </c>
      <c r="AG381" s="87" t="s">
        <v>159</v>
      </c>
      <c r="AH381" s="87" t="s">
        <v>160</v>
      </c>
      <c r="AI381" s="87" t="s">
        <v>161</v>
      </c>
      <c r="AJ381" s="87" t="s">
        <v>162</v>
      </c>
      <c r="AK381" s="87">
        <v>0</v>
      </c>
      <c r="AL381" s="87">
        <v>0</v>
      </c>
      <c r="AM381" s="87" t="s">
        <v>142</v>
      </c>
      <c r="AY381" s="133">
        <f t="shared" ref="AY381" si="327">IF(J381="", "", INT(J381))</f>
        <v>190</v>
      </c>
      <c r="AZ381" s="87">
        <f t="shared" si="287"/>
        <v>21</v>
      </c>
      <c r="BA381" s="87">
        <f t="shared" si="288"/>
        <v>225</v>
      </c>
      <c r="BB381" s="87">
        <f t="shared" si="289"/>
        <v>190</v>
      </c>
      <c r="BC381" s="87">
        <f t="shared" si="290"/>
        <v>190</v>
      </c>
      <c r="BD381" s="87" t="str">
        <f t="shared" si="291"/>
        <v>1c</v>
      </c>
      <c r="BE381" s="87" t="str">
        <f t="shared" si="292"/>
        <v>0</v>
      </c>
      <c r="BG381" s="87">
        <f t="shared" si="293"/>
        <v>190</v>
      </c>
      <c r="BH381" s="127" t="str">
        <f t="shared" si="294"/>
        <v>2.10E+11</v>
      </c>
      <c r="BI381" s="127" t="str">
        <f t="shared" si="295"/>
        <v>8.08E+10</v>
      </c>
      <c r="BJ381" s="87" t="str">
        <f t="shared" si="296"/>
        <v>7850</v>
      </c>
      <c r="BK381" s="87">
        <f t="shared" si="297"/>
        <v>0.1</v>
      </c>
      <c r="BL381" s="87">
        <f t="shared" si="298"/>
        <v>1E-3</v>
      </c>
    </row>
    <row r="382" spans="10:64" ht="12.75">
      <c r="J382" s="87">
        <f t="shared" si="309"/>
        <v>190.2</v>
      </c>
      <c r="K382" s="126">
        <v>225</v>
      </c>
      <c r="L382" s="87">
        <v>0.1</v>
      </c>
      <c r="M382" s="87">
        <v>1</v>
      </c>
      <c r="N382" s="87" t="s">
        <v>154</v>
      </c>
      <c r="O382" s="87" t="s">
        <v>155</v>
      </c>
      <c r="P382" s="87">
        <v>0</v>
      </c>
      <c r="Q382" s="127">
        <v>3.1100000000000002E-7</v>
      </c>
      <c r="R382" s="87">
        <v>0</v>
      </c>
      <c r="S382" s="87">
        <v>0</v>
      </c>
      <c r="T382" s="87">
        <v>80025.399999999994</v>
      </c>
      <c r="U382" s="87">
        <v>80025.399999999994</v>
      </c>
      <c r="V382" s="127">
        <v>12570000</v>
      </c>
      <c r="W382" s="127">
        <v>12570000</v>
      </c>
      <c r="X382" s="87">
        <v>0</v>
      </c>
      <c r="Y382" s="87">
        <v>0</v>
      </c>
      <c r="Z382" s="87">
        <v>61581.5</v>
      </c>
      <c r="AA382" s="127">
        <v>7.6209999999999998E-10</v>
      </c>
      <c r="AB382" s="127">
        <v>65310000</v>
      </c>
      <c r="AC382" s="87">
        <v>0.65</v>
      </c>
      <c r="AD382" s="87" t="s">
        <v>156</v>
      </c>
      <c r="AE382" s="87" t="s">
        <v>157</v>
      </c>
      <c r="AF382" s="87" t="s">
        <v>158</v>
      </c>
      <c r="AG382" s="87" t="s">
        <v>159</v>
      </c>
      <c r="AH382" s="87" t="s">
        <v>160</v>
      </c>
      <c r="AI382" s="87" t="s">
        <v>161</v>
      </c>
      <c r="AJ382" s="87" t="s">
        <v>162</v>
      </c>
      <c r="AK382" s="87">
        <v>0</v>
      </c>
      <c r="AL382" s="87">
        <v>0</v>
      </c>
      <c r="AM382" s="87" t="s">
        <v>142</v>
      </c>
      <c r="AY382" s="133"/>
      <c r="AZ382" s="87" t="str">
        <f t="shared" si="287"/>
        <v/>
      </c>
      <c r="BA382" s="87" t="str">
        <f t="shared" si="288"/>
        <v/>
      </c>
      <c r="BB382" s="87" t="str">
        <f t="shared" si="289"/>
        <v/>
      </c>
      <c r="BC382" s="87" t="str">
        <f t="shared" si="290"/>
        <v/>
      </c>
      <c r="BD382" s="87" t="str">
        <f t="shared" si="291"/>
        <v/>
      </c>
      <c r="BE382" s="87" t="str">
        <f t="shared" si="292"/>
        <v/>
      </c>
      <c r="BG382" s="87" t="str">
        <f t="shared" si="293"/>
        <v/>
      </c>
      <c r="BH382" s="127" t="str">
        <f t="shared" si="294"/>
        <v/>
      </c>
      <c r="BI382" s="127" t="str">
        <f t="shared" si="295"/>
        <v/>
      </c>
      <c r="BJ382" s="87" t="str">
        <f t="shared" si="296"/>
        <v/>
      </c>
      <c r="BK382" s="87" t="str">
        <f t="shared" si="297"/>
        <v/>
      </c>
      <c r="BL382" s="87" t="str">
        <f t="shared" si="298"/>
        <v/>
      </c>
    </row>
    <row r="383" spans="10:64" ht="12.75">
      <c r="J383" s="87">
        <f t="shared" si="309"/>
        <v>191.1</v>
      </c>
      <c r="K383" s="126">
        <v>21</v>
      </c>
      <c r="L383" s="87">
        <v>0.1</v>
      </c>
      <c r="M383" s="87">
        <v>1</v>
      </c>
      <c r="N383" s="87" t="s">
        <v>154</v>
      </c>
      <c r="O383" s="87" t="s">
        <v>155</v>
      </c>
      <c r="P383" s="87">
        <v>0</v>
      </c>
      <c r="Q383" s="127">
        <v>3.1100000000000002E-7</v>
      </c>
      <c r="R383" s="87">
        <v>0</v>
      </c>
      <c r="S383" s="87">
        <v>0</v>
      </c>
      <c r="T383" s="87">
        <v>80025.399999999994</v>
      </c>
      <c r="U383" s="87">
        <v>80025.399999999994</v>
      </c>
      <c r="V383" s="127">
        <v>12570000</v>
      </c>
      <c r="W383" s="127">
        <v>12570000</v>
      </c>
      <c r="X383" s="87">
        <v>0</v>
      </c>
      <c r="Y383" s="87">
        <v>0</v>
      </c>
      <c r="Z383" s="87">
        <v>61581.5</v>
      </c>
      <c r="AA383" s="127">
        <v>7.6209999999999998E-10</v>
      </c>
      <c r="AB383" s="127">
        <v>65310000</v>
      </c>
      <c r="AC383" s="87">
        <v>0.65</v>
      </c>
      <c r="AD383" s="87" t="s">
        <v>156</v>
      </c>
      <c r="AE383" s="87" t="s">
        <v>157</v>
      </c>
      <c r="AF383" s="87" t="s">
        <v>158</v>
      </c>
      <c r="AG383" s="87" t="s">
        <v>159</v>
      </c>
      <c r="AH383" s="87" t="s">
        <v>160</v>
      </c>
      <c r="AI383" s="87" t="s">
        <v>161</v>
      </c>
      <c r="AJ383" s="87" t="s">
        <v>162</v>
      </c>
      <c r="AK383" s="87">
        <v>0</v>
      </c>
      <c r="AL383" s="87">
        <v>0</v>
      </c>
      <c r="AM383" s="87" t="s">
        <v>142</v>
      </c>
      <c r="AY383" s="133">
        <f t="shared" ref="AY383" si="328">IF(J383="", "", INT(J383))</f>
        <v>191</v>
      </c>
      <c r="AZ383" s="87">
        <f t="shared" si="287"/>
        <v>21</v>
      </c>
      <c r="BA383" s="87">
        <f t="shared" si="288"/>
        <v>226</v>
      </c>
      <c r="BB383" s="87">
        <f t="shared" si="289"/>
        <v>191</v>
      </c>
      <c r="BC383" s="87">
        <f t="shared" si="290"/>
        <v>191</v>
      </c>
      <c r="BD383" s="87" t="str">
        <f t="shared" si="291"/>
        <v>1c</v>
      </c>
      <c r="BE383" s="87" t="str">
        <f t="shared" si="292"/>
        <v>0</v>
      </c>
      <c r="BG383" s="87">
        <f t="shared" si="293"/>
        <v>191</v>
      </c>
      <c r="BH383" s="127" t="str">
        <f t="shared" si="294"/>
        <v>2.10E+11</v>
      </c>
      <c r="BI383" s="127" t="str">
        <f t="shared" si="295"/>
        <v>8.08E+10</v>
      </c>
      <c r="BJ383" s="87" t="str">
        <f t="shared" si="296"/>
        <v>7850</v>
      </c>
      <c r="BK383" s="87">
        <f t="shared" si="297"/>
        <v>0.1</v>
      </c>
      <c r="BL383" s="87">
        <f t="shared" si="298"/>
        <v>1E-3</v>
      </c>
    </row>
    <row r="384" spans="10:64" ht="12.75">
      <c r="J384" s="87">
        <f t="shared" si="309"/>
        <v>191.2</v>
      </c>
      <c r="K384" s="126">
        <v>226</v>
      </c>
      <c r="L384" s="87">
        <v>0.1</v>
      </c>
      <c r="M384" s="87">
        <v>1</v>
      </c>
      <c r="N384" s="87" t="s">
        <v>154</v>
      </c>
      <c r="O384" s="87" t="s">
        <v>155</v>
      </c>
      <c r="P384" s="87">
        <v>0</v>
      </c>
      <c r="Q384" s="127">
        <v>3.1100000000000002E-7</v>
      </c>
      <c r="R384" s="87">
        <v>0</v>
      </c>
      <c r="S384" s="87">
        <v>0</v>
      </c>
      <c r="T384" s="87">
        <v>80025.399999999994</v>
      </c>
      <c r="U384" s="87">
        <v>80025.399999999994</v>
      </c>
      <c r="V384" s="127">
        <v>12570000</v>
      </c>
      <c r="W384" s="127">
        <v>12570000</v>
      </c>
      <c r="X384" s="87">
        <v>0</v>
      </c>
      <c r="Y384" s="87">
        <v>0</v>
      </c>
      <c r="Z384" s="87">
        <v>61581.5</v>
      </c>
      <c r="AA384" s="127">
        <v>7.6209999999999998E-10</v>
      </c>
      <c r="AB384" s="127">
        <v>65310000</v>
      </c>
      <c r="AC384" s="87">
        <v>0.65</v>
      </c>
      <c r="AD384" s="87" t="s">
        <v>156</v>
      </c>
      <c r="AE384" s="87" t="s">
        <v>157</v>
      </c>
      <c r="AF384" s="87" t="s">
        <v>158</v>
      </c>
      <c r="AG384" s="87" t="s">
        <v>159</v>
      </c>
      <c r="AH384" s="87" t="s">
        <v>160</v>
      </c>
      <c r="AI384" s="87" t="s">
        <v>161</v>
      </c>
      <c r="AJ384" s="87" t="s">
        <v>162</v>
      </c>
      <c r="AK384" s="87">
        <v>0</v>
      </c>
      <c r="AL384" s="87">
        <v>0</v>
      </c>
      <c r="AM384" s="87" t="s">
        <v>142</v>
      </c>
      <c r="AY384" s="133"/>
      <c r="AZ384" s="87" t="str">
        <f t="shared" si="287"/>
        <v/>
      </c>
      <c r="BA384" s="87" t="str">
        <f t="shared" si="288"/>
        <v/>
      </c>
      <c r="BB384" s="87" t="str">
        <f t="shared" si="289"/>
        <v/>
      </c>
      <c r="BC384" s="87" t="str">
        <f t="shared" si="290"/>
        <v/>
      </c>
      <c r="BD384" s="87" t="str">
        <f t="shared" si="291"/>
        <v/>
      </c>
      <c r="BE384" s="87" t="str">
        <f t="shared" si="292"/>
        <v/>
      </c>
      <c r="BG384" s="87" t="str">
        <f t="shared" si="293"/>
        <v/>
      </c>
      <c r="BH384" s="127" t="str">
        <f t="shared" si="294"/>
        <v/>
      </c>
      <c r="BI384" s="127" t="str">
        <f t="shared" si="295"/>
        <v/>
      </c>
      <c r="BJ384" s="87" t="str">
        <f t="shared" si="296"/>
        <v/>
      </c>
      <c r="BK384" s="87" t="str">
        <f t="shared" si="297"/>
        <v/>
      </c>
      <c r="BL384" s="87" t="str">
        <f t="shared" si="298"/>
        <v/>
      </c>
    </row>
    <row r="385" spans="2:65" ht="12.75">
      <c r="J385" s="87">
        <f t="shared" si="309"/>
        <v>192.1</v>
      </c>
      <c r="K385" s="126">
        <v>51</v>
      </c>
      <c r="L385" s="87">
        <v>0.1</v>
      </c>
      <c r="M385" s="87">
        <v>1</v>
      </c>
      <c r="N385" s="87" t="s">
        <v>154</v>
      </c>
      <c r="O385" s="87" t="s">
        <v>155</v>
      </c>
      <c r="P385" s="87">
        <v>0</v>
      </c>
      <c r="Q385" s="127">
        <v>3.1100000000000002E-7</v>
      </c>
      <c r="R385" s="87">
        <v>0</v>
      </c>
      <c r="S385" s="87">
        <v>0</v>
      </c>
      <c r="T385" s="87">
        <v>80025.399999999994</v>
      </c>
      <c r="U385" s="87">
        <v>80025.399999999994</v>
      </c>
      <c r="V385" s="127">
        <v>12570000</v>
      </c>
      <c r="W385" s="127">
        <v>12570000</v>
      </c>
      <c r="X385" s="87">
        <v>0</v>
      </c>
      <c r="Y385" s="87">
        <v>0</v>
      </c>
      <c r="Z385" s="87">
        <v>61581.5</v>
      </c>
      <c r="AA385" s="127">
        <v>7.6209999999999998E-10</v>
      </c>
      <c r="AB385" s="127">
        <v>65310000</v>
      </c>
      <c r="AC385" s="87">
        <v>0.65</v>
      </c>
      <c r="AD385" s="87" t="s">
        <v>156</v>
      </c>
      <c r="AE385" s="87" t="s">
        <v>157</v>
      </c>
      <c r="AF385" s="87" t="s">
        <v>158</v>
      </c>
      <c r="AG385" s="87" t="s">
        <v>159</v>
      </c>
      <c r="AH385" s="87" t="s">
        <v>160</v>
      </c>
      <c r="AI385" s="87" t="s">
        <v>161</v>
      </c>
      <c r="AJ385" s="87" t="s">
        <v>162</v>
      </c>
      <c r="AK385" s="87">
        <v>0</v>
      </c>
      <c r="AL385" s="87">
        <v>0</v>
      </c>
      <c r="AM385" s="87" t="s">
        <v>142</v>
      </c>
      <c r="AY385" s="133">
        <f t="shared" ref="AY385" si="329">IF(J385="", "", INT(J385))</f>
        <v>192</v>
      </c>
      <c r="AZ385" s="87">
        <f t="shared" si="287"/>
        <v>51</v>
      </c>
      <c r="BA385" s="87">
        <f t="shared" si="288"/>
        <v>227</v>
      </c>
      <c r="BB385" s="87">
        <f t="shared" si="289"/>
        <v>192</v>
      </c>
      <c r="BC385" s="87">
        <f t="shared" si="290"/>
        <v>192</v>
      </c>
      <c r="BD385" s="87" t="str">
        <f t="shared" si="291"/>
        <v>1c</v>
      </c>
      <c r="BE385" s="87" t="str">
        <f t="shared" si="292"/>
        <v>0</v>
      </c>
      <c r="BG385" s="87">
        <f t="shared" si="293"/>
        <v>192</v>
      </c>
      <c r="BH385" s="127" t="str">
        <f t="shared" si="294"/>
        <v>2.10E+11</v>
      </c>
      <c r="BI385" s="127" t="str">
        <f t="shared" si="295"/>
        <v>8.08E+10</v>
      </c>
      <c r="BJ385" s="87" t="str">
        <f t="shared" si="296"/>
        <v>7850</v>
      </c>
      <c r="BK385" s="87">
        <f t="shared" si="297"/>
        <v>0.1</v>
      </c>
      <c r="BL385" s="87">
        <f t="shared" si="298"/>
        <v>1E-3</v>
      </c>
    </row>
    <row r="386" spans="2:65" ht="12.75">
      <c r="J386" s="87">
        <f t="shared" si="309"/>
        <v>192.2</v>
      </c>
      <c r="K386" s="126">
        <v>227</v>
      </c>
      <c r="L386" s="87">
        <v>0.1</v>
      </c>
      <c r="M386" s="87">
        <v>1</v>
      </c>
      <c r="N386" s="87" t="s">
        <v>154</v>
      </c>
      <c r="O386" s="87" t="s">
        <v>155</v>
      </c>
      <c r="P386" s="87">
        <v>0</v>
      </c>
      <c r="Q386" s="127">
        <v>3.1100000000000002E-7</v>
      </c>
      <c r="R386" s="87">
        <v>0</v>
      </c>
      <c r="S386" s="87">
        <v>0</v>
      </c>
      <c r="T386" s="87">
        <v>80025.399999999994</v>
      </c>
      <c r="U386" s="87">
        <v>80025.399999999994</v>
      </c>
      <c r="V386" s="127">
        <v>12570000</v>
      </c>
      <c r="W386" s="127">
        <v>12570000</v>
      </c>
      <c r="X386" s="87">
        <v>0</v>
      </c>
      <c r="Y386" s="87">
        <v>0</v>
      </c>
      <c r="Z386" s="87">
        <v>61581.5</v>
      </c>
      <c r="AA386" s="127">
        <v>7.6209999999999998E-10</v>
      </c>
      <c r="AB386" s="127">
        <v>65310000</v>
      </c>
      <c r="AC386" s="87">
        <v>0.65</v>
      </c>
      <c r="AD386" s="87" t="s">
        <v>156</v>
      </c>
      <c r="AE386" s="87" t="s">
        <v>157</v>
      </c>
      <c r="AF386" s="87" t="s">
        <v>158</v>
      </c>
      <c r="AG386" s="87" t="s">
        <v>159</v>
      </c>
      <c r="AH386" s="87" t="s">
        <v>160</v>
      </c>
      <c r="AI386" s="87" t="s">
        <v>161</v>
      </c>
      <c r="AJ386" s="87" t="s">
        <v>162</v>
      </c>
      <c r="AK386" s="87">
        <v>0</v>
      </c>
      <c r="AL386" s="87">
        <v>0</v>
      </c>
      <c r="AM386" s="87" t="s">
        <v>142</v>
      </c>
      <c r="AY386" s="133"/>
      <c r="AZ386" s="87" t="str">
        <f t="shared" si="287"/>
        <v/>
      </c>
      <c r="BA386" s="87" t="str">
        <f t="shared" si="288"/>
        <v/>
      </c>
      <c r="BB386" s="87" t="str">
        <f t="shared" si="289"/>
        <v/>
      </c>
      <c r="BC386" s="87" t="str">
        <f t="shared" si="290"/>
        <v/>
      </c>
      <c r="BD386" s="87" t="str">
        <f t="shared" si="291"/>
        <v/>
      </c>
      <c r="BE386" s="87" t="str">
        <f t="shared" si="292"/>
        <v/>
      </c>
      <c r="BG386" s="87" t="str">
        <f t="shared" si="293"/>
        <v/>
      </c>
      <c r="BH386" s="127" t="str">
        <f t="shared" si="294"/>
        <v/>
      </c>
      <c r="BI386" s="127" t="str">
        <f t="shared" si="295"/>
        <v/>
      </c>
      <c r="BJ386" s="87" t="str">
        <f t="shared" si="296"/>
        <v/>
      </c>
      <c r="BK386" s="87" t="str">
        <f t="shared" si="297"/>
        <v/>
      </c>
      <c r="BL386" s="87" t="str">
        <f t="shared" si="298"/>
        <v/>
      </c>
    </row>
    <row r="387" spans="2:65" ht="12.75">
      <c r="J387" s="87">
        <f t="shared" si="309"/>
        <v>193.1</v>
      </c>
      <c r="K387" s="126">
        <v>51</v>
      </c>
      <c r="L387" s="87">
        <v>0.1</v>
      </c>
      <c r="M387" s="87">
        <v>1</v>
      </c>
      <c r="N387" s="87" t="s">
        <v>154</v>
      </c>
      <c r="O387" s="87" t="s">
        <v>155</v>
      </c>
      <c r="P387" s="87">
        <v>0</v>
      </c>
      <c r="Q387" s="127">
        <v>3.1100000000000002E-7</v>
      </c>
      <c r="R387" s="87">
        <v>0</v>
      </c>
      <c r="S387" s="87">
        <v>0</v>
      </c>
      <c r="T387" s="87">
        <v>80025.399999999994</v>
      </c>
      <c r="U387" s="87">
        <v>80025.399999999994</v>
      </c>
      <c r="V387" s="127">
        <v>12570000</v>
      </c>
      <c r="W387" s="127">
        <v>12570000</v>
      </c>
      <c r="X387" s="87">
        <v>0</v>
      </c>
      <c r="Y387" s="87">
        <v>0</v>
      </c>
      <c r="Z387" s="87">
        <v>61581.5</v>
      </c>
      <c r="AA387" s="127">
        <v>7.6209999999999998E-10</v>
      </c>
      <c r="AB387" s="127">
        <v>65310000</v>
      </c>
      <c r="AC387" s="87">
        <v>0.65</v>
      </c>
      <c r="AD387" s="87" t="s">
        <v>156</v>
      </c>
      <c r="AE387" s="87" t="s">
        <v>157</v>
      </c>
      <c r="AF387" s="87" t="s">
        <v>158</v>
      </c>
      <c r="AG387" s="87" t="s">
        <v>159</v>
      </c>
      <c r="AH387" s="87" t="s">
        <v>160</v>
      </c>
      <c r="AI387" s="87" t="s">
        <v>161</v>
      </c>
      <c r="AJ387" s="87" t="s">
        <v>162</v>
      </c>
      <c r="AK387" s="87">
        <v>0</v>
      </c>
      <c r="AL387" s="87">
        <v>0</v>
      </c>
      <c r="AM387" s="87" t="s">
        <v>142</v>
      </c>
      <c r="AY387" s="133">
        <f t="shared" ref="AY387" si="330">IF(J387="", "", INT(J387))</f>
        <v>193</v>
      </c>
      <c r="AZ387" s="87">
        <f t="shared" si="287"/>
        <v>51</v>
      </c>
      <c r="BA387" s="87">
        <f t="shared" si="288"/>
        <v>228</v>
      </c>
      <c r="BB387" s="87">
        <f t="shared" si="289"/>
        <v>193</v>
      </c>
      <c r="BC387" s="87">
        <f t="shared" si="290"/>
        <v>193</v>
      </c>
      <c r="BD387" s="87" t="str">
        <f t="shared" si="291"/>
        <v>1c</v>
      </c>
      <c r="BE387" s="87" t="str">
        <f t="shared" si="292"/>
        <v>0</v>
      </c>
      <c r="BG387" s="87">
        <f t="shared" si="293"/>
        <v>193</v>
      </c>
      <c r="BH387" s="127" t="str">
        <f t="shared" si="294"/>
        <v>2.10E+11</v>
      </c>
      <c r="BI387" s="127" t="str">
        <f t="shared" si="295"/>
        <v>8.08E+10</v>
      </c>
      <c r="BJ387" s="87" t="str">
        <f t="shared" si="296"/>
        <v>7850</v>
      </c>
      <c r="BK387" s="87">
        <f t="shared" si="297"/>
        <v>0.1</v>
      </c>
      <c r="BL387" s="87">
        <f t="shared" si="298"/>
        <v>1E-3</v>
      </c>
    </row>
    <row r="388" spans="2:65" ht="12.75">
      <c r="J388" s="87">
        <f t="shared" si="309"/>
        <v>193.2</v>
      </c>
      <c r="K388" s="126">
        <v>228</v>
      </c>
      <c r="L388" s="87">
        <v>0.1</v>
      </c>
      <c r="M388" s="87">
        <v>1</v>
      </c>
      <c r="N388" s="87" t="s">
        <v>154</v>
      </c>
      <c r="O388" s="87" t="s">
        <v>155</v>
      </c>
      <c r="P388" s="87">
        <v>0</v>
      </c>
      <c r="Q388" s="127">
        <v>3.1100000000000002E-7</v>
      </c>
      <c r="R388" s="87">
        <v>0</v>
      </c>
      <c r="S388" s="87">
        <v>0</v>
      </c>
      <c r="T388" s="87">
        <v>80025.399999999994</v>
      </c>
      <c r="U388" s="87">
        <v>80025.399999999994</v>
      </c>
      <c r="V388" s="127">
        <v>12570000</v>
      </c>
      <c r="W388" s="127">
        <v>12570000</v>
      </c>
      <c r="X388" s="87">
        <v>0</v>
      </c>
      <c r="Y388" s="87">
        <v>0</v>
      </c>
      <c r="Z388" s="87">
        <v>61581.5</v>
      </c>
      <c r="AA388" s="127">
        <v>7.6209999999999998E-10</v>
      </c>
      <c r="AB388" s="127">
        <v>65310000</v>
      </c>
      <c r="AC388" s="87">
        <v>0.65</v>
      </c>
      <c r="AD388" s="87" t="s">
        <v>156</v>
      </c>
      <c r="AE388" s="87" t="s">
        <v>157</v>
      </c>
      <c r="AF388" s="87" t="s">
        <v>158</v>
      </c>
      <c r="AG388" s="87" t="s">
        <v>159</v>
      </c>
      <c r="AH388" s="87" t="s">
        <v>160</v>
      </c>
      <c r="AI388" s="87" t="s">
        <v>161</v>
      </c>
      <c r="AJ388" s="87" t="s">
        <v>162</v>
      </c>
      <c r="AK388" s="87">
        <v>0</v>
      </c>
      <c r="AL388" s="87">
        <v>0</v>
      </c>
      <c r="AM388" s="87" t="s">
        <v>142</v>
      </c>
      <c r="AY388" s="133"/>
      <c r="AZ388" s="87" t="str">
        <f t="shared" si="287"/>
        <v/>
      </c>
      <c r="BA388" s="87" t="str">
        <f t="shared" si="288"/>
        <v/>
      </c>
      <c r="BB388" s="87" t="str">
        <f t="shared" si="289"/>
        <v/>
      </c>
      <c r="BC388" s="87" t="str">
        <f t="shared" si="290"/>
        <v/>
      </c>
      <c r="BD388" s="87" t="str">
        <f t="shared" si="291"/>
        <v/>
      </c>
      <c r="BE388" s="87" t="str">
        <f t="shared" si="292"/>
        <v/>
      </c>
      <c r="BG388" s="87" t="str">
        <f t="shared" si="293"/>
        <v/>
      </c>
      <c r="BH388" s="127" t="str">
        <f t="shared" si="294"/>
        <v/>
      </c>
      <c r="BI388" s="127" t="str">
        <f t="shared" si="295"/>
        <v/>
      </c>
      <c r="BJ388" s="87" t="str">
        <f t="shared" si="296"/>
        <v/>
      </c>
      <c r="BK388" s="87" t="str">
        <f t="shared" si="297"/>
        <v/>
      </c>
      <c r="BL388" s="87" t="str">
        <f t="shared" si="298"/>
        <v/>
      </c>
    </row>
    <row r="389" spans="2:65" ht="12.75">
      <c r="B389" s="142" t="s">
        <v>81</v>
      </c>
      <c r="C389" s="142" t="s">
        <v>82</v>
      </c>
      <c r="D389" s="142" t="s">
        <v>83</v>
      </c>
      <c r="E389" s="142" t="s">
        <v>84</v>
      </c>
      <c r="F389" s="142" t="s">
        <v>85</v>
      </c>
      <c r="G389" s="142" t="s">
        <v>86</v>
      </c>
      <c r="J389" s="87">
        <f t="shared" si="309"/>
        <v>194.1</v>
      </c>
      <c r="K389" s="126">
        <v>15</v>
      </c>
      <c r="L389" s="87">
        <v>5</v>
      </c>
      <c r="M389" s="87">
        <v>35</v>
      </c>
      <c r="N389" s="87" t="s">
        <v>154</v>
      </c>
      <c r="O389" s="87" t="s">
        <v>155</v>
      </c>
      <c r="P389" s="87">
        <v>0</v>
      </c>
      <c r="Q389" s="127">
        <v>5.4589999999999999E-4</v>
      </c>
      <c r="R389" s="87">
        <v>0</v>
      </c>
      <c r="S389" s="87">
        <v>0</v>
      </c>
      <c r="T389" s="127">
        <v>353300000000</v>
      </c>
      <c r="U389" s="127">
        <v>353300000000</v>
      </c>
      <c r="V389" s="127">
        <v>22060000000</v>
      </c>
      <c r="W389" s="127">
        <v>22060000000</v>
      </c>
      <c r="X389" s="87">
        <v>0</v>
      </c>
      <c r="Y389" s="87">
        <v>0</v>
      </c>
      <c r="Z389" s="127">
        <v>271900000000</v>
      </c>
      <c r="AA389" s="87">
        <v>3.3649999999999999E-3</v>
      </c>
      <c r="AB389" s="127">
        <v>114600000000</v>
      </c>
      <c r="AC389" s="87">
        <v>0.65</v>
      </c>
      <c r="AD389" s="87" t="s">
        <v>156</v>
      </c>
      <c r="AE389" s="87" t="s">
        <v>157</v>
      </c>
      <c r="AF389" s="87" t="s">
        <v>158</v>
      </c>
      <c r="AG389" s="87" t="s">
        <v>159</v>
      </c>
      <c r="AH389" s="87" t="s">
        <v>160</v>
      </c>
      <c r="AI389" s="87" t="s">
        <v>161</v>
      </c>
      <c r="AJ389" s="87" t="s">
        <v>162</v>
      </c>
      <c r="AK389" s="87">
        <v>0</v>
      </c>
      <c r="AL389" s="87">
        <v>0</v>
      </c>
      <c r="AM389" s="87" t="s">
        <v>142</v>
      </c>
      <c r="AY389" s="133">
        <f t="shared" ref="AY389" si="331">IF(J389="", "", INT(J389))</f>
        <v>194</v>
      </c>
      <c r="AZ389" s="87">
        <f t="shared" si="287"/>
        <v>15</v>
      </c>
      <c r="BA389" s="87">
        <f t="shared" si="288"/>
        <v>229</v>
      </c>
      <c r="BB389" s="87">
        <f t="shared" si="289"/>
        <v>194</v>
      </c>
      <c r="BC389" s="87">
        <f t="shared" si="290"/>
        <v>194</v>
      </c>
      <c r="BD389" s="87" t="str">
        <f t="shared" si="291"/>
        <v>1c</v>
      </c>
      <c r="BE389" s="87" t="str">
        <f t="shared" si="292"/>
        <v>0</v>
      </c>
      <c r="BG389" s="87">
        <f t="shared" si="293"/>
        <v>194</v>
      </c>
      <c r="BH389" s="127" t="str">
        <f t="shared" si="294"/>
        <v>2.10E+11</v>
      </c>
      <c r="BI389" s="127" t="str">
        <f t="shared" si="295"/>
        <v>8.08E+10</v>
      </c>
      <c r="BJ389" s="87" t="str">
        <f t="shared" si="296"/>
        <v>7850</v>
      </c>
      <c r="BK389" s="87">
        <f t="shared" si="297"/>
        <v>5</v>
      </c>
      <c r="BL389" s="87">
        <f t="shared" si="298"/>
        <v>3.5000000000000003E-2</v>
      </c>
    </row>
    <row r="390" spans="2:65" ht="12.75">
      <c r="B390" s="142" t="s">
        <v>69</v>
      </c>
      <c r="C390" s="142" t="s">
        <v>87</v>
      </c>
      <c r="D390" s="142" t="s">
        <v>87</v>
      </c>
      <c r="E390" s="142" t="s">
        <v>88</v>
      </c>
      <c r="F390" s="142" t="s">
        <v>70</v>
      </c>
      <c r="G390" s="142" t="s">
        <v>70</v>
      </c>
      <c r="J390" s="87">
        <f t="shared" si="309"/>
        <v>194.2</v>
      </c>
      <c r="K390" s="126">
        <v>229</v>
      </c>
      <c r="L390" s="87">
        <v>5</v>
      </c>
      <c r="M390" s="87">
        <v>35</v>
      </c>
      <c r="N390" s="87" t="s">
        <v>154</v>
      </c>
      <c r="O390" s="87" t="s">
        <v>155</v>
      </c>
      <c r="P390" s="87">
        <v>0</v>
      </c>
      <c r="Q390" s="127">
        <v>5.4589999999999999E-4</v>
      </c>
      <c r="R390" s="87">
        <v>0</v>
      </c>
      <c r="S390" s="87">
        <v>0</v>
      </c>
      <c r="T390" s="127">
        <v>353300000000</v>
      </c>
      <c r="U390" s="127">
        <v>353300000000</v>
      </c>
      <c r="V390" s="127">
        <v>22060000000</v>
      </c>
      <c r="W390" s="127">
        <v>22060000000</v>
      </c>
      <c r="X390" s="87">
        <v>0</v>
      </c>
      <c r="Y390" s="87">
        <v>0</v>
      </c>
      <c r="Z390" s="127">
        <v>271900000000</v>
      </c>
      <c r="AA390" s="87">
        <v>3.3649999999999999E-3</v>
      </c>
      <c r="AB390" s="127">
        <v>114600000000</v>
      </c>
      <c r="AC390" s="87">
        <v>0.65</v>
      </c>
      <c r="AD390" s="87" t="s">
        <v>156</v>
      </c>
      <c r="AE390" s="87" t="s">
        <v>157</v>
      </c>
      <c r="AF390" s="87" t="s">
        <v>158</v>
      </c>
      <c r="AG390" s="87" t="s">
        <v>159</v>
      </c>
      <c r="AH390" s="87" t="s">
        <v>160</v>
      </c>
      <c r="AI390" s="87" t="s">
        <v>161</v>
      </c>
      <c r="AJ390" s="87" t="s">
        <v>162</v>
      </c>
      <c r="AK390" s="87">
        <v>0</v>
      </c>
      <c r="AL390" s="87">
        <v>0</v>
      </c>
      <c r="AM390" s="87" t="s">
        <v>142</v>
      </c>
      <c r="AY390" s="133"/>
      <c r="AZ390" s="87" t="str">
        <f t="shared" ref="AZ390:AZ452" si="332">IF(AY390="","",K390)</f>
        <v/>
      </c>
      <c r="BA390" s="87" t="str">
        <f t="shared" ref="BA390:BA453" si="333">IF(AY390="","",K391)</f>
        <v/>
      </c>
      <c r="BB390" s="87" t="str">
        <f t="shared" ref="BB390:BB453" si="334">IF(AY390="","",AY390)</f>
        <v/>
      </c>
      <c r="BC390" s="87" t="str">
        <f t="shared" ref="BC390:BC453" si="335">IF(AY390="","",AY390)</f>
        <v/>
      </c>
      <c r="BD390" s="87" t="str">
        <f t="shared" ref="BD390:BD453" si="336">IF(AY390="","","1c")</f>
        <v/>
      </c>
      <c r="BE390" s="87" t="str">
        <f t="shared" ref="BE390:BE453" si="337">IF(AY390="","","0")</f>
        <v/>
      </c>
      <c r="BG390" s="87" t="str">
        <f t="shared" ref="BG390:BG453" si="338">IF(AY390="","",AY390)</f>
        <v/>
      </c>
      <c r="BH390" s="127" t="str">
        <f t="shared" ref="BH390:BH453" si="339">IF(AY390="","","2.10E+11")</f>
        <v/>
      </c>
      <c r="BI390" s="127" t="str">
        <f t="shared" ref="BI390:BI453" si="340">IF(AY390="","","8.08E+10")</f>
        <v/>
      </c>
      <c r="BJ390" s="87" t="str">
        <f t="shared" ref="BJ390:BJ453" si="341">IF(AY390="","","7850")</f>
        <v/>
      </c>
      <c r="BK390" s="87" t="str">
        <f t="shared" ref="BK390:BK453" si="342">IF(AY390="","",L390)</f>
        <v/>
      </c>
      <c r="BL390" s="87" t="str">
        <f t="shared" ref="BL390:BL453" si="343">IF(AY390="","",M390/1000)</f>
        <v/>
      </c>
    </row>
    <row r="391" spans="2:65" ht="12.75">
      <c r="B391" s="142">
        <v>35</v>
      </c>
      <c r="C391" s="142">
        <v>210000000000</v>
      </c>
      <c r="D391" s="142">
        <v>80769000000</v>
      </c>
      <c r="E391" s="142">
        <v>7850</v>
      </c>
      <c r="F391" s="142">
        <v>5.1260000000000003</v>
      </c>
      <c r="G391" s="142">
        <v>6.3E-2</v>
      </c>
      <c r="J391" s="87">
        <f t="shared" si="309"/>
        <v>195.1</v>
      </c>
      <c r="K391" s="126">
        <v>229</v>
      </c>
      <c r="L391" s="87">
        <f>F391</f>
        <v>5.1260000000000003</v>
      </c>
      <c r="M391" s="87">
        <f>G391*1000</f>
        <v>63</v>
      </c>
      <c r="N391" s="87" t="s">
        <v>163</v>
      </c>
      <c r="O391" s="87" t="s">
        <v>155</v>
      </c>
      <c r="P391" s="87">
        <v>0</v>
      </c>
      <c r="Q391" s="87">
        <v>4407.1099999999997</v>
      </c>
      <c r="R391" s="87">
        <v>0</v>
      </c>
      <c r="S391" s="87">
        <v>0</v>
      </c>
      <c r="T391" s="127">
        <v>363200000000</v>
      </c>
      <c r="U391" s="127">
        <v>363200000000</v>
      </c>
      <c r="V391" s="127">
        <v>22680000000</v>
      </c>
      <c r="W391" s="127">
        <v>22680000000</v>
      </c>
      <c r="X391" s="87">
        <v>0</v>
      </c>
      <c r="Y391" s="87">
        <v>0</v>
      </c>
      <c r="Z391" s="127">
        <v>279500000000</v>
      </c>
      <c r="AA391" s="87">
        <v>27150.6</v>
      </c>
      <c r="AB391" s="127">
        <v>117900000000</v>
      </c>
      <c r="AC391" s="87">
        <v>0.65</v>
      </c>
      <c r="AD391" s="87" t="s">
        <v>156</v>
      </c>
      <c r="AE391" s="87" t="s">
        <v>157</v>
      </c>
      <c r="AF391" s="87" t="s">
        <v>158</v>
      </c>
      <c r="AG391" s="87" t="s">
        <v>159</v>
      </c>
      <c r="AH391" s="87" t="s">
        <v>160</v>
      </c>
      <c r="AI391" s="87" t="s">
        <v>161</v>
      </c>
      <c r="AJ391" s="87" t="s">
        <v>162</v>
      </c>
      <c r="AK391" s="87">
        <v>0</v>
      </c>
      <c r="AL391" s="87">
        <v>0</v>
      </c>
      <c r="AM391" s="87" t="s">
        <v>142</v>
      </c>
      <c r="AY391" s="141">
        <f t="shared" ref="AY391" si="344">IF(J391="", "", INT(J391))</f>
        <v>195</v>
      </c>
      <c r="AZ391" s="129">
        <f t="shared" si="332"/>
        <v>229</v>
      </c>
      <c r="BA391" s="129">
        <f t="shared" si="333"/>
        <v>230</v>
      </c>
      <c r="BB391" s="129">
        <f t="shared" si="334"/>
        <v>195</v>
      </c>
      <c r="BC391" s="129">
        <f t="shared" si="335"/>
        <v>195</v>
      </c>
      <c r="BD391" s="129" t="str">
        <f t="shared" si="336"/>
        <v>1c</v>
      </c>
      <c r="BE391" s="129" t="str">
        <f t="shared" si="337"/>
        <v>0</v>
      </c>
      <c r="BF391" s="129"/>
      <c r="BG391" s="129">
        <f t="shared" si="338"/>
        <v>195</v>
      </c>
      <c r="BH391" s="131" t="str">
        <f t="shared" si="339"/>
        <v>2.10E+11</v>
      </c>
      <c r="BI391" s="131" t="str">
        <f t="shared" si="340"/>
        <v>8.08E+10</v>
      </c>
      <c r="BJ391" s="129" t="str">
        <f t="shared" si="341"/>
        <v>7850</v>
      </c>
      <c r="BK391" s="129">
        <f t="shared" si="342"/>
        <v>5.1260000000000003</v>
      </c>
      <c r="BL391" s="129">
        <f t="shared" si="343"/>
        <v>6.3E-2</v>
      </c>
      <c r="BM391" s="129"/>
    </row>
    <row r="392" spans="2:65" ht="12.75">
      <c r="B392" s="142"/>
      <c r="C392" s="142"/>
      <c r="D392" s="142"/>
      <c r="E392" s="142"/>
      <c r="F392" s="142"/>
      <c r="G392" s="142"/>
      <c r="J392" s="87">
        <f t="shared" si="309"/>
        <v>195.2</v>
      </c>
      <c r="K392" s="126">
        <v>230</v>
      </c>
      <c r="L392" s="87">
        <f>L391</f>
        <v>5.1260000000000003</v>
      </c>
      <c r="M392" s="87">
        <f>M391</f>
        <v>63</v>
      </c>
      <c r="N392" s="87" t="s">
        <v>163</v>
      </c>
      <c r="O392" s="87" t="s">
        <v>155</v>
      </c>
      <c r="P392" s="87">
        <v>0</v>
      </c>
      <c r="Q392" s="87">
        <v>4407.1099999999997</v>
      </c>
      <c r="R392" s="87">
        <v>0</v>
      </c>
      <c r="S392" s="87">
        <v>0</v>
      </c>
      <c r="T392" s="127">
        <v>363200000000</v>
      </c>
      <c r="U392" s="127">
        <v>363200000000</v>
      </c>
      <c r="V392" s="127">
        <v>22680000000</v>
      </c>
      <c r="W392" s="127">
        <v>22680000000</v>
      </c>
      <c r="X392" s="87">
        <v>0</v>
      </c>
      <c r="Y392" s="87">
        <v>0</v>
      </c>
      <c r="Z392" s="127">
        <v>279500000000</v>
      </c>
      <c r="AA392" s="87">
        <v>27150.6</v>
      </c>
      <c r="AB392" s="127">
        <v>117900000000</v>
      </c>
      <c r="AC392" s="87">
        <v>0.65</v>
      </c>
      <c r="AD392" s="87" t="s">
        <v>156</v>
      </c>
      <c r="AE392" s="87" t="s">
        <v>157</v>
      </c>
      <c r="AF392" s="87" t="s">
        <v>158</v>
      </c>
      <c r="AG392" s="87" t="s">
        <v>159</v>
      </c>
      <c r="AH392" s="87" t="s">
        <v>160</v>
      </c>
      <c r="AI392" s="87" t="s">
        <v>161</v>
      </c>
      <c r="AJ392" s="87" t="s">
        <v>162</v>
      </c>
      <c r="AK392" s="87">
        <v>0</v>
      </c>
      <c r="AL392" s="87">
        <v>0</v>
      </c>
      <c r="AM392" s="87" t="s">
        <v>142</v>
      </c>
      <c r="AY392" s="141"/>
      <c r="AZ392" s="129" t="str">
        <f t="shared" si="332"/>
        <v/>
      </c>
      <c r="BA392" s="129" t="str">
        <f t="shared" si="333"/>
        <v/>
      </c>
      <c r="BB392" s="129" t="str">
        <f t="shared" si="334"/>
        <v/>
      </c>
      <c r="BC392" s="129" t="str">
        <f t="shared" si="335"/>
        <v/>
      </c>
      <c r="BD392" s="129" t="str">
        <f t="shared" si="336"/>
        <v/>
      </c>
      <c r="BE392" s="129" t="str">
        <f t="shared" si="337"/>
        <v/>
      </c>
      <c r="BF392" s="129"/>
      <c r="BG392" s="129" t="str">
        <f t="shared" si="338"/>
        <v/>
      </c>
      <c r="BH392" s="131" t="str">
        <f t="shared" si="339"/>
        <v/>
      </c>
      <c r="BI392" s="131" t="str">
        <f t="shared" si="340"/>
        <v/>
      </c>
      <c r="BJ392" s="129" t="str">
        <f t="shared" si="341"/>
        <v/>
      </c>
      <c r="BK392" s="129" t="str">
        <f t="shared" si="342"/>
        <v/>
      </c>
      <c r="BL392" s="129" t="str">
        <f t="shared" si="343"/>
        <v/>
      </c>
      <c r="BM392" s="129"/>
    </row>
    <row r="393" spans="2:65" ht="12.75">
      <c r="B393" s="142">
        <v>34</v>
      </c>
      <c r="C393" s="142">
        <v>210000000000</v>
      </c>
      <c r="D393" s="142">
        <v>80769000000</v>
      </c>
      <c r="E393" s="142">
        <v>7850</v>
      </c>
      <c r="F393" s="142">
        <v>5.1260000000000003</v>
      </c>
      <c r="G393" s="142">
        <v>6.3E-2</v>
      </c>
      <c r="J393" s="87">
        <f t="shared" si="309"/>
        <v>196.1</v>
      </c>
      <c r="K393" s="126">
        <v>230</v>
      </c>
      <c r="L393" s="87">
        <f t="shared" ref="L393" si="345">F393</f>
        <v>5.1260000000000003</v>
      </c>
      <c r="M393" s="87">
        <f t="shared" ref="M393" si="346">G393*1000</f>
        <v>63</v>
      </c>
      <c r="N393" s="87" t="s">
        <v>163</v>
      </c>
      <c r="O393" s="87" t="s">
        <v>155</v>
      </c>
      <c r="P393" s="87">
        <v>0</v>
      </c>
      <c r="Q393" s="87">
        <v>4285.5600000000004</v>
      </c>
      <c r="R393" s="87">
        <v>0</v>
      </c>
      <c r="S393" s="87">
        <v>0</v>
      </c>
      <c r="T393" s="127">
        <v>353300000000</v>
      </c>
      <c r="U393" s="127">
        <v>353300000000</v>
      </c>
      <c r="V393" s="127">
        <v>22060000000</v>
      </c>
      <c r="W393" s="127">
        <v>22060000000</v>
      </c>
      <c r="X393" s="87">
        <v>0</v>
      </c>
      <c r="Y393" s="87">
        <v>0</v>
      </c>
      <c r="Z393" s="127">
        <v>271900000000</v>
      </c>
      <c r="AA393" s="87">
        <v>26412.400000000001</v>
      </c>
      <c r="AB393" s="127">
        <v>114600000000</v>
      </c>
      <c r="AC393" s="87">
        <v>0.65</v>
      </c>
      <c r="AD393" s="87" t="s">
        <v>156</v>
      </c>
      <c r="AE393" s="87" t="s">
        <v>157</v>
      </c>
      <c r="AF393" s="87" t="s">
        <v>158</v>
      </c>
      <c r="AG393" s="87" t="s">
        <v>159</v>
      </c>
      <c r="AH393" s="87" t="s">
        <v>160</v>
      </c>
      <c r="AI393" s="87" t="s">
        <v>161</v>
      </c>
      <c r="AJ393" s="87" t="s">
        <v>162</v>
      </c>
      <c r="AK393" s="87">
        <v>0</v>
      </c>
      <c r="AL393" s="87">
        <v>0</v>
      </c>
      <c r="AM393" s="87" t="s">
        <v>142</v>
      </c>
      <c r="AY393" s="141">
        <f t="shared" ref="AY393" si="347">IF(J393="", "", INT(J393))</f>
        <v>196</v>
      </c>
      <c r="AZ393" s="129">
        <f t="shared" si="332"/>
        <v>230</v>
      </c>
      <c r="BA393" s="129">
        <f t="shared" si="333"/>
        <v>231</v>
      </c>
      <c r="BB393" s="129">
        <f t="shared" si="334"/>
        <v>196</v>
      </c>
      <c r="BC393" s="129">
        <f t="shared" si="335"/>
        <v>196</v>
      </c>
      <c r="BD393" s="129" t="str">
        <f t="shared" si="336"/>
        <v>1c</v>
      </c>
      <c r="BE393" s="129" t="str">
        <f t="shared" si="337"/>
        <v>0</v>
      </c>
      <c r="BF393" s="129"/>
      <c r="BG393" s="129">
        <f t="shared" si="338"/>
        <v>196</v>
      </c>
      <c r="BH393" s="131" t="str">
        <f t="shared" si="339"/>
        <v>2.10E+11</v>
      </c>
      <c r="BI393" s="131" t="str">
        <f t="shared" si="340"/>
        <v>8.08E+10</v>
      </c>
      <c r="BJ393" s="129" t="str">
        <f t="shared" si="341"/>
        <v>7850</v>
      </c>
      <c r="BK393" s="129">
        <f t="shared" si="342"/>
        <v>5.1260000000000003</v>
      </c>
      <c r="BL393" s="129">
        <f t="shared" si="343"/>
        <v>6.3E-2</v>
      </c>
      <c r="BM393" s="129"/>
    </row>
    <row r="394" spans="2:65" ht="12.75">
      <c r="B394" s="142"/>
      <c r="C394" s="142"/>
      <c r="D394" s="142"/>
      <c r="E394" s="142"/>
      <c r="F394" s="142"/>
      <c r="G394" s="142"/>
      <c r="J394" s="87">
        <f t="shared" si="309"/>
        <v>196.2</v>
      </c>
      <c r="K394" s="126">
        <v>231</v>
      </c>
      <c r="L394" s="87">
        <f t="shared" ref="L394:M394" si="348">L393</f>
        <v>5.1260000000000003</v>
      </c>
      <c r="M394" s="87">
        <f t="shared" si="348"/>
        <v>63</v>
      </c>
      <c r="N394" s="87" t="s">
        <v>163</v>
      </c>
      <c r="O394" s="87" t="s">
        <v>155</v>
      </c>
      <c r="P394" s="87">
        <v>0</v>
      </c>
      <c r="Q394" s="87">
        <v>4285.5600000000004</v>
      </c>
      <c r="R394" s="87">
        <v>0</v>
      </c>
      <c r="S394" s="87">
        <v>0</v>
      </c>
      <c r="T394" s="127">
        <v>353300000000</v>
      </c>
      <c r="U394" s="127">
        <v>353300000000</v>
      </c>
      <c r="V394" s="127">
        <v>22060000000</v>
      </c>
      <c r="W394" s="127">
        <v>22060000000</v>
      </c>
      <c r="X394" s="87">
        <v>0</v>
      </c>
      <c r="Y394" s="87">
        <v>0</v>
      </c>
      <c r="Z394" s="127">
        <v>271900000000</v>
      </c>
      <c r="AA394" s="87">
        <v>26412.400000000001</v>
      </c>
      <c r="AB394" s="127">
        <v>114600000000</v>
      </c>
      <c r="AC394" s="87">
        <v>0.65</v>
      </c>
      <c r="AD394" s="87" t="s">
        <v>156</v>
      </c>
      <c r="AE394" s="87" t="s">
        <v>157</v>
      </c>
      <c r="AF394" s="87" t="s">
        <v>158</v>
      </c>
      <c r="AG394" s="87" t="s">
        <v>159</v>
      </c>
      <c r="AH394" s="87" t="s">
        <v>160</v>
      </c>
      <c r="AI394" s="87" t="s">
        <v>161</v>
      </c>
      <c r="AJ394" s="87" t="s">
        <v>162</v>
      </c>
      <c r="AK394" s="87">
        <v>0</v>
      </c>
      <c r="AL394" s="87">
        <v>0</v>
      </c>
      <c r="AM394" s="87" t="s">
        <v>142</v>
      </c>
      <c r="AY394" s="141"/>
      <c r="AZ394" s="129" t="str">
        <f t="shared" si="332"/>
        <v/>
      </c>
      <c r="BA394" s="129" t="str">
        <f t="shared" si="333"/>
        <v/>
      </c>
      <c r="BB394" s="129" t="str">
        <f t="shared" si="334"/>
        <v/>
      </c>
      <c r="BC394" s="129" t="str">
        <f t="shared" si="335"/>
        <v/>
      </c>
      <c r="BD394" s="129" t="str">
        <f t="shared" si="336"/>
        <v/>
      </c>
      <c r="BE394" s="129" t="str">
        <f t="shared" si="337"/>
        <v/>
      </c>
      <c r="BF394" s="129"/>
      <c r="BG394" s="129" t="str">
        <f t="shared" si="338"/>
        <v/>
      </c>
      <c r="BH394" s="131" t="str">
        <f t="shared" si="339"/>
        <v/>
      </c>
      <c r="BI394" s="131" t="str">
        <f t="shared" si="340"/>
        <v/>
      </c>
      <c r="BJ394" s="129" t="str">
        <f t="shared" si="341"/>
        <v/>
      </c>
      <c r="BK394" s="129" t="str">
        <f t="shared" si="342"/>
        <v/>
      </c>
      <c r="BL394" s="129" t="str">
        <f t="shared" si="343"/>
        <v/>
      </c>
      <c r="BM394" s="129"/>
    </row>
    <row r="395" spans="2:65" ht="12.75">
      <c r="B395" s="142">
        <v>33</v>
      </c>
      <c r="C395" s="142">
        <v>210000000000</v>
      </c>
      <c r="D395" s="142">
        <v>80769000000</v>
      </c>
      <c r="E395" s="142">
        <v>7850</v>
      </c>
      <c r="F395" s="142">
        <v>5.1260000000000003</v>
      </c>
      <c r="G395" s="142">
        <v>6.3E-2</v>
      </c>
      <c r="J395" s="87">
        <f t="shared" si="309"/>
        <v>197.1</v>
      </c>
      <c r="K395" s="126">
        <v>231</v>
      </c>
      <c r="L395" s="87">
        <f t="shared" ref="L395" si="349">F395</f>
        <v>5.1260000000000003</v>
      </c>
      <c r="M395" s="87">
        <f t="shared" ref="M395" si="350">G395*1000</f>
        <v>63</v>
      </c>
      <c r="N395" s="87" t="s">
        <v>163</v>
      </c>
      <c r="O395" s="87" t="s">
        <v>155</v>
      </c>
      <c r="P395" s="87">
        <v>0</v>
      </c>
      <c r="Q395" s="87">
        <v>4163.93</v>
      </c>
      <c r="R395" s="87">
        <v>0</v>
      </c>
      <c r="S395" s="87">
        <v>0</v>
      </c>
      <c r="T395" s="127">
        <v>343400000000</v>
      </c>
      <c r="U395" s="127">
        <v>343400000000</v>
      </c>
      <c r="V395" s="127">
        <v>21430000000</v>
      </c>
      <c r="W395" s="127">
        <v>21430000000</v>
      </c>
      <c r="X395" s="87">
        <v>0</v>
      </c>
      <c r="Y395" s="87">
        <v>0</v>
      </c>
      <c r="Z395" s="127">
        <v>264300000000</v>
      </c>
      <c r="AA395" s="87">
        <v>25673.1</v>
      </c>
      <c r="AB395" s="127">
        <v>111400000000</v>
      </c>
      <c r="AC395" s="87">
        <v>0.65</v>
      </c>
      <c r="AD395" s="87" t="s">
        <v>156</v>
      </c>
      <c r="AE395" s="87" t="s">
        <v>157</v>
      </c>
      <c r="AF395" s="87" t="s">
        <v>158</v>
      </c>
      <c r="AG395" s="87" t="s">
        <v>159</v>
      </c>
      <c r="AH395" s="87" t="s">
        <v>160</v>
      </c>
      <c r="AI395" s="87" t="s">
        <v>161</v>
      </c>
      <c r="AJ395" s="87" t="s">
        <v>162</v>
      </c>
      <c r="AK395" s="87">
        <v>0</v>
      </c>
      <c r="AL395" s="87">
        <v>0</v>
      </c>
      <c r="AM395" s="87" t="s">
        <v>142</v>
      </c>
      <c r="AY395" s="141">
        <f t="shared" ref="AY395" si="351">IF(J395="", "", INT(J395))</f>
        <v>197</v>
      </c>
      <c r="AZ395" s="129">
        <f t="shared" si="332"/>
        <v>231</v>
      </c>
      <c r="BA395" s="129">
        <f t="shared" si="333"/>
        <v>232</v>
      </c>
      <c r="BB395" s="129">
        <f t="shared" si="334"/>
        <v>197</v>
      </c>
      <c r="BC395" s="129">
        <f t="shared" si="335"/>
        <v>197</v>
      </c>
      <c r="BD395" s="129" t="str">
        <f t="shared" si="336"/>
        <v>1c</v>
      </c>
      <c r="BE395" s="129" t="str">
        <f t="shared" si="337"/>
        <v>0</v>
      </c>
      <c r="BF395" s="129"/>
      <c r="BG395" s="129">
        <f t="shared" si="338"/>
        <v>197</v>
      </c>
      <c r="BH395" s="131" t="str">
        <f t="shared" si="339"/>
        <v>2.10E+11</v>
      </c>
      <c r="BI395" s="131" t="str">
        <f t="shared" si="340"/>
        <v>8.08E+10</v>
      </c>
      <c r="BJ395" s="129" t="str">
        <f t="shared" si="341"/>
        <v>7850</v>
      </c>
      <c r="BK395" s="129">
        <f t="shared" si="342"/>
        <v>5.1260000000000003</v>
      </c>
      <c r="BL395" s="129">
        <f t="shared" si="343"/>
        <v>6.3E-2</v>
      </c>
      <c r="BM395" s="129"/>
    </row>
    <row r="396" spans="2:65" ht="12.75">
      <c r="B396" s="142"/>
      <c r="C396" s="142"/>
      <c r="D396" s="142"/>
      <c r="E396" s="142"/>
      <c r="F396" s="142"/>
      <c r="G396" s="142"/>
      <c r="J396" s="87">
        <f t="shared" si="309"/>
        <v>197.2</v>
      </c>
      <c r="K396" s="126">
        <v>232</v>
      </c>
      <c r="L396" s="87">
        <f t="shared" ref="L396:M396" si="352">L395</f>
        <v>5.1260000000000003</v>
      </c>
      <c r="M396" s="87">
        <f t="shared" si="352"/>
        <v>63</v>
      </c>
      <c r="N396" s="87" t="s">
        <v>163</v>
      </c>
      <c r="O396" s="87" t="s">
        <v>155</v>
      </c>
      <c r="P396" s="87">
        <v>0</v>
      </c>
      <c r="Q396" s="87">
        <v>4163.93</v>
      </c>
      <c r="R396" s="87">
        <v>0</v>
      </c>
      <c r="S396" s="87">
        <v>0</v>
      </c>
      <c r="T396" s="127">
        <v>343400000000</v>
      </c>
      <c r="U396" s="127">
        <v>343400000000</v>
      </c>
      <c r="V396" s="127">
        <v>21430000000</v>
      </c>
      <c r="W396" s="127">
        <v>21430000000</v>
      </c>
      <c r="X396" s="87">
        <v>0</v>
      </c>
      <c r="Y396" s="87">
        <v>0</v>
      </c>
      <c r="Z396" s="127">
        <v>264300000000</v>
      </c>
      <c r="AA396" s="87">
        <v>25673.1</v>
      </c>
      <c r="AB396" s="127">
        <v>111400000000</v>
      </c>
      <c r="AC396" s="87">
        <v>0.65</v>
      </c>
      <c r="AD396" s="87" t="s">
        <v>156</v>
      </c>
      <c r="AE396" s="87" t="s">
        <v>157</v>
      </c>
      <c r="AF396" s="87" t="s">
        <v>158</v>
      </c>
      <c r="AG396" s="87" t="s">
        <v>159</v>
      </c>
      <c r="AH396" s="87" t="s">
        <v>160</v>
      </c>
      <c r="AI396" s="87" t="s">
        <v>161</v>
      </c>
      <c r="AJ396" s="87" t="s">
        <v>162</v>
      </c>
      <c r="AK396" s="87">
        <v>0</v>
      </c>
      <c r="AL396" s="87">
        <v>0</v>
      </c>
      <c r="AM396" s="87" t="s">
        <v>142</v>
      </c>
      <c r="AY396" s="141"/>
      <c r="AZ396" s="129" t="str">
        <f t="shared" si="332"/>
        <v/>
      </c>
      <c r="BA396" s="129" t="str">
        <f t="shared" si="333"/>
        <v/>
      </c>
      <c r="BB396" s="129" t="str">
        <f t="shared" si="334"/>
        <v/>
      </c>
      <c r="BC396" s="129" t="str">
        <f t="shared" si="335"/>
        <v/>
      </c>
      <c r="BD396" s="129" t="str">
        <f t="shared" si="336"/>
        <v/>
      </c>
      <c r="BE396" s="129" t="str">
        <f t="shared" si="337"/>
        <v/>
      </c>
      <c r="BF396" s="129"/>
      <c r="BG396" s="129" t="str">
        <f t="shared" si="338"/>
        <v/>
      </c>
      <c r="BH396" s="131" t="str">
        <f t="shared" si="339"/>
        <v/>
      </c>
      <c r="BI396" s="131" t="str">
        <f t="shared" si="340"/>
        <v/>
      </c>
      <c r="BJ396" s="129" t="str">
        <f t="shared" si="341"/>
        <v/>
      </c>
      <c r="BK396" s="129" t="str">
        <f t="shared" si="342"/>
        <v/>
      </c>
      <c r="BL396" s="129" t="str">
        <f t="shared" si="343"/>
        <v/>
      </c>
      <c r="BM396" s="129"/>
    </row>
    <row r="397" spans="2:65" ht="12.75">
      <c r="B397" s="142">
        <v>32</v>
      </c>
      <c r="C397" s="142">
        <v>210000000000</v>
      </c>
      <c r="D397" s="142">
        <v>80769000000</v>
      </c>
      <c r="E397" s="142">
        <v>7850</v>
      </c>
      <c r="F397" s="142">
        <v>5.0999999999999996</v>
      </c>
      <c r="G397" s="142">
        <v>0.05</v>
      </c>
      <c r="J397" s="87">
        <f t="shared" si="309"/>
        <v>198.1</v>
      </c>
      <c r="K397" s="126">
        <v>232</v>
      </c>
      <c r="L397" s="87">
        <f t="shared" ref="L397" si="353">F397</f>
        <v>5.0999999999999996</v>
      </c>
      <c r="M397" s="87">
        <f t="shared" ref="M397" si="354">G397*1000</f>
        <v>50</v>
      </c>
      <c r="N397" s="87" t="s">
        <v>163</v>
      </c>
      <c r="O397" s="87" t="s">
        <v>155</v>
      </c>
      <c r="P397" s="87">
        <v>0</v>
      </c>
      <c r="Q397" s="87">
        <v>4163.93</v>
      </c>
      <c r="R397" s="87">
        <v>0</v>
      </c>
      <c r="S397" s="87">
        <v>0</v>
      </c>
      <c r="T397" s="127">
        <v>343400000000</v>
      </c>
      <c r="U397" s="127">
        <v>343400000000</v>
      </c>
      <c r="V397" s="127">
        <v>21430000000</v>
      </c>
      <c r="W397" s="127">
        <v>21430000000</v>
      </c>
      <c r="X397" s="87">
        <v>0</v>
      </c>
      <c r="Y397" s="87">
        <v>0</v>
      </c>
      <c r="Z397" s="127">
        <v>264300000000</v>
      </c>
      <c r="AA397" s="87">
        <v>25673.1</v>
      </c>
      <c r="AB397" s="127">
        <v>111400000000</v>
      </c>
      <c r="AC397" s="87">
        <v>0.65</v>
      </c>
      <c r="AD397" s="87" t="s">
        <v>156</v>
      </c>
      <c r="AE397" s="87" t="s">
        <v>157</v>
      </c>
      <c r="AF397" s="87" t="s">
        <v>158</v>
      </c>
      <c r="AG397" s="87" t="s">
        <v>159</v>
      </c>
      <c r="AH397" s="87" t="s">
        <v>160</v>
      </c>
      <c r="AI397" s="87" t="s">
        <v>161</v>
      </c>
      <c r="AJ397" s="87" t="s">
        <v>162</v>
      </c>
      <c r="AK397" s="87">
        <v>0</v>
      </c>
      <c r="AL397" s="87">
        <v>0</v>
      </c>
      <c r="AM397" s="87" t="s">
        <v>142</v>
      </c>
      <c r="AY397" s="141">
        <f t="shared" ref="AY397" si="355">IF(J397="", "", INT(J397))</f>
        <v>198</v>
      </c>
      <c r="AZ397" s="129">
        <f t="shared" si="332"/>
        <v>232</v>
      </c>
      <c r="BA397" s="129">
        <f t="shared" si="333"/>
        <v>233</v>
      </c>
      <c r="BB397" s="129">
        <f t="shared" si="334"/>
        <v>198</v>
      </c>
      <c r="BC397" s="129">
        <f t="shared" si="335"/>
        <v>198</v>
      </c>
      <c r="BD397" s="129" t="str">
        <f t="shared" si="336"/>
        <v>1c</v>
      </c>
      <c r="BE397" s="129" t="str">
        <f t="shared" si="337"/>
        <v>0</v>
      </c>
      <c r="BF397" s="129"/>
      <c r="BG397" s="129">
        <f t="shared" si="338"/>
        <v>198</v>
      </c>
      <c r="BH397" s="131" t="str">
        <f t="shared" si="339"/>
        <v>2.10E+11</v>
      </c>
      <c r="BI397" s="131" t="str">
        <f t="shared" si="340"/>
        <v>8.08E+10</v>
      </c>
      <c r="BJ397" s="129" t="str">
        <f t="shared" si="341"/>
        <v>7850</v>
      </c>
      <c r="BK397" s="129">
        <f t="shared" si="342"/>
        <v>5.0999999999999996</v>
      </c>
      <c r="BL397" s="129">
        <f t="shared" si="343"/>
        <v>0.05</v>
      </c>
      <c r="BM397" s="129"/>
    </row>
    <row r="398" spans="2:65" ht="12.75">
      <c r="B398" s="142"/>
      <c r="C398" s="142"/>
      <c r="D398" s="142"/>
      <c r="E398" s="142"/>
      <c r="F398" s="142"/>
      <c r="G398" s="142"/>
      <c r="J398" s="87">
        <f t="shared" si="309"/>
        <v>198.2</v>
      </c>
      <c r="K398" s="126">
        <v>233</v>
      </c>
      <c r="L398" s="87">
        <f t="shared" ref="L398:M398" si="356">L397</f>
        <v>5.0999999999999996</v>
      </c>
      <c r="M398" s="87">
        <f t="shared" si="356"/>
        <v>50</v>
      </c>
      <c r="N398" s="87" t="s">
        <v>163</v>
      </c>
      <c r="O398" s="87" t="s">
        <v>155</v>
      </c>
      <c r="P398" s="87">
        <v>0</v>
      </c>
      <c r="Q398" s="87">
        <v>4163.93</v>
      </c>
      <c r="R398" s="87">
        <v>0</v>
      </c>
      <c r="S398" s="87">
        <v>0</v>
      </c>
      <c r="T398" s="127">
        <v>343400000000</v>
      </c>
      <c r="U398" s="127">
        <v>343400000000</v>
      </c>
      <c r="V398" s="127">
        <v>21430000000</v>
      </c>
      <c r="W398" s="127">
        <v>21430000000</v>
      </c>
      <c r="X398" s="87">
        <v>0</v>
      </c>
      <c r="Y398" s="87">
        <v>0</v>
      </c>
      <c r="Z398" s="127">
        <v>264300000000</v>
      </c>
      <c r="AA398" s="87">
        <v>25673.1</v>
      </c>
      <c r="AB398" s="127">
        <v>111400000000</v>
      </c>
      <c r="AC398" s="87">
        <v>0.65</v>
      </c>
      <c r="AD398" s="87" t="s">
        <v>156</v>
      </c>
      <c r="AE398" s="87" t="s">
        <v>157</v>
      </c>
      <c r="AF398" s="87" t="s">
        <v>158</v>
      </c>
      <c r="AG398" s="87" t="s">
        <v>159</v>
      </c>
      <c r="AH398" s="87" t="s">
        <v>160</v>
      </c>
      <c r="AI398" s="87" t="s">
        <v>161</v>
      </c>
      <c r="AJ398" s="87" t="s">
        <v>162</v>
      </c>
      <c r="AK398" s="87">
        <v>0</v>
      </c>
      <c r="AL398" s="87">
        <v>0</v>
      </c>
      <c r="AM398" s="87" t="s">
        <v>142</v>
      </c>
      <c r="AY398" s="141"/>
      <c r="AZ398" s="129" t="str">
        <f t="shared" si="332"/>
        <v/>
      </c>
      <c r="BA398" s="129" t="str">
        <f t="shared" si="333"/>
        <v/>
      </c>
      <c r="BB398" s="129" t="str">
        <f t="shared" si="334"/>
        <v/>
      </c>
      <c r="BC398" s="129" t="str">
        <f t="shared" si="335"/>
        <v/>
      </c>
      <c r="BD398" s="129" t="str">
        <f t="shared" si="336"/>
        <v/>
      </c>
      <c r="BE398" s="129" t="str">
        <f t="shared" si="337"/>
        <v/>
      </c>
      <c r="BF398" s="129"/>
      <c r="BG398" s="129" t="str">
        <f t="shared" si="338"/>
        <v/>
      </c>
      <c r="BH398" s="131" t="str">
        <f t="shared" si="339"/>
        <v/>
      </c>
      <c r="BI398" s="131" t="str">
        <f t="shared" si="340"/>
        <v/>
      </c>
      <c r="BJ398" s="129" t="str">
        <f t="shared" si="341"/>
        <v/>
      </c>
      <c r="BK398" s="129" t="str">
        <f t="shared" si="342"/>
        <v/>
      </c>
      <c r="BL398" s="129" t="str">
        <f t="shared" si="343"/>
        <v/>
      </c>
      <c r="BM398" s="129"/>
    </row>
    <row r="399" spans="2:65" ht="12.75">
      <c r="B399" s="142">
        <v>31</v>
      </c>
      <c r="C399" s="142">
        <v>210000000000</v>
      </c>
      <c r="D399" s="142">
        <v>80769000000</v>
      </c>
      <c r="E399" s="142">
        <v>7850</v>
      </c>
      <c r="F399" s="142">
        <v>5.0860000000000003</v>
      </c>
      <c r="G399" s="142">
        <v>4.2999999999999997E-2</v>
      </c>
      <c r="J399" s="87">
        <f t="shared" si="309"/>
        <v>199.1</v>
      </c>
      <c r="K399" s="126">
        <v>233</v>
      </c>
      <c r="L399" s="87">
        <f t="shared" ref="L399" si="357">F399</f>
        <v>5.0860000000000003</v>
      </c>
      <c r="M399" s="87">
        <f t="shared" ref="M399" si="358">G399*1000</f>
        <v>43</v>
      </c>
      <c r="N399" s="87" t="s">
        <v>163</v>
      </c>
      <c r="O399" s="87" t="s">
        <v>155</v>
      </c>
      <c r="P399" s="87">
        <v>0</v>
      </c>
      <c r="Q399" s="87">
        <v>4163.93</v>
      </c>
      <c r="R399" s="87">
        <v>0</v>
      </c>
      <c r="S399" s="87">
        <v>0</v>
      </c>
      <c r="T399" s="127">
        <v>343400000000</v>
      </c>
      <c r="U399" s="127">
        <v>343400000000</v>
      </c>
      <c r="V399" s="127">
        <v>21430000000</v>
      </c>
      <c r="W399" s="127">
        <v>21430000000</v>
      </c>
      <c r="X399" s="87">
        <v>0</v>
      </c>
      <c r="Y399" s="87">
        <v>0</v>
      </c>
      <c r="Z399" s="127">
        <v>264300000000</v>
      </c>
      <c r="AA399" s="87">
        <v>25673.1</v>
      </c>
      <c r="AB399" s="127">
        <v>111400000000</v>
      </c>
      <c r="AC399" s="87">
        <v>0.65</v>
      </c>
      <c r="AD399" s="87" t="s">
        <v>156</v>
      </c>
      <c r="AE399" s="87" t="s">
        <v>157</v>
      </c>
      <c r="AF399" s="87" t="s">
        <v>158</v>
      </c>
      <c r="AG399" s="87" t="s">
        <v>159</v>
      </c>
      <c r="AH399" s="87" t="s">
        <v>160</v>
      </c>
      <c r="AI399" s="87" t="s">
        <v>161</v>
      </c>
      <c r="AJ399" s="87" t="s">
        <v>162</v>
      </c>
      <c r="AK399" s="87">
        <v>0</v>
      </c>
      <c r="AL399" s="87">
        <v>0</v>
      </c>
      <c r="AM399" s="87" t="s">
        <v>142</v>
      </c>
      <c r="AY399" s="141">
        <f t="shared" ref="AY399" si="359">IF(J399="", "", INT(J399))</f>
        <v>199</v>
      </c>
      <c r="AZ399" s="129">
        <f t="shared" si="332"/>
        <v>233</v>
      </c>
      <c r="BA399" s="129">
        <f t="shared" si="333"/>
        <v>234</v>
      </c>
      <c r="BB399" s="129">
        <f t="shared" si="334"/>
        <v>199</v>
      </c>
      <c r="BC399" s="129">
        <f t="shared" si="335"/>
        <v>199</v>
      </c>
      <c r="BD399" s="129" t="str">
        <f t="shared" si="336"/>
        <v>1c</v>
      </c>
      <c r="BE399" s="129" t="str">
        <f t="shared" si="337"/>
        <v>0</v>
      </c>
      <c r="BF399" s="129"/>
      <c r="BG399" s="129">
        <f t="shared" si="338"/>
        <v>199</v>
      </c>
      <c r="BH399" s="131" t="str">
        <f t="shared" si="339"/>
        <v>2.10E+11</v>
      </c>
      <c r="BI399" s="131" t="str">
        <f t="shared" si="340"/>
        <v>8.08E+10</v>
      </c>
      <c r="BJ399" s="129" t="str">
        <f t="shared" si="341"/>
        <v>7850</v>
      </c>
      <c r="BK399" s="129">
        <f t="shared" si="342"/>
        <v>5.0860000000000003</v>
      </c>
      <c r="BL399" s="129">
        <f t="shared" si="343"/>
        <v>4.2999999999999997E-2</v>
      </c>
      <c r="BM399" s="129"/>
    </row>
    <row r="400" spans="2:65" ht="12.75">
      <c r="B400" s="142"/>
      <c r="C400" s="142"/>
      <c r="D400" s="142"/>
      <c r="E400" s="142"/>
      <c r="F400" s="142"/>
      <c r="G400" s="142"/>
      <c r="J400" s="87">
        <f t="shared" si="309"/>
        <v>199.2</v>
      </c>
      <c r="K400" s="126">
        <v>234</v>
      </c>
      <c r="L400" s="87">
        <f t="shared" ref="L400:M400" si="360">L399</f>
        <v>5.0860000000000003</v>
      </c>
      <c r="M400" s="87">
        <f t="shared" si="360"/>
        <v>43</v>
      </c>
      <c r="N400" s="87" t="s">
        <v>163</v>
      </c>
      <c r="O400" s="87" t="s">
        <v>155</v>
      </c>
      <c r="P400" s="87">
        <v>0</v>
      </c>
      <c r="Q400" s="87">
        <v>4163.93</v>
      </c>
      <c r="R400" s="87">
        <v>0</v>
      </c>
      <c r="S400" s="87">
        <v>0</v>
      </c>
      <c r="T400" s="127">
        <v>343400000000</v>
      </c>
      <c r="U400" s="127">
        <v>343400000000</v>
      </c>
      <c r="V400" s="127">
        <v>21430000000</v>
      </c>
      <c r="W400" s="127">
        <v>21430000000</v>
      </c>
      <c r="X400" s="87">
        <v>0</v>
      </c>
      <c r="Y400" s="87">
        <v>0</v>
      </c>
      <c r="Z400" s="127">
        <v>264300000000</v>
      </c>
      <c r="AA400" s="87">
        <v>25673.1</v>
      </c>
      <c r="AB400" s="127">
        <v>111400000000</v>
      </c>
      <c r="AC400" s="87">
        <v>0.65</v>
      </c>
      <c r="AD400" s="87" t="s">
        <v>156</v>
      </c>
      <c r="AE400" s="87" t="s">
        <v>157</v>
      </c>
      <c r="AF400" s="87" t="s">
        <v>158</v>
      </c>
      <c r="AG400" s="87" t="s">
        <v>159</v>
      </c>
      <c r="AH400" s="87" t="s">
        <v>160</v>
      </c>
      <c r="AI400" s="87" t="s">
        <v>161</v>
      </c>
      <c r="AJ400" s="87" t="s">
        <v>162</v>
      </c>
      <c r="AK400" s="87">
        <v>0</v>
      </c>
      <c r="AL400" s="87">
        <v>0</v>
      </c>
      <c r="AM400" s="87" t="s">
        <v>142</v>
      </c>
      <c r="AY400" s="141"/>
      <c r="AZ400" s="129" t="str">
        <f t="shared" si="332"/>
        <v/>
      </c>
      <c r="BA400" s="129" t="str">
        <f t="shared" si="333"/>
        <v/>
      </c>
      <c r="BB400" s="129" t="str">
        <f t="shared" si="334"/>
        <v/>
      </c>
      <c r="BC400" s="129" t="str">
        <f t="shared" si="335"/>
        <v/>
      </c>
      <c r="BD400" s="129" t="str">
        <f t="shared" si="336"/>
        <v/>
      </c>
      <c r="BE400" s="129" t="str">
        <f t="shared" si="337"/>
        <v/>
      </c>
      <c r="BF400" s="129"/>
      <c r="BG400" s="129" t="str">
        <f t="shared" si="338"/>
        <v/>
      </c>
      <c r="BH400" s="131" t="str">
        <f t="shared" si="339"/>
        <v/>
      </c>
      <c r="BI400" s="131" t="str">
        <f t="shared" si="340"/>
        <v/>
      </c>
      <c r="BJ400" s="129" t="str">
        <f t="shared" si="341"/>
        <v/>
      </c>
      <c r="BK400" s="129" t="str">
        <f t="shared" si="342"/>
        <v/>
      </c>
      <c r="BL400" s="129" t="str">
        <f t="shared" si="343"/>
        <v/>
      </c>
      <c r="BM400" s="129"/>
    </row>
    <row r="401" spans="2:65" ht="12.75">
      <c r="B401" s="142">
        <v>30</v>
      </c>
      <c r="C401" s="142">
        <v>210000000000</v>
      </c>
      <c r="D401" s="142">
        <v>80769000000</v>
      </c>
      <c r="E401" s="142">
        <v>7850</v>
      </c>
      <c r="F401" s="142">
        <v>5.08</v>
      </c>
      <c r="G401" s="142">
        <v>0.04</v>
      </c>
      <c r="J401" s="87">
        <f t="shared" si="309"/>
        <v>200.1</v>
      </c>
      <c r="K401" s="126">
        <v>234</v>
      </c>
      <c r="L401" s="87">
        <f t="shared" ref="L401" si="361">F401</f>
        <v>5.08</v>
      </c>
      <c r="M401" s="87">
        <f t="shared" ref="M401" si="362">G401*1000</f>
        <v>40</v>
      </c>
      <c r="N401" s="87" t="s">
        <v>163</v>
      </c>
      <c r="O401" s="87" t="s">
        <v>155</v>
      </c>
      <c r="P401" s="87">
        <v>0</v>
      </c>
      <c r="Q401" s="87">
        <v>4042.29</v>
      </c>
      <c r="R401" s="87">
        <v>0</v>
      </c>
      <c r="S401" s="87">
        <v>0</v>
      </c>
      <c r="T401" s="127">
        <v>333500000000</v>
      </c>
      <c r="U401" s="127">
        <v>333500000000</v>
      </c>
      <c r="V401" s="127">
        <v>20800000000</v>
      </c>
      <c r="W401" s="127">
        <v>20800000000</v>
      </c>
      <c r="X401" s="87">
        <v>0</v>
      </c>
      <c r="Y401" s="87">
        <v>0</v>
      </c>
      <c r="Z401" s="127">
        <v>256600000000</v>
      </c>
      <c r="AA401" s="87">
        <v>24933</v>
      </c>
      <c r="AB401" s="127">
        <v>108100000000</v>
      </c>
      <c r="AC401" s="87">
        <v>0.65</v>
      </c>
      <c r="AD401" s="87" t="s">
        <v>156</v>
      </c>
      <c r="AE401" s="87" t="s">
        <v>157</v>
      </c>
      <c r="AF401" s="87" t="s">
        <v>158</v>
      </c>
      <c r="AG401" s="87" t="s">
        <v>159</v>
      </c>
      <c r="AH401" s="87" t="s">
        <v>160</v>
      </c>
      <c r="AI401" s="87" t="s">
        <v>161</v>
      </c>
      <c r="AJ401" s="87" t="s">
        <v>162</v>
      </c>
      <c r="AK401" s="87">
        <v>0</v>
      </c>
      <c r="AL401" s="87">
        <v>0</v>
      </c>
      <c r="AM401" s="87" t="s">
        <v>142</v>
      </c>
      <c r="AY401" s="141">
        <f t="shared" ref="AY401" si="363">IF(J401="", "", INT(J401))</f>
        <v>200</v>
      </c>
      <c r="AZ401" s="129">
        <f t="shared" si="332"/>
        <v>234</v>
      </c>
      <c r="BA401" s="129">
        <f t="shared" si="333"/>
        <v>235</v>
      </c>
      <c r="BB401" s="129">
        <f t="shared" si="334"/>
        <v>200</v>
      </c>
      <c r="BC401" s="129">
        <f t="shared" si="335"/>
        <v>200</v>
      </c>
      <c r="BD401" s="129" t="str">
        <f t="shared" si="336"/>
        <v>1c</v>
      </c>
      <c r="BE401" s="129" t="str">
        <f t="shared" si="337"/>
        <v>0</v>
      </c>
      <c r="BF401" s="129"/>
      <c r="BG401" s="129">
        <f t="shared" si="338"/>
        <v>200</v>
      </c>
      <c r="BH401" s="131" t="str">
        <f t="shared" si="339"/>
        <v>2.10E+11</v>
      </c>
      <c r="BI401" s="131" t="str">
        <f t="shared" si="340"/>
        <v>8.08E+10</v>
      </c>
      <c r="BJ401" s="129" t="str">
        <f t="shared" si="341"/>
        <v>7850</v>
      </c>
      <c r="BK401" s="129">
        <f t="shared" si="342"/>
        <v>5.08</v>
      </c>
      <c r="BL401" s="129">
        <f t="shared" si="343"/>
        <v>0.04</v>
      </c>
      <c r="BM401" s="129"/>
    </row>
    <row r="402" spans="2:65" ht="12.75">
      <c r="B402" s="142"/>
      <c r="C402" s="142"/>
      <c r="D402" s="142"/>
      <c r="E402" s="142"/>
      <c r="F402" s="142"/>
      <c r="G402" s="142"/>
      <c r="J402" s="87">
        <f t="shared" si="309"/>
        <v>200.2</v>
      </c>
      <c r="K402" s="126">
        <v>235</v>
      </c>
      <c r="L402" s="87">
        <f t="shared" ref="L402:M402" si="364">L401</f>
        <v>5.08</v>
      </c>
      <c r="M402" s="87">
        <f t="shared" si="364"/>
        <v>40</v>
      </c>
      <c r="N402" s="87" t="s">
        <v>163</v>
      </c>
      <c r="O402" s="87" t="s">
        <v>155</v>
      </c>
      <c r="P402" s="87">
        <v>0</v>
      </c>
      <c r="Q402" s="87">
        <v>4042.29</v>
      </c>
      <c r="R402" s="87">
        <v>0</v>
      </c>
      <c r="S402" s="87">
        <v>0</v>
      </c>
      <c r="T402" s="127">
        <v>333500000000</v>
      </c>
      <c r="U402" s="127">
        <v>333500000000</v>
      </c>
      <c r="V402" s="127">
        <v>20800000000</v>
      </c>
      <c r="W402" s="127">
        <v>20800000000</v>
      </c>
      <c r="X402" s="87">
        <v>0</v>
      </c>
      <c r="Y402" s="87">
        <v>0</v>
      </c>
      <c r="Z402" s="127">
        <v>256600000000</v>
      </c>
      <c r="AA402" s="87">
        <v>24933</v>
      </c>
      <c r="AB402" s="127">
        <v>108100000000</v>
      </c>
      <c r="AC402" s="87">
        <v>0.65</v>
      </c>
      <c r="AD402" s="87" t="s">
        <v>156</v>
      </c>
      <c r="AE402" s="87" t="s">
        <v>157</v>
      </c>
      <c r="AF402" s="87" t="s">
        <v>158</v>
      </c>
      <c r="AG402" s="87" t="s">
        <v>159</v>
      </c>
      <c r="AH402" s="87" t="s">
        <v>160</v>
      </c>
      <c r="AI402" s="87" t="s">
        <v>161</v>
      </c>
      <c r="AJ402" s="87" t="s">
        <v>162</v>
      </c>
      <c r="AK402" s="87">
        <v>0</v>
      </c>
      <c r="AL402" s="87">
        <v>0</v>
      </c>
      <c r="AM402" s="87" t="s">
        <v>142</v>
      </c>
      <c r="AY402" s="141"/>
      <c r="AZ402" s="129" t="str">
        <f t="shared" si="332"/>
        <v/>
      </c>
      <c r="BA402" s="129" t="str">
        <f t="shared" si="333"/>
        <v/>
      </c>
      <c r="BB402" s="129" t="str">
        <f t="shared" si="334"/>
        <v/>
      </c>
      <c r="BC402" s="129" t="str">
        <f t="shared" si="335"/>
        <v/>
      </c>
      <c r="BD402" s="129" t="str">
        <f t="shared" si="336"/>
        <v/>
      </c>
      <c r="BE402" s="129" t="str">
        <f t="shared" si="337"/>
        <v/>
      </c>
      <c r="BF402" s="129"/>
      <c r="BG402" s="129" t="str">
        <f t="shared" si="338"/>
        <v/>
      </c>
      <c r="BH402" s="131" t="str">
        <f t="shared" si="339"/>
        <v/>
      </c>
      <c r="BI402" s="131" t="str">
        <f t="shared" si="340"/>
        <v/>
      </c>
      <c r="BJ402" s="129" t="str">
        <f t="shared" si="341"/>
        <v/>
      </c>
      <c r="BK402" s="129" t="str">
        <f t="shared" si="342"/>
        <v/>
      </c>
      <c r="BL402" s="129" t="str">
        <f t="shared" si="343"/>
        <v/>
      </c>
      <c r="BM402" s="129"/>
    </row>
    <row r="403" spans="2:65" ht="12.75">
      <c r="B403" s="142">
        <v>29</v>
      </c>
      <c r="C403" s="142">
        <v>210000000000</v>
      </c>
      <c r="D403" s="142">
        <v>80769000000</v>
      </c>
      <c r="E403" s="142">
        <v>7850</v>
      </c>
      <c r="F403" s="142">
        <v>5.0759999999999996</v>
      </c>
      <c r="G403" s="142">
        <v>3.7999999999999999E-2</v>
      </c>
      <c r="J403" s="87">
        <f t="shared" si="309"/>
        <v>201.1</v>
      </c>
      <c r="K403" s="126">
        <v>235</v>
      </c>
      <c r="L403" s="87">
        <f t="shared" ref="L403" si="365">F403</f>
        <v>5.0759999999999996</v>
      </c>
      <c r="M403" s="87">
        <f t="shared" ref="M403" si="366">G403*1000</f>
        <v>38</v>
      </c>
      <c r="N403" s="87" t="s">
        <v>163</v>
      </c>
      <c r="O403" s="87" t="s">
        <v>155</v>
      </c>
      <c r="P403" s="87">
        <v>0</v>
      </c>
      <c r="Q403" s="87">
        <v>3920.59</v>
      </c>
      <c r="R403" s="87">
        <v>0</v>
      </c>
      <c r="S403" s="87">
        <v>0</v>
      </c>
      <c r="T403" s="127">
        <v>323600000000</v>
      </c>
      <c r="U403" s="127">
        <v>323600000000</v>
      </c>
      <c r="V403" s="127">
        <v>20180000000</v>
      </c>
      <c r="W403" s="127">
        <v>20180000000</v>
      </c>
      <c r="X403" s="87">
        <v>0</v>
      </c>
      <c r="Y403" s="87">
        <v>0</v>
      </c>
      <c r="Z403" s="127">
        <v>249000000000</v>
      </c>
      <c r="AA403" s="87">
        <v>24192.1</v>
      </c>
      <c r="AB403" s="127">
        <v>104900000000</v>
      </c>
      <c r="AC403" s="87">
        <v>0.65</v>
      </c>
      <c r="AD403" s="87" t="s">
        <v>156</v>
      </c>
      <c r="AE403" s="87" t="s">
        <v>157</v>
      </c>
      <c r="AF403" s="87" t="s">
        <v>158</v>
      </c>
      <c r="AG403" s="87" t="s">
        <v>159</v>
      </c>
      <c r="AH403" s="87" t="s">
        <v>160</v>
      </c>
      <c r="AI403" s="87" t="s">
        <v>161</v>
      </c>
      <c r="AJ403" s="87" t="s">
        <v>162</v>
      </c>
      <c r="AK403" s="87">
        <v>0</v>
      </c>
      <c r="AL403" s="87">
        <v>0</v>
      </c>
      <c r="AM403" s="87" t="s">
        <v>142</v>
      </c>
      <c r="AY403" s="141">
        <f t="shared" ref="AY403" si="367">IF(J403="", "", INT(J403))</f>
        <v>201</v>
      </c>
      <c r="AZ403" s="129">
        <f t="shared" si="332"/>
        <v>235</v>
      </c>
      <c r="BA403" s="129">
        <f t="shared" si="333"/>
        <v>236</v>
      </c>
      <c r="BB403" s="129">
        <f t="shared" si="334"/>
        <v>201</v>
      </c>
      <c r="BC403" s="129">
        <f t="shared" si="335"/>
        <v>201</v>
      </c>
      <c r="BD403" s="129" t="str">
        <f t="shared" si="336"/>
        <v>1c</v>
      </c>
      <c r="BE403" s="129" t="str">
        <f t="shared" si="337"/>
        <v>0</v>
      </c>
      <c r="BF403" s="129"/>
      <c r="BG403" s="129">
        <f t="shared" si="338"/>
        <v>201</v>
      </c>
      <c r="BH403" s="131" t="str">
        <f t="shared" si="339"/>
        <v>2.10E+11</v>
      </c>
      <c r="BI403" s="131" t="str">
        <f t="shared" si="340"/>
        <v>8.08E+10</v>
      </c>
      <c r="BJ403" s="129" t="str">
        <f t="shared" si="341"/>
        <v>7850</v>
      </c>
      <c r="BK403" s="129">
        <f t="shared" si="342"/>
        <v>5.0759999999999996</v>
      </c>
      <c r="BL403" s="129">
        <f t="shared" si="343"/>
        <v>3.7999999999999999E-2</v>
      </c>
      <c r="BM403" s="129"/>
    </row>
    <row r="404" spans="2:65" ht="12.75">
      <c r="B404" s="142"/>
      <c r="C404" s="142"/>
      <c r="D404" s="142"/>
      <c r="E404" s="142"/>
      <c r="F404" s="142"/>
      <c r="G404" s="142"/>
      <c r="J404" s="87">
        <f t="shared" si="309"/>
        <v>201.2</v>
      </c>
      <c r="K404" s="126">
        <v>236</v>
      </c>
      <c r="L404" s="87">
        <f t="shared" ref="L404:M404" si="368">L403</f>
        <v>5.0759999999999996</v>
      </c>
      <c r="M404" s="87">
        <f t="shared" si="368"/>
        <v>38</v>
      </c>
      <c r="N404" s="87" t="s">
        <v>163</v>
      </c>
      <c r="O404" s="87" t="s">
        <v>155</v>
      </c>
      <c r="P404" s="87">
        <v>0</v>
      </c>
      <c r="Q404" s="87">
        <v>3920.59</v>
      </c>
      <c r="R404" s="87">
        <v>0</v>
      </c>
      <c r="S404" s="87">
        <v>0</v>
      </c>
      <c r="T404" s="127">
        <v>323600000000</v>
      </c>
      <c r="U404" s="127">
        <v>323600000000</v>
      </c>
      <c r="V404" s="127">
        <v>20180000000</v>
      </c>
      <c r="W404" s="127">
        <v>20180000000</v>
      </c>
      <c r="X404" s="87">
        <v>0</v>
      </c>
      <c r="Y404" s="87">
        <v>0</v>
      </c>
      <c r="Z404" s="127">
        <v>249000000000</v>
      </c>
      <c r="AA404" s="87">
        <v>24192.1</v>
      </c>
      <c r="AB404" s="127">
        <v>104900000000</v>
      </c>
      <c r="AC404" s="87">
        <v>0.65</v>
      </c>
      <c r="AD404" s="87" t="s">
        <v>156</v>
      </c>
      <c r="AE404" s="87" t="s">
        <v>157</v>
      </c>
      <c r="AF404" s="87" t="s">
        <v>158</v>
      </c>
      <c r="AG404" s="87" t="s">
        <v>159</v>
      </c>
      <c r="AH404" s="87" t="s">
        <v>160</v>
      </c>
      <c r="AI404" s="87" t="s">
        <v>161</v>
      </c>
      <c r="AJ404" s="87" t="s">
        <v>162</v>
      </c>
      <c r="AK404" s="87">
        <v>0</v>
      </c>
      <c r="AL404" s="87">
        <v>0</v>
      </c>
      <c r="AM404" s="87" t="s">
        <v>142</v>
      </c>
      <c r="AY404" s="141"/>
      <c r="AZ404" s="129" t="str">
        <f t="shared" si="332"/>
        <v/>
      </c>
      <c r="BA404" s="129" t="str">
        <f t="shared" si="333"/>
        <v/>
      </c>
      <c r="BB404" s="129" t="str">
        <f t="shared" si="334"/>
        <v/>
      </c>
      <c r="BC404" s="129" t="str">
        <f t="shared" si="335"/>
        <v/>
      </c>
      <c r="BD404" s="129" t="str">
        <f t="shared" si="336"/>
        <v/>
      </c>
      <c r="BE404" s="129" t="str">
        <f t="shared" si="337"/>
        <v/>
      </c>
      <c r="BF404" s="129"/>
      <c r="BG404" s="129" t="str">
        <f t="shared" si="338"/>
        <v/>
      </c>
      <c r="BH404" s="131" t="str">
        <f t="shared" si="339"/>
        <v/>
      </c>
      <c r="BI404" s="131" t="str">
        <f t="shared" si="340"/>
        <v/>
      </c>
      <c r="BJ404" s="129" t="str">
        <f t="shared" si="341"/>
        <v/>
      </c>
      <c r="BK404" s="129" t="str">
        <f t="shared" si="342"/>
        <v/>
      </c>
      <c r="BL404" s="129" t="str">
        <f t="shared" si="343"/>
        <v/>
      </c>
      <c r="BM404" s="129"/>
    </row>
    <row r="405" spans="2:65" ht="12.75">
      <c r="B405" s="142">
        <v>28</v>
      </c>
      <c r="C405" s="142">
        <v>210000000000</v>
      </c>
      <c r="D405" s="142">
        <v>80769000000</v>
      </c>
      <c r="E405" s="142">
        <v>7850</v>
      </c>
      <c r="F405" s="142">
        <v>5.0739999999999998</v>
      </c>
      <c r="G405" s="142">
        <v>3.6999999999999998E-2</v>
      </c>
      <c r="J405" s="87">
        <f t="shared" si="309"/>
        <v>202.1</v>
      </c>
      <c r="K405" s="126">
        <v>236</v>
      </c>
      <c r="L405" s="87">
        <f t="shared" ref="L405" si="369">F405</f>
        <v>5.0739999999999998</v>
      </c>
      <c r="M405" s="87">
        <f t="shared" ref="M405" si="370">G405*1000</f>
        <v>37</v>
      </c>
      <c r="N405" s="87" t="s">
        <v>163</v>
      </c>
      <c r="O405" s="87" t="s">
        <v>155</v>
      </c>
      <c r="P405" s="87">
        <v>0</v>
      </c>
      <c r="Q405" s="87">
        <v>3798.82</v>
      </c>
      <c r="R405" s="87">
        <v>0</v>
      </c>
      <c r="S405" s="87">
        <v>0</v>
      </c>
      <c r="T405" s="127">
        <v>313700000000</v>
      </c>
      <c r="U405" s="127">
        <v>313700000000</v>
      </c>
      <c r="V405" s="127">
        <v>19550000000</v>
      </c>
      <c r="W405" s="127">
        <v>19550000000</v>
      </c>
      <c r="X405" s="87">
        <v>0</v>
      </c>
      <c r="Y405" s="87">
        <v>0</v>
      </c>
      <c r="Z405" s="127">
        <v>241400000000</v>
      </c>
      <c r="AA405" s="87">
        <v>23450</v>
      </c>
      <c r="AB405" s="127">
        <v>101600000000</v>
      </c>
      <c r="AC405" s="87">
        <v>0.65</v>
      </c>
      <c r="AD405" s="87" t="s">
        <v>156</v>
      </c>
      <c r="AE405" s="87" t="s">
        <v>157</v>
      </c>
      <c r="AF405" s="87" t="s">
        <v>158</v>
      </c>
      <c r="AG405" s="87" t="s">
        <v>159</v>
      </c>
      <c r="AH405" s="87" t="s">
        <v>160</v>
      </c>
      <c r="AI405" s="87" t="s">
        <v>161</v>
      </c>
      <c r="AJ405" s="87" t="s">
        <v>162</v>
      </c>
      <c r="AK405" s="87">
        <v>0</v>
      </c>
      <c r="AL405" s="87">
        <v>0</v>
      </c>
      <c r="AM405" s="87" t="s">
        <v>142</v>
      </c>
      <c r="AY405" s="141">
        <f t="shared" ref="AY405" si="371">IF(J405="", "", INT(J405))</f>
        <v>202</v>
      </c>
      <c r="AZ405" s="129">
        <f t="shared" si="332"/>
        <v>236</v>
      </c>
      <c r="BA405" s="129">
        <f t="shared" si="333"/>
        <v>237</v>
      </c>
      <c r="BB405" s="129">
        <f t="shared" si="334"/>
        <v>202</v>
      </c>
      <c r="BC405" s="129">
        <f t="shared" si="335"/>
        <v>202</v>
      </c>
      <c r="BD405" s="129" t="str">
        <f t="shared" si="336"/>
        <v>1c</v>
      </c>
      <c r="BE405" s="129" t="str">
        <f t="shared" si="337"/>
        <v>0</v>
      </c>
      <c r="BF405" s="129"/>
      <c r="BG405" s="129">
        <f t="shared" si="338"/>
        <v>202</v>
      </c>
      <c r="BH405" s="131" t="str">
        <f t="shared" si="339"/>
        <v>2.10E+11</v>
      </c>
      <c r="BI405" s="131" t="str">
        <f t="shared" si="340"/>
        <v>8.08E+10</v>
      </c>
      <c r="BJ405" s="129" t="str">
        <f t="shared" si="341"/>
        <v>7850</v>
      </c>
      <c r="BK405" s="129">
        <f t="shared" si="342"/>
        <v>5.0739999999999998</v>
      </c>
      <c r="BL405" s="129">
        <f t="shared" si="343"/>
        <v>3.6999999999999998E-2</v>
      </c>
      <c r="BM405" s="129"/>
    </row>
    <row r="406" spans="2:65" ht="12.75">
      <c r="B406" s="142"/>
      <c r="C406" s="142"/>
      <c r="D406" s="142"/>
      <c r="E406" s="142"/>
      <c r="F406" s="142"/>
      <c r="G406" s="142"/>
      <c r="J406" s="87">
        <f t="shared" si="309"/>
        <v>202.2</v>
      </c>
      <c r="K406" s="126">
        <v>237</v>
      </c>
      <c r="L406" s="87">
        <f t="shared" ref="L406:M406" si="372">L405</f>
        <v>5.0739999999999998</v>
      </c>
      <c r="M406" s="87">
        <f t="shared" si="372"/>
        <v>37</v>
      </c>
      <c r="N406" s="87" t="s">
        <v>163</v>
      </c>
      <c r="O406" s="87" t="s">
        <v>155</v>
      </c>
      <c r="P406" s="87">
        <v>0</v>
      </c>
      <c r="Q406" s="87">
        <v>3798.82</v>
      </c>
      <c r="R406" s="87">
        <v>0</v>
      </c>
      <c r="S406" s="87">
        <v>0</v>
      </c>
      <c r="T406" s="127">
        <v>313700000000</v>
      </c>
      <c r="U406" s="127">
        <v>313700000000</v>
      </c>
      <c r="V406" s="127">
        <v>19550000000</v>
      </c>
      <c r="W406" s="127">
        <v>19550000000</v>
      </c>
      <c r="X406" s="87">
        <v>0</v>
      </c>
      <c r="Y406" s="87">
        <v>0</v>
      </c>
      <c r="Z406" s="127">
        <v>241400000000</v>
      </c>
      <c r="AA406" s="87">
        <v>23450</v>
      </c>
      <c r="AB406" s="127">
        <v>101600000000</v>
      </c>
      <c r="AC406" s="87">
        <v>0.65</v>
      </c>
      <c r="AD406" s="87" t="s">
        <v>156</v>
      </c>
      <c r="AE406" s="87" t="s">
        <v>157</v>
      </c>
      <c r="AF406" s="87" t="s">
        <v>158</v>
      </c>
      <c r="AG406" s="87" t="s">
        <v>159</v>
      </c>
      <c r="AH406" s="87" t="s">
        <v>160</v>
      </c>
      <c r="AI406" s="87" t="s">
        <v>161</v>
      </c>
      <c r="AJ406" s="87" t="s">
        <v>162</v>
      </c>
      <c r="AK406" s="87">
        <v>0</v>
      </c>
      <c r="AL406" s="87">
        <v>0</v>
      </c>
      <c r="AM406" s="87" t="s">
        <v>142</v>
      </c>
      <c r="AY406" s="141"/>
      <c r="AZ406" s="129" t="str">
        <f t="shared" si="332"/>
        <v/>
      </c>
      <c r="BA406" s="129" t="str">
        <f t="shared" si="333"/>
        <v/>
      </c>
      <c r="BB406" s="129" t="str">
        <f t="shared" si="334"/>
        <v/>
      </c>
      <c r="BC406" s="129" t="str">
        <f t="shared" si="335"/>
        <v/>
      </c>
      <c r="BD406" s="129" t="str">
        <f t="shared" si="336"/>
        <v/>
      </c>
      <c r="BE406" s="129" t="str">
        <f t="shared" si="337"/>
        <v/>
      </c>
      <c r="BF406" s="129"/>
      <c r="BG406" s="129" t="str">
        <f t="shared" si="338"/>
        <v/>
      </c>
      <c r="BH406" s="131" t="str">
        <f t="shared" si="339"/>
        <v/>
      </c>
      <c r="BI406" s="131" t="str">
        <f t="shared" si="340"/>
        <v/>
      </c>
      <c r="BJ406" s="129" t="str">
        <f t="shared" si="341"/>
        <v/>
      </c>
      <c r="BK406" s="129" t="str">
        <f t="shared" si="342"/>
        <v/>
      </c>
      <c r="BL406" s="129" t="str">
        <f t="shared" si="343"/>
        <v/>
      </c>
      <c r="BM406" s="129"/>
    </row>
    <row r="407" spans="2:65" ht="12.75">
      <c r="B407" s="142">
        <v>27</v>
      </c>
      <c r="C407" s="142">
        <v>210000000000</v>
      </c>
      <c r="D407" s="142">
        <v>80769000000</v>
      </c>
      <c r="E407" s="142">
        <v>7850</v>
      </c>
      <c r="F407" s="142">
        <v>5.0720000000000001</v>
      </c>
      <c r="G407" s="142">
        <v>3.5999999999999997E-2</v>
      </c>
      <c r="J407" s="87">
        <f t="shared" si="309"/>
        <v>203.1</v>
      </c>
      <c r="K407" s="126">
        <v>237</v>
      </c>
      <c r="L407" s="87">
        <f t="shared" ref="L407" si="373">F407</f>
        <v>5.0720000000000001</v>
      </c>
      <c r="M407" s="87">
        <f t="shared" ref="M407" si="374">G407*1000</f>
        <v>36</v>
      </c>
      <c r="N407" s="87" t="s">
        <v>163</v>
      </c>
      <c r="O407" s="87" t="s">
        <v>155</v>
      </c>
      <c r="P407" s="87">
        <v>0</v>
      </c>
      <c r="Q407" s="87">
        <v>3798.82</v>
      </c>
      <c r="R407" s="87">
        <v>0</v>
      </c>
      <c r="S407" s="87">
        <v>0</v>
      </c>
      <c r="T407" s="127">
        <v>313700000000</v>
      </c>
      <c r="U407" s="127">
        <v>313700000000</v>
      </c>
      <c r="V407" s="127">
        <v>19550000000</v>
      </c>
      <c r="W407" s="127">
        <v>19550000000</v>
      </c>
      <c r="X407" s="87">
        <v>0</v>
      </c>
      <c r="Y407" s="87">
        <v>0</v>
      </c>
      <c r="Z407" s="127">
        <v>241400000000</v>
      </c>
      <c r="AA407" s="87">
        <v>23450</v>
      </c>
      <c r="AB407" s="127">
        <v>101600000000</v>
      </c>
      <c r="AC407" s="87">
        <v>0.65</v>
      </c>
      <c r="AD407" s="87" t="s">
        <v>156</v>
      </c>
      <c r="AE407" s="87" t="s">
        <v>157</v>
      </c>
      <c r="AF407" s="87" t="s">
        <v>158</v>
      </c>
      <c r="AG407" s="87" t="s">
        <v>159</v>
      </c>
      <c r="AH407" s="87" t="s">
        <v>160</v>
      </c>
      <c r="AI407" s="87" t="s">
        <v>161</v>
      </c>
      <c r="AJ407" s="87" t="s">
        <v>162</v>
      </c>
      <c r="AK407" s="87">
        <v>0</v>
      </c>
      <c r="AL407" s="87">
        <v>0</v>
      </c>
      <c r="AM407" s="87" t="s">
        <v>142</v>
      </c>
      <c r="AY407" s="141">
        <f t="shared" ref="AY407" si="375">IF(J407="", "", INT(J407))</f>
        <v>203</v>
      </c>
      <c r="AZ407" s="129">
        <f t="shared" si="332"/>
        <v>237</v>
      </c>
      <c r="BA407" s="129">
        <f t="shared" si="333"/>
        <v>238</v>
      </c>
      <c r="BB407" s="129">
        <f t="shared" si="334"/>
        <v>203</v>
      </c>
      <c r="BC407" s="129">
        <f t="shared" si="335"/>
        <v>203</v>
      </c>
      <c r="BD407" s="129" t="str">
        <f t="shared" si="336"/>
        <v>1c</v>
      </c>
      <c r="BE407" s="129" t="str">
        <f t="shared" si="337"/>
        <v>0</v>
      </c>
      <c r="BF407" s="129"/>
      <c r="BG407" s="129">
        <f t="shared" si="338"/>
        <v>203</v>
      </c>
      <c r="BH407" s="131" t="str">
        <f t="shared" si="339"/>
        <v>2.10E+11</v>
      </c>
      <c r="BI407" s="131" t="str">
        <f t="shared" si="340"/>
        <v>8.08E+10</v>
      </c>
      <c r="BJ407" s="129" t="str">
        <f t="shared" si="341"/>
        <v>7850</v>
      </c>
      <c r="BK407" s="129">
        <f t="shared" si="342"/>
        <v>5.0720000000000001</v>
      </c>
      <c r="BL407" s="129">
        <f t="shared" si="343"/>
        <v>3.5999999999999997E-2</v>
      </c>
      <c r="BM407" s="129"/>
    </row>
    <row r="408" spans="2:65" ht="12.75">
      <c r="B408" s="142"/>
      <c r="C408" s="142"/>
      <c r="D408" s="142"/>
      <c r="E408" s="142"/>
      <c r="F408" s="142"/>
      <c r="G408" s="142"/>
      <c r="J408" s="87">
        <f t="shared" si="309"/>
        <v>203.2</v>
      </c>
      <c r="K408" s="126">
        <v>238</v>
      </c>
      <c r="L408" s="87">
        <f t="shared" ref="L408:M408" si="376">L407</f>
        <v>5.0720000000000001</v>
      </c>
      <c r="M408" s="87">
        <f t="shared" si="376"/>
        <v>36</v>
      </c>
      <c r="N408" s="87" t="s">
        <v>163</v>
      </c>
      <c r="O408" s="87" t="s">
        <v>155</v>
      </c>
      <c r="P408" s="87">
        <v>0</v>
      </c>
      <c r="Q408" s="87">
        <v>3798.82</v>
      </c>
      <c r="R408" s="87">
        <v>0</v>
      </c>
      <c r="S408" s="87">
        <v>0</v>
      </c>
      <c r="T408" s="127">
        <v>313700000000</v>
      </c>
      <c r="U408" s="127">
        <v>313700000000</v>
      </c>
      <c r="V408" s="127">
        <v>19550000000</v>
      </c>
      <c r="W408" s="127">
        <v>19550000000</v>
      </c>
      <c r="X408" s="87">
        <v>0</v>
      </c>
      <c r="Y408" s="87">
        <v>0</v>
      </c>
      <c r="Z408" s="127">
        <v>241400000000</v>
      </c>
      <c r="AA408" s="87">
        <v>23450</v>
      </c>
      <c r="AB408" s="127">
        <v>101600000000</v>
      </c>
      <c r="AC408" s="87">
        <v>0.65</v>
      </c>
      <c r="AD408" s="87" t="s">
        <v>156</v>
      </c>
      <c r="AE408" s="87" t="s">
        <v>157</v>
      </c>
      <c r="AF408" s="87" t="s">
        <v>158</v>
      </c>
      <c r="AG408" s="87" t="s">
        <v>159</v>
      </c>
      <c r="AH408" s="87" t="s">
        <v>160</v>
      </c>
      <c r="AI408" s="87" t="s">
        <v>161</v>
      </c>
      <c r="AJ408" s="87" t="s">
        <v>162</v>
      </c>
      <c r="AK408" s="87">
        <v>0</v>
      </c>
      <c r="AL408" s="87">
        <v>0</v>
      </c>
      <c r="AM408" s="87" t="s">
        <v>142</v>
      </c>
      <c r="AY408" s="141"/>
      <c r="AZ408" s="129" t="str">
        <f t="shared" si="332"/>
        <v/>
      </c>
      <c r="BA408" s="129" t="str">
        <f t="shared" si="333"/>
        <v/>
      </c>
      <c r="BB408" s="129" t="str">
        <f t="shared" si="334"/>
        <v/>
      </c>
      <c r="BC408" s="129" t="str">
        <f t="shared" si="335"/>
        <v/>
      </c>
      <c r="BD408" s="129" t="str">
        <f t="shared" si="336"/>
        <v/>
      </c>
      <c r="BE408" s="129" t="str">
        <f t="shared" si="337"/>
        <v/>
      </c>
      <c r="BF408" s="129"/>
      <c r="BG408" s="129" t="str">
        <f t="shared" si="338"/>
        <v/>
      </c>
      <c r="BH408" s="131" t="str">
        <f t="shared" si="339"/>
        <v/>
      </c>
      <c r="BI408" s="131" t="str">
        <f t="shared" si="340"/>
        <v/>
      </c>
      <c r="BJ408" s="129" t="str">
        <f t="shared" si="341"/>
        <v/>
      </c>
      <c r="BK408" s="129" t="str">
        <f t="shared" si="342"/>
        <v/>
      </c>
      <c r="BL408" s="129" t="str">
        <f t="shared" si="343"/>
        <v/>
      </c>
      <c r="BM408" s="129"/>
    </row>
    <row r="409" spans="2:65" ht="12.75">
      <c r="B409" s="142">
        <v>26</v>
      </c>
      <c r="C409" s="142">
        <v>210000000000</v>
      </c>
      <c r="D409" s="142">
        <v>80769000000</v>
      </c>
      <c r="E409" s="142">
        <v>7850</v>
      </c>
      <c r="F409" s="142">
        <v>5.07</v>
      </c>
      <c r="G409" s="142">
        <v>3.5000000000000003E-2</v>
      </c>
      <c r="J409" s="87">
        <f t="shared" si="309"/>
        <v>204.1</v>
      </c>
      <c r="K409" s="126">
        <v>238</v>
      </c>
      <c r="L409" s="87">
        <f t="shared" ref="L409" si="377">F409</f>
        <v>5.07</v>
      </c>
      <c r="M409" s="87">
        <f t="shared" ref="M409" si="378">G409*1000</f>
        <v>35</v>
      </c>
      <c r="N409" s="87" t="s">
        <v>163</v>
      </c>
      <c r="O409" s="87" t="s">
        <v>155</v>
      </c>
      <c r="P409" s="87">
        <v>0</v>
      </c>
      <c r="Q409" s="87">
        <v>3677.02</v>
      </c>
      <c r="R409" s="87">
        <v>0</v>
      </c>
      <c r="S409" s="87">
        <v>0</v>
      </c>
      <c r="T409" s="127">
        <v>303700000000</v>
      </c>
      <c r="U409" s="127">
        <v>303700000000</v>
      </c>
      <c r="V409" s="127">
        <v>18920000000</v>
      </c>
      <c r="W409" s="127">
        <v>18920000000</v>
      </c>
      <c r="X409" s="87">
        <v>0</v>
      </c>
      <c r="Y409" s="87">
        <v>0</v>
      </c>
      <c r="Z409" s="127">
        <v>233700000000</v>
      </c>
      <c r="AA409" s="87">
        <v>22707.3</v>
      </c>
      <c r="AB409" s="127">
        <v>98370000000</v>
      </c>
      <c r="AC409" s="87">
        <v>0.65</v>
      </c>
      <c r="AD409" s="87" t="s">
        <v>156</v>
      </c>
      <c r="AE409" s="87" t="s">
        <v>157</v>
      </c>
      <c r="AF409" s="87" t="s">
        <v>158</v>
      </c>
      <c r="AG409" s="87" t="s">
        <v>159</v>
      </c>
      <c r="AH409" s="87" t="s">
        <v>160</v>
      </c>
      <c r="AI409" s="87" t="s">
        <v>161</v>
      </c>
      <c r="AJ409" s="87" t="s">
        <v>162</v>
      </c>
      <c r="AK409" s="87">
        <v>0</v>
      </c>
      <c r="AL409" s="87">
        <v>0</v>
      </c>
      <c r="AM409" s="87" t="s">
        <v>142</v>
      </c>
      <c r="AY409" s="141">
        <f t="shared" ref="AY409" si="379">IF(J409="", "", INT(J409))</f>
        <v>204</v>
      </c>
      <c r="AZ409" s="129">
        <f t="shared" si="332"/>
        <v>238</v>
      </c>
      <c r="BA409" s="129">
        <f t="shared" si="333"/>
        <v>239</v>
      </c>
      <c r="BB409" s="129">
        <f t="shared" si="334"/>
        <v>204</v>
      </c>
      <c r="BC409" s="129">
        <f t="shared" si="335"/>
        <v>204</v>
      </c>
      <c r="BD409" s="129" t="str">
        <f t="shared" si="336"/>
        <v>1c</v>
      </c>
      <c r="BE409" s="129" t="str">
        <f t="shared" si="337"/>
        <v>0</v>
      </c>
      <c r="BF409" s="129"/>
      <c r="BG409" s="129">
        <f t="shared" si="338"/>
        <v>204</v>
      </c>
      <c r="BH409" s="131" t="str">
        <f t="shared" si="339"/>
        <v>2.10E+11</v>
      </c>
      <c r="BI409" s="131" t="str">
        <f t="shared" si="340"/>
        <v>8.08E+10</v>
      </c>
      <c r="BJ409" s="129" t="str">
        <f t="shared" si="341"/>
        <v>7850</v>
      </c>
      <c r="BK409" s="129">
        <f t="shared" si="342"/>
        <v>5.07</v>
      </c>
      <c r="BL409" s="129">
        <f t="shared" si="343"/>
        <v>3.5000000000000003E-2</v>
      </c>
      <c r="BM409" s="129"/>
    </row>
    <row r="410" spans="2:65" ht="12.75">
      <c r="B410" s="142"/>
      <c r="C410" s="142"/>
      <c r="D410" s="142"/>
      <c r="E410" s="142"/>
      <c r="F410" s="142"/>
      <c r="G410" s="142"/>
      <c r="J410" s="87">
        <f t="shared" si="309"/>
        <v>204.2</v>
      </c>
      <c r="K410" s="126">
        <v>239</v>
      </c>
      <c r="L410" s="87">
        <f t="shared" ref="L410:M410" si="380">L409</f>
        <v>5.07</v>
      </c>
      <c r="M410" s="87">
        <f t="shared" si="380"/>
        <v>35</v>
      </c>
      <c r="N410" s="87" t="s">
        <v>163</v>
      </c>
      <c r="O410" s="87" t="s">
        <v>155</v>
      </c>
      <c r="P410" s="87">
        <v>0</v>
      </c>
      <c r="Q410" s="87">
        <v>3677.02</v>
      </c>
      <c r="R410" s="87">
        <v>0</v>
      </c>
      <c r="S410" s="87">
        <v>0</v>
      </c>
      <c r="T410" s="127">
        <v>303700000000</v>
      </c>
      <c r="U410" s="127">
        <v>303700000000</v>
      </c>
      <c r="V410" s="127">
        <v>18920000000</v>
      </c>
      <c r="W410" s="127">
        <v>18920000000</v>
      </c>
      <c r="X410" s="87">
        <v>0</v>
      </c>
      <c r="Y410" s="87">
        <v>0</v>
      </c>
      <c r="Z410" s="127">
        <v>233700000000</v>
      </c>
      <c r="AA410" s="87">
        <v>22707.3</v>
      </c>
      <c r="AB410" s="127">
        <v>98370000000</v>
      </c>
      <c r="AC410" s="87">
        <v>0.65</v>
      </c>
      <c r="AD410" s="87" t="s">
        <v>156</v>
      </c>
      <c r="AE410" s="87" t="s">
        <v>157</v>
      </c>
      <c r="AF410" s="87" t="s">
        <v>158</v>
      </c>
      <c r="AG410" s="87" t="s">
        <v>159</v>
      </c>
      <c r="AH410" s="87" t="s">
        <v>160</v>
      </c>
      <c r="AI410" s="87" t="s">
        <v>161</v>
      </c>
      <c r="AJ410" s="87" t="s">
        <v>162</v>
      </c>
      <c r="AK410" s="87">
        <v>0</v>
      </c>
      <c r="AL410" s="87">
        <v>0</v>
      </c>
      <c r="AM410" s="87" t="s">
        <v>142</v>
      </c>
      <c r="AY410" s="141"/>
      <c r="AZ410" s="129" t="str">
        <f t="shared" si="332"/>
        <v/>
      </c>
      <c r="BA410" s="129" t="str">
        <f t="shared" si="333"/>
        <v/>
      </c>
      <c r="BB410" s="129" t="str">
        <f t="shared" si="334"/>
        <v/>
      </c>
      <c r="BC410" s="129" t="str">
        <f t="shared" si="335"/>
        <v/>
      </c>
      <c r="BD410" s="129" t="str">
        <f t="shared" si="336"/>
        <v/>
      </c>
      <c r="BE410" s="129" t="str">
        <f t="shared" si="337"/>
        <v/>
      </c>
      <c r="BF410" s="129"/>
      <c r="BG410" s="129" t="str">
        <f t="shared" si="338"/>
        <v/>
      </c>
      <c r="BH410" s="131" t="str">
        <f t="shared" si="339"/>
        <v/>
      </c>
      <c r="BI410" s="131" t="str">
        <f t="shared" si="340"/>
        <v/>
      </c>
      <c r="BJ410" s="129" t="str">
        <f t="shared" si="341"/>
        <v/>
      </c>
      <c r="BK410" s="129" t="str">
        <f t="shared" si="342"/>
        <v/>
      </c>
      <c r="BL410" s="129" t="str">
        <f t="shared" si="343"/>
        <v/>
      </c>
      <c r="BM410" s="129"/>
    </row>
    <row r="411" spans="2:65" ht="12.75">
      <c r="B411" s="142">
        <v>25</v>
      </c>
      <c r="C411" s="142">
        <v>210000000000</v>
      </c>
      <c r="D411" s="142">
        <v>80769000000</v>
      </c>
      <c r="E411" s="142">
        <v>7850</v>
      </c>
      <c r="F411" s="142">
        <v>5.0659999999999998</v>
      </c>
      <c r="G411" s="142">
        <v>3.3000000000000002E-2</v>
      </c>
      <c r="J411" s="87">
        <f t="shared" ref="J411:J474" si="381">J409+1</f>
        <v>205.1</v>
      </c>
      <c r="K411" s="126">
        <v>239</v>
      </c>
      <c r="L411" s="87">
        <f t="shared" ref="L411" si="382">F411</f>
        <v>5.0659999999999998</v>
      </c>
      <c r="M411" s="87">
        <f t="shared" ref="M411" si="383">G411*1000</f>
        <v>33</v>
      </c>
      <c r="N411" s="87" t="s">
        <v>163</v>
      </c>
      <c r="O411" s="87" t="s">
        <v>155</v>
      </c>
      <c r="P411" s="87">
        <v>0</v>
      </c>
      <c r="Q411" s="87">
        <v>3555.18</v>
      </c>
      <c r="R411" s="87">
        <v>0</v>
      </c>
      <c r="S411" s="87">
        <v>0</v>
      </c>
      <c r="T411" s="127">
        <v>293800000000</v>
      </c>
      <c r="U411" s="127">
        <v>293800000000</v>
      </c>
      <c r="V411" s="127">
        <v>18300000000</v>
      </c>
      <c r="W411" s="127">
        <v>18300000000</v>
      </c>
      <c r="X411" s="87">
        <v>0</v>
      </c>
      <c r="Y411" s="87">
        <v>0</v>
      </c>
      <c r="Z411" s="127">
        <v>226100000000</v>
      </c>
      <c r="AA411" s="87">
        <v>21963.599999999999</v>
      </c>
      <c r="AB411" s="127">
        <v>95110000000</v>
      </c>
      <c r="AC411" s="87">
        <v>0.65</v>
      </c>
      <c r="AD411" s="87" t="s">
        <v>156</v>
      </c>
      <c r="AE411" s="87" t="s">
        <v>157</v>
      </c>
      <c r="AF411" s="87" t="s">
        <v>158</v>
      </c>
      <c r="AG411" s="87" t="s">
        <v>159</v>
      </c>
      <c r="AH411" s="87" t="s">
        <v>160</v>
      </c>
      <c r="AI411" s="87" t="s">
        <v>161</v>
      </c>
      <c r="AJ411" s="87" t="s">
        <v>162</v>
      </c>
      <c r="AK411" s="87">
        <v>0</v>
      </c>
      <c r="AL411" s="87">
        <v>0</v>
      </c>
      <c r="AM411" s="87" t="s">
        <v>142</v>
      </c>
      <c r="AY411" s="141">
        <f t="shared" ref="AY411" si="384">IF(J411="", "", INT(J411))</f>
        <v>205</v>
      </c>
      <c r="AZ411" s="129">
        <f t="shared" si="332"/>
        <v>239</v>
      </c>
      <c r="BA411" s="129">
        <f t="shared" si="333"/>
        <v>240</v>
      </c>
      <c r="BB411" s="129">
        <f t="shared" si="334"/>
        <v>205</v>
      </c>
      <c r="BC411" s="129">
        <f t="shared" si="335"/>
        <v>205</v>
      </c>
      <c r="BD411" s="129" t="str">
        <f t="shared" si="336"/>
        <v>1c</v>
      </c>
      <c r="BE411" s="129" t="str">
        <f t="shared" si="337"/>
        <v>0</v>
      </c>
      <c r="BF411" s="129"/>
      <c r="BG411" s="129">
        <f t="shared" si="338"/>
        <v>205</v>
      </c>
      <c r="BH411" s="131" t="str">
        <f t="shared" si="339"/>
        <v>2.10E+11</v>
      </c>
      <c r="BI411" s="131" t="str">
        <f t="shared" si="340"/>
        <v>8.08E+10</v>
      </c>
      <c r="BJ411" s="129" t="str">
        <f t="shared" si="341"/>
        <v>7850</v>
      </c>
      <c r="BK411" s="129">
        <f t="shared" si="342"/>
        <v>5.0659999999999998</v>
      </c>
      <c r="BL411" s="129">
        <f t="shared" si="343"/>
        <v>3.3000000000000002E-2</v>
      </c>
      <c r="BM411" s="129"/>
    </row>
    <row r="412" spans="2:65" ht="12.75">
      <c r="B412" s="142"/>
      <c r="C412" s="142"/>
      <c r="D412" s="142"/>
      <c r="E412" s="142"/>
      <c r="F412" s="142"/>
      <c r="G412" s="142"/>
      <c r="J412" s="87">
        <f t="shared" si="381"/>
        <v>205.2</v>
      </c>
      <c r="K412" s="126">
        <v>240</v>
      </c>
      <c r="L412" s="87">
        <f t="shared" ref="L412:M412" si="385">L411</f>
        <v>5.0659999999999998</v>
      </c>
      <c r="M412" s="87">
        <f t="shared" si="385"/>
        <v>33</v>
      </c>
      <c r="N412" s="87" t="s">
        <v>163</v>
      </c>
      <c r="O412" s="87" t="s">
        <v>155</v>
      </c>
      <c r="P412" s="87">
        <v>0</v>
      </c>
      <c r="Q412" s="87">
        <v>3555.18</v>
      </c>
      <c r="R412" s="87">
        <v>0</v>
      </c>
      <c r="S412" s="87">
        <v>0</v>
      </c>
      <c r="T412" s="127">
        <v>293800000000</v>
      </c>
      <c r="U412" s="127">
        <v>293800000000</v>
      </c>
      <c r="V412" s="127">
        <v>18300000000</v>
      </c>
      <c r="W412" s="127">
        <v>18300000000</v>
      </c>
      <c r="X412" s="87">
        <v>0</v>
      </c>
      <c r="Y412" s="87">
        <v>0</v>
      </c>
      <c r="Z412" s="127">
        <v>226100000000</v>
      </c>
      <c r="AA412" s="87">
        <v>21963.599999999999</v>
      </c>
      <c r="AB412" s="127">
        <v>95110000000</v>
      </c>
      <c r="AC412" s="87">
        <v>0.65</v>
      </c>
      <c r="AD412" s="87" t="s">
        <v>156</v>
      </c>
      <c r="AE412" s="87" t="s">
        <v>157</v>
      </c>
      <c r="AF412" s="87" t="s">
        <v>158</v>
      </c>
      <c r="AG412" s="87" t="s">
        <v>159</v>
      </c>
      <c r="AH412" s="87" t="s">
        <v>160</v>
      </c>
      <c r="AI412" s="87" t="s">
        <v>161</v>
      </c>
      <c r="AJ412" s="87" t="s">
        <v>162</v>
      </c>
      <c r="AK412" s="87">
        <v>0</v>
      </c>
      <c r="AL412" s="87">
        <v>0</v>
      </c>
      <c r="AM412" s="87" t="s">
        <v>142</v>
      </c>
      <c r="AY412" s="141"/>
      <c r="AZ412" s="129" t="str">
        <f t="shared" si="332"/>
        <v/>
      </c>
      <c r="BA412" s="129" t="str">
        <f t="shared" si="333"/>
        <v/>
      </c>
      <c r="BB412" s="129" t="str">
        <f t="shared" si="334"/>
        <v/>
      </c>
      <c r="BC412" s="129" t="str">
        <f t="shared" si="335"/>
        <v/>
      </c>
      <c r="BD412" s="129" t="str">
        <f t="shared" si="336"/>
        <v/>
      </c>
      <c r="BE412" s="129" t="str">
        <f t="shared" si="337"/>
        <v/>
      </c>
      <c r="BF412" s="129"/>
      <c r="BG412" s="129" t="str">
        <f t="shared" si="338"/>
        <v/>
      </c>
      <c r="BH412" s="131" t="str">
        <f t="shared" si="339"/>
        <v/>
      </c>
      <c r="BI412" s="131" t="str">
        <f t="shared" si="340"/>
        <v/>
      </c>
      <c r="BJ412" s="129" t="str">
        <f t="shared" si="341"/>
        <v/>
      </c>
      <c r="BK412" s="129" t="str">
        <f t="shared" si="342"/>
        <v/>
      </c>
      <c r="BL412" s="129" t="str">
        <f t="shared" si="343"/>
        <v/>
      </c>
      <c r="BM412" s="129"/>
    </row>
    <row r="413" spans="2:65" ht="12.75">
      <c r="B413" s="142">
        <v>24</v>
      </c>
      <c r="C413" s="142">
        <v>210000000000</v>
      </c>
      <c r="D413" s="142">
        <v>80769000000</v>
      </c>
      <c r="E413" s="142">
        <v>7850</v>
      </c>
      <c r="F413" s="142">
        <v>5.0659999999999998</v>
      </c>
      <c r="G413" s="142">
        <v>3.3000000000000002E-2</v>
      </c>
      <c r="J413" s="87">
        <f t="shared" si="381"/>
        <v>206.1</v>
      </c>
      <c r="K413" s="126">
        <v>240</v>
      </c>
      <c r="L413" s="87">
        <f t="shared" ref="L413" si="386">F413</f>
        <v>5.0659999999999998</v>
      </c>
      <c r="M413" s="87">
        <f t="shared" ref="M413" si="387">G413*1000</f>
        <v>33</v>
      </c>
      <c r="N413" s="87" t="s">
        <v>163</v>
      </c>
      <c r="O413" s="87" t="s">
        <v>155</v>
      </c>
      <c r="P413" s="87">
        <v>0</v>
      </c>
      <c r="Q413" s="87">
        <v>3555.18</v>
      </c>
      <c r="R413" s="87">
        <v>0</v>
      </c>
      <c r="S413" s="87">
        <v>0</v>
      </c>
      <c r="T413" s="127">
        <v>293800000000</v>
      </c>
      <c r="U413" s="127">
        <v>293800000000</v>
      </c>
      <c r="V413" s="127">
        <v>18300000000</v>
      </c>
      <c r="W413" s="127">
        <v>18300000000</v>
      </c>
      <c r="X413" s="87">
        <v>0</v>
      </c>
      <c r="Y413" s="87">
        <v>0</v>
      </c>
      <c r="Z413" s="127">
        <v>226100000000</v>
      </c>
      <c r="AA413" s="87">
        <v>21963.599999999999</v>
      </c>
      <c r="AB413" s="127">
        <v>95110000000</v>
      </c>
      <c r="AC413" s="87">
        <v>0.65</v>
      </c>
      <c r="AD413" s="87" t="s">
        <v>156</v>
      </c>
      <c r="AE413" s="87" t="s">
        <v>157</v>
      </c>
      <c r="AF413" s="87" t="s">
        <v>158</v>
      </c>
      <c r="AG413" s="87" t="s">
        <v>159</v>
      </c>
      <c r="AH413" s="87" t="s">
        <v>160</v>
      </c>
      <c r="AI413" s="87" t="s">
        <v>161</v>
      </c>
      <c r="AJ413" s="87" t="s">
        <v>162</v>
      </c>
      <c r="AK413" s="87">
        <v>0</v>
      </c>
      <c r="AL413" s="87">
        <v>0</v>
      </c>
      <c r="AM413" s="87" t="s">
        <v>142</v>
      </c>
      <c r="AY413" s="141">
        <f t="shared" ref="AY413" si="388">IF(J413="", "", INT(J413))</f>
        <v>206</v>
      </c>
      <c r="AZ413" s="129">
        <f t="shared" si="332"/>
        <v>240</v>
      </c>
      <c r="BA413" s="129">
        <f t="shared" si="333"/>
        <v>241</v>
      </c>
      <c r="BB413" s="129">
        <f t="shared" si="334"/>
        <v>206</v>
      </c>
      <c r="BC413" s="129">
        <f t="shared" si="335"/>
        <v>206</v>
      </c>
      <c r="BD413" s="129" t="str">
        <f t="shared" si="336"/>
        <v>1c</v>
      </c>
      <c r="BE413" s="129" t="str">
        <f t="shared" si="337"/>
        <v>0</v>
      </c>
      <c r="BF413" s="129"/>
      <c r="BG413" s="129">
        <f t="shared" si="338"/>
        <v>206</v>
      </c>
      <c r="BH413" s="131" t="str">
        <f t="shared" si="339"/>
        <v>2.10E+11</v>
      </c>
      <c r="BI413" s="131" t="str">
        <f t="shared" si="340"/>
        <v>8.08E+10</v>
      </c>
      <c r="BJ413" s="129" t="str">
        <f t="shared" si="341"/>
        <v>7850</v>
      </c>
      <c r="BK413" s="129">
        <f t="shared" si="342"/>
        <v>5.0659999999999998</v>
      </c>
      <c r="BL413" s="129">
        <f t="shared" si="343"/>
        <v>3.3000000000000002E-2</v>
      </c>
      <c r="BM413" s="129"/>
    </row>
    <row r="414" spans="2:65" ht="12.75">
      <c r="B414" s="142"/>
      <c r="C414" s="142"/>
      <c r="D414" s="142"/>
      <c r="E414" s="142"/>
      <c r="F414" s="142"/>
      <c r="G414" s="142"/>
      <c r="J414" s="87">
        <f t="shared" si="381"/>
        <v>206.2</v>
      </c>
      <c r="K414" s="126">
        <v>241</v>
      </c>
      <c r="L414" s="87">
        <f t="shared" ref="L414:M414" si="389">L413</f>
        <v>5.0659999999999998</v>
      </c>
      <c r="M414" s="87">
        <f t="shared" si="389"/>
        <v>33</v>
      </c>
      <c r="N414" s="87" t="s">
        <v>163</v>
      </c>
      <c r="O414" s="87" t="s">
        <v>155</v>
      </c>
      <c r="P414" s="87">
        <v>0</v>
      </c>
      <c r="Q414" s="87">
        <v>3555.18</v>
      </c>
      <c r="R414" s="87">
        <v>0</v>
      </c>
      <c r="S414" s="87">
        <v>0</v>
      </c>
      <c r="T414" s="127">
        <v>293800000000</v>
      </c>
      <c r="U414" s="127">
        <v>293800000000</v>
      </c>
      <c r="V414" s="127">
        <v>18300000000</v>
      </c>
      <c r="W414" s="127">
        <v>18300000000</v>
      </c>
      <c r="X414" s="87">
        <v>0</v>
      </c>
      <c r="Y414" s="87">
        <v>0</v>
      </c>
      <c r="Z414" s="127">
        <v>226100000000</v>
      </c>
      <c r="AA414" s="87">
        <v>21963.599999999999</v>
      </c>
      <c r="AB414" s="127">
        <v>95110000000</v>
      </c>
      <c r="AC414" s="87">
        <v>0.65</v>
      </c>
      <c r="AD414" s="87" t="s">
        <v>156</v>
      </c>
      <c r="AE414" s="87" t="s">
        <v>157</v>
      </c>
      <c r="AF414" s="87" t="s">
        <v>158</v>
      </c>
      <c r="AG414" s="87" t="s">
        <v>159</v>
      </c>
      <c r="AH414" s="87" t="s">
        <v>160</v>
      </c>
      <c r="AI414" s="87" t="s">
        <v>161</v>
      </c>
      <c r="AJ414" s="87" t="s">
        <v>162</v>
      </c>
      <c r="AK414" s="87">
        <v>0</v>
      </c>
      <c r="AL414" s="87">
        <v>0</v>
      </c>
      <c r="AM414" s="87" t="s">
        <v>142</v>
      </c>
      <c r="AY414" s="141"/>
      <c r="AZ414" s="129" t="str">
        <f t="shared" si="332"/>
        <v/>
      </c>
      <c r="BA414" s="129" t="str">
        <f t="shared" si="333"/>
        <v/>
      </c>
      <c r="BB414" s="129" t="str">
        <f t="shared" si="334"/>
        <v/>
      </c>
      <c r="BC414" s="129" t="str">
        <f t="shared" si="335"/>
        <v/>
      </c>
      <c r="BD414" s="129" t="str">
        <f t="shared" si="336"/>
        <v/>
      </c>
      <c r="BE414" s="129" t="str">
        <f t="shared" si="337"/>
        <v/>
      </c>
      <c r="BF414" s="129"/>
      <c r="BG414" s="129" t="str">
        <f t="shared" si="338"/>
        <v/>
      </c>
      <c r="BH414" s="131" t="str">
        <f t="shared" si="339"/>
        <v/>
      </c>
      <c r="BI414" s="131" t="str">
        <f t="shared" si="340"/>
        <v/>
      </c>
      <c r="BJ414" s="129" t="str">
        <f t="shared" si="341"/>
        <v/>
      </c>
      <c r="BK414" s="129" t="str">
        <f t="shared" si="342"/>
        <v/>
      </c>
      <c r="BL414" s="129" t="str">
        <f t="shared" si="343"/>
        <v/>
      </c>
      <c r="BM414" s="129"/>
    </row>
    <row r="415" spans="2:65" ht="12.75">
      <c r="B415" s="142">
        <v>23</v>
      </c>
      <c r="C415" s="142">
        <v>210000000000</v>
      </c>
      <c r="D415" s="142">
        <v>80769000000</v>
      </c>
      <c r="E415" s="142">
        <v>7850</v>
      </c>
      <c r="F415" s="142">
        <v>5.0659999999999998</v>
      </c>
      <c r="G415" s="142">
        <v>3.3000000000000002E-2</v>
      </c>
      <c r="J415" s="87">
        <f t="shared" si="381"/>
        <v>207.1</v>
      </c>
      <c r="K415" s="126">
        <v>241</v>
      </c>
      <c r="L415" s="87">
        <f t="shared" ref="L415" si="390">F415</f>
        <v>5.0659999999999998</v>
      </c>
      <c r="M415" s="87">
        <f t="shared" ref="M415" si="391">G415*1000</f>
        <v>33</v>
      </c>
      <c r="N415" s="87" t="s">
        <v>163</v>
      </c>
      <c r="O415" s="87" t="s">
        <v>155</v>
      </c>
      <c r="P415" s="87">
        <v>0</v>
      </c>
      <c r="Q415" s="87">
        <v>3433.29</v>
      </c>
      <c r="R415" s="87">
        <v>0</v>
      </c>
      <c r="S415" s="87">
        <v>0</v>
      </c>
      <c r="T415" s="127">
        <v>283800000000</v>
      </c>
      <c r="U415" s="127">
        <v>283800000000</v>
      </c>
      <c r="V415" s="127">
        <v>17670000000</v>
      </c>
      <c r="W415" s="127">
        <v>17670000000</v>
      </c>
      <c r="X415" s="87">
        <v>0</v>
      </c>
      <c r="Y415" s="87">
        <v>0</v>
      </c>
      <c r="Z415" s="127">
        <v>218400000000</v>
      </c>
      <c r="AA415" s="87">
        <v>21219.1</v>
      </c>
      <c r="AB415" s="127">
        <v>91850000000</v>
      </c>
      <c r="AC415" s="87">
        <v>0.65</v>
      </c>
      <c r="AD415" s="87" t="s">
        <v>156</v>
      </c>
      <c r="AE415" s="87" t="s">
        <v>157</v>
      </c>
      <c r="AF415" s="87" t="s">
        <v>158</v>
      </c>
      <c r="AG415" s="87" t="s">
        <v>159</v>
      </c>
      <c r="AH415" s="87" t="s">
        <v>160</v>
      </c>
      <c r="AI415" s="87" t="s">
        <v>161</v>
      </c>
      <c r="AJ415" s="87" t="s">
        <v>162</v>
      </c>
      <c r="AK415" s="87">
        <v>0</v>
      </c>
      <c r="AL415" s="87">
        <v>0</v>
      </c>
      <c r="AM415" s="87" t="s">
        <v>142</v>
      </c>
      <c r="AY415" s="141">
        <f t="shared" ref="AY415" si="392">IF(J415="", "", INT(J415))</f>
        <v>207</v>
      </c>
      <c r="AZ415" s="129">
        <f t="shared" si="332"/>
        <v>241</v>
      </c>
      <c r="BA415" s="129">
        <f t="shared" si="333"/>
        <v>242</v>
      </c>
      <c r="BB415" s="129">
        <f t="shared" si="334"/>
        <v>207</v>
      </c>
      <c r="BC415" s="129">
        <f t="shared" si="335"/>
        <v>207</v>
      </c>
      <c r="BD415" s="129" t="str">
        <f t="shared" si="336"/>
        <v>1c</v>
      </c>
      <c r="BE415" s="129" t="str">
        <f t="shared" si="337"/>
        <v>0</v>
      </c>
      <c r="BF415" s="129"/>
      <c r="BG415" s="129">
        <f t="shared" si="338"/>
        <v>207</v>
      </c>
      <c r="BH415" s="131" t="str">
        <f t="shared" si="339"/>
        <v>2.10E+11</v>
      </c>
      <c r="BI415" s="131" t="str">
        <f t="shared" si="340"/>
        <v>8.08E+10</v>
      </c>
      <c r="BJ415" s="129" t="str">
        <f t="shared" si="341"/>
        <v>7850</v>
      </c>
      <c r="BK415" s="129">
        <f t="shared" si="342"/>
        <v>5.0659999999999998</v>
      </c>
      <c r="BL415" s="129">
        <f t="shared" si="343"/>
        <v>3.3000000000000002E-2</v>
      </c>
      <c r="BM415" s="129"/>
    </row>
    <row r="416" spans="2:65" ht="12.75">
      <c r="B416" s="142"/>
      <c r="C416" s="142"/>
      <c r="D416" s="142"/>
      <c r="E416" s="142"/>
      <c r="F416" s="142"/>
      <c r="G416" s="142"/>
      <c r="J416" s="87">
        <f t="shared" si="381"/>
        <v>207.2</v>
      </c>
      <c r="K416" s="126">
        <v>242</v>
      </c>
      <c r="L416" s="87">
        <f t="shared" ref="L416:M416" si="393">L415</f>
        <v>5.0659999999999998</v>
      </c>
      <c r="M416" s="87">
        <f t="shared" si="393"/>
        <v>33</v>
      </c>
      <c r="N416" s="87" t="s">
        <v>163</v>
      </c>
      <c r="O416" s="87" t="s">
        <v>155</v>
      </c>
      <c r="P416" s="87">
        <v>0</v>
      </c>
      <c r="Q416" s="87">
        <v>3433.29</v>
      </c>
      <c r="R416" s="87">
        <v>0</v>
      </c>
      <c r="S416" s="87">
        <v>0</v>
      </c>
      <c r="T416" s="127">
        <v>283800000000</v>
      </c>
      <c r="U416" s="127">
        <v>283800000000</v>
      </c>
      <c r="V416" s="127">
        <v>17670000000</v>
      </c>
      <c r="W416" s="127">
        <v>17670000000</v>
      </c>
      <c r="X416" s="87">
        <v>0</v>
      </c>
      <c r="Y416" s="87">
        <v>0</v>
      </c>
      <c r="Z416" s="127">
        <v>218400000000</v>
      </c>
      <c r="AA416" s="87">
        <v>21219.1</v>
      </c>
      <c r="AB416" s="127">
        <v>91850000000</v>
      </c>
      <c r="AC416" s="87">
        <v>0.65</v>
      </c>
      <c r="AD416" s="87" t="s">
        <v>156</v>
      </c>
      <c r="AE416" s="87" t="s">
        <v>157</v>
      </c>
      <c r="AF416" s="87" t="s">
        <v>158</v>
      </c>
      <c r="AG416" s="87" t="s">
        <v>159</v>
      </c>
      <c r="AH416" s="87" t="s">
        <v>160</v>
      </c>
      <c r="AI416" s="87" t="s">
        <v>161</v>
      </c>
      <c r="AJ416" s="87" t="s">
        <v>162</v>
      </c>
      <c r="AK416" s="87">
        <v>0</v>
      </c>
      <c r="AL416" s="87">
        <v>0</v>
      </c>
      <c r="AM416" s="87" t="s">
        <v>142</v>
      </c>
      <c r="AY416" s="141"/>
      <c r="AZ416" s="129" t="str">
        <f t="shared" si="332"/>
        <v/>
      </c>
      <c r="BA416" s="129" t="str">
        <f t="shared" si="333"/>
        <v/>
      </c>
      <c r="BB416" s="129" t="str">
        <f t="shared" si="334"/>
        <v/>
      </c>
      <c r="BC416" s="129" t="str">
        <f t="shared" si="335"/>
        <v/>
      </c>
      <c r="BD416" s="129" t="str">
        <f t="shared" si="336"/>
        <v/>
      </c>
      <c r="BE416" s="129" t="str">
        <f t="shared" si="337"/>
        <v/>
      </c>
      <c r="BF416" s="129"/>
      <c r="BG416" s="129" t="str">
        <f t="shared" si="338"/>
        <v/>
      </c>
      <c r="BH416" s="131" t="str">
        <f t="shared" si="339"/>
        <v/>
      </c>
      <c r="BI416" s="131" t="str">
        <f t="shared" si="340"/>
        <v/>
      </c>
      <c r="BJ416" s="129" t="str">
        <f t="shared" si="341"/>
        <v/>
      </c>
      <c r="BK416" s="129" t="str">
        <f t="shared" si="342"/>
        <v/>
      </c>
      <c r="BL416" s="129" t="str">
        <f t="shared" si="343"/>
        <v/>
      </c>
      <c r="BM416" s="129"/>
    </row>
    <row r="417" spans="2:65" ht="12.75">
      <c r="B417" s="142">
        <v>22</v>
      </c>
      <c r="C417" s="142">
        <v>210000000000</v>
      </c>
      <c r="D417" s="142">
        <v>80769000000</v>
      </c>
      <c r="E417" s="142">
        <v>7850</v>
      </c>
      <c r="F417" s="142">
        <v>5.0659999999999998</v>
      </c>
      <c r="G417" s="142">
        <v>3.3000000000000002E-2</v>
      </c>
      <c r="J417" s="87">
        <f t="shared" si="381"/>
        <v>208.1</v>
      </c>
      <c r="K417" s="126">
        <v>242</v>
      </c>
      <c r="L417" s="87">
        <f t="shared" ref="L417" si="394">F417</f>
        <v>5.0659999999999998</v>
      </c>
      <c r="M417" s="87">
        <f t="shared" ref="M417" si="395">G417*1000</f>
        <v>33</v>
      </c>
      <c r="N417" s="87" t="s">
        <v>163</v>
      </c>
      <c r="O417" s="87" t="s">
        <v>155</v>
      </c>
      <c r="P417" s="87">
        <v>0</v>
      </c>
      <c r="Q417" s="87">
        <v>3433.29</v>
      </c>
      <c r="R417" s="87">
        <v>0</v>
      </c>
      <c r="S417" s="87">
        <v>0</v>
      </c>
      <c r="T417" s="127">
        <v>283800000000</v>
      </c>
      <c r="U417" s="127">
        <v>283800000000</v>
      </c>
      <c r="V417" s="127">
        <v>17670000000</v>
      </c>
      <c r="W417" s="127">
        <v>17670000000</v>
      </c>
      <c r="X417" s="87">
        <v>0</v>
      </c>
      <c r="Y417" s="87">
        <v>0</v>
      </c>
      <c r="Z417" s="127">
        <v>218400000000</v>
      </c>
      <c r="AA417" s="87">
        <v>21219.1</v>
      </c>
      <c r="AB417" s="127">
        <v>91850000000</v>
      </c>
      <c r="AC417" s="87">
        <v>0.65</v>
      </c>
      <c r="AD417" s="87" t="s">
        <v>156</v>
      </c>
      <c r="AE417" s="87" t="s">
        <v>157</v>
      </c>
      <c r="AF417" s="87" t="s">
        <v>158</v>
      </c>
      <c r="AG417" s="87" t="s">
        <v>159</v>
      </c>
      <c r="AH417" s="87" t="s">
        <v>160</v>
      </c>
      <c r="AI417" s="87" t="s">
        <v>161</v>
      </c>
      <c r="AJ417" s="87" t="s">
        <v>162</v>
      </c>
      <c r="AK417" s="87">
        <v>0</v>
      </c>
      <c r="AL417" s="87">
        <v>0</v>
      </c>
      <c r="AM417" s="87" t="s">
        <v>142</v>
      </c>
      <c r="AY417" s="141">
        <f t="shared" ref="AY417" si="396">IF(J417="", "", INT(J417))</f>
        <v>208</v>
      </c>
      <c r="AZ417" s="129">
        <f t="shared" si="332"/>
        <v>242</v>
      </c>
      <c r="BA417" s="129">
        <f t="shared" si="333"/>
        <v>243</v>
      </c>
      <c r="BB417" s="129">
        <f t="shared" si="334"/>
        <v>208</v>
      </c>
      <c r="BC417" s="129">
        <f t="shared" si="335"/>
        <v>208</v>
      </c>
      <c r="BD417" s="129" t="str">
        <f t="shared" si="336"/>
        <v>1c</v>
      </c>
      <c r="BE417" s="129" t="str">
        <f t="shared" si="337"/>
        <v>0</v>
      </c>
      <c r="BF417" s="129"/>
      <c r="BG417" s="129">
        <f t="shared" si="338"/>
        <v>208</v>
      </c>
      <c r="BH417" s="131" t="str">
        <f t="shared" si="339"/>
        <v>2.10E+11</v>
      </c>
      <c r="BI417" s="131" t="str">
        <f t="shared" si="340"/>
        <v>8.08E+10</v>
      </c>
      <c r="BJ417" s="129" t="str">
        <f t="shared" si="341"/>
        <v>7850</v>
      </c>
      <c r="BK417" s="129">
        <f t="shared" si="342"/>
        <v>5.0659999999999998</v>
      </c>
      <c r="BL417" s="129">
        <f t="shared" si="343"/>
        <v>3.3000000000000002E-2</v>
      </c>
      <c r="BM417" s="129"/>
    </row>
    <row r="418" spans="2:65" ht="12.75">
      <c r="B418" s="142"/>
      <c r="C418" s="142"/>
      <c r="D418" s="142"/>
      <c r="E418" s="142"/>
      <c r="F418" s="142"/>
      <c r="G418" s="142"/>
      <c r="J418" s="87">
        <f t="shared" si="381"/>
        <v>208.2</v>
      </c>
      <c r="K418" s="126">
        <v>243</v>
      </c>
      <c r="L418" s="87">
        <f t="shared" ref="L418:M418" si="397">L417</f>
        <v>5.0659999999999998</v>
      </c>
      <c r="M418" s="87">
        <f t="shared" si="397"/>
        <v>33</v>
      </c>
      <c r="N418" s="87" t="s">
        <v>163</v>
      </c>
      <c r="O418" s="87" t="s">
        <v>155</v>
      </c>
      <c r="P418" s="87">
        <v>0</v>
      </c>
      <c r="Q418" s="87">
        <v>3433.29</v>
      </c>
      <c r="R418" s="87">
        <v>0</v>
      </c>
      <c r="S418" s="87">
        <v>0</v>
      </c>
      <c r="T418" s="127">
        <v>283800000000</v>
      </c>
      <c r="U418" s="127">
        <v>283800000000</v>
      </c>
      <c r="V418" s="127">
        <v>17670000000</v>
      </c>
      <c r="W418" s="127">
        <v>17670000000</v>
      </c>
      <c r="X418" s="87">
        <v>0</v>
      </c>
      <c r="Y418" s="87">
        <v>0</v>
      </c>
      <c r="Z418" s="127">
        <v>218400000000</v>
      </c>
      <c r="AA418" s="87">
        <v>21219.1</v>
      </c>
      <c r="AB418" s="127">
        <v>91850000000</v>
      </c>
      <c r="AC418" s="87">
        <v>0.65</v>
      </c>
      <c r="AD418" s="87" t="s">
        <v>156</v>
      </c>
      <c r="AE418" s="87" t="s">
        <v>157</v>
      </c>
      <c r="AF418" s="87" t="s">
        <v>158</v>
      </c>
      <c r="AG418" s="87" t="s">
        <v>159</v>
      </c>
      <c r="AH418" s="87" t="s">
        <v>160</v>
      </c>
      <c r="AI418" s="87" t="s">
        <v>161</v>
      </c>
      <c r="AJ418" s="87" t="s">
        <v>162</v>
      </c>
      <c r="AK418" s="87">
        <v>0</v>
      </c>
      <c r="AL418" s="87">
        <v>0</v>
      </c>
      <c r="AM418" s="87" t="s">
        <v>142</v>
      </c>
      <c r="AY418" s="141"/>
      <c r="AZ418" s="129" t="str">
        <f t="shared" si="332"/>
        <v/>
      </c>
      <c r="BA418" s="129" t="str">
        <f t="shared" si="333"/>
        <v/>
      </c>
      <c r="BB418" s="129" t="str">
        <f t="shared" si="334"/>
        <v/>
      </c>
      <c r="BC418" s="129" t="str">
        <f t="shared" si="335"/>
        <v/>
      </c>
      <c r="BD418" s="129" t="str">
        <f t="shared" si="336"/>
        <v/>
      </c>
      <c r="BE418" s="129" t="str">
        <f t="shared" si="337"/>
        <v/>
      </c>
      <c r="BF418" s="129"/>
      <c r="BG418" s="129" t="str">
        <f t="shared" si="338"/>
        <v/>
      </c>
      <c r="BH418" s="131" t="str">
        <f t="shared" si="339"/>
        <v/>
      </c>
      <c r="BI418" s="131" t="str">
        <f t="shared" si="340"/>
        <v/>
      </c>
      <c r="BJ418" s="129" t="str">
        <f t="shared" si="341"/>
        <v/>
      </c>
      <c r="BK418" s="129" t="str">
        <f t="shared" si="342"/>
        <v/>
      </c>
      <c r="BL418" s="129" t="str">
        <f t="shared" si="343"/>
        <v/>
      </c>
      <c r="BM418" s="129"/>
    </row>
    <row r="419" spans="2:65" ht="12.75">
      <c r="B419" s="142">
        <v>21</v>
      </c>
      <c r="C419" s="142">
        <v>210000000000</v>
      </c>
      <c r="D419" s="142">
        <v>80769000000</v>
      </c>
      <c r="E419" s="142">
        <v>7850</v>
      </c>
      <c r="F419" s="142">
        <v>5.0659999999999998</v>
      </c>
      <c r="G419" s="142">
        <v>2.9000000000000001E-2</v>
      </c>
      <c r="J419" s="87">
        <f t="shared" si="381"/>
        <v>209.1</v>
      </c>
      <c r="K419" s="126">
        <v>243</v>
      </c>
      <c r="L419" s="87">
        <f t="shared" ref="L419" si="398">F419</f>
        <v>5.0659999999999998</v>
      </c>
      <c r="M419" s="87">
        <f t="shared" ref="M419" si="399">G419*1000</f>
        <v>29</v>
      </c>
      <c r="N419" s="87" t="s">
        <v>163</v>
      </c>
      <c r="O419" s="87" t="s">
        <v>155</v>
      </c>
      <c r="P419" s="87">
        <v>0</v>
      </c>
      <c r="Q419" s="87">
        <v>3311.32</v>
      </c>
      <c r="R419" s="87">
        <v>0</v>
      </c>
      <c r="S419" s="87">
        <v>0</v>
      </c>
      <c r="T419" s="127">
        <v>273800000000</v>
      </c>
      <c r="U419" s="127">
        <v>273800000000</v>
      </c>
      <c r="V419" s="127">
        <v>17040000000</v>
      </c>
      <c r="W419" s="127">
        <v>17040000000</v>
      </c>
      <c r="X419" s="87">
        <v>0</v>
      </c>
      <c r="Y419" s="87">
        <v>0</v>
      </c>
      <c r="Z419" s="127">
        <v>210700000000</v>
      </c>
      <c r="AA419" s="87">
        <v>20473.400000000001</v>
      </c>
      <c r="AB419" s="127">
        <v>88580000000</v>
      </c>
      <c r="AC419" s="87">
        <v>0.65</v>
      </c>
      <c r="AD419" s="87" t="s">
        <v>156</v>
      </c>
      <c r="AE419" s="87" t="s">
        <v>157</v>
      </c>
      <c r="AF419" s="87" t="s">
        <v>158</v>
      </c>
      <c r="AG419" s="87" t="s">
        <v>159</v>
      </c>
      <c r="AH419" s="87" t="s">
        <v>160</v>
      </c>
      <c r="AI419" s="87" t="s">
        <v>161</v>
      </c>
      <c r="AJ419" s="87" t="s">
        <v>162</v>
      </c>
      <c r="AK419" s="87">
        <v>0</v>
      </c>
      <c r="AL419" s="87">
        <v>0</v>
      </c>
      <c r="AM419" s="87" t="s">
        <v>142</v>
      </c>
      <c r="AY419" s="141">
        <f t="shared" ref="AY419" si="400">IF(J419="", "", INT(J419))</f>
        <v>209</v>
      </c>
      <c r="AZ419" s="129">
        <f t="shared" si="332"/>
        <v>243</v>
      </c>
      <c r="BA419" s="129">
        <f t="shared" si="333"/>
        <v>244</v>
      </c>
      <c r="BB419" s="129">
        <f t="shared" si="334"/>
        <v>209</v>
      </c>
      <c r="BC419" s="129">
        <f t="shared" si="335"/>
        <v>209</v>
      </c>
      <c r="BD419" s="129" t="str">
        <f t="shared" si="336"/>
        <v>1c</v>
      </c>
      <c r="BE419" s="129" t="str">
        <f t="shared" si="337"/>
        <v>0</v>
      </c>
      <c r="BF419" s="129"/>
      <c r="BG419" s="129">
        <f t="shared" si="338"/>
        <v>209</v>
      </c>
      <c r="BH419" s="131" t="str">
        <f t="shared" si="339"/>
        <v>2.10E+11</v>
      </c>
      <c r="BI419" s="131" t="str">
        <f t="shared" si="340"/>
        <v>8.08E+10</v>
      </c>
      <c r="BJ419" s="129" t="str">
        <f t="shared" si="341"/>
        <v>7850</v>
      </c>
      <c r="BK419" s="129">
        <f t="shared" si="342"/>
        <v>5.0659999999999998</v>
      </c>
      <c r="BL419" s="129">
        <f t="shared" si="343"/>
        <v>2.9000000000000001E-2</v>
      </c>
      <c r="BM419" s="129"/>
    </row>
    <row r="420" spans="2:65" ht="12.75">
      <c r="B420" s="142"/>
      <c r="C420" s="142"/>
      <c r="D420" s="142"/>
      <c r="E420" s="142"/>
      <c r="F420" s="142"/>
      <c r="G420" s="142"/>
      <c r="J420" s="87">
        <f t="shared" si="381"/>
        <v>209.2</v>
      </c>
      <c r="K420" s="126">
        <v>244</v>
      </c>
      <c r="L420" s="87">
        <f t="shared" ref="L420:M420" si="401">L419</f>
        <v>5.0659999999999998</v>
      </c>
      <c r="M420" s="87">
        <f t="shared" si="401"/>
        <v>29</v>
      </c>
      <c r="N420" s="87" t="s">
        <v>163</v>
      </c>
      <c r="O420" s="87" t="s">
        <v>155</v>
      </c>
      <c r="P420" s="87">
        <v>0</v>
      </c>
      <c r="Q420" s="87">
        <v>3311.32</v>
      </c>
      <c r="R420" s="87">
        <v>0</v>
      </c>
      <c r="S420" s="87">
        <v>0</v>
      </c>
      <c r="T420" s="127">
        <v>273800000000</v>
      </c>
      <c r="U420" s="127">
        <v>273800000000</v>
      </c>
      <c r="V420" s="127">
        <v>17040000000</v>
      </c>
      <c r="W420" s="127">
        <v>17040000000</v>
      </c>
      <c r="X420" s="87">
        <v>0</v>
      </c>
      <c r="Y420" s="87">
        <v>0</v>
      </c>
      <c r="Z420" s="127">
        <v>210700000000</v>
      </c>
      <c r="AA420" s="87">
        <v>20473.400000000001</v>
      </c>
      <c r="AB420" s="127">
        <v>88580000000</v>
      </c>
      <c r="AC420" s="87">
        <v>0.65</v>
      </c>
      <c r="AD420" s="87" t="s">
        <v>156</v>
      </c>
      <c r="AE420" s="87" t="s">
        <v>157</v>
      </c>
      <c r="AF420" s="87" t="s">
        <v>158</v>
      </c>
      <c r="AG420" s="87" t="s">
        <v>159</v>
      </c>
      <c r="AH420" s="87" t="s">
        <v>160</v>
      </c>
      <c r="AI420" s="87" t="s">
        <v>161</v>
      </c>
      <c r="AJ420" s="87" t="s">
        <v>162</v>
      </c>
      <c r="AK420" s="87">
        <v>0</v>
      </c>
      <c r="AL420" s="87">
        <v>0</v>
      </c>
      <c r="AM420" s="87" t="s">
        <v>142</v>
      </c>
      <c r="AY420" s="141"/>
      <c r="AZ420" s="129" t="str">
        <f t="shared" si="332"/>
        <v/>
      </c>
      <c r="BA420" s="129" t="str">
        <f t="shared" si="333"/>
        <v/>
      </c>
      <c r="BB420" s="129" t="str">
        <f t="shared" si="334"/>
        <v/>
      </c>
      <c r="BC420" s="129" t="str">
        <f t="shared" si="335"/>
        <v/>
      </c>
      <c r="BD420" s="129" t="str">
        <f t="shared" si="336"/>
        <v/>
      </c>
      <c r="BE420" s="129" t="str">
        <f t="shared" si="337"/>
        <v/>
      </c>
      <c r="BF420" s="129"/>
      <c r="BG420" s="129" t="str">
        <f t="shared" si="338"/>
        <v/>
      </c>
      <c r="BH420" s="131" t="str">
        <f t="shared" si="339"/>
        <v/>
      </c>
      <c r="BI420" s="131" t="str">
        <f t="shared" si="340"/>
        <v/>
      </c>
      <c r="BJ420" s="129" t="str">
        <f t="shared" si="341"/>
        <v/>
      </c>
      <c r="BK420" s="129" t="str">
        <f t="shared" si="342"/>
        <v/>
      </c>
      <c r="BL420" s="129" t="str">
        <f t="shared" si="343"/>
        <v/>
      </c>
      <c r="BM420" s="129"/>
    </row>
    <row r="421" spans="2:65" ht="12.75">
      <c r="B421" s="142">
        <v>20</v>
      </c>
      <c r="C421" s="142">
        <v>210000000000</v>
      </c>
      <c r="D421" s="142">
        <v>80769000000</v>
      </c>
      <c r="E421" s="142">
        <v>7850</v>
      </c>
      <c r="F421" s="142">
        <v>5.0659999999999998</v>
      </c>
      <c r="G421" s="142">
        <v>2.8000000000000001E-2</v>
      </c>
      <c r="J421" s="87">
        <f t="shared" si="381"/>
        <v>210.1</v>
      </c>
      <c r="K421" s="126">
        <v>244</v>
      </c>
      <c r="L421" s="87">
        <f t="shared" ref="L421" si="402">F421</f>
        <v>5.0659999999999998</v>
      </c>
      <c r="M421" s="87">
        <f t="shared" ref="M421" si="403">G421*1000</f>
        <v>28</v>
      </c>
      <c r="N421" s="87" t="s">
        <v>163</v>
      </c>
      <c r="O421" s="87" t="s">
        <v>156</v>
      </c>
      <c r="P421" s="87">
        <v>0</v>
      </c>
      <c r="Q421" s="87">
        <v>3189.32</v>
      </c>
      <c r="R421" s="87">
        <v>0</v>
      </c>
      <c r="S421" s="87">
        <v>0</v>
      </c>
      <c r="T421" s="127">
        <v>263900000000</v>
      </c>
      <c r="U421" s="127">
        <v>263900000000</v>
      </c>
      <c r="V421" s="127">
        <v>16410000000</v>
      </c>
      <c r="W421" s="127">
        <v>16410000000</v>
      </c>
      <c r="X421" s="87">
        <v>0</v>
      </c>
      <c r="Y421" s="87">
        <v>0</v>
      </c>
      <c r="Z421" s="127">
        <v>203100000000</v>
      </c>
      <c r="AA421" s="87">
        <v>19727.099999999999</v>
      </c>
      <c r="AB421" s="127">
        <v>85320000000</v>
      </c>
      <c r="AC421" s="87">
        <v>0.65</v>
      </c>
      <c r="AD421" s="87" t="s">
        <v>156</v>
      </c>
      <c r="AE421" s="87" t="s">
        <v>155</v>
      </c>
      <c r="AF421" s="87" t="s">
        <v>158</v>
      </c>
      <c r="AG421" s="87" t="s">
        <v>159</v>
      </c>
      <c r="AH421" s="87" t="s">
        <v>160</v>
      </c>
      <c r="AI421" s="87" t="s">
        <v>161</v>
      </c>
      <c r="AJ421" s="87" t="s">
        <v>162</v>
      </c>
      <c r="AK421" s="87">
        <v>0</v>
      </c>
      <c r="AL421" s="87">
        <v>0</v>
      </c>
      <c r="AM421" s="87" t="s">
        <v>142</v>
      </c>
      <c r="AY421" s="141">
        <f t="shared" ref="AY421" si="404">IF(J421="", "", INT(J421))</f>
        <v>210</v>
      </c>
      <c r="AZ421" s="129">
        <f t="shared" si="332"/>
        <v>244</v>
      </c>
      <c r="BA421" s="129">
        <f t="shared" si="333"/>
        <v>245</v>
      </c>
      <c r="BB421" s="129">
        <f t="shared" si="334"/>
        <v>210</v>
      </c>
      <c r="BC421" s="129">
        <f t="shared" si="335"/>
        <v>210</v>
      </c>
      <c r="BD421" s="129" t="str">
        <f t="shared" si="336"/>
        <v>1c</v>
      </c>
      <c r="BE421" s="129" t="str">
        <f t="shared" si="337"/>
        <v>0</v>
      </c>
      <c r="BF421" s="129"/>
      <c r="BG421" s="129">
        <f t="shared" si="338"/>
        <v>210</v>
      </c>
      <c r="BH421" s="131" t="str">
        <f t="shared" si="339"/>
        <v>2.10E+11</v>
      </c>
      <c r="BI421" s="131" t="str">
        <f t="shared" si="340"/>
        <v>8.08E+10</v>
      </c>
      <c r="BJ421" s="129" t="str">
        <f t="shared" si="341"/>
        <v>7850</v>
      </c>
      <c r="BK421" s="129">
        <f t="shared" si="342"/>
        <v>5.0659999999999998</v>
      </c>
      <c r="BL421" s="129">
        <f t="shared" si="343"/>
        <v>2.8000000000000001E-2</v>
      </c>
      <c r="BM421" s="129"/>
    </row>
    <row r="422" spans="2:65" ht="12.75">
      <c r="B422" s="142"/>
      <c r="C422" s="142"/>
      <c r="D422" s="142"/>
      <c r="E422" s="142"/>
      <c r="F422" s="142"/>
      <c r="G422" s="142"/>
      <c r="J422" s="87">
        <f t="shared" si="381"/>
        <v>210.2</v>
      </c>
      <c r="K422" s="126">
        <v>245</v>
      </c>
      <c r="L422" s="87">
        <f t="shared" ref="L422:M422" si="405">L421</f>
        <v>5.0659999999999998</v>
      </c>
      <c r="M422" s="87">
        <f t="shared" si="405"/>
        <v>28</v>
      </c>
      <c r="N422" s="87" t="s">
        <v>163</v>
      </c>
      <c r="O422" s="87" t="s">
        <v>156</v>
      </c>
      <c r="P422" s="87">
        <v>0</v>
      </c>
      <c r="Q422" s="87">
        <v>3189.32</v>
      </c>
      <c r="R422" s="87">
        <v>0</v>
      </c>
      <c r="S422" s="87">
        <v>0</v>
      </c>
      <c r="T422" s="127">
        <v>263900000000</v>
      </c>
      <c r="U422" s="127">
        <v>263900000000</v>
      </c>
      <c r="V422" s="127">
        <v>16410000000</v>
      </c>
      <c r="W422" s="127">
        <v>16410000000</v>
      </c>
      <c r="X422" s="87">
        <v>0</v>
      </c>
      <c r="Y422" s="87">
        <v>0</v>
      </c>
      <c r="Z422" s="127">
        <v>203100000000</v>
      </c>
      <c r="AA422" s="87">
        <v>19727.099999999999</v>
      </c>
      <c r="AB422" s="127">
        <v>85320000000</v>
      </c>
      <c r="AC422" s="87">
        <v>0.65</v>
      </c>
      <c r="AD422" s="87" t="s">
        <v>156</v>
      </c>
      <c r="AE422" s="87" t="s">
        <v>155</v>
      </c>
      <c r="AF422" s="87" t="s">
        <v>158</v>
      </c>
      <c r="AG422" s="87" t="s">
        <v>159</v>
      </c>
      <c r="AH422" s="87" t="s">
        <v>160</v>
      </c>
      <c r="AI422" s="87" t="s">
        <v>161</v>
      </c>
      <c r="AJ422" s="87" t="s">
        <v>162</v>
      </c>
      <c r="AK422" s="87">
        <v>0</v>
      </c>
      <c r="AL422" s="87">
        <v>0</v>
      </c>
      <c r="AM422" s="87" t="s">
        <v>142</v>
      </c>
      <c r="AY422" s="141"/>
      <c r="AZ422" s="129" t="str">
        <f t="shared" si="332"/>
        <v/>
      </c>
      <c r="BA422" s="129" t="str">
        <f t="shared" si="333"/>
        <v/>
      </c>
      <c r="BB422" s="129" t="str">
        <f t="shared" si="334"/>
        <v/>
      </c>
      <c r="BC422" s="129" t="str">
        <f t="shared" si="335"/>
        <v/>
      </c>
      <c r="BD422" s="129" t="str">
        <f t="shared" si="336"/>
        <v/>
      </c>
      <c r="BE422" s="129" t="str">
        <f t="shared" si="337"/>
        <v/>
      </c>
      <c r="BF422" s="129"/>
      <c r="BG422" s="129" t="str">
        <f t="shared" si="338"/>
        <v/>
      </c>
      <c r="BH422" s="131" t="str">
        <f t="shared" si="339"/>
        <v/>
      </c>
      <c r="BI422" s="131" t="str">
        <f t="shared" si="340"/>
        <v/>
      </c>
      <c r="BJ422" s="129" t="str">
        <f t="shared" si="341"/>
        <v/>
      </c>
      <c r="BK422" s="129" t="str">
        <f t="shared" si="342"/>
        <v/>
      </c>
      <c r="BL422" s="129" t="str">
        <f t="shared" si="343"/>
        <v/>
      </c>
      <c r="BM422" s="129"/>
    </row>
    <row r="423" spans="2:65" ht="12.75">
      <c r="B423" s="142">
        <v>19</v>
      </c>
      <c r="C423" s="142">
        <v>210000000000</v>
      </c>
      <c r="D423" s="142">
        <v>80769000000</v>
      </c>
      <c r="E423" s="142">
        <v>7850</v>
      </c>
      <c r="F423" s="142">
        <v>5.0659999999999998</v>
      </c>
      <c r="G423" s="142">
        <v>2.7E-2</v>
      </c>
      <c r="J423" s="87">
        <f t="shared" si="381"/>
        <v>211.1</v>
      </c>
      <c r="K423" s="126">
        <v>245</v>
      </c>
      <c r="L423" s="87">
        <f t="shared" ref="L423" si="406">F423</f>
        <v>5.0659999999999998</v>
      </c>
      <c r="M423" s="87">
        <f t="shared" ref="M423" si="407">G423*1000</f>
        <v>27</v>
      </c>
      <c r="N423" s="87" t="s">
        <v>163</v>
      </c>
      <c r="O423" s="87" t="s">
        <v>156</v>
      </c>
      <c r="P423" s="87">
        <v>0</v>
      </c>
      <c r="Q423" s="87">
        <v>3189.32</v>
      </c>
      <c r="R423" s="87">
        <v>0</v>
      </c>
      <c r="S423" s="87">
        <v>0</v>
      </c>
      <c r="T423" s="127">
        <v>263900000000</v>
      </c>
      <c r="U423" s="127">
        <v>263900000000</v>
      </c>
      <c r="V423" s="127">
        <v>16410000000</v>
      </c>
      <c r="W423" s="127">
        <v>16410000000</v>
      </c>
      <c r="X423" s="87">
        <v>0</v>
      </c>
      <c r="Y423" s="87">
        <v>0</v>
      </c>
      <c r="Z423" s="127">
        <v>203100000000</v>
      </c>
      <c r="AA423" s="87">
        <v>19727.099999999999</v>
      </c>
      <c r="AB423" s="127">
        <v>85320000000</v>
      </c>
      <c r="AC423" s="87">
        <v>0.65</v>
      </c>
      <c r="AD423" s="87" t="s">
        <v>156</v>
      </c>
      <c r="AE423" s="87" t="s">
        <v>155</v>
      </c>
      <c r="AF423" s="87" t="s">
        <v>158</v>
      </c>
      <c r="AG423" s="87" t="s">
        <v>159</v>
      </c>
      <c r="AH423" s="87" t="s">
        <v>160</v>
      </c>
      <c r="AI423" s="87" t="s">
        <v>161</v>
      </c>
      <c r="AJ423" s="87" t="s">
        <v>162</v>
      </c>
      <c r="AK423" s="87">
        <v>0</v>
      </c>
      <c r="AL423" s="87">
        <v>0</v>
      </c>
      <c r="AM423" s="87" t="s">
        <v>142</v>
      </c>
      <c r="AY423" s="141">
        <f t="shared" ref="AY423" si="408">IF(J423="", "", INT(J423))</f>
        <v>211</v>
      </c>
      <c r="AZ423" s="129">
        <f t="shared" si="332"/>
        <v>245</v>
      </c>
      <c r="BA423" s="129">
        <f t="shared" si="333"/>
        <v>246</v>
      </c>
      <c r="BB423" s="129">
        <f t="shared" si="334"/>
        <v>211</v>
      </c>
      <c r="BC423" s="129">
        <f t="shared" si="335"/>
        <v>211</v>
      </c>
      <c r="BD423" s="129" t="str">
        <f t="shared" si="336"/>
        <v>1c</v>
      </c>
      <c r="BE423" s="129" t="str">
        <f t="shared" si="337"/>
        <v>0</v>
      </c>
      <c r="BF423" s="129"/>
      <c r="BG423" s="129">
        <f t="shared" si="338"/>
        <v>211</v>
      </c>
      <c r="BH423" s="131" t="str">
        <f t="shared" si="339"/>
        <v>2.10E+11</v>
      </c>
      <c r="BI423" s="131" t="str">
        <f t="shared" si="340"/>
        <v>8.08E+10</v>
      </c>
      <c r="BJ423" s="129" t="str">
        <f t="shared" si="341"/>
        <v>7850</v>
      </c>
      <c r="BK423" s="129">
        <f t="shared" si="342"/>
        <v>5.0659999999999998</v>
      </c>
      <c r="BL423" s="129">
        <f t="shared" si="343"/>
        <v>2.7E-2</v>
      </c>
      <c r="BM423" s="129"/>
    </row>
    <row r="424" spans="2:65" ht="12.75">
      <c r="B424" s="142"/>
      <c r="C424" s="142"/>
      <c r="D424" s="142"/>
      <c r="E424" s="142"/>
      <c r="F424" s="142"/>
      <c r="G424" s="142"/>
      <c r="J424" s="87">
        <f t="shared" si="381"/>
        <v>211.2</v>
      </c>
      <c r="K424" s="126">
        <v>246</v>
      </c>
      <c r="L424" s="87">
        <f t="shared" ref="L424:M424" si="409">L423</f>
        <v>5.0659999999999998</v>
      </c>
      <c r="M424" s="87">
        <f t="shared" si="409"/>
        <v>27</v>
      </c>
      <c r="N424" s="87" t="s">
        <v>163</v>
      </c>
      <c r="O424" s="87" t="s">
        <v>156</v>
      </c>
      <c r="P424" s="87">
        <v>0</v>
      </c>
      <c r="Q424" s="87">
        <v>3189.32</v>
      </c>
      <c r="R424" s="87">
        <v>0</v>
      </c>
      <c r="S424" s="87">
        <v>0</v>
      </c>
      <c r="T424" s="127">
        <v>263900000000</v>
      </c>
      <c r="U424" s="127">
        <v>263900000000</v>
      </c>
      <c r="V424" s="127">
        <v>16410000000</v>
      </c>
      <c r="W424" s="127">
        <v>16410000000</v>
      </c>
      <c r="X424" s="87">
        <v>0</v>
      </c>
      <c r="Y424" s="87">
        <v>0</v>
      </c>
      <c r="Z424" s="127">
        <v>203100000000</v>
      </c>
      <c r="AA424" s="87">
        <v>19727.099999999999</v>
      </c>
      <c r="AB424" s="127">
        <v>85320000000</v>
      </c>
      <c r="AC424" s="87">
        <v>0.65</v>
      </c>
      <c r="AD424" s="87" t="s">
        <v>156</v>
      </c>
      <c r="AE424" s="87" t="s">
        <v>155</v>
      </c>
      <c r="AF424" s="87" t="s">
        <v>158</v>
      </c>
      <c r="AG424" s="87" t="s">
        <v>159</v>
      </c>
      <c r="AH424" s="87" t="s">
        <v>160</v>
      </c>
      <c r="AI424" s="87" t="s">
        <v>161</v>
      </c>
      <c r="AJ424" s="87" t="s">
        <v>162</v>
      </c>
      <c r="AK424" s="87">
        <v>0</v>
      </c>
      <c r="AL424" s="87">
        <v>0</v>
      </c>
      <c r="AM424" s="87" t="s">
        <v>142</v>
      </c>
      <c r="AY424" s="141"/>
      <c r="AZ424" s="129" t="str">
        <f t="shared" si="332"/>
        <v/>
      </c>
      <c r="BA424" s="129" t="str">
        <f t="shared" si="333"/>
        <v/>
      </c>
      <c r="BB424" s="129" t="str">
        <f t="shared" si="334"/>
        <v/>
      </c>
      <c r="BC424" s="129" t="str">
        <f t="shared" si="335"/>
        <v/>
      </c>
      <c r="BD424" s="129" t="str">
        <f t="shared" si="336"/>
        <v/>
      </c>
      <c r="BE424" s="129" t="str">
        <f t="shared" si="337"/>
        <v/>
      </c>
      <c r="BF424" s="129"/>
      <c r="BG424" s="129" t="str">
        <f t="shared" si="338"/>
        <v/>
      </c>
      <c r="BH424" s="131" t="str">
        <f t="shared" si="339"/>
        <v/>
      </c>
      <c r="BI424" s="131" t="str">
        <f t="shared" si="340"/>
        <v/>
      </c>
      <c r="BJ424" s="129" t="str">
        <f t="shared" si="341"/>
        <v/>
      </c>
      <c r="BK424" s="129" t="str">
        <f t="shared" si="342"/>
        <v/>
      </c>
      <c r="BL424" s="129" t="str">
        <f t="shared" si="343"/>
        <v/>
      </c>
      <c r="BM424" s="129"/>
    </row>
    <row r="425" spans="2:65" ht="12.75">
      <c r="B425" s="142">
        <v>18</v>
      </c>
      <c r="C425" s="142">
        <v>210000000000</v>
      </c>
      <c r="D425" s="142">
        <v>80769000000</v>
      </c>
      <c r="E425" s="142">
        <v>7850</v>
      </c>
      <c r="F425" s="142">
        <v>5.0659999999999998</v>
      </c>
      <c r="G425" s="142">
        <v>2.5999999999999999E-2</v>
      </c>
      <c r="J425" s="87">
        <f t="shared" si="381"/>
        <v>212.1</v>
      </c>
      <c r="K425" s="126">
        <v>246</v>
      </c>
      <c r="L425" s="87">
        <f t="shared" ref="L425" si="410">F425</f>
        <v>5.0659999999999998</v>
      </c>
      <c r="M425" s="87">
        <f t="shared" ref="M425" si="411">G425*1000</f>
        <v>26</v>
      </c>
      <c r="N425" s="87" t="s">
        <v>163</v>
      </c>
      <c r="O425" s="87" t="s">
        <v>156</v>
      </c>
      <c r="P425" s="87">
        <v>0</v>
      </c>
      <c r="Q425" s="87">
        <v>3067.28</v>
      </c>
      <c r="R425" s="87">
        <v>0</v>
      </c>
      <c r="S425" s="87">
        <v>0</v>
      </c>
      <c r="T425" s="127">
        <v>253900000000</v>
      </c>
      <c r="U425" s="127">
        <v>253900000000</v>
      </c>
      <c r="V425" s="127">
        <v>15790000000</v>
      </c>
      <c r="W425" s="127">
        <v>15790000000</v>
      </c>
      <c r="X425" s="87">
        <v>0</v>
      </c>
      <c r="Y425" s="87">
        <v>0</v>
      </c>
      <c r="Z425" s="127">
        <v>195400000000</v>
      </c>
      <c r="AA425" s="87">
        <v>18979.8</v>
      </c>
      <c r="AB425" s="127">
        <v>82050000000</v>
      </c>
      <c r="AC425" s="87">
        <v>0.65</v>
      </c>
      <c r="AD425" s="87" t="s">
        <v>156</v>
      </c>
      <c r="AE425" s="87" t="s">
        <v>155</v>
      </c>
      <c r="AF425" s="87" t="s">
        <v>158</v>
      </c>
      <c r="AG425" s="87" t="s">
        <v>159</v>
      </c>
      <c r="AH425" s="87" t="s">
        <v>160</v>
      </c>
      <c r="AI425" s="87" t="s">
        <v>161</v>
      </c>
      <c r="AJ425" s="87" t="s">
        <v>162</v>
      </c>
      <c r="AK425" s="87">
        <v>0</v>
      </c>
      <c r="AL425" s="87">
        <v>0</v>
      </c>
      <c r="AM425" s="87" t="s">
        <v>142</v>
      </c>
      <c r="AY425" s="141">
        <f t="shared" ref="AY425" si="412">IF(J425="", "", INT(J425))</f>
        <v>212</v>
      </c>
      <c r="AZ425" s="129">
        <f t="shared" si="332"/>
        <v>246</v>
      </c>
      <c r="BA425" s="129">
        <f t="shared" si="333"/>
        <v>247</v>
      </c>
      <c r="BB425" s="129">
        <f t="shared" si="334"/>
        <v>212</v>
      </c>
      <c r="BC425" s="129">
        <f t="shared" si="335"/>
        <v>212</v>
      </c>
      <c r="BD425" s="129" t="str">
        <f t="shared" si="336"/>
        <v>1c</v>
      </c>
      <c r="BE425" s="129" t="str">
        <f t="shared" si="337"/>
        <v>0</v>
      </c>
      <c r="BF425" s="129"/>
      <c r="BG425" s="129">
        <f t="shared" si="338"/>
        <v>212</v>
      </c>
      <c r="BH425" s="131" t="str">
        <f t="shared" si="339"/>
        <v>2.10E+11</v>
      </c>
      <c r="BI425" s="131" t="str">
        <f t="shared" si="340"/>
        <v>8.08E+10</v>
      </c>
      <c r="BJ425" s="129" t="str">
        <f t="shared" si="341"/>
        <v>7850</v>
      </c>
      <c r="BK425" s="129">
        <f t="shared" si="342"/>
        <v>5.0659999999999998</v>
      </c>
      <c r="BL425" s="129">
        <f t="shared" si="343"/>
        <v>2.5999999999999999E-2</v>
      </c>
      <c r="BM425" s="129"/>
    </row>
    <row r="426" spans="2:65" ht="12.75">
      <c r="B426" s="142"/>
      <c r="C426" s="142"/>
      <c r="D426" s="142"/>
      <c r="E426" s="142"/>
      <c r="F426" s="142"/>
      <c r="G426" s="142"/>
      <c r="J426" s="87">
        <f t="shared" si="381"/>
        <v>212.2</v>
      </c>
      <c r="K426" s="126">
        <v>247</v>
      </c>
      <c r="L426" s="87">
        <f t="shared" ref="L426:M426" si="413">L425</f>
        <v>5.0659999999999998</v>
      </c>
      <c r="M426" s="87">
        <f t="shared" si="413"/>
        <v>26</v>
      </c>
      <c r="N426" s="87" t="s">
        <v>163</v>
      </c>
      <c r="O426" s="87" t="s">
        <v>156</v>
      </c>
      <c r="P426" s="87">
        <v>0</v>
      </c>
      <c r="Q426" s="87">
        <v>3067.28</v>
      </c>
      <c r="R426" s="87">
        <v>0</v>
      </c>
      <c r="S426" s="87">
        <v>0</v>
      </c>
      <c r="T426" s="127">
        <v>253900000000</v>
      </c>
      <c r="U426" s="127">
        <v>253900000000</v>
      </c>
      <c r="V426" s="127">
        <v>15790000000</v>
      </c>
      <c r="W426" s="127">
        <v>15790000000</v>
      </c>
      <c r="X426" s="87">
        <v>0</v>
      </c>
      <c r="Y426" s="87">
        <v>0</v>
      </c>
      <c r="Z426" s="127">
        <v>195400000000</v>
      </c>
      <c r="AA426" s="87">
        <v>18979.8</v>
      </c>
      <c r="AB426" s="127">
        <v>82050000000</v>
      </c>
      <c r="AC426" s="87">
        <v>0.65</v>
      </c>
      <c r="AD426" s="87" t="s">
        <v>156</v>
      </c>
      <c r="AE426" s="87" t="s">
        <v>155</v>
      </c>
      <c r="AF426" s="87" t="s">
        <v>158</v>
      </c>
      <c r="AG426" s="87" t="s">
        <v>159</v>
      </c>
      <c r="AH426" s="87" t="s">
        <v>160</v>
      </c>
      <c r="AI426" s="87" t="s">
        <v>161</v>
      </c>
      <c r="AJ426" s="87" t="s">
        <v>162</v>
      </c>
      <c r="AK426" s="87">
        <v>0</v>
      </c>
      <c r="AL426" s="87">
        <v>0</v>
      </c>
      <c r="AM426" s="87" t="s">
        <v>142</v>
      </c>
      <c r="AY426" s="141"/>
      <c r="AZ426" s="129" t="str">
        <f t="shared" si="332"/>
        <v/>
      </c>
      <c r="BA426" s="129" t="str">
        <f t="shared" si="333"/>
        <v/>
      </c>
      <c r="BB426" s="129" t="str">
        <f t="shared" si="334"/>
        <v/>
      </c>
      <c r="BC426" s="129" t="str">
        <f t="shared" si="335"/>
        <v/>
      </c>
      <c r="BD426" s="129" t="str">
        <f t="shared" si="336"/>
        <v/>
      </c>
      <c r="BE426" s="129" t="str">
        <f t="shared" si="337"/>
        <v/>
      </c>
      <c r="BF426" s="129"/>
      <c r="BG426" s="129" t="str">
        <f t="shared" si="338"/>
        <v/>
      </c>
      <c r="BH426" s="131" t="str">
        <f t="shared" si="339"/>
        <v/>
      </c>
      <c r="BI426" s="131" t="str">
        <f t="shared" si="340"/>
        <v/>
      </c>
      <c r="BJ426" s="129" t="str">
        <f t="shared" si="341"/>
        <v/>
      </c>
      <c r="BK426" s="129" t="str">
        <f t="shared" si="342"/>
        <v/>
      </c>
      <c r="BL426" s="129" t="str">
        <f t="shared" si="343"/>
        <v/>
      </c>
      <c r="BM426" s="129"/>
    </row>
    <row r="427" spans="2:65" ht="12.75">
      <c r="B427" s="142">
        <v>17</v>
      </c>
      <c r="C427" s="142">
        <v>210000000000</v>
      </c>
      <c r="D427" s="142">
        <v>80769000000</v>
      </c>
      <c r="E427" s="142">
        <v>7850</v>
      </c>
      <c r="F427" s="142">
        <v>5.0659999999999998</v>
      </c>
      <c r="G427" s="142">
        <v>2.5000000000000001E-2</v>
      </c>
      <c r="J427" s="87">
        <f t="shared" si="381"/>
        <v>213.1</v>
      </c>
      <c r="K427" s="126">
        <v>247</v>
      </c>
      <c r="L427" s="87">
        <f t="shared" ref="L427" si="414">F427</f>
        <v>5.0659999999999998</v>
      </c>
      <c r="M427" s="87">
        <f t="shared" ref="M427" si="415">G427*1000</f>
        <v>25</v>
      </c>
      <c r="N427" s="87" t="s">
        <v>163</v>
      </c>
      <c r="O427" s="87" t="s">
        <v>156</v>
      </c>
      <c r="P427" s="87">
        <v>0</v>
      </c>
      <c r="Q427" s="87">
        <v>2945.16</v>
      </c>
      <c r="R427" s="87">
        <v>0</v>
      </c>
      <c r="S427" s="87">
        <v>0</v>
      </c>
      <c r="T427" s="127">
        <v>243900000000</v>
      </c>
      <c r="U427" s="127">
        <v>243900000000</v>
      </c>
      <c r="V427" s="127">
        <v>15160000000</v>
      </c>
      <c r="W427" s="127">
        <v>15160000000</v>
      </c>
      <c r="X427" s="87">
        <v>0</v>
      </c>
      <c r="Y427" s="87">
        <v>0</v>
      </c>
      <c r="Z427" s="127">
        <v>187700000000</v>
      </c>
      <c r="AA427" s="87">
        <v>18231.400000000001</v>
      </c>
      <c r="AB427" s="127">
        <v>78790000000</v>
      </c>
      <c r="AC427" s="87">
        <v>0.65</v>
      </c>
      <c r="AD427" s="87" t="s">
        <v>156</v>
      </c>
      <c r="AE427" s="87" t="s">
        <v>155</v>
      </c>
      <c r="AF427" s="87" t="s">
        <v>158</v>
      </c>
      <c r="AG427" s="87" t="s">
        <v>159</v>
      </c>
      <c r="AH427" s="87" t="s">
        <v>160</v>
      </c>
      <c r="AI427" s="87" t="s">
        <v>161</v>
      </c>
      <c r="AJ427" s="87" t="s">
        <v>162</v>
      </c>
      <c r="AK427" s="87">
        <v>0</v>
      </c>
      <c r="AL427" s="87">
        <v>0</v>
      </c>
      <c r="AM427" s="87" t="s">
        <v>142</v>
      </c>
      <c r="AY427" s="141">
        <f t="shared" ref="AY427" si="416">IF(J427="", "", INT(J427))</f>
        <v>213</v>
      </c>
      <c r="AZ427" s="129">
        <f t="shared" si="332"/>
        <v>247</v>
      </c>
      <c r="BA427" s="129">
        <f t="shared" si="333"/>
        <v>248</v>
      </c>
      <c r="BB427" s="129">
        <f t="shared" si="334"/>
        <v>213</v>
      </c>
      <c r="BC427" s="129">
        <f t="shared" si="335"/>
        <v>213</v>
      </c>
      <c r="BD427" s="129" t="str">
        <f t="shared" si="336"/>
        <v>1c</v>
      </c>
      <c r="BE427" s="129" t="str">
        <f t="shared" si="337"/>
        <v>0</v>
      </c>
      <c r="BF427" s="129"/>
      <c r="BG427" s="129">
        <f t="shared" si="338"/>
        <v>213</v>
      </c>
      <c r="BH427" s="131" t="str">
        <f t="shared" si="339"/>
        <v>2.10E+11</v>
      </c>
      <c r="BI427" s="131" t="str">
        <f t="shared" si="340"/>
        <v>8.08E+10</v>
      </c>
      <c r="BJ427" s="129" t="str">
        <f t="shared" si="341"/>
        <v>7850</v>
      </c>
      <c r="BK427" s="129">
        <f t="shared" si="342"/>
        <v>5.0659999999999998</v>
      </c>
      <c r="BL427" s="129">
        <f t="shared" si="343"/>
        <v>2.5000000000000001E-2</v>
      </c>
      <c r="BM427" s="129"/>
    </row>
    <row r="428" spans="2:65" ht="12.75">
      <c r="B428" s="142"/>
      <c r="C428" s="142"/>
      <c r="D428" s="142"/>
      <c r="E428" s="142"/>
      <c r="F428" s="142"/>
      <c r="G428" s="142"/>
      <c r="J428" s="87">
        <f t="shared" si="381"/>
        <v>213.2</v>
      </c>
      <c r="K428" s="126">
        <v>248</v>
      </c>
      <c r="L428" s="87">
        <f t="shared" ref="L428:M428" si="417">L427</f>
        <v>5.0659999999999998</v>
      </c>
      <c r="M428" s="87">
        <f t="shared" si="417"/>
        <v>25</v>
      </c>
      <c r="N428" s="87" t="s">
        <v>163</v>
      </c>
      <c r="O428" s="87" t="s">
        <v>156</v>
      </c>
      <c r="P428" s="87">
        <v>0</v>
      </c>
      <c r="Q428" s="87">
        <v>2945.16</v>
      </c>
      <c r="R428" s="87">
        <v>0</v>
      </c>
      <c r="S428" s="87">
        <v>0</v>
      </c>
      <c r="T428" s="127">
        <v>243900000000</v>
      </c>
      <c r="U428" s="127">
        <v>243900000000</v>
      </c>
      <c r="V428" s="127">
        <v>15160000000</v>
      </c>
      <c r="W428" s="127">
        <v>15160000000</v>
      </c>
      <c r="X428" s="87">
        <v>0</v>
      </c>
      <c r="Y428" s="87">
        <v>0</v>
      </c>
      <c r="Z428" s="127">
        <v>187700000000</v>
      </c>
      <c r="AA428" s="87">
        <v>18231.400000000001</v>
      </c>
      <c r="AB428" s="127">
        <v>78790000000</v>
      </c>
      <c r="AC428" s="87">
        <v>0.65</v>
      </c>
      <c r="AD428" s="87" t="s">
        <v>156</v>
      </c>
      <c r="AE428" s="87" t="s">
        <v>155</v>
      </c>
      <c r="AF428" s="87" t="s">
        <v>158</v>
      </c>
      <c r="AG428" s="87" t="s">
        <v>159</v>
      </c>
      <c r="AH428" s="87" t="s">
        <v>160</v>
      </c>
      <c r="AI428" s="87" t="s">
        <v>161</v>
      </c>
      <c r="AJ428" s="87" t="s">
        <v>162</v>
      </c>
      <c r="AK428" s="87">
        <v>0</v>
      </c>
      <c r="AL428" s="87">
        <v>0</v>
      </c>
      <c r="AM428" s="87" t="s">
        <v>142</v>
      </c>
      <c r="AY428" s="141"/>
      <c r="AZ428" s="129" t="str">
        <f t="shared" si="332"/>
        <v/>
      </c>
      <c r="BA428" s="129" t="str">
        <f t="shared" si="333"/>
        <v/>
      </c>
      <c r="BB428" s="129" t="str">
        <f t="shared" si="334"/>
        <v/>
      </c>
      <c r="BC428" s="129" t="str">
        <f t="shared" si="335"/>
        <v/>
      </c>
      <c r="BD428" s="129" t="str">
        <f t="shared" si="336"/>
        <v/>
      </c>
      <c r="BE428" s="129" t="str">
        <f t="shared" si="337"/>
        <v/>
      </c>
      <c r="BF428" s="129"/>
      <c r="BG428" s="129" t="str">
        <f t="shared" si="338"/>
        <v/>
      </c>
      <c r="BH428" s="131" t="str">
        <f t="shared" si="339"/>
        <v/>
      </c>
      <c r="BI428" s="131" t="str">
        <f t="shared" si="340"/>
        <v/>
      </c>
      <c r="BJ428" s="129" t="str">
        <f t="shared" si="341"/>
        <v/>
      </c>
      <c r="BK428" s="129" t="str">
        <f t="shared" si="342"/>
        <v/>
      </c>
      <c r="BL428" s="129" t="str">
        <f t="shared" si="343"/>
        <v/>
      </c>
      <c r="BM428" s="129"/>
    </row>
    <row r="429" spans="2:65" ht="12.75">
      <c r="B429" s="142">
        <v>16</v>
      </c>
      <c r="C429" s="142">
        <v>210000000000</v>
      </c>
      <c r="D429" s="142">
        <v>80769000000</v>
      </c>
      <c r="E429" s="142">
        <v>7850</v>
      </c>
      <c r="F429" s="142">
        <v>5.0659999999999998</v>
      </c>
      <c r="G429" s="142">
        <v>2.4E-2</v>
      </c>
      <c r="J429" s="87">
        <f t="shared" si="381"/>
        <v>214.1</v>
      </c>
      <c r="K429" s="126">
        <v>248</v>
      </c>
      <c r="L429" s="87">
        <f t="shared" ref="L429" si="418">F429</f>
        <v>5.0659999999999998</v>
      </c>
      <c r="M429" s="87">
        <f t="shared" ref="M429" si="419">G429*1000</f>
        <v>24</v>
      </c>
      <c r="N429" s="87" t="s">
        <v>163</v>
      </c>
      <c r="O429" s="87" t="s">
        <v>156</v>
      </c>
      <c r="P429" s="87">
        <v>0</v>
      </c>
      <c r="Q429" s="87">
        <v>2823.03</v>
      </c>
      <c r="R429" s="87">
        <v>0</v>
      </c>
      <c r="S429" s="87">
        <v>0</v>
      </c>
      <c r="T429" s="127">
        <v>233800000000</v>
      </c>
      <c r="U429" s="127">
        <v>233800000000</v>
      </c>
      <c r="V429" s="127">
        <v>14530000000</v>
      </c>
      <c r="W429" s="127">
        <v>14530000000</v>
      </c>
      <c r="X429" s="87">
        <v>0</v>
      </c>
      <c r="Y429" s="87">
        <v>0</v>
      </c>
      <c r="Z429" s="127">
        <v>179900000000</v>
      </c>
      <c r="AA429" s="87">
        <v>17482.3</v>
      </c>
      <c r="AB429" s="127">
        <v>75520000000</v>
      </c>
      <c r="AC429" s="87">
        <v>0.65</v>
      </c>
      <c r="AD429" s="87" t="s">
        <v>156</v>
      </c>
      <c r="AE429" s="87" t="s">
        <v>155</v>
      </c>
      <c r="AF429" s="87" t="s">
        <v>158</v>
      </c>
      <c r="AG429" s="87" t="s">
        <v>159</v>
      </c>
      <c r="AH429" s="87" t="s">
        <v>160</v>
      </c>
      <c r="AI429" s="87" t="s">
        <v>161</v>
      </c>
      <c r="AJ429" s="87" t="s">
        <v>162</v>
      </c>
      <c r="AK429" s="87">
        <v>0</v>
      </c>
      <c r="AL429" s="87">
        <v>0</v>
      </c>
      <c r="AM429" s="87" t="s">
        <v>142</v>
      </c>
      <c r="AY429" s="141">
        <f t="shared" ref="AY429" si="420">IF(J429="", "", INT(J429))</f>
        <v>214</v>
      </c>
      <c r="AZ429" s="129">
        <f t="shared" si="332"/>
        <v>248</v>
      </c>
      <c r="BA429" s="129">
        <f t="shared" si="333"/>
        <v>249</v>
      </c>
      <c r="BB429" s="129">
        <f t="shared" si="334"/>
        <v>214</v>
      </c>
      <c r="BC429" s="129">
        <f t="shared" si="335"/>
        <v>214</v>
      </c>
      <c r="BD429" s="129" t="str">
        <f t="shared" si="336"/>
        <v>1c</v>
      </c>
      <c r="BE429" s="129" t="str">
        <f t="shared" si="337"/>
        <v>0</v>
      </c>
      <c r="BF429" s="129"/>
      <c r="BG429" s="129">
        <f t="shared" si="338"/>
        <v>214</v>
      </c>
      <c r="BH429" s="131" t="str">
        <f t="shared" si="339"/>
        <v>2.10E+11</v>
      </c>
      <c r="BI429" s="131" t="str">
        <f t="shared" si="340"/>
        <v>8.08E+10</v>
      </c>
      <c r="BJ429" s="129" t="str">
        <f t="shared" si="341"/>
        <v>7850</v>
      </c>
      <c r="BK429" s="129">
        <f t="shared" si="342"/>
        <v>5.0659999999999998</v>
      </c>
      <c r="BL429" s="129">
        <f t="shared" si="343"/>
        <v>2.4E-2</v>
      </c>
      <c r="BM429" s="129"/>
    </row>
    <row r="430" spans="2:65" ht="12.75">
      <c r="B430" s="142"/>
      <c r="C430" s="142"/>
      <c r="D430" s="142"/>
      <c r="E430" s="142"/>
      <c r="F430" s="142"/>
      <c r="G430" s="142"/>
      <c r="J430" s="87">
        <f t="shared" si="381"/>
        <v>214.2</v>
      </c>
      <c r="K430" s="126">
        <v>249</v>
      </c>
      <c r="L430" s="87">
        <f t="shared" ref="L430:M430" si="421">L429</f>
        <v>5.0659999999999998</v>
      </c>
      <c r="M430" s="87">
        <f t="shared" si="421"/>
        <v>24</v>
      </c>
      <c r="N430" s="87" t="s">
        <v>163</v>
      </c>
      <c r="O430" s="87" t="s">
        <v>156</v>
      </c>
      <c r="P430" s="87">
        <v>0</v>
      </c>
      <c r="Q430" s="87">
        <v>2823.03</v>
      </c>
      <c r="R430" s="87">
        <v>0</v>
      </c>
      <c r="S430" s="87">
        <v>0</v>
      </c>
      <c r="T430" s="127">
        <v>233800000000</v>
      </c>
      <c r="U430" s="127">
        <v>233800000000</v>
      </c>
      <c r="V430" s="127">
        <v>14530000000</v>
      </c>
      <c r="W430" s="127">
        <v>14530000000</v>
      </c>
      <c r="X430" s="87">
        <v>0</v>
      </c>
      <c r="Y430" s="87">
        <v>0</v>
      </c>
      <c r="Z430" s="127">
        <v>179900000000</v>
      </c>
      <c r="AA430" s="87">
        <v>17482.3</v>
      </c>
      <c r="AB430" s="127">
        <v>75520000000</v>
      </c>
      <c r="AC430" s="87">
        <v>0.65</v>
      </c>
      <c r="AD430" s="87" t="s">
        <v>156</v>
      </c>
      <c r="AE430" s="87" t="s">
        <v>155</v>
      </c>
      <c r="AF430" s="87" t="s">
        <v>158</v>
      </c>
      <c r="AG430" s="87" t="s">
        <v>159</v>
      </c>
      <c r="AH430" s="87" t="s">
        <v>160</v>
      </c>
      <c r="AI430" s="87" t="s">
        <v>161</v>
      </c>
      <c r="AJ430" s="87" t="s">
        <v>162</v>
      </c>
      <c r="AK430" s="87">
        <v>0</v>
      </c>
      <c r="AL430" s="87">
        <v>0</v>
      </c>
      <c r="AM430" s="87" t="s">
        <v>142</v>
      </c>
      <c r="AY430" s="141"/>
      <c r="AZ430" s="129" t="str">
        <f t="shared" si="332"/>
        <v/>
      </c>
      <c r="BA430" s="129" t="str">
        <f t="shared" si="333"/>
        <v/>
      </c>
      <c r="BB430" s="129" t="str">
        <f t="shared" si="334"/>
        <v/>
      </c>
      <c r="BC430" s="129" t="str">
        <f t="shared" si="335"/>
        <v/>
      </c>
      <c r="BD430" s="129" t="str">
        <f t="shared" si="336"/>
        <v/>
      </c>
      <c r="BE430" s="129" t="str">
        <f t="shared" si="337"/>
        <v/>
      </c>
      <c r="BF430" s="129"/>
      <c r="BG430" s="129" t="str">
        <f t="shared" si="338"/>
        <v/>
      </c>
      <c r="BH430" s="131" t="str">
        <f t="shared" si="339"/>
        <v/>
      </c>
      <c r="BI430" s="131" t="str">
        <f t="shared" si="340"/>
        <v/>
      </c>
      <c r="BJ430" s="129" t="str">
        <f t="shared" si="341"/>
        <v/>
      </c>
      <c r="BK430" s="129" t="str">
        <f t="shared" si="342"/>
        <v/>
      </c>
      <c r="BL430" s="129" t="str">
        <f t="shared" si="343"/>
        <v/>
      </c>
      <c r="BM430" s="129"/>
    </row>
    <row r="431" spans="2:65" ht="12.75">
      <c r="B431" s="142">
        <v>15</v>
      </c>
      <c r="C431" s="142">
        <v>210000000000</v>
      </c>
      <c r="D431" s="142">
        <v>80769000000</v>
      </c>
      <c r="E431" s="142">
        <v>7850</v>
      </c>
      <c r="F431" s="142">
        <v>5.0659999999999998</v>
      </c>
      <c r="G431" s="142">
        <v>2.4E-2</v>
      </c>
      <c r="J431" s="87">
        <f t="shared" si="381"/>
        <v>215.1</v>
      </c>
      <c r="K431" s="126">
        <v>249</v>
      </c>
      <c r="L431" s="87">
        <f t="shared" ref="L431" si="422">F431</f>
        <v>5.0659999999999998</v>
      </c>
      <c r="M431" s="87">
        <f t="shared" ref="M431" si="423">G431*1000</f>
        <v>24</v>
      </c>
      <c r="N431" s="87" t="s">
        <v>163</v>
      </c>
      <c r="O431" s="87" t="s">
        <v>156</v>
      </c>
      <c r="P431" s="87">
        <v>0</v>
      </c>
      <c r="Q431" s="87">
        <v>2700.84</v>
      </c>
      <c r="R431" s="87">
        <v>0</v>
      </c>
      <c r="S431" s="87">
        <v>0</v>
      </c>
      <c r="T431" s="127">
        <v>223800000000</v>
      </c>
      <c r="U431" s="127">
        <v>223800000000</v>
      </c>
      <c r="V431" s="127">
        <v>13900000000</v>
      </c>
      <c r="W431" s="127">
        <v>13900000000</v>
      </c>
      <c r="X431" s="87">
        <v>0</v>
      </c>
      <c r="Y431" s="87">
        <v>0</v>
      </c>
      <c r="Z431" s="127">
        <v>172200000000</v>
      </c>
      <c r="AA431" s="87">
        <v>16732.3</v>
      </c>
      <c r="AB431" s="127">
        <v>72250000000</v>
      </c>
      <c r="AC431" s="87">
        <v>0.65</v>
      </c>
      <c r="AD431" s="87" t="s">
        <v>156</v>
      </c>
      <c r="AE431" s="87" t="s">
        <v>155</v>
      </c>
      <c r="AF431" s="87" t="s">
        <v>158</v>
      </c>
      <c r="AG431" s="87" t="s">
        <v>159</v>
      </c>
      <c r="AH431" s="87" t="s">
        <v>160</v>
      </c>
      <c r="AI431" s="87" t="s">
        <v>161</v>
      </c>
      <c r="AJ431" s="87" t="s">
        <v>162</v>
      </c>
      <c r="AK431" s="87">
        <v>0</v>
      </c>
      <c r="AL431" s="87">
        <v>0</v>
      </c>
      <c r="AM431" s="87" t="s">
        <v>142</v>
      </c>
      <c r="AY431" s="141">
        <f t="shared" ref="AY431" si="424">IF(J431="", "", INT(J431))</f>
        <v>215</v>
      </c>
      <c r="AZ431" s="129">
        <f t="shared" si="332"/>
        <v>249</v>
      </c>
      <c r="BA431" s="129">
        <f t="shared" si="333"/>
        <v>250</v>
      </c>
      <c r="BB431" s="129">
        <f t="shared" si="334"/>
        <v>215</v>
      </c>
      <c r="BC431" s="129">
        <f t="shared" si="335"/>
        <v>215</v>
      </c>
      <c r="BD431" s="129" t="str">
        <f t="shared" si="336"/>
        <v>1c</v>
      </c>
      <c r="BE431" s="129" t="str">
        <f t="shared" si="337"/>
        <v>0</v>
      </c>
      <c r="BF431" s="129"/>
      <c r="BG431" s="129">
        <f t="shared" si="338"/>
        <v>215</v>
      </c>
      <c r="BH431" s="131" t="str">
        <f t="shared" si="339"/>
        <v>2.10E+11</v>
      </c>
      <c r="BI431" s="131" t="str">
        <f t="shared" si="340"/>
        <v>8.08E+10</v>
      </c>
      <c r="BJ431" s="129" t="str">
        <f t="shared" si="341"/>
        <v>7850</v>
      </c>
      <c r="BK431" s="129">
        <f t="shared" si="342"/>
        <v>5.0659999999999998</v>
      </c>
      <c r="BL431" s="129">
        <f t="shared" si="343"/>
        <v>2.4E-2</v>
      </c>
      <c r="BM431" s="129"/>
    </row>
    <row r="432" spans="2:65" ht="12.75">
      <c r="B432" s="142"/>
      <c r="C432" s="142"/>
      <c r="D432" s="142"/>
      <c r="E432" s="142"/>
      <c r="F432" s="142"/>
      <c r="G432" s="142"/>
      <c r="J432" s="87">
        <f t="shared" si="381"/>
        <v>215.2</v>
      </c>
      <c r="K432" s="126">
        <v>250</v>
      </c>
      <c r="L432" s="87">
        <f t="shared" ref="L432:M432" si="425">L431</f>
        <v>5.0659999999999998</v>
      </c>
      <c r="M432" s="87">
        <f t="shared" si="425"/>
        <v>24</v>
      </c>
      <c r="N432" s="87" t="s">
        <v>163</v>
      </c>
      <c r="O432" s="87" t="s">
        <v>156</v>
      </c>
      <c r="P432" s="87">
        <v>0</v>
      </c>
      <c r="Q432" s="87">
        <v>2700.84</v>
      </c>
      <c r="R432" s="87">
        <v>0</v>
      </c>
      <c r="S432" s="87">
        <v>0</v>
      </c>
      <c r="T432" s="127">
        <v>223800000000</v>
      </c>
      <c r="U432" s="127">
        <v>223800000000</v>
      </c>
      <c r="V432" s="127">
        <v>13900000000</v>
      </c>
      <c r="W432" s="127">
        <v>13900000000</v>
      </c>
      <c r="X432" s="87">
        <v>0</v>
      </c>
      <c r="Y432" s="87">
        <v>0</v>
      </c>
      <c r="Z432" s="127">
        <v>172200000000</v>
      </c>
      <c r="AA432" s="87">
        <v>16732.3</v>
      </c>
      <c r="AB432" s="127">
        <v>72250000000</v>
      </c>
      <c r="AC432" s="87">
        <v>0.65</v>
      </c>
      <c r="AD432" s="87" t="s">
        <v>156</v>
      </c>
      <c r="AE432" s="87" t="s">
        <v>155</v>
      </c>
      <c r="AF432" s="87" t="s">
        <v>158</v>
      </c>
      <c r="AG432" s="87" t="s">
        <v>159</v>
      </c>
      <c r="AH432" s="87" t="s">
        <v>160</v>
      </c>
      <c r="AI432" s="87" t="s">
        <v>161</v>
      </c>
      <c r="AJ432" s="87" t="s">
        <v>162</v>
      </c>
      <c r="AK432" s="87">
        <v>0</v>
      </c>
      <c r="AL432" s="87">
        <v>0</v>
      </c>
      <c r="AM432" s="87" t="s">
        <v>142</v>
      </c>
      <c r="AY432" s="141"/>
      <c r="AZ432" s="129" t="str">
        <f t="shared" si="332"/>
        <v/>
      </c>
      <c r="BA432" s="129" t="str">
        <f t="shared" si="333"/>
        <v/>
      </c>
      <c r="BB432" s="129" t="str">
        <f t="shared" si="334"/>
        <v/>
      </c>
      <c r="BC432" s="129" t="str">
        <f t="shared" si="335"/>
        <v/>
      </c>
      <c r="BD432" s="129" t="str">
        <f t="shared" si="336"/>
        <v/>
      </c>
      <c r="BE432" s="129" t="str">
        <f t="shared" si="337"/>
        <v/>
      </c>
      <c r="BF432" s="129"/>
      <c r="BG432" s="129" t="str">
        <f t="shared" si="338"/>
        <v/>
      </c>
      <c r="BH432" s="131" t="str">
        <f t="shared" si="339"/>
        <v/>
      </c>
      <c r="BI432" s="131" t="str">
        <f t="shared" si="340"/>
        <v/>
      </c>
      <c r="BJ432" s="129" t="str">
        <f t="shared" si="341"/>
        <v/>
      </c>
      <c r="BK432" s="129" t="str">
        <f t="shared" si="342"/>
        <v/>
      </c>
      <c r="BL432" s="129" t="str">
        <f t="shared" si="343"/>
        <v/>
      </c>
      <c r="BM432" s="129"/>
    </row>
    <row r="433" spans="2:65" ht="12.75">
      <c r="B433" s="142">
        <v>14</v>
      </c>
      <c r="C433" s="142">
        <v>210000000000</v>
      </c>
      <c r="D433" s="142">
        <v>80769000000</v>
      </c>
      <c r="E433" s="142">
        <v>7850</v>
      </c>
      <c r="F433" s="142">
        <v>5.0659999999999998</v>
      </c>
      <c r="G433" s="142">
        <v>2.4E-2</v>
      </c>
      <c r="J433" s="87">
        <f t="shared" si="381"/>
        <v>216.1</v>
      </c>
      <c r="K433" s="126">
        <v>250</v>
      </c>
      <c r="L433" s="87">
        <f t="shared" ref="L433" si="426">F433</f>
        <v>5.0659999999999998</v>
      </c>
      <c r="M433" s="87">
        <f t="shared" ref="M433" si="427">G433*1000</f>
        <v>24</v>
      </c>
      <c r="N433" s="87" t="s">
        <v>163</v>
      </c>
      <c r="O433" s="87" t="s">
        <v>156</v>
      </c>
      <c r="P433" s="87">
        <v>0</v>
      </c>
      <c r="Q433" s="87">
        <v>2700.84</v>
      </c>
      <c r="R433" s="87">
        <v>0</v>
      </c>
      <c r="S433" s="87">
        <v>0</v>
      </c>
      <c r="T433" s="127">
        <v>223800000000</v>
      </c>
      <c r="U433" s="127">
        <v>223800000000</v>
      </c>
      <c r="V433" s="127">
        <v>13900000000</v>
      </c>
      <c r="W433" s="127">
        <v>13900000000</v>
      </c>
      <c r="X433" s="87">
        <v>0</v>
      </c>
      <c r="Y433" s="87">
        <v>0</v>
      </c>
      <c r="Z433" s="127">
        <v>172200000000</v>
      </c>
      <c r="AA433" s="87">
        <v>16732.3</v>
      </c>
      <c r="AB433" s="127">
        <v>72250000000</v>
      </c>
      <c r="AC433" s="87">
        <v>0.65</v>
      </c>
      <c r="AD433" s="87" t="s">
        <v>156</v>
      </c>
      <c r="AE433" s="87" t="s">
        <v>155</v>
      </c>
      <c r="AF433" s="87" t="s">
        <v>158</v>
      </c>
      <c r="AG433" s="87" t="s">
        <v>159</v>
      </c>
      <c r="AH433" s="87" t="s">
        <v>160</v>
      </c>
      <c r="AI433" s="87" t="s">
        <v>161</v>
      </c>
      <c r="AJ433" s="87" t="s">
        <v>162</v>
      </c>
      <c r="AK433" s="87">
        <v>0</v>
      </c>
      <c r="AL433" s="87">
        <v>0</v>
      </c>
      <c r="AM433" s="87" t="s">
        <v>142</v>
      </c>
      <c r="AY433" s="141">
        <f t="shared" ref="AY433" si="428">IF(J433="", "", INT(J433))</f>
        <v>216</v>
      </c>
      <c r="AZ433" s="129">
        <f t="shared" si="332"/>
        <v>250</v>
      </c>
      <c r="BA433" s="129">
        <f t="shared" si="333"/>
        <v>251</v>
      </c>
      <c r="BB433" s="129">
        <f t="shared" si="334"/>
        <v>216</v>
      </c>
      <c r="BC433" s="129">
        <f t="shared" si="335"/>
        <v>216</v>
      </c>
      <c r="BD433" s="129" t="str">
        <f t="shared" si="336"/>
        <v>1c</v>
      </c>
      <c r="BE433" s="129" t="str">
        <f t="shared" si="337"/>
        <v>0</v>
      </c>
      <c r="BF433" s="129"/>
      <c r="BG433" s="129">
        <f t="shared" si="338"/>
        <v>216</v>
      </c>
      <c r="BH433" s="131" t="str">
        <f t="shared" si="339"/>
        <v>2.10E+11</v>
      </c>
      <c r="BI433" s="131" t="str">
        <f t="shared" si="340"/>
        <v>8.08E+10</v>
      </c>
      <c r="BJ433" s="129" t="str">
        <f t="shared" si="341"/>
        <v>7850</v>
      </c>
      <c r="BK433" s="129">
        <f t="shared" si="342"/>
        <v>5.0659999999999998</v>
      </c>
      <c r="BL433" s="129">
        <f t="shared" si="343"/>
        <v>2.4E-2</v>
      </c>
      <c r="BM433" s="129"/>
    </row>
    <row r="434" spans="2:65" ht="12.75">
      <c r="B434" s="142"/>
      <c r="C434" s="142"/>
      <c r="D434" s="142"/>
      <c r="E434" s="142"/>
      <c r="F434" s="142"/>
      <c r="G434" s="142"/>
      <c r="J434" s="87">
        <f t="shared" si="381"/>
        <v>216.2</v>
      </c>
      <c r="K434" s="126">
        <v>251</v>
      </c>
      <c r="L434" s="87">
        <f t="shared" ref="L434:M434" si="429">L433</f>
        <v>5.0659999999999998</v>
      </c>
      <c r="M434" s="87">
        <f t="shared" si="429"/>
        <v>24</v>
      </c>
      <c r="N434" s="87" t="s">
        <v>163</v>
      </c>
      <c r="O434" s="87" t="s">
        <v>156</v>
      </c>
      <c r="P434" s="87">
        <v>0</v>
      </c>
      <c r="Q434" s="87">
        <v>2700.84</v>
      </c>
      <c r="R434" s="87">
        <v>0</v>
      </c>
      <c r="S434" s="87">
        <v>0</v>
      </c>
      <c r="T434" s="127">
        <v>223800000000</v>
      </c>
      <c r="U434" s="127">
        <v>223800000000</v>
      </c>
      <c r="V434" s="127">
        <v>13900000000</v>
      </c>
      <c r="W434" s="127">
        <v>13900000000</v>
      </c>
      <c r="X434" s="87">
        <v>0</v>
      </c>
      <c r="Y434" s="87">
        <v>0</v>
      </c>
      <c r="Z434" s="127">
        <v>172200000000</v>
      </c>
      <c r="AA434" s="87">
        <v>16732.3</v>
      </c>
      <c r="AB434" s="127">
        <v>72250000000</v>
      </c>
      <c r="AC434" s="87">
        <v>0.65</v>
      </c>
      <c r="AD434" s="87" t="s">
        <v>156</v>
      </c>
      <c r="AE434" s="87" t="s">
        <v>155</v>
      </c>
      <c r="AF434" s="87" t="s">
        <v>158</v>
      </c>
      <c r="AG434" s="87" t="s">
        <v>159</v>
      </c>
      <c r="AH434" s="87" t="s">
        <v>160</v>
      </c>
      <c r="AI434" s="87" t="s">
        <v>161</v>
      </c>
      <c r="AJ434" s="87" t="s">
        <v>162</v>
      </c>
      <c r="AK434" s="87">
        <v>0</v>
      </c>
      <c r="AL434" s="87">
        <v>0</v>
      </c>
      <c r="AM434" s="87" t="s">
        <v>142</v>
      </c>
      <c r="AY434" s="141"/>
      <c r="AZ434" s="129" t="str">
        <f t="shared" si="332"/>
        <v/>
      </c>
      <c r="BA434" s="129" t="str">
        <f t="shared" si="333"/>
        <v/>
      </c>
      <c r="BB434" s="129" t="str">
        <f t="shared" si="334"/>
        <v/>
      </c>
      <c r="BC434" s="129" t="str">
        <f t="shared" si="335"/>
        <v/>
      </c>
      <c r="BD434" s="129" t="str">
        <f t="shared" si="336"/>
        <v/>
      </c>
      <c r="BE434" s="129" t="str">
        <f t="shared" si="337"/>
        <v/>
      </c>
      <c r="BF434" s="129"/>
      <c r="BG434" s="129" t="str">
        <f t="shared" si="338"/>
        <v/>
      </c>
      <c r="BH434" s="131" t="str">
        <f t="shared" si="339"/>
        <v/>
      </c>
      <c r="BI434" s="131" t="str">
        <f t="shared" si="340"/>
        <v/>
      </c>
      <c r="BJ434" s="129" t="str">
        <f t="shared" si="341"/>
        <v/>
      </c>
      <c r="BK434" s="129" t="str">
        <f t="shared" si="342"/>
        <v/>
      </c>
      <c r="BL434" s="129" t="str">
        <f t="shared" si="343"/>
        <v/>
      </c>
      <c r="BM434" s="129"/>
    </row>
    <row r="435" spans="2:65" ht="12.75">
      <c r="B435" s="142">
        <v>13</v>
      </c>
      <c r="C435" s="142">
        <v>210000000000</v>
      </c>
      <c r="D435" s="142">
        <v>80769000000</v>
      </c>
      <c r="E435" s="142">
        <v>7850</v>
      </c>
      <c r="F435" s="142">
        <v>5.0659999999999998</v>
      </c>
      <c r="G435" s="142">
        <v>2.4E-2</v>
      </c>
      <c r="J435" s="87">
        <f t="shared" si="381"/>
        <v>217.1</v>
      </c>
      <c r="K435" s="126">
        <v>251</v>
      </c>
      <c r="L435" s="87">
        <f t="shared" ref="L435" si="430">F435</f>
        <v>5.0659999999999998</v>
      </c>
      <c r="M435" s="87">
        <f t="shared" ref="M435" si="431">G435*1000</f>
        <v>24</v>
      </c>
      <c r="N435" s="87" t="s">
        <v>163</v>
      </c>
      <c r="O435" s="87" t="s">
        <v>156</v>
      </c>
      <c r="P435" s="87">
        <v>0</v>
      </c>
      <c r="Q435" s="87">
        <v>2700.84</v>
      </c>
      <c r="R435" s="87">
        <v>0</v>
      </c>
      <c r="S435" s="87">
        <v>0</v>
      </c>
      <c r="T435" s="127">
        <v>223800000000</v>
      </c>
      <c r="U435" s="127">
        <v>223800000000</v>
      </c>
      <c r="V435" s="127">
        <v>13900000000</v>
      </c>
      <c r="W435" s="127">
        <v>13900000000</v>
      </c>
      <c r="X435" s="87">
        <v>0</v>
      </c>
      <c r="Y435" s="87">
        <v>0</v>
      </c>
      <c r="Z435" s="127">
        <v>172200000000</v>
      </c>
      <c r="AA435" s="87">
        <v>16732.3</v>
      </c>
      <c r="AB435" s="127">
        <v>72250000000</v>
      </c>
      <c r="AC435" s="87">
        <v>0.65</v>
      </c>
      <c r="AD435" s="87" t="s">
        <v>156</v>
      </c>
      <c r="AE435" s="87" t="s">
        <v>155</v>
      </c>
      <c r="AF435" s="87" t="s">
        <v>158</v>
      </c>
      <c r="AG435" s="87" t="s">
        <v>159</v>
      </c>
      <c r="AH435" s="87" t="s">
        <v>160</v>
      </c>
      <c r="AI435" s="87" t="s">
        <v>161</v>
      </c>
      <c r="AJ435" s="87" t="s">
        <v>162</v>
      </c>
      <c r="AK435" s="87">
        <v>0</v>
      </c>
      <c r="AL435" s="87">
        <v>0</v>
      </c>
      <c r="AM435" s="87" t="s">
        <v>142</v>
      </c>
      <c r="AY435" s="141">
        <f t="shared" ref="AY435" si="432">IF(J435="", "", INT(J435))</f>
        <v>217</v>
      </c>
      <c r="AZ435" s="129">
        <f t="shared" si="332"/>
        <v>251</v>
      </c>
      <c r="BA435" s="129">
        <f t="shared" si="333"/>
        <v>252</v>
      </c>
      <c r="BB435" s="129">
        <f t="shared" si="334"/>
        <v>217</v>
      </c>
      <c r="BC435" s="129">
        <f t="shared" si="335"/>
        <v>217</v>
      </c>
      <c r="BD435" s="129" t="str">
        <f t="shared" si="336"/>
        <v>1c</v>
      </c>
      <c r="BE435" s="129" t="str">
        <f t="shared" si="337"/>
        <v>0</v>
      </c>
      <c r="BF435" s="129"/>
      <c r="BG435" s="129">
        <f t="shared" si="338"/>
        <v>217</v>
      </c>
      <c r="BH435" s="131" t="str">
        <f t="shared" si="339"/>
        <v>2.10E+11</v>
      </c>
      <c r="BI435" s="131" t="str">
        <f t="shared" si="340"/>
        <v>8.08E+10</v>
      </c>
      <c r="BJ435" s="129" t="str">
        <f t="shared" si="341"/>
        <v>7850</v>
      </c>
      <c r="BK435" s="129">
        <f t="shared" si="342"/>
        <v>5.0659999999999998</v>
      </c>
      <c r="BL435" s="129">
        <f t="shared" si="343"/>
        <v>2.4E-2</v>
      </c>
      <c r="BM435" s="129"/>
    </row>
    <row r="436" spans="2:65" ht="12.75">
      <c r="B436" s="142"/>
      <c r="C436" s="142"/>
      <c r="D436" s="142"/>
      <c r="E436" s="142"/>
      <c r="F436" s="142"/>
      <c r="G436" s="142"/>
      <c r="J436" s="87">
        <f t="shared" si="381"/>
        <v>217.2</v>
      </c>
      <c r="K436" s="126">
        <v>252</v>
      </c>
      <c r="L436" s="87">
        <f t="shared" ref="L436:M436" si="433">L435</f>
        <v>5.0659999999999998</v>
      </c>
      <c r="M436" s="87">
        <f t="shared" si="433"/>
        <v>24</v>
      </c>
      <c r="N436" s="87" t="s">
        <v>163</v>
      </c>
      <c r="O436" s="87" t="s">
        <v>156</v>
      </c>
      <c r="P436" s="87">
        <v>0</v>
      </c>
      <c r="Q436" s="87">
        <v>2624.88</v>
      </c>
      <c r="R436" s="87">
        <v>0</v>
      </c>
      <c r="S436" s="87">
        <v>0</v>
      </c>
      <c r="T436" s="127">
        <v>205500000000</v>
      </c>
      <c r="U436" s="127">
        <v>205500000000</v>
      </c>
      <c r="V436" s="127">
        <v>13510000000</v>
      </c>
      <c r="W436" s="127">
        <v>13510000000</v>
      </c>
      <c r="X436" s="87">
        <v>0</v>
      </c>
      <c r="Y436" s="87">
        <v>0</v>
      </c>
      <c r="Z436" s="127">
        <v>158100000000</v>
      </c>
      <c r="AA436" s="87">
        <v>15360</v>
      </c>
      <c r="AB436" s="127">
        <v>70220000000</v>
      </c>
      <c r="AC436" s="87">
        <v>0.65</v>
      </c>
      <c r="AD436" s="87" t="s">
        <v>156</v>
      </c>
      <c r="AE436" s="87" t="s">
        <v>155</v>
      </c>
      <c r="AF436" s="87" t="s">
        <v>158</v>
      </c>
      <c r="AG436" s="87" t="s">
        <v>159</v>
      </c>
      <c r="AH436" s="87" t="s">
        <v>160</v>
      </c>
      <c r="AI436" s="87" t="s">
        <v>161</v>
      </c>
      <c r="AJ436" s="87" t="s">
        <v>162</v>
      </c>
      <c r="AK436" s="87">
        <v>0</v>
      </c>
      <c r="AL436" s="87">
        <v>0</v>
      </c>
      <c r="AM436" s="87" t="s">
        <v>142</v>
      </c>
      <c r="AY436" s="141"/>
      <c r="AZ436" s="129" t="str">
        <f t="shared" si="332"/>
        <v/>
      </c>
      <c r="BA436" s="129" t="str">
        <f t="shared" si="333"/>
        <v/>
      </c>
      <c r="BB436" s="129" t="str">
        <f t="shared" si="334"/>
        <v/>
      </c>
      <c r="BC436" s="129" t="str">
        <f t="shared" si="335"/>
        <v/>
      </c>
      <c r="BD436" s="129" t="str">
        <f t="shared" si="336"/>
        <v/>
      </c>
      <c r="BE436" s="129" t="str">
        <f t="shared" si="337"/>
        <v/>
      </c>
      <c r="BF436" s="129"/>
      <c r="BG436" s="129" t="str">
        <f t="shared" si="338"/>
        <v/>
      </c>
      <c r="BH436" s="131" t="str">
        <f t="shared" si="339"/>
        <v/>
      </c>
      <c r="BI436" s="131" t="str">
        <f t="shared" si="340"/>
        <v/>
      </c>
      <c r="BJ436" s="129" t="str">
        <f t="shared" si="341"/>
        <v/>
      </c>
      <c r="BK436" s="129" t="str">
        <f t="shared" si="342"/>
        <v/>
      </c>
      <c r="BL436" s="129" t="str">
        <f t="shared" si="343"/>
        <v/>
      </c>
      <c r="BM436" s="129"/>
    </row>
    <row r="437" spans="2:65" ht="12.75">
      <c r="B437" s="142">
        <v>12</v>
      </c>
      <c r="C437" s="142">
        <v>210000000000</v>
      </c>
      <c r="D437" s="142">
        <v>80769000000</v>
      </c>
      <c r="E437" s="142">
        <v>7850</v>
      </c>
      <c r="F437" s="142">
        <v>4.9204201536584558</v>
      </c>
      <c r="G437" s="142">
        <v>0.02</v>
      </c>
      <c r="J437" s="87">
        <f t="shared" si="381"/>
        <v>218.1</v>
      </c>
      <c r="K437" s="126">
        <v>252</v>
      </c>
      <c r="L437" s="87">
        <f t="shared" ref="L437" si="434">F437</f>
        <v>4.9204201536584558</v>
      </c>
      <c r="M437" s="87">
        <f t="shared" ref="M437" si="435">G437*1000</f>
        <v>20</v>
      </c>
      <c r="N437" s="87" t="s">
        <v>163</v>
      </c>
      <c r="O437" s="87" t="s">
        <v>156</v>
      </c>
      <c r="P437" s="87">
        <v>0</v>
      </c>
      <c r="Q437" s="87">
        <v>2624.88</v>
      </c>
      <c r="R437" s="87">
        <v>0</v>
      </c>
      <c r="S437" s="87">
        <v>0</v>
      </c>
      <c r="T437" s="127">
        <v>205500000000</v>
      </c>
      <c r="U437" s="127">
        <v>205500000000</v>
      </c>
      <c r="V437" s="127">
        <v>13510000000</v>
      </c>
      <c r="W437" s="127">
        <v>13510000000</v>
      </c>
      <c r="X437" s="87">
        <v>0</v>
      </c>
      <c r="Y437" s="87">
        <v>0</v>
      </c>
      <c r="Z437" s="127">
        <v>158100000000</v>
      </c>
      <c r="AA437" s="87">
        <v>15360</v>
      </c>
      <c r="AB437" s="127">
        <v>70220000000</v>
      </c>
      <c r="AC437" s="87">
        <v>0.65</v>
      </c>
      <c r="AD437" s="87" t="s">
        <v>156</v>
      </c>
      <c r="AE437" s="87" t="s">
        <v>155</v>
      </c>
      <c r="AF437" s="87" t="s">
        <v>158</v>
      </c>
      <c r="AG437" s="87" t="s">
        <v>159</v>
      </c>
      <c r="AH437" s="87" t="s">
        <v>160</v>
      </c>
      <c r="AI437" s="87" t="s">
        <v>161</v>
      </c>
      <c r="AJ437" s="87" t="s">
        <v>162</v>
      </c>
      <c r="AK437" s="87">
        <v>0</v>
      </c>
      <c r="AL437" s="87">
        <v>0</v>
      </c>
      <c r="AM437" s="87" t="s">
        <v>142</v>
      </c>
      <c r="AY437" s="141">
        <f t="shared" ref="AY437" si="436">IF(J437="", "", INT(J437))</f>
        <v>218</v>
      </c>
      <c r="AZ437" s="129">
        <f t="shared" si="332"/>
        <v>252</v>
      </c>
      <c r="BA437" s="129">
        <f t="shared" si="333"/>
        <v>253</v>
      </c>
      <c r="BB437" s="129">
        <f t="shared" si="334"/>
        <v>218</v>
      </c>
      <c r="BC437" s="129">
        <f t="shared" si="335"/>
        <v>218</v>
      </c>
      <c r="BD437" s="129" t="str">
        <f t="shared" si="336"/>
        <v>1c</v>
      </c>
      <c r="BE437" s="129" t="str">
        <f t="shared" si="337"/>
        <v>0</v>
      </c>
      <c r="BF437" s="129"/>
      <c r="BG437" s="129">
        <f t="shared" si="338"/>
        <v>218</v>
      </c>
      <c r="BH437" s="131" t="str">
        <f t="shared" si="339"/>
        <v>2.10E+11</v>
      </c>
      <c r="BI437" s="131" t="str">
        <f t="shared" si="340"/>
        <v>8.08E+10</v>
      </c>
      <c r="BJ437" s="129" t="str">
        <f t="shared" si="341"/>
        <v>7850</v>
      </c>
      <c r="BK437" s="129">
        <f t="shared" si="342"/>
        <v>4.9204201536584558</v>
      </c>
      <c r="BL437" s="129">
        <f t="shared" si="343"/>
        <v>0.02</v>
      </c>
      <c r="BM437" s="129"/>
    </row>
    <row r="438" spans="2:65" ht="12.75">
      <c r="B438" s="142"/>
      <c r="C438" s="142"/>
      <c r="D438" s="142"/>
      <c r="E438" s="142"/>
      <c r="F438" s="142"/>
      <c r="G438" s="142"/>
      <c r="J438" s="87">
        <f t="shared" si="381"/>
        <v>218.2</v>
      </c>
      <c r="K438" s="126">
        <v>253</v>
      </c>
      <c r="L438" s="87">
        <f t="shared" ref="L438:M438" si="437">L437</f>
        <v>4.9204201536584558</v>
      </c>
      <c r="M438" s="87">
        <f t="shared" si="437"/>
        <v>20</v>
      </c>
      <c r="N438" s="87" t="s">
        <v>163</v>
      </c>
      <c r="O438" s="87" t="s">
        <v>156</v>
      </c>
      <c r="P438" s="87">
        <v>0</v>
      </c>
      <c r="Q438" s="87">
        <v>2547.29</v>
      </c>
      <c r="R438" s="87">
        <v>0</v>
      </c>
      <c r="S438" s="87">
        <v>0</v>
      </c>
      <c r="T438" s="127">
        <v>187800000000</v>
      </c>
      <c r="U438" s="127">
        <v>187800000000</v>
      </c>
      <c r="V438" s="127">
        <v>13110000000</v>
      </c>
      <c r="W438" s="127">
        <v>13110000000</v>
      </c>
      <c r="X438" s="87">
        <v>0</v>
      </c>
      <c r="Y438" s="87">
        <v>0</v>
      </c>
      <c r="Z438" s="127">
        <v>144500000000</v>
      </c>
      <c r="AA438" s="87">
        <v>14037.8</v>
      </c>
      <c r="AB438" s="127">
        <v>68140000000</v>
      </c>
      <c r="AC438" s="87">
        <v>0.65</v>
      </c>
      <c r="AD438" s="87" t="s">
        <v>156</v>
      </c>
      <c r="AE438" s="87" t="s">
        <v>155</v>
      </c>
      <c r="AF438" s="87" t="s">
        <v>158</v>
      </c>
      <c r="AG438" s="87" t="s">
        <v>159</v>
      </c>
      <c r="AH438" s="87" t="s">
        <v>160</v>
      </c>
      <c r="AI438" s="87" t="s">
        <v>161</v>
      </c>
      <c r="AJ438" s="87" t="s">
        <v>162</v>
      </c>
      <c r="AK438" s="87">
        <v>0</v>
      </c>
      <c r="AL438" s="87">
        <v>0</v>
      </c>
      <c r="AM438" s="87" t="s">
        <v>142</v>
      </c>
      <c r="AY438" s="141"/>
      <c r="AZ438" s="129" t="str">
        <f t="shared" si="332"/>
        <v/>
      </c>
      <c r="BA438" s="129" t="str">
        <f t="shared" si="333"/>
        <v/>
      </c>
      <c r="BB438" s="129" t="str">
        <f t="shared" si="334"/>
        <v/>
      </c>
      <c r="BC438" s="129" t="str">
        <f t="shared" si="335"/>
        <v/>
      </c>
      <c r="BD438" s="129" t="str">
        <f t="shared" si="336"/>
        <v/>
      </c>
      <c r="BE438" s="129" t="str">
        <f t="shared" si="337"/>
        <v/>
      </c>
      <c r="BF438" s="129"/>
      <c r="BG438" s="129" t="str">
        <f t="shared" si="338"/>
        <v/>
      </c>
      <c r="BH438" s="131" t="str">
        <f t="shared" si="339"/>
        <v/>
      </c>
      <c r="BI438" s="131" t="str">
        <f t="shared" si="340"/>
        <v/>
      </c>
      <c r="BJ438" s="129" t="str">
        <f t="shared" si="341"/>
        <v/>
      </c>
      <c r="BK438" s="129" t="str">
        <f t="shared" si="342"/>
        <v/>
      </c>
      <c r="BL438" s="129" t="str">
        <f t="shared" si="343"/>
        <v/>
      </c>
      <c r="BM438" s="129"/>
    </row>
    <row r="439" spans="2:65" ht="12.75">
      <c r="B439" s="142">
        <v>11</v>
      </c>
      <c r="C439" s="142">
        <v>210000000000</v>
      </c>
      <c r="D439" s="142">
        <v>80769000000</v>
      </c>
      <c r="E439" s="142">
        <v>7850</v>
      </c>
      <c r="F439" s="142">
        <v>4.7719287103900818</v>
      </c>
      <c r="G439" s="142">
        <v>0.02</v>
      </c>
      <c r="J439" s="87">
        <f t="shared" si="381"/>
        <v>219.1</v>
      </c>
      <c r="K439" s="126">
        <v>253</v>
      </c>
      <c r="L439" s="87">
        <f t="shared" ref="L439" si="438">F439</f>
        <v>4.7719287103900818</v>
      </c>
      <c r="M439" s="87">
        <f t="shared" ref="M439" si="439">G439*1000</f>
        <v>20</v>
      </c>
      <c r="N439" s="87" t="s">
        <v>163</v>
      </c>
      <c r="O439" s="87" t="s">
        <v>156</v>
      </c>
      <c r="P439" s="87">
        <v>0</v>
      </c>
      <c r="Q439" s="87">
        <v>2547.29</v>
      </c>
      <c r="R439" s="87">
        <v>0</v>
      </c>
      <c r="S439" s="87">
        <v>0</v>
      </c>
      <c r="T439" s="127">
        <v>187800000000</v>
      </c>
      <c r="U439" s="127">
        <v>187800000000</v>
      </c>
      <c r="V439" s="127">
        <v>13110000000</v>
      </c>
      <c r="W439" s="127">
        <v>13110000000</v>
      </c>
      <c r="X439" s="87">
        <v>0</v>
      </c>
      <c r="Y439" s="87">
        <v>0</v>
      </c>
      <c r="Z439" s="127">
        <v>144500000000</v>
      </c>
      <c r="AA439" s="87">
        <v>14037.8</v>
      </c>
      <c r="AB439" s="127">
        <v>68140000000</v>
      </c>
      <c r="AC439" s="87">
        <v>0.65</v>
      </c>
      <c r="AD439" s="87" t="s">
        <v>156</v>
      </c>
      <c r="AE439" s="87" t="s">
        <v>155</v>
      </c>
      <c r="AF439" s="87" t="s">
        <v>158</v>
      </c>
      <c r="AG439" s="87" t="s">
        <v>159</v>
      </c>
      <c r="AH439" s="87" t="s">
        <v>160</v>
      </c>
      <c r="AI439" s="87" t="s">
        <v>161</v>
      </c>
      <c r="AJ439" s="87" t="s">
        <v>162</v>
      </c>
      <c r="AK439" s="87">
        <v>0</v>
      </c>
      <c r="AL439" s="87">
        <v>0</v>
      </c>
      <c r="AM439" s="87" t="s">
        <v>142</v>
      </c>
      <c r="AY439" s="141">
        <f t="shared" ref="AY439" si="440">IF(J439="", "", INT(J439))</f>
        <v>219</v>
      </c>
      <c r="AZ439" s="129">
        <f t="shared" si="332"/>
        <v>253</v>
      </c>
      <c r="BA439" s="129">
        <f t="shared" si="333"/>
        <v>254</v>
      </c>
      <c r="BB439" s="129">
        <f t="shared" si="334"/>
        <v>219</v>
      </c>
      <c r="BC439" s="129">
        <f t="shared" si="335"/>
        <v>219</v>
      </c>
      <c r="BD439" s="129" t="str">
        <f t="shared" si="336"/>
        <v>1c</v>
      </c>
      <c r="BE439" s="129" t="str">
        <f t="shared" si="337"/>
        <v>0</v>
      </c>
      <c r="BF439" s="129"/>
      <c r="BG439" s="129">
        <f t="shared" si="338"/>
        <v>219</v>
      </c>
      <c r="BH439" s="131" t="str">
        <f t="shared" si="339"/>
        <v>2.10E+11</v>
      </c>
      <c r="BI439" s="131" t="str">
        <f t="shared" si="340"/>
        <v>8.08E+10</v>
      </c>
      <c r="BJ439" s="129" t="str">
        <f t="shared" si="341"/>
        <v>7850</v>
      </c>
      <c r="BK439" s="129">
        <f t="shared" si="342"/>
        <v>4.7719287103900818</v>
      </c>
      <c r="BL439" s="129">
        <f t="shared" si="343"/>
        <v>0.02</v>
      </c>
      <c r="BM439" s="129"/>
    </row>
    <row r="440" spans="2:65" ht="12.75">
      <c r="B440" s="142"/>
      <c r="C440" s="142"/>
      <c r="D440" s="142"/>
      <c r="E440" s="142"/>
      <c r="F440" s="142"/>
      <c r="G440" s="142"/>
      <c r="J440" s="87">
        <f t="shared" si="381"/>
        <v>219.2</v>
      </c>
      <c r="K440" s="126">
        <v>254</v>
      </c>
      <c r="L440" s="87">
        <f t="shared" ref="L440:M440" si="441">L439</f>
        <v>4.7719287103900818</v>
      </c>
      <c r="M440" s="87">
        <f t="shared" si="441"/>
        <v>20</v>
      </c>
      <c r="N440" s="87" t="s">
        <v>163</v>
      </c>
      <c r="O440" s="87" t="s">
        <v>156</v>
      </c>
      <c r="P440" s="87">
        <v>0</v>
      </c>
      <c r="Q440" s="87">
        <v>2469.71</v>
      </c>
      <c r="R440" s="87">
        <v>0</v>
      </c>
      <c r="S440" s="87">
        <v>0</v>
      </c>
      <c r="T440" s="127">
        <v>171100000000</v>
      </c>
      <c r="U440" s="127">
        <v>171100000000</v>
      </c>
      <c r="V440" s="127">
        <v>12710000000</v>
      </c>
      <c r="W440" s="127">
        <v>12710000000</v>
      </c>
      <c r="X440" s="87">
        <v>0</v>
      </c>
      <c r="Y440" s="87">
        <v>0</v>
      </c>
      <c r="Z440" s="127">
        <v>131700000000</v>
      </c>
      <c r="AA440" s="87">
        <v>12793.8</v>
      </c>
      <c r="AB440" s="127">
        <v>66070000000</v>
      </c>
      <c r="AC440" s="87">
        <v>0.65</v>
      </c>
      <c r="AD440" s="87" t="s">
        <v>156</v>
      </c>
      <c r="AE440" s="87" t="s">
        <v>155</v>
      </c>
      <c r="AF440" s="87" t="s">
        <v>158</v>
      </c>
      <c r="AG440" s="87" t="s">
        <v>159</v>
      </c>
      <c r="AH440" s="87" t="s">
        <v>160</v>
      </c>
      <c r="AI440" s="87" t="s">
        <v>161</v>
      </c>
      <c r="AJ440" s="87" t="s">
        <v>162</v>
      </c>
      <c r="AK440" s="87">
        <v>0</v>
      </c>
      <c r="AL440" s="87">
        <v>0</v>
      </c>
      <c r="AM440" s="87" t="s">
        <v>142</v>
      </c>
      <c r="AY440" s="141"/>
      <c r="AZ440" s="129" t="str">
        <f t="shared" si="332"/>
        <v/>
      </c>
      <c r="BA440" s="129" t="str">
        <f t="shared" si="333"/>
        <v/>
      </c>
      <c r="BB440" s="129" t="str">
        <f t="shared" si="334"/>
        <v/>
      </c>
      <c r="BC440" s="129" t="str">
        <f t="shared" si="335"/>
        <v/>
      </c>
      <c r="BD440" s="129" t="str">
        <f t="shared" si="336"/>
        <v/>
      </c>
      <c r="BE440" s="129" t="str">
        <f t="shared" si="337"/>
        <v/>
      </c>
      <c r="BF440" s="129"/>
      <c r="BG440" s="129" t="str">
        <f t="shared" si="338"/>
        <v/>
      </c>
      <c r="BH440" s="131" t="str">
        <f t="shared" si="339"/>
        <v/>
      </c>
      <c r="BI440" s="131" t="str">
        <f t="shared" si="340"/>
        <v/>
      </c>
      <c r="BJ440" s="129" t="str">
        <f t="shared" si="341"/>
        <v/>
      </c>
      <c r="BK440" s="129" t="str">
        <f t="shared" si="342"/>
        <v/>
      </c>
      <c r="BL440" s="129" t="str">
        <f t="shared" si="343"/>
        <v/>
      </c>
      <c r="BM440" s="129"/>
    </row>
    <row r="441" spans="2:65" ht="12.75">
      <c r="B441" s="142">
        <v>10</v>
      </c>
      <c r="C441" s="142">
        <v>210000000000</v>
      </c>
      <c r="D441" s="142">
        <v>80769000000</v>
      </c>
      <c r="E441" s="142">
        <v>7850</v>
      </c>
      <c r="F441" s="142">
        <v>4.623437267121707</v>
      </c>
      <c r="G441" s="142">
        <v>1.9E-2</v>
      </c>
      <c r="J441" s="87">
        <f t="shared" si="381"/>
        <v>220.1</v>
      </c>
      <c r="K441" s="126">
        <v>254</v>
      </c>
      <c r="L441" s="87">
        <f t="shared" ref="L441" si="442">F441</f>
        <v>4.623437267121707</v>
      </c>
      <c r="M441" s="87">
        <f t="shared" ref="M441" si="443">G441*1000</f>
        <v>19</v>
      </c>
      <c r="N441" s="87" t="s">
        <v>163</v>
      </c>
      <c r="O441" s="87" t="s">
        <v>156</v>
      </c>
      <c r="P441" s="87">
        <v>0</v>
      </c>
      <c r="Q441" s="87">
        <v>2581.39</v>
      </c>
      <c r="R441" s="87">
        <v>0</v>
      </c>
      <c r="S441" s="87">
        <v>0</v>
      </c>
      <c r="T441" s="127">
        <v>178800000000</v>
      </c>
      <c r="U441" s="127">
        <v>178800000000</v>
      </c>
      <c r="V441" s="127">
        <v>13290000000</v>
      </c>
      <c r="W441" s="127">
        <v>13290000000</v>
      </c>
      <c r="X441" s="87">
        <v>0</v>
      </c>
      <c r="Y441" s="87">
        <v>0</v>
      </c>
      <c r="Z441" s="127">
        <v>137600000000</v>
      </c>
      <c r="AA441" s="87">
        <v>13366.5</v>
      </c>
      <c r="AB441" s="127">
        <v>69060000000</v>
      </c>
      <c r="AC441" s="87">
        <v>0.65</v>
      </c>
      <c r="AD441" s="87" t="s">
        <v>156</v>
      </c>
      <c r="AE441" s="87" t="s">
        <v>155</v>
      </c>
      <c r="AF441" s="87" t="s">
        <v>158</v>
      </c>
      <c r="AG441" s="87" t="s">
        <v>159</v>
      </c>
      <c r="AH441" s="87" t="s">
        <v>160</v>
      </c>
      <c r="AI441" s="87" t="s">
        <v>161</v>
      </c>
      <c r="AJ441" s="87" t="s">
        <v>162</v>
      </c>
      <c r="AK441" s="87">
        <v>0</v>
      </c>
      <c r="AL441" s="87">
        <v>0</v>
      </c>
      <c r="AM441" s="87" t="s">
        <v>142</v>
      </c>
      <c r="AY441" s="141">
        <f t="shared" ref="AY441" si="444">IF(J441="", "", INT(J441))</f>
        <v>220</v>
      </c>
      <c r="AZ441" s="129">
        <f t="shared" si="332"/>
        <v>254</v>
      </c>
      <c r="BA441" s="129">
        <f t="shared" si="333"/>
        <v>255</v>
      </c>
      <c r="BB441" s="129">
        <f t="shared" si="334"/>
        <v>220</v>
      </c>
      <c r="BC441" s="129">
        <f t="shared" si="335"/>
        <v>220</v>
      </c>
      <c r="BD441" s="129" t="str">
        <f t="shared" si="336"/>
        <v>1c</v>
      </c>
      <c r="BE441" s="129" t="str">
        <f t="shared" si="337"/>
        <v>0</v>
      </c>
      <c r="BF441" s="129"/>
      <c r="BG441" s="129">
        <f t="shared" si="338"/>
        <v>220</v>
      </c>
      <c r="BH441" s="131" t="str">
        <f t="shared" si="339"/>
        <v>2.10E+11</v>
      </c>
      <c r="BI441" s="131" t="str">
        <f t="shared" si="340"/>
        <v>8.08E+10</v>
      </c>
      <c r="BJ441" s="129" t="str">
        <f t="shared" si="341"/>
        <v>7850</v>
      </c>
      <c r="BK441" s="129">
        <f t="shared" si="342"/>
        <v>4.623437267121707</v>
      </c>
      <c r="BL441" s="129">
        <f t="shared" si="343"/>
        <v>1.9E-2</v>
      </c>
      <c r="BM441" s="129"/>
    </row>
    <row r="442" spans="2:65" ht="12.75">
      <c r="B442" s="142"/>
      <c r="C442" s="142"/>
      <c r="D442" s="142"/>
      <c r="E442" s="142"/>
      <c r="F442" s="142"/>
      <c r="G442" s="142"/>
      <c r="J442" s="87">
        <f t="shared" si="381"/>
        <v>220.2</v>
      </c>
      <c r="K442" s="126">
        <v>255</v>
      </c>
      <c r="L442" s="87">
        <f t="shared" ref="L442:M442" si="445">L441</f>
        <v>4.623437267121707</v>
      </c>
      <c r="M442" s="87">
        <f t="shared" si="445"/>
        <v>19</v>
      </c>
      <c r="N442" s="87" t="s">
        <v>163</v>
      </c>
      <c r="O442" s="87" t="s">
        <v>156</v>
      </c>
      <c r="P442" s="87">
        <v>0</v>
      </c>
      <c r="Q442" s="87">
        <v>2500.2800000000002</v>
      </c>
      <c r="R442" s="87">
        <v>0</v>
      </c>
      <c r="S442" s="87">
        <v>0</v>
      </c>
      <c r="T442" s="127">
        <v>162500000000</v>
      </c>
      <c r="U442" s="127">
        <v>162500000000</v>
      </c>
      <c r="V442" s="127">
        <v>12870000000</v>
      </c>
      <c r="W442" s="127">
        <v>12870000000</v>
      </c>
      <c r="X442" s="87">
        <v>0</v>
      </c>
      <c r="Y442" s="87">
        <v>0</v>
      </c>
      <c r="Z442" s="127">
        <v>125000000000</v>
      </c>
      <c r="AA442" s="87">
        <v>12145.7</v>
      </c>
      <c r="AB442" s="127">
        <v>66890000000</v>
      </c>
      <c r="AC442" s="87">
        <v>0.65</v>
      </c>
      <c r="AD442" s="87" t="s">
        <v>156</v>
      </c>
      <c r="AE442" s="87" t="s">
        <v>155</v>
      </c>
      <c r="AF442" s="87" t="s">
        <v>158</v>
      </c>
      <c r="AG442" s="87" t="s">
        <v>159</v>
      </c>
      <c r="AH442" s="87" t="s">
        <v>160</v>
      </c>
      <c r="AI442" s="87" t="s">
        <v>161</v>
      </c>
      <c r="AJ442" s="87" t="s">
        <v>162</v>
      </c>
      <c r="AK442" s="87">
        <v>0</v>
      </c>
      <c r="AL442" s="87">
        <v>0</v>
      </c>
      <c r="AM442" s="87" t="s">
        <v>142</v>
      </c>
      <c r="AY442" s="141"/>
      <c r="AZ442" s="129" t="str">
        <f t="shared" si="332"/>
        <v/>
      </c>
      <c r="BA442" s="129" t="str">
        <f t="shared" si="333"/>
        <v/>
      </c>
      <c r="BB442" s="129" t="str">
        <f t="shared" si="334"/>
        <v/>
      </c>
      <c r="BC442" s="129" t="str">
        <f t="shared" si="335"/>
        <v/>
      </c>
      <c r="BD442" s="129" t="str">
        <f t="shared" si="336"/>
        <v/>
      </c>
      <c r="BE442" s="129" t="str">
        <f t="shared" si="337"/>
        <v/>
      </c>
      <c r="BF442" s="129"/>
      <c r="BG442" s="129" t="str">
        <f t="shared" si="338"/>
        <v/>
      </c>
      <c r="BH442" s="131" t="str">
        <f t="shared" si="339"/>
        <v/>
      </c>
      <c r="BI442" s="131" t="str">
        <f t="shared" si="340"/>
        <v/>
      </c>
      <c r="BJ442" s="129" t="str">
        <f t="shared" si="341"/>
        <v/>
      </c>
      <c r="BK442" s="129" t="str">
        <f t="shared" si="342"/>
        <v/>
      </c>
      <c r="BL442" s="129" t="str">
        <f t="shared" si="343"/>
        <v/>
      </c>
      <c r="BM442" s="129"/>
    </row>
    <row r="443" spans="2:65" ht="12.75">
      <c r="B443" s="142">
        <v>9</v>
      </c>
      <c r="C443" s="142">
        <v>210000000000</v>
      </c>
      <c r="D443" s="142">
        <v>80769000000</v>
      </c>
      <c r="E443" s="142">
        <v>7850</v>
      </c>
      <c r="F443" s="142">
        <v>4.4749458238533322</v>
      </c>
      <c r="G443" s="142">
        <v>1.9E-2</v>
      </c>
      <c r="J443" s="87">
        <f t="shared" si="381"/>
        <v>221.1</v>
      </c>
      <c r="K443" s="126">
        <v>255</v>
      </c>
      <c r="L443" s="87">
        <f t="shared" ref="L443" si="446">F443</f>
        <v>4.4749458238533322</v>
      </c>
      <c r="M443" s="87">
        <f t="shared" ref="M443" si="447">G443*1000</f>
        <v>19</v>
      </c>
      <c r="N443" s="87" t="s">
        <v>163</v>
      </c>
      <c r="O443" s="87" t="s">
        <v>156</v>
      </c>
      <c r="P443" s="87">
        <v>0</v>
      </c>
      <c r="Q443" s="87">
        <v>2716.47</v>
      </c>
      <c r="R443" s="87">
        <v>0</v>
      </c>
      <c r="S443" s="87">
        <v>0</v>
      </c>
      <c r="T443" s="127">
        <v>176300000000</v>
      </c>
      <c r="U443" s="127">
        <v>176300000000</v>
      </c>
      <c r="V443" s="127">
        <v>13980000000</v>
      </c>
      <c r="W443" s="127">
        <v>13980000000</v>
      </c>
      <c r="X443" s="87">
        <v>0</v>
      </c>
      <c r="Y443" s="87">
        <v>0</v>
      </c>
      <c r="Z443" s="127">
        <v>135700000000</v>
      </c>
      <c r="AA443" s="87">
        <v>13184</v>
      </c>
      <c r="AB443" s="127">
        <v>72670000000</v>
      </c>
      <c r="AC443" s="87">
        <v>0.65</v>
      </c>
      <c r="AD443" s="87" t="s">
        <v>156</v>
      </c>
      <c r="AE443" s="87" t="s">
        <v>155</v>
      </c>
      <c r="AF443" s="87" t="s">
        <v>158</v>
      </c>
      <c r="AG443" s="87" t="s">
        <v>159</v>
      </c>
      <c r="AH443" s="87" t="s">
        <v>160</v>
      </c>
      <c r="AI443" s="87" t="s">
        <v>161</v>
      </c>
      <c r="AJ443" s="87" t="s">
        <v>162</v>
      </c>
      <c r="AK443" s="87">
        <v>0</v>
      </c>
      <c r="AL443" s="87">
        <v>0</v>
      </c>
      <c r="AM443" s="87" t="s">
        <v>142</v>
      </c>
      <c r="AY443" s="141">
        <f t="shared" ref="AY443" si="448">IF(J443="", "", INT(J443))</f>
        <v>221</v>
      </c>
      <c r="AZ443" s="129">
        <f t="shared" si="332"/>
        <v>255</v>
      </c>
      <c r="BA443" s="129">
        <f t="shared" si="333"/>
        <v>256</v>
      </c>
      <c r="BB443" s="129">
        <f t="shared" si="334"/>
        <v>221</v>
      </c>
      <c r="BC443" s="129">
        <f t="shared" si="335"/>
        <v>221</v>
      </c>
      <c r="BD443" s="129" t="str">
        <f t="shared" si="336"/>
        <v>1c</v>
      </c>
      <c r="BE443" s="129" t="str">
        <f t="shared" si="337"/>
        <v>0</v>
      </c>
      <c r="BF443" s="129"/>
      <c r="BG443" s="129">
        <f t="shared" si="338"/>
        <v>221</v>
      </c>
      <c r="BH443" s="131" t="str">
        <f t="shared" si="339"/>
        <v>2.10E+11</v>
      </c>
      <c r="BI443" s="131" t="str">
        <f t="shared" si="340"/>
        <v>8.08E+10</v>
      </c>
      <c r="BJ443" s="129" t="str">
        <f t="shared" si="341"/>
        <v>7850</v>
      </c>
      <c r="BK443" s="129">
        <f t="shared" si="342"/>
        <v>4.4749458238533322</v>
      </c>
      <c r="BL443" s="129">
        <f t="shared" si="343"/>
        <v>1.9E-2</v>
      </c>
      <c r="BM443" s="129"/>
    </row>
    <row r="444" spans="2:65" ht="12.75">
      <c r="B444" s="142"/>
      <c r="C444" s="142"/>
      <c r="D444" s="142"/>
      <c r="E444" s="142"/>
      <c r="F444" s="142"/>
      <c r="G444" s="142"/>
      <c r="J444" s="87">
        <f t="shared" si="381"/>
        <v>221.2</v>
      </c>
      <c r="K444" s="126">
        <v>256</v>
      </c>
      <c r="L444" s="87">
        <f t="shared" ref="L444:M444" si="449">L443</f>
        <v>4.4749458238533322</v>
      </c>
      <c r="M444" s="87">
        <f t="shared" si="449"/>
        <v>19</v>
      </c>
      <c r="N444" s="87" t="s">
        <v>163</v>
      </c>
      <c r="O444" s="87" t="s">
        <v>156</v>
      </c>
      <c r="P444" s="87">
        <v>0</v>
      </c>
      <c r="Q444" s="87">
        <v>2628.31</v>
      </c>
      <c r="R444" s="87">
        <v>0</v>
      </c>
      <c r="S444" s="87">
        <v>0</v>
      </c>
      <c r="T444" s="127">
        <v>159700000000</v>
      </c>
      <c r="U444" s="127">
        <v>159700000000</v>
      </c>
      <c r="V444" s="127">
        <v>13530000000</v>
      </c>
      <c r="W444" s="127">
        <v>13530000000</v>
      </c>
      <c r="X444" s="87">
        <v>0</v>
      </c>
      <c r="Y444" s="87">
        <v>0</v>
      </c>
      <c r="Z444" s="127">
        <v>122900000000</v>
      </c>
      <c r="AA444" s="87">
        <v>11941.6</v>
      </c>
      <c r="AB444" s="127">
        <v>70310000000</v>
      </c>
      <c r="AC444" s="87">
        <v>0.65</v>
      </c>
      <c r="AD444" s="87" t="s">
        <v>156</v>
      </c>
      <c r="AE444" s="87" t="s">
        <v>155</v>
      </c>
      <c r="AF444" s="87" t="s">
        <v>158</v>
      </c>
      <c r="AG444" s="87" t="s">
        <v>159</v>
      </c>
      <c r="AH444" s="87" t="s">
        <v>160</v>
      </c>
      <c r="AI444" s="87" t="s">
        <v>161</v>
      </c>
      <c r="AJ444" s="87" t="s">
        <v>162</v>
      </c>
      <c r="AK444" s="87">
        <v>0</v>
      </c>
      <c r="AL444" s="87">
        <v>0</v>
      </c>
      <c r="AM444" s="87" t="s">
        <v>142</v>
      </c>
      <c r="AY444" s="141"/>
      <c r="AZ444" s="129" t="str">
        <f t="shared" si="332"/>
        <v/>
      </c>
      <c r="BA444" s="129" t="str">
        <f t="shared" si="333"/>
        <v/>
      </c>
      <c r="BB444" s="129" t="str">
        <f t="shared" si="334"/>
        <v/>
      </c>
      <c r="BC444" s="129" t="str">
        <f t="shared" si="335"/>
        <v/>
      </c>
      <c r="BD444" s="129" t="str">
        <f t="shared" si="336"/>
        <v/>
      </c>
      <c r="BE444" s="129" t="str">
        <f t="shared" si="337"/>
        <v/>
      </c>
      <c r="BF444" s="129"/>
      <c r="BG444" s="129" t="str">
        <f t="shared" si="338"/>
        <v/>
      </c>
      <c r="BH444" s="131" t="str">
        <f t="shared" si="339"/>
        <v/>
      </c>
      <c r="BI444" s="131" t="str">
        <f t="shared" si="340"/>
        <v/>
      </c>
      <c r="BJ444" s="129" t="str">
        <f t="shared" si="341"/>
        <v/>
      </c>
      <c r="BK444" s="129" t="str">
        <f t="shared" si="342"/>
        <v/>
      </c>
      <c r="BL444" s="129" t="str">
        <f t="shared" si="343"/>
        <v/>
      </c>
      <c r="BM444" s="129"/>
    </row>
    <row r="445" spans="2:65" ht="12.75">
      <c r="B445" s="142">
        <v>8</v>
      </c>
      <c r="C445" s="142">
        <v>210000000000</v>
      </c>
      <c r="D445" s="142">
        <v>80769000000</v>
      </c>
      <c r="E445" s="142">
        <v>7850</v>
      </c>
      <c r="F445" s="142">
        <v>4.3264543805849573</v>
      </c>
      <c r="G445" s="142">
        <v>1.7999999999999999E-2</v>
      </c>
      <c r="J445" s="87">
        <f t="shared" si="381"/>
        <v>222.1</v>
      </c>
      <c r="K445" s="126">
        <v>256</v>
      </c>
      <c r="L445" s="87">
        <f t="shared" ref="L445" si="450">F445</f>
        <v>4.3264543805849573</v>
      </c>
      <c r="M445" s="87">
        <f t="shared" ref="M445" si="451">G445*1000</f>
        <v>18</v>
      </c>
      <c r="N445" s="87" t="s">
        <v>163</v>
      </c>
      <c r="O445" s="87" t="s">
        <v>156</v>
      </c>
      <c r="P445" s="87">
        <v>0</v>
      </c>
      <c r="Q445" s="87">
        <v>2523.75</v>
      </c>
      <c r="R445" s="87">
        <v>0</v>
      </c>
      <c r="S445" s="87">
        <v>0</v>
      </c>
      <c r="T445" s="127">
        <v>153400000000</v>
      </c>
      <c r="U445" s="127">
        <v>153400000000</v>
      </c>
      <c r="V445" s="127">
        <v>12990000000</v>
      </c>
      <c r="W445" s="127">
        <v>12990000000</v>
      </c>
      <c r="X445" s="87">
        <v>0</v>
      </c>
      <c r="Y445" s="87">
        <v>0</v>
      </c>
      <c r="Z445" s="127">
        <v>118100000000</v>
      </c>
      <c r="AA445" s="87">
        <v>11471.9</v>
      </c>
      <c r="AB445" s="127">
        <v>67510000000</v>
      </c>
      <c r="AC445" s="87">
        <v>0.65</v>
      </c>
      <c r="AD445" s="87" t="s">
        <v>156</v>
      </c>
      <c r="AE445" s="87" t="s">
        <v>155</v>
      </c>
      <c r="AF445" s="87" t="s">
        <v>158</v>
      </c>
      <c r="AG445" s="87" t="s">
        <v>159</v>
      </c>
      <c r="AH445" s="87" t="s">
        <v>160</v>
      </c>
      <c r="AI445" s="87" t="s">
        <v>161</v>
      </c>
      <c r="AJ445" s="87" t="s">
        <v>162</v>
      </c>
      <c r="AK445" s="87">
        <v>0</v>
      </c>
      <c r="AL445" s="87">
        <v>0</v>
      </c>
      <c r="AM445" s="87" t="s">
        <v>142</v>
      </c>
      <c r="AY445" s="141">
        <f t="shared" ref="AY445" si="452">IF(J445="", "", INT(J445))</f>
        <v>222</v>
      </c>
      <c r="AZ445" s="129">
        <f t="shared" si="332"/>
        <v>256</v>
      </c>
      <c r="BA445" s="129">
        <f t="shared" si="333"/>
        <v>257</v>
      </c>
      <c r="BB445" s="129">
        <f t="shared" si="334"/>
        <v>222</v>
      </c>
      <c r="BC445" s="129">
        <f t="shared" si="335"/>
        <v>222</v>
      </c>
      <c r="BD445" s="129" t="str">
        <f t="shared" si="336"/>
        <v>1c</v>
      </c>
      <c r="BE445" s="129" t="str">
        <f t="shared" si="337"/>
        <v>0</v>
      </c>
      <c r="BF445" s="129"/>
      <c r="BG445" s="129">
        <f t="shared" si="338"/>
        <v>222</v>
      </c>
      <c r="BH445" s="131" t="str">
        <f t="shared" si="339"/>
        <v>2.10E+11</v>
      </c>
      <c r="BI445" s="131" t="str">
        <f t="shared" si="340"/>
        <v>8.08E+10</v>
      </c>
      <c r="BJ445" s="129" t="str">
        <f t="shared" si="341"/>
        <v>7850</v>
      </c>
      <c r="BK445" s="129">
        <f t="shared" si="342"/>
        <v>4.3264543805849573</v>
      </c>
      <c r="BL445" s="129">
        <f t="shared" si="343"/>
        <v>1.7999999999999999E-2</v>
      </c>
      <c r="BM445" s="129"/>
    </row>
    <row r="446" spans="2:65" ht="12.75">
      <c r="B446" s="142"/>
      <c r="C446" s="142"/>
      <c r="D446" s="142"/>
      <c r="E446" s="142"/>
      <c r="F446" s="142"/>
      <c r="G446" s="142"/>
      <c r="J446" s="87">
        <f t="shared" si="381"/>
        <v>222.2</v>
      </c>
      <c r="K446" s="126">
        <v>257</v>
      </c>
      <c r="L446" s="87">
        <f t="shared" ref="L446:M446" si="453">L445</f>
        <v>4.3264543805849573</v>
      </c>
      <c r="M446" s="87">
        <f t="shared" si="453"/>
        <v>18</v>
      </c>
      <c r="N446" s="87" t="s">
        <v>163</v>
      </c>
      <c r="O446" s="87" t="s">
        <v>156</v>
      </c>
      <c r="P446" s="87">
        <v>0</v>
      </c>
      <c r="Q446" s="87">
        <v>2438.52</v>
      </c>
      <c r="R446" s="87">
        <v>0</v>
      </c>
      <c r="S446" s="87">
        <v>0</v>
      </c>
      <c r="T446" s="127">
        <v>138400000000</v>
      </c>
      <c r="U446" s="127">
        <v>138400000000</v>
      </c>
      <c r="V446" s="127">
        <v>12550000000</v>
      </c>
      <c r="W446" s="127">
        <v>12550000000</v>
      </c>
      <c r="X446" s="87">
        <v>0</v>
      </c>
      <c r="Y446" s="87">
        <v>0</v>
      </c>
      <c r="Z446" s="127">
        <v>106500000000</v>
      </c>
      <c r="AA446" s="87">
        <v>10348.5</v>
      </c>
      <c r="AB446" s="127">
        <v>65230000000</v>
      </c>
      <c r="AC446" s="87">
        <v>0.65</v>
      </c>
      <c r="AD446" s="87" t="s">
        <v>156</v>
      </c>
      <c r="AE446" s="87" t="s">
        <v>155</v>
      </c>
      <c r="AF446" s="87" t="s">
        <v>158</v>
      </c>
      <c r="AG446" s="87" t="s">
        <v>159</v>
      </c>
      <c r="AH446" s="87" t="s">
        <v>160</v>
      </c>
      <c r="AI446" s="87" t="s">
        <v>161</v>
      </c>
      <c r="AJ446" s="87" t="s">
        <v>162</v>
      </c>
      <c r="AK446" s="87">
        <v>0</v>
      </c>
      <c r="AL446" s="87">
        <v>0</v>
      </c>
      <c r="AM446" s="87" t="s">
        <v>142</v>
      </c>
      <c r="AY446" s="141"/>
      <c r="AZ446" s="129" t="str">
        <f t="shared" si="332"/>
        <v/>
      </c>
      <c r="BA446" s="129" t="str">
        <f t="shared" si="333"/>
        <v/>
      </c>
      <c r="BB446" s="129" t="str">
        <f t="shared" si="334"/>
        <v/>
      </c>
      <c r="BC446" s="129" t="str">
        <f t="shared" si="335"/>
        <v/>
      </c>
      <c r="BD446" s="129" t="str">
        <f t="shared" si="336"/>
        <v/>
      </c>
      <c r="BE446" s="129" t="str">
        <f t="shared" si="337"/>
        <v/>
      </c>
      <c r="BF446" s="129"/>
      <c r="BG446" s="129" t="str">
        <f t="shared" si="338"/>
        <v/>
      </c>
      <c r="BH446" s="131" t="str">
        <f t="shared" si="339"/>
        <v/>
      </c>
      <c r="BI446" s="131" t="str">
        <f t="shared" si="340"/>
        <v/>
      </c>
      <c r="BJ446" s="129" t="str">
        <f t="shared" si="341"/>
        <v/>
      </c>
      <c r="BK446" s="129" t="str">
        <f t="shared" si="342"/>
        <v/>
      </c>
      <c r="BL446" s="129" t="str">
        <f t="shared" si="343"/>
        <v/>
      </c>
      <c r="BM446" s="129"/>
    </row>
    <row r="447" spans="2:65" ht="12.75">
      <c r="B447" s="142"/>
      <c r="C447" s="142"/>
      <c r="D447" s="142"/>
      <c r="E447" s="142"/>
      <c r="F447" s="142"/>
      <c r="G447" s="142"/>
      <c r="J447" s="87">
        <f t="shared" si="381"/>
        <v>223.1</v>
      </c>
      <c r="K447" s="126">
        <v>86</v>
      </c>
      <c r="L447" s="87">
        <v>1</v>
      </c>
      <c r="M447" s="87">
        <v>20</v>
      </c>
      <c r="N447" s="87" t="s">
        <v>154</v>
      </c>
      <c r="O447" s="87" t="s">
        <v>155</v>
      </c>
      <c r="P447" s="87">
        <v>0</v>
      </c>
      <c r="Q447" s="127">
        <v>6.1580000000000003E-5</v>
      </c>
      <c r="R447" s="87">
        <v>0</v>
      </c>
      <c r="S447" s="87">
        <v>0</v>
      </c>
      <c r="T447" s="127">
        <v>1553000000</v>
      </c>
      <c r="U447" s="127">
        <v>1553000000</v>
      </c>
      <c r="V447" s="127">
        <v>2488000000</v>
      </c>
      <c r="W447" s="127">
        <v>2488000000</v>
      </c>
      <c r="X447" s="87">
        <v>0</v>
      </c>
      <c r="Y447" s="87">
        <v>0</v>
      </c>
      <c r="Z447" s="127">
        <v>1195000000</v>
      </c>
      <c r="AA447" s="127">
        <v>1.4790000000000001E-5</v>
      </c>
      <c r="AB447" s="127">
        <v>12930000000</v>
      </c>
      <c r="AC447" s="87">
        <v>0.65</v>
      </c>
      <c r="AD447" s="87" t="s">
        <v>156</v>
      </c>
      <c r="AE447" s="87" t="s">
        <v>157</v>
      </c>
      <c r="AF447" s="87" t="s">
        <v>158</v>
      </c>
      <c r="AG447" s="87" t="s">
        <v>159</v>
      </c>
      <c r="AH447" s="87" t="s">
        <v>160</v>
      </c>
      <c r="AI447" s="87" t="s">
        <v>161</v>
      </c>
      <c r="AJ447" s="87" t="s">
        <v>162</v>
      </c>
      <c r="AK447" s="87">
        <v>0</v>
      </c>
      <c r="AL447" s="87">
        <v>0</v>
      </c>
      <c r="AM447" s="87" t="s">
        <v>142</v>
      </c>
      <c r="AY447" s="133">
        <f t="shared" ref="AY447" si="454">IF(J447="", "", INT(J447))</f>
        <v>223</v>
      </c>
      <c r="AZ447" s="87">
        <f t="shared" si="332"/>
        <v>86</v>
      </c>
      <c r="BA447" s="87">
        <f t="shared" si="333"/>
        <v>58</v>
      </c>
      <c r="BB447" s="87">
        <f t="shared" si="334"/>
        <v>223</v>
      </c>
      <c r="BC447" s="87">
        <f t="shared" si="335"/>
        <v>223</v>
      </c>
      <c r="BD447" s="87" t="str">
        <f t="shared" si="336"/>
        <v>1c</v>
      </c>
      <c r="BE447" s="87" t="str">
        <f t="shared" si="337"/>
        <v>0</v>
      </c>
      <c r="BG447" s="87">
        <f t="shared" si="338"/>
        <v>223</v>
      </c>
      <c r="BH447" s="127" t="str">
        <f t="shared" si="339"/>
        <v>2.10E+11</v>
      </c>
      <c r="BI447" s="127" t="str">
        <f t="shared" si="340"/>
        <v>8.08E+10</v>
      </c>
      <c r="BJ447" s="87" t="str">
        <f t="shared" si="341"/>
        <v>7850</v>
      </c>
      <c r="BK447" s="87">
        <f t="shared" si="342"/>
        <v>1</v>
      </c>
      <c r="BL447" s="87">
        <f t="shared" si="343"/>
        <v>0.02</v>
      </c>
    </row>
    <row r="448" spans="2:65" ht="12.75">
      <c r="B448" s="142"/>
      <c r="C448" s="142"/>
      <c r="D448" s="142"/>
      <c r="E448" s="142"/>
      <c r="F448" s="142"/>
      <c r="G448" s="142"/>
      <c r="J448" s="87">
        <f t="shared" si="381"/>
        <v>223.2</v>
      </c>
      <c r="K448" s="126">
        <v>58</v>
      </c>
      <c r="L448" s="87">
        <v>1</v>
      </c>
      <c r="M448" s="87">
        <v>20</v>
      </c>
      <c r="N448" s="87" t="s">
        <v>154</v>
      </c>
      <c r="O448" s="87" t="s">
        <v>155</v>
      </c>
      <c r="P448" s="87">
        <v>0</v>
      </c>
      <c r="Q448" s="127">
        <v>6.1580000000000003E-5</v>
      </c>
      <c r="R448" s="87">
        <v>0</v>
      </c>
      <c r="S448" s="87">
        <v>0</v>
      </c>
      <c r="T448" s="127">
        <v>1553000000</v>
      </c>
      <c r="U448" s="127">
        <v>1553000000</v>
      </c>
      <c r="V448" s="127">
        <v>2488000000</v>
      </c>
      <c r="W448" s="127">
        <v>2488000000</v>
      </c>
      <c r="X448" s="87">
        <v>0</v>
      </c>
      <c r="Y448" s="87">
        <v>0</v>
      </c>
      <c r="Z448" s="127">
        <v>1195000000</v>
      </c>
      <c r="AA448" s="127">
        <v>1.4790000000000001E-5</v>
      </c>
      <c r="AB448" s="127">
        <v>12930000000</v>
      </c>
      <c r="AC448" s="87">
        <v>0.65</v>
      </c>
      <c r="AD448" s="87" t="s">
        <v>156</v>
      </c>
      <c r="AE448" s="87" t="s">
        <v>157</v>
      </c>
      <c r="AF448" s="87" t="s">
        <v>158</v>
      </c>
      <c r="AG448" s="87" t="s">
        <v>159</v>
      </c>
      <c r="AH448" s="87" t="s">
        <v>160</v>
      </c>
      <c r="AI448" s="87" t="s">
        <v>161</v>
      </c>
      <c r="AJ448" s="87" t="s">
        <v>162</v>
      </c>
      <c r="AK448" s="87">
        <v>0</v>
      </c>
      <c r="AL448" s="87">
        <v>0</v>
      </c>
      <c r="AM448" s="87" t="s">
        <v>142</v>
      </c>
      <c r="AY448" s="133"/>
      <c r="AZ448" s="87" t="str">
        <f t="shared" si="332"/>
        <v/>
      </c>
      <c r="BA448" s="87" t="str">
        <f t="shared" si="333"/>
        <v/>
      </c>
      <c r="BB448" s="87" t="str">
        <f t="shared" si="334"/>
        <v/>
      </c>
      <c r="BC448" s="87" t="str">
        <f t="shared" si="335"/>
        <v/>
      </c>
      <c r="BD448" s="87" t="str">
        <f t="shared" si="336"/>
        <v/>
      </c>
      <c r="BE448" s="87" t="str">
        <f t="shared" si="337"/>
        <v/>
      </c>
      <c r="BG448" s="87" t="str">
        <f t="shared" si="338"/>
        <v/>
      </c>
      <c r="BH448" s="127" t="str">
        <f t="shared" si="339"/>
        <v/>
      </c>
      <c r="BI448" s="127" t="str">
        <f t="shared" si="340"/>
        <v/>
      </c>
      <c r="BJ448" s="87" t="str">
        <f t="shared" si="341"/>
        <v/>
      </c>
      <c r="BK448" s="87" t="str">
        <f t="shared" si="342"/>
        <v/>
      </c>
      <c r="BL448" s="87" t="str">
        <f t="shared" si="343"/>
        <v/>
      </c>
    </row>
    <row r="449" spans="2:64" ht="12.75">
      <c r="B449" s="142"/>
      <c r="C449" s="142"/>
      <c r="D449" s="142"/>
      <c r="E449" s="142"/>
      <c r="F449" s="142"/>
      <c r="G449" s="142"/>
      <c r="J449" s="87">
        <f t="shared" si="381"/>
        <v>224.1</v>
      </c>
      <c r="K449" s="126">
        <v>274</v>
      </c>
      <c r="L449" s="87">
        <v>1</v>
      </c>
      <c r="M449" s="87">
        <v>30</v>
      </c>
      <c r="N449" s="87" t="s">
        <v>154</v>
      </c>
      <c r="O449" s="87" t="s">
        <v>155</v>
      </c>
      <c r="P449" s="87">
        <v>0</v>
      </c>
      <c r="Q449" s="127">
        <v>9.1420000000000002E-5</v>
      </c>
      <c r="R449" s="87">
        <v>0</v>
      </c>
      <c r="S449" s="87">
        <v>0</v>
      </c>
      <c r="T449" s="127">
        <v>2260000000</v>
      </c>
      <c r="U449" s="127">
        <v>2260000000</v>
      </c>
      <c r="V449" s="127">
        <v>3693000000</v>
      </c>
      <c r="W449" s="127">
        <v>3693000000</v>
      </c>
      <c r="X449" s="87">
        <v>0</v>
      </c>
      <c r="Y449" s="87">
        <v>0</v>
      </c>
      <c r="Z449" s="127">
        <v>1739000000</v>
      </c>
      <c r="AA449" s="127">
        <v>2.1520000000000001E-5</v>
      </c>
      <c r="AB449" s="127">
        <v>19200000000</v>
      </c>
      <c r="AC449" s="87">
        <v>0.65</v>
      </c>
      <c r="AD449" s="87" t="s">
        <v>156</v>
      </c>
      <c r="AE449" s="87" t="s">
        <v>157</v>
      </c>
      <c r="AF449" s="87" t="s">
        <v>158</v>
      </c>
      <c r="AG449" s="87" t="s">
        <v>159</v>
      </c>
      <c r="AH449" s="87" t="s">
        <v>160</v>
      </c>
      <c r="AI449" s="87" t="s">
        <v>161</v>
      </c>
      <c r="AJ449" s="87" t="s">
        <v>162</v>
      </c>
      <c r="AK449" s="87">
        <v>0</v>
      </c>
      <c r="AL449" s="87">
        <v>0</v>
      </c>
      <c r="AM449" s="87" t="s">
        <v>142</v>
      </c>
      <c r="AY449" s="133">
        <f t="shared" ref="AY449" si="455">IF(J449="", "", INT(J449))</f>
        <v>224</v>
      </c>
      <c r="AZ449" s="87">
        <f t="shared" si="332"/>
        <v>274</v>
      </c>
      <c r="BA449" s="145">
        <v>182</v>
      </c>
      <c r="BB449" s="87">
        <f t="shared" si="334"/>
        <v>224</v>
      </c>
      <c r="BC449" s="87">
        <f t="shared" si="335"/>
        <v>224</v>
      </c>
      <c r="BD449" s="87" t="str">
        <f t="shared" si="336"/>
        <v>1c</v>
      </c>
      <c r="BE449" s="87" t="str">
        <f t="shared" si="337"/>
        <v>0</v>
      </c>
      <c r="BG449" s="87">
        <f t="shared" si="338"/>
        <v>224</v>
      </c>
      <c r="BH449" s="127" t="str">
        <f t="shared" si="339"/>
        <v>2.10E+11</v>
      </c>
      <c r="BI449" s="127" t="str">
        <f t="shared" si="340"/>
        <v>8.08E+10</v>
      </c>
      <c r="BJ449" s="87" t="str">
        <f t="shared" si="341"/>
        <v>7850</v>
      </c>
      <c r="BK449" s="87">
        <f t="shared" si="342"/>
        <v>1</v>
      </c>
      <c r="BL449" s="87">
        <f t="shared" si="343"/>
        <v>0.03</v>
      </c>
    </row>
    <row r="450" spans="2:64" ht="12.75">
      <c r="B450" s="142"/>
      <c r="C450" s="142"/>
      <c r="D450" s="142"/>
      <c r="E450" s="142"/>
      <c r="F450" s="142"/>
      <c r="G450" s="142"/>
      <c r="J450" s="87">
        <f t="shared" si="381"/>
        <v>224.2</v>
      </c>
      <c r="K450" s="126">
        <v>181</v>
      </c>
      <c r="L450" s="87">
        <v>1</v>
      </c>
      <c r="M450" s="87">
        <v>30</v>
      </c>
      <c r="N450" s="87" t="s">
        <v>154</v>
      </c>
      <c r="O450" s="87" t="s">
        <v>155</v>
      </c>
      <c r="P450" s="87">
        <v>0</v>
      </c>
      <c r="Q450" s="127">
        <v>9.1420000000000002E-5</v>
      </c>
      <c r="R450" s="87">
        <v>0</v>
      </c>
      <c r="S450" s="87">
        <v>0</v>
      </c>
      <c r="T450" s="127">
        <v>2260000000</v>
      </c>
      <c r="U450" s="127">
        <v>2260000000</v>
      </c>
      <c r="V450" s="127">
        <v>3693000000</v>
      </c>
      <c r="W450" s="127">
        <v>3693000000</v>
      </c>
      <c r="X450" s="87">
        <v>0</v>
      </c>
      <c r="Y450" s="87">
        <v>0</v>
      </c>
      <c r="Z450" s="127">
        <v>1739000000</v>
      </c>
      <c r="AA450" s="127">
        <v>2.1520000000000001E-5</v>
      </c>
      <c r="AB450" s="127">
        <v>19200000000</v>
      </c>
      <c r="AC450" s="87">
        <v>0.65</v>
      </c>
      <c r="AD450" s="87" t="s">
        <v>156</v>
      </c>
      <c r="AE450" s="87" t="s">
        <v>157</v>
      </c>
      <c r="AF450" s="87" t="s">
        <v>158</v>
      </c>
      <c r="AG450" s="87" t="s">
        <v>159</v>
      </c>
      <c r="AH450" s="87" t="s">
        <v>160</v>
      </c>
      <c r="AI450" s="87" t="s">
        <v>161</v>
      </c>
      <c r="AJ450" s="87" t="s">
        <v>162</v>
      </c>
      <c r="AK450" s="87">
        <v>0</v>
      </c>
      <c r="AL450" s="87">
        <v>0</v>
      </c>
      <c r="AM450" s="87" t="s">
        <v>142</v>
      </c>
      <c r="AY450" s="133"/>
      <c r="AZ450" s="87" t="str">
        <f t="shared" si="332"/>
        <v/>
      </c>
      <c r="BA450" s="87" t="str">
        <f t="shared" si="333"/>
        <v/>
      </c>
      <c r="BB450" s="87" t="str">
        <f t="shared" si="334"/>
        <v/>
      </c>
      <c r="BC450" s="87" t="str">
        <f t="shared" si="335"/>
        <v/>
      </c>
      <c r="BD450" s="87" t="str">
        <f t="shared" si="336"/>
        <v/>
      </c>
      <c r="BE450" s="87" t="str">
        <f t="shared" si="337"/>
        <v/>
      </c>
      <c r="BG450" s="87" t="str">
        <f t="shared" si="338"/>
        <v/>
      </c>
      <c r="BH450" s="127" t="str">
        <f t="shared" si="339"/>
        <v/>
      </c>
      <c r="BI450" s="127" t="str">
        <f t="shared" si="340"/>
        <v/>
      </c>
      <c r="BJ450" s="87" t="str">
        <f t="shared" si="341"/>
        <v/>
      </c>
      <c r="BK450" s="87" t="str">
        <f t="shared" si="342"/>
        <v/>
      </c>
      <c r="BL450" s="87" t="str">
        <f t="shared" si="343"/>
        <v/>
      </c>
    </row>
    <row r="451" spans="2:64" ht="12.75">
      <c r="B451" s="142"/>
      <c r="C451" s="142"/>
      <c r="D451" s="142"/>
      <c r="E451" s="142"/>
      <c r="F451" s="142"/>
      <c r="G451" s="142"/>
      <c r="J451" s="87">
        <f t="shared" si="381"/>
        <v>225.1</v>
      </c>
      <c r="K451" s="126">
        <v>181</v>
      </c>
      <c r="L451" s="87">
        <v>1</v>
      </c>
      <c r="M451" s="87">
        <v>30</v>
      </c>
      <c r="N451" s="87" t="s">
        <v>154</v>
      </c>
      <c r="O451" s="87" t="s">
        <v>155</v>
      </c>
      <c r="P451" s="87">
        <v>0</v>
      </c>
      <c r="Q451" s="127">
        <v>9.1420000000000002E-5</v>
      </c>
      <c r="R451" s="87">
        <v>0</v>
      </c>
      <c r="S451" s="87">
        <v>0</v>
      </c>
      <c r="T451" s="127">
        <v>2260000000</v>
      </c>
      <c r="U451" s="127">
        <v>2260000000</v>
      </c>
      <c r="V451" s="127">
        <v>3693000000</v>
      </c>
      <c r="W451" s="127">
        <v>3693000000</v>
      </c>
      <c r="X451" s="87">
        <v>0</v>
      </c>
      <c r="Y451" s="87">
        <v>0</v>
      </c>
      <c r="Z451" s="127">
        <v>1739000000</v>
      </c>
      <c r="AA451" s="127">
        <v>2.1520000000000001E-5</v>
      </c>
      <c r="AB451" s="127">
        <v>19200000000</v>
      </c>
      <c r="AC451" s="87">
        <v>0.65</v>
      </c>
      <c r="AD451" s="87" t="s">
        <v>156</v>
      </c>
      <c r="AE451" s="87" t="s">
        <v>157</v>
      </c>
      <c r="AF451" s="87" t="s">
        <v>158</v>
      </c>
      <c r="AG451" s="87" t="s">
        <v>159</v>
      </c>
      <c r="AH451" s="87" t="s">
        <v>160</v>
      </c>
      <c r="AI451" s="87" t="s">
        <v>161</v>
      </c>
      <c r="AJ451" s="87" t="s">
        <v>162</v>
      </c>
      <c r="AK451" s="87">
        <v>0</v>
      </c>
      <c r="AL451" s="87">
        <v>0</v>
      </c>
      <c r="AM451" s="87" t="s">
        <v>142</v>
      </c>
      <c r="AY451" s="133">
        <f t="shared" ref="AY451" si="456">IF(J451="", "", INT(J451))</f>
        <v>225</v>
      </c>
      <c r="AZ451" s="87">
        <f t="shared" si="332"/>
        <v>181</v>
      </c>
      <c r="BA451" s="87">
        <f t="shared" si="333"/>
        <v>182</v>
      </c>
      <c r="BB451" s="87">
        <f t="shared" si="334"/>
        <v>225</v>
      </c>
      <c r="BC451" s="87">
        <f t="shared" si="335"/>
        <v>225</v>
      </c>
      <c r="BD451" s="87" t="str">
        <f t="shared" si="336"/>
        <v>1c</v>
      </c>
      <c r="BE451" s="87" t="str">
        <f t="shared" si="337"/>
        <v>0</v>
      </c>
      <c r="BG451" s="87">
        <f t="shared" si="338"/>
        <v>225</v>
      </c>
      <c r="BH451" s="127" t="str">
        <f t="shared" si="339"/>
        <v>2.10E+11</v>
      </c>
      <c r="BI451" s="127" t="str">
        <f t="shared" si="340"/>
        <v>8.08E+10</v>
      </c>
      <c r="BJ451" s="87" t="str">
        <f t="shared" si="341"/>
        <v>7850</v>
      </c>
      <c r="BK451" s="87">
        <f t="shared" si="342"/>
        <v>1</v>
      </c>
      <c r="BL451" s="87">
        <f t="shared" si="343"/>
        <v>0.03</v>
      </c>
    </row>
    <row r="452" spans="2:64" ht="12.75">
      <c r="B452" s="142"/>
      <c r="C452" s="142"/>
      <c r="D452" s="142"/>
      <c r="E452" s="142"/>
      <c r="F452" s="142"/>
      <c r="G452" s="142"/>
      <c r="J452" s="87">
        <f t="shared" si="381"/>
        <v>225.2</v>
      </c>
      <c r="K452" s="126">
        <v>182</v>
      </c>
      <c r="L452" s="87">
        <v>1</v>
      </c>
      <c r="M452" s="87">
        <v>30</v>
      </c>
      <c r="N452" s="87" t="s">
        <v>154</v>
      </c>
      <c r="O452" s="87" t="s">
        <v>155</v>
      </c>
      <c r="P452" s="87">
        <v>0</v>
      </c>
      <c r="Q452" s="127">
        <v>9.1420000000000002E-5</v>
      </c>
      <c r="R452" s="87">
        <v>0</v>
      </c>
      <c r="S452" s="87">
        <v>0</v>
      </c>
      <c r="T452" s="127">
        <v>2260000000</v>
      </c>
      <c r="U452" s="127">
        <v>2260000000</v>
      </c>
      <c r="V452" s="127">
        <v>3693000000</v>
      </c>
      <c r="W452" s="127">
        <v>3693000000</v>
      </c>
      <c r="X452" s="87">
        <v>0</v>
      </c>
      <c r="Y452" s="87">
        <v>0</v>
      </c>
      <c r="Z452" s="127">
        <v>1739000000</v>
      </c>
      <c r="AA452" s="127">
        <v>2.1520000000000001E-5</v>
      </c>
      <c r="AB452" s="127">
        <v>19200000000</v>
      </c>
      <c r="AC452" s="87">
        <v>0.65</v>
      </c>
      <c r="AD452" s="87" t="s">
        <v>156</v>
      </c>
      <c r="AE452" s="87" t="s">
        <v>157</v>
      </c>
      <c r="AF452" s="87" t="s">
        <v>158</v>
      </c>
      <c r="AG452" s="87" t="s">
        <v>159</v>
      </c>
      <c r="AH452" s="87" t="s">
        <v>160</v>
      </c>
      <c r="AI452" s="87" t="s">
        <v>161</v>
      </c>
      <c r="AJ452" s="87" t="s">
        <v>162</v>
      </c>
      <c r="AK452" s="87">
        <v>0</v>
      </c>
      <c r="AL452" s="87">
        <v>0</v>
      </c>
      <c r="AM452" s="87" t="s">
        <v>142</v>
      </c>
      <c r="AY452" s="133"/>
      <c r="AZ452" s="87" t="str">
        <f t="shared" si="332"/>
        <v/>
      </c>
      <c r="BA452" s="87" t="str">
        <f t="shared" si="333"/>
        <v/>
      </c>
      <c r="BB452" s="87" t="str">
        <f t="shared" si="334"/>
        <v/>
      </c>
      <c r="BC452" s="87" t="str">
        <f t="shared" si="335"/>
        <v/>
      </c>
      <c r="BD452" s="87" t="str">
        <f t="shared" si="336"/>
        <v/>
      </c>
      <c r="BE452" s="87" t="str">
        <f t="shared" si="337"/>
        <v/>
      </c>
      <c r="BG452" s="87" t="str">
        <f t="shared" si="338"/>
        <v/>
      </c>
      <c r="BH452" s="127" t="str">
        <f t="shared" si="339"/>
        <v/>
      </c>
      <c r="BI452" s="127" t="str">
        <f t="shared" si="340"/>
        <v/>
      </c>
      <c r="BJ452" s="87" t="str">
        <f t="shared" si="341"/>
        <v/>
      </c>
      <c r="BK452" s="87" t="str">
        <f t="shared" si="342"/>
        <v/>
      </c>
      <c r="BL452" s="87" t="str">
        <f t="shared" si="343"/>
        <v/>
      </c>
    </row>
    <row r="453" spans="2:64" ht="12.75">
      <c r="B453" s="142"/>
      <c r="C453" s="142"/>
      <c r="D453" s="142"/>
      <c r="E453" s="142"/>
      <c r="F453" s="142"/>
      <c r="G453" s="142"/>
      <c r="J453" s="87">
        <f t="shared" si="381"/>
        <v>226.1</v>
      </c>
      <c r="K453" s="126">
        <v>182</v>
      </c>
      <c r="L453" s="87">
        <v>1</v>
      </c>
      <c r="M453" s="87">
        <v>30</v>
      </c>
      <c r="N453" s="87" t="s">
        <v>154</v>
      </c>
      <c r="O453" s="87" t="s">
        <v>155</v>
      </c>
      <c r="P453" s="87">
        <v>0</v>
      </c>
      <c r="Q453" s="127">
        <v>9.1420000000000002E-5</v>
      </c>
      <c r="R453" s="87">
        <v>0</v>
      </c>
      <c r="S453" s="87">
        <v>0</v>
      </c>
      <c r="T453" s="127">
        <v>2260000000</v>
      </c>
      <c r="U453" s="127">
        <v>2260000000</v>
      </c>
      <c r="V453" s="127">
        <v>3693000000</v>
      </c>
      <c r="W453" s="127">
        <v>3693000000</v>
      </c>
      <c r="X453" s="87">
        <v>0</v>
      </c>
      <c r="Y453" s="87">
        <v>0</v>
      </c>
      <c r="Z453" s="127">
        <v>1739000000</v>
      </c>
      <c r="AA453" s="127">
        <v>2.1520000000000001E-5</v>
      </c>
      <c r="AB453" s="127">
        <v>19200000000</v>
      </c>
      <c r="AC453" s="87">
        <v>0.65</v>
      </c>
      <c r="AD453" s="87" t="s">
        <v>156</v>
      </c>
      <c r="AE453" s="87" t="s">
        <v>157</v>
      </c>
      <c r="AF453" s="87" t="s">
        <v>158</v>
      </c>
      <c r="AG453" s="87" t="s">
        <v>159</v>
      </c>
      <c r="AH453" s="87" t="s">
        <v>160</v>
      </c>
      <c r="AI453" s="87" t="s">
        <v>161</v>
      </c>
      <c r="AJ453" s="87" t="s">
        <v>162</v>
      </c>
      <c r="AK453" s="87">
        <v>0</v>
      </c>
      <c r="AL453" s="87">
        <v>0</v>
      </c>
      <c r="AM453" s="87" t="s">
        <v>142</v>
      </c>
      <c r="AY453" s="133">
        <f t="shared" ref="AY453" si="457">IF(J453="", "", INT(J453))</f>
        <v>226</v>
      </c>
      <c r="AZ453" s="145">
        <v>181</v>
      </c>
      <c r="BA453" s="87">
        <f t="shared" si="333"/>
        <v>271</v>
      </c>
      <c r="BB453" s="87">
        <f t="shared" si="334"/>
        <v>226</v>
      </c>
      <c r="BC453" s="87">
        <f t="shared" si="335"/>
        <v>226</v>
      </c>
      <c r="BD453" s="87" t="str">
        <f t="shared" si="336"/>
        <v>1c</v>
      </c>
      <c r="BE453" s="87" t="str">
        <f t="shared" si="337"/>
        <v>0</v>
      </c>
      <c r="BG453" s="87">
        <f t="shared" si="338"/>
        <v>226</v>
      </c>
      <c r="BH453" s="127" t="str">
        <f t="shared" si="339"/>
        <v>2.10E+11</v>
      </c>
      <c r="BI453" s="127" t="str">
        <f t="shared" si="340"/>
        <v>8.08E+10</v>
      </c>
      <c r="BJ453" s="87" t="str">
        <f t="shared" si="341"/>
        <v>7850</v>
      </c>
      <c r="BK453" s="87">
        <f t="shared" si="342"/>
        <v>1</v>
      </c>
      <c r="BL453" s="87">
        <f t="shared" si="343"/>
        <v>0.03</v>
      </c>
    </row>
    <row r="454" spans="2:64" ht="12.75">
      <c r="B454" s="142"/>
      <c r="C454" s="142"/>
      <c r="D454" s="142"/>
      <c r="E454" s="142"/>
      <c r="F454" s="142"/>
      <c r="G454" s="142"/>
      <c r="J454" s="87">
        <f t="shared" si="381"/>
        <v>226.2</v>
      </c>
      <c r="K454" s="126">
        <v>271</v>
      </c>
      <c r="L454" s="87">
        <v>1</v>
      </c>
      <c r="M454" s="87">
        <v>30</v>
      </c>
      <c r="N454" s="87" t="s">
        <v>154</v>
      </c>
      <c r="O454" s="87" t="s">
        <v>155</v>
      </c>
      <c r="P454" s="87">
        <v>0</v>
      </c>
      <c r="Q454" s="127">
        <v>9.1420000000000002E-5</v>
      </c>
      <c r="R454" s="87">
        <v>0</v>
      </c>
      <c r="S454" s="87">
        <v>0</v>
      </c>
      <c r="T454" s="127">
        <v>2260000000</v>
      </c>
      <c r="U454" s="127">
        <v>2260000000</v>
      </c>
      <c r="V454" s="127">
        <v>3693000000</v>
      </c>
      <c r="W454" s="127">
        <v>3693000000</v>
      </c>
      <c r="X454" s="87">
        <v>0</v>
      </c>
      <c r="Y454" s="87">
        <v>0</v>
      </c>
      <c r="Z454" s="127">
        <v>1739000000</v>
      </c>
      <c r="AA454" s="127">
        <v>2.1520000000000001E-5</v>
      </c>
      <c r="AB454" s="127">
        <v>19200000000</v>
      </c>
      <c r="AC454" s="87">
        <v>0.65</v>
      </c>
      <c r="AD454" s="87" t="s">
        <v>156</v>
      </c>
      <c r="AE454" s="87" t="s">
        <v>157</v>
      </c>
      <c r="AF454" s="87" t="s">
        <v>158</v>
      </c>
      <c r="AG454" s="87" t="s">
        <v>159</v>
      </c>
      <c r="AH454" s="87" t="s">
        <v>160</v>
      </c>
      <c r="AI454" s="87" t="s">
        <v>161</v>
      </c>
      <c r="AJ454" s="87" t="s">
        <v>162</v>
      </c>
      <c r="AK454" s="87">
        <v>0</v>
      </c>
      <c r="AL454" s="87">
        <v>0</v>
      </c>
      <c r="AM454" s="87" t="s">
        <v>142</v>
      </c>
      <c r="AY454" s="133"/>
      <c r="AZ454" s="87" t="str">
        <f t="shared" ref="AZ454:AZ517" si="458">IF(AY454="","",K454)</f>
        <v/>
      </c>
      <c r="BA454" s="87" t="str">
        <f t="shared" ref="BA454:BA517" si="459">IF(AY454="","",K455)</f>
        <v/>
      </c>
      <c r="BB454" s="87" t="str">
        <f t="shared" ref="BB454:BB517" si="460">IF(AY454="","",AY454)</f>
        <v/>
      </c>
      <c r="BC454" s="87" t="str">
        <f t="shared" ref="BC454:BC517" si="461">IF(AY454="","",AY454)</f>
        <v/>
      </c>
      <c r="BD454" s="87" t="str">
        <f t="shared" ref="BD454:BD517" si="462">IF(AY454="","","1c")</f>
        <v/>
      </c>
      <c r="BE454" s="87" t="str">
        <f t="shared" ref="BE454:BE517" si="463">IF(AY454="","","0")</f>
        <v/>
      </c>
      <c r="BG454" s="87" t="str">
        <f t="shared" ref="BG454:BG517" si="464">IF(AY454="","",AY454)</f>
        <v/>
      </c>
      <c r="BH454" s="127" t="str">
        <f t="shared" ref="BH454:BH517" si="465">IF(AY454="","","2.10E+11")</f>
        <v/>
      </c>
      <c r="BI454" s="127" t="str">
        <f t="shared" ref="BI454:BI517" si="466">IF(AY454="","","8.08E+10")</f>
        <v/>
      </c>
      <c r="BJ454" s="87" t="str">
        <f t="shared" ref="BJ454:BJ517" si="467">IF(AY454="","","7850")</f>
        <v/>
      </c>
      <c r="BK454" s="87" t="str">
        <f t="shared" ref="BK454:BK517" si="468">IF(AY454="","",L454)</f>
        <v/>
      </c>
      <c r="BL454" s="87" t="str">
        <f t="shared" ref="BL454:BL517" si="469">IF(AY454="","",M454/1000)</f>
        <v/>
      </c>
    </row>
    <row r="455" spans="2:64" ht="12.75">
      <c r="B455" s="142"/>
      <c r="C455" s="142"/>
      <c r="D455" s="142"/>
      <c r="E455" s="142"/>
      <c r="F455" s="142"/>
      <c r="G455" s="142"/>
      <c r="J455" s="87">
        <f t="shared" si="381"/>
        <v>227.1</v>
      </c>
      <c r="K455" s="126">
        <v>275</v>
      </c>
      <c r="L455" s="87">
        <v>1</v>
      </c>
      <c r="M455" s="87">
        <v>30</v>
      </c>
      <c r="N455" s="87" t="s">
        <v>154</v>
      </c>
      <c r="O455" s="87" t="s">
        <v>155</v>
      </c>
      <c r="P455" s="87">
        <v>0</v>
      </c>
      <c r="Q455" s="127">
        <v>9.1420000000000002E-5</v>
      </c>
      <c r="R455" s="87">
        <v>0</v>
      </c>
      <c r="S455" s="87">
        <v>0</v>
      </c>
      <c r="T455" s="127">
        <v>2260000000</v>
      </c>
      <c r="U455" s="127">
        <v>2260000000</v>
      </c>
      <c r="V455" s="127">
        <v>3693000000</v>
      </c>
      <c r="W455" s="127">
        <v>3693000000</v>
      </c>
      <c r="X455" s="87">
        <v>0</v>
      </c>
      <c r="Y455" s="87">
        <v>0</v>
      </c>
      <c r="Z455" s="127">
        <v>1739000000</v>
      </c>
      <c r="AA455" s="127">
        <v>2.1520000000000001E-5</v>
      </c>
      <c r="AB455" s="127">
        <v>19200000000</v>
      </c>
      <c r="AC455" s="87">
        <v>0.65</v>
      </c>
      <c r="AD455" s="87" t="s">
        <v>156</v>
      </c>
      <c r="AE455" s="87" t="s">
        <v>157</v>
      </c>
      <c r="AF455" s="87" t="s">
        <v>158</v>
      </c>
      <c r="AG455" s="87" t="s">
        <v>159</v>
      </c>
      <c r="AH455" s="87" t="s">
        <v>160</v>
      </c>
      <c r="AI455" s="87" t="s">
        <v>161</v>
      </c>
      <c r="AJ455" s="87" t="s">
        <v>162</v>
      </c>
      <c r="AK455" s="87">
        <v>0</v>
      </c>
      <c r="AL455" s="87">
        <v>0</v>
      </c>
      <c r="AM455" s="87" t="s">
        <v>142</v>
      </c>
      <c r="AY455" s="133">
        <f t="shared" ref="AY455" si="470">IF(J455="", "", INT(J455))</f>
        <v>227</v>
      </c>
      <c r="AZ455" s="87">
        <f t="shared" si="458"/>
        <v>275</v>
      </c>
      <c r="BA455" s="145">
        <v>184</v>
      </c>
      <c r="BB455" s="87">
        <f t="shared" si="460"/>
        <v>227</v>
      </c>
      <c r="BC455" s="87">
        <f t="shared" si="461"/>
        <v>227</v>
      </c>
      <c r="BD455" s="87" t="str">
        <f t="shared" si="462"/>
        <v>1c</v>
      </c>
      <c r="BE455" s="87" t="str">
        <f t="shared" si="463"/>
        <v>0</v>
      </c>
      <c r="BG455" s="87">
        <f t="shared" si="464"/>
        <v>227</v>
      </c>
      <c r="BH455" s="127" t="str">
        <f t="shared" si="465"/>
        <v>2.10E+11</v>
      </c>
      <c r="BI455" s="127" t="str">
        <f t="shared" si="466"/>
        <v>8.08E+10</v>
      </c>
      <c r="BJ455" s="87" t="str">
        <f t="shared" si="467"/>
        <v>7850</v>
      </c>
      <c r="BK455" s="87">
        <f t="shared" si="468"/>
        <v>1</v>
      </c>
      <c r="BL455" s="87">
        <f t="shared" si="469"/>
        <v>0.03</v>
      </c>
    </row>
    <row r="456" spans="2:64" ht="12.75">
      <c r="B456" s="142"/>
      <c r="C456" s="142"/>
      <c r="D456" s="142"/>
      <c r="E456" s="142"/>
      <c r="F456" s="142"/>
      <c r="G456" s="142"/>
      <c r="J456" s="87">
        <f t="shared" si="381"/>
        <v>227.2</v>
      </c>
      <c r="K456" s="126">
        <v>183</v>
      </c>
      <c r="L456" s="87">
        <v>1</v>
      </c>
      <c r="M456" s="87">
        <v>30</v>
      </c>
      <c r="N456" s="87" t="s">
        <v>154</v>
      </c>
      <c r="O456" s="87" t="s">
        <v>155</v>
      </c>
      <c r="P456" s="87">
        <v>0</v>
      </c>
      <c r="Q456" s="127">
        <v>9.1420000000000002E-5</v>
      </c>
      <c r="R456" s="87">
        <v>0</v>
      </c>
      <c r="S456" s="87">
        <v>0</v>
      </c>
      <c r="T456" s="127">
        <v>2260000000</v>
      </c>
      <c r="U456" s="127">
        <v>2260000000</v>
      </c>
      <c r="V456" s="127">
        <v>3693000000</v>
      </c>
      <c r="W456" s="127">
        <v>3693000000</v>
      </c>
      <c r="X456" s="87">
        <v>0</v>
      </c>
      <c r="Y456" s="87">
        <v>0</v>
      </c>
      <c r="Z456" s="127">
        <v>1739000000</v>
      </c>
      <c r="AA456" s="127">
        <v>2.1520000000000001E-5</v>
      </c>
      <c r="AB456" s="127">
        <v>19200000000</v>
      </c>
      <c r="AC456" s="87">
        <v>0.65</v>
      </c>
      <c r="AD456" s="87" t="s">
        <v>156</v>
      </c>
      <c r="AE456" s="87" t="s">
        <v>157</v>
      </c>
      <c r="AF456" s="87" t="s">
        <v>158</v>
      </c>
      <c r="AG456" s="87" t="s">
        <v>159</v>
      </c>
      <c r="AH456" s="87" t="s">
        <v>160</v>
      </c>
      <c r="AI456" s="87" t="s">
        <v>161</v>
      </c>
      <c r="AJ456" s="87" t="s">
        <v>162</v>
      </c>
      <c r="AK456" s="87">
        <v>0</v>
      </c>
      <c r="AL456" s="87">
        <v>0</v>
      </c>
      <c r="AM456" s="87" t="s">
        <v>142</v>
      </c>
      <c r="AY456" s="133"/>
      <c r="AZ456" s="87" t="str">
        <f t="shared" si="458"/>
        <v/>
      </c>
      <c r="BA456" s="87" t="str">
        <f t="shared" si="459"/>
        <v/>
      </c>
      <c r="BB456" s="87" t="str">
        <f t="shared" si="460"/>
        <v/>
      </c>
      <c r="BC456" s="87" t="str">
        <f t="shared" si="461"/>
        <v/>
      </c>
      <c r="BD456" s="87" t="str">
        <f t="shared" si="462"/>
        <v/>
      </c>
      <c r="BE456" s="87" t="str">
        <f t="shared" si="463"/>
        <v/>
      </c>
      <c r="BG456" s="87" t="str">
        <f t="shared" si="464"/>
        <v/>
      </c>
      <c r="BH456" s="127" t="str">
        <f t="shared" si="465"/>
        <v/>
      </c>
      <c r="BI456" s="127" t="str">
        <f t="shared" si="466"/>
        <v/>
      </c>
      <c r="BJ456" s="87" t="str">
        <f t="shared" si="467"/>
        <v/>
      </c>
      <c r="BK456" s="87" t="str">
        <f t="shared" si="468"/>
        <v/>
      </c>
      <c r="BL456" s="87" t="str">
        <f t="shared" si="469"/>
        <v/>
      </c>
    </row>
    <row r="457" spans="2:64" ht="12.75">
      <c r="B457" s="142"/>
      <c r="C457" s="142"/>
      <c r="D457" s="142"/>
      <c r="E457" s="142"/>
      <c r="F457" s="142"/>
      <c r="G457" s="142"/>
      <c r="J457" s="87">
        <f t="shared" si="381"/>
        <v>228.1</v>
      </c>
      <c r="K457" s="126">
        <v>183</v>
      </c>
      <c r="L457" s="87">
        <v>1</v>
      </c>
      <c r="M457" s="87">
        <v>30</v>
      </c>
      <c r="N457" s="87" t="s">
        <v>154</v>
      </c>
      <c r="O457" s="87" t="s">
        <v>155</v>
      </c>
      <c r="P457" s="87">
        <v>0</v>
      </c>
      <c r="Q457" s="127">
        <v>9.1420000000000002E-5</v>
      </c>
      <c r="R457" s="87">
        <v>0</v>
      </c>
      <c r="S457" s="87">
        <v>0</v>
      </c>
      <c r="T457" s="127">
        <v>2260000000</v>
      </c>
      <c r="U457" s="127">
        <v>2260000000</v>
      </c>
      <c r="V457" s="127">
        <v>3693000000</v>
      </c>
      <c r="W457" s="127">
        <v>3693000000</v>
      </c>
      <c r="X457" s="87">
        <v>0</v>
      </c>
      <c r="Y457" s="87">
        <v>0</v>
      </c>
      <c r="Z457" s="127">
        <v>1739000000</v>
      </c>
      <c r="AA457" s="127">
        <v>2.1520000000000001E-5</v>
      </c>
      <c r="AB457" s="127">
        <v>19200000000</v>
      </c>
      <c r="AC457" s="87">
        <v>0.65</v>
      </c>
      <c r="AD457" s="87" t="s">
        <v>156</v>
      </c>
      <c r="AE457" s="87" t="s">
        <v>157</v>
      </c>
      <c r="AF457" s="87" t="s">
        <v>158</v>
      </c>
      <c r="AG457" s="87" t="s">
        <v>159</v>
      </c>
      <c r="AH457" s="87" t="s">
        <v>160</v>
      </c>
      <c r="AI457" s="87" t="s">
        <v>161</v>
      </c>
      <c r="AJ457" s="87" t="s">
        <v>162</v>
      </c>
      <c r="AK457" s="87">
        <v>0</v>
      </c>
      <c r="AL457" s="87">
        <v>0</v>
      </c>
      <c r="AM457" s="87" t="s">
        <v>142</v>
      </c>
      <c r="AY457" s="133">
        <f t="shared" ref="AY457" si="471">IF(J457="", "", INT(J457))</f>
        <v>228</v>
      </c>
      <c r="AZ457" s="87">
        <f t="shared" si="458"/>
        <v>183</v>
      </c>
      <c r="BA457" s="87">
        <f t="shared" si="459"/>
        <v>184</v>
      </c>
      <c r="BB457" s="87">
        <f t="shared" si="460"/>
        <v>228</v>
      </c>
      <c r="BC457" s="87">
        <f t="shared" si="461"/>
        <v>228</v>
      </c>
      <c r="BD457" s="87" t="str">
        <f t="shared" si="462"/>
        <v>1c</v>
      </c>
      <c r="BE457" s="87" t="str">
        <f t="shared" si="463"/>
        <v>0</v>
      </c>
      <c r="BG457" s="87">
        <f t="shared" si="464"/>
        <v>228</v>
      </c>
      <c r="BH457" s="127" t="str">
        <f t="shared" si="465"/>
        <v>2.10E+11</v>
      </c>
      <c r="BI457" s="127" t="str">
        <f t="shared" si="466"/>
        <v>8.08E+10</v>
      </c>
      <c r="BJ457" s="87" t="str">
        <f t="shared" si="467"/>
        <v>7850</v>
      </c>
      <c r="BK457" s="87">
        <f t="shared" si="468"/>
        <v>1</v>
      </c>
      <c r="BL457" s="87">
        <f t="shared" si="469"/>
        <v>0.03</v>
      </c>
    </row>
    <row r="458" spans="2:64" ht="12.75">
      <c r="B458" s="142"/>
      <c r="C458" s="142"/>
      <c r="D458" s="142"/>
      <c r="E458" s="142"/>
      <c r="F458" s="142"/>
      <c r="G458" s="142"/>
      <c r="J458" s="87">
        <f t="shared" si="381"/>
        <v>228.2</v>
      </c>
      <c r="K458" s="126">
        <v>184</v>
      </c>
      <c r="L458" s="87">
        <v>1</v>
      </c>
      <c r="M458" s="87">
        <v>30</v>
      </c>
      <c r="N458" s="87" t="s">
        <v>154</v>
      </c>
      <c r="O458" s="87" t="s">
        <v>155</v>
      </c>
      <c r="P458" s="87">
        <v>0</v>
      </c>
      <c r="Q458" s="127">
        <v>9.1420000000000002E-5</v>
      </c>
      <c r="R458" s="87">
        <v>0</v>
      </c>
      <c r="S458" s="87">
        <v>0</v>
      </c>
      <c r="T458" s="127">
        <v>2260000000</v>
      </c>
      <c r="U458" s="127">
        <v>2260000000</v>
      </c>
      <c r="V458" s="127">
        <v>3693000000</v>
      </c>
      <c r="W458" s="127">
        <v>3693000000</v>
      </c>
      <c r="X458" s="87">
        <v>0</v>
      </c>
      <c r="Y458" s="87">
        <v>0</v>
      </c>
      <c r="Z458" s="127">
        <v>1739000000</v>
      </c>
      <c r="AA458" s="127">
        <v>2.1520000000000001E-5</v>
      </c>
      <c r="AB458" s="127">
        <v>19200000000</v>
      </c>
      <c r="AC458" s="87">
        <v>0.65</v>
      </c>
      <c r="AD458" s="87" t="s">
        <v>156</v>
      </c>
      <c r="AE458" s="87" t="s">
        <v>157</v>
      </c>
      <c r="AF458" s="87" t="s">
        <v>158</v>
      </c>
      <c r="AG458" s="87" t="s">
        <v>159</v>
      </c>
      <c r="AH458" s="87" t="s">
        <v>160</v>
      </c>
      <c r="AI458" s="87" t="s">
        <v>161</v>
      </c>
      <c r="AJ458" s="87" t="s">
        <v>162</v>
      </c>
      <c r="AK458" s="87">
        <v>0</v>
      </c>
      <c r="AL458" s="87">
        <v>0</v>
      </c>
      <c r="AM458" s="87" t="s">
        <v>142</v>
      </c>
      <c r="AY458" s="133"/>
      <c r="AZ458" s="87" t="str">
        <f t="shared" si="458"/>
        <v/>
      </c>
      <c r="BA458" s="87" t="str">
        <f t="shared" si="459"/>
        <v/>
      </c>
      <c r="BB458" s="87" t="str">
        <f t="shared" si="460"/>
        <v/>
      </c>
      <c r="BC458" s="87" t="str">
        <f t="shared" si="461"/>
        <v/>
      </c>
      <c r="BD458" s="87" t="str">
        <f t="shared" si="462"/>
        <v/>
      </c>
      <c r="BE458" s="87" t="str">
        <f t="shared" si="463"/>
        <v/>
      </c>
      <c r="BG458" s="87" t="str">
        <f t="shared" si="464"/>
        <v/>
      </c>
      <c r="BH458" s="127" t="str">
        <f t="shared" si="465"/>
        <v/>
      </c>
      <c r="BI458" s="127" t="str">
        <f t="shared" si="466"/>
        <v/>
      </c>
      <c r="BJ458" s="87" t="str">
        <f t="shared" si="467"/>
        <v/>
      </c>
      <c r="BK458" s="87" t="str">
        <f t="shared" si="468"/>
        <v/>
      </c>
      <c r="BL458" s="87" t="str">
        <f t="shared" si="469"/>
        <v/>
      </c>
    </row>
    <row r="459" spans="2:64" ht="12.75">
      <c r="B459" s="142"/>
      <c r="C459" s="142"/>
      <c r="D459" s="142"/>
      <c r="E459" s="142"/>
      <c r="F459" s="142"/>
      <c r="G459" s="142"/>
      <c r="J459" s="87">
        <f t="shared" si="381"/>
        <v>229.1</v>
      </c>
      <c r="K459" s="126">
        <v>184</v>
      </c>
      <c r="L459" s="87">
        <v>1</v>
      </c>
      <c r="M459" s="87">
        <v>30</v>
      </c>
      <c r="N459" s="87" t="s">
        <v>154</v>
      </c>
      <c r="O459" s="87" t="s">
        <v>155</v>
      </c>
      <c r="P459" s="87">
        <v>0</v>
      </c>
      <c r="Q459" s="127">
        <v>9.1420000000000002E-5</v>
      </c>
      <c r="R459" s="87">
        <v>0</v>
      </c>
      <c r="S459" s="87">
        <v>0</v>
      </c>
      <c r="T459" s="127">
        <v>2260000000</v>
      </c>
      <c r="U459" s="127">
        <v>2260000000</v>
      </c>
      <c r="V459" s="127">
        <v>3693000000</v>
      </c>
      <c r="W459" s="127">
        <v>3693000000</v>
      </c>
      <c r="X459" s="87">
        <v>0</v>
      </c>
      <c r="Y459" s="87">
        <v>0</v>
      </c>
      <c r="Z459" s="127">
        <v>1739000000</v>
      </c>
      <c r="AA459" s="127">
        <v>2.1520000000000001E-5</v>
      </c>
      <c r="AB459" s="127">
        <v>19200000000</v>
      </c>
      <c r="AC459" s="87">
        <v>0.65</v>
      </c>
      <c r="AD459" s="87" t="s">
        <v>156</v>
      </c>
      <c r="AE459" s="87" t="s">
        <v>157</v>
      </c>
      <c r="AF459" s="87" t="s">
        <v>158</v>
      </c>
      <c r="AG459" s="87" t="s">
        <v>159</v>
      </c>
      <c r="AH459" s="87" t="s">
        <v>160</v>
      </c>
      <c r="AI459" s="87" t="s">
        <v>161</v>
      </c>
      <c r="AJ459" s="87" t="s">
        <v>162</v>
      </c>
      <c r="AK459" s="87">
        <v>0</v>
      </c>
      <c r="AL459" s="87">
        <v>0</v>
      </c>
      <c r="AM459" s="87" t="s">
        <v>142</v>
      </c>
      <c r="AY459" s="133">
        <f t="shared" ref="AY459" si="472">IF(J459="", "", INT(J459))</f>
        <v>229</v>
      </c>
      <c r="AZ459" s="145">
        <v>183</v>
      </c>
      <c r="BA459" s="87">
        <f t="shared" si="459"/>
        <v>272</v>
      </c>
      <c r="BB459" s="87">
        <f t="shared" si="460"/>
        <v>229</v>
      </c>
      <c r="BC459" s="87">
        <f t="shared" si="461"/>
        <v>229</v>
      </c>
      <c r="BD459" s="87" t="str">
        <f t="shared" si="462"/>
        <v>1c</v>
      </c>
      <c r="BE459" s="87" t="str">
        <f t="shared" si="463"/>
        <v>0</v>
      </c>
      <c r="BG459" s="87">
        <f t="shared" si="464"/>
        <v>229</v>
      </c>
      <c r="BH459" s="127" t="str">
        <f t="shared" si="465"/>
        <v>2.10E+11</v>
      </c>
      <c r="BI459" s="127" t="str">
        <f t="shared" si="466"/>
        <v>8.08E+10</v>
      </c>
      <c r="BJ459" s="87" t="str">
        <f t="shared" si="467"/>
        <v>7850</v>
      </c>
      <c r="BK459" s="87">
        <f t="shared" si="468"/>
        <v>1</v>
      </c>
      <c r="BL459" s="87">
        <f t="shared" si="469"/>
        <v>0.03</v>
      </c>
    </row>
    <row r="460" spans="2:64" ht="12.75">
      <c r="B460" s="142"/>
      <c r="C460" s="142"/>
      <c r="D460" s="142"/>
      <c r="E460" s="142"/>
      <c r="F460" s="142"/>
      <c r="G460" s="142"/>
      <c r="J460" s="87">
        <f t="shared" si="381"/>
        <v>229.2</v>
      </c>
      <c r="K460" s="126">
        <v>272</v>
      </c>
      <c r="L460" s="87">
        <v>1</v>
      </c>
      <c r="M460" s="87">
        <v>30</v>
      </c>
      <c r="N460" s="87" t="s">
        <v>154</v>
      </c>
      <c r="O460" s="87" t="s">
        <v>155</v>
      </c>
      <c r="P460" s="87">
        <v>0</v>
      </c>
      <c r="Q460" s="127">
        <v>9.1420000000000002E-5</v>
      </c>
      <c r="R460" s="87">
        <v>0</v>
      </c>
      <c r="S460" s="87">
        <v>0</v>
      </c>
      <c r="T460" s="127">
        <v>2260000000</v>
      </c>
      <c r="U460" s="127">
        <v>2260000000</v>
      </c>
      <c r="V460" s="127">
        <v>3693000000</v>
      </c>
      <c r="W460" s="127">
        <v>3693000000</v>
      </c>
      <c r="X460" s="87">
        <v>0</v>
      </c>
      <c r="Y460" s="87">
        <v>0</v>
      </c>
      <c r="Z460" s="127">
        <v>1739000000</v>
      </c>
      <c r="AA460" s="127">
        <v>2.1520000000000001E-5</v>
      </c>
      <c r="AB460" s="127">
        <v>19200000000</v>
      </c>
      <c r="AC460" s="87">
        <v>0.65</v>
      </c>
      <c r="AD460" s="87" t="s">
        <v>156</v>
      </c>
      <c r="AE460" s="87" t="s">
        <v>157</v>
      </c>
      <c r="AF460" s="87" t="s">
        <v>158</v>
      </c>
      <c r="AG460" s="87" t="s">
        <v>159</v>
      </c>
      <c r="AH460" s="87" t="s">
        <v>160</v>
      </c>
      <c r="AI460" s="87" t="s">
        <v>161</v>
      </c>
      <c r="AJ460" s="87" t="s">
        <v>162</v>
      </c>
      <c r="AK460" s="87">
        <v>0</v>
      </c>
      <c r="AL460" s="87">
        <v>0</v>
      </c>
      <c r="AM460" s="87" t="s">
        <v>142</v>
      </c>
      <c r="AY460" s="133"/>
      <c r="AZ460" s="87" t="str">
        <f t="shared" si="458"/>
        <v/>
      </c>
      <c r="BA460" s="87" t="str">
        <f t="shared" si="459"/>
        <v/>
      </c>
      <c r="BB460" s="87" t="str">
        <f t="shared" si="460"/>
        <v/>
      </c>
      <c r="BC460" s="87" t="str">
        <f t="shared" si="461"/>
        <v/>
      </c>
      <c r="BD460" s="87" t="str">
        <f t="shared" si="462"/>
        <v/>
      </c>
      <c r="BE460" s="87" t="str">
        <f t="shared" si="463"/>
        <v/>
      </c>
      <c r="BG460" s="87" t="str">
        <f t="shared" si="464"/>
        <v/>
      </c>
      <c r="BH460" s="127" t="str">
        <f t="shared" si="465"/>
        <v/>
      </c>
      <c r="BI460" s="127" t="str">
        <f t="shared" si="466"/>
        <v/>
      </c>
      <c r="BJ460" s="87" t="str">
        <f t="shared" si="467"/>
        <v/>
      </c>
      <c r="BK460" s="87" t="str">
        <f t="shared" si="468"/>
        <v/>
      </c>
      <c r="BL460" s="87" t="str">
        <f t="shared" si="469"/>
        <v/>
      </c>
    </row>
    <row r="461" spans="2:64" ht="12.75">
      <c r="B461" s="142"/>
      <c r="C461" s="142"/>
      <c r="D461" s="142"/>
      <c r="E461" s="142"/>
      <c r="F461" s="142"/>
      <c r="G461" s="142"/>
      <c r="J461" s="87">
        <f t="shared" si="381"/>
        <v>230.1</v>
      </c>
      <c r="K461" s="126">
        <v>276</v>
      </c>
      <c r="L461" s="87">
        <v>1</v>
      </c>
      <c r="M461" s="87">
        <v>30</v>
      </c>
      <c r="N461" s="87" t="s">
        <v>154</v>
      </c>
      <c r="O461" s="87" t="s">
        <v>155</v>
      </c>
      <c r="P461" s="87">
        <v>0</v>
      </c>
      <c r="Q461" s="127">
        <v>9.1420000000000002E-5</v>
      </c>
      <c r="R461" s="87">
        <v>0</v>
      </c>
      <c r="S461" s="87">
        <v>0</v>
      </c>
      <c r="T461" s="127">
        <v>2260000000</v>
      </c>
      <c r="U461" s="127">
        <v>2260000000</v>
      </c>
      <c r="V461" s="127">
        <v>3693000000</v>
      </c>
      <c r="W461" s="127">
        <v>3693000000</v>
      </c>
      <c r="X461" s="87">
        <v>0</v>
      </c>
      <c r="Y461" s="87">
        <v>0</v>
      </c>
      <c r="Z461" s="127">
        <v>1739000000</v>
      </c>
      <c r="AA461" s="127">
        <v>2.1520000000000001E-5</v>
      </c>
      <c r="AB461" s="127">
        <v>19200000000</v>
      </c>
      <c r="AC461" s="87">
        <v>0.65</v>
      </c>
      <c r="AD461" s="87" t="s">
        <v>156</v>
      </c>
      <c r="AE461" s="87" t="s">
        <v>157</v>
      </c>
      <c r="AF461" s="87" t="s">
        <v>158</v>
      </c>
      <c r="AG461" s="87" t="s">
        <v>159</v>
      </c>
      <c r="AH461" s="87" t="s">
        <v>160</v>
      </c>
      <c r="AI461" s="87" t="s">
        <v>161</v>
      </c>
      <c r="AJ461" s="87" t="s">
        <v>162</v>
      </c>
      <c r="AK461" s="87">
        <v>0</v>
      </c>
      <c r="AL461" s="87">
        <v>0</v>
      </c>
      <c r="AM461" s="87" t="s">
        <v>142</v>
      </c>
      <c r="AY461" s="133">
        <f t="shared" ref="AY461" si="473">IF(J461="", "", INT(J461))</f>
        <v>230</v>
      </c>
      <c r="AZ461" s="87">
        <f t="shared" si="458"/>
        <v>276</v>
      </c>
      <c r="BA461" s="145">
        <v>186</v>
      </c>
      <c r="BB461" s="87">
        <f t="shared" si="460"/>
        <v>230</v>
      </c>
      <c r="BC461" s="87">
        <f t="shared" si="461"/>
        <v>230</v>
      </c>
      <c r="BD461" s="87" t="str">
        <f t="shared" si="462"/>
        <v>1c</v>
      </c>
      <c r="BE461" s="87" t="str">
        <f t="shared" si="463"/>
        <v>0</v>
      </c>
      <c r="BG461" s="87">
        <f t="shared" si="464"/>
        <v>230</v>
      </c>
      <c r="BH461" s="127" t="str">
        <f t="shared" si="465"/>
        <v>2.10E+11</v>
      </c>
      <c r="BI461" s="127" t="str">
        <f t="shared" si="466"/>
        <v>8.08E+10</v>
      </c>
      <c r="BJ461" s="87" t="str">
        <f t="shared" si="467"/>
        <v>7850</v>
      </c>
      <c r="BK461" s="87">
        <f t="shared" si="468"/>
        <v>1</v>
      </c>
      <c r="BL461" s="87">
        <f t="shared" si="469"/>
        <v>0.03</v>
      </c>
    </row>
    <row r="462" spans="2:64" ht="12.75">
      <c r="B462" s="142"/>
      <c r="C462" s="142"/>
      <c r="D462" s="142"/>
      <c r="E462" s="142"/>
      <c r="F462" s="142"/>
      <c r="G462" s="142"/>
      <c r="J462" s="87">
        <f t="shared" si="381"/>
        <v>230.2</v>
      </c>
      <c r="K462" s="126">
        <v>185</v>
      </c>
      <c r="L462" s="87">
        <v>1</v>
      </c>
      <c r="M462" s="87">
        <v>30</v>
      </c>
      <c r="N462" s="87" t="s">
        <v>154</v>
      </c>
      <c r="O462" s="87" t="s">
        <v>155</v>
      </c>
      <c r="P462" s="87">
        <v>0</v>
      </c>
      <c r="Q462" s="127">
        <v>9.1420000000000002E-5</v>
      </c>
      <c r="R462" s="87">
        <v>0</v>
      </c>
      <c r="S462" s="87">
        <v>0</v>
      </c>
      <c r="T462" s="127">
        <v>2260000000</v>
      </c>
      <c r="U462" s="127">
        <v>2260000000</v>
      </c>
      <c r="V462" s="127">
        <v>3693000000</v>
      </c>
      <c r="W462" s="127">
        <v>3693000000</v>
      </c>
      <c r="X462" s="87">
        <v>0</v>
      </c>
      <c r="Y462" s="87">
        <v>0</v>
      </c>
      <c r="Z462" s="127">
        <v>1739000000</v>
      </c>
      <c r="AA462" s="127">
        <v>2.1520000000000001E-5</v>
      </c>
      <c r="AB462" s="127">
        <v>19200000000</v>
      </c>
      <c r="AC462" s="87">
        <v>0.65</v>
      </c>
      <c r="AD462" s="87" t="s">
        <v>156</v>
      </c>
      <c r="AE462" s="87" t="s">
        <v>157</v>
      </c>
      <c r="AF462" s="87" t="s">
        <v>158</v>
      </c>
      <c r="AG462" s="87" t="s">
        <v>159</v>
      </c>
      <c r="AH462" s="87" t="s">
        <v>160</v>
      </c>
      <c r="AI462" s="87" t="s">
        <v>161</v>
      </c>
      <c r="AJ462" s="87" t="s">
        <v>162</v>
      </c>
      <c r="AK462" s="87">
        <v>0</v>
      </c>
      <c r="AL462" s="87">
        <v>0</v>
      </c>
      <c r="AM462" s="87" t="s">
        <v>142</v>
      </c>
      <c r="AY462" s="133"/>
      <c r="AZ462" s="87" t="str">
        <f t="shared" si="458"/>
        <v/>
      </c>
      <c r="BA462" s="87" t="str">
        <f t="shared" si="459"/>
        <v/>
      </c>
      <c r="BB462" s="87" t="str">
        <f t="shared" si="460"/>
        <v/>
      </c>
      <c r="BC462" s="87" t="str">
        <f t="shared" si="461"/>
        <v/>
      </c>
      <c r="BD462" s="87" t="str">
        <f t="shared" si="462"/>
        <v/>
      </c>
      <c r="BE462" s="87" t="str">
        <f t="shared" si="463"/>
        <v/>
      </c>
      <c r="BG462" s="87" t="str">
        <f t="shared" si="464"/>
        <v/>
      </c>
      <c r="BH462" s="127" t="str">
        <f t="shared" si="465"/>
        <v/>
      </c>
      <c r="BI462" s="127" t="str">
        <f t="shared" si="466"/>
        <v/>
      </c>
      <c r="BJ462" s="87" t="str">
        <f t="shared" si="467"/>
        <v/>
      </c>
      <c r="BK462" s="87" t="str">
        <f t="shared" si="468"/>
        <v/>
      </c>
      <c r="BL462" s="87" t="str">
        <f t="shared" si="469"/>
        <v/>
      </c>
    </row>
    <row r="463" spans="2:64" ht="12.75">
      <c r="B463" s="142"/>
      <c r="C463" s="142"/>
      <c r="D463" s="142"/>
      <c r="E463" s="142"/>
      <c r="F463" s="142"/>
      <c r="G463" s="142"/>
      <c r="J463" s="87">
        <f t="shared" si="381"/>
        <v>231.1</v>
      </c>
      <c r="K463" s="126">
        <v>185</v>
      </c>
      <c r="L463" s="87">
        <v>1</v>
      </c>
      <c r="M463" s="87">
        <v>30</v>
      </c>
      <c r="N463" s="87" t="s">
        <v>154</v>
      </c>
      <c r="O463" s="87" t="s">
        <v>155</v>
      </c>
      <c r="P463" s="87">
        <v>0</v>
      </c>
      <c r="Q463" s="127">
        <v>9.1420000000000002E-5</v>
      </c>
      <c r="R463" s="87">
        <v>0</v>
      </c>
      <c r="S463" s="87">
        <v>0</v>
      </c>
      <c r="T463" s="127">
        <v>2260000000</v>
      </c>
      <c r="U463" s="127">
        <v>2260000000</v>
      </c>
      <c r="V463" s="127">
        <v>3693000000</v>
      </c>
      <c r="W463" s="127">
        <v>3693000000</v>
      </c>
      <c r="X463" s="87">
        <v>0</v>
      </c>
      <c r="Y463" s="87">
        <v>0</v>
      </c>
      <c r="Z463" s="127">
        <v>1739000000</v>
      </c>
      <c r="AA463" s="127">
        <v>2.1520000000000001E-5</v>
      </c>
      <c r="AB463" s="127">
        <v>19200000000</v>
      </c>
      <c r="AC463" s="87">
        <v>0.65</v>
      </c>
      <c r="AD463" s="87" t="s">
        <v>156</v>
      </c>
      <c r="AE463" s="87" t="s">
        <v>157</v>
      </c>
      <c r="AF463" s="87" t="s">
        <v>158</v>
      </c>
      <c r="AG463" s="87" t="s">
        <v>159</v>
      </c>
      <c r="AH463" s="87" t="s">
        <v>160</v>
      </c>
      <c r="AI463" s="87" t="s">
        <v>161</v>
      </c>
      <c r="AJ463" s="87" t="s">
        <v>162</v>
      </c>
      <c r="AK463" s="87">
        <v>0</v>
      </c>
      <c r="AL463" s="87">
        <v>0</v>
      </c>
      <c r="AM463" s="87" t="s">
        <v>142</v>
      </c>
      <c r="AY463" s="133">
        <f t="shared" ref="AY463" si="474">IF(J463="", "", INT(J463))</f>
        <v>231</v>
      </c>
      <c r="AZ463" s="87">
        <f t="shared" si="458"/>
        <v>185</v>
      </c>
      <c r="BA463" s="87">
        <f t="shared" si="459"/>
        <v>186</v>
      </c>
      <c r="BB463" s="87">
        <f t="shared" si="460"/>
        <v>231</v>
      </c>
      <c r="BC463" s="87">
        <f t="shared" si="461"/>
        <v>231</v>
      </c>
      <c r="BD463" s="87" t="str">
        <f t="shared" si="462"/>
        <v>1c</v>
      </c>
      <c r="BE463" s="87" t="str">
        <f t="shared" si="463"/>
        <v>0</v>
      </c>
      <c r="BG463" s="87">
        <f t="shared" si="464"/>
        <v>231</v>
      </c>
      <c r="BH463" s="127" t="str">
        <f t="shared" si="465"/>
        <v>2.10E+11</v>
      </c>
      <c r="BI463" s="127" t="str">
        <f t="shared" si="466"/>
        <v>8.08E+10</v>
      </c>
      <c r="BJ463" s="87" t="str">
        <f t="shared" si="467"/>
        <v>7850</v>
      </c>
      <c r="BK463" s="87">
        <f t="shared" si="468"/>
        <v>1</v>
      </c>
      <c r="BL463" s="87">
        <f t="shared" si="469"/>
        <v>0.03</v>
      </c>
    </row>
    <row r="464" spans="2:64" ht="12.75">
      <c r="B464" s="142"/>
      <c r="C464" s="142"/>
      <c r="D464" s="142"/>
      <c r="E464" s="142"/>
      <c r="F464" s="142"/>
      <c r="G464" s="142"/>
      <c r="J464" s="87">
        <f t="shared" si="381"/>
        <v>231.2</v>
      </c>
      <c r="K464" s="126">
        <v>186</v>
      </c>
      <c r="L464" s="87">
        <v>1</v>
      </c>
      <c r="M464" s="87">
        <v>30</v>
      </c>
      <c r="N464" s="87" t="s">
        <v>154</v>
      </c>
      <c r="O464" s="87" t="s">
        <v>155</v>
      </c>
      <c r="P464" s="87">
        <v>0</v>
      </c>
      <c r="Q464" s="127">
        <v>9.1420000000000002E-5</v>
      </c>
      <c r="R464" s="87">
        <v>0</v>
      </c>
      <c r="S464" s="87">
        <v>0</v>
      </c>
      <c r="T464" s="127">
        <v>2260000000</v>
      </c>
      <c r="U464" s="127">
        <v>2260000000</v>
      </c>
      <c r="V464" s="127">
        <v>3693000000</v>
      </c>
      <c r="W464" s="127">
        <v>3693000000</v>
      </c>
      <c r="X464" s="87">
        <v>0</v>
      </c>
      <c r="Y464" s="87">
        <v>0</v>
      </c>
      <c r="Z464" s="127">
        <v>1739000000</v>
      </c>
      <c r="AA464" s="127">
        <v>2.1520000000000001E-5</v>
      </c>
      <c r="AB464" s="127">
        <v>19200000000</v>
      </c>
      <c r="AC464" s="87">
        <v>0.65</v>
      </c>
      <c r="AD464" s="87" t="s">
        <v>156</v>
      </c>
      <c r="AE464" s="87" t="s">
        <v>157</v>
      </c>
      <c r="AF464" s="87" t="s">
        <v>158</v>
      </c>
      <c r="AG464" s="87" t="s">
        <v>159</v>
      </c>
      <c r="AH464" s="87" t="s">
        <v>160</v>
      </c>
      <c r="AI464" s="87" t="s">
        <v>161</v>
      </c>
      <c r="AJ464" s="87" t="s">
        <v>162</v>
      </c>
      <c r="AK464" s="87">
        <v>0</v>
      </c>
      <c r="AL464" s="87">
        <v>0</v>
      </c>
      <c r="AM464" s="87" t="s">
        <v>142</v>
      </c>
      <c r="AY464" s="133"/>
      <c r="AZ464" s="87" t="str">
        <f t="shared" si="458"/>
        <v/>
      </c>
      <c r="BA464" s="87" t="str">
        <f t="shared" si="459"/>
        <v/>
      </c>
      <c r="BB464" s="87" t="str">
        <f t="shared" si="460"/>
        <v/>
      </c>
      <c r="BC464" s="87" t="str">
        <f t="shared" si="461"/>
        <v/>
      </c>
      <c r="BD464" s="87" t="str">
        <f t="shared" si="462"/>
        <v/>
      </c>
      <c r="BE464" s="87" t="str">
        <f t="shared" si="463"/>
        <v/>
      </c>
      <c r="BG464" s="87" t="str">
        <f t="shared" si="464"/>
        <v/>
      </c>
      <c r="BH464" s="127" t="str">
        <f t="shared" si="465"/>
        <v/>
      </c>
      <c r="BI464" s="127" t="str">
        <f t="shared" si="466"/>
        <v/>
      </c>
      <c r="BJ464" s="87" t="str">
        <f t="shared" si="467"/>
        <v/>
      </c>
      <c r="BK464" s="87" t="str">
        <f t="shared" si="468"/>
        <v/>
      </c>
      <c r="BL464" s="87" t="str">
        <f t="shared" si="469"/>
        <v/>
      </c>
    </row>
    <row r="465" spans="2:64" ht="12.75">
      <c r="B465" s="142"/>
      <c r="C465" s="142"/>
      <c r="D465" s="142"/>
      <c r="E465" s="142"/>
      <c r="F465" s="142"/>
      <c r="G465" s="142"/>
      <c r="J465" s="87">
        <f t="shared" si="381"/>
        <v>232.1</v>
      </c>
      <c r="K465" s="126">
        <v>186</v>
      </c>
      <c r="L465" s="87">
        <v>1</v>
      </c>
      <c r="M465" s="87">
        <v>30</v>
      </c>
      <c r="N465" s="87" t="s">
        <v>154</v>
      </c>
      <c r="O465" s="87" t="s">
        <v>155</v>
      </c>
      <c r="P465" s="87">
        <v>0</v>
      </c>
      <c r="Q465" s="127">
        <v>9.1420000000000002E-5</v>
      </c>
      <c r="R465" s="87">
        <v>0</v>
      </c>
      <c r="S465" s="87">
        <v>0</v>
      </c>
      <c r="T465" s="127">
        <v>2260000000</v>
      </c>
      <c r="U465" s="127">
        <v>2260000000</v>
      </c>
      <c r="V465" s="127">
        <v>3693000000</v>
      </c>
      <c r="W465" s="127">
        <v>3693000000</v>
      </c>
      <c r="X465" s="87">
        <v>0</v>
      </c>
      <c r="Y465" s="87">
        <v>0</v>
      </c>
      <c r="Z465" s="127">
        <v>1739000000</v>
      </c>
      <c r="AA465" s="127">
        <v>2.1520000000000001E-5</v>
      </c>
      <c r="AB465" s="127">
        <v>19200000000</v>
      </c>
      <c r="AC465" s="87">
        <v>0.65</v>
      </c>
      <c r="AD465" s="87" t="s">
        <v>156</v>
      </c>
      <c r="AE465" s="87" t="s">
        <v>157</v>
      </c>
      <c r="AF465" s="87" t="s">
        <v>158</v>
      </c>
      <c r="AG465" s="87" t="s">
        <v>159</v>
      </c>
      <c r="AH465" s="87" t="s">
        <v>160</v>
      </c>
      <c r="AI465" s="87" t="s">
        <v>161</v>
      </c>
      <c r="AJ465" s="87" t="s">
        <v>162</v>
      </c>
      <c r="AK465" s="87">
        <v>0</v>
      </c>
      <c r="AL465" s="87">
        <v>0</v>
      </c>
      <c r="AM465" s="87" t="s">
        <v>142</v>
      </c>
      <c r="AY465" s="133">
        <f t="shared" ref="AY465" si="475">IF(J465="", "", INT(J465))</f>
        <v>232</v>
      </c>
      <c r="AZ465" s="145">
        <v>185</v>
      </c>
      <c r="BA465" s="87">
        <f t="shared" si="459"/>
        <v>273</v>
      </c>
      <c r="BB465" s="87">
        <f t="shared" si="460"/>
        <v>232</v>
      </c>
      <c r="BC465" s="87">
        <f t="shared" si="461"/>
        <v>232</v>
      </c>
      <c r="BD465" s="87" t="str">
        <f t="shared" si="462"/>
        <v>1c</v>
      </c>
      <c r="BE465" s="87" t="str">
        <f t="shared" si="463"/>
        <v>0</v>
      </c>
      <c r="BG465" s="87">
        <f t="shared" si="464"/>
        <v>232</v>
      </c>
      <c r="BH465" s="127" t="str">
        <f t="shared" si="465"/>
        <v>2.10E+11</v>
      </c>
      <c r="BI465" s="127" t="str">
        <f t="shared" si="466"/>
        <v>8.08E+10</v>
      </c>
      <c r="BJ465" s="87" t="str">
        <f t="shared" si="467"/>
        <v>7850</v>
      </c>
      <c r="BK465" s="87">
        <f t="shared" si="468"/>
        <v>1</v>
      </c>
      <c r="BL465" s="87">
        <f t="shared" si="469"/>
        <v>0.03</v>
      </c>
    </row>
    <row r="466" spans="2:64" ht="12.75">
      <c r="B466" s="142"/>
      <c r="C466" s="142"/>
      <c r="D466" s="142"/>
      <c r="E466" s="142"/>
      <c r="F466" s="142"/>
      <c r="G466" s="142"/>
      <c r="J466" s="87">
        <f t="shared" si="381"/>
        <v>232.2</v>
      </c>
      <c r="K466" s="126">
        <v>273</v>
      </c>
      <c r="L466" s="87">
        <v>1</v>
      </c>
      <c r="M466" s="87">
        <v>30</v>
      </c>
      <c r="N466" s="87" t="s">
        <v>154</v>
      </c>
      <c r="O466" s="87" t="s">
        <v>155</v>
      </c>
      <c r="P466" s="87">
        <v>0</v>
      </c>
      <c r="Q466" s="127">
        <v>9.1420000000000002E-5</v>
      </c>
      <c r="R466" s="87">
        <v>0</v>
      </c>
      <c r="S466" s="87">
        <v>0</v>
      </c>
      <c r="T466" s="127">
        <v>2260000000</v>
      </c>
      <c r="U466" s="127">
        <v>2260000000</v>
      </c>
      <c r="V466" s="127">
        <v>3693000000</v>
      </c>
      <c r="W466" s="127">
        <v>3693000000</v>
      </c>
      <c r="X466" s="87">
        <v>0</v>
      </c>
      <c r="Y466" s="87">
        <v>0</v>
      </c>
      <c r="Z466" s="127">
        <v>1739000000</v>
      </c>
      <c r="AA466" s="127">
        <v>2.1520000000000001E-5</v>
      </c>
      <c r="AB466" s="127">
        <v>19200000000</v>
      </c>
      <c r="AC466" s="87">
        <v>0.65</v>
      </c>
      <c r="AD466" s="87" t="s">
        <v>156</v>
      </c>
      <c r="AE466" s="87" t="s">
        <v>157</v>
      </c>
      <c r="AF466" s="87" t="s">
        <v>158</v>
      </c>
      <c r="AG466" s="87" t="s">
        <v>159</v>
      </c>
      <c r="AH466" s="87" t="s">
        <v>160</v>
      </c>
      <c r="AI466" s="87" t="s">
        <v>161</v>
      </c>
      <c r="AJ466" s="87" t="s">
        <v>162</v>
      </c>
      <c r="AK466" s="87">
        <v>0</v>
      </c>
      <c r="AL466" s="87">
        <v>0</v>
      </c>
      <c r="AM466" s="87" t="s">
        <v>142</v>
      </c>
      <c r="AY466" s="133"/>
      <c r="AZ466" s="87" t="str">
        <f t="shared" si="458"/>
        <v/>
      </c>
      <c r="BA466" s="87" t="str">
        <f t="shared" si="459"/>
        <v/>
      </c>
      <c r="BB466" s="87" t="str">
        <f t="shared" si="460"/>
        <v/>
      </c>
      <c r="BC466" s="87" t="str">
        <f t="shared" si="461"/>
        <v/>
      </c>
      <c r="BD466" s="87" t="str">
        <f t="shared" si="462"/>
        <v/>
      </c>
      <c r="BE466" s="87" t="str">
        <f t="shared" si="463"/>
        <v/>
      </c>
      <c r="BG466" s="87" t="str">
        <f t="shared" si="464"/>
        <v/>
      </c>
      <c r="BH466" s="127" t="str">
        <f t="shared" si="465"/>
        <v/>
      </c>
      <c r="BI466" s="127" t="str">
        <f t="shared" si="466"/>
        <v/>
      </c>
      <c r="BJ466" s="87" t="str">
        <f t="shared" si="467"/>
        <v/>
      </c>
      <c r="BK466" s="87" t="str">
        <f t="shared" si="468"/>
        <v/>
      </c>
      <c r="BL466" s="87" t="str">
        <f t="shared" si="469"/>
        <v/>
      </c>
    </row>
    <row r="467" spans="2:64" ht="12.75">
      <c r="B467" s="142"/>
      <c r="C467" s="142"/>
      <c r="D467" s="142"/>
      <c r="E467" s="142"/>
      <c r="F467" s="142"/>
      <c r="G467" s="142"/>
      <c r="J467" s="87">
        <f t="shared" si="381"/>
        <v>233.1</v>
      </c>
      <c r="K467" s="126">
        <v>63</v>
      </c>
      <c r="L467" s="87">
        <v>0.8</v>
      </c>
      <c r="M467" s="87">
        <v>15</v>
      </c>
      <c r="N467" s="87" t="s">
        <v>154</v>
      </c>
      <c r="O467" s="87" t="s">
        <v>155</v>
      </c>
      <c r="P467" s="87">
        <v>0</v>
      </c>
      <c r="Q467" s="127">
        <v>3.6990000000000003E-5</v>
      </c>
      <c r="R467" s="87">
        <v>0</v>
      </c>
      <c r="S467" s="87">
        <v>0</v>
      </c>
      <c r="T467" s="127">
        <v>598600000</v>
      </c>
      <c r="U467" s="127">
        <v>598600000</v>
      </c>
      <c r="V467" s="127">
        <v>1494000000</v>
      </c>
      <c r="W467" s="127">
        <v>1494000000</v>
      </c>
      <c r="X467" s="87">
        <v>0</v>
      </c>
      <c r="Y467" s="87">
        <v>0</v>
      </c>
      <c r="Z467" s="127">
        <v>460600000</v>
      </c>
      <c r="AA467" s="127">
        <v>5.7010000000000001E-6</v>
      </c>
      <c r="AB467" s="127">
        <v>7768000000</v>
      </c>
      <c r="AC467" s="87">
        <v>0.65</v>
      </c>
      <c r="AD467" s="87" t="s">
        <v>156</v>
      </c>
      <c r="AE467" s="87" t="s">
        <v>157</v>
      </c>
      <c r="AF467" s="87" t="s">
        <v>158</v>
      </c>
      <c r="AG467" s="87" t="s">
        <v>159</v>
      </c>
      <c r="AH467" s="87" t="s">
        <v>160</v>
      </c>
      <c r="AI467" s="87" t="s">
        <v>161</v>
      </c>
      <c r="AJ467" s="87" t="s">
        <v>162</v>
      </c>
      <c r="AK467" s="87">
        <v>0</v>
      </c>
      <c r="AL467" s="87">
        <v>0</v>
      </c>
      <c r="AM467" s="87" t="s">
        <v>142</v>
      </c>
      <c r="AY467" s="133">
        <f t="shared" ref="AY467" si="476">IF(J467="", "", INT(J467))</f>
        <v>233</v>
      </c>
      <c r="AZ467" s="87">
        <f t="shared" si="458"/>
        <v>63</v>
      </c>
      <c r="BA467" s="87">
        <f t="shared" si="459"/>
        <v>187</v>
      </c>
      <c r="BB467" s="87">
        <f t="shared" si="460"/>
        <v>233</v>
      </c>
      <c r="BC467" s="87">
        <f t="shared" si="461"/>
        <v>233</v>
      </c>
      <c r="BD467" s="87" t="str">
        <f t="shared" si="462"/>
        <v>1c</v>
      </c>
      <c r="BE467" s="87" t="str">
        <f t="shared" si="463"/>
        <v>0</v>
      </c>
      <c r="BG467" s="87">
        <f t="shared" si="464"/>
        <v>233</v>
      </c>
      <c r="BH467" s="127" t="str">
        <f t="shared" si="465"/>
        <v>2.10E+11</v>
      </c>
      <c r="BI467" s="127" t="str">
        <f t="shared" si="466"/>
        <v>8.08E+10</v>
      </c>
      <c r="BJ467" s="87" t="str">
        <f t="shared" si="467"/>
        <v>7850</v>
      </c>
      <c r="BK467" s="87">
        <f t="shared" si="468"/>
        <v>0.8</v>
      </c>
      <c r="BL467" s="87">
        <f t="shared" si="469"/>
        <v>1.4999999999999999E-2</v>
      </c>
    </row>
    <row r="468" spans="2:64" ht="12.75">
      <c r="B468" s="142"/>
      <c r="C468" s="142"/>
      <c r="D468" s="142"/>
      <c r="E468" s="142"/>
      <c r="F468" s="142"/>
      <c r="G468" s="142"/>
      <c r="J468" s="87">
        <f t="shared" si="381"/>
        <v>233.2</v>
      </c>
      <c r="K468" s="126">
        <v>187</v>
      </c>
      <c r="L468" s="87">
        <v>0.8</v>
      </c>
      <c r="M468" s="87">
        <v>15</v>
      </c>
      <c r="N468" s="87" t="s">
        <v>154</v>
      </c>
      <c r="O468" s="87" t="s">
        <v>155</v>
      </c>
      <c r="P468" s="87">
        <v>0</v>
      </c>
      <c r="Q468" s="127">
        <v>3.6990000000000003E-5</v>
      </c>
      <c r="R468" s="87">
        <v>0</v>
      </c>
      <c r="S468" s="87">
        <v>0</v>
      </c>
      <c r="T468" s="127">
        <v>598600000</v>
      </c>
      <c r="U468" s="127">
        <v>598600000</v>
      </c>
      <c r="V468" s="127">
        <v>1494000000</v>
      </c>
      <c r="W468" s="127">
        <v>1494000000</v>
      </c>
      <c r="X468" s="87">
        <v>0</v>
      </c>
      <c r="Y468" s="87">
        <v>0</v>
      </c>
      <c r="Z468" s="127">
        <v>460600000</v>
      </c>
      <c r="AA468" s="127">
        <v>5.7010000000000001E-6</v>
      </c>
      <c r="AB468" s="127">
        <v>7768000000</v>
      </c>
      <c r="AC468" s="87">
        <v>0.65</v>
      </c>
      <c r="AD468" s="87" t="s">
        <v>156</v>
      </c>
      <c r="AE468" s="87" t="s">
        <v>157</v>
      </c>
      <c r="AF468" s="87" t="s">
        <v>158</v>
      </c>
      <c r="AG468" s="87" t="s">
        <v>159</v>
      </c>
      <c r="AH468" s="87" t="s">
        <v>160</v>
      </c>
      <c r="AI468" s="87" t="s">
        <v>161</v>
      </c>
      <c r="AJ468" s="87" t="s">
        <v>162</v>
      </c>
      <c r="AK468" s="87">
        <v>0</v>
      </c>
      <c r="AL468" s="87">
        <v>0</v>
      </c>
      <c r="AM468" s="87" t="s">
        <v>142</v>
      </c>
      <c r="AY468" s="133"/>
      <c r="AZ468" s="87" t="str">
        <f t="shared" si="458"/>
        <v/>
      </c>
      <c r="BA468" s="87" t="str">
        <f t="shared" si="459"/>
        <v/>
      </c>
      <c r="BB468" s="87" t="str">
        <f t="shared" si="460"/>
        <v/>
      </c>
      <c r="BC468" s="87" t="str">
        <f t="shared" si="461"/>
        <v/>
      </c>
      <c r="BD468" s="87" t="str">
        <f t="shared" si="462"/>
        <v/>
      </c>
      <c r="BE468" s="87" t="str">
        <f t="shared" si="463"/>
        <v/>
      </c>
      <c r="BG468" s="87" t="str">
        <f t="shared" si="464"/>
        <v/>
      </c>
      <c r="BH468" s="127" t="str">
        <f t="shared" si="465"/>
        <v/>
      </c>
      <c r="BI468" s="127" t="str">
        <f t="shared" si="466"/>
        <v/>
      </c>
      <c r="BJ468" s="87" t="str">
        <f t="shared" si="467"/>
        <v/>
      </c>
      <c r="BK468" s="87" t="str">
        <f t="shared" si="468"/>
        <v/>
      </c>
      <c r="BL468" s="87" t="str">
        <f t="shared" si="469"/>
        <v/>
      </c>
    </row>
    <row r="469" spans="2:64" ht="12.75">
      <c r="B469" s="142"/>
      <c r="C469" s="142"/>
      <c r="D469" s="142"/>
      <c r="E469" s="142"/>
      <c r="F469" s="142"/>
      <c r="G469" s="142"/>
      <c r="J469" s="87">
        <f t="shared" si="381"/>
        <v>234.1</v>
      </c>
      <c r="K469" s="126">
        <v>187</v>
      </c>
      <c r="L469" s="87">
        <v>0.8</v>
      </c>
      <c r="M469" s="87">
        <v>15</v>
      </c>
      <c r="N469" s="87" t="s">
        <v>154</v>
      </c>
      <c r="O469" s="87" t="s">
        <v>155</v>
      </c>
      <c r="P469" s="87">
        <v>0</v>
      </c>
      <c r="Q469" s="127">
        <v>3.6990000000000003E-5</v>
      </c>
      <c r="R469" s="87">
        <v>0</v>
      </c>
      <c r="S469" s="87">
        <v>0</v>
      </c>
      <c r="T469" s="127">
        <v>598600000</v>
      </c>
      <c r="U469" s="127">
        <v>598600000</v>
      </c>
      <c r="V469" s="127">
        <v>1494000000</v>
      </c>
      <c r="W469" s="127">
        <v>1494000000</v>
      </c>
      <c r="X469" s="87">
        <v>0</v>
      </c>
      <c r="Y469" s="87">
        <v>0</v>
      </c>
      <c r="Z469" s="127">
        <v>460600000</v>
      </c>
      <c r="AA469" s="127">
        <v>5.7010000000000001E-6</v>
      </c>
      <c r="AB469" s="127">
        <v>7768000000</v>
      </c>
      <c r="AC469" s="87">
        <v>0.65</v>
      </c>
      <c r="AD469" s="87" t="s">
        <v>156</v>
      </c>
      <c r="AE469" s="87" t="s">
        <v>157</v>
      </c>
      <c r="AF469" s="87" t="s">
        <v>158</v>
      </c>
      <c r="AG469" s="87" t="s">
        <v>159</v>
      </c>
      <c r="AH469" s="87" t="s">
        <v>160</v>
      </c>
      <c r="AI469" s="87" t="s">
        <v>161</v>
      </c>
      <c r="AJ469" s="87" t="s">
        <v>162</v>
      </c>
      <c r="AK469" s="87">
        <v>0</v>
      </c>
      <c r="AL469" s="87">
        <v>0</v>
      </c>
      <c r="AM469" s="87" t="s">
        <v>142</v>
      </c>
      <c r="AY469" s="133">
        <f t="shared" ref="AY469" si="477">IF(J469="", "", INT(J469))</f>
        <v>234</v>
      </c>
      <c r="AZ469" s="87">
        <f t="shared" si="458"/>
        <v>187</v>
      </c>
      <c r="BA469" s="87">
        <f t="shared" si="459"/>
        <v>188</v>
      </c>
      <c r="BB469" s="87">
        <f t="shared" si="460"/>
        <v>234</v>
      </c>
      <c r="BC469" s="87">
        <f t="shared" si="461"/>
        <v>234</v>
      </c>
      <c r="BD469" s="87" t="str">
        <f t="shared" si="462"/>
        <v>1c</v>
      </c>
      <c r="BE469" s="87" t="str">
        <f t="shared" si="463"/>
        <v>0</v>
      </c>
      <c r="BG469" s="87">
        <f t="shared" si="464"/>
        <v>234</v>
      </c>
      <c r="BH469" s="127" t="str">
        <f t="shared" si="465"/>
        <v>2.10E+11</v>
      </c>
      <c r="BI469" s="127" t="str">
        <f t="shared" si="466"/>
        <v>8.08E+10</v>
      </c>
      <c r="BJ469" s="87" t="str">
        <f t="shared" si="467"/>
        <v>7850</v>
      </c>
      <c r="BK469" s="87">
        <f t="shared" si="468"/>
        <v>0.8</v>
      </c>
      <c r="BL469" s="87">
        <f t="shared" si="469"/>
        <v>1.4999999999999999E-2</v>
      </c>
    </row>
    <row r="470" spans="2:64" ht="12.75">
      <c r="B470" s="142"/>
      <c r="C470" s="142"/>
      <c r="D470" s="142"/>
      <c r="E470" s="142"/>
      <c r="F470" s="142"/>
      <c r="G470" s="142"/>
      <c r="J470" s="87">
        <f t="shared" si="381"/>
        <v>234.2</v>
      </c>
      <c r="K470" s="126">
        <v>188</v>
      </c>
      <c r="L470" s="87">
        <v>0.8</v>
      </c>
      <c r="M470" s="87">
        <v>15</v>
      </c>
      <c r="N470" s="87" t="s">
        <v>154</v>
      </c>
      <c r="O470" s="87" t="s">
        <v>155</v>
      </c>
      <c r="P470" s="87">
        <v>0</v>
      </c>
      <c r="Q470" s="127">
        <v>3.6990000000000003E-5</v>
      </c>
      <c r="R470" s="87">
        <v>0</v>
      </c>
      <c r="S470" s="87">
        <v>0</v>
      </c>
      <c r="T470" s="127">
        <v>598600000</v>
      </c>
      <c r="U470" s="127">
        <v>598600000</v>
      </c>
      <c r="V470" s="127">
        <v>1494000000</v>
      </c>
      <c r="W470" s="127">
        <v>1494000000</v>
      </c>
      <c r="X470" s="87">
        <v>0</v>
      </c>
      <c r="Y470" s="87">
        <v>0</v>
      </c>
      <c r="Z470" s="127">
        <v>460600000</v>
      </c>
      <c r="AA470" s="127">
        <v>5.7010000000000001E-6</v>
      </c>
      <c r="AB470" s="127">
        <v>7768000000</v>
      </c>
      <c r="AC470" s="87">
        <v>0.65</v>
      </c>
      <c r="AD470" s="87" t="s">
        <v>156</v>
      </c>
      <c r="AE470" s="87" t="s">
        <v>157</v>
      </c>
      <c r="AF470" s="87" t="s">
        <v>158</v>
      </c>
      <c r="AG470" s="87" t="s">
        <v>159</v>
      </c>
      <c r="AH470" s="87" t="s">
        <v>160</v>
      </c>
      <c r="AI470" s="87" t="s">
        <v>161</v>
      </c>
      <c r="AJ470" s="87" t="s">
        <v>162</v>
      </c>
      <c r="AK470" s="87">
        <v>0</v>
      </c>
      <c r="AL470" s="87">
        <v>0</v>
      </c>
      <c r="AM470" s="87" t="s">
        <v>142</v>
      </c>
      <c r="AY470" s="133"/>
      <c r="AZ470" s="87" t="str">
        <f t="shared" si="458"/>
        <v/>
      </c>
      <c r="BA470" s="87" t="str">
        <f t="shared" si="459"/>
        <v/>
      </c>
      <c r="BB470" s="87" t="str">
        <f t="shared" si="460"/>
        <v/>
      </c>
      <c r="BC470" s="87" t="str">
        <f t="shared" si="461"/>
        <v/>
      </c>
      <c r="BD470" s="87" t="str">
        <f t="shared" si="462"/>
        <v/>
      </c>
      <c r="BE470" s="87" t="str">
        <f t="shared" si="463"/>
        <v/>
      </c>
      <c r="BG470" s="87" t="str">
        <f t="shared" si="464"/>
        <v/>
      </c>
      <c r="BH470" s="127" t="str">
        <f t="shared" si="465"/>
        <v/>
      </c>
      <c r="BI470" s="127" t="str">
        <f t="shared" si="466"/>
        <v/>
      </c>
      <c r="BJ470" s="87" t="str">
        <f t="shared" si="467"/>
        <v/>
      </c>
      <c r="BK470" s="87" t="str">
        <f t="shared" si="468"/>
        <v/>
      </c>
      <c r="BL470" s="87" t="str">
        <f t="shared" si="469"/>
        <v/>
      </c>
    </row>
    <row r="471" spans="2:64" ht="12.75">
      <c r="B471" s="142"/>
      <c r="C471" s="142"/>
      <c r="D471" s="142"/>
      <c r="E471" s="142"/>
      <c r="F471" s="142"/>
      <c r="G471" s="142"/>
      <c r="J471" s="87">
        <f t="shared" si="381"/>
        <v>235.1</v>
      </c>
      <c r="K471" s="126">
        <v>188</v>
      </c>
      <c r="L471" s="87">
        <v>0.8</v>
      </c>
      <c r="M471" s="87">
        <v>15</v>
      </c>
      <c r="N471" s="87" t="s">
        <v>154</v>
      </c>
      <c r="O471" s="87" t="s">
        <v>155</v>
      </c>
      <c r="P471" s="87">
        <v>0</v>
      </c>
      <c r="Q471" s="127">
        <v>3.6990000000000003E-5</v>
      </c>
      <c r="R471" s="87">
        <v>0</v>
      </c>
      <c r="S471" s="87">
        <v>0</v>
      </c>
      <c r="T471" s="127">
        <v>598600000</v>
      </c>
      <c r="U471" s="127">
        <v>598600000</v>
      </c>
      <c r="V471" s="127">
        <v>1494000000</v>
      </c>
      <c r="W471" s="127">
        <v>1494000000</v>
      </c>
      <c r="X471" s="87">
        <v>0</v>
      </c>
      <c r="Y471" s="87">
        <v>0</v>
      </c>
      <c r="Z471" s="127">
        <v>460600000</v>
      </c>
      <c r="AA471" s="127">
        <v>5.7010000000000001E-6</v>
      </c>
      <c r="AB471" s="127">
        <v>7768000000</v>
      </c>
      <c r="AC471" s="87">
        <v>0.65</v>
      </c>
      <c r="AD471" s="87" t="s">
        <v>156</v>
      </c>
      <c r="AE471" s="87" t="s">
        <v>157</v>
      </c>
      <c r="AF471" s="87" t="s">
        <v>158</v>
      </c>
      <c r="AG471" s="87" t="s">
        <v>159</v>
      </c>
      <c r="AH471" s="87" t="s">
        <v>160</v>
      </c>
      <c r="AI471" s="87" t="s">
        <v>161</v>
      </c>
      <c r="AJ471" s="87" t="s">
        <v>162</v>
      </c>
      <c r="AK471" s="87">
        <v>0</v>
      </c>
      <c r="AL471" s="87">
        <v>0</v>
      </c>
      <c r="AM471" s="87" t="s">
        <v>142</v>
      </c>
      <c r="AY471" s="133">
        <f t="shared" ref="AY471" si="478">IF(J471="", "", INT(J471))</f>
        <v>235</v>
      </c>
      <c r="AZ471" s="87">
        <f t="shared" si="458"/>
        <v>188</v>
      </c>
      <c r="BA471" s="87">
        <f t="shared" si="459"/>
        <v>126</v>
      </c>
      <c r="BB471" s="87">
        <f t="shared" si="460"/>
        <v>235</v>
      </c>
      <c r="BC471" s="87">
        <f t="shared" si="461"/>
        <v>235</v>
      </c>
      <c r="BD471" s="87" t="str">
        <f t="shared" si="462"/>
        <v>1c</v>
      </c>
      <c r="BE471" s="87" t="str">
        <f t="shared" si="463"/>
        <v>0</v>
      </c>
      <c r="BG471" s="87">
        <f t="shared" si="464"/>
        <v>235</v>
      </c>
      <c r="BH471" s="127" t="str">
        <f t="shared" si="465"/>
        <v>2.10E+11</v>
      </c>
      <c r="BI471" s="127" t="str">
        <f t="shared" si="466"/>
        <v>8.08E+10</v>
      </c>
      <c r="BJ471" s="87" t="str">
        <f t="shared" si="467"/>
        <v>7850</v>
      </c>
      <c r="BK471" s="87">
        <f t="shared" si="468"/>
        <v>0.8</v>
      </c>
      <c r="BL471" s="87">
        <f t="shared" si="469"/>
        <v>1.4999999999999999E-2</v>
      </c>
    </row>
    <row r="472" spans="2:64" ht="12.75">
      <c r="B472" s="142"/>
      <c r="C472" s="142"/>
      <c r="D472" s="142"/>
      <c r="E472" s="142"/>
      <c r="F472" s="142"/>
      <c r="G472" s="142"/>
      <c r="J472" s="87">
        <f t="shared" si="381"/>
        <v>235.2</v>
      </c>
      <c r="K472" s="126">
        <v>126</v>
      </c>
      <c r="L472" s="87">
        <v>0.8</v>
      </c>
      <c r="M472" s="87">
        <v>15</v>
      </c>
      <c r="N472" s="87" t="s">
        <v>154</v>
      </c>
      <c r="O472" s="87" t="s">
        <v>155</v>
      </c>
      <c r="P472" s="87">
        <v>0</v>
      </c>
      <c r="Q472" s="127">
        <v>3.6990000000000003E-5</v>
      </c>
      <c r="R472" s="87">
        <v>0</v>
      </c>
      <c r="S472" s="87">
        <v>0</v>
      </c>
      <c r="T472" s="127">
        <v>598600000</v>
      </c>
      <c r="U472" s="127">
        <v>598600000</v>
      </c>
      <c r="V472" s="127">
        <v>1494000000</v>
      </c>
      <c r="W472" s="127">
        <v>1494000000</v>
      </c>
      <c r="X472" s="87">
        <v>0</v>
      </c>
      <c r="Y472" s="87">
        <v>0</v>
      </c>
      <c r="Z472" s="127">
        <v>460600000</v>
      </c>
      <c r="AA472" s="127">
        <v>5.7010000000000001E-6</v>
      </c>
      <c r="AB472" s="127">
        <v>7768000000</v>
      </c>
      <c r="AC472" s="87">
        <v>0.65</v>
      </c>
      <c r="AD472" s="87" t="s">
        <v>156</v>
      </c>
      <c r="AE472" s="87" t="s">
        <v>157</v>
      </c>
      <c r="AF472" s="87" t="s">
        <v>158</v>
      </c>
      <c r="AG472" s="87" t="s">
        <v>159</v>
      </c>
      <c r="AH472" s="87" t="s">
        <v>160</v>
      </c>
      <c r="AI472" s="87" t="s">
        <v>161</v>
      </c>
      <c r="AJ472" s="87" t="s">
        <v>162</v>
      </c>
      <c r="AK472" s="87">
        <v>0</v>
      </c>
      <c r="AL472" s="87">
        <v>0</v>
      </c>
      <c r="AM472" s="87" t="s">
        <v>142</v>
      </c>
      <c r="AY472" s="133"/>
      <c r="AZ472" s="87" t="str">
        <f t="shared" si="458"/>
        <v/>
      </c>
      <c r="BA472" s="87" t="str">
        <f t="shared" si="459"/>
        <v/>
      </c>
      <c r="BB472" s="87" t="str">
        <f t="shared" si="460"/>
        <v/>
      </c>
      <c r="BC472" s="87" t="str">
        <f t="shared" si="461"/>
        <v/>
      </c>
      <c r="BD472" s="87" t="str">
        <f t="shared" si="462"/>
        <v/>
      </c>
      <c r="BE472" s="87" t="str">
        <f t="shared" si="463"/>
        <v/>
      </c>
      <c r="BG472" s="87" t="str">
        <f t="shared" si="464"/>
        <v/>
      </c>
      <c r="BH472" s="127" t="str">
        <f t="shared" si="465"/>
        <v/>
      </c>
      <c r="BI472" s="127" t="str">
        <f t="shared" si="466"/>
        <v/>
      </c>
      <c r="BJ472" s="87" t="str">
        <f t="shared" si="467"/>
        <v/>
      </c>
      <c r="BK472" s="87" t="str">
        <f t="shared" si="468"/>
        <v/>
      </c>
      <c r="BL472" s="87" t="str">
        <f t="shared" si="469"/>
        <v/>
      </c>
    </row>
    <row r="473" spans="2:64" ht="12.75">
      <c r="B473" s="142"/>
      <c r="C473" s="142"/>
      <c r="D473" s="142"/>
      <c r="E473" s="142"/>
      <c r="F473" s="142"/>
      <c r="G473" s="142"/>
      <c r="J473" s="87">
        <f t="shared" si="381"/>
        <v>236.1</v>
      </c>
      <c r="K473" s="126">
        <v>71</v>
      </c>
      <c r="L473" s="87">
        <v>0.8</v>
      </c>
      <c r="M473" s="87">
        <v>15</v>
      </c>
      <c r="N473" s="87" t="s">
        <v>154</v>
      </c>
      <c r="O473" s="87" t="s">
        <v>155</v>
      </c>
      <c r="P473" s="87">
        <v>0</v>
      </c>
      <c r="Q473" s="127">
        <v>3.6990000000000003E-5</v>
      </c>
      <c r="R473" s="87">
        <v>0</v>
      </c>
      <c r="S473" s="87">
        <v>0</v>
      </c>
      <c r="T473" s="127">
        <v>598600000</v>
      </c>
      <c r="U473" s="127">
        <v>598600000</v>
      </c>
      <c r="V473" s="127">
        <v>1494000000</v>
      </c>
      <c r="W473" s="127">
        <v>1494000000</v>
      </c>
      <c r="X473" s="87">
        <v>0</v>
      </c>
      <c r="Y473" s="87">
        <v>0</v>
      </c>
      <c r="Z473" s="127">
        <v>460600000</v>
      </c>
      <c r="AA473" s="127">
        <v>5.7010000000000001E-6</v>
      </c>
      <c r="AB473" s="127">
        <v>7768000000</v>
      </c>
      <c r="AC473" s="87">
        <v>0.65</v>
      </c>
      <c r="AD473" s="87" t="s">
        <v>156</v>
      </c>
      <c r="AE473" s="87" t="s">
        <v>157</v>
      </c>
      <c r="AF473" s="87" t="s">
        <v>158</v>
      </c>
      <c r="AG473" s="87" t="s">
        <v>159</v>
      </c>
      <c r="AH473" s="87" t="s">
        <v>160</v>
      </c>
      <c r="AI473" s="87" t="s">
        <v>161</v>
      </c>
      <c r="AJ473" s="87" t="s">
        <v>162</v>
      </c>
      <c r="AK473" s="87">
        <v>0</v>
      </c>
      <c r="AL473" s="87">
        <v>0</v>
      </c>
      <c r="AM473" s="87" t="s">
        <v>142</v>
      </c>
      <c r="AY473" s="133">
        <f t="shared" ref="AY473" si="479">IF(J473="", "", INT(J473))</f>
        <v>236</v>
      </c>
      <c r="AZ473" s="87">
        <f t="shared" si="458"/>
        <v>71</v>
      </c>
      <c r="BA473" s="87">
        <f t="shared" si="459"/>
        <v>189</v>
      </c>
      <c r="BB473" s="87">
        <f t="shared" si="460"/>
        <v>236</v>
      </c>
      <c r="BC473" s="87">
        <f t="shared" si="461"/>
        <v>236</v>
      </c>
      <c r="BD473" s="87" t="str">
        <f t="shared" si="462"/>
        <v>1c</v>
      </c>
      <c r="BE473" s="87" t="str">
        <f t="shared" si="463"/>
        <v>0</v>
      </c>
      <c r="BG473" s="87">
        <f t="shared" si="464"/>
        <v>236</v>
      </c>
      <c r="BH473" s="127" t="str">
        <f t="shared" si="465"/>
        <v>2.10E+11</v>
      </c>
      <c r="BI473" s="127" t="str">
        <f t="shared" si="466"/>
        <v>8.08E+10</v>
      </c>
      <c r="BJ473" s="87" t="str">
        <f t="shared" si="467"/>
        <v>7850</v>
      </c>
      <c r="BK473" s="87">
        <f t="shared" si="468"/>
        <v>0.8</v>
      </c>
      <c r="BL473" s="87">
        <f t="shared" si="469"/>
        <v>1.4999999999999999E-2</v>
      </c>
    </row>
    <row r="474" spans="2:64" ht="12.75">
      <c r="B474" s="142"/>
      <c r="C474" s="142"/>
      <c r="D474" s="142"/>
      <c r="E474" s="142"/>
      <c r="F474" s="142"/>
      <c r="G474" s="142"/>
      <c r="J474" s="87">
        <f t="shared" si="381"/>
        <v>236.2</v>
      </c>
      <c r="K474" s="126">
        <v>189</v>
      </c>
      <c r="L474" s="87">
        <v>0.8</v>
      </c>
      <c r="M474" s="87">
        <v>15</v>
      </c>
      <c r="N474" s="87" t="s">
        <v>154</v>
      </c>
      <c r="O474" s="87" t="s">
        <v>155</v>
      </c>
      <c r="P474" s="87">
        <v>0</v>
      </c>
      <c r="Q474" s="127">
        <v>3.6990000000000003E-5</v>
      </c>
      <c r="R474" s="87">
        <v>0</v>
      </c>
      <c r="S474" s="87">
        <v>0</v>
      </c>
      <c r="T474" s="127">
        <v>598600000</v>
      </c>
      <c r="U474" s="127">
        <v>598600000</v>
      </c>
      <c r="V474" s="127">
        <v>1494000000</v>
      </c>
      <c r="W474" s="127">
        <v>1494000000</v>
      </c>
      <c r="X474" s="87">
        <v>0</v>
      </c>
      <c r="Y474" s="87">
        <v>0</v>
      </c>
      <c r="Z474" s="127">
        <v>460600000</v>
      </c>
      <c r="AA474" s="127">
        <v>5.7010000000000001E-6</v>
      </c>
      <c r="AB474" s="127">
        <v>7768000000</v>
      </c>
      <c r="AC474" s="87">
        <v>0.65</v>
      </c>
      <c r="AD474" s="87" t="s">
        <v>156</v>
      </c>
      <c r="AE474" s="87" t="s">
        <v>157</v>
      </c>
      <c r="AF474" s="87" t="s">
        <v>158</v>
      </c>
      <c r="AG474" s="87" t="s">
        <v>159</v>
      </c>
      <c r="AH474" s="87" t="s">
        <v>160</v>
      </c>
      <c r="AI474" s="87" t="s">
        <v>161</v>
      </c>
      <c r="AJ474" s="87" t="s">
        <v>162</v>
      </c>
      <c r="AK474" s="87">
        <v>0</v>
      </c>
      <c r="AL474" s="87">
        <v>0</v>
      </c>
      <c r="AM474" s="87" t="s">
        <v>142</v>
      </c>
      <c r="AY474" s="133"/>
      <c r="AZ474" s="87" t="str">
        <f t="shared" si="458"/>
        <v/>
      </c>
      <c r="BA474" s="87" t="str">
        <f t="shared" si="459"/>
        <v/>
      </c>
      <c r="BB474" s="87" t="str">
        <f t="shared" si="460"/>
        <v/>
      </c>
      <c r="BC474" s="87" t="str">
        <f t="shared" si="461"/>
        <v/>
      </c>
      <c r="BD474" s="87" t="str">
        <f t="shared" si="462"/>
        <v/>
      </c>
      <c r="BE474" s="87" t="str">
        <f t="shared" si="463"/>
        <v/>
      </c>
      <c r="BG474" s="87" t="str">
        <f t="shared" si="464"/>
        <v/>
      </c>
      <c r="BH474" s="127" t="str">
        <f t="shared" si="465"/>
        <v/>
      </c>
      <c r="BI474" s="127" t="str">
        <f t="shared" si="466"/>
        <v/>
      </c>
      <c r="BJ474" s="87" t="str">
        <f t="shared" si="467"/>
        <v/>
      </c>
      <c r="BK474" s="87" t="str">
        <f t="shared" si="468"/>
        <v/>
      </c>
      <c r="BL474" s="87" t="str">
        <f t="shared" si="469"/>
        <v/>
      </c>
    </row>
    <row r="475" spans="2:64" ht="12.75">
      <c r="B475" s="142"/>
      <c r="C475" s="142"/>
      <c r="D475" s="142"/>
      <c r="E475" s="142"/>
      <c r="F475" s="142"/>
      <c r="G475" s="142"/>
      <c r="J475" s="87">
        <f t="shared" ref="J475:J538" si="480">J473+1</f>
        <v>237.1</v>
      </c>
      <c r="K475" s="126">
        <v>189</v>
      </c>
      <c r="L475" s="87">
        <v>0.8</v>
      </c>
      <c r="M475" s="87">
        <v>15</v>
      </c>
      <c r="N475" s="87" t="s">
        <v>154</v>
      </c>
      <c r="O475" s="87" t="s">
        <v>155</v>
      </c>
      <c r="P475" s="87">
        <v>0</v>
      </c>
      <c r="Q475" s="127">
        <v>3.6990000000000003E-5</v>
      </c>
      <c r="R475" s="87">
        <v>0</v>
      </c>
      <c r="S475" s="87">
        <v>0</v>
      </c>
      <c r="T475" s="127">
        <v>598600000</v>
      </c>
      <c r="U475" s="127">
        <v>598600000</v>
      </c>
      <c r="V475" s="127">
        <v>1494000000</v>
      </c>
      <c r="W475" s="127">
        <v>1494000000</v>
      </c>
      <c r="X475" s="87">
        <v>0</v>
      </c>
      <c r="Y475" s="87">
        <v>0</v>
      </c>
      <c r="Z475" s="127">
        <v>460600000</v>
      </c>
      <c r="AA475" s="127">
        <v>5.7010000000000001E-6</v>
      </c>
      <c r="AB475" s="127">
        <v>7768000000</v>
      </c>
      <c r="AC475" s="87">
        <v>0.65</v>
      </c>
      <c r="AD475" s="87" t="s">
        <v>156</v>
      </c>
      <c r="AE475" s="87" t="s">
        <v>157</v>
      </c>
      <c r="AF475" s="87" t="s">
        <v>158</v>
      </c>
      <c r="AG475" s="87" t="s">
        <v>159</v>
      </c>
      <c r="AH475" s="87" t="s">
        <v>160</v>
      </c>
      <c r="AI475" s="87" t="s">
        <v>161</v>
      </c>
      <c r="AJ475" s="87" t="s">
        <v>162</v>
      </c>
      <c r="AK475" s="87">
        <v>0</v>
      </c>
      <c r="AL475" s="87">
        <v>0</v>
      </c>
      <c r="AM475" s="87" t="s">
        <v>142</v>
      </c>
      <c r="AY475" s="133">
        <f t="shared" ref="AY475" si="481">IF(J475="", "", INT(J475))</f>
        <v>237</v>
      </c>
      <c r="AZ475" s="87">
        <f t="shared" si="458"/>
        <v>189</v>
      </c>
      <c r="BA475" s="87">
        <f t="shared" si="459"/>
        <v>190</v>
      </c>
      <c r="BB475" s="87">
        <f t="shared" si="460"/>
        <v>237</v>
      </c>
      <c r="BC475" s="87">
        <f t="shared" si="461"/>
        <v>237</v>
      </c>
      <c r="BD475" s="87" t="str">
        <f t="shared" si="462"/>
        <v>1c</v>
      </c>
      <c r="BE475" s="87" t="str">
        <f t="shared" si="463"/>
        <v>0</v>
      </c>
      <c r="BG475" s="87">
        <f t="shared" si="464"/>
        <v>237</v>
      </c>
      <c r="BH475" s="127" t="str">
        <f t="shared" si="465"/>
        <v>2.10E+11</v>
      </c>
      <c r="BI475" s="127" t="str">
        <f t="shared" si="466"/>
        <v>8.08E+10</v>
      </c>
      <c r="BJ475" s="87" t="str">
        <f t="shared" si="467"/>
        <v>7850</v>
      </c>
      <c r="BK475" s="87">
        <f t="shared" si="468"/>
        <v>0.8</v>
      </c>
      <c r="BL475" s="87">
        <f t="shared" si="469"/>
        <v>1.4999999999999999E-2</v>
      </c>
    </row>
    <row r="476" spans="2:64" ht="12.75">
      <c r="B476" s="142"/>
      <c r="C476" s="142"/>
      <c r="D476" s="142"/>
      <c r="E476" s="142"/>
      <c r="F476" s="142"/>
      <c r="G476" s="142"/>
      <c r="J476" s="87">
        <f t="shared" si="480"/>
        <v>237.2</v>
      </c>
      <c r="K476" s="126">
        <v>190</v>
      </c>
      <c r="L476" s="87">
        <v>0.8</v>
      </c>
      <c r="M476" s="87">
        <v>15</v>
      </c>
      <c r="N476" s="87" t="s">
        <v>154</v>
      </c>
      <c r="O476" s="87" t="s">
        <v>155</v>
      </c>
      <c r="P476" s="87">
        <v>0</v>
      </c>
      <c r="Q476" s="127">
        <v>3.6990000000000003E-5</v>
      </c>
      <c r="R476" s="87">
        <v>0</v>
      </c>
      <c r="S476" s="87">
        <v>0</v>
      </c>
      <c r="T476" s="127">
        <v>598600000</v>
      </c>
      <c r="U476" s="127">
        <v>598600000</v>
      </c>
      <c r="V476" s="127">
        <v>1494000000</v>
      </c>
      <c r="W476" s="127">
        <v>1494000000</v>
      </c>
      <c r="X476" s="87">
        <v>0</v>
      </c>
      <c r="Y476" s="87">
        <v>0</v>
      </c>
      <c r="Z476" s="127">
        <v>460600000</v>
      </c>
      <c r="AA476" s="127">
        <v>5.7010000000000001E-6</v>
      </c>
      <c r="AB476" s="127">
        <v>7768000000</v>
      </c>
      <c r="AC476" s="87">
        <v>0.65</v>
      </c>
      <c r="AD476" s="87" t="s">
        <v>156</v>
      </c>
      <c r="AE476" s="87" t="s">
        <v>157</v>
      </c>
      <c r="AF476" s="87" t="s">
        <v>158</v>
      </c>
      <c r="AG476" s="87" t="s">
        <v>159</v>
      </c>
      <c r="AH476" s="87" t="s">
        <v>160</v>
      </c>
      <c r="AI476" s="87" t="s">
        <v>161</v>
      </c>
      <c r="AJ476" s="87" t="s">
        <v>162</v>
      </c>
      <c r="AK476" s="87">
        <v>0</v>
      </c>
      <c r="AL476" s="87">
        <v>0</v>
      </c>
      <c r="AM476" s="87" t="s">
        <v>142</v>
      </c>
      <c r="AY476" s="133"/>
      <c r="AZ476" s="87" t="str">
        <f t="shared" si="458"/>
        <v/>
      </c>
      <c r="BA476" s="87" t="str">
        <f t="shared" si="459"/>
        <v/>
      </c>
      <c r="BB476" s="87" t="str">
        <f t="shared" si="460"/>
        <v/>
      </c>
      <c r="BC476" s="87" t="str">
        <f t="shared" si="461"/>
        <v/>
      </c>
      <c r="BD476" s="87" t="str">
        <f t="shared" si="462"/>
        <v/>
      </c>
      <c r="BE476" s="87" t="str">
        <f t="shared" si="463"/>
        <v/>
      </c>
      <c r="BG476" s="87" t="str">
        <f t="shared" si="464"/>
        <v/>
      </c>
      <c r="BH476" s="127" t="str">
        <f t="shared" si="465"/>
        <v/>
      </c>
      <c r="BI476" s="127" t="str">
        <f t="shared" si="466"/>
        <v/>
      </c>
      <c r="BJ476" s="87" t="str">
        <f t="shared" si="467"/>
        <v/>
      </c>
      <c r="BK476" s="87" t="str">
        <f t="shared" si="468"/>
        <v/>
      </c>
      <c r="BL476" s="87" t="str">
        <f t="shared" si="469"/>
        <v/>
      </c>
    </row>
    <row r="477" spans="2:64" ht="12.75">
      <c r="B477" s="142"/>
      <c r="C477" s="142"/>
      <c r="D477" s="142"/>
      <c r="E477" s="142"/>
      <c r="F477" s="142"/>
      <c r="G477" s="142"/>
      <c r="J477" s="87">
        <f t="shared" si="480"/>
        <v>238.1</v>
      </c>
      <c r="K477" s="126">
        <v>190</v>
      </c>
      <c r="L477" s="87">
        <v>0.8</v>
      </c>
      <c r="M477" s="87">
        <v>15</v>
      </c>
      <c r="N477" s="87" t="s">
        <v>154</v>
      </c>
      <c r="O477" s="87" t="s">
        <v>155</v>
      </c>
      <c r="P477" s="87">
        <v>0</v>
      </c>
      <c r="Q477" s="127">
        <v>3.6990000000000003E-5</v>
      </c>
      <c r="R477" s="87">
        <v>0</v>
      </c>
      <c r="S477" s="87">
        <v>0</v>
      </c>
      <c r="T477" s="127">
        <v>598600000</v>
      </c>
      <c r="U477" s="127">
        <v>598600000</v>
      </c>
      <c r="V477" s="127">
        <v>1494000000</v>
      </c>
      <c r="W477" s="127">
        <v>1494000000</v>
      </c>
      <c r="X477" s="87">
        <v>0</v>
      </c>
      <c r="Y477" s="87">
        <v>0</v>
      </c>
      <c r="Z477" s="127">
        <v>460600000</v>
      </c>
      <c r="AA477" s="127">
        <v>5.7010000000000001E-6</v>
      </c>
      <c r="AB477" s="127">
        <v>7768000000</v>
      </c>
      <c r="AC477" s="87">
        <v>0.65</v>
      </c>
      <c r="AD477" s="87" t="s">
        <v>156</v>
      </c>
      <c r="AE477" s="87" t="s">
        <v>157</v>
      </c>
      <c r="AF477" s="87" t="s">
        <v>158</v>
      </c>
      <c r="AG477" s="87" t="s">
        <v>159</v>
      </c>
      <c r="AH477" s="87" t="s">
        <v>160</v>
      </c>
      <c r="AI477" s="87" t="s">
        <v>161</v>
      </c>
      <c r="AJ477" s="87" t="s">
        <v>162</v>
      </c>
      <c r="AK477" s="87">
        <v>0</v>
      </c>
      <c r="AL477" s="87">
        <v>0</v>
      </c>
      <c r="AM477" s="87" t="s">
        <v>142</v>
      </c>
      <c r="AY477" s="133">
        <f t="shared" ref="AY477" si="482">IF(J477="", "", INT(J477))</f>
        <v>238</v>
      </c>
      <c r="AZ477" s="87">
        <f t="shared" si="458"/>
        <v>190</v>
      </c>
      <c r="BA477" s="87">
        <f t="shared" si="459"/>
        <v>128</v>
      </c>
      <c r="BB477" s="87">
        <f t="shared" si="460"/>
        <v>238</v>
      </c>
      <c r="BC477" s="87">
        <f t="shared" si="461"/>
        <v>238</v>
      </c>
      <c r="BD477" s="87" t="str">
        <f t="shared" si="462"/>
        <v>1c</v>
      </c>
      <c r="BE477" s="87" t="str">
        <f t="shared" si="463"/>
        <v>0</v>
      </c>
      <c r="BG477" s="87">
        <f t="shared" si="464"/>
        <v>238</v>
      </c>
      <c r="BH477" s="127" t="str">
        <f t="shared" si="465"/>
        <v>2.10E+11</v>
      </c>
      <c r="BI477" s="127" t="str">
        <f t="shared" si="466"/>
        <v>8.08E+10</v>
      </c>
      <c r="BJ477" s="87" t="str">
        <f t="shared" si="467"/>
        <v>7850</v>
      </c>
      <c r="BK477" s="87">
        <f t="shared" si="468"/>
        <v>0.8</v>
      </c>
      <c r="BL477" s="87">
        <f t="shared" si="469"/>
        <v>1.4999999999999999E-2</v>
      </c>
    </row>
    <row r="478" spans="2:64" ht="12.75">
      <c r="B478" s="142"/>
      <c r="C478" s="142"/>
      <c r="D478" s="142"/>
      <c r="E478" s="142"/>
      <c r="F478" s="142"/>
      <c r="G478" s="142"/>
      <c r="J478" s="87">
        <f t="shared" si="480"/>
        <v>238.2</v>
      </c>
      <c r="K478" s="126">
        <v>128</v>
      </c>
      <c r="L478" s="87">
        <v>0.8</v>
      </c>
      <c r="M478" s="87">
        <v>15</v>
      </c>
      <c r="N478" s="87" t="s">
        <v>154</v>
      </c>
      <c r="O478" s="87" t="s">
        <v>155</v>
      </c>
      <c r="P478" s="87">
        <v>0</v>
      </c>
      <c r="Q478" s="127">
        <v>3.6990000000000003E-5</v>
      </c>
      <c r="R478" s="87">
        <v>0</v>
      </c>
      <c r="S478" s="87">
        <v>0</v>
      </c>
      <c r="T478" s="127">
        <v>598600000</v>
      </c>
      <c r="U478" s="127">
        <v>598600000</v>
      </c>
      <c r="V478" s="127">
        <v>1494000000</v>
      </c>
      <c r="W478" s="127">
        <v>1494000000</v>
      </c>
      <c r="X478" s="87">
        <v>0</v>
      </c>
      <c r="Y478" s="87">
        <v>0</v>
      </c>
      <c r="Z478" s="127">
        <v>460600000</v>
      </c>
      <c r="AA478" s="127">
        <v>5.7010000000000001E-6</v>
      </c>
      <c r="AB478" s="127">
        <v>7768000000</v>
      </c>
      <c r="AC478" s="87">
        <v>0.65</v>
      </c>
      <c r="AD478" s="87" t="s">
        <v>156</v>
      </c>
      <c r="AE478" s="87" t="s">
        <v>157</v>
      </c>
      <c r="AF478" s="87" t="s">
        <v>158</v>
      </c>
      <c r="AG478" s="87" t="s">
        <v>159</v>
      </c>
      <c r="AH478" s="87" t="s">
        <v>160</v>
      </c>
      <c r="AI478" s="87" t="s">
        <v>161</v>
      </c>
      <c r="AJ478" s="87" t="s">
        <v>162</v>
      </c>
      <c r="AK478" s="87">
        <v>0</v>
      </c>
      <c r="AL478" s="87">
        <v>0</v>
      </c>
      <c r="AM478" s="87" t="s">
        <v>142</v>
      </c>
      <c r="AY478" s="133"/>
      <c r="AZ478" s="87" t="str">
        <f t="shared" si="458"/>
        <v/>
      </c>
      <c r="BA478" s="87" t="str">
        <f t="shared" si="459"/>
        <v/>
      </c>
      <c r="BB478" s="87" t="str">
        <f t="shared" si="460"/>
        <v/>
      </c>
      <c r="BC478" s="87" t="str">
        <f t="shared" si="461"/>
        <v/>
      </c>
      <c r="BD478" s="87" t="str">
        <f t="shared" si="462"/>
        <v/>
      </c>
      <c r="BE478" s="87" t="str">
        <f t="shared" si="463"/>
        <v/>
      </c>
      <c r="BG478" s="87" t="str">
        <f t="shared" si="464"/>
        <v/>
      </c>
      <c r="BH478" s="127" t="str">
        <f t="shared" si="465"/>
        <v/>
      </c>
      <c r="BI478" s="127" t="str">
        <f t="shared" si="466"/>
        <v/>
      </c>
      <c r="BJ478" s="87" t="str">
        <f t="shared" si="467"/>
        <v/>
      </c>
      <c r="BK478" s="87" t="str">
        <f t="shared" si="468"/>
        <v/>
      </c>
      <c r="BL478" s="87" t="str">
        <f t="shared" si="469"/>
        <v/>
      </c>
    </row>
    <row r="479" spans="2:64" ht="12.75">
      <c r="B479" s="142"/>
      <c r="C479" s="142"/>
      <c r="D479" s="142"/>
      <c r="E479" s="142"/>
      <c r="F479" s="142"/>
      <c r="G479" s="142"/>
      <c r="J479" s="87">
        <f t="shared" si="480"/>
        <v>239.1</v>
      </c>
      <c r="K479" s="126">
        <v>76</v>
      </c>
      <c r="L479" s="87">
        <v>0.8</v>
      </c>
      <c r="M479" s="87">
        <v>15</v>
      </c>
      <c r="N479" s="87" t="s">
        <v>154</v>
      </c>
      <c r="O479" s="87" t="s">
        <v>155</v>
      </c>
      <c r="P479" s="87">
        <v>0</v>
      </c>
      <c r="Q479" s="127">
        <v>3.6990000000000003E-5</v>
      </c>
      <c r="R479" s="87">
        <v>0</v>
      </c>
      <c r="S479" s="87">
        <v>0</v>
      </c>
      <c r="T479" s="127">
        <v>598600000</v>
      </c>
      <c r="U479" s="127">
        <v>598600000</v>
      </c>
      <c r="V479" s="127">
        <v>1494000000</v>
      </c>
      <c r="W479" s="127">
        <v>1494000000</v>
      </c>
      <c r="X479" s="87">
        <v>0</v>
      </c>
      <c r="Y479" s="87">
        <v>0</v>
      </c>
      <c r="Z479" s="127">
        <v>460600000</v>
      </c>
      <c r="AA479" s="127">
        <v>5.7010000000000001E-6</v>
      </c>
      <c r="AB479" s="127">
        <v>7768000000</v>
      </c>
      <c r="AC479" s="87">
        <v>0.65</v>
      </c>
      <c r="AD479" s="87" t="s">
        <v>156</v>
      </c>
      <c r="AE479" s="87" t="s">
        <v>157</v>
      </c>
      <c r="AF479" s="87" t="s">
        <v>158</v>
      </c>
      <c r="AG479" s="87" t="s">
        <v>159</v>
      </c>
      <c r="AH479" s="87" t="s">
        <v>160</v>
      </c>
      <c r="AI479" s="87" t="s">
        <v>161</v>
      </c>
      <c r="AJ479" s="87" t="s">
        <v>162</v>
      </c>
      <c r="AK479" s="87">
        <v>0</v>
      </c>
      <c r="AL479" s="87">
        <v>0</v>
      </c>
      <c r="AM479" s="87" t="s">
        <v>142</v>
      </c>
      <c r="AY479" s="133">
        <f t="shared" ref="AY479" si="483">IF(J479="", "", INT(J479))</f>
        <v>239</v>
      </c>
      <c r="AZ479" s="87">
        <f t="shared" si="458"/>
        <v>76</v>
      </c>
      <c r="BA479" s="87">
        <f t="shared" si="459"/>
        <v>191</v>
      </c>
      <c r="BB479" s="87">
        <f t="shared" si="460"/>
        <v>239</v>
      </c>
      <c r="BC479" s="87">
        <f t="shared" si="461"/>
        <v>239</v>
      </c>
      <c r="BD479" s="87" t="str">
        <f t="shared" si="462"/>
        <v>1c</v>
      </c>
      <c r="BE479" s="87" t="str">
        <f t="shared" si="463"/>
        <v>0</v>
      </c>
      <c r="BG479" s="87">
        <f t="shared" si="464"/>
        <v>239</v>
      </c>
      <c r="BH479" s="127" t="str">
        <f t="shared" si="465"/>
        <v>2.10E+11</v>
      </c>
      <c r="BI479" s="127" t="str">
        <f t="shared" si="466"/>
        <v>8.08E+10</v>
      </c>
      <c r="BJ479" s="87" t="str">
        <f t="shared" si="467"/>
        <v>7850</v>
      </c>
      <c r="BK479" s="87">
        <f t="shared" si="468"/>
        <v>0.8</v>
      </c>
      <c r="BL479" s="87">
        <f t="shared" si="469"/>
        <v>1.4999999999999999E-2</v>
      </c>
    </row>
    <row r="480" spans="2:64" ht="12.75">
      <c r="B480" s="142"/>
      <c r="C480" s="142"/>
      <c r="D480" s="142"/>
      <c r="E480" s="142"/>
      <c r="F480" s="142"/>
      <c r="G480" s="142"/>
      <c r="J480" s="87">
        <f t="shared" si="480"/>
        <v>239.2</v>
      </c>
      <c r="K480" s="126">
        <v>191</v>
      </c>
      <c r="L480" s="87">
        <v>0.8</v>
      </c>
      <c r="M480" s="87">
        <v>15</v>
      </c>
      <c r="N480" s="87" t="s">
        <v>154</v>
      </c>
      <c r="O480" s="87" t="s">
        <v>155</v>
      </c>
      <c r="P480" s="87">
        <v>0</v>
      </c>
      <c r="Q480" s="127">
        <v>3.6990000000000003E-5</v>
      </c>
      <c r="R480" s="87">
        <v>0</v>
      </c>
      <c r="S480" s="87">
        <v>0</v>
      </c>
      <c r="T480" s="127">
        <v>598600000</v>
      </c>
      <c r="U480" s="127">
        <v>598600000</v>
      </c>
      <c r="V480" s="127">
        <v>1494000000</v>
      </c>
      <c r="W480" s="127">
        <v>1494000000</v>
      </c>
      <c r="X480" s="87">
        <v>0</v>
      </c>
      <c r="Y480" s="87">
        <v>0</v>
      </c>
      <c r="Z480" s="127">
        <v>460600000</v>
      </c>
      <c r="AA480" s="127">
        <v>5.7010000000000001E-6</v>
      </c>
      <c r="AB480" s="127">
        <v>7768000000</v>
      </c>
      <c r="AC480" s="87">
        <v>0.65</v>
      </c>
      <c r="AD480" s="87" t="s">
        <v>156</v>
      </c>
      <c r="AE480" s="87" t="s">
        <v>157</v>
      </c>
      <c r="AF480" s="87" t="s">
        <v>158</v>
      </c>
      <c r="AG480" s="87" t="s">
        <v>159</v>
      </c>
      <c r="AH480" s="87" t="s">
        <v>160</v>
      </c>
      <c r="AI480" s="87" t="s">
        <v>161</v>
      </c>
      <c r="AJ480" s="87" t="s">
        <v>162</v>
      </c>
      <c r="AK480" s="87">
        <v>0</v>
      </c>
      <c r="AL480" s="87">
        <v>0</v>
      </c>
      <c r="AM480" s="87" t="s">
        <v>142</v>
      </c>
      <c r="AY480" s="133"/>
      <c r="AZ480" s="87" t="str">
        <f t="shared" si="458"/>
        <v/>
      </c>
      <c r="BA480" s="87" t="str">
        <f t="shared" si="459"/>
        <v/>
      </c>
      <c r="BB480" s="87" t="str">
        <f t="shared" si="460"/>
        <v/>
      </c>
      <c r="BC480" s="87" t="str">
        <f t="shared" si="461"/>
        <v/>
      </c>
      <c r="BD480" s="87" t="str">
        <f t="shared" si="462"/>
        <v/>
      </c>
      <c r="BE480" s="87" t="str">
        <f t="shared" si="463"/>
        <v/>
      </c>
      <c r="BG480" s="87" t="str">
        <f t="shared" si="464"/>
        <v/>
      </c>
      <c r="BH480" s="127" t="str">
        <f t="shared" si="465"/>
        <v/>
      </c>
      <c r="BI480" s="127" t="str">
        <f t="shared" si="466"/>
        <v/>
      </c>
      <c r="BJ480" s="87" t="str">
        <f t="shared" si="467"/>
        <v/>
      </c>
      <c r="BK480" s="87" t="str">
        <f t="shared" si="468"/>
        <v/>
      </c>
      <c r="BL480" s="87" t="str">
        <f t="shared" si="469"/>
        <v/>
      </c>
    </row>
    <row r="481" spans="2:64" ht="12.75">
      <c r="B481" s="142"/>
      <c r="C481" s="142"/>
      <c r="D481" s="142"/>
      <c r="E481" s="142"/>
      <c r="F481" s="142"/>
      <c r="G481" s="142"/>
      <c r="J481" s="87">
        <f t="shared" si="480"/>
        <v>240.1</v>
      </c>
      <c r="K481" s="126">
        <v>191</v>
      </c>
      <c r="L481" s="87">
        <v>0.8</v>
      </c>
      <c r="M481" s="87">
        <v>15</v>
      </c>
      <c r="N481" s="87" t="s">
        <v>154</v>
      </c>
      <c r="O481" s="87" t="s">
        <v>155</v>
      </c>
      <c r="P481" s="87">
        <v>0</v>
      </c>
      <c r="Q481" s="127">
        <v>3.6990000000000003E-5</v>
      </c>
      <c r="R481" s="87">
        <v>0</v>
      </c>
      <c r="S481" s="87">
        <v>0</v>
      </c>
      <c r="T481" s="127">
        <v>598600000</v>
      </c>
      <c r="U481" s="127">
        <v>598600000</v>
      </c>
      <c r="V481" s="127">
        <v>1494000000</v>
      </c>
      <c r="W481" s="127">
        <v>1494000000</v>
      </c>
      <c r="X481" s="87">
        <v>0</v>
      </c>
      <c r="Y481" s="87">
        <v>0</v>
      </c>
      <c r="Z481" s="127">
        <v>460600000</v>
      </c>
      <c r="AA481" s="127">
        <v>5.7010000000000001E-6</v>
      </c>
      <c r="AB481" s="127">
        <v>7768000000</v>
      </c>
      <c r="AC481" s="87">
        <v>0.65</v>
      </c>
      <c r="AD481" s="87" t="s">
        <v>156</v>
      </c>
      <c r="AE481" s="87" t="s">
        <v>157</v>
      </c>
      <c r="AF481" s="87" t="s">
        <v>158</v>
      </c>
      <c r="AG481" s="87" t="s">
        <v>159</v>
      </c>
      <c r="AH481" s="87" t="s">
        <v>160</v>
      </c>
      <c r="AI481" s="87" t="s">
        <v>161</v>
      </c>
      <c r="AJ481" s="87" t="s">
        <v>162</v>
      </c>
      <c r="AK481" s="87">
        <v>0</v>
      </c>
      <c r="AL481" s="87">
        <v>0</v>
      </c>
      <c r="AM481" s="87" t="s">
        <v>142</v>
      </c>
      <c r="AY481" s="133">
        <f t="shared" ref="AY481" si="484">IF(J481="", "", INT(J481))</f>
        <v>240</v>
      </c>
      <c r="AZ481" s="87">
        <f t="shared" si="458"/>
        <v>191</v>
      </c>
      <c r="BA481" s="87">
        <f t="shared" si="459"/>
        <v>192</v>
      </c>
      <c r="BB481" s="87">
        <f t="shared" si="460"/>
        <v>240</v>
      </c>
      <c r="BC481" s="87">
        <f t="shared" si="461"/>
        <v>240</v>
      </c>
      <c r="BD481" s="87" t="str">
        <f t="shared" si="462"/>
        <v>1c</v>
      </c>
      <c r="BE481" s="87" t="str">
        <f t="shared" si="463"/>
        <v>0</v>
      </c>
      <c r="BG481" s="87">
        <f t="shared" si="464"/>
        <v>240</v>
      </c>
      <c r="BH481" s="127" t="str">
        <f t="shared" si="465"/>
        <v>2.10E+11</v>
      </c>
      <c r="BI481" s="127" t="str">
        <f t="shared" si="466"/>
        <v>8.08E+10</v>
      </c>
      <c r="BJ481" s="87" t="str">
        <f t="shared" si="467"/>
        <v>7850</v>
      </c>
      <c r="BK481" s="87">
        <f t="shared" si="468"/>
        <v>0.8</v>
      </c>
      <c r="BL481" s="87">
        <f t="shared" si="469"/>
        <v>1.4999999999999999E-2</v>
      </c>
    </row>
    <row r="482" spans="2:64" ht="12.75">
      <c r="B482" s="142"/>
      <c r="C482" s="142"/>
      <c r="D482" s="142"/>
      <c r="E482" s="142"/>
      <c r="F482" s="142"/>
      <c r="G482" s="142"/>
      <c r="J482" s="87">
        <f t="shared" si="480"/>
        <v>240.2</v>
      </c>
      <c r="K482" s="126">
        <v>192</v>
      </c>
      <c r="L482" s="87">
        <v>0.8</v>
      </c>
      <c r="M482" s="87">
        <v>15</v>
      </c>
      <c r="N482" s="87" t="s">
        <v>154</v>
      </c>
      <c r="O482" s="87" t="s">
        <v>155</v>
      </c>
      <c r="P482" s="87">
        <v>0</v>
      </c>
      <c r="Q482" s="127">
        <v>3.6990000000000003E-5</v>
      </c>
      <c r="R482" s="87">
        <v>0</v>
      </c>
      <c r="S482" s="87">
        <v>0</v>
      </c>
      <c r="T482" s="127">
        <v>598600000</v>
      </c>
      <c r="U482" s="127">
        <v>598600000</v>
      </c>
      <c r="V482" s="127">
        <v>1494000000</v>
      </c>
      <c r="W482" s="127">
        <v>1494000000</v>
      </c>
      <c r="X482" s="87">
        <v>0</v>
      </c>
      <c r="Y482" s="87">
        <v>0</v>
      </c>
      <c r="Z482" s="127">
        <v>460600000</v>
      </c>
      <c r="AA482" s="127">
        <v>5.7010000000000001E-6</v>
      </c>
      <c r="AB482" s="127">
        <v>7768000000</v>
      </c>
      <c r="AC482" s="87">
        <v>0.65</v>
      </c>
      <c r="AD482" s="87" t="s">
        <v>156</v>
      </c>
      <c r="AE482" s="87" t="s">
        <v>157</v>
      </c>
      <c r="AF482" s="87" t="s">
        <v>158</v>
      </c>
      <c r="AG482" s="87" t="s">
        <v>159</v>
      </c>
      <c r="AH482" s="87" t="s">
        <v>160</v>
      </c>
      <c r="AI482" s="87" t="s">
        <v>161</v>
      </c>
      <c r="AJ482" s="87" t="s">
        <v>162</v>
      </c>
      <c r="AK482" s="87">
        <v>0</v>
      </c>
      <c r="AL482" s="87">
        <v>0</v>
      </c>
      <c r="AM482" s="87" t="s">
        <v>142</v>
      </c>
      <c r="AY482" s="133"/>
      <c r="AZ482" s="87" t="str">
        <f t="shared" si="458"/>
        <v/>
      </c>
      <c r="BA482" s="87" t="str">
        <f t="shared" si="459"/>
        <v/>
      </c>
      <c r="BB482" s="87" t="str">
        <f t="shared" si="460"/>
        <v/>
      </c>
      <c r="BC482" s="87" t="str">
        <f t="shared" si="461"/>
        <v/>
      </c>
      <c r="BD482" s="87" t="str">
        <f t="shared" si="462"/>
        <v/>
      </c>
      <c r="BE482" s="87" t="str">
        <f t="shared" si="463"/>
        <v/>
      </c>
      <c r="BG482" s="87" t="str">
        <f t="shared" si="464"/>
        <v/>
      </c>
      <c r="BH482" s="127" t="str">
        <f t="shared" si="465"/>
        <v/>
      </c>
      <c r="BI482" s="127" t="str">
        <f t="shared" si="466"/>
        <v/>
      </c>
      <c r="BJ482" s="87" t="str">
        <f t="shared" si="467"/>
        <v/>
      </c>
      <c r="BK482" s="87" t="str">
        <f t="shared" si="468"/>
        <v/>
      </c>
      <c r="BL482" s="87" t="str">
        <f t="shared" si="469"/>
        <v/>
      </c>
    </row>
    <row r="483" spans="2:64" ht="12.75">
      <c r="B483" s="142"/>
      <c r="C483" s="142"/>
      <c r="D483" s="142"/>
      <c r="E483" s="142"/>
      <c r="F483" s="142"/>
      <c r="G483" s="142"/>
      <c r="J483" s="87">
        <f t="shared" si="480"/>
        <v>241.1</v>
      </c>
      <c r="K483" s="126">
        <v>192</v>
      </c>
      <c r="L483" s="87">
        <v>0.8</v>
      </c>
      <c r="M483" s="87">
        <v>15</v>
      </c>
      <c r="N483" s="87" t="s">
        <v>154</v>
      </c>
      <c r="O483" s="87" t="s">
        <v>155</v>
      </c>
      <c r="P483" s="87">
        <v>0</v>
      </c>
      <c r="Q483" s="127">
        <v>3.6990000000000003E-5</v>
      </c>
      <c r="R483" s="87">
        <v>0</v>
      </c>
      <c r="S483" s="87">
        <v>0</v>
      </c>
      <c r="T483" s="127">
        <v>598600000</v>
      </c>
      <c r="U483" s="127">
        <v>598600000</v>
      </c>
      <c r="V483" s="127">
        <v>1494000000</v>
      </c>
      <c r="W483" s="127">
        <v>1494000000</v>
      </c>
      <c r="X483" s="87">
        <v>0</v>
      </c>
      <c r="Y483" s="87">
        <v>0</v>
      </c>
      <c r="Z483" s="127">
        <v>460600000</v>
      </c>
      <c r="AA483" s="127">
        <v>5.7010000000000001E-6</v>
      </c>
      <c r="AB483" s="127">
        <v>7768000000</v>
      </c>
      <c r="AC483" s="87">
        <v>0.65</v>
      </c>
      <c r="AD483" s="87" t="s">
        <v>156</v>
      </c>
      <c r="AE483" s="87" t="s">
        <v>157</v>
      </c>
      <c r="AF483" s="87" t="s">
        <v>158</v>
      </c>
      <c r="AG483" s="87" t="s">
        <v>159</v>
      </c>
      <c r="AH483" s="87" t="s">
        <v>160</v>
      </c>
      <c r="AI483" s="87" t="s">
        <v>161</v>
      </c>
      <c r="AJ483" s="87" t="s">
        <v>162</v>
      </c>
      <c r="AK483" s="87">
        <v>0</v>
      </c>
      <c r="AL483" s="87">
        <v>0</v>
      </c>
      <c r="AM483" s="87" t="s">
        <v>142</v>
      </c>
      <c r="AY483" s="133">
        <f t="shared" ref="AY483" si="485">IF(J483="", "", INT(J483))</f>
        <v>241</v>
      </c>
      <c r="AZ483" s="87">
        <f t="shared" si="458"/>
        <v>192</v>
      </c>
      <c r="BA483" s="87">
        <f t="shared" si="459"/>
        <v>139</v>
      </c>
      <c r="BB483" s="87">
        <f t="shared" si="460"/>
        <v>241</v>
      </c>
      <c r="BC483" s="87">
        <f t="shared" si="461"/>
        <v>241</v>
      </c>
      <c r="BD483" s="87" t="str">
        <f t="shared" si="462"/>
        <v>1c</v>
      </c>
      <c r="BE483" s="87" t="str">
        <f t="shared" si="463"/>
        <v>0</v>
      </c>
      <c r="BG483" s="87">
        <f t="shared" si="464"/>
        <v>241</v>
      </c>
      <c r="BH483" s="127" t="str">
        <f t="shared" si="465"/>
        <v>2.10E+11</v>
      </c>
      <c r="BI483" s="127" t="str">
        <f t="shared" si="466"/>
        <v>8.08E+10</v>
      </c>
      <c r="BJ483" s="87" t="str">
        <f t="shared" si="467"/>
        <v>7850</v>
      </c>
      <c r="BK483" s="87">
        <f t="shared" si="468"/>
        <v>0.8</v>
      </c>
      <c r="BL483" s="87">
        <f t="shared" si="469"/>
        <v>1.4999999999999999E-2</v>
      </c>
    </row>
    <row r="484" spans="2:64" ht="12.75">
      <c r="B484" s="142"/>
      <c r="C484" s="142"/>
      <c r="D484" s="142"/>
      <c r="E484" s="142"/>
      <c r="F484" s="142"/>
      <c r="G484" s="142"/>
      <c r="J484" s="87">
        <f t="shared" si="480"/>
        <v>241.2</v>
      </c>
      <c r="K484" s="126">
        <v>139</v>
      </c>
      <c r="L484" s="87">
        <v>0.8</v>
      </c>
      <c r="M484" s="87">
        <v>15</v>
      </c>
      <c r="N484" s="87" t="s">
        <v>154</v>
      </c>
      <c r="O484" s="87" t="s">
        <v>155</v>
      </c>
      <c r="P484" s="87">
        <v>0</v>
      </c>
      <c r="Q484" s="127">
        <v>3.6990000000000003E-5</v>
      </c>
      <c r="R484" s="87">
        <v>0</v>
      </c>
      <c r="S484" s="87">
        <v>0</v>
      </c>
      <c r="T484" s="127">
        <v>598600000</v>
      </c>
      <c r="U484" s="127">
        <v>598600000</v>
      </c>
      <c r="V484" s="127">
        <v>1494000000</v>
      </c>
      <c r="W484" s="127">
        <v>1494000000</v>
      </c>
      <c r="X484" s="87">
        <v>0</v>
      </c>
      <c r="Y484" s="87">
        <v>0</v>
      </c>
      <c r="Z484" s="127">
        <v>460600000</v>
      </c>
      <c r="AA484" s="127">
        <v>5.7010000000000001E-6</v>
      </c>
      <c r="AB484" s="127">
        <v>7768000000</v>
      </c>
      <c r="AC484" s="87">
        <v>0.65</v>
      </c>
      <c r="AD484" s="87" t="s">
        <v>156</v>
      </c>
      <c r="AE484" s="87" t="s">
        <v>157</v>
      </c>
      <c r="AF484" s="87" t="s">
        <v>158</v>
      </c>
      <c r="AG484" s="87" t="s">
        <v>159</v>
      </c>
      <c r="AH484" s="87" t="s">
        <v>160</v>
      </c>
      <c r="AI484" s="87" t="s">
        <v>161</v>
      </c>
      <c r="AJ484" s="87" t="s">
        <v>162</v>
      </c>
      <c r="AK484" s="87">
        <v>0</v>
      </c>
      <c r="AL484" s="87">
        <v>0</v>
      </c>
      <c r="AM484" s="87" t="s">
        <v>142</v>
      </c>
      <c r="AY484" s="133"/>
      <c r="AZ484" s="87" t="str">
        <f t="shared" si="458"/>
        <v/>
      </c>
      <c r="BA484" s="87" t="str">
        <f t="shared" si="459"/>
        <v/>
      </c>
      <c r="BB484" s="87" t="str">
        <f t="shared" si="460"/>
        <v/>
      </c>
      <c r="BC484" s="87" t="str">
        <f t="shared" si="461"/>
        <v/>
      </c>
      <c r="BD484" s="87" t="str">
        <f t="shared" si="462"/>
        <v/>
      </c>
      <c r="BE484" s="87" t="str">
        <f t="shared" si="463"/>
        <v/>
      </c>
      <c r="BG484" s="87" t="str">
        <f t="shared" si="464"/>
        <v/>
      </c>
      <c r="BH484" s="127" t="str">
        <f t="shared" si="465"/>
        <v/>
      </c>
      <c r="BI484" s="127" t="str">
        <f t="shared" si="466"/>
        <v/>
      </c>
      <c r="BJ484" s="87" t="str">
        <f t="shared" si="467"/>
        <v/>
      </c>
      <c r="BK484" s="87" t="str">
        <f t="shared" si="468"/>
        <v/>
      </c>
      <c r="BL484" s="87" t="str">
        <f t="shared" si="469"/>
        <v/>
      </c>
    </row>
    <row r="485" spans="2:64" ht="12.75">
      <c r="B485" s="142"/>
      <c r="C485" s="142"/>
      <c r="D485" s="142"/>
      <c r="E485" s="142"/>
      <c r="F485" s="142"/>
      <c r="G485" s="142"/>
      <c r="J485" s="87">
        <f t="shared" si="480"/>
        <v>242.1</v>
      </c>
      <c r="K485" s="126">
        <v>84</v>
      </c>
      <c r="L485" s="87">
        <v>0.8</v>
      </c>
      <c r="M485" s="87">
        <v>15</v>
      </c>
      <c r="N485" s="87" t="s">
        <v>154</v>
      </c>
      <c r="O485" s="87" t="s">
        <v>155</v>
      </c>
      <c r="P485" s="87">
        <v>0</v>
      </c>
      <c r="Q485" s="127">
        <v>3.6990000000000003E-5</v>
      </c>
      <c r="R485" s="87">
        <v>0</v>
      </c>
      <c r="S485" s="87">
        <v>0</v>
      </c>
      <c r="T485" s="127">
        <v>598600000</v>
      </c>
      <c r="U485" s="127">
        <v>598600000</v>
      </c>
      <c r="V485" s="127">
        <v>1494000000</v>
      </c>
      <c r="W485" s="127">
        <v>1494000000</v>
      </c>
      <c r="X485" s="87">
        <v>0</v>
      </c>
      <c r="Y485" s="87">
        <v>0</v>
      </c>
      <c r="Z485" s="127">
        <v>460600000</v>
      </c>
      <c r="AA485" s="127">
        <v>5.7010000000000001E-6</v>
      </c>
      <c r="AB485" s="127">
        <v>7768000000</v>
      </c>
      <c r="AC485" s="87">
        <v>0.65</v>
      </c>
      <c r="AD485" s="87" t="s">
        <v>156</v>
      </c>
      <c r="AE485" s="87" t="s">
        <v>157</v>
      </c>
      <c r="AF485" s="87" t="s">
        <v>158</v>
      </c>
      <c r="AG485" s="87" t="s">
        <v>159</v>
      </c>
      <c r="AH485" s="87" t="s">
        <v>160</v>
      </c>
      <c r="AI485" s="87" t="s">
        <v>161</v>
      </c>
      <c r="AJ485" s="87" t="s">
        <v>162</v>
      </c>
      <c r="AK485" s="87">
        <v>0</v>
      </c>
      <c r="AL485" s="87">
        <v>0</v>
      </c>
      <c r="AM485" s="87" t="s">
        <v>142</v>
      </c>
      <c r="AY485" s="133">
        <f t="shared" ref="AY485" si="486">IF(J485="", "", INT(J485))</f>
        <v>242</v>
      </c>
      <c r="AZ485" s="87">
        <f t="shared" si="458"/>
        <v>84</v>
      </c>
      <c r="BA485" s="87">
        <f t="shared" si="459"/>
        <v>193</v>
      </c>
      <c r="BB485" s="87">
        <f t="shared" si="460"/>
        <v>242</v>
      </c>
      <c r="BC485" s="87">
        <f t="shared" si="461"/>
        <v>242</v>
      </c>
      <c r="BD485" s="87" t="str">
        <f t="shared" si="462"/>
        <v>1c</v>
      </c>
      <c r="BE485" s="87" t="str">
        <f t="shared" si="463"/>
        <v>0</v>
      </c>
      <c r="BG485" s="87">
        <f t="shared" si="464"/>
        <v>242</v>
      </c>
      <c r="BH485" s="127" t="str">
        <f t="shared" si="465"/>
        <v>2.10E+11</v>
      </c>
      <c r="BI485" s="127" t="str">
        <f t="shared" si="466"/>
        <v>8.08E+10</v>
      </c>
      <c r="BJ485" s="87" t="str">
        <f t="shared" si="467"/>
        <v>7850</v>
      </c>
      <c r="BK485" s="87">
        <f t="shared" si="468"/>
        <v>0.8</v>
      </c>
      <c r="BL485" s="87">
        <f t="shared" si="469"/>
        <v>1.4999999999999999E-2</v>
      </c>
    </row>
    <row r="486" spans="2:64" ht="12.75">
      <c r="B486" s="142"/>
      <c r="C486" s="142"/>
      <c r="D486" s="142"/>
      <c r="E486" s="142"/>
      <c r="F486" s="142"/>
      <c r="G486" s="142"/>
      <c r="J486" s="87">
        <f t="shared" si="480"/>
        <v>242.2</v>
      </c>
      <c r="K486" s="126">
        <v>193</v>
      </c>
      <c r="L486" s="87">
        <v>0.8</v>
      </c>
      <c r="M486" s="87">
        <v>15</v>
      </c>
      <c r="N486" s="87" t="s">
        <v>154</v>
      </c>
      <c r="O486" s="87" t="s">
        <v>155</v>
      </c>
      <c r="P486" s="87">
        <v>0</v>
      </c>
      <c r="Q486" s="127">
        <v>3.6990000000000003E-5</v>
      </c>
      <c r="R486" s="87">
        <v>0</v>
      </c>
      <c r="S486" s="87">
        <v>0</v>
      </c>
      <c r="T486" s="127">
        <v>598600000</v>
      </c>
      <c r="U486" s="127">
        <v>598600000</v>
      </c>
      <c r="V486" s="127">
        <v>1494000000</v>
      </c>
      <c r="W486" s="127">
        <v>1494000000</v>
      </c>
      <c r="X486" s="87">
        <v>0</v>
      </c>
      <c r="Y486" s="87">
        <v>0</v>
      </c>
      <c r="Z486" s="127">
        <v>460600000</v>
      </c>
      <c r="AA486" s="127">
        <v>5.7010000000000001E-6</v>
      </c>
      <c r="AB486" s="127">
        <v>7768000000</v>
      </c>
      <c r="AC486" s="87">
        <v>0.65</v>
      </c>
      <c r="AD486" s="87" t="s">
        <v>156</v>
      </c>
      <c r="AE486" s="87" t="s">
        <v>157</v>
      </c>
      <c r="AF486" s="87" t="s">
        <v>158</v>
      </c>
      <c r="AG486" s="87" t="s">
        <v>159</v>
      </c>
      <c r="AH486" s="87" t="s">
        <v>160</v>
      </c>
      <c r="AI486" s="87" t="s">
        <v>161</v>
      </c>
      <c r="AJ486" s="87" t="s">
        <v>162</v>
      </c>
      <c r="AK486" s="87">
        <v>0</v>
      </c>
      <c r="AL486" s="87">
        <v>0</v>
      </c>
      <c r="AM486" s="87" t="s">
        <v>142</v>
      </c>
      <c r="AY486" s="133"/>
      <c r="AZ486" s="87" t="str">
        <f t="shared" si="458"/>
        <v/>
      </c>
      <c r="BA486" s="87" t="str">
        <f t="shared" si="459"/>
        <v/>
      </c>
      <c r="BB486" s="87" t="str">
        <f t="shared" si="460"/>
        <v/>
      </c>
      <c r="BC486" s="87" t="str">
        <f t="shared" si="461"/>
        <v/>
      </c>
      <c r="BD486" s="87" t="str">
        <f t="shared" si="462"/>
        <v/>
      </c>
      <c r="BE486" s="87" t="str">
        <f t="shared" si="463"/>
        <v/>
      </c>
      <c r="BG486" s="87" t="str">
        <f t="shared" si="464"/>
        <v/>
      </c>
      <c r="BH486" s="127" t="str">
        <f t="shared" si="465"/>
        <v/>
      </c>
      <c r="BI486" s="127" t="str">
        <f t="shared" si="466"/>
        <v/>
      </c>
      <c r="BJ486" s="87" t="str">
        <f t="shared" si="467"/>
        <v/>
      </c>
      <c r="BK486" s="87" t="str">
        <f t="shared" si="468"/>
        <v/>
      </c>
      <c r="BL486" s="87" t="str">
        <f t="shared" si="469"/>
        <v/>
      </c>
    </row>
    <row r="487" spans="2:64" ht="12.75">
      <c r="B487" s="142"/>
      <c r="C487" s="142"/>
      <c r="D487" s="142"/>
      <c r="E487" s="142"/>
      <c r="F487" s="142"/>
      <c r="G487" s="142"/>
      <c r="J487" s="87">
        <f t="shared" si="480"/>
        <v>243.1</v>
      </c>
      <c r="K487" s="126">
        <v>193</v>
      </c>
      <c r="L487" s="87">
        <v>0.8</v>
      </c>
      <c r="M487" s="87">
        <v>15</v>
      </c>
      <c r="N487" s="87" t="s">
        <v>154</v>
      </c>
      <c r="O487" s="87" t="s">
        <v>155</v>
      </c>
      <c r="P487" s="87">
        <v>0</v>
      </c>
      <c r="Q487" s="127">
        <v>3.6990000000000003E-5</v>
      </c>
      <c r="R487" s="87">
        <v>0</v>
      </c>
      <c r="S487" s="87">
        <v>0</v>
      </c>
      <c r="T487" s="127">
        <v>598600000</v>
      </c>
      <c r="U487" s="127">
        <v>598600000</v>
      </c>
      <c r="V487" s="127">
        <v>1494000000</v>
      </c>
      <c r="W487" s="127">
        <v>1494000000</v>
      </c>
      <c r="X487" s="87">
        <v>0</v>
      </c>
      <c r="Y487" s="87">
        <v>0</v>
      </c>
      <c r="Z487" s="127">
        <v>460600000</v>
      </c>
      <c r="AA487" s="127">
        <v>5.7010000000000001E-6</v>
      </c>
      <c r="AB487" s="127">
        <v>7768000000</v>
      </c>
      <c r="AC487" s="87">
        <v>0.65</v>
      </c>
      <c r="AD487" s="87" t="s">
        <v>156</v>
      </c>
      <c r="AE487" s="87" t="s">
        <v>157</v>
      </c>
      <c r="AF487" s="87" t="s">
        <v>158</v>
      </c>
      <c r="AG487" s="87" t="s">
        <v>159</v>
      </c>
      <c r="AH487" s="87" t="s">
        <v>160</v>
      </c>
      <c r="AI487" s="87" t="s">
        <v>161</v>
      </c>
      <c r="AJ487" s="87" t="s">
        <v>162</v>
      </c>
      <c r="AK487" s="87">
        <v>0</v>
      </c>
      <c r="AL487" s="87">
        <v>0</v>
      </c>
      <c r="AM487" s="87" t="s">
        <v>142</v>
      </c>
      <c r="AY487" s="133">
        <f t="shared" ref="AY487" si="487">IF(J487="", "", INT(J487))</f>
        <v>243</v>
      </c>
      <c r="AZ487" s="87">
        <f t="shared" si="458"/>
        <v>193</v>
      </c>
      <c r="BA487" s="87">
        <f t="shared" si="459"/>
        <v>194</v>
      </c>
      <c r="BB487" s="87">
        <f t="shared" si="460"/>
        <v>243</v>
      </c>
      <c r="BC487" s="87">
        <f t="shared" si="461"/>
        <v>243</v>
      </c>
      <c r="BD487" s="87" t="str">
        <f t="shared" si="462"/>
        <v>1c</v>
      </c>
      <c r="BE487" s="87" t="str">
        <f t="shared" si="463"/>
        <v>0</v>
      </c>
      <c r="BG487" s="87">
        <f t="shared" si="464"/>
        <v>243</v>
      </c>
      <c r="BH487" s="127" t="str">
        <f t="shared" si="465"/>
        <v>2.10E+11</v>
      </c>
      <c r="BI487" s="127" t="str">
        <f t="shared" si="466"/>
        <v>8.08E+10</v>
      </c>
      <c r="BJ487" s="87" t="str">
        <f t="shared" si="467"/>
        <v>7850</v>
      </c>
      <c r="BK487" s="87">
        <f t="shared" si="468"/>
        <v>0.8</v>
      </c>
      <c r="BL487" s="87">
        <f t="shared" si="469"/>
        <v>1.4999999999999999E-2</v>
      </c>
    </row>
    <row r="488" spans="2:64" ht="12.75">
      <c r="B488" s="142"/>
      <c r="C488" s="142"/>
      <c r="D488" s="142"/>
      <c r="E488" s="142"/>
      <c r="F488" s="142"/>
      <c r="G488" s="142"/>
      <c r="J488" s="87">
        <f t="shared" si="480"/>
        <v>243.2</v>
      </c>
      <c r="K488" s="126">
        <v>194</v>
      </c>
      <c r="L488" s="87">
        <v>0.8</v>
      </c>
      <c r="M488" s="87">
        <v>15</v>
      </c>
      <c r="N488" s="87" t="s">
        <v>154</v>
      </c>
      <c r="O488" s="87" t="s">
        <v>155</v>
      </c>
      <c r="P488" s="87">
        <v>0</v>
      </c>
      <c r="Q488" s="127">
        <v>3.6990000000000003E-5</v>
      </c>
      <c r="R488" s="87">
        <v>0</v>
      </c>
      <c r="S488" s="87">
        <v>0</v>
      </c>
      <c r="T488" s="127">
        <v>598600000</v>
      </c>
      <c r="U488" s="127">
        <v>598600000</v>
      </c>
      <c r="V488" s="127">
        <v>1494000000</v>
      </c>
      <c r="W488" s="127">
        <v>1494000000</v>
      </c>
      <c r="X488" s="87">
        <v>0</v>
      </c>
      <c r="Y488" s="87">
        <v>0</v>
      </c>
      <c r="Z488" s="127">
        <v>460600000</v>
      </c>
      <c r="AA488" s="127">
        <v>5.7010000000000001E-6</v>
      </c>
      <c r="AB488" s="127">
        <v>7768000000</v>
      </c>
      <c r="AC488" s="87">
        <v>0.65</v>
      </c>
      <c r="AD488" s="87" t="s">
        <v>156</v>
      </c>
      <c r="AE488" s="87" t="s">
        <v>157</v>
      </c>
      <c r="AF488" s="87" t="s">
        <v>158</v>
      </c>
      <c r="AG488" s="87" t="s">
        <v>159</v>
      </c>
      <c r="AH488" s="87" t="s">
        <v>160</v>
      </c>
      <c r="AI488" s="87" t="s">
        <v>161</v>
      </c>
      <c r="AJ488" s="87" t="s">
        <v>162</v>
      </c>
      <c r="AK488" s="87">
        <v>0</v>
      </c>
      <c r="AL488" s="87">
        <v>0</v>
      </c>
      <c r="AM488" s="87" t="s">
        <v>142</v>
      </c>
      <c r="AY488" s="133"/>
      <c r="AZ488" s="87" t="str">
        <f t="shared" si="458"/>
        <v/>
      </c>
      <c r="BA488" s="87" t="str">
        <f t="shared" si="459"/>
        <v/>
      </c>
      <c r="BB488" s="87" t="str">
        <f t="shared" si="460"/>
        <v/>
      </c>
      <c r="BC488" s="87" t="str">
        <f t="shared" si="461"/>
        <v/>
      </c>
      <c r="BD488" s="87" t="str">
        <f t="shared" si="462"/>
        <v/>
      </c>
      <c r="BE488" s="87" t="str">
        <f t="shared" si="463"/>
        <v/>
      </c>
      <c r="BG488" s="87" t="str">
        <f t="shared" si="464"/>
        <v/>
      </c>
      <c r="BH488" s="127" t="str">
        <f t="shared" si="465"/>
        <v/>
      </c>
      <c r="BI488" s="127" t="str">
        <f t="shared" si="466"/>
        <v/>
      </c>
      <c r="BJ488" s="87" t="str">
        <f t="shared" si="467"/>
        <v/>
      </c>
      <c r="BK488" s="87" t="str">
        <f t="shared" si="468"/>
        <v/>
      </c>
      <c r="BL488" s="87" t="str">
        <f t="shared" si="469"/>
        <v/>
      </c>
    </row>
    <row r="489" spans="2:64" ht="12.75">
      <c r="B489" s="142"/>
      <c r="C489" s="142"/>
      <c r="D489" s="142"/>
      <c r="E489" s="142"/>
      <c r="F489" s="142"/>
      <c r="G489" s="142"/>
      <c r="J489" s="87">
        <f t="shared" si="480"/>
        <v>244.1</v>
      </c>
      <c r="K489" s="126">
        <v>194</v>
      </c>
      <c r="L489" s="87">
        <v>0.8</v>
      </c>
      <c r="M489" s="87">
        <v>15</v>
      </c>
      <c r="N489" s="87" t="s">
        <v>154</v>
      </c>
      <c r="O489" s="87" t="s">
        <v>155</v>
      </c>
      <c r="P489" s="87">
        <v>0</v>
      </c>
      <c r="Q489" s="127">
        <v>3.6990000000000003E-5</v>
      </c>
      <c r="R489" s="87">
        <v>0</v>
      </c>
      <c r="S489" s="87">
        <v>0</v>
      </c>
      <c r="T489" s="127">
        <v>598600000</v>
      </c>
      <c r="U489" s="127">
        <v>598600000</v>
      </c>
      <c r="V489" s="127">
        <v>1494000000</v>
      </c>
      <c r="W489" s="127">
        <v>1494000000</v>
      </c>
      <c r="X489" s="87">
        <v>0</v>
      </c>
      <c r="Y489" s="87">
        <v>0</v>
      </c>
      <c r="Z489" s="127">
        <v>460600000</v>
      </c>
      <c r="AA489" s="127">
        <v>5.7010000000000001E-6</v>
      </c>
      <c r="AB489" s="127">
        <v>7768000000</v>
      </c>
      <c r="AC489" s="87">
        <v>0.65</v>
      </c>
      <c r="AD489" s="87" t="s">
        <v>156</v>
      </c>
      <c r="AE489" s="87" t="s">
        <v>157</v>
      </c>
      <c r="AF489" s="87" t="s">
        <v>158</v>
      </c>
      <c r="AG489" s="87" t="s">
        <v>159</v>
      </c>
      <c r="AH489" s="87" t="s">
        <v>160</v>
      </c>
      <c r="AI489" s="87" t="s">
        <v>161</v>
      </c>
      <c r="AJ489" s="87" t="s">
        <v>162</v>
      </c>
      <c r="AK489" s="87">
        <v>0</v>
      </c>
      <c r="AL489" s="87">
        <v>0</v>
      </c>
      <c r="AM489" s="87" t="s">
        <v>142</v>
      </c>
      <c r="AY489" s="133">
        <f t="shared" ref="AY489" si="488">IF(J489="", "", INT(J489))</f>
        <v>244</v>
      </c>
      <c r="AZ489" s="87">
        <f t="shared" si="458"/>
        <v>194</v>
      </c>
      <c r="BA489" s="87">
        <f t="shared" si="459"/>
        <v>141</v>
      </c>
      <c r="BB489" s="87">
        <f t="shared" si="460"/>
        <v>244</v>
      </c>
      <c r="BC489" s="87">
        <f t="shared" si="461"/>
        <v>244</v>
      </c>
      <c r="BD489" s="87" t="str">
        <f t="shared" si="462"/>
        <v>1c</v>
      </c>
      <c r="BE489" s="87" t="str">
        <f t="shared" si="463"/>
        <v>0</v>
      </c>
      <c r="BG489" s="87">
        <f t="shared" si="464"/>
        <v>244</v>
      </c>
      <c r="BH489" s="127" t="str">
        <f t="shared" si="465"/>
        <v>2.10E+11</v>
      </c>
      <c r="BI489" s="127" t="str">
        <f t="shared" si="466"/>
        <v>8.08E+10</v>
      </c>
      <c r="BJ489" s="87" t="str">
        <f t="shared" si="467"/>
        <v>7850</v>
      </c>
      <c r="BK489" s="87">
        <f t="shared" si="468"/>
        <v>0.8</v>
      </c>
      <c r="BL489" s="87">
        <f t="shared" si="469"/>
        <v>1.4999999999999999E-2</v>
      </c>
    </row>
    <row r="490" spans="2:64" ht="12.75">
      <c r="B490" s="142"/>
      <c r="C490" s="142"/>
      <c r="D490" s="142"/>
      <c r="E490" s="142"/>
      <c r="F490" s="142"/>
      <c r="G490" s="142"/>
      <c r="J490" s="87">
        <f t="shared" si="480"/>
        <v>244.2</v>
      </c>
      <c r="K490" s="126">
        <v>141</v>
      </c>
      <c r="L490" s="87">
        <v>0.8</v>
      </c>
      <c r="M490" s="87">
        <v>15</v>
      </c>
      <c r="N490" s="87" t="s">
        <v>154</v>
      </c>
      <c r="O490" s="87" t="s">
        <v>155</v>
      </c>
      <c r="P490" s="87">
        <v>0</v>
      </c>
      <c r="Q490" s="127">
        <v>3.6990000000000003E-5</v>
      </c>
      <c r="R490" s="87">
        <v>0</v>
      </c>
      <c r="S490" s="87">
        <v>0</v>
      </c>
      <c r="T490" s="127">
        <v>598600000</v>
      </c>
      <c r="U490" s="127">
        <v>598600000</v>
      </c>
      <c r="V490" s="127">
        <v>1494000000</v>
      </c>
      <c r="W490" s="127">
        <v>1494000000</v>
      </c>
      <c r="X490" s="87">
        <v>0</v>
      </c>
      <c r="Y490" s="87">
        <v>0</v>
      </c>
      <c r="Z490" s="127">
        <v>460600000</v>
      </c>
      <c r="AA490" s="127">
        <v>5.7010000000000001E-6</v>
      </c>
      <c r="AB490" s="127">
        <v>7768000000</v>
      </c>
      <c r="AC490" s="87">
        <v>0.65</v>
      </c>
      <c r="AD490" s="87" t="s">
        <v>156</v>
      </c>
      <c r="AE490" s="87" t="s">
        <v>157</v>
      </c>
      <c r="AF490" s="87" t="s">
        <v>158</v>
      </c>
      <c r="AG490" s="87" t="s">
        <v>159</v>
      </c>
      <c r="AH490" s="87" t="s">
        <v>160</v>
      </c>
      <c r="AI490" s="87" t="s">
        <v>161</v>
      </c>
      <c r="AJ490" s="87" t="s">
        <v>162</v>
      </c>
      <c r="AK490" s="87">
        <v>0</v>
      </c>
      <c r="AL490" s="87">
        <v>0</v>
      </c>
      <c r="AM490" s="87" t="s">
        <v>142</v>
      </c>
      <c r="AY490" s="133"/>
      <c r="AZ490" s="87" t="str">
        <f t="shared" si="458"/>
        <v/>
      </c>
      <c r="BA490" s="87" t="str">
        <f t="shared" si="459"/>
        <v/>
      </c>
      <c r="BB490" s="87" t="str">
        <f t="shared" si="460"/>
        <v/>
      </c>
      <c r="BC490" s="87" t="str">
        <f t="shared" si="461"/>
        <v/>
      </c>
      <c r="BD490" s="87" t="str">
        <f t="shared" si="462"/>
        <v/>
      </c>
      <c r="BE490" s="87" t="str">
        <f t="shared" si="463"/>
        <v/>
      </c>
      <c r="BG490" s="87" t="str">
        <f t="shared" si="464"/>
        <v/>
      </c>
      <c r="BH490" s="127" t="str">
        <f t="shared" si="465"/>
        <v/>
      </c>
      <c r="BI490" s="127" t="str">
        <f t="shared" si="466"/>
        <v/>
      </c>
      <c r="BJ490" s="87" t="str">
        <f t="shared" si="467"/>
        <v/>
      </c>
      <c r="BK490" s="87" t="str">
        <f t="shared" si="468"/>
        <v/>
      </c>
      <c r="BL490" s="87" t="str">
        <f t="shared" si="469"/>
        <v/>
      </c>
    </row>
    <row r="491" spans="2:64" ht="12.75">
      <c r="B491" s="142"/>
      <c r="C491" s="142"/>
      <c r="D491" s="142"/>
      <c r="E491" s="142"/>
      <c r="F491" s="142"/>
      <c r="G491" s="142"/>
      <c r="J491" s="87">
        <f t="shared" si="480"/>
        <v>245.1</v>
      </c>
      <c r="K491" s="126">
        <v>89</v>
      </c>
      <c r="L491" s="87">
        <v>0.8</v>
      </c>
      <c r="M491" s="87">
        <v>15</v>
      </c>
      <c r="N491" s="87" t="s">
        <v>154</v>
      </c>
      <c r="O491" s="87" t="s">
        <v>155</v>
      </c>
      <c r="P491" s="87">
        <v>0</v>
      </c>
      <c r="Q491" s="127">
        <v>3.6990000000000003E-5</v>
      </c>
      <c r="R491" s="87">
        <v>0</v>
      </c>
      <c r="S491" s="87">
        <v>0</v>
      </c>
      <c r="T491" s="127">
        <v>598600000</v>
      </c>
      <c r="U491" s="127">
        <v>598600000</v>
      </c>
      <c r="V491" s="127">
        <v>1494000000</v>
      </c>
      <c r="W491" s="127">
        <v>1494000000</v>
      </c>
      <c r="X491" s="87">
        <v>0</v>
      </c>
      <c r="Y491" s="87">
        <v>0</v>
      </c>
      <c r="Z491" s="127">
        <v>460600000</v>
      </c>
      <c r="AA491" s="127">
        <v>5.7010000000000001E-6</v>
      </c>
      <c r="AB491" s="127">
        <v>7768000000</v>
      </c>
      <c r="AC491" s="87">
        <v>0.65</v>
      </c>
      <c r="AD491" s="87" t="s">
        <v>156</v>
      </c>
      <c r="AE491" s="87" t="s">
        <v>157</v>
      </c>
      <c r="AF491" s="87" t="s">
        <v>158</v>
      </c>
      <c r="AG491" s="87" t="s">
        <v>159</v>
      </c>
      <c r="AH491" s="87" t="s">
        <v>160</v>
      </c>
      <c r="AI491" s="87" t="s">
        <v>161</v>
      </c>
      <c r="AJ491" s="87" t="s">
        <v>162</v>
      </c>
      <c r="AK491" s="87">
        <v>0</v>
      </c>
      <c r="AL491" s="87">
        <v>0</v>
      </c>
      <c r="AM491" s="87" t="s">
        <v>142</v>
      </c>
      <c r="AY491" s="133">
        <f t="shared" ref="AY491" si="489">IF(J491="", "", INT(J491))</f>
        <v>245</v>
      </c>
      <c r="AZ491" s="87">
        <f t="shared" si="458"/>
        <v>89</v>
      </c>
      <c r="BA491" s="87">
        <f t="shared" si="459"/>
        <v>195</v>
      </c>
      <c r="BB491" s="87">
        <f t="shared" si="460"/>
        <v>245</v>
      </c>
      <c r="BC491" s="87">
        <f t="shared" si="461"/>
        <v>245</v>
      </c>
      <c r="BD491" s="87" t="str">
        <f t="shared" si="462"/>
        <v>1c</v>
      </c>
      <c r="BE491" s="87" t="str">
        <f t="shared" si="463"/>
        <v>0</v>
      </c>
      <c r="BG491" s="87">
        <f t="shared" si="464"/>
        <v>245</v>
      </c>
      <c r="BH491" s="127" t="str">
        <f t="shared" si="465"/>
        <v>2.10E+11</v>
      </c>
      <c r="BI491" s="127" t="str">
        <f t="shared" si="466"/>
        <v>8.08E+10</v>
      </c>
      <c r="BJ491" s="87" t="str">
        <f t="shared" si="467"/>
        <v>7850</v>
      </c>
      <c r="BK491" s="87">
        <f t="shared" si="468"/>
        <v>0.8</v>
      </c>
      <c r="BL491" s="87">
        <f t="shared" si="469"/>
        <v>1.4999999999999999E-2</v>
      </c>
    </row>
    <row r="492" spans="2:64" ht="12.75">
      <c r="B492" s="142"/>
      <c r="C492" s="142"/>
      <c r="D492" s="142"/>
      <c r="E492" s="142"/>
      <c r="F492" s="142"/>
      <c r="G492" s="142"/>
      <c r="J492" s="87">
        <f t="shared" si="480"/>
        <v>245.2</v>
      </c>
      <c r="K492" s="126">
        <v>195</v>
      </c>
      <c r="L492" s="87">
        <v>0.8</v>
      </c>
      <c r="M492" s="87">
        <v>15</v>
      </c>
      <c r="N492" s="87" t="s">
        <v>154</v>
      </c>
      <c r="O492" s="87" t="s">
        <v>155</v>
      </c>
      <c r="P492" s="87">
        <v>0</v>
      </c>
      <c r="Q492" s="127">
        <v>3.6990000000000003E-5</v>
      </c>
      <c r="R492" s="87">
        <v>0</v>
      </c>
      <c r="S492" s="87">
        <v>0</v>
      </c>
      <c r="T492" s="127">
        <v>598600000</v>
      </c>
      <c r="U492" s="127">
        <v>598600000</v>
      </c>
      <c r="V492" s="127">
        <v>1494000000</v>
      </c>
      <c r="W492" s="127">
        <v>1494000000</v>
      </c>
      <c r="X492" s="87">
        <v>0</v>
      </c>
      <c r="Y492" s="87">
        <v>0</v>
      </c>
      <c r="Z492" s="127">
        <v>460600000</v>
      </c>
      <c r="AA492" s="127">
        <v>5.7010000000000001E-6</v>
      </c>
      <c r="AB492" s="127">
        <v>7768000000</v>
      </c>
      <c r="AC492" s="87">
        <v>0.65</v>
      </c>
      <c r="AD492" s="87" t="s">
        <v>156</v>
      </c>
      <c r="AE492" s="87" t="s">
        <v>157</v>
      </c>
      <c r="AF492" s="87" t="s">
        <v>158</v>
      </c>
      <c r="AG492" s="87" t="s">
        <v>159</v>
      </c>
      <c r="AH492" s="87" t="s">
        <v>160</v>
      </c>
      <c r="AI492" s="87" t="s">
        <v>161</v>
      </c>
      <c r="AJ492" s="87" t="s">
        <v>162</v>
      </c>
      <c r="AK492" s="87">
        <v>0</v>
      </c>
      <c r="AL492" s="87">
        <v>0</v>
      </c>
      <c r="AM492" s="87" t="s">
        <v>142</v>
      </c>
      <c r="AY492" s="133"/>
      <c r="AZ492" s="87" t="str">
        <f t="shared" si="458"/>
        <v/>
      </c>
      <c r="BA492" s="87" t="str">
        <f t="shared" si="459"/>
        <v/>
      </c>
      <c r="BB492" s="87" t="str">
        <f t="shared" si="460"/>
        <v/>
      </c>
      <c r="BC492" s="87" t="str">
        <f t="shared" si="461"/>
        <v/>
      </c>
      <c r="BD492" s="87" t="str">
        <f t="shared" si="462"/>
        <v/>
      </c>
      <c r="BE492" s="87" t="str">
        <f t="shared" si="463"/>
        <v/>
      </c>
      <c r="BG492" s="87" t="str">
        <f t="shared" si="464"/>
        <v/>
      </c>
      <c r="BH492" s="127" t="str">
        <f t="shared" si="465"/>
        <v/>
      </c>
      <c r="BI492" s="127" t="str">
        <f t="shared" si="466"/>
        <v/>
      </c>
      <c r="BJ492" s="87" t="str">
        <f t="shared" si="467"/>
        <v/>
      </c>
      <c r="BK492" s="87" t="str">
        <f t="shared" si="468"/>
        <v/>
      </c>
      <c r="BL492" s="87" t="str">
        <f t="shared" si="469"/>
        <v/>
      </c>
    </row>
    <row r="493" spans="2:64" ht="12.75">
      <c r="B493" s="142"/>
      <c r="C493" s="142"/>
      <c r="D493" s="142"/>
      <c r="E493" s="142"/>
      <c r="F493" s="142"/>
      <c r="G493" s="142"/>
      <c r="J493" s="87">
        <f t="shared" si="480"/>
        <v>246.1</v>
      </c>
      <c r="K493" s="126">
        <v>195</v>
      </c>
      <c r="L493" s="87">
        <v>0.8</v>
      </c>
      <c r="M493" s="87">
        <v>15</v>
      </c>
      <c r="N493" s="87" t="s">
        <v>154</v>
      </c>
      <c r="O493" s="87" t="s">
        <v>155</v>
      </c>
      <c r="P493" s="87">
        <v>0</v>
      </c>
      <c r="Q493" s="127">
        <v>3.6990000000000003E-5</v>
      </c>
      <c r="R493" s="87">
        <v>0</v>
      </c>
      <c r="S493" s="87">
        <v>0</v>
      </c>
      <c r="T493" s="127">
        <v>598600000</v>
      </c>
      <c r="U493" s="127">
        <v>598600000</v>
      </c>
      <c r="V493" s="127">
        <v>1494000000</v>
      </c>
      <c r="W493" s="127">
        <v>1494000000</v>
      </c>
      <c r="X493" s="87">
        <v>0</v>
      </c>
      <c r="Y493" s="87">
        <v>0</v>
      </c>
      <c r="Z493" s="127">
        <v>460600000</v>
      </c>
      <c r="AA493" s="127">
        <v>5.7010000000000001E-6</v>
      </c>
      <c r="AB493" s="127">
        <v>7768000000</v>
      </c>
      <c r="AC493" s="87">
        <v>0.65</v>
      </c>
      <c r="AD493" s="87" t="s">
        <v>156</v>
      </c>
      <c r="AE493" s="87" t="s">
        <v>157</v>
      </c>
      <c r="AF493" s="87" t="s">
        <v>158</v>
      </c>
      <c r="AG493" s="87" t="s">
        <v>159</v>
      </c>
      <c r="AH493" s="87" t="s">
        <v>160</v>
      </c>
      <c r="AI493" s="87" t="s">
        <v>161</v>
      </c>
      <c r="AJ493" s="87" t="s">
        <v>162</v>
      </c>
      <c r="AK493" s="87">
        <v>0</v>
      </c>
      <c r="AL493" s="87">
        <v>0</v>
      </c>
      <c r="AM493" s="87" t="s">
        <v>142</v>
      </c>
      <c r="AY493" s="133">
        <f t="shared" ref="AY493" si="490">IF(J493="", "", INT(J493))</f>
        <v>246</v>
      </c>
      <c r="AZ493" s="87">
        <f t="shared" si="458"/>
        <v>195</v>
      </c>
      <c r="BA493" s="87">
        <f t="shared" si="459"/>
        <v>196</v>
      </c>
      <c r="BB493" s="87">
        <f t="shared" si="460"/>
        <v>246</v>
      </c>
      <c r="BC493" s="87">
        <f t="shared" si="461"/>
        <v>246</v>
      </c>
      <c r="BD493" s="87" t="str">
        <f t="shared" si="462"/>
        <v>1c</v>
      </c>
      <c r="BE493" s="87" t="str">
        <f t="shared" si="463"/>
        <v>0</v>
      </c>
      <c r="BG493" s="87">
        <f t="shared" si="464"/>
        <v>246</v>
      </c>
      <c r="BH493" s="127" t="str">
        <f t="shared" si="465"/>
        <v>2.10E+11</v>
      </c>
      <c r="BI493" s="127" t="str">
        <f t="shared" si="466"/>
        <v>8.08E+10</v>
      </c>
      <c r="BJ493" s="87" t="str">
        <f t="shared" si="467"/>
        <v>7850</v>
      </c>
      <c r="BK493" s="87">
        <f t="shared" si="468"/>
        <v>0.8</v>
      </c>
      <c r="BL493" s="87">
        <f t="shared" si="469"/>
        <v>1.4999999999999999E-2</v>
      </c>
    </row>
    <row r="494" spans="2:64" ht="12.75">
      <c r="B494" s="142"/>
      <c r="C494" s="142"/>
      <c r="D494" s="142"/>
      <c r="E494" s="142"/>
      <c r="F494" s="142"/>
      <c r="G494" s="142"/>
      <c r="J494" s="87">
        <f t="shared" si="480"/>
        <v>246.2</v>
      </c>
      <c r="K494" s="126">
        <v>196</v>
      </c>
      <c r="L494" s="87">
        <v>0.8</v>
      </c>
      <c r="M494" s="87">
        <v>15</v>
      </c>
      <c r="N494" s="87" t="s">
        <v>154</v>
      </c>
      <c r="O494" s="87" t="s">
        <v>155</v>
      </c>
      <c r="P494" s="87">
        <v>0</v>
      </c>
      <c r="Q494" s="127">
        <v>3.6990000000000003E-5</v>
      </c>
      <c r="R494" s="87">
        <v>0</v>
      </c>
      <c r="S494" s="87">
        <v>0</v>
      </c>
      <c r="T494" s="127">
        <v>598600000</v>
      </c>
      <c r="U494" s="127">
        <v>598600000</v>
      </c>
      <c r="V494" s="127">
        <v>1494000000</v>
      </c>
      <c r="W494" s="127">
        <v>1494000000</v>
      </c>
      <c r="X494" s="87">
        <v>0</v>
      </c>
      <c r="Y494" s="87">
        <v>0</v>
      </c>
      <c r="Z494" s="127">
        <v>460600000</v>
      </c>
      <c r="AA494" s="127">
        <v>5.7010000000000001E-6</v>
      </c>
      <c r="AB494" s="127">
        <v>7768000000</v>
      </c>
      <c r="AC494" s="87">
        <v>0.65</v>
      </c>
      <c r="AD494" s="87" t="s">
        <v>156</v>
      </c>
      <c r="AE494" s="87" t="s">
        <v>157</v>
      </c>
      <c r="AF494" s="87" t="s">
        <v>158</v>
      </c>
      <c r="AG494" s="87" t="s">
        <v>159</v>
      </c>
      <c r="AH494" s="87" t="s">
        <v>160</v>
      </c>
      <c r="AI494" s="87" t="s">
        <v>161</v>
      </c>
      <c r="AJ494" s="87" t="s">
        <v>162</v>
      </c>
      <c r="AK494" s="87">
        <v>0</v>
      </c>
      <c r="AL494" s="87">
        <v>0</v>
      </c>
      <c r="AM494" s="87" t="s">
        <v>142</v>
      </c>
      <c r="AY494" s="133"/>
      <c r="AZ494" s="87" t="str">
        <f t="shared" si="458"/>
        <v/>
      </c>
      <c r="BA494" s="87" t="str">
        <f t="shared" si="459"/>
        <v/>
      </c>
      <c r="BB494" s="87" t="str">
        <f t="shared" si="460"/>
        <v/>
      </c>
      <c r="BC494" s="87" t="str">
        <f t="shared" si="461"/>
        <v/>
      </c>
      <c r="BD494" s="87" t="str">
        <f t="shared" si="462"/>
        <v/>
      </c>
      <c r="BE494" s="87" t="str">
        <f t="shared" si="463"/>
        <v/>
      </c>
      <c r="BG494" s="87" t="str">
        <f t="shared" si="464"/>
        <v/>
      </c>
      <c r="BH494" s="127" t="str">
        <f t="shared" si="465"/>
        <v/>
      </c>
      <c r="BI494" s="127" t="str">
        <f t="shared" si="466"/>
        <v/>
      </c>
      <c r="BJ494" s="87" t="str">
        <f t="shared" si="467"/>
        <v/>
      </c>
      <c r="BK494" s="87" t="str">
        <f t="shared" si="468"/>
        <v/>
      </c>
      <c r="BL494" s="87" t="str">
        <f t="shared" si="469"/>
        <v/>
      </c>
    </row>
    <row r="495" spans="2:64" ht="12.75">
      <c r="B495" s="142"/>
      <c r="C495" s="142"/>
      <c r="D495" s="142"/>
      <c r="E495" s="142"/>
      <c r="F495" s="142"/>
      <c r="G495" s="142"/>
      <c r="J495" s="87">
        <f t="shared" si="480"/>
        <v>247.1</v>
      </c>
      <c r="K495" s="126">
        <v>196</v>
      </c>
      <c r="L495" s="87">
        <v>0.8</v>
      </c>
      <c r="M495" s="87">
        <v>15</v>
      </c>
      <c r="N495" s="87" t="s">
        <v>154</v>
      </c>
      <c r="O495" s="87" t="s">
        <v>155</v>
      </c>
      <c r="P495" s="87">
        <v>0</v>
      </c>
      <c r="Q495" s="127">
        <v>3.6990000000000003E-5</v>
      </c>
      <c r="R495" s="87">
        <v>0</v>
      </c>
      <c r="S495" s="87">
        <v>0</v>
      </c>
      <c r="T495" s="127">
        <v>598600000</v>
      </c>
      <c r="U495" s="127">
        <v>598600000</v>
      </c>
      <c r="V495" s="127">
        <v>1494000000</v>
      </c>
      <c r="W495" s="127">
        <v>1494000000</v>
      </c>
      <c r="X495" s="87">
        <v>0</v>
      </c>
      <c r="Y495" s="87">
        <v>0</v>
      </c>
      <c r="Z495" s="127">
        <v>460600000</v>
      </c>
      <c r="AA495" s="127">
        <v>5.7010000000000001E-6</v>
      </c>
      <c r="AB495" s="127">
        <v>7768000000</v>
      </c>
      <c r="AC495" s="87">
        <v>0.65</v>
      </c>
      <c r="AD495" s="87" t="s">
        <v>156</v>
      </c>
      <c r="AE495" s="87" t="s">
        <v>157</v>
      </c>
      <c r="AF495" s="87" t="s">
        <v>158</v>
      </c>
      <c r="AG495" s="87" t="s">
        <v>159</v>
      </c>
      <c r="AH495" s="87" t="s">
        <v>160</v>
      </c>
      <c r="AI495" s="87" t="s">
        <v>161</v>
      </c>
      <c r="AJ495" s="87" t="s">
        <v>162</v>
      </c>
      <c r="AK495" s="87">
        <v>0</v>
      </c>
      <c r="AL495" s="87">
        <v>0</v>
      </c>
      <c r="AM495" s="87" t="s">
        <v>142</v>
      </c>
      <c r="AY495" s="133">
        <f t="shared" ref="AY495" si="491">IF(J495="", "", INT(J495))</f>
        <v>247</v>
      </c>
      <c r="AZ495" s="87">
        <f t="shared" si="458"/>
        <v>196</v>
      </c>
      <c r="BA495" s="87">
        <f t="shared" si="459"/>
        <v>152</v>
      </c>
      <c r="BB495" s="87">
        <f t="shared" si="460"/>
        <v>247</v>
      </c>
      <c r="BC495" s="87">
        <f t="shared" si="461"/>
        <v>247</v>
      </c>
      <c r="BD495" s="87" t="str">
        <f t="shared" si="462"/>
        <v>1c</v>
      </c>
      <c r="BE495" s="87" t="str">
        <f t="shared" si="463"/>
        <v>0</v>
      </c>
      <c r="BG495" s="87">
        <f t="shared" si="464"/>
        <v>247</v>
      </c>
      <c r="BH495" s="127" t="str">
        <f t="shared" si="465"/>
        <v>2.10E+11</v>
      </c>
      <c r="BI495" s="127" t="str">
        <f t="shared" si="466"/>
        <v>8.08E+10</v>
      </c>
      <c r="BJ495" s="87" t="str">
        <f t="shared" si="467"/>
        <v>7850</v>
      </c>
      <c r="BK495" s="87">
        <f t="shared" si="468"/>
        <v>0.8</v>
      </c>
      <c r="BL495" s="87">
        <f t="shared" si="469"/>
        <v>1.4999999999999999E-2</v>
      </c>
    </row>
    <row r="496" spans="2:64" ht="12.75">
      <c r="B496" s="142"/>
      <c r="C496" s="142"/>
      <c r="D496" s="142"/>
      <c r="E496" s="142"/>
      <c r="F496" s="142"/>
      <c r="G496" s="142"/>
      <c r="J496" s="87">
        <f t="shared" si="480"/>
        <v>247.2</v>
      </c>
      <c r="K496" s="126">
        <v>152</v>
      </c>
      <c r="L496" s="87">
        <v>0.8</v>
      </c>
      <c r="M496" s="87">
        <v>15</v>
      </c>
      <c r="N496" s="87" t="s">
        <v>154</v>
      </c>
      <c r="O496" s="87" t="s">
        <v>155</v>
      </c>
      <c r="P496" s="87">
        <v>0</v>
      </c>
      <c r="Q496" s="127">
        <v>3.6990000000000003E-5</v>
      </c>
      <c r="R496" s="87">
        <v>0</v>
      </c>
      <c r="S496" s="87">
        <v>0</v>
      </c>
      <c r="T496" s="127">
        <v>598600000</v>
      </c>
      <c r="U496" s="127">
        <v>598600000</v>
      </c>
      <c r="V496" s="127">
        <v>1494000000</v>
      </c>
      <c r="W496" s="127">
        <v>1494000000</v>
      </c>
      <c r="X496" s="87">
        <v>0</v>
      </c>
      <c r="Y496" s="87">
        <v>0</v>
      </c>
      <c r="Z496" s="127">
        <v>460600000</v>
      </c>
      <c r="AA496" s="127">
        <v>5.7010000000000001E-6</v>
      </c>
      <c r="AB496" s="127">
        <v>7768000000</v>
      </c>
      <c r="AC496" s="87">
        <v>0.65</v>
      </c>
      <c r="AD496" s="87" t="s">
        <v>156</v>
      </c>
      <c r="AE496" s="87" t="s">
        <v>157</v>
      </c>
      <c r="AF496" s="87" t="s">
        <v>158</v>
      </c>
      <c r="AG496" s="87" t="s">
        <v>159</v>
      </c>
      <c r="AH496" s="87" t="s">
        <v>160</v>
      </c>
      <c r="AI496" s="87" t="s">
        <v>161</v>
      </c>
      <c r="AJ496" s="87" t="s">
        <v>162</v>
      </c>
      <c r="AK496" s="87">
        <v>0</v>
      </c>
      <c r="AL496" s="87">
        <v>0</v>
      </c>
      <c r="AM496" s="87" t="s">
        <v>142</v>
      </c>
      <c r="AY496" s="133"/>
      <c r="AZ496" s="87" t="str">
        <f t="shared" si="458"/>
        <v/>
      </c>
      <c r="BA496" s="87" t="str">
        <f t="shared" si="459"/>
        <v/>
      </c>
      <c r="BB496" s="87" t="str">
        <f t="shared" si="460"/>
        <v/>
      </c>
      <c r="BC496" s="87" t="str">
        <f t="shared" si="461"/>
        <v/>
      </c>
      <c r="BD496" s="87" t="str">
        <f t="shared" si="462"/>
        <v/>
      </c>
      <c r="BE496" s="87" t="str">
        <f t="shared" si="463"/>
        <v/>
      </c>
      <c r="BG496" s="87" t="str">
        <f t="shared" si="464"/>
        <v/>
      </c>
      <c r="BH496" s="127" t="str">
        <f t="shared" si="465"/>
        <v/>
      </c>
      <c r="BI496" s="127" t="str">
        <f t="shared" si="466"/>
        <v/>
      </c>
      <c r="BJ496" s="87" t="str">
        <f t="shared" si="467"/>
        <v/>
      </c>
      <c r="BK496" s="87" t="str">
        <f t="shared" si="468"/>
        <v/>
      </c>
      <c r="BL496" s="87" t="str">
        <f t="shared" si="469"/>
        <v/>
      </c>
    </row>
    <row r="497" spans="2:64" ht="12.75">
      <c r="B497" s="142"/>
      <c r="C497" s="142"/>
      <c r="D497" s="142"/>
      <c r="E497" s="142"/>
      <c r="F497" s="142"/>
      <c r="G497" s="142"/>
      <c r="J497" s="87">
        <f t="shared" si="480"/>
        <v>248.1</v>
      </c>
      <c r="K497" s="126">
        <v>97</v>
      </c>
      <c r="L497" s="87">
        <v>0.8</v>
      </c>
      <c r="M497" s="87">
        <v>15</v>
      </c>
      <c r="N497" s="87" t="s">
        <v>154</v>
      </c>
      <c r="O497" s="87" t="s">
        <v>155</v>
      </c>
      <c r="P497" s="87">
        <v>0</v>
      </c>
      <c r="Q497" s="127">
        <v>3.6990000000000003E-5</v>
      </c>
      <c r="R497" s="87">
        <v>0</v>
      </c>
      <c r="S497" s="87">
        <v>0</v>
      </c>
      <c r="T497" s="127">
        <v>598600000</v>
      </c>
      <c r="U497" s="127">
        <v>598600000</v>
      </c>
      <c r="V497" s="127">
        <v>1494000000</v>
      </c>
      <c r="W497" s="127">
        <v>1494000000</v>
      </c>
      <c r="X497" s="87">
        <v>0</v>
      </c>
      <c r="Y497" s="87">
        <v>0</v>
      </c>
      <c r="Z497" s="127">
        <v>460600000</v>
      </c>
      <c r="AA497" s="127">
        <v>5.7010000000000001E-6</v>
      </c>
      <c r="AB497" s="127">
        <v>7768000000</v>
      </c>
      <c r="AC497" s="87">
        <v>0.65</v>
      </c>
      <c r="AD497" s="87" t="s">
        <v>156</v>
      </c>
      <c r="AE497" s="87" t="s">
        <v>157</v>
      </c>
      <c r="AF497" s="87" t="s">
        <v>158</v>
      </c>
      <c r="AG497" s="87" t="s">
        <v>159</v>
      </c>
      <c r="AH497" s="87" t="s">
        <v>160</v>
      </c>
      <c r="AI497" s="87" t="s">
        <v>161</v>
      </c>
      <c r="AJ497" s="87" t="s">
        <v>162</v>
      </c>
      <c r="AK497" s="87">
        <v>0</v>
      </c>
      <c r="AL497" s="87">
        <v>0</v>
      </c>
      <c r="AM497" s="87" t="s">
        <v>142</v>
      </c>
      <c r="AY497" s="133">
        <f t="shared" ref="AY497" si="492">IF(J497="", "", INT(J497))</f>
        <v>248</v>
      </c>
      <c r="AZ497" s="87">
        <f t="shared" si="458"/>
        <v>97</v>
      </c>
      <c r="BA497" s="87">
        <f t="shared" si="459"/>
        <v>197</v>
      </c>
      <c r="BB497" s="87">
        <f t="shared" si="460"/>
        <v>248</v>
      </c>
      <c r="BC497" s="87">
        <f t="shared" si="461"/>
        <v>248</v>
      </c>
      <c r="BD497" s="87" t="str">
        <f t="shared" si="462"/>
        <v>1c</v>
      </c>
      <c r="BE497" s="87" t="str">
        <f t="shared" si="463"/>
        <v>0</v>
      </c>
      <c r="BG497" s="87">
        <f t="shared" si="464"/>
        <v>248</v>
      </c>
      <c r="BH497" s="127" t="str">
        <f t="shared" si="465"/>
        <v>2.10E+11</v>
      </c>
      <c r="BI497" s="127" t="str">
        <f t="shared" si="466"/>
        <v>8.08E+10</v>
      </c>
      <c r="BJ497" s="87" t="str">
        <f t="shared" si="467"/>
        <v>7850</v>
      </c>
      <c r="BK497" s="87">
        <f t="shared" si="468"/>
        <v>0.8</v>
      </c>
      <c r="BL497" s="87">
        <f t="shared" si="469"/>
        <v>1.4999999999999999E-2</v>
      </c>
    </row>
    <row r="498" spans="2:64" ht="12.75">
      <c r="B498" s="142"/>
      <c r="C498" s="142"/>
      <c r="D498" s="142"/>
      <c r="E498" s="142"/>
      <c r="F498" s="142"/>
      <c r="G498" s="142"/>
      <c r="J498" s="87">
        <f t="shared" si="480"/>
        <v>248.2</v>
      </c>
      <c r="K498" s="126">
        <v>197</v>
      </c>
      <c r="L498" s="87">
        <v>0.8</v>
      </c>
      <c r="M498" s="87">
        <v>15</v>
      </c>
      <c r="N498" s="87" t="s">
        <v>154</v>
      </c>
      <c r="O498" s="87" t="s">
        <v>155</v>
      </c>
      <c r="P498" s="87">
        <v>0</v>
      </c>
      <c r="Q498" s="127">
        <v>3.6990000000000003E-5</v>
      </c>
      <c r="R498" s="87">
        <v>0</v>
      </c>
      <c r="S498" s="87">
        <v>0</v>
      </c>
      <c r="T498" s="127">
        <v>598600000</v>
      </c>
      <c r="U498" s="127">
        <v>598600000</v>
      </c>
      <c r="V498" s="127">
        <v>1494000000</v>
      </c>
      <c r="W498" s="127">
        <v>1494000000</v>
      </c>
      <c r="X498" s="87">
        <v>0</v>
      </c>
      <c r="Y498" s="87">
        <v>0</v>
      </c>
      <c r="Z498" s="127">
        <v>460600000</v>
      </c>
      <c r="AA498" s="127">
        <v>5.7010000000000001E-6</v>
      </c>
      <c r="AB498" s="127">
        <v>7768000000</v>
      </c>
      <c r="AC498" s="87">
        <v>0.65</v>
      </c>
      <c r="AD498" s="87" t="s">
        <v>156</v>
      </c>
      <c r="AE498" s="87" t="s">
        <v>157</v>
      </c>
      <c r="AF498" s="87" t="s">
        <v>158</v>
      </c>
      <c r="AG498" s="87" t="s">
        <v>159</v>
      </c>
      <c r="AH498" s="87" t="s">
        <v>160</v>
      </c>
      <c r="AI498" s="87" t="s">
        <v>161</v>
      </c>
      <c r="AJ498" s="87" t="s">
        <v>162</v>
      </c>
      <c r="AK498" s="87">
        <v>0</v>
      </c>
      <c r="AL498" s="87">
        <v>0</v>
      </c>
      <c r="AM498" s="87" t="s">
        <v>142</v>
      </c>
      <c r="AY498" s="133"/>
      <c r="AZ498" s="87" t="str">
        <f t="shared" si="458"/>
        <v/>
      </c>
      <c r="BA498" s="87" t="str">
        <f t="shared" si="459"/>
        <v/>
      </c>
      <c r="BB498" s="87" t="str">
        <f t="shared" si="460"/>
        <v/>
      </c>
      <c r="BC498" s="87" t="str">
        <f t="shared" si="461"/>
        <v/>
      </c>
      <c r="BD498" s="87" t="str">
        <f t="shared" si="462"/>
        <v/>
      </c>
      <c r="BE498" s="87" t="str">
        <f t="shared" si="463"/>
        <v/>
      </c>
      <c r="BG498" s="87" t="str">
        <f t="shared" si="464"/>
        <v/>
      </c>
      <c r="BH498" s="127" t="str">
        <f t="shared" si="465"/>
        <v/>
      </c>
      <c r="BI498" s="127" t="str">
        <f t="shared" si="466"/>
        <v/>
      </c>
      <c r="BJ498" s="87" t="str">
        <f t="shared" si="467"/>
        <v/>
      </c>
      <c r="BK498" s="87" t="str">
        <f t="shared" si="468"/>
        <v/>
      </c>
      <c r="BL498" s="87" t="str">
        <f t="shared" si="469"/>
        <v/>
      </c>
    </row>
    <row r="499" spans="2:64" ht="12.75">
      <c r="B499" s="142"/>
      <c r="C499" s="142"/>
      <c r="D499" s="142"/>
      <c r="E499" s="142"/>
      <c r="F499" s="142"/>
      <c r="G499" s="142"/>
      <c r="J499" s="87">
        <f t="shared" si="480"/>
        <v>249.1</v>
      </c>
      <c r="K499" s="126">
        <v>197</v>
      </c>
      <c r="L499" s="87">
        <v>0.8</v>
      </c>
      <c r="M499" s="87">
        <v>15</v>
      </c>
      <c r="N499" s="87" t="s">
        <v>154</v>
      </c>
      <c r="O499" s="87" t="s">
        <v>155</v>
      </c>
      <c r="P499" s="87">
        <v>0</v>
      </c>
      <c r="Q499" s="127">
        <v>3.6990000000000003E-5</v>
      </c>
      <c r="R499" s="87">
        <v>0</v>
      </c>
      <c r="S499" s="87">
        <v>0</v>
      </c>
      <c r="T499" s="127">
        <v>598600000</v>
      </c>
      <c r="U499" s="127">
        <v>598600000</v>
      </c>
      <c r="V499" s="127">
        <v>1494000000</v>
      </c>
      <c r="W499" s="127">
        <v>1494000000</v>
      </c>
      <c r="X499" s="87">
        <v>0</v>
      </c>
      <c r="Y499" s="87">
        <v>0</v>
      </c>
      <c r="Z499" s="127">
        <v>460600000</v>
      </c>
      <c r="AA499" s="127">
        <v>5.7010000000000001E-6</v>
      </c>
      <c r="AB499" s="127">
        <v>7768000000</v>
      </c>
      <c r="AC499" s="87">
        <v>0.65</v>
      </c>
      <c r="AD499" s="87" t="s">
        <v>156</v>
      </c>
      <c r="AE499" s="87" t="s">
        <v>157</v>
      </c>
      <c r="AF499" s="87" t="s">
        <v>158</v>
      </c>
      <c r="AG499" s="87" t="s">
        <v>159</v>
      </c>
      <c r="AH499" s="87" t="s">
        <v>160</v>
      </c>
      <c r="AI499" s="87" t="s">
        <v>161</v>
      </c>
      <c r="AJ499" s="87" t="s">
        <v>162</v>
      </c>
      <c r="AK499" s="87">
        <v>0</v>
      </c>
      <c r="AL499" s="87">
        <v>0</v>
      </c>
      <c r="AM499" s="87" t="s">
        <v>142</v>
      </c>
      <c r="AY499" s="133">
        <f t="shared" ref="AY499" si="493">IF(J499="", "", INT(J499))</f>
        <v>249</v>
      </c>
      <c r="AZ499" s="87">
        <f t="shared" si="458"/>
        <v>197</v>
      </c>
      <c r="BA499" s="87">
        <f t="shared" si="459"/>
        <v>198</v>
      </c>
      <c r="BB499" s="87">
        <f t="shared" si="460"/>
        <v>249</v>
      </c>
      <c r="BC499" s="87">
        <f t="shared" si="461"/>
        <v>249</v>
      </c>
      <c r="BD499" s="87" t="str">
        <f t="shared" si="462"/>
        <v>1c</v>
      </c>
      <c r="BE499" s="87" t="str">
        <f t="shared" si="463"/>
        <v>0</v>
      </c>
      <c r="BG499" s="87">
        <f t="shared" si="464"/>
        <v>249</v>
      </c>
      <c r="BH499" s="127" t="str">
        <f t="shared" si="465"/>
        <v>2.10E+11</v>
      </c>
      <c r="BI499" s="127" t="str">
        <f t="shared" si="466"/>
        <v>8.08E+10</v>
      </c>
      <c r="BJ499" s="87" t="str">
        <f t="shared" si="467"/>
        <v>7850</v>
      </c>
      <c r="BK499" s="87">
        <f t="shared" si="468"/>
        <v>0.8</v>
      </c>
      <c r="BL499" s="87">
        <f t="shared" si="469"/>
        <v>1.4999999999999999E-2</v>
      </c>
    </row>
    <row r="500" spans="2:64" ht="12.75">
      <c r="B500" s="142"/>
      <c r="C500" s="142"/>
      <c r="D500" s="142"/>
      <c r="E500" s="142"/>
      <c r="F500" s="142"/>
      <c r="G500" s="142"/>
      <c r="J500" s="87">
        <f t="shared" si="480"/>
        <v>249.2</v>
      </c>
      <c r="K500" s="126">
        <v>198</v>
      </c>
      <c r="L500" s="87">
        <v>0.8</v>
      </c>
      <c r="M500" s="87">
        <v>15</v>
      </c>
      <c r="N500" s="87" t="s">
        <v>154</v>
      </c>
      <c r="O500" s="87" t="s">
        <v>155</v>
      </c>
      <c r="P500" s="87">
        <v>0</v>
      </c>
      <c r="Q500" s="127">
        <v>3.6990000000000003E-5</v>
      </c>
      <c r="R500" s="87">
        <v>0</v>
      </c>
      <c r="S500" s="87">
        <v>0</v>
      </c>
      <c r="T500" s="127">
        <v>598600000</v>
      </c>
      <c r="U500" s="127">
        <v>598600000</v>
      </c>
      <c r="V500" s="127">
        <v>1494000000</v>
      </c>
      <c r="W500" s="127">
        <v>1494000000</v>
      </c>
      <c r="X500" s="87">
        <v>0</v>
      </c>
      <c r="Y500" s="87">
        <v>0</v>
      </c>
      <c r="Z500" s="127">
        <v>460600000</v>
      </c>
      <c r="AA500" s="127">
        <v>5.7010000000000001E-6</v>
      </c>
      <c r="AB500" s="127">
        <v>7768000000</v>
      </c>
      <c r="AC500" s="87">
        <v>0.65</v>
      </c>
      <c r="AD500" s="87" t="s">
        <v>156</v>
      </c>
      <c r="AE500" s="87" t="s">
        <v>157</v>
      </c>
      <c r="AF500" s="87" t="s">
        <v>158</v>
      </c>
      <c r="AG500" s="87" t="s">
        <v>159</v>
      </c>
      <c r="AH500" s="87" t="s">
        <v>160</v>
      </c>
      <c r="AI500" s="87" t="s">
        <v>161</v>
      </c>
      <c r="AJ500" s="87" t="s">
        <v>162</v>
      </c>
      <c r="AK500" s="87">
        <v>0</v>
      </c>
      <c r="AL500" s="87">
        <v>0</v>
      </c>
      <c r="AM500" s="87" t="s">
        <v>142</v>
      </c>
      <c r="AY500" s="133"/>
      <c r="AZ500" s="87" t="str">
        <f t="shared" si="458"/>
        <v/>
      </c>
      <c r="BA500" s="87" t="str">
        <f t="shared" si="459"/>
        <v/>
      </c>
      <c r="BB500" s="87" t="str">
        <f t="shared" si="460"/>
        <v/>
      </c>
      <c r="BC500" s="87" t="str">
        <f t="shared" si="461"/>
        <v/>
      </c>
      <c r="BD500" s="87" t="str">
        <f t="shared" si="462"/>
        <v/>
      </c>
      <c r="BE500" s="87" t="str">
        <f t="shared" si="463"/>
        <v/>
      </c>
      <c r="BG500" s="87" t="str">
        <f t="shared" si="464"/>
        <v/>
      </c>
      <c r="BH500" s="127" t="str">
        <f t="shared" si="465"/>
        <v/>
      </c>
      <c r="BI500" s="127" t="str">
        <f t="shared" si="466"/>
        <v/>
      </c>
      <c r="BJ500" s="87" t="str">
        <f t="shared" si="467"/>
        <v/>
      </c>
      <c r="BK500" s="87" t="str">
        <f t="shared" si="468"/>
        <v/>
      </c>
      <c r="BL500" s="87" t="str">
        <f t="shared" si="469"/>
        <v/>
      </c>
    </row>
    <row r="501" spans="2:64" ht="12.75">
      <c r="B501" s="142"/>
      <c r="C501" s="142"/>
      <c r="D501" s="142"/>
      <c r="E501" s="142"/>
      <c r="F501" s="142"/>
      <c r="G501" s="142"/>
      <c r="J501" s="87">
        <f t="shared" si="480"/>
        <v>250.1</v>
      </c>
      <c r="K501" s="126">
        <v>198</v>
      </c>
      <c r="L501" s="87">
        <v>0.8</v>
      </c>
      <c r="M501" s="87">
        <v>15</v>
      </c>
      <c r="N501" s="87" t="s">
        <v>154</v>
      </c>
      <c r="O501" s="87" t="s">
        <v>155</v>
      </c>
      <c r="P501" s="87">
        <v>0</v>
      </c>
      <c r="Q501" s="127">
        <v>3.6990000000000003E-5</v>
      </c>
      <c r="R501" s="87">
        <v>0</v>
      </c>
      <c r="S501" s="87">
        <v>0</v>
      </c>
      <c r="T501" s="127">
        <v>598600000</v>
      </c>
      <c r="U501" s="127">
        <v>598600000</v>
      </c>
      <c r="V501" s="127">
        <v>1494000000</v>
      </c>
      <c r="W501" s="127">
        <v>1494000000</v>
      </c>
      <c r="X501" s="87">
        <v>0</v>
      </c>
      <c r="Y501" s="87">
        <v>0</v>
      </c>
      <c r="Z501" s="127">
        <v>460600000</v>
      </c>
      <c r="AA501" s="127">
        <v>5.7010000000000001E-6</v>
      </c>
      <c r="AB501" s="127">
        <v>7768000000</v>
      </c>
      <c r="AC501" s="87">
        <v>0.65</v>
      </c>
      <c r="AD501" s="87" t="s">
        <v>156</v>
      </c>
      <c r="AE501" s="87" t="s">
        <v>157</v>
      </c>
      <c r="AF501" s="87" t="s">
        <v>158</v>
      </c>
      <c r="AG501" s="87" t="s">
        <v>159</v>
      </c>
      <c r="AH501" s="87" t="s">
        <v>160</v>
      </c>
      <c r="AI501" s="87" t="s">
        <v>161</v>
      </c>
      <c r="AJ501" s="87" t="s">
        <v>162</v>
      </c>
      <c r="AK501" s="87">
        <v>0</v>
      </c>
      <c r="AL501" s="87">
        <v>0</v>
      </c>
      <c r="AM501" s="87" t="s">
        <v>142</v>
      </c>
      <c r="AY501" s="133">
        <f t="shared" ref="AY501" si="494">IF(J501="", "", INT(J501))</f>
        <v>250</v>
      </c>
      <c r="AZ501" s="87">
        <f t="shared" si="458"/>
        <v>198</v>
      </c>
      <c r="BA501" s="87">
        <f t="shared" si="459"/>
        <v>154</v>
      </c>
      <c r="BB501" s="87">
        <f t="shared" si="460"/>
        <v>250</v>
      </c>
      <c r="BC501" s="87">
        <f t="shared" si="461"/>
        <v>250</v>
      </c>
      <c r="BD501" s="87" t="str">
        <f t="shared" si="462"/>
        <v>1c</v>
      </c>
      <c r="BE501" s="87" t="str">
        <f t="shared" si="463"/>
        <v>0</v>
      </c>
      <c r="BG501" s="87">
        <f t="shared" si="464"/>
        <v>250</v>
      </c>
      <c r="BH501" s="127" t="str">
        <f t="shared" si="465"/>
        <v>2.10E+11</v>
      </c>
      <c r="BI501" s="127" t="str">
        <f t="shared" si="466"/>
        <v>8.08E+10</v>
      </c>
      <c r="BJ501" s="87" t="str">
        <f t="shared" si="467"/>
        <v>7850</v>
      </c>
      <c r="BK501" s="87">
        <f t="shared" si="468"/>
        <v>0.8</v>
      </c>
      <c r="BL501" s="87">
        <f t="shared" si="469"/>
        <v>1.4999999999999999E-2</v>
      </c>
    </row>
    <row r="502" spans="2:64" ht="12.75">
      <c r="B502" s="142"/>
      <c r="C502" s="142"/>
      <c r="D502" s="142"/>
      <c r="E502" s="142"/>
      <c r="F502" s="142"/>
      <c r="G502" s="142"/>
      <c r="J502" s="87">
        <f t="shared" si="480"/>
        <v>250.2</v>
      </c>
      <c r="K502" s="126">
        <v>154</v>
      </c>
      <c r="L502" s="87">
        <v>0.8</v>
      </c>
      <c r="M502" s="87">
        <v>15</v>
      </c>
      <c r="N502" s="87" t="s">
        <v>154</v>
      </c>
      <c r="O502" s="87" t="s">
        <v>155</v>
      </c>
      <c r="P502" s="87">
        <v>0</v>
      </c>
      <c r="Q502" s="127">
        <v>3.6990000000000003E-5</v>
      </c>
      <c r="R502" s="87">
        <v>0</v>
      </c>
      <c r="S502" s="87">
        <v>0</v>
      </c>
      <c r="T502" s="127">
        <v>598600000</v>
      </c>
      <c r="U502" s="127">
        <v>598600000</v>
      </c>
      <c r="V502" s="127">
        <v>1494000000</v>
      </c>
      <c r="W502" s="127">
        <v>1494000000</v>
      </c>
      <c r="X502" s="87">
        <v>0</v>
      </c>
      <c r="Y502" s="87">
        <v>0</v>
      </c>
      <c r="Z502" s="127">
        <v>460600000</v>
      </c>
      <c r="AA502" s="127">
        <v>5.7010000000000001E-6</v>
      </c>
      <c r="AB502" s="127">
        <v>7768000000</v>
      </c>
      <c r="AC502" s="87">
        <v>0.65</v>
      </c>
      <c r="AD502" s="87" t="s">
        <v>156</v>
      </c>
      <c r="AE502" s="87" t="s">
        <v>157</v>
      </c>
      <c r="AF502" s="87" t="s">
        <v>158</v>
      </c>
      <c r="AG502" s="87" t="s">
        <v>159</v>
      </c>
      <c r="AH502" s="87" t="s">
        <v>160</v>
      </c>
      <c r="AI502" s="87" t="s">
        <v>161</v>
      </c>
      <c r="AJ502" s="87" t="s">
        <v>162</v>
      </c>
      <c r="AK502" s="87">
        <v>0</v>
      </c>
      <c r="AL502" s="87">
        <v>0</v>
      </c>
      <c r="AM502" s="87" t="s">
        <v>142</v>
      </c>
      <c r="AY502" s="133"/>
      <c r="AZ502" s="87" t="str">
        <f t="shared" si="458"/>
        <v/>
      </c>
      <c r="BA502" s="87" t="str">
        <f t="shared" si="459"/>
        <v/>
      </c>
      <c r="BB502" s="87" t="str">
        <f t="shared" si="460"/>
        <v/>
      </c>
      <c r="BC502" s="87" t="str">
        <f t="shared" si="461"/>
        <v/>
      </c>
      <c r="BD502" s="87" t="str">
        <f t="shared" si="462"/>
        <v/>
      </c>
      <c r="BE502" s="87" t="str">
        <f t="shared" si="463"/>
        <v/>
      </c>
      <c r="BG502" s="87" t="str">
        <f t="shared" si="464"/>
        <v/>
      </c>
      <c r="BH502" s="127" t="str">
        <f t="shared" si="465"/>
        <v/>
      </c>
      <c r="BI502" s="127" t="str">
        <f t="shared" si="466"/>
        <v/>
      </c>
      <c r="BJ502" s="87" t="str">
        <f t="shared" si="467"/>
        <v/>
      </c>
      <c r="BK502" s="87" t="str">
        <f t="shared" si="468"/>
        <v/>
      </c>
      <c r="BL502" s="87" t="str">
        <f t="shared" si="469"/>
        <v/>
      </c>
    </row>
    <row r="503" spans="2:64" ht="12.75">
      <c r="B503" s="142"/>
      <c r="C503" s="142"/>
      <c r="D503" s="142"/>
      <c r="E503" s="142"/>
      <c r="F503" s="142"/>
      <c r="G503" s="142"/>
      <c r="J503" s="87">
        <f t="shared" si="480"/>
        <v>251.1</v>
      </c>
      <c r="K503" s="126">
        <v>62</v>
      </c>
      <c r="L503" s="87">
        <v>0.5</v>
      </c>
      <c r="M503" s="87">
        <v>10</v>
      </c>
      <c r="N503" s="87" t="s">
        <v>154</v>
      </c>
      <c r="O503" s="87" t="s">
        <v>155</v>
      </c>
      <c r="P503" s="87">
        <v>0</v>
      </c>
      <c r="Q503" s="127">
        <v>1.539E-5</v>
      </c>
      <c r="R503" s="87">
        <v>0</v>
      </c>
      <c r="S503" s="87">
        <v>0</v>
      </c>
      <c r="T503" s="127">
        <v>97060000</v>
      </c>
      <c r="U503" s="127">
        <v>97060000</v>
      </c>
      <c r="V503" s="127">
        <v>621900000</v>
      </c>
      <c r="W503" s="127">
        <v>621900000</v>
      </c>
      <c r="X503" s="87">
        <v>0</v>
      </c>
      <c r="Y503" s="87">
        <v>0</v>
      </c>
      <c r="Z503" s="127">
        <v>74690000</v>
      </c>
      <c r="AA503" s="127">
        <v>9.2439999999999999E-7</v>
      </c>
      <c r="AB503" s="127">
        <v>3233000000</v>
      </c>
      <c r="AC503" s="87">
        <v>0.65</v>
      </c>
      <c r="AD503" s="87" t="s">
        <v>156</v>
      </c>
      <c r="AE503" s="87" t="s">
        <v>157</v>
      </c>
      <c r="AF503" s="87" t="s">
        <v>158</v>
      </c>
      <c r="AG503" s="87" t="s">
        <v>159</v>
      </c>
      <c r="AH503" s="87" t="s">
        <v>160</v>
      </c>
      <c r="AI503" s="87" t="s">
        <v>161</v>
      </c>
      <c r="AJ503" s="87" t="s">
        <v>162</v>
      </c>
      <c r="AK503" s="87">
        <v>0</v>
      </c>
      <c r="AL503" s="87">
        <v>0</v>
      </c>
      <c r="AM503" s="87" t="s">
        <v>142</v>
      </c>
      <c r="AY503" s="133">
        <f t="shared" ref="AY503" si="495">IF(J503="", "", INT(J503))</f>
        <v>251</v>
      </c>
      <c r="AZ503" s="87">
        <f t="shared" si="458"/>
        <v>62</v>
      </c>
      <c r="BA503" s="87">
        <f t="shared" si="459"/>
        <v>199</v>
      </c>
      <c r="BB503" s="87">
        <f t="shared" si="460"/>
        <v>251</v>
      </c>
      <c r="BC503" s="87">
        <f t="shared" si="461"/>
        <v>251</v>
      </c>
      <c r="BD503" s="87" t="str">
        <f t="shared" si="462"/>
        <v>1c</v>
      </c>
      <c r="BE503" s="87" t="str">
        <f t="shared" si="463"/>
        <v>0</v>
      </c>
      <c r="BG503" s="87">
        <f t="shared" si="464"/>
        <v>251</v>
      </c>
      <c r="BH503" s="127" t="str">
        <f t="shared" si="465"/>
        <v>2.10E+11</v>
      </c>
      <c r="BI503" s="127" t="str">
        <f t="shared" si="466"/>
        <v>8.08E+10</v>
      </c>
      <c r="BJ503" s="87" t="str">
        <f t="shared" si="467"/>
        <v>7850</v>
      </c>
      <c r="BK503" s="87">
        <f t="shared" si="468"/>
        <v>0.5</v>
      </c>
      <c r="BL503" s="87">
        <f t="shared" si="469"/>
        <v>0.01</v>
      </c>
    </row>
    <row r="504" spans="2:64" ht="12.75">
      <c r="B504" s="142"/>
      <c r="C504" s="142"/>
      <c r="D504" s="142"/>
      <c r="E504" s="142"/>
      <c r="F504" s="142"/>
      <c r="G504" s="142"/>
      <c r="J504" s="87">
        <f t="shared" si="480"/>
        <v>251.2</v>
      </c>
      <c r="K504" s="126">
        <v>199</v>
      </c>
      <c r="L504" s="87">
        <v>0.5</v>
      </c>
      <c r="M504" s="87">
        <v>10</v>
      </c>
      <c r="N504" s="87" t="s">
        <v>154</v>
      </c>
      <c r="O504" s="87" t="s">
        <v>155</v>
      </c>
      <c r="P504" s="87">
        <v>0</v>
      </c>
      <c r="Q504" s="127">
        <v>1.539E-5</v>
      </c>
      <c r="R504" s="87">
        <v>0</v>
      </c>
      <c r="S504" s="87">
        <v>0</v>
      </c>
      <c r="T504" s="127">
        <v>97060000</v>
      </c>
      <c r="U504" s="127">
        <v>97060000</v>
      </c>
      <c r="V504" s="127">
        <v>621900000</v>
      </c>
      <c r="W504" s="127">
        <v>621900000</v>
      </c>
      <c r="X504" s="87">
        <v>0</v>
      </c>
      <c r="Y504" s="87">
        <v>0</v>
      </c>
      <c r="Z504" s="127">
        <v>74690000</v>
      </c>
      <c r="AA504" s="127">
        <v>9.2439999999999999E-7</v>
      </c>
      <c r="AB504" s="127">
        <v>3233000000</v>
      </c>
      <c r="AC504" s="87">
        <v>0.65</v>
      </c>
      <c r="AD504" s="87" t="s">
        <v>156</v>
      </c>
      <c r="AE504" s="87" t="s">
        <v>157</v>
      </c>
      <c r="AF504" s="87" t="s">
        <v>158</v>
      </c>
      <c r="AG504" s="87" t="s">
        <v>159</v>
      </c>
      <c r="AH504" s="87" t="s">
        <v>160</v>
      </c>
      <c r="AI504" s="87" t="s">
        <v>161</v>
      </c>
      <c r="AJ504" s="87" t="s">
        <v>162</v>
      </c>
      <c r="AK504" s="87">
        <v>0</v>
      </c>
      <c r="AL504" s="87">
        <v>0</v>
      </c>
      <c r="AM504" s="87" t="s">
        <v>142</v>
      </c>
      <c r="AY504" s="133"/>
      <c r="AZ504" s="87" t="str">
        <f t="shared" si="458"/>
        <v/>
      </c>
      <c r="BA504" s="87" t="str">
        <f t="shared" si="459"/>
        <v/>
      </c>
      <c r="BB504" s="87" t="str">
        <f t="shared" si="460"/>
        <v/>
      </c>
      <c r="BC504" s="87" t="str">
        <f t="shared" si="461"/>
        <v/>
      </c>
      <c r="BD504" s="87" t="str">
        <f t="shared" si="462"/>
        <v/>
      </c>
      <c r="BE504" s="87" t="str">
        <f t="shared" si="463"/>
        <v/>
      </c>
      <c r="BG504" s="87" t="str">
        <f t="shared" si="464"/>
        <v/>
      </c>
      <c r="BH504" s="127" t="str">
        <f t="shared" si="465"/>
        <v/>
      </c>
      <c r="BI504" s="127" t="str">
        <f t="shared" si="466"/>
        <v/>
      </c>
      <c r="BJ504" s="87" t="str">
        <f t="shared" si="467"/>
        <v/>
      </c>
      <c r="BK504" s="87" t="str">
        <f t="shared" si="468"/>
        <v/>
      </c>
      <c r="BL504" s="87" t="str">
        <f t="shared" si="469"/>
        <v/>
      </c>
    </row>
    <row r="505" spans="2:64" ht="12.75">
      <c r="B505" s="142"/>
      <c r="C505" s="142"/>
      <c r="D505" s="142"/>
      <c r="E505" s="142"/>
      <c r="F505" s="142"/>
      <c r="G505" s="142"/>
      <c r="J505" s="87">
        <f t="shared" si="480"/>
        <v>252.1</v>
      </c>
      <c r="K505" s="126">
        <v>199</v>
      </c>
      <c r="L505" s="87">
        <v>0.5</v>
      </c>
      <c r="M505" s="87">
        <v>10</v>
      </c>
      <c r="N505" s="87" t="s">
        <v>154</v>
      </c>
      <c r="O505" s="87" t="s">
        <v>155</v>
      </c>
      <c r="P505" s="87">
        <v>0</v>
      </c>
      <c r="Q505" s="127">
        <v>1.539E-5</v>
      </c>
      <c r="R505" s="87">
        <v>0</v>
      </c>
      <c r="S505" s="87">
        <v>0</v>
      </c>
      <c r="T505" s="127">
        <v>97060000</v>
      </c>
      <c r="U505" s="127">
        <v>97060000</v>
      </c>
      <c r="V505" s="127">
        <v>621900000</v>
      </c>
      <c r="W505" s="127">
        <v>621900000</v>
      </c>
      <c r="X505" s="87">
        <v>0</v>
      </c>
      <c r="Y505" s="87">
        <v>0</v>
      </c>
      <c r="Z505" s="127">
        <v>74690000</v>
      </c>
      <c r="AA505" s="127">
        <v>9.2439999999999999E-7</v>
      </c>
      <c r="AB505" s="127">
        <v>3233000000</v>
      </c>
      <c r="AC505" s="87">
        <v>0.65</v>
      </c>
      <c r="AD505" s="87" t="s">
        <v>156</v>
      </c>
      <c r="AE505" s="87" t="s">
        <v>157</v>
      </c>
      <c r="AF505" s="87" t="s">
        <v>158</v>
      </c>
      <c r="AG505" s="87" t="s">
        <v>159</v>
      </c>
      <c r="AH505" s="87" t="s">
        <v>160</v>
      </c>
      <c r="AI505" s="87" t="s">
        <v>161</v>
      </c>
      <c r="AJ505" s="87" t="s">
        <v>162</v>
      </c>
      <c r="AK505" s="87">
        <v>0</v>
      </c>
      <c r="AL505" s="87">
        <v>0</v>
      </c>
      <c r="AM505" s="87" t="s">
        <v>142</v>
      </c>
      <c r="AY505" s="133">
        <f t="shared" ref="AY505" si="496">IF(J505="", "", INT(J505))</f>
        <v>252</v>
      </c>
      <c r="AZ505" s="87">
        <f t="shared" si="458"/>
        <v>199</v>
      </c>
      <c r="BA505" s="87">
        <f t="shared" si="459"/>
        <v>200</v>
      </c>
      <c r="BB505" s="87">
        <f t="shared" si="460"/>
        <v>252</v>
      </c>
      <c r="BC505" s="87">
        <f t="shared" si="461"/>
        <v>252</v>
      </c>
      <c r="BD505" s="87" t="str">
        <f t="shared" si="462"/>
        <v>1c</v>
      </c>
      <c r="BE505" s="87" t="str">
        <f t="shared" si="463"/>
        <v>0</v>
      </c>
      <c r="BG505" s="87">
        <f t="shared" si="464"/>
        <v>252</v>
      </c>
      <c r="BH505" s="127" t="str">
        <f t="shared" si="465"/>
        <v>2.10E+11</v>
      </c>
      <c r="BI505" s="127" t="str">
        <f t="shared" si="466"/>
        <v>8.08E+10</v>
      </c>
      <c r="BJ505" s="87" t="str">
        <f t="shared" si="467"/>
        <v>7850</v>
      </c>
      <c r="BK505" s="87">
        <f t="shared" si="468"/>
        <v>0.5</v>
      </c>
      <c r="BL505" s="87">
        <f t="shared" si="469"/>
        <v>0.01</v>
      </c>
    </row>
    <row r="506" spans="2:64" ht="12.75">
      <c r="B506" s="142"/>
      <c r="C506" s="142"/>
      <c r="D506" s="142"/>
      <c r="E506" s="142"/>
      <c r="F506" s="142"/>
      <c r="G506" s="142"/>
      <c r="J506" s="87">
        <f t="shared" si="480"/>
        <v>252.2</v>
      </c>
      <c r="K506" s="126">
        <v>200</v>
      </c>
      <c r="L506" s="87">
        <v>0.5</v>
      </c>
      <c r="M506" s="87">
        <v>10</v>
      </c>
      <c r="N506" s="87" t="s">
        <v>154</v>
      </c>
      <c r="O506" s="87" t="s">
        <v>155</v>
      </c>
      <c r="P506" s="87">
        <v>0</v>
      </c>
      <c r="Q506" s="127">
        <v>1.539E-5</v>
      </c>
      <c r="R506" s="87">
        <v>0</v>
      </c>
      <c r="S506" s="87">
        <v>0</v>
      </c>
      <c r="T506" s="127">
        <v>97060000</v>
      </c>
      <c r="U506" s="127">
        <v>97060000</v>
      </c>
      <c r="V506" s="127">
        <v>621900000</v>
      </c>
      <c r="W506" s="127">
        <v>621900000</v>
      </c>
      <c r="X506" s="87">
        <v>0</v>
      </c>
      <c r="Y506" s="87">
        <v>0</v>
      </c>
      <c r="Z506" s="127">
        <v>74690000</v>
      </c>
      <c r="AA506" s="127">
        <v>9.2439999999999999E-7</v>
      </c>
      <c r="AB506" s="127">
        <v>3233000000</v>
      </c>
      <c r="AC506" s="87">
        <v>0.65</v>
      </c>
      <c r="AD506" s="87" t="s">
        <v>156</v>
      </c>
      <c r="AE506" s="87" t="s">
        <v>157</v>
      </c>
      <c r="AF506" s="87" t="s">
        <v>158</v>
      </c>
      <c r="AG506" s="87" t="s">
        <v>159</v>
      </c>
      <c r="AH506" s="87" t="s">
        <v>160</v>
      </c>
      <c r="AI506" s="87" t="s">
        <v>161</v>
      </c>
      <c r="AJ506" s="87" t="s">
        <v>162</v>
      </c>
      <c r="AK506" s="87">
        <v>0</v>
      </c>
      <c r="AL506" s="87">
        <v>0</v>
      </c>
      <c r="AM506" s="87" t="s">
        <v>142</v>
      </c>
      <c r="AY506" s="133"/>
      <c r="AZ506" s="87" t="str">
        <f t="shared" si="458"/>
        <v/>
      </c>
      <c r="BA506" s="87" t="str">
        <f t="shared" si="459"/>
        <v/>
      </c>
      <c r="BB506" s="87" t="str">
        <f t="shared" si="460"/>
        <v/>
      </c>
      <c r="BC506" s="87" t="str">
        <f t="shared" si="461"/>
        <v/>
      </c>
      <c r="BD506" s="87" t="str">
        <f t="shared" si="462"/>
        <v/>
      </c>
      <c r="BE506" s="87" t="str">
        <f t="shared" si="463"/>
        <v/>
      </c>
      <c r="BG506" s="87" t="str">
        <f t="shared" si="464"/>
        <v/>
      </c>
      <c r="BH506" s="127" t="str">
        <f t="shared" si="465"/>
        <v/>
      </c>
      <c r="BI506" s="127" t="str">
        <f t="shared" si="466"/>
        <v/>
      </c>
      <c r="BJ506" s="87" t="str">
        <f t="shared" si="467"/>
        <v/>
      </c>
      <c r="BK506" s="87" t="str">
        <f t="shared" si="468"/>
        <v/>
      </c>
      <c r="BL506" s="87" t="str">
        <f t="shared" si="469"/>
        <v/>
      </c>
    </row>
    <row r="507" spans="2:64" ht="12.75">
      <c r="B507" s="142"/>
      <c r="C507" s="142"/>
      <c r="D507" s="142"/>
      <c r="E507" s="142"/>
      <c r="F507" s="142"/>
      <c r="G507" s="142"/>
      <c r="J507" s="87">
        <f t="shared" si="480"/>
        <v>253.1</v>
      </c>
      <c r="K507" s="126">
        <v>200</v>
      </c>
      <c r="L507" s="87">
        <v>0.5</v>
      </c>
      <c r="M507" s="87">
        <v>10</v>
      </c>
      <c r="N507" s="87" t="s">
        <v>154</v>
      </c>
      <c r="O507" s="87" t="s">
        <v>155</v>
      </c>
      <c r="P507" s="87">
        <v>0</v>
      </c>
      <c r="Q507" s="127">
        <v>1.539E-5</v>
      </c>
      <c r="R507" s="87">
        <v>0</v>
      </c>
      <c r="S507" s="87">
        <v>0</v>
      </c>
      <c r="T507" s="127">
        <v>97060000</v>
      </c>
      <c r="U507" s="127">
        <v>97060000</v>
      </c>
      <c r="V507" s="127">
        <v>621900000</v>
      </c>
      <c r="W507" s="127">
        <v>621900000</v>
      </c>
      <c r="X507" s="87">
        <v>0</v>
      </c>
      <c r="Y507" s="87">
        <v>0</v>
      </c>
      <c r="Z507" s="127">
        <v>74690000</v>
      </c>
      <c r="AA507" s="127">
        <v>9.2439999999999999E-7</v>
      </c>
      <c r="AB507" s="127">
        <v>3233000000</v>
      </c>
      <c r="AC507" s="87">
        <v>0.65</v>
      </c>
      <c r="AD507" s="87" t="s">
        <v>156</v>
      </c>
      <c r="AE507" s="87" t="s">
        <v>157</v>
      </c>
      <c r="AF507" s="87" t="s">
        <v>158</v>
      </c>
      <c r="AG507" s="87" t="s">
        <v>159</v>
      </c>
      <c r="AH507" s="87" t="s">
        <v>160</v>
      </c>
      <c r="AI507" s="87" t="s">
        <v>161</v>
      </c>
      <c r="AJ507" s="87" t="s">
        <v>162</v>
      </c>
      <c r="AK507" s="87">
        <v>0</v>
      </c>
      <c r="AL507" s="87">
        <v>0</v>
      </c>
      <c r="AM507" s="87" t="s">
        <v>142</v>
      </c>
      <c r="AY507" s="133">
        <f t="shared" ref="AY507" si="497">IF(J507="", "", INT(J507))</f>
        <v>253</v>
      </c>
      <c r="AZ507" s="87">
        <f t="shared" si="458"/>
        <v>200</v>
      </c>
      <c r="BA507" s="87">
        <f t="shared" si="459"/>
        <v>122</v>
      </c>
      <c r="BB507" s="87">
        <f t="shared" si="460"/>
        <v>253</v>
      </c>
      <c r="BC507" s="87">
        <f t="shared" si="461"/>
        <v>253</v>
      </c>
      <c r="BD507" s="87" t="str">
        <f t="shared" si="462"/>
        <v>1c</v>
      </c>
      <c r="BE507" s="87" t="str">
        <f t="shared" si="463"/>
        <v>0</v>
      </c>
      <c r="BG507" s="87">
        <f t="shared" si="464"/>
        <v>253</v>
      </c>
      <c r="BH507" s="127" t="str">
        <f t="shared" si="465"/>
        <v>2.10E+11</v>
      </c>
      <c r="BI507" s="127" t="str">
        <f t="shared" si="466"/>
        <v>8.08E+10</v>
      </c>
      <c r="BJ507" s="87" t="str">
        <f t="shared" si="467"/>
        <v>7850</v>
      </c>
      <c r="BK507" s="87">
        <f t="shared" si="468"/>
        <v>0.5</v>
      </c>
      <c r="BL507" s="87">
        <f t="shared" si="469"/>
        <v>0.01</v>
      </c>
    </row>
    <row r="508" spans="2:64" ht="12.75">
      <c r="B508" s="142"/>
      <c r="C508" s="142"/>
      <c r="D508" s="142"/>
      <c r="E508" s="142"/>
      <c r="F508" s="142"/>
      <c r="G508" s="142"/>
      <c r="J508" s="87">
        <f t="shared" si="480"/>
        <v>253.2</v>
      </c>
      <c r="K508" s="126">
        <v>122</v>
      </c>
      <c r="L508" s="87">
        <v>0.5</v>
      </c>
      <c r="M508" s="87">
        <v>10</v>
      </c>
      <c r="N508" s="87" t="s">
        <v>154</v>
      </c>
      <c r="O508" s="87" t="s">
        <v>155</v>
      </c>
      <c r="P508" s="87">
        <v>0</v>
      </c>
      <c r="Q508" s="127">
        <v>1.539E-5</v>
      </c>
      <c r="R508" s="87">
        <v>0</v>
      </c>
      <c r="S508" s="87">
        <v>0</v>
      </c>
      <c r="T508" s="127">
        <v>97060000</v>
      </c>
      <c r="U508" s="127">
        <v>97060000</v>
      </c>
      <c r="V508" s="127">
        <v>621900000</v>
      </c>
      <c r="W508" s="127">
        <v>621900000</v>
      </c>
      <c r="X508" s="87">
        <v>0</v>
      </c>
      <c r="Y508" s="87">
        <v>0</v>
      </c>
      <c r="Z508" s="127">
        <v>74690000</v>
      </c>
      <c r="AA508" s="127">
        <v>9.2439999999999999E-7</v>
      </c>
      <c r="AB508" s="127">
        <v>3233000000</v>
      </c>
      <c r="AC508" s="87">
        <v>0.65</v>
      </c>
      <c r="AD508" s="87" t="s">
        <v>156</v>
      </c>
      <c r="AE508" s="87" t="s">
        <v>157</v>
      </c>
      <c r="AF508" s="87" t="s">
        <v>158</v>
      </c>
      <c r="AG508" s="87" t="s">
        <v>159</v>
      </c>
      <c r="AH508" s="87" t="s">
        <v>160</v>
      </c>
      <c r="AI508" s="87" t="s">
        <v>161</v>
      </c>
      <c r="AJ508" s="87" t="s">
        <v>162</v>
      </c>
      <c r="AK508" s="87">
        <v>0</v>
      </c>
      <c r="AL508" s="87">
        <v>0</v>
      </c>
      <c r="AM508" s="87" t="s">
        <v>142</v>
      </c>
      <c r="AY508" s="133"/>
      <c r="AZ508" s="87" t="str">
        <f t="shared" si="458"/>
        <v/>
      </c>
      <c r="BA508" s="87" t="str">
        <f t="shared" si="459"/>
        <v/>
      </c>
      <c r="BB508" s="87" t="str">
        <f t="shared" si="460"/>
        <v/>
      </c>
      <c r="BC508" s="87" t="str">
        <f t="shared" si="461"/>
        <v/>
      </c>
      <c r="BD508" s="87" t="str">
        <f t="shared" si="462"/>
        <v/>
      </c>
      <c r="BE508" s="87" t="str">
        <f t="shared" si="463"/>
        <v/>
      </c>
      <c r="BG508" s="87" t="str">
        <f t="shared" si="464"/>
        <v/>
      </c>
      <c r="BH508" s="127" t="str">
        <f t="shared" si="465"/>
        <v/>
      </c>
      <c r="BI508" s="127" t="str">
        <f t="shared" si="466"/>
        <v/>
      </c>
      <c r="BJ508" s="87" t="str">
        <f t="shared" si="467"/>
        <v/>
      </c>
      <c r="BK508" s="87" t="str">
        <f t="shared" si="468"/>
        <v/>
      </c>
      <c r="BL508" s="87" t="str">
        <f t="shared" si="469"/>
        <v/>
      </c>
    </row>
    <row r="509" spans="2:64" ht="12.75">
      <c r="B509" s="142"/>
      <c r="C509" s="142"/>
      <c r="D509" s="142"/>
      <c r="E509" s="142"/>
      <c r="F509" s="142"/>
      <c r="G509" s="142"/>
      <c r="J509" s="87">
        <f t="shared" si="480"/>
        <v>254.1</v>
      </c>
      <c r="K509" s="126">
        <v>67</v>
      </c>
      <c r="L509" s="87">
        <v>0.5</v>
      </c>
      <c r="M509" s="87">
        <v>10</v>
      </c>
      <c r="N509" s="87" t="s">
        <v>154</v>
      </c>
      <c r="O509" s="87" t="s">
        <v>155</v>
      </c>
      <c r="P509" s="87">
        <v>0</v>
      </c>
      <c r="Q509" s="127">
        <v>1.539E-5</v>
      </c>
      <c r="R509" s="87">
        <v>0</v>
      </c>
      <c r="S509" s="87">
        <v>0</v>
      </c>
      <c r="T509" s="127">
        <v>97060000</v>
      </c>
      <c r="U509" s="127">
        <v>97060000</v>
      </c>
      <c r="V509" s="127">
        <v>621900000</v>
      </c>
      <c r="W509" s="127">
        <v>621900000</v>
      </c>
      <c r="X509" s="87">
        <v>0</v>
      </c>
      <c r="Y509" s="87">
        <v>0</v>
      </c>
      <c r="Z509" s="127">
        <v>74690000</v>
      </c>
      <c r="AA509" s="127">
        <v>9.2439999999999999E-7</v>
      </c>
      <c r="AB509" s="127">
        <v>3233000000</v>
      </c>
      <c r="AC509" s="87">
        <v>0.65</v>
      </c>
      <c r="AD509" s="87" t="s">
        <v>156</v>
      </c>
      <c r="AE509" s="87" t="s">
        <v>157</v>
      </c>
      <c r="AF509" s="87" t="s">
        <v>158</v>
      </c>
      <c r="AG509" s="87" t="s">
        <v>159</v>
      </c>
      <c r="AH509" s="87" t="s">
        <v>160</v>
      </c>
      <c r="AI509" s="87" t="s">
        <v>161</v>
      </c>
      <c r="AJ509" s="87" t="s">
        <v>162</v>
      </c>
      <c r="AK509" s="87">
        <v>0</v>
      </c>
      <c r="AL509" s="87">
        <v>0</v>
      </c>
      <c r="AM509" s="87" t="s">
        <v>142</v>
      </c>
      <c r="AY509" s="133">
        <f t="shared" ref="AY509" si="498">IF(J509="", "", INT(J509))</f>
        <v>254</v>
      </c>
      <c r="AZ509" s="87">
        <f t="shared" si="458"/>
        <v>67</v>
      </c>
      <c r="BA509" s="87">
        <f t="shared" si="459"/>
        <v>201</v>
      </c>
      <c r="BB509" s="87">
        <f t="shared" si="460"/>
        <v>254</v>
      </c>
      <c r="BC509" s="87">
        <f t="shared" si="461"/>
        <v>254</v>
      </c>
      <c r="BD509" s="87" t="str">
        <f t="shared" si="462"/>
        <v>1c</v>
      </c>
      <c r="BE509" s="87" t="str">
        <f t="shared" si="463"/>
        <v>0</v>
      </c>
      <c r="BG509" s="87">
        <f t="shared" si="464"/>
        <v>254</v>
      </c>
      <c r="BH509" s="127" t="str">
        <f t="shared" si="465"/>
        <v>2.10E+11</v>
      </c>
      <c r="BI509" s="127" t="str">
        <f t="shared" si="466"/>
        <v>8.08E+10</v>
      </c>
      <c r="BJ509" s="87" t="str">
        <f t="shared" si="467"/>
        <v>7850</v>
      </c>
      <c r="BK509" s="87">
        <f t="shared" si="468"/>
        <v>0.5</v>
      </c>
      <c r="BL509" s="87">
        <f t="shared" si="469"/>
        <v>0.01</v>
      </c>
    </row>
    <row r="510" spans="2:64" ht="12.75">
      <c r="B510" s="142"/>
      <c r="C510" s="142"/>
      <c r="D510" s="142"/>
      <c r="E510" s="142"/>
      <c r="F510" s="142"/>
      <c r="G510" s="142"/>
      <c r="J510" s="87">
        <f t="shared" si="480"/>
        <v>254.2</v>
      </c>
      <c r="K510" s="126">
        <v>201</v>
      </c>
      <c r="L510" s="87">
        <v>0.5</v>
      </c>
      <c r="M510" s="87">
        <v>10</v>
      </c>
      <c r="N510" s="87" t="s">
        <v>154</v>
      </c>
      <c r="O510" s="87" t="s">
        <v>155</v>
      </c>
      <c r="P510" s="87">
        <v>0</v>
      </c>
      <c r="Q510" s="127">
        <v>1.539E-5</v>
      </c>
      <c r="R510" s="87">
        <v>0</v>
      </c>
      <c r="S510" s="87">
        <v>0</v>
      </c>
      <c r="T510" s="127">
        <v>97060000</v>
      </c>
      <c r="U510" s="127">
        <v>97060000</v>
      </c>
      <c r="V510" s="127">
        <v>621900000</v>
      </c>
      <c r="W510" s="127">
        <v>621900000</v>
      </c>
      <c r="X510" s="87">
        <v>0</v>
      </c>
      <c r="Y510" s="87">
        <v>0</v>
      </c>
      <c r="Z510" s="127">
        <v>74690000</v>
      </c>
      <c r="AA510" s="127">
        <v>9.2439999999999999E-7</v>
      </c>
      <c r="AB510" s="127">
        <v>3233000000</v>
      </c>
      <c r="AC510" s="87">
        <v>0.65</v>
      </c>
      <c r="AD510" s="87" t="s">
        <v>156</v>
      </c>
      <c r="AE510" s="87" t="s">
        <v>157</v>
      </c>
      <c r="AF510" s="87" t="s">
        <v>158</v>
      </c>
      <c r="AG510" s="87" t="s">
        <v>159</v>
      </c>
      <c r="AH510" s="87" t="s">
        <v>160</v>
      </c>
      <c r="AI510" s="87" t="s">
        <v>161</v>
      </c>
      <c r="AJ510" s="87" t="s">
        <v>162</v>
      </c>
      <c r="AK510" s="87">
        <v>0</v>
      </c>
      <c r="AL510" s="87">
        <v>0</v>
      </c>
      <c r="AM510" s="87" t="s">
        <v>142</v>
      </c>
      <c r="AY510" s="133"/>
      <c r="AZ510" s="87" t="str">
        <f t="shared" si="458"/>
        <v/>
      </c>
      <c r="BA510" s="87" t="str">
        <f t="shared" si="459"/>
        <v/>
      </c>
      <c r="BB510" s="87" t="str">
        <f t="shared" si="460"/>
        <v/>
      </c>
      <c r="BC510" s="87" t="str">
        <f t="shared" si="461"/>
        <v/>
      </c>
      <c r="BD510" s="87" t="str">
        <f t="shared" si="462"/>
        <v/>
      </c>
      <c r="BE510" s="87" t="str">
        <f t="shared" si="463"/>
        <v/>
      </c>
      <c r="BG510" s="87" t="str">
        <f t="shared" si="464"/>
        <v/>
      </c>
      <c r="BH510" s="127" t="str">
        <f t="shared" si="465"/>
        <v/>
      </c>
      <c r="BI510" s="127" t="str">
        <f t="shared" si="466"/>
        <v/>
      </c>
      <c r="BJ510" s="87" t="str">
        <f t="shared" si="467"/>
        <v/>
      </c>
      <c r="BK510" s="87" t="str">
        <f t="shared" si="468"/>
        <v/>
      </c>
      <c r="BL510" s="87" t="str">
        <f t="shared" si="469"/>
        <v/>
      </c>
    </row>
    <row r="511" spans="2:64" ht="12.75">
      <c r="B511" s="142"/>
      <c r="C511" s="142"/>
      <c r="D511" s="142"/>
      <c r="E511" s="142"/>
      <c r="F511" s="142"/>
      <c r="G511" s="142"/>
      <c r="J511" s="87">
        <f t="shared" si="480"/>
        <v>255.1</v>
      </c>
      <c r="K511" s="126">
        <v>201</v>
      </c>
      <c r="L511" s="87">
        <v>0.5</v>
      </c>
      <c r="M511" s="87">
        <v>10</v>
      </c>
      <c r="N511" s="87" t="s">
        <v>154</v>
      </c>
      <c r="O511" s="87" t="s">
        <v>155</v>
      </c>
      <c r="P511" s="87">
        <v>0</v>
      </c>
      <c r="Q511" s="127">
        <v>1.539E-5</v>
      </c>
      <c r="R511" s="87">
        <v>0</v>
      </c>
      <c r="S511" s="87">
        <v>0</v>
      </c>
      <c r="T511" s="127">
        <v>97060000</v>
      </c>
      <c r="U511" s="127">
        <v>97060000</v>
      </c>
      <c r="V511" s="127">
        <v>621900000</v>
      </c>
      <c r="W511" s="127">
        <v>621900000</v>
      </c>
      <c r="X511" s="87">
        <v>0</v>
      </c>
      <c r="Y511" s="87">
        <v>0</v>
      </c>
      <c r="Z511" s="127">
        <v>74690000</v>
      </c>
      <c r="AA511" s="127">
        <v>9.2439999999999999E-7</v>
      </c>
      <c r="AB511" s="127">
        <v>3233000000</v>
      </c>
      <c r="AC511" s="87">
        <v>0.65</v>
      </c>
      <c r="AD511" s="87" t="s">
        <v>156</v>
      </c>
      <c r="AE511" s="87" t="s">
        <v>157</v>
      </c>
      <c r="AF511" s="87" t="s">
        <v>158</v>
      </c>
      <c r="AG511" s="87" t="s">
        <v>159</v>
      </c>
      <c r="AH511" s="87" t="s">
        <v>160</v>
      </c>
      <c r="AI511" s="87" t="s">
        <v>161</v>
      </c>
      <c r="AJ511" s="87" t="s">
        <v>162</v>
      </c>
      <c r="AK511" s="87">
        <v>0</v>
      </c>
      <c r="AL511" s="87">
        <v>0</v>
      </c>
      <c r="AM511" s="87" t="s">
        <v>142</v>
      </c>
      <c r="AY511" s="133">
        <f t="shared" ref="AY511" si="499">IF(J511="", "", INT(J511))</f>
        <v>255</v>
      </c>
      <c r="AZ511" s="87">
        <f t="shared" si="458"/>
        <v>201</v>
      </c>
      <c r="BA511" s="87">
        <f t="shared" si="459"/>
        <v>202</v>
      </c>
      <c r="BB511" s="87">
        <f t="shared" si="460"/>
        <v>255</v>
      </c>
      <c r="BC511" s="87">
        <f t="shared" si="461"/>
        <v>255</v>
      </c>
      <c r="BD511" s="87" t="str">
        <f t="shared" si="462"/>
        <v>1c</v>
      </c>
      <c r="BE511" s="87" t="str">
        <f t="shared" si="463"/>
        <v>0</v>
      </c>
      <c r="BG511" s="87">
        <f t="shared" si="464"/>
        <v>255</v>
      </c>
      <c r="BH511" s="127" t="str">
        <f t="shared" si="465"/>
        <v>2.10E+11</v>
      </c>
      <c r="BI511" s="127" t="str">
        <f t="shared" si="466"/>
        <v>8.08E+10</v>
      </c>
      <c r="BJ511" s="87" t="str">
        <f t="shared" si="467"/>
        <v>7850</v>
      </c>
      <c r="BK511" s="87">
        <f t="shared" si="468"/>
        <v>0.5</v>
      </c>
      <c r="BL511" s="87">
        <f t="shared" si="469"/>
        <v>0.01</v>
      </c>
    </row>
    <row r="512" spans="2:64" ht="12.75">
      <c r="B512" s="142"/>
      <c r="C512" s="142"/>
      <c r="D512" s="142"/>
      <c r="E512" s="142"/>
      <c r="F512" s="142"/>
      <c r="G512" s="142"/>
      <c r="J512" s="87">
        <f t="shared" si="480"/>
        <v>255.2</v>
      </c>
      <c r="K512" s="126">
        <v>202</v>
      </c>
      <c r="L512" s="87">
        <v>0.5</v>
      </c>
      <c r="M512" s="87">
        <v>10</v>
      </c>
      <c r="N512" s="87" t="s">
        <v>154</v>
      </c>
      <c r="O512" s="87" t="s">
        <v>155</v>
      </c>
      <c r="P512" s="87">
        <v>0</v>
      </c>
      <c r="Q512" s="127">
        <v>1.539E-5</v>
      </c>
      <c r="R512" s="87">
        <v>0</v>
      </c>
      <c r="S512" s="87">
        <v>0</v>
      </c>
      <c r="T512" s="127">
        <v>97060000</v>
      </c>
      <c r="U512" s="127">
        <v>97060000</v>
      </c>
      <c r="V512" s="127">
        <v>621900000</v>
      </c>
      <c r="W512" s="127">
        <v>621900000</v>
      </c>
      <c r="X512" s="87">
        <v>0</v>
      </c>
      <c r="Y512" s="87">
        <v>0</v>
      </c>
      <c r="Z512" s="127">
        <v>74690000</v>
      </c>
      <c r="AA512" s="127">
        <v>9.2439999999999999E-7</v>
      </c>
      <c r="AB512" s="127">
        <v>3233000000</v>
      </c>
      <c r="AC512" s="87">
        <v>0.65</v>
      </c>
      <c r="AD512" s="87" t="s">
        <v>156</v>
      </c>
      <c r="AE512" s="87" t="s">
        <v>157</v>
      </c>
      <c r="AF512" s="87" t="s">
        <v>158</v>
      </c>
      <c r="AG512" s="87" t="s">
        <v>159</v>
      </c>
      <c r="AH512" s="87" t="s">
        <v>160</v>
      </c>
      <c r="AI512" s="87" t="s">
        <v>161</v>
      </c>
      <c r="AJ512" s="87" t="s">
        <v>162</v>
      </c>
      <c r="AK512" s="87">
        <v>0</v>
      </c>
      <c r="AL512" s="87">
        <v>0</v>
      </c>
      <c r="AM512" s="87" t="s">
        <v>142</v>
      </c>
      <c r="AY512" s="133"/>
      <c r="AZ512" s="87" t="str">
        <f t="shared" si="458"/>
        <v/>
      </c>
      <c r="BA512" s="87" t="str">
        <f t="shared" si="459"/>
        <v/>
      </c>
      <c r="BB512" s="87" t="str">
        <f t="shared" si="460"/>
        <v/>
      </c>
      <c r="BC512" s="87" t="str">
        <f t="shared" si="461"/>
        <v/>
      </c>
      <c r="BD512" s="87" t="str">
        <f t="shared" si="462"/>
        <v/>
      </c>
      <c r="BE512" s="87" t="str">
        <f t="shared" si="463"/>
        <v/>
      </c>
      <c r="BG512" s="87" t="str">
        <f t="shared" si="464"/>
        <v/>
      </c>
      <c r="BH512" s="127" t="str">
        <f t="shared" si="465"/>
        <v/>
      </c>
      <c r="BI512" s="127" t="str">
        <f t="shared" si="466"/>
        <v/>
      </c>
      <c r="BJ512" s="87" t="str">
        <f t="shared" si="467"/>
        <v/>
      </c>
      <c r="BK512" s="87" t="str">
        <f t="shared" si="468"/>
        <v/>
      </c>
      <c r="BL512" s="87" t="str">
        <f t="shared" si="469"/>
        <v/>
      </c>
    </row>
    <row r="513" spans="2:64" ht="12.75">
      <c r="B513" s="142"/>
      <c r="C513" s="142"/>
      <c r="D513" s="142"/>
      <c r="E513" s="142"/>
      <c r="F513" s="142"/>
      <c r="G513" s="142"/>
      <c r="J513" s="87">
        <f t="shared" si="480"/>
        <v>256.10000000000002</v>
      </c>
      <c r="K513" s="126">
        <v>202</v>
      </c>
      <c r="L513" s="87">
        <v>0.5</v>
      </c>
      <c r="M513" s="87">
        <v>10</v>
      </c>
      <c r="N513" s="87" t="s">
        <v>154</v>
      </c>
      <c r="O513" s="87" t="s">
        <v>155</v>
      </c>
      <c r="P513" s="87">
        <v>0</v>
      </c>
      <c r="Q513" s="127">
        <v>1.539E-5</v>
      </c>
      <c r="R513" s="87">
        <v>0</v>
      </c>
      <c r="S513" s="87">
        <v>0</v>
      </c>
      <c r="T513" s="127">
        <v>97060000</v>
      </c>
      <c r="U513" s="127">
        <v>97060000</v>
      </c>
      <c r="V513" s="127">
        <v>621900000</v>
      </c>
      <c r="W513" s="127">
        <v>621900000</v>
      </c>
      <c r="X513" s="87">
        <v>0</v>
      </c>
      <c r="Y513" s="87">
        <v>0</v>
      </c>
      <c r="Z513" s="127">
        <v>74690000</v>
      </c>
      <c r="AA513" s="127">
        <v>9.2439999999999999E-7</v>
      </c>
      <c r="AB513" s="127">
        <v>3233000000</v>
      </c>
      <c r="AC513" s="87">
        <v>0.65</v>
      </c>
      <c r="AD513" s="87" t="s">
        <v>156</v>
      </c>
      <c r="AE513" s="87" t="s">
        <v>157</v>
      </c>
      <c r="AF513" s="87" t="s">
        <v>158</v>
      </c>
      <c r="AG513" s="87" t="s">
        <v>159</v>
      </c>
      <c r="AH513" s="87" t="s">
        <v>160</v>
      </c>
      <c r="AI513" s="87" t="s">
        <v>161</v>
      </c>
      <c r="AJ513" s="87" t="s">
        <v>162</v>
      </c>
      <c r="AK513" s="87">
        <v>0</v>
      </c>
      <c r="AL513" s="87">
        <v>0</v>
      </c>
      <c r="AM513" s="87" t="s">
        <v>142</v>
      </c>
      <c r="AY513" s="133">
        <f t="shared" ref="AY513" si="500">IF(J513="", "", INT(J513))</f>
        <v>256</v>
      </c>
      <c r="AZ513" s="87">
        <f t="shared" si="458"/>
        <v>202</v>
      </c>
      <c r="BA513" s="87">
        <f t="shared" si="459"/>
        <v>127</v>
      </c>
      <c r="BB513" s="87">
        <f t="shared" si="460"/>
        <v>256</v>
      </c>
      <c r="BC513" s="87">
        <f t="shared" si="461"/>
        <v>256</v>
      </c>
      <c r="BD513" s="87" t="str">
        <f t="shared" si="462"/>
        <v>1c</v>
      </c>
      <c r="BE513" s="87" t="str">
        <f t="shared" si="463"/>
        <v>0</v>
      </c>
      <c r="BG513" s="87">
        <f t="shared" si="464"/>
        <v>256</v>
      </c>
      <c r="BH513" s="127" t="str">
        <f t="shared" si="465"/>
        <v>2.10E+11</v>
      </c>
      <c r="BI513" s="127" t="str">
        <f t="shared" si="466"/>
        <v>8.08E+10</v>
      </c>
      <c r="BJ513" s="87" t="str">
        <f t="shared" si="467"/>
        <v>7850</v>
      </c>
      <c r="BK513" s="87">
        <f t="shared" si="468"/>
        <v>0.5</v>
      </c>
      <c r="BL513" s="87">
        <f t="shared" si="469"/>
        <v>0.01</v>
      </c>
    </row>
    <row r="514" spans="2:64" ht="12.75">
      <c r="B514" s="142"/>
      <c r="C514" s="142"/>
      <c r="D514" s="142"/>
      <c r="E514" s="142"/>
      <c r="F514" s="142"/>
      <c r="G514" s="142"/>
      <c r="J514" s="87">
        <f t="shared" si="480"/>
        <v>256.2</v>
      </c>
      <c r="K514" s="126">
        <v>127</v>
      </c>
      <c r="L514" s="87">
        <v>0.5</v>
      </c>
      <c r="M514" s="87">
        <v>10</v>
      </c>
      <c r="N514" s="87" t="s">
        <v>154</v>
      </c>
      <c r="O514" s="87" t="s">
        <v>155</v>
      </c>
      <c r="P514" s="87">
        <v>0</v>
      </c>
      <c r="Q514" s="127">
        <v>1.539E-5</v>
      </c>
      <c r="R514" s="87">
        <v>0</v>
      </c>
      <c r="S514" s="87">
        <v>0</v>
      </c>
      <c r="T514" s="127">
        <v>97060000</v>
      </c>
      <c r="U514" s="127">
        <v>97060000</v>
      </c>
      <c r="V514" s="127">
        <v>621900000</v>
      </c>
      <c r="W514" s="127">
        <v>621900000</v>
      </c>
      <c r="X514" s="87">
        <v>0</v>
      </c>
      <c r="Y514" s="87">
        <v>0</v>
      </c>
      <c r="Z514" s="127">
        <v>74690000</v>
      </c>
      <c r="AA514" s="127">
        <v>9.2439999999999999E-7</v>
      </c>
      <c r="AB514" s="127">
        <v>3233000000</v>
      </c>
      <c r="AC514" s="87">
        <v>0.65</v>
      </c>
      <c r="AD514" s="87" t="s">
        <v>156</v>
      </c>
      <c r="AE514" s="87" t="s">
        <v>157</v>
      </c>
      <c r="AF514" s="87" t="s">
        <v>158</v>
      </c>
      <c r="AG514" s="87" t="s">
        <v>159</v>
      </c>
      <c r="AH514" s="87" t="s">
        <v>160</v>
      </c>
      <c r="AI514" s="87" t="s">
        <v>161</v>
      </c>
      <c r="AJ514" s="87" t="s">
        <v>162</v>
      </c>
      <c r="AK514" s="87">
        <v>0</v>
      </c>
      <c r="AL514" s="87">
        <v>0</v>
      </c>
      <c r="AM514" s="87" t="s">
        <v>142</v>
      </c>
      <c r="AY514" s="133"/>
      <c r="AZ514" s="87" t="str">
        <f t="shared" si="458"/>
        <v/>
      </c>
      <c r="BA514" s="87" t="str">
        <f t="shared" si="459"/>
        <v/>
      </c>
      <c r="BB514" s="87" t="str">
        <f t="shared" si="460"/>
        <v/>
      </c>
      <c r="BC514" s="87" t="str">
        <f t="shared" si="461"/>
        <v/>
      </c>
      <c r="BD514" s="87" t="str">
        <f t="shared" si="462"/>
        <v/>
      </c>
      <c r="BE514" s="87" t="str">
        <f t="shared" si="463"/>
        <v/>
      </c>
      <c r="BG514" s="87" t="str">
        <f t="shared" si="464"/>
        <v/>
      </c>
      <c r="BH514" s="127" t="str">
        <f t="shared" si="465"/>
        <v/>
      </c>
      <c r="BI514" s="127" t="str">
        <f t="shared" si="466"/>
        <v/>
      </c>
      <c r="BJ514" s="87" t="str">
        <f t="shared" si="467"/>
        <v/>
      </c>
      <c r="BK514" s="87" t="str">
        <f t="shared" si="468"/>
        <v/>
      </c>
      <c r="BL514" s="87" t="str">
        <f t="shared" si="469"/>
        <v/>
      </c>
    </row>
    <row r="515" spans="2:64" ht="12.75">
      <c r="B515" s="142"/>
      <c r="C515" s="142"/>
      <c r="D515" s="142"/>
      <c r="E515" s="142"/>
      <c r="F515" s="142"/>
      <c r="G515" s="142"/>
      <c r="J515" s="87">
        <f t="shared" si="480"/>
        <v>257.10000000000002</v>
      </c>
      <c r="K515" s="126">
        <v>72</v>
      </c>
      <c r="L515" s="87">
        <v>0.5</v>
      </c>
      <c r="M515" s="87">
        <v>10</v>
      </c>
      <c r="N515" s="87" t="s">
        <v>154</v>
      </c>
      <c r="O515" s="87" t="s">
        <v>155</v>
      </c>
      <c r="P515" s="87">
        <v>0</v>
      </c>
      <c r="Q515" s="127">
        <v>1.539E-5</v>
      </c>
      <c r="R515" s="87">
        <v>0</v>
      </c>
      <c r="S515" s="87">
        <v>0</v>
      </c>
      <c r="T515" s="127">
        <v>97060000</v>
      </c>
      <c r="U515" s="127">
        <v>97060000</v>
      </c>
      <c r="V515" s="127">
        <v>621900000</v>
      </c>
      <c r="W515" s="127">
        <v>621900000</v>
      </c>
      <c r="X515" s="87">
        <v>0</v>
      </c>
      <c r="Y515" s="87">
        <v>0</v>
      </c>
      <c r="Z515" s="127">
        <v>74690000</v>
      </c>
      <c r="AA515" s="127">
        <v>9.2439999999999999E-7</v>
      </c>
      <c r="AB515" s="127">
        <v>3233000000</v>
      </c>
      <c r="AC515" s="87">
        <v>0.65</v>
      </c>
      <c r="AD515" s="87" t="s">
        <v>156</v>
      </c>
      <c r="AE515" s="87" t="s">
        <v>157</v>
      </c>
      <c r="AF515" s="87" t="s">
        <v>158</v>
      </c>
      <c r="AG515" s="87" t="s">
        <v>159</v>
      </c>
      <c r="AH515" s="87" t="s">
        <v>160</v>
      </c>
      <c r="AI515" s="87" t="s">
        <v>161</v>
      </c>
      <c r="AJ515" s="87" t="s">
        <v>162</v>
      </c>
      <c r="AK515" s="87">
        <v>0</v>
      </c>
      <c r="AL515" s="87">
        <v>0</v>
      </c>
      <c r="AM515" s="87" t="s">
        <v>142</v>
      </c>
      <c r="AY515" s="133">
        <f t="shared" ref="AY515" si="501">IF(J515="", "", INT(J515))</f>
        <v>257</v>
      </c>
      <c r="AZ515" s="87">
        <f t="shared" si="458"/>
        <v>72</v>
      </c>
      <c r="BA515" s="87">
        <f t="shared" si="459"/>
        <v>203</v>
      </c>
      <c r="BB515" s="87">
        <f t="shared" si="460"/>
        <v>257</v>
      </c>
      <c r="BC515" s="87">
        <f t="shared" si="461"/>
        <v>257</v>
      </c>
      <c r="BD515" s="87" t="str">
        <f t="shared" si="462"/>
        <v>1c</v>
      </c>
      <c r="BE515" s="87" t="str">
        <f t="shared" si="463"/>
        <v>0</v>
      </c>
      <c r="BG515" s="87">
        <f t="shared" si="464"/>
        <v>257</v>
      </c>
      <c r="BH515" s="127" t="str">
        <f t="shared" si="465"/>
        <v>2.10E+11</v>
      </c>
      <c r="BI515" s="127" t="str">
        <f t="shared" si="466"/>
        <v>8.08E+10</v>
      </c>
      <c r="BJ515" s="87" t="str">
        <f t="shared" si="467"/>
        <v>7850</v>
      </c>
      <c r="BK515" s="87">
        <f t="shared" si="468"/>
        <v>0.5</v>
      </c>
      <c r="BL515" s="87">
        <f t="shared" si="469"/>
        <v>0.01</v>
      </c>
    </row>
    <row r="516" spans="2:64" ht="12.75">
      <c r="B516" s="142"/>
      <c r="C516" s="142"/>
      <c r="D516" s="142"/>
      <c r="E516" s="142"/>
      <c r="F516" s="142"/>
      <c r="G516" s="142"/>
      <c r="J516" s="87">
        <f t="shared" si="480"/>
        <v>257.2</v>
      </c>
      <c r="K516" s="126">
        <v>203</v>
      </c>
      <c r="L516" s="87">
        <v>0.5</v>
      </c>
      <c r="M516" s="87">
        <v>10</v>
      </c>
      <c r="N516" s="87" t="s">
        <v>154</v>
      </c>
      <c r="O516" s="87" t="s">
        <v>155</v>
      </c>
      <c r="P516" s="87">
        <v>0</v>
      </c>
      <c r="Q516" s="127">
        <v>1.539E-5</v>
      </c>
      <c r="R516" s="87">
        <v>0</v>
      </c>
      <c r="S516" s="87">
        <v>0</v>
      </c>
      <c r="T516" s="127">
        <v>97060000</v>
      </c>
      <c r="U516" s="127">
        <v>97060000</v>
      </c>
      <c r="V516" s="127">
        <v>621900000</v>
      </c>
      <c r="W516" s="127">
        <v>621900000</v>
      </c>
      <c r="X516" s="87">
        <v>0</v>
      </c>
      <c r="Y516" s="87">
        <v>0</v>
      </c>
      <c r="Z516" s="127">
        <v>74690000</v>
      </c>
      <c r="AA516" s="127">
        <v>9.2439999999999999E-7</v>
      </c>
      <c r="AB516" s="127">
        <v>3233000000</v>
      </c>
      <c r="AC516" s="87">
        <v>0.65</v>
      </c>
      <c r="AD516" s="87" t="s">
        <v>156</v>
      </c>
      <c r="AE516" s="87" t="s">
        <v>157</v>
      </c>
      <c r="AF516" s="87" t="s">
        <v>158</v>
      </c>
      <c r="AG516" s="87" t="s">
        <v>159</v>
      </c>
      <c r="AH516" s="87" t="s">
        <v>160</v>
      </c>
      <c r="AI516" s="87" t="s">
        <v>161</v>
      </c>
      <c r="AJ516" s="87" t="s">
        <v>162</v>
      </c>
      <c r="AK516" s="87">
        <v>0</v>
      </c>
      <c r="AL516" s="87">
        <v>0</v>
      </c>
      <c r="AM516" s="87" t="s">
        <v>142</v>
      </c>
      <c r="AY516" s="133"/>
      <c r="AZ516" s="87" t="str">
        <f t="shared" si="458"/>
        <v/>
      </c>
      <c r="BA516" s="87" t="str">
        <f t="shared" si="459"/>
        <v/>
      </c>
      <c r="BB516" s="87" t="str">
        <f t="shared" si="460"/>
        <v/>
      </c>
      <c r="BC516" s="87" t="str">
        <f t="shared" si="461"/>
        <v/>
      </c>
      <c r="BD516" s="87" t="str">
        <f t="shared" si="462"/>
        <v/>
      </c>
      <c r="BE516" s="87" t="str">
        <f t="shared" si="463"/>
        <v/>
      </c>
      <c r="BG516" s="87" t="str">
        <f t="shared" si="464"/>
        <v/>
      </c>
      <c r="BH516" s="127" t="str">
        <f t="shared" si="465"/>
        <v/>
      </c>
      <c r="BI516" s="127" t="str">
        <f t="shared" si="466"/>
        <v/>
      </c>
      <c r="BJ516" s="87" t="str">
        <f t="shared" si="467"/>
        <v/>
      </c>
      <c r="BK516" s="87" t="str">
        <f t="shared" si="468"/>
        <v/>
      </c>
      <c r="BL516" s="87" t="str">
        <f t="shared" si="469"/>
        <v/>
      </c>
    </row>
    <row r="517" spans="2:64" ht="12.75">
      <c r="B517" s="142"/>
      <c r="C517" s="142"/>
      <c r="D517" s="142"/>
      <c r="E517" s="142"/>
      <c r="F517" s="142"/>
      <c r="G517" s="142"/>
      <c r="J517" s="87">
        <f t="shared" si="480"/>
        <v>258.10000000000002</v>
      </c>
      <c r="K517" s="126">
        <v>203</v>
      </c>
      <c r="L517" s="87">
        <v>0.5</v>
      </c>
      <c r="M517" s="87">
        <v>10</v>
      </c>
      <c r="N517" s="87" t="s">
        <v>154</v>
      </c>
      <c r="O517" s="87" t="s">
        <v>155</v>
      </c>
      <c r="P517" s="87">
        <v>0</v>
      </c>
      <c r="Q517" s="127">
        <v>1.539E-5</v>
      </c>
      <c r="R517" s="87">
        <v>0</v>
      </c>
      <c r="S517" s="87">
        <v>0</v>
      </c>
      <c r="T517" s="127">
        <v>97060000</v>
      </c>
      <c r="U517" s="127">
        <v>97060000</v>
      </c>
      <c r="V517" s="127">
        <v>621900000</v>
      </c>
      <c r="W517" s="127">
        <v>621900000</v>
      </c>
      <c r="X517" s="87">
        <v>0</v>
      </c>
      <c r="Y517" s="87">
        <v>0</v>
      </c>
      <c r="Z517" s="127">
        <v>74690000</v>
      </c>
      <c r="AA517" s="127">
        <v>9.2439999999999999E-7</v>
      </c>
      <c r="AB517" s="127">
        <v>3233000000</v>
      </c>
      <c r="AC517" s="87">
        <v>0.65</v>
      </c>
      <c r="AD517" s="87" t="s">
        <v>156</v>
      </c>
      <c r="AE517" s="87" t="s">
        <v>157</v>
      </c>
      <c r="AF517" s="87" t="s">
        <v>158</v>
      </c>
      <c r="AG517" s="87" t="s">
        <v>159</v>
      </c>
      <c r="AH517" s="87" t="s">
        <v>160</v>
      </c>
      <c r="AI517" s="87" t="s">
        <v>161</v>
      </c>
      <c r="AJ517" s="87" t="s">
        <v>162</v>
      </c>
      <c r="AK517" s="87">
        <v>0</v>
      </c>
      <c r="AL517" s="87">
        <v>0</v>
      </c>
      <c r="AM517" s="87" t="s">
        <v>142</v>
      </c>
      <c r="AY517" s="133">
        <f t="shared" ref="AY517" si="502">IF(J517="", "", INT(J517))</f>
        <v>258</v>
      </c>
      <c r="AZ517" s="87">
        <f t="shared" si="458"/>
        <v>203</v>
      </c>
      <c r="BA517" s="87">
        <f t="shared" si="459"/>
        <v>204</v>
      </c>
      <c r="BB517" s="87">
        <f t="shared" si="460"/>
        <v>258</v>
      </c>
      <c r="BC517" s="87">
        <f t="shared" si="461"/>
        <v>258</v>
      </c>
      <c r="BD517" s="87" t="str">
        <f t="shared" si="462"/>
        <v>1c</v>
      </c>
      <c r="BE517" s="87" t="str">
        <f t="shared" si="463"/>
        <v>0</v>
      </c>
      <c r="BG517" s="87">
        <f t="shared" si="464"/>
        <v>258</v>
      </c>
      <c r="BH517" s="127" t="str">
        <f t="shared" si="465"/>
        <v>2.10E+11</v>
      </c>
      <c r="BI517" s="127" t="str">
        <f t="shared" si="466"/>
        <v>8.08E+10</v>
      </c>
      <c r="BJ517" s="87" t="str">
        <f t="shared" si="467"/>
        <v>7850</v>
      </c>
      <c r="BK517" s="87">
        <f t="shared" si="468"/>
        <v>0.5</v>
      </c>
      <c r="BL517" s="87">
        <f t="shared" si="469"/>
        <v>0.01</v>
      </c>
    </row>
    <row r="518" spans="2:64" ht="12.75">
      <c r="B518" s="142"/>
      <c r="C518" s="142"/>
      <c r="D518" s="142"/>
      <c r="E518" s="142"/>
      <c r="F518" s="142"/>
      <c r="G518" s="142"/>
      <c r="J518" s="87">
        <f t="shared" si="480"/>
        <v>258.2</v>
      </c>
      <c r="K518" s="126">
        <v>204</v>
      </c>
      <c r="L518" s="87">
        <v>0.5</v>
      </c>
      <c r="M518" s="87">
        <v>10</v>
      </c>
      <c r="N518" s="87" t="s">
        <v>154</v>
      </c>
      <c r="O518" s="87" t="s">
        <v>155</v>
      </c>
      <c r="P518" s="87">
        <v>0</v>
      </c>
      <c r="Q518" s="127">
        <v>1.539E-5</v>
      </c>
      <c r="R518" s="87">
        <v>0</v>
      </c>
      <c r="S518" s="87">
        <v>0</v>
      </c>
      <c r="T518" s="127">
        <v>97060000</v>
      </c>
      <c r="U518" s="127">
        <v>97060000</v>
      </c>
      <c r="V518" s="127">
        <v>621900000</v>
      </c>
      <c r="W518" s="127">
        <v>621900000</v>
      </c>
      <c r="X518" s="87">
        <v>0</v>
      </c>
      <c r="Y518" s="87">
        <v>0</v>
      </c>
      <c r="Z518" s="127">
        <v>74690000</v>
      </c>
      <c r="AA518" s="127">
        <v>9.2439999999999999E-7</v>
      </c>
      <c r="AB518" s="127">
        <v>3233000000</v>
      </c>
      <c r="AC518" s="87">
        <v>0.65</v>
      </c>
      <c r="AD518" s="87" t="s">
        <v>156</v>
      </c>
      <c r="AE518" s="87" t="s">
        <v>157</v>
      </c>
      <c r="AF518" s="87" t="s">
        <v>158</v>
      </c>
      <c r="AG518" s="87" t="s">
        <v>159</v>
      </c>
      <c r="AH518" s="87" t="s">
        <v>160</v>
      </c>
      <c r="AI518" s="87" t="s">
        <v>161</v>
      </c>
      <c r="AJ518" s="87" t="s">
        <v>162</v>
      </c>
      <c r="AK518" s="87">
        <v>0</v>
      </c>
      <c r="AL518" s="87">
        <v>0</v>
      </c>
      <c r="AM518" s="87" t="s">
        <v>142</v>
      </c>
      <c r="AY518" s="133"/>
      <c r="AZ518" s="87" t="str">
        <f t="shared" ref="AZ518:AZ581" si="503">IF(AY518="","",K518)</f>
        <v/>
      </c>
      <c r="BA518" s="87" t="str">
        <f t="shared" ref="BA518:BA581" si="504">IF(AY518="","",K519)</f>
        <v/>
      </c>
      <c r="BB518" s="87" t="str">
        <f t="shared" ref="BB518:BB581" si="505">IF(AY518="","",AY518)</f>
        <v/>
      </c>
      <c r="BC518" s="87" t="str">
        <f t="shared" ref="BC518:BC581" si="506">IF(AY518="","",AY518)</f>
        <v/>
      </c>
      <c r="BD518" s="87" t="str">
        <f t="shared" ref="BD518:BD581" si="507">IF(AY518="","","1c")</f>
        <v/>
      </c>
      <c r="BE518" s="87" t="str">
        <f t="shared" ref="BE518:BE581" si="508">IF(AY518="","","0")</f>
        <v/>
      </c>
      <c r="BG518" s="87" t="str">
        <f t="shared" ref="BG518:BG581" si="509">IF(AY518="","",AY518)</f>
        <v/>
      </c>
      <c r="BH518" s="127" t="str">
        <f t="shared" ref="BH518:BH581" si="510">IF(AY518="","","2.10E+11")</f>
        <v/>
      </c>
      <c r="BI518" s="127" t="str">
        <f t="shared" ref="BI518:BI581" si="511">IF(AY518="","","8.08E+10")</f>
        <v/>
      </c>
      <c r="BJ518" s="87" t="str">
        <f t="shared" ref="BJ518:BJ581" si="512">IF(AY518="","","7850")</f>
        <v/>
      </c>
      <c r="BK518" s="87" t="str">
        <f t="shared" ref="BK518:BK581" si="513">IF(AY518="","",L518)</f>
        <v/>
      </c>
      <c r="BL518" s="87" t="str">
        <f t="shared" ref="BL518:BL581" si="514">IF(AY518="","",M518/1000)</f>
        <v/>
      </c>
    </row>
    <row r="519" spans="2:64" ht="12.75">
      <c r="B519" s="142"/>
      <c r="C519" s="142"/>
      <c r="D519" s="142"/>
      <c r="E519" s="142"/>
      <c r="F519" s="142"/>
      <c r="G519" s="142"/>
      <c r="J519" s="87">
        <f t="shared" si="480"/>
        <v>259.10000000000002</v>
      </c>
      <c r="K519" s="126">
        <v>204</v>
      </c>
      <c r="L519" s="87">
        <v>0.5</v>
      </c>
      <c r="M519" s="87">
        <v>15</v>
      </c>
      <c r="N519" s="87" t="s">
        <v>154</v>
      </c>
      <c r="O519" s="87" t="s">
        <v>155</v>
      </c>
      <c r="P519" s="87">
        <v>0</v>
      </c>
      <c r="Q519" s="127">
        <v>2.2860000000000001E-5</v>
      </c>
      <c r="R519" s="87">
        <v>0</v>
      </c>
      <c r="S519" s="87">
        <v>0</v>
      </c>
      <c r="T519" s="127">
        <v>141300000</v>
      </c>
      <c r="U519" s="127">
        <v>141300000</v>
      </c>
      <c r="V519" s="127">
        <v>923300000</v>
      </c>
      <c r="W519" s="127">
        <v>923300000</v>
      </c>
      <c r="X519" s="87">
        <v>0</v>
      </c>
      <c r="Y519" s="87">
        <v>0</v>
      </c>
      <c r="Z519" s="127">
        <v>108700000</v>
      </c>
      <c r="AA519" s="127">
        <v>1.345E-6</v>
      </c>
      <c r="AB519" s="127">
        <v>4800000000</v>
      </c>
      <c r="AC519" s="87">
        <v>0.65</v>
      </c>
      <c r="AD519" s="87" t="s">
        <v>156</v>
      </c>
      <c r="AE519" s="87" t="s">
        <v>157</v>
      </c>
      <c r="AF519" s="87" t="s">
        <v>158</v>
      </c>
      <c r="AG519" s="87" t="s">
        <v>159</v>
      </c>
      <c r="AH519" s="87" t="s">
        <v>160</v>
      </c>
      <c r="AI519" s="87" t="s">
        <v>161</v>
      </c>
      <c r="AJ519" s="87" t="s">
        <v>162</v>
      </c>
      <c r="AK519" s="87">
        <v>0</v>
      </c>
      <c r="AL519" s="87">
        <v>0</v>
      </c>
      <c r="AM519" s="87" t="s">
        <v>142</v>
      </c>
      <c r="AY519" s="133">
        <f t="shared" ref="AY519" si="515">IF(J519="", "", INT(J519))</f>
        <v>259</v>
      </c>
      <c r="AZ519" s="87">
        <f t="shared" si="503"/>
        <v>204</v>
      </c>
      <c r="BA519" s="87">
        <f t="shared" si="504"/>
        <v>132</v>
      </c>
      <c r="BB519" s="87">
        <f t="shared" si="505"/>
        <v>259</v>
      </c>
      <c r="BC519" s="87">
        <f t="shared" si="506"/>
        <v>259</v>
      </c>
      <c r="BD519" s="87" t="str">
        <f t="shared" si="507"/>
        <v>1c</v>
      </c>
      <c r="BE519" s="87" t="str">
        <f t="shared" si="508"/>
        <v>0</v>
      </c>
      <c r="BG519" s="87">
        <f t="shared" si="509"/>
        <v>259</v>
      </c>
      <c r="BH519" s="127" t="str">
        <f t="shared" si="510"/>
        <v>2.10E+11</v>
      </c>
      <c r="BI519" s="127" t="str">
        <f t="shared" si="511"/>
        <v>8.08E+10</v>
      </c>
      <c r="BJ519" s="87" t="str">
        <f t="shared" si="512"/>
        <v>7850</v>
      </c>
      <c r="BK519" s="87">
        <f t="shared" si="513"/>
        <v>0.5</v>
      </c>
      <c r="BL519" s="87">
        <f t="shared" si="514"/>
        <v>1.4999999999999999E-2</v>
      </c>
    </row>
    <row r="520" spans="2:64" ht="12.75">
      <c r="B520" s="142"/>
      <c r="C520" s="142"/>
      <c r="D520" s="142"/>
      <c r="E520" s="142"/>
      <c r="F520" s="142"/>
      <c r="G520" s="142"/>
      <c r="J520" s="87">
        <f t="shared" si="480"/>
        <v>259.2</v>
      </c>
      <c r="K520" s="126">
        <v>132</v>
      </c>
      <c r="L520" s="87">
        <v>0.5</v>
      </c>
      <c r="M520" s="87">
        <v>15</v>
      </c>
      <c r="N520" s="87" t="s">
        <v>154</v>
      </c>
      <c r="O520" s="87" t="s">
        <v>155</v>
      </c>
      <c r="P520" s="87">
        <v>0</v>
      </c>
      <c r="Q520" s="127">
        <v>2.2860000000000001E-5</v>
      </c>
      <c r="R520" s="87">
        <v>0</v>
      </c>
      <c r="S520" s="87">
        <v>0</v>
      </c>
      <c r="T520" s="127">
        <v>141300000</v>
      </c>
      <c r="U520" s="127">
        <v>141300000</v>
      </c>
      <c r="V520" s="127">
        <v>923300000</v>
      </c>
      <c r="W520" s="127">
        <v>923300000</v>
      </c>
      <c r="X520" s="87">
        <v>0</v>
      </c>
      <c r="Y520" s="87">
        <v>0</v>
      </c>
      <c r="Z520" s="127">
        <v>108700000</v>
      </c>
      <c r="AA520" s="127">
        <v>1.345E-6</v>
      </c>
      <c r="AB520" s="127">
        <v>4800000000</v>
      </c>
      <c r="AC520" s="87">
        <v>0.65</v>
      </c>
      <c r="AD520" s="87" t="s">
        <v>156</v>
      </c>
      <c r="AE520" s="87" t="s">
        <v>157</v>
      </c>
      <c r="AF520" s="87" t="s">
        <v>158</v>
      </c>
      <c r="AG520" s="87" t="s">
        <v>159</v>
      </c>
      <c r="AH520" s="87" t="s">
        <v>160</v>
      </c>
      <c r="AI520" s="87" t="s">
        <v>161</v>
      </c>
      <c r="AJ520" s="87" t="s">
        <v>162</v>
      </c>
      <c r="AK520" s="87">
        <v>0</v>
      </c>
      <c r="AL520" s="87">
        <v>0</v>
      </c>
      <c r="AM520" s="87" t="s">
        <v>142</v>
      </c>
      <c r="AY520" s="133"/>
      <c r="AZ520" s="87" t="str">
        <f t="shared" si="503"/>
        <v/>
      </c>
      <c r="BA520" s="87" t="str">
        <f t="shared" si="504"/>
        <v/>
      </c>
      <c r="BB520" s="87" t="str">
        <f t="shared" si="505"/>
        <v/>
      </c>
      <c r="BC520" s="87" t="str">
        <f t="shared" si="506"/>
        <v/>
      </c>
      <c r="BD520" s="87" t="str">
        <f t="shared" si="507"/>
        <v/>
      </c>
      <c r="BE520" s="87" t="str">
        <f t="shared" si="508"/>
        <v/>
      </c>
      <c r="BG520" s="87" t="str">
        <f t="shared" si="509"/>
        <v/>
      </c>
      <c r="BH520" s="127" t="str">
        <f t="shared" si="510"/>
        <v/>
      </c>
      <c r="BI520" s="127" t="str">
        <f t="shared" si="511"/>
        <v/>
      </c>
      <c r="BJ520" s="87" t="str">
        <f t="shared" si="512"/>
        <v/>
      </c>
      <c r="BK520" s="87" t="str">
        <f t="shared" si="513"/>
        <v/>
      </c>
      <c r="BL520" s="87" t="str">
        <f t="shared" si="514"/>
        <v/>
      </c>
    </row>
    <row r="521" spans="2:64" ht="12.75">
      <c r="B521" s="142"/>
      <c r="C521" s="142"/>
      <c r="D521" s="142"/>
      <c r="E521" s="142"/>
      <c r="F521" s="142"/>
      <c r="G521" s="142"/>
      <c r="J521" s="87">
        <f t="shared" si="480"/>
        <v>260.10000000000002</v>
      </c>
      <c r="K521" s="126">
        <v>75</v>
      </c>
      <c r="L521" s="87">
        <v>0.5</v>
      </c>
      <c r="M521" s="87">
        <v>10</v>
      </c>
      <c r="N521" s="87" t="s">
        <v>154</v>
      </c>
      <c r="O521" s="87" t="s">
        <v>155</v>
      </c>
      <c r="P521" s="87">
        <v>0</v>
      </c>
      <c r="Q521" s="127">
        <v>1.539E-5</v>
      </c>
      <c r="R521" s="87">
        <v>0</v>
      </c>
      <c r="S521" s="87">
        <v>0</v>
      </c>
      <c r="T521" s="127">
        <v>97060000</v>
      </c>
      <c r="U521" s="127">
        <v>97060000</v>
      </c>
      <c r="V521" s="127">
        <v>621900000</v>
      </c>
      <c r="W521" s="127">
        <v>621900000</v>
      </c>
      <c r="X521" s="87">
        <v>0</v>
      </c>
      <c r="Y521" s="87">
        <v>0</v>
      </c>
      <c r="Z521" s="127">
        <v>74690000</v>
      </c>
      <c r="AA521" s="127">
        <v>9.2439999999999999E-7</v>
      </c>
      <c r="AB521" s="127">
        <v>3233000000</v>
      </c>
      <c r="AC521" s="87">
        <v>0.65</v>
      </c>
      <c r="AD521" s="87" t="s">
        <v>156</v>
      </c>
      <c r="AE521" s="87" t="s">
        <v>157</v>
      </c>
      <c r="AF521" s="87" t="s">
        <v>158</v>
      </c>
      <c r="AG521" s="87" t="s">
        <v>159</v>
      </c>
      <c r="AH521" s="87" t="s">
        <v>160</v>
      </c>
      <c r="AI521" s="87" t="s">
        <v>161</v>
      </c>
      <c r="AJ521" s="87" t="s">
        <v>162</v>
      </c>
      <c r="AK521" s="87">
        <v>0</v>
      </c>
      <c r="AL521" s="87">
        <v>0</v>
      </c>
      <c r="AM521" s="87" t="s">
        <v>142</v>
      </c>
      <c r="AY521" s="133">
        <f t="shared" ref="AY521" si="516">IF(J521="", "", INT(J521))</f>
        <v>260</v>
      </c>
      <c r="AZ521" s="87">
        <f t="shared" si="503"/>
        <v>75</v>
      </c>
      <c r="BA521" s="87">
        <f t="shared" si="504"/>
        <v>205</v>
      </c>
      <c r="BB521" s="87">
        <f t="shared" si="505"/>
        <v>260</v>
      </c>
      <c r="BC521" s="87">
        <f t="shared" si="506"/>
        <v>260</v>
      </c>
      <c r="BD521" s="87" t="str">
        <f t="shared" si="507"/>
        <v>1c</v>
      </c>
      <c r="BE521" s="87" t="str">
        <f t="shared" si="508"/>
        <v>0</v>
      </c>
      <c r="BG521" s="87">
        <f t="shared" si="509"/>
        <v>260</v>
      </c>
      <c r="BH521" s="127" t="str">
        <f t="shared" si="510"/>
        <v>2.10E+11</v>
      </c>
      <c r="BI521" s="127" t="str">
        <f t="shared" si="511"/>
        <v>8.08E+10</v>
      </c>
      <c r="BJ521" s="87" t="str">
        <f t="shared" si="512"/>
        <v>7850</v>
      </c>
      <c r="BK521" s="87">
        <f t="shared" si="513"/>
        <v>0.5</v>
      </c>
      <c r="BL521" s="87">
        <f t="shared" si="514"/>
        <v>0.01</v>
      </c>
    </row>
    <row r="522" spans="2:64" ht="12.75">
      <c r="B522" s="142"/>
      <c r="C522" s="142"/>
      <c r="D522" s="142"/>
      <c r="E522" s="142"/>
      <c r="F522" s="142"/>
      <c r="G522" s="142"/>
      <c r="J522" s="87">
        <f t="shared" si="480"/>
        <v>260.2</v>
      </c>
      <c r="K522" s="126">
        <v>205</v>
      </c>
      <c r="L522" s="87">
        <v>0.5</v>
      </c>
      <c r="M522" s="87">
        <v>10</v>
      </c>
      <c r="N522" s="87" t="s">
        <v>154</v>
      </c>
      <c r="O522" s="87" t="s">
        <v>155</v>
      </c>
      <c r="P522" s="87">
        <v>0</v>
      </c>
      <c r="Q522" s="127">
        <v>1.539E-5</v>
      </c>
      <c r="R522" s="87">
        <v>0</v>
      </c>
      <c r="S522" s="87">
        <v>0</v>
      </c>
      <c r="T522" s="127">
        <v>97060000</v>
      </c>
      <c r="U522" s="127">
        <v>97060000</v>
      </c>
      <c r="V522" s="127">
        <v>621900000</v>
      </c>
      <c r="W522" s="127">
        <v>621900000</v>
      </c>
      <c r="X522" s="87">
        <v>0</v>
      </c>
      <c r="Y522" s="87">
        <v>0</v>
      </c>
      <c r="Z522" s="127">
        <v>74690000</v>
      </c>
      <c r="AA522" s="127">
        <v>9.2439999999999999E-7</v>
      </c>
      <c r="AB522" s="127">
        <v>3233000000</v>
      </c>
      <c r="AC522" s="87">
        <v>0.65</v>
      </c>
      <c r="AD522" s="87" t="s">
        <v>156</v>
      </c>
      <c r="AE522" s="87" t="s">
        <v>157</v>
      </c>
      <c r="AF522" s="87" t="s">
        <v>158</v>
      </c>
      <c r="AG522" s="87" t="s">
        <v>159</v>
      </c>
      <c r="AH522" s="87" t="s">
        <v>160</v>
      </c>
      <c r="AI522" s="87" t="s">
        <v>161</v>
      </c>
      <c r="AJ522" s="87" t="s">
        <v>162</v>
      </c>
      <c r="AK522" s="87">
        <v>0</v>
      </c>
      <c r="AL522" s="87">
        <v>0</v>
      </c>
      <c r="AM522" s="87" t="s">
        <v>142</v>
      </c>
      <c r="AY522" s="133"/>
      <c r="AZ522" s="87" t="str">
        <f t="shared" si="503"/>
        <v/>
      </c>
      <c r="BA522" s="87" t="str">
        <f t="shared" si="504"/>
        <v/>
      </c>
      <c r="BB522" s="87" t="str">
        <f t="shared" si="505"/>
        <v/>
      </c>
      <c r="BC522" s="87" t="str">
        <f t="shared" si="506"/>
        <v/>
      </c>
      <c r="BD522" s="87" t="str">
        <f t="shared" si="507"/>
        <v/>
      </c>
      <c r="BE522" s="87" t="str">
        <f t="shared" si="508"/>
        <v/>
      </c>
      <c r="BG522" s="87" t="str">
        <f t="shared" si="509"/>
        <v/>
      </c>
      <c r="BH522" s="127" t="str">
        <f t="shared" si="510"/>
        <v/>
      </c>
      <c r="BI522" s="127" t="str">
        <f t="shared" si="511"/>
        <v/>
      </c>
      <c r="BJ522" s="87" t="str">
        <f t="shared" si="512"/>
        <v/>
      </c>
      <c r="BK522" s="87" t="str">
        <f t="shared" si="513"/>
        <v/>
      </c>
      <c r="BL522" s="87" t="str">
        <f t="shared" si="514"/>
        <v/>
      </c>
    </row>
    <row r="523" spans="2:64" ht="12.75">
      <c r="B523" s="142"/>
      <c r="C523" s="142"/>
      <c r="D523" s="142"/>
      <c r="E523" s="142"/>
      <c r="F523" s="142"/>
      <c r="G523" s="142"/>
      <c r="J523" s="87">
        <f t="shared" si="480"/>
        <v>261.10000000000002</v>
      </c>
      <c r="K523" s="126">
        <v>205</v>
      </c>
      <c r="L523" s="87">
        <v>0.5</v>
      </c>
      <c r="M523" s="87">
        <v>10</v>
      </c>
      <c r="N523" s="87" t="s">
        <v>154</v>
      </c>
      <c r="O523" s="87" t="s">
        <v>155</v>
      </c>
      <c r="P523" s="87">
        <v>0</v>
      </c>
      <c r="Q523" s="127">
        <v>1.539E-5</v>
      </c>
      <c r="R523" s="87">
        <v>0</v>
      </c>
      <c r="S523" s="87">
        <v>0</v>
      </c>
      <c r="T523" s="127">
        <v>97060000</v>
      </c>
      <c r="U523" s="127">
        <v>97060000</v>
      </c>
      <c r="V523" s="127">
        <v>621900000</v>
      </c>
      <c r="W523" s="127">
        <v>621900000</v>
      </c>
      <c r="X523" s="87">
        <v>0</v>
      </c>
      <c r="Y523" s="87">
        <v>0</v>
      </c>
      <c r="Z523" s="127">
        <v>74690000</v>
      </c>
      <c r="AA523" s="127">
        <v>9.2439999999999999E-7</v>
      </c>
      <c r="AB523" s="127">
        <v>3233000000</v>
      </c>
      <c r="AC523" s="87">
        <v>0.65</v>
      </c>
      <c r="AD523" s="87" t="s">
        <v>156</v>
      </c>
      <c r="AE523" s="87" t="s">
        <v>157</v>
      </c>
      <c r="AF523" s="87" t="s">
        <v>158</v>
      </c>
      <c r="AG523" s="87" t="s">
        <v>159</v>
      </c>
      <c r="AH523" s="87" t="s">
        <v>160</v>
      </c>
      <c r="AI523" s="87" t="s">
        <v>161</v>
      </c>
      <c r="AJ523" s="87" t="s">
        <v>162</v>
      </c>
      <c r="AK523" s="87">
        <v>0</v>
      </c>
      <c r="AL523" s="87">
        <v>0</v>
      </c>
      <c r="AM523" s="87" t="s">
        <v>142</v>
      </c>
      <c r="AY523" s="133">
        <f t="shared" ref="AY523" si="517">IF(J523="", "", INT(J523))</f>
        <v>261</v>
      </c>
      <c r="AZ523" s="87">
        <f t="shared" si="503"/>
        <v>205</v>
      </c>
      <c r="BA523" s="87">
        <f t="shared" si="504"/>
        <v>206</v>
      </c>
      <c r="BB523" s="87">
        <f t="shared" si="505"/>
        <v>261</v>
      </c>
      <c r="BC523" s="87">
        <f t="shared" si="506"/>
        <v>261</v>
      </c>
      <c r="BD523" s="87" t="str">
        <f t="shared" si="507"/>
        <v>1c</v>
      </c>
      <c r="BE523" s="87" t="str">
        <f t="shared" si="508"/>
        <v>0</v>
      </c>
      <c r="BG523" s="87">
        <f t="shared" si="509"/>
        <v>261</v>
      </c>
      <c r="BH523" s="127" t="str">
        <f t="shared" si="510"/>
        <v>2.10E+11</v>
      </c>
      <c r="BI523" s="127" t="str">
        <f t="shared" si="511"/>
        <v>8.08E+10</v>
      </c>
      <c r="BJ523" s="87" t="str">
        <f t="shared" si="512"/>
        <v>7850</v>
      </c>
      <c r="BK523" s="87">
        <f t="shared" si="513"/>
        <v>0.5</v>
      </c>
      <c r="BL523" s="87">
        <f t="shared" si="514"/>
        <v>0.01</v>
      </c>
    </row>
    <row r="524" spans="2:64" ht="12.75">
      <c r="B524" s="142"/>
      <c r="C524" s="142"/>
      <c r="D524" s="142"/>
      <c r="E524" s="142"/>
      <c r="F524" s="142"/>
      <c r="G524" s="142"/>
      <c r="J524" s="87">
        <f t="shared" si="480"/>
        <v>261.2</v>
      </c>
      <c r="K524" s="126">
        <v>206</v>
      </c>
      <c r="L524" s="87">
        <v>0.5</v>
      </c>
      <c r="M524" s="87">
        <v>10</v>
      </c>
      <c r="N524" s="87" t="s">
        <v>154</v>
      </c>
      <c r="O524" s="87" t="s">
        <v>155</v>
      </c>
      <c r="P524" s="87">
        <v>0</v>
      </c>
      <c r="Q524" s="127">
        <v>1.539E-5</v>
      </c>
      <c r="R524" s="87">
        <v>0</v>
      </c>
      <c r="S524" s="87">
        <v>0</v>
      </c>
      <c r="T524" s="127">
        <v>97060000</v>
      </c>
      <c r="U524" s="127">
        <v>97060000</v>
      </c>
      <c r="V524" s="127">
        <v>621900000</v>
      </c>
      <c r="W524" s="127">
        <v>621900000</v>
      </c>
      <c r="X524" s="87">
        <v>0</v>
      </c>
      <c r="Y524" s="87">
        <v>0</v>
      </c>
      <c r="Z524" s="127">
        <v>74690000</v>
      </c>
      <c r="AA524" s="127">
        <v>9.2439999999999999E-7</v>
      </c>
      <c r="AB524" s="127">
        <v>3233000000</v>
      </c>
      <c r="AC524" s="87">
        <v>0.65</v>
      </c>
      <c r="AD524" s="87" t="s">
        <v>156</v>
      </c>
      <c r="AE524" s="87" t="s">
        <v>157</v>
      </c>
      <c r="AF524" s="87" t="s">
        <v>158</v>
      </c>
      <c r="AG524" s="87" t="s">
        <v>159</v>
      </c>
      <c r="AH524" s="87" t="s">
        <v>160</v>
      </c>
      <c r="AI524" s="87" t="s">
        <v>161</v>
      </c>
      <c r="AJ524" s="87" t="s">
        <v>162</v>
      </c>
      <c r="AK524" s="87">
        <v>0</v>
      </c>
      <c r="AL524" s="87">
        <v>0</v>
      </c>
      <c r="AM524" s="87" t="s">
        <v>142</v>
      </c>
      <c r="AY524" s="133"/>
      <c r="AZ524" s="87" t="str">
        <f t="shared" si="503"/>
        <v/>
      </c>
      <c r="BA524" s="87" t="str">
        <f t="shared" si="504"/>
        <v/>
      </c>
      <c r="BB524" s="87" t="str">
        <f t="shared" si="505"/>
        <v/>
      </c>
      <c r="BC524" s="87" t="str">
        <f t="shared" si="506"/>
        <v/>
      </c>
      <c r="BD524" s="87" t="str">
        <f t="shared" si="507"/>
        <v/>
      </c>
      <c r="BE524" s="87" t="str">
        <f t="shared" si="508"/>
        <v/>
      </c>
      <c r="BG524" s="87" t="str">
        <f t="shared" si="509"/>
        <v/>
      </c>
      <c r="BH524" s="127" t="str">
        <f t="shared" si="510"/>
        <v/>
      </c>
      <c r="BI524" s="127" t="str">
        <f t="shared" si="511"/>
        <v/>
      </c>
      <c r="BJ524" s="87" t="str">
        <f t="shared" si="512"/>
        <v/>
      </c>
      <c r="BK524" s="87" t="str">
        <f t="shared" si="513"/>
        <v/>
      </c>
      <c r="BL524" s="87" t="str">
        <f t="shared" si="514"/>
        <v/>
      </c>
    </row>
    <row r="525" spans="2:64" ht="12.75">
      <c r="B525" s="142"/>
      <c r="C525" s="142"/>
      <c r="D525" s="142"/>
      <c r="E525" s="142"/>
      <c r="F525" s="142"/>
      <c r="G525" s="142"/>
      <c r="J525" s="87">
        <f t="shared" si="480"/>
        <v>262.10000000000002</v>
      </c>
      <c r="K525" s="126">
        <v>206</v>
      </c>
      <c r="L525" s="87">
        <v>0.5</v>
      </c>
      <c r="M525" s="87">
        <v>10</v>
      </c>
      <c r="N525" s="87" t="s">
        <v>154</v>
      </c>
      <c r="O525" s="87" t="s">
        <v>155</v>
      </c>
      <c r="P525" s="87">
        <v>0</v>
      </c>
      <c r="Q525" s="127">
        <v>1.539E-5</v>
      </c>
      <c r="R525" s="87">
        <v>0</v>
      </c>
      <c r="S525" s="87">
        <v>0</v>
      </c>
      <c r="T525" s="127">
        <v>97060000</v>
      </c>
      <c r="U525" s="127">
        <v>97060000</v>
      </c>
      <c r="V525" s="127">
        <v>621900000</v>
      </c>
      <c r="W525" s="127">
        <v>621900000</v>
      </c>
      <c r="X525" s="87">
        <v>0</v>
      </c>
      <c r="Y525" s="87">
        <v>0</v>
      </c>
      <c r="Z525" s="127">
        <v>74690000</v>
      </c>
      <c r="AA525" s="127">
        <v>9.2439999999999999E-7</v>
      </c>
      <c r="AB525" s="127">
        <v>3233000000</v>
      </c>
      <c r="AC525" s="87">
        <v>0.65</v>
      </c>
      <c r="AD525" s="87" t="s">
        <v>156</v>
      </c>
      <c r="AE525" s="87" t="s">
        <v>157</v>
      </c>
      <c r="AF525" s="87" t="s">
        <v>158</v>
      </c>
      <c r="AG525" s="87" t="s">
        <v>159</v>
      </c>
      <c r="AH525" s="87" t="s">
        <v>160</v>
      </c>
      <c r="AI525" s="87" t="s">
        <v>161</v>
      </c>
      <c r="AJ525" s="87" t="s">
        <v>162</v>
      </c>
      <c r="AK525" s="87">
        <v>0</v>
      </c>
      <c r="AL525" s="87">
        <v>0</v>
      </c>
      <c r="AM525" s="87" t="s">
        <v>142</v>
      </c>
      <c r="AY525" s="133">
        <f t="shared" ref="AY525" si="518">IF(J525="", "", INT(J525))</f>
        <v>262</v>
      </c>
      <c r="AZ525" s="87">
        <f t="shared" si="503"/>
        <v>206</v>
      </c>
      <c r="BA525" s="87">
        <f t="shared" si="504"/>
        <v>135</v>
      </c>
      <c r="BB525" s="87">
        <f t="shared" si="505"/>
        <v>262</v>
      </c>
      <c r="BC525" s="87">
        <f t="shared" si="506"/>
        <v>262</v>
      </c>
      <c r="BD525" s="87" t="str">
        <f t="shared" si="507"/>
        <v>1c</v>
      </c>
      <c r="BE525" s="87" t="str">
        <f t="shared" si="508"/>
        <v>0</v>
      </c>
      <c r="BG525" s="87">
        <f t="shared" si="509"/>
        <v>262</v>
      </c>
      <c r="BH525" s="127" t="str">
        <f t="shared" si="510"/>
        <v>2.10E+11</v>
      </c>
      <c r="BI525" s="127" t="str">
        <f t="shared" si="511"/>
        <v>8.08E+10</v>
      </c>
      <c r="BJ525" s="87" t="str">
        <f t="shared" si="512"/>
        <v>7850</v>
      </c>
      <c r="BK525" s="87">
        <f t="shared" si="513"/>
        <v>0.5</v>
      </c>
      <c r="BL525" s="87">
        <f t="shared" si="514"/>
        <v>0.01</v>
      </c>
    </row>
    <row r="526" spans="2:64" ht="12.75">
      <c r="B526" s="142"/>
      <c r="C526" s="142"/>
      <c r="D526" s="142"/>
      <c r="E526" s="142"/>
      <c r="F526" s="142"/>
      <c r="G526" s="142"/>
      <c r="J526" s="87">
        <f t="shared" si="480"/>
        <v>262.2</v>
      </c>
      <c r="K526" s="126">
        <v>135</v>
      </c>
      <c r="L526" s="87">
        <v>0.5</v>
      </c>
      <c r="M526" s="87">
        <v>10</v>
      </c>
      <c r="N526" s="87" t="s">
        <v>154</v>
      </c>
      <c r="O526" s="87" t="s">
        <v>155</v>
      </c>
      <c r="P526" s="87">
        <v>0</v>
      </c>
      <c r="Q526" s="127">
        <v>1.539E-5</v>
      </c>
      <c r="R526" s="87">
        <v>0</v>
      </c>
      <c r="S526" s="87">
        <v>0</v>
      </c>
      <c r="T526" s="127">
        <v>97060000</v>
      </c>
      <c r="U526" s="127">
        <v>97060000</v>
      </c>
      <c r="V526" s="127">
        <v>621900000</v>
      </c>
      <c r="W526" s="127">
        <v>621900000</v>
      </c>
      <c r="X526" s="87">
        <v>0</v>
      </c>
      <c r="Y526" s="87">
        <v>0</v>
      </c>
      <c r="Z526" s="127">
        <v>74690000</v>
      </c>
      <c r="AA526" s="127">
        <v>9.2439999999999999E-7</v>
      </c>
      <c r="AB526" s="127">
        <v>3233000000</v>
      </c>
      <c r="AC526" s="87">
        <v>0.65</v>
      </c>
      <c r="AD526" s="87" t="s">
        <v>156</v>
      </c>
      <c r="AE526" s="87" t="s">
        <v>157</v>
      </c>
      <c r="AF526" s="87" t="s">
        <v>158</v>
      </c>
      <c r="AG526" s="87" t="s">
        <v>159</v>
      </c>
      <c r="AH526" s="87" t="s">
        <v>160</v>
      </c>
      <c r="AI526" s="87" t="s">
        <v>161</v>
      </c>
      <c r="AJ526" s="87" t="s">
        <v>162</v>
      </c>
      <c r="AK526" s="87">
        <v>0</v>
      </c>
      <c r="AL526" s="87">
        <v>0</v>
      </c>
      <c r="AM526" s="87" t="s">
        <v>142</v>
      </c>
      <c r="AY526" s="133"/>
      <c r="AZ526" s="87" t="str">
        <f t="shared" si="503"/>
        <v/>
      </c>
      <c r="BA526" s="87" t="str">
        <f t="shared" si="504"/>
        <v/>
      </c>
      <c r="BB526" s="87" t="str">
        <f t="shared" si="505"/>
        <v/>
      </c>
      <c r="BC526" s="87" t="str">
        <f t="shared" si="506"/>
        <v/>
      </c>
      <c r="BD526" s="87" t="str">
        <f t="shared" si="507"/>
        <v/>
      </c>
      <c r="BE526" s="87" t="str">
        <f t="shared" si="508"/>
        <v/>
      </c>
      <c r="BG526" s="87" t="str">
        <f t="shared" si="509"/>
        <v/>
      </c>
      <c r="BH526" s="127" t="str">
        <f t="shared" si="510"/>
        <v/>
      </c>
      <c r="BI526" s="127" t="str">
        <f t="shared" si="511"/>
        <v/>
      </c>
      <c r="BJ526" s="87" t="str">
        <f t="shared" si="512"/>
        <v/>
      </c>
      <c r="BK526" s="87" t="str">
        <f t="shared" si="513"/>
        <v/>
      </c>
      <c r="BL526" s="87" t="str">
        <f t="shared" si="514"/>
        <v/>
      </c>
    </row>
    <row r="527" spans="2:64" ht="12.75">
      <c r="B527" s="142"/>
      <c r="C527" s="142"/>
      <c r="D527" s="142"/>
      <c r="E527" s="142"/>
      <c r="F527" s="142"/>
      <c r="G527" s="142"/>
      <c r="J527" s="87">
        <f t="shared" si="480"/>
        <v>263.10000000000002</v>
      </c>
      <c r="K527" s="126">
        <v>80</v>
      </c>
      <c r="L527" s="87">
        <v>0.5</v>
      </c>
      <c r="M527" s="87">
        <v>10</v>
      </c>
      <c r="N527" s="87" t="s">
        <v>154</v>
      </c>
      <c r="O527" s="87" t="s">
        <v>155</v>
      </c>
      <c r="P527" s="87">
        <v>0</v>
      </c>
      <c r="Q527" s="127">
        <v>1.539E-5</v>
      </c>
      <c r="R527" s="87">
        <v>0</v>
      </c>
      <c r="S527" s="87">
        <v>0</v>
      </c>
      <c r="T527" s="127">
        <v>97060000</v>
      </c>
      <c r="U527" s="127">
        <v>97060000</v>
      </c>
      <c r="V527" s="127">
        <v>621900000</v>
      </c>
      <c r="W527" s="127">
        <v>621900000</v>
      </c>
      <c r="X527" s="87">
        <v>0</v>
      </c>
      <c r="Y527" s="87">
        <v>0</v>
      </c>
      <c r="Z527" s="127">
        <v>74690000</v>
      </c>
      <c r="AA527" s="127">
        <v>9.2439999999999999E-7</v>
      </c>
      <c r="AB527" s="127">
        <v>3233000000</v>
      </c>
      <c r="AC527" s="87">
        <v>0.65</v>
      </c>
      <c r="AD527" s="87" t="s">
        <v>156</v>
      </c>
      <c r="AE527" s="87" t="s">
        <v>157</v>
      </c>
      <c r="AF527" s="87" t="s">
        <v>158</v>
      </c>
      <c r="AG527" s="87" t="s">
        <v>159</v>
      </c>
      <c r="AH527" s="87" t="s">
        <v>160</v>
      </c>
      <c r="AI527" s="87" t="s">
        <v>161</v>
      </c>
      <c r="AJ527" s="87" t="s">
        <v>162</v>
      </c>
      <c r="AK527" s="87">
        <v>0</v>
      </c>
      <c r="AL527" s="87">
        <v>0</v>
      </c>
      <c r="AM527" s="87" t="s">
        <v>142</v>
      </c>
      <c r="AY527" s="133">
        <f t="shared" ref="AY527" si="519">IF(J527="", "", INT(J527))</f>
        <v>263</v>
      </c>
      <c r="AZ527" s="87">
        <f t="shared" si="503"/>
        <v>80</v>
      </c>
      <c r="BA527" s="87">
        <f t="shared" si="504"/>
        <v>207</v>
      </c>
      <c r="BB527" s="87">
        <f t="shared" si="505"/>
        <v>263</v>
      </c>
      <c r="BC527" s="87">
        <f t="shared" si="506"/>
        <v>263</v>
      </c>
      <c r="BD527" s="87" t="str">
        <f t="shared" si="507"/>
        <v>1c</v>
      </c>
      <c r="BE527" s="87" t="str">
        <f t="shared" si="508"/>
        <v>0</v>
      </c>
      <c r="BG527" s="87">
        <f t="shared" si="509"/>
        <v>263</v>
      </c>
      <c r="BH527" s="127" t="str">
        <f t="shared" si="510"/>
        <v>2.10E+11</v>
      </c>
      <c r="BI527" s="127" t="str">
        <f t="shared" si="511"/>
        <v>8.08E+10</v>
      </c>
      <c r="BJ527" s="87" t="str">
        <f t="shared" si="512"/>
        <v>7850</v>
      </c>
      <c r="BK527" s="87">
        <f t="shared" si="513"/>
        <v>0.5</v>
      </c>
      <c r="BL527" s="87">
        <f t="shared" si="514"/>
        <v>0.01</v>
      </c>
    </row>
    <row r="528" spans="2:64" ht="12.75">
      <c r="B528" s="142"/>
      <c r="C528" s="142"/>
      <c r="D528" s="142"/>
      <c r="E528" s="142"/>
      <c r="F528" s="142"/>
      <c r="G528" s="142"/>
      <c r="J528" s="87">
        <f t="shared" si="480"/>
        <v>263.2</v>
      </c>
      <c r="K528" s="126">
        <v>207</v>
      </c>
      <c r="L528" s="87">
        <v>0.5</v>
      </c>
      <c r="M528" s="87">
        <v>10</v>
      </c>
      <c r="N528" s="87" t="s">
        <v>154</v>
      </c>
      <c r="O528" s="87" t="s">
        <v>155</v>
      </c>
      <c r="P528" s="87">
        <v>0</v>
      </c>
      <c r="Q528" s="127">
        <v>1.539E-5</v>
      </c>
      <c r="R528" s="87">
        <v>0</v>
      </c>
      <c r="S528" s="87">
        <v>0</v>
      </c>
      <c r="T528" s="127">
        <v>97060000</v>
      </c>
      <c r="U528" s="127">
        <v>97060000</v>
      </c>
      <c r="V528" s="127">
        <v>621900000</v>
      </c>
      <c r="W528" s="127">
        <v>621900000</v>
      </c>
      <c r="X528" s="87">
        <v>0</v>
      </c>
      <c r="Y528" s="87">
        <v>0</v>
      </c>
      <c r="Z528" s="127">
        <v>74690000</v>
      </c>
      <c r="AA528" s="127">
        <v>9.2439999999999999E-7</v>
      </c>
      <c r="AB528" s="127">
        <v>3233000000</v>
      </c>
      <c r="AC528" s="87">
        <v>0.65</v>
      </c>
      <c r="AD528" s="87" t="s">
        <v>156</v>
      </c>
      <c r="AE528" s="87" t="s">
        <v>157</v>
      </c>
      <c r="AF528" s="87" t="s">
        <v>158</v>
      </c>
      <c r="AG528" s="87" t="s">
        <v>159</v>
      </c>
      <c r="AH528" s="87" t="s">
        <v>160</v>
      </c>
      <c r="AI528" s="87" t="s">
        <v>161</v>
      </c>
      <c r="AJ528" s="87" t="s">
        <v>162</v>
      </c>
      <c r="AK528" s="87">
        <v>0</v>
      </c>
      <c r="AL528" s="87">
        <v>0</v>
      </c>
      <c r="AM528" s="87" t="s">
        <v>142</v>
      </c>
      <c r="AY528" s="133"/>
      <c r="AZ528" s="87" t="str">
        <f t="shared" si="503"/>
        <v/>
      </c>
      <c r="BA528" s="87" t="str">
        <f t="shared" si="504"/>
        <v/>
      </c>
      <c r="BB528" s="87" t="str">
        <f t="shared" si="505"/>
        <v/>
      </c>
      <c r="BC528" s="87" t="str">
        <f t="shared" si="506"/>
        <v/>
      </c>
      <c r="BD528" s="87" t="str">
        <f t="shared" si="507"/>
        <v/>
      </c>
      <c r="BE528" s="87" t="str">
        <f t="shared" si="508"/>
        <v/>
      </c>
      <c r="BG528" s="87" t="str">
        <f t="shared" si="509"/>
        <v/>
      </c>
      <c r="BH528" s="127" t="str">
        <f t="shared" si="510"/>
        <v/>
      </c>
      <c r="BI528" s="127" t="str">
        <f t="shared" si="511"/>
        <v/>
      </c>
      <c r="BJ528" s="87" t="str">
        <f t="shared" si="512"/>
        <v/>
      </c>
      <c r="BK528" s="87" t="str">
        <f t="shared" si="513"/>
        <v/>
      </c>
      <c r="BL528" s="87" t="str">
        <f t="shared" si="514"/>
        <v/>
      </c>
    </row>
    <row r="529" spans="2:64" ht="12.75">
      <c r="B529" s="142"/>
      <c r="C529" s="142"/>
      <c r="D529" s="142"/>
      <c r="E529" s="142"/>
      <c r="F529" s="142"/>
      <c r="G529" s="142"/>
      <c r="J529" s="87">
        <f t="shared" si="480"/>
        <v>264.10000000000002</v>
      </c>
      <c r="K529" s="126">
        <v>207</v>
      </c>
      <c r="L529" s="87">
        <v>0.5</v>
      </c>
      <c r="M529" s="87">
        <v>10</v>
      </c>
      <c r="N529" s="87" t="s">
        <v>154</v>
      </c>
      <c r="O529" s="87" t="s">
        <v>155</v>
      </c>
      <c r="P529" s="87">
        <v>0</v>
      </c>
      <c r="Q529" s="127">
        <v>1.539E-5</v>
      </c>
      <c r="R529" s="87">
        <v>0</v>
      </c>
      <c r="S529" s="87">
        <v>0</v>
      </c>
      <c r="T529" s="127">
        <v>97060000</v>
      </c>
      <c r="U529" s="127">
        <v>97060000</v>
      </c>
      <c r="V529" s="127">
        <v>621900000</v>
      </c>
      <c r="W529" s="127">
        <v>621900000</v>
      </c>
      <c r="X529" s="87">
        <v>0</v>
      </c>
      <c r="Y529" s="87">
        <v>0</v>
      </c>
      <c r="Z529" s="127">
        <v>74690000</v>
      </c>
      <c r="AA529" s="127">
        <v>9.2439999999999999E-7</v>
      </c>
      <c r="AB529" s="127">
        <v>3233000000</v>
      </c>
      <c r="AC529" s="87">
        <v>0.65</v>
      </c>
      <c r="AD529" s="87" t="s">
        <v>156</v>
      </c>
      <c r="AE529" s="87" t="s">
        <v>157</v>
      </c>
      <c r="AF529" s="87" t="s">
        <v>158</v>
      </c>
      <c r="AG529" s="87" t="s">
        <v>159</v>
      </c>
      <c r="AH529" s="87" t="s">
        <v>160</v>
      </c>
      <c r="AI529" s="87" t="s">
        <v>161</v>
      </c>
      <c r="AJ529" s="87" t="s">
        <v>162</v>
      </c>
      <c r="AK529" s="87">
        <v>0</v>
      </c>
      <c r="AL529" s="87">
        <v>0</v>
      </c>
      <c r="AM529" s="87" t="s">
        <v>142</v>
      </c>
      <c r="AY529" s="133">
        <f t="shared" ref="AY529" si="520">IF(J529="", "", INT(J529))</f>
        <v>264</v>
      </c>
      <c r="AZ529" s="87">
        <f t="shared" si="503"/>
        <v>207</v>
      </c>
      <c r="BA529" s="87">
        <f t="shared" si="504"/>
        <v>208</v>
      </c>
      <c r="BB529" s="87">
        <f t="shared" si="505"/>
        <v>264</v>
      </c>
      <c r="BC529" s="87">
        <f t="shared" si="506"/>
        <v>264</v>
      </c>
      <c r="BD529" s="87" t="str">
        <f t="shared" si="507"/>
        <v>1c</v>
      </c>
      <c r="BE529" s="87" t="str">
        <f t="shared" si="508"/>
        <v>0</v>
      </c>
      <c r="BG529" s="87">
        <f t="shared" si="509"/>
        <v>264</v>
      </c>
      <c r="BH529" s="127" t="str">
        <f t="shared" si="510"/>
        <v>2.10E+11</v>
      </c>
      <c r="BI529" s="127" t="str">
        <f t="shared" si="511"/>
        <v>8.08E+10</v>
      </c>
      <c r="BJ529" s="87" t="str">
        <f t="shared" si="512"/>
        <v>7850</v>
      </c>
      <c r="BK529" s="87">
        <f t="shared" si="513"/>
        <v>0.5</v>
      </c>
      <c r="BL529" s="87">
        <f t="shared" si="514"/>
        <v>0.01</v>
      </c>
    </row>
    <row r="530" spans="2:64" ht="12.75">
      <c r="B530" s="142"/>
      <c r="C530" s="142"/>
      <c r="D530" s="142"/>
      <c r="E530" s="142"/>
      <c r="F530" s="142"/>
      <c r="G530" s="142"/>
      <c r="J530" s="87">
        <f t="shared" si="480"/>
        <v>264.2</v>
      </c>
      <c r="K530" s="126">
        <v>208</v>
      </c>
      <c r="L530" s="87">
        <v>0.5</v>
      </c>
      <c r="M530" s="87">
        <v>10</v>
      </c>
      <c r="N530" s="87" t="s">
        <v>154</v>
      </c>
      <c r="O530" s="87" t="s">
        <v>155</v>
      </c>
      <c r="P530" s="87">
        <v>0</v>
      </c>
      <c r="Q530" s="127">
        <v>1.539E-5</v>
      </c>
      <c r="R530" s="87">
        <v>0</v>
      </c>
      <c r="S530" s="87">
        <v>0</v>
      </c>
      <c r="T530" s="127">
        <v>97060000</v>
      </c>
      <c r="U530" s="127">
        <v>97060000</v>
      </c>
      <c r="V530" s="127">
        <v>621900000</v>
      </c>
      <c r="W530" s="127">
        <v>621900000</v>
      </c>
      <c r="X530" s="87">
        <v>0</v>
      </c>
      <c r="Y530" s="87">
        <v>0</v>
      </c>
      <c r="Z530" s="127">
        <v>74690000</v>
      </c>
      <c r="AA530" s="127">
        <v>9.2439999999999999E-7</v>
      </c>
      <c r="AB530" s="127">
        <v>3233000000</v>
      </c>
      <c r="AC530" s="87">
        <v>0.65</v>
      </c>
      <c r="AD530" s="87" t="s">
        <v>156</v>
      </c>
      <c r="AE530" s="87" t="s">
        <v>157</v>
      </c>
      <c r="AF530" s="87" t="s">
        <v>158</v>
      </c>
      <c r="AG530" s="87" t="s">
        <v>159</v>
      </c>
      <c r="AH530" s="87" t="s">
        <v>160</v>
      </c>
      <c r="AI530" s="87" t="s">
        <v>161</v>
      </c>
      <c r="AJ530" s="87" t="s">
        <v>162</v>
      </c>
      <c r="AK530" s="87">
        <v>0</v>
      </c>
      <c r="AL530" s="87">
        <v>0</v>
      </c>
      <c r="AM530" s="87" t="s">
        <v>142</v>
      </c>
      <c r="AY530" s="133"/>
      <c r="AZ530" s="87" t="str">
        <f t="shared" si="503"/>
        <v/>
      </c>
      <c r="BA530" s="87" t="str">
        <f t="shared" si="504"/>
        <v/>
      </c>
      <c r="BB530" s="87" t="str">
        <f t="shared" si="505"/>
        <v/>
      </c>
      <c r="BC530" s="87" t="str">
        <f t="shared" si="506"/>
        <v/>
      </c>
      <c r="BD530" s="87" t="str">
        <f t="shared" si="507"/>
        <v/>
      </c>
      <c r="BE530" s="87" t="str">
        <f t="shared" si="508"/>
        <v/>
      </c>
      <c r="BG530" s="87" t="str">
        <f t="shared" si="509"/>
        <v/>
      </c>
      <c r="BH530" s="127" t="str">
        <f t="shared" si="510"/>
        <v/>
      </c>
      <c r="BI530" s="127" t="str">
        <f t="shared" si="511"/>
        <v/>
      </c>
      <c r="BJ530" s="87" t="str">
        <f t="shared" si="512"/>
        <v/>
      </c>
      <c r="BK530" s="87" t="str">
        <f t="shared" si="513"/>
        <v/>
      </c>
      <c r="BL530" s="87" t="str">
        <f t="shared" si="514"/>
        <v/>
      </c>
    </row>
    <row r="531" spans="2:64" ht="12.75">
      <c r="B531" s="142"/>
      <c r="C531" s="142"/>
      <c r="D531" s="142"/>
      <c r="E531" s="142"/>
      <c r="F531" s="142"/>
      <c r="G531" s="142"/>
      <c r="J531" s="87">
        <f t="shared" si="480"/>
        <v>265.10000000000002</v>
      </c>
      <c r="K531" s="126">
        <v>208</v>
      </c>
      <c r="L531" s="87">
        <v>0.5</v>
      </c>
      <c r="M531" s="87">
        <v>10</v>
      </c>
      <c r="N531" s="87" t="s">
        <v>154</v>
      </c>
      <c r="O531" s="87" t="s">
        <v>155</v>
      </c>
      <c r="P531" s="87">
        <v>0</v>
      </c>
      <c r="Q531" s="127">
        <v>1.539E-5</v>
      </c>
      <c r="R531" s="87">
        <v>0</v>
      </c>
      <c r="S531" s="87">
        <v>0</v>
      </c>
      <c r="T531" s="127">
        <v>97060000</v>
      </c>
      <c r="U531" s="127">
        <v>97060000</v>
      </c>
      <c r="V531" s="127">
        <v>621900000</v>
      </c>
      <c r="W531" s="127">
        <v>621900000</v>
      </c>
      <c r="X531" s="87">
        <v>0</v>
      </c>
      <c r="Y531" s="87">
        <v>0</v>
      </c>
      <c r="Z531" s="127">
        <v>74690000</v>
      </c>
      <c r="AA531" s="127">
        <v>9.2439999999999999E-7</v>
      </c>
      <c r="AB531" s="127">
        <v>3233000000</v>
      </c>
      <c r="AC531" s="87">
        <v>0.65</v>
      </c>
      <c r="AD531" s="87" t="s">
        <v>156</v>
      </c>
      <c r="AE531" s="87" t="s">
        <v>157</v>
      </c>
      <c r="AF531" s="87" t="s">
        <v>158</v>
      </c>
      <c r="AG531" s="87" t="s">
        <v>159</v>
      </c>
      <c r="AH531" s="87" t="s">
        <v>160</v>
      </c>
      <c r="AI531" s="87" t="s">
        <v>161</v>
      </c>
      <c r="AJ531" s="87" t="s">
        <v>162</v>
      </c>
      <c r="AK531" s="87">
        <v>0</v>
      </c>
      <c r="AL531" s="87">
        <v>0</v>
      </c>
      <c r="AM531" s="87" t="s">
        <v>142</v>
      </c>
      <c r="AY531" s="133">
        <f t="shared" ref="AY531" si="521">IF(J531="", "", INT(J531))</f>
        <v>265</v>
      </c>
      <c r="AZ531" s="87">
        <f t="shared" si="503"/>
        <v>208</v>
      </c>
      <c r="BA531" s="87">
        <f t="shared" si="504"/>
        <v>140</v>
      </c>
      <c r="BB531" s="87">
        <f t="shared" si="505"/>
        <v>265</v>
      </c>
      <c r="BC531" s="87">
        <f t="shared" si="506"/>
        <v>265</v>
      </c>
      <c r="BD531" s="87" t="str">
        <f t="shared" si="507"/>
        <v>1c</v>
      </c>
      <c r="BE531" s="87" t="str">
        <f t="shared" si="508"/>
        <v>0</v>
      </c>
      <c r="BG531" s="87">
        <f t="shared" si="509"/>
        <v>265</v>
      </c>
      <c r="BH531" s="127" t="str">
        <f t="shared" si="510"/>
        <v>2.10E+11</v>
      </c>
      <c r="BI531" s="127" t="str">
        <f t="shared" si="511"/>
        <v>8.08E+10</v>
      </c>
      <c r="BJ531" s="87" t="str">
        <f t="shared" si="512"/>
        <v>7850</v>
      </c>
      <c r="BK531" s="87">
        <f t="shared" si="513"/>
        <v>0.5</v>
      </c>
      <c r="BL531" s="87">
        <f t="shared" si="514"/>
        <v>0.01</v>
      </c>
    </row>
    <row r="532" spans="2:64" ht="12.75">
      <c r="B532" s="142"/>
      <c r="C532" s="142"/>
      <c r="D532" s="142"/>
      <c r="E532" s="142"/>
      <c r="F532" s="142"/>
      <c r="G532" s="142"/>
      <c r="J532" s="87">
        <f t="shared" si="480"/>
        <v>265.2</v>
      </c>
      <c r="K532" s="126">
        <v>140</v>
      </c>
      <c r="L532" s="87">
        <v>0.5</v>
      </c>
      <c r="M532" s="87">
        <v>10</v>
      </c>
      <c r="N532" s="87" t="s">
        <v>154</v>
      </c>
      <c r="O532" s="87" t="s">
        <v>155</v>
      </c>
      <c r="P532" s="87">
        <v>0</v>
      </c>
      <c r="Q532" s="127">
        <v>1.539E-5</v>
      </c>
      <c r="R532" s="87">
        <v>0</v>
      </c>
      <c r="S532" s="87">
        <v>0</v>
      </c>
      <c r="T532" s="127">
        <v>97060000</v>
      </c>
      <c r="U532" s="127">
        <v>97060000</v>
      </c>
      <c r="V532" s="127">
        <v>621900000</v>
      </c>
      <c r="W532" s="127">
        <v>621900000</v>
      </c>
      <c r="X532" s="87">
        <v>0</v>
      </c>
      <c r="Y532" s="87">
        <v>0</v>
      </c>
      <c r="Z532" s="127">
        <v>74690000</v>
      </c>
      <c r="AA532" s="127">
        <v>9.2439999999999999E-7</v>
      </c>
      <c r="AB532" s="127">
        <v>3233000000</v>
      </c>
      <c r="AC532" s="87">
        <v>0.65</v>
      </c>
      <c r="AD532" s="87" t="s">
        <v>156</v>
      </c>
      <c r="AE532" s="87" t="s">
        <v>157</v>
      </c>
      <c r="AF532" s="87" t="s">
        <v>158</v>
      </c>
      <c r="AG532" s="87" t="s">
        <v>159</v>
      </c>
      <c r="AH532" s="87" t="s">
        <v>160</v>
      </c>
      <c r="AI532" s="87" t="s">
        <v>161</v>
      </c>
      <c r="AJ532" s="87" t="s">
        <v>162</v>
      </c>
      <c r="AK532" s="87">
        <v>0</v>
      </c>
      <c r="AL532" s="87">
        <v>0</v>
      </c>
      <c r="AM532" s="87" t="s">
        <v>142</v>
      </c>
      <c r="AY532" s="133"/>
      <c r="AZ532" s="87" t="str">
        <f t="shared" si="503"/>
        <v/>
      </c>
      <c r="BA532" s="87" t="str">
        <f t="shared" si="504"/>
        <v/>
      </c>
      <c r="BB532" s="87" t="str">
        <f t="shared" si="505"/>
        <v/>
      </c>
      <c r="BC532" s="87" t="str">
        <f t="shared" si="506"/>
        <v/>
      </c>
      <c r="BD532" s="87" t="str">
        <f t="shared" si="507"/>
        <v/>
      </c>
      <c r="BE532" s="87" t="str">
        <f t="shared" si="508"/>
        <v/>
      </c>
      <c r="BG532" s="87" t="str">
        <f t="shared" si="509"/>
        <v/>
      </c>
      <c r="BH532" s="127" t="str">
        <f t="shared" si="510"/>
        <v/>
      </c>
      <c r="BI532" s="127" t="str">
        <f t="shared" si="511"/>
        <v/>
      </c>
      <c r="BJ532" s="87" t="str">
        <f t="shared" si="512"/>
        <v/>
      </c>
      <c r="BK532" s="87" t="str">
        <f t="shared" si="513"/>
        <v/>
      </c>
      <c r="BL532" s="87" t="str">
        <f t="shared" si="514"/>
        <v/>
      </c>
    </row>
    <row r="533" spans="2:64" ht="12.75">
      <c r="B533" s="142"/>
      <c r="C533" s="142"/>
      <c r="D533" s="142"/>
      <c r="E533" s="142"/>
      <c r="F533" s="142"/>
      <c r="G533" s="142"/>
      <c r="J533" s="87">
        <f t="shared" si="480"/>
        <v>266.10000000000002</v>
      </c>
      <c r="K533" s="126">
        <v>85</v>
      </c>
      <c r="L533" s="87">
        <v>0.5</v>
      </c>
      <c r="M533" s="87">
        <v>10</v>
      </c>
      <c r="N533" s="87" t="s">
        <v>154</v>
      </c>
      <c r="O533" s="87" t="s">
        <v>155</v>
      </c>
      <c r="P533" s="87">
        <v>0</v>
      </c>
      <c r="Q533" s="127">
        <v>1.539E-5</v>
      </c>
      <c r="R533" s="87">
        <v>0</v>
      </c>
      <c r="S533" s="87">
        <v>0</v>
      </c>
      <c r="T533" s="127">
        <v>97060000</v>
      </c>
      <c r="U533" s="127">
        <v>97060000</v>
      </c>
      <c r="V533" s="127">
        <v>621900000</v>
      </c>
      <c r="W533" s="127">
        <v>621900000</v>
      </c>
      <c r="X533" s="87">
        <v>0</v>
      </c>
      <c r="Y533" s="87">
        <v>0</v>
      </c>
      <c r="Z533" s="127">
        <v>74690000</v>
      </c>
      <c r="AA533" s="127">
        <v>9.2439999999999999E-7</v>
      </c>
      <c r="AB533" s="127">
        <v>3233000000</v>
      </c>
      <c r="AC533" s="87">
        <v>0.65</v>
      </c>
      <c r="AD533" s="87" t="s">
        <v>156</v>
      </c>
      <c r="AE533" s="87" t="s">
        <v>157</v>
      </c>
      <c r="AF533" s="87" t="s">
        <v>158</v>
      </c>
      <c r="AG533" s="87" t="s">
        <v>159</v>
      </c>
      <c r="AH533" s="87" t="s">
        <v>160</v>
      </c>
      <c r="AI533" s="87" t="s">
        <v>161</v>
      </c>
      <c r="AJ533" s="87" t="s">
        <v>162</v>
      </c>
      <c r="AK533" s="87">
        <v>0</v>
      </c>
      <c r="AL533" s="87">
        <v>0</v>
      </c>
      <c r="AM533" s="87" t="s">
        <v>142</v>
      </c>
      <c r="AY533" s="133">
        <f t="shared" ref="AY533" si="522">IF(J533="", "", INT(J533))</f>
        <v>266</v>
      </c>
      <c r="AZ533" s="87">
        <f t="shared" si="503"/>
        <v>85</v>
      </c>
      <c r="BA533" s="87">
        <f t="shared" si="504"/>
        <v>209</v>
      </c>
      <c r="BB533" s="87">
        <f t="shared" si="505"/>
        <v>266</v>
      </c>
      <c r="BC533" s="87">
        <f t="shared" si="506"/>
        <v>266</v>
      </c>
      <c r="BD533" s="87" t="str">
        <f t="shared" si="507"/>
        <v>1c</v>
      </c>
      <c r="BE533" s="87" t="str">
        <f t="shared" si="508"/>
        <v>0</v>
      </c>
      <c r="BG533" s="87">
        <f t="shared" si="509"/>
        <v>266</v>
      </c>
      <c r="BH533" s="127" t="str">
        <f t="shared" si="510"/>
        <v>2.10E+11</v>
      </c>
      <c r="BI533" s="127" t="str">
        <f t="shared" si="511"/>
        <v>8.08E+10</v>
      </c>
      <c r="BJ533" s="87" t="str">
        <f t="shared" si="512"/>
        <v>7850</v>
      </c>
      <c r="BK533" s="87">
        <f t="shared" si="513"/>
        <v>0.5</v>
      </c>
      <c r="BL533" s="87">
        <f t="shared" si="514"/>
        <v>0.01</v>
      </c>
    </row>
    <row r="534" spans="2:64" ht="12.75">
      <c r="B534" s="142"/>
      <c r="C534" s="142"/>
      <c r="D534" s="142"/>
      <c r="E534" s="142"/>
      <c r="F534" s="142"/>
      <c r="G534" s="142"/>
      <c r="J534" s="87">
        <f t="shared" si="480"/>
        <v>266.2</v>
      </c>
      <c r="K534" s="126">
        <v>209</v>
      </c>
      <c r="L534" s="87">
        <v>0.5</v>
      </c>
      <c r="M534" s="87">
        <v>10</v>
      </c>
      <c r="N534" s="87" t="s">
        <v>154</v>
      </c>
      <c r="O534" s="87" t="s">
        <v>155</v>
      </c>
      <c r="P534" s="87">
        <v>0</v>
      </c>
      <c r="Q534" s="127">
        <v>1.539E-5</v>
      </c>
      <c r="R534" s="87">
        <v>0</v>
      </c>
      <c r="S534" s="87">
        <v>0</v>
      </c>
      <c r="T534" s="127">
        <v>97060000</v>
      </c>
      <c r="U534" s="127">
        <v>97060000</v>
      </c>
      <c r="V534" s="127">
        <v>621900000</v>
      </c>
      <c r="W534" s="127">
        <v>621900000</v>
      </c>
      <c r="X534" s="87">
        <v>0</v>
      </c>
      <c r="Y534" s="87">
        <v>0</v>
      </c>
      <c r="Z534" s="127">
        <v>74690000</v>
      </c>
      <c r="AA534" s="127">
        <v>9.2439999999999999E-7</v>
      </c>
      <c r="AB534" s="127">
        <v>3233000000</v>
      </c>
      <c r="AC534" s="87">
        <v>0.65</v>
      </c>
      <c r="AD534" s="87" t="s">
        <v>156</v>
      </c>
      <c r="AE534" s="87" t="s">
        <v>157</v>
      </c>
      <c r="AF534" s="87" t="s">
        <v>158</v>
      </c>
      <c r="AG534" s="87" t="s">
        <v>159</v>
      </c>
      <c r="AH534" s="87" t="s">
        <v>160</v>
      </c>
      <c r="AI534" s="87" t="s">
        <v>161</v>
      </c>
      <c r="AJ534" s="87" t="s">
        <v>162</v>
      </c>
      <c r="AK534" s="87">
        <v>0</v>
      </c>
      <c r="AL534" s="87">
        <v>0</v>
      </c>
      <c r="AM534" s="87" t="s">
        <v>142</v>
      </c>
      <c r="AY534" s="133"/>
      <c r="AZ534" s="87" t="str">
        <f t="shared" si="503"/>
        <v/>
      </c>
      <c r="BA534" s="87" t="str">
        <f t="shared" si="504"/>
        <v/>
      </c>
      <c r="BB534" s="87" t="str">
        <f t="shared" si="505"/>
        <v/>
      </c>
      <c r="BC534" s="87" t="str">
        <f t="shared" si="506"/>
        <v/>
      </c>
      <c r="BD534" s="87" t="str">
        <f t="shared" si="507"/>
        <v/>
      </c>
      <c r="BE534" s="87" t="str">
        <f t="shared" si="508"/>
        <v/>
      </c>
      <c r="BG534" s="87" t="str">
        <f t="shared" si="509"/>
        <v/>
      </c>
      <c r="BH534" s="127" t="str">
        <f t="shared" si="510"/>
        <v/>
      </c>
      <c r="BI534" s="127" t="str">
        <f t="shared" si="511"/>
        <v/>
      </c>
      <c r="BJ534" s="87" t="str">
        <f t="shared" si="512"/>
        <v/>
      </c>
      <c r="BK534" s="87" t="str">
        <f t="shared" si="513"/>
        <v/>
      </c>
      <c r="BL534" s="87" t="str">
        <f t="shared" si="514"/>
        <v/>
      </c>
    </row>
    <row r="535" spans="2:64" ht="12.75">
      <c r="B535" s="142"/>
      <c r="C535" s="142"/>
      <c r="D535" s="142"/>
      <c r="E535" s="142"/>
      <c r="F535" s="142"/>
      <c r="G535" s="142"/>
      <c r="J535" s="87">
        <f t="shared" si="480"/>
        <v>267.10000000000002</v>
      </c>
      <c r="K535" s="126">
        <v>209</v>
      </c>
      <c r="L535" s="87">
        <v>0.5</v>
      </c>
      <c r="M535" s="87">
        <v>10</v>
      </c>
      <c r="N535" s="87" t="s">
        <v>154</v>
      </c>
      <c r="O535" s="87" t="s">
        <v>155</v>
      </c>
      <c r="P535" s="87">
        <v>0</v>
      </c>
      <c r="Q535" s="127">
        <v>1.539E-5</v>
      </c>
      <c r="R535" s="87">
        <v>0</v>
      </c>
      <c r="S535" s="87">
        <v>0</v>
      </c>
      <c r="T535" s="127">
        <v>97060000</v>
      </c>
      <c r="U535" s="127">
        <v>97060000</v>
      </c>
      <c r="V535" s="127">
        <v>621900000</v>
      </c>
      <c r="W535" s="127">
        <v>621900000</v>
      </c>
      <c r="X535" s="87">
        <v>0</v>
      </c>
      <c r="Y535" s="87">
        <v>0</v>
      </c>
      <c r="Z535" s="127">
        <v>74690000</v>
      </c>
      <c r="AA535" s="127">
        <v>9.2439999999999999E-7</v>
      </c>
      <c r="AB535" s="127">
        <v>3233000000</v>
      </c>
      <c r="AC535" s="87">
        <v>0.65</v>
      </c>
      <c r="AD535" s="87" t="s">
        <v>156</v>
      </c>
      <c r="AE535" s="87" t="s">
        <v>157</v>
      </c>
      <c r="AF535" s="87" t="s">
        <v>158</v>
      </c>
      <c r="AG535" s="87" t="s">
        <v>159</v>
      </c>
      <c r="AH535" s="87" t="s">
        <v>160</v>
      </c>
      <c r="AI535" s="87" t="s">
        <v>161</v>
      </c>
      <c r="AJ535" s="87" t="s">
        <v>162</v>
      </c>
      <c r="AK535" s="87">
        <v>0</v>
      </c>
      <c r="AL535" s="87">
        <v>0</v>
      </c>
      <c r="AM535" s="87" t="s">
        <v>142</v>
      </c>
      <c r="AY535" s="133">
        <f t="shared" ref="AY535" si="523">IF(J535="", "", INT(J535))</f>
        <v>267</v>
      </c>
      <c r="AZ535" s="87">
        <f t="shared" si="503"/>
        <v>209</v>
      </c>
      <c r="BA535" s="87">
        <f t="shared" si="504"/>
        <v>210</v>
      </c>
      <c r="BB535" s="87">
        <f t="shared" si="505"/>
        <v>267</v>
      </c>
      <c r="BC535" s="87">
        <f t="shared" si="506"/>
        <v>267</v>
      </c>
      <c r="BD535" s="87" t="str">
        <f t="shared" si="507"/>
        <v>1c</v>
      </c>
      <c r="BE535" s="87" t="str">
        <f t="shared" si="508"/>
        <v>0</v>
      </c>
      <c r="BG535" s="87">
        <f t="shared" si="509"/>
        <v>267</v>
      </c>
      <c r="BH535" s="127" t="str">
        <f t="shared" si="510"/>
        <v>2.10E+11</v>
      </c>
      <c r="BI535" s="127" t="str">
        <f t="shared" si="511"/>
        <v>8.08E+10</v>
      </c>
      <c r="BJ535" s="87" t="str">
        <f t="shared" si="512"/>
        <v>7850</v>
      </c>
      <c r="BK535" s="87">
        <f t="shared" si="513"/>
        <v>0.5</v>
      </c>
      <c r="BL535" s="87">
        <f t="shared" si="514"/>
        <v>0.01</v>
      </c>
    </row>
    <row r="536" spans="2:64" ht="12.75">
      <c r="B536" s="142"/>
      <c r="C536" s="142"/>
      <c r="D536" s="142"/>
      <c r="E536" s="142"/>
      <c r="F536" s="142"/>
      <c r="G536" s="142"/>
      <c r="J536" s="87">
        <f t="shared" si="480"/>
        <v>267.2</v>
      </c>
      <c r="K536" s="126">
        <v>210</v>
      </c>
      <c r="L536" s="87">
        <v>0.5</v>
      </c>
      <c r="M536" s="87">
        <v>10</v>
      </c>
      <c r="N536" s="87" t="s">
        <v>154</v>
      </c>
      <c r="O536" s="87" t="s">
        <v>155</v>
      </c>
      <c r="P536" s="87">
        <v>0</v>
      </c>
      <c r="Q536" s="127">
        <v>1.539E-5</v>
      </c>
      <c r="R536" s="87">
        <v>0</v>
      </c>
      <c r="S536" s="87">
        <v>0</v>
      </c>
      <c r="T536" s="127">
        <v>97060000</v>
      </c>
      <c r="U536" s="127">
        <v>97060000</v>
      </c>
      <c r="V536" s="127">
        <v>621900000</v>
      </c>
      <c r="W536" s="127">
        <v>621900000</v>
      </c>
      <c r="X536" s="87">
        <v>0</v>
      </c>
      <c r="Y536" s="87">
        <v>0</v>
      </c>
      <c r="Z536" s="127">
        <v>74690000</v>
      </c>
      <c r="AA536" s="127">
        <v>9.2439999999999999E-7</v>
      </c>
      <c r="AB536" s="127">
        <v>3233000000</v>
      </c>
      <c r="AC536" s="87">
        <v>0.65</v>
      </c>
      <c r="AD536" s="87" t="s">
        <v>156</v>
      </c>
      <c r="AE536" s="87" t="s">
        <v>157</v>
      </c>
      <c r="AF536" s="87" t="s">
        <v>158</v>
      </c>
      <c r="AG536" s="87" t="s">
        <v>159</v>
      </c>
      <c r="AH536" s="87" t="s">
        <v>160</v>
      </c>
      <c r="AI536" s="87" t="s">
        <v>161</v>
      </c>
      <c r="AJ536" s="87" t="s">
        <v>162</v>
      </c>
      <c r="AK536" s="87">
        <v>0</v>
      </c>
      <c r="AL536" s="87">
        <v>0</v>
      </c>
      <c r="AM536" s="87" t="s">
        <v>142</v>
      </c>
      <c r="AY536" s="133"/>
      <c r="AZ536" s="87" t="str">
        <f t="shared" si="503"/>
        <v/>
      </c>
      <c r="BA536" s="87" t="str">
        <f t="shared" si="504"/>
        <v/>
      </c>
      <c r="BB536" s="87" t="str">
        <f t="shared" si="505"/>
        <v/>
      </c>
      <c r="BC536" s="87" t="str">
        <f t="shared" si="506"/>
        <v/>
      </c>
      <c r="BD536" s="87" t="str">
        <f t="shared" si="507"/>
        <v/>
      </c>
      <c r="BE536" s="87" t="str">
        <f t="shared" si="508"/>
        <v/>
      </c>
      <c r="BG536" s="87" t="str">
        <f t="shared" si="509"/>
        <v/>
      </c>
      <c r="BH536" s="127" t="str">
        <f t="shared" si="510"/>
        <v/>
      </c>
      <c r="BI536" s="127" t="str">
        <f t="shared" si="511"/>
        <v/>
      </c>
      <c r="BJ536" s="87" t="str">
        <f t="shared" si="512"/>
        <v/>
      </c>
      <c r="BK536" s="87" t="str">
        <f t="shared" si="513"/>
        <v/>
      </c>
      <c r="BL536" s="87" t="str">
        <f t="shared" si="514"/>
        <v/>
      </c>
    </row>
    <row r="537" spans="2:64" ht="12.75">
      <c r="B537" s="142"/>
      <c r="C537" s="142"/>
      <c r="D537" s="142"/>
      <c r="E537" s="142"/>
      <c r="F537" s="142"/>
      <c r="G537" s="142"/>
      <c r="J537" s="87">
        <f t="shared" si="480"/>
        <v>268.10000000000002</v>
      </c>
      <c r="K537" s="126">
        <v>210</v>
      </c>
      <c r="L537" s="87">
        <v>0.5</v>
      </c>
      <c r="M537" s="87">
        <v>10</v>
      </c>
      <c r="N537" s="87" t="s">
        <v>154</v>
      </c>
      <c r="O537" s="87" t="s">
        <v>155</v>
      </c>
      <c r="P537" s="87">
        <v>0</v>
      </c>
      <c r="Q537" s="127">
        <v>1.539E-5</v>
      </c>
      <c r="R537" s="87">
        <v>0</v>
      </c>
      <c r="S537" s="87">
        <v>0</v>
      </c>
      <c r="T537" s="127">
        <v>97060000</v>
      </c>
      <c r="U537" s="127">
        <v>97060000</v>
      </c>
      <c r="V537" s="127">
        <v>621900000</v>
      </c>
      <c r="W537" s="127">
        <v>621900000</v>
      </c>
      <c r="X537" s="87">
        <v>0</v>
      </c>
      <c r="Y537" s="87">
        <v>0</v>
      </c>
      <c r="Z537" s="127">
        <v>74690000</v>
      </c>
      <c r="AA537" s="127">
        <v>9.2439999999999999E-7</v>
      </c>
      <c r="AB537" s="127">
        <v>3233000000</v>
      </c>
      <c r="AC537" s="87">
        <v>0.65</v>
      </c>
      <c r="AD537" s="87" t="s">
        <v>156</v>
      </c>
      <c r="AE537" s="87" t="s">
        <v>157</v>
      </c>
      <c r="AF537" s="87" t="s">
        <v>158</v>
      </c>
      <c r="AG537" s="87" t="s">
        <v>159</v>
      </c>
      <c r="AH537" s="87" t="s">
        <v>160</v>
      </c>
      <c r="AI537" s="87" t="s">
        <v>161</v>
      </c>
      <c r="AJ537" s="87" t="s">
        <v>162</v>
      </c>
      <c r="AK537" s="87">
        <v>0</v>
      </c>
      <c r="AL537" s="87">
        <v>0</v>
      </c>
      <c r="AM537" s="87" t="s">
        <v>142</v>
      </c>
      <c r="AY537" s="133">
        <f t="shared" ref="AY537" si="524">IF(J537="", "", INT(J537))</f>
        <v>268</v>
      </c>
      <c r="AZ537" s="87">
        <f t="shared" si="503"/>
        <v>210</v>
      </c>
      <c r="BA537" s="87">
        <f t="shared" si="504"/>
        <v>145</v>
      </c>
      <c r="BB537" s="87">
        <f t="shared" si="505"/>
        <v>268</v>
      </c>
      <c r="BC537" s="87">
        <f t="shared" si="506"/>
        <v>268</v>
      </c>
      <c r="BD537" s="87" t="str">
        <f t="shared" si="507"/>
        <v>1c</v>
      </c>
      <c r="BE537" s="87" t="str">
        <f t="shared" si="508"/>
        <v>0</v>
      </c>
      <c r="BG537" s="87">
        <f t="shared" si="509"/>
        <v>268</v>
      </c>
      <c r="BH537" s="127" t="str">
        <f t="shared" si="510"/>
        <v>2.10E+11</v>
      </c>
      <c r="BI537" s="127" t="str">
        <f t="shared" si="511"/>
        <v>8.08E+10</v>
      </c>
      <c r="BJ537" s="87" t="str">
        <f t="shared" si="512"/>
        <v>7850</v>
      </c>
      <c r="BK537" s="87">
        <f t="shared" si="513"/>
        <v>0.5</v>
      </c>
      <c r="BL537" s="87">
        <f t="shared" si="514"/>
        <v>0.01</v>
      </c>
    </row>
    <row r="538" spans="2:64" ht="12.75">
      <c r="B538" s="142"/>
      <c r="C538" s="142"/>
      <c r="D538" s="142"/>
      <c r="E538" s="142"/>
      <c r="F538" s="142"/>
      <c r="G538" s="142"/>
      <c r="J538" s="87">
        <f t="shared" si="480"/>
        <v>268.2</v>
      </c>
      <c r="K538" s="126">
        <v>145</v>
      </c>
      <c r="L538" s="87">
        <v>0.5</v>
      </c>
      <c r="M538" s="87">
        <v>10</v>
      </c>
      <c r="N538" s="87" t="s">
        <v>154</v>
      </c>
      <c r="O538" s="87" t="s">
        <v>155</v>
      </c>
      <c r="P538" s="87">
        <v>0</v>
      </c>
      <c r="Q538" s="127">
        <v>1.539E-5</v>
      </c>
      <c r="R538" s="87">
        <v>0</v>
      </c>
      <c r="S538" s="87">
        <v>0</v>
      </c>
      <c r="T538" s="127">
        <v>97060000</v>
      </c>
      <c r="U538" s="127">
        <v>97060000</v>
      </c>
      <c r="V538" s="127">
        <v>621900000</v>
      </c>
      <c r="W538" s="127">
        <v>621900000</v>
      </c>
      <c r="X538" s="87">
        <v>0</v>
      </c>
      <c r="Y538" s="87">
        <v>0</v>
      </c>
      <c r="Z538" s="127">
        <v>74690000</v>
      </c>
      <c r="AA538" s="127">
        <v>9.2439999999999999E-7</v>
      </c>
      <c r="AB538" s="127">
        <v>3233000000</v>
      </c>
      <c r="AC538" s="87">
        <v>0.65</v>
      </c>
      <c r="AD538" s="87" t="s">
        <v>156</v>
      </c>
      <c r="AE538" s="87" t="s">
        <v>157</v>
      </c>
      <c r="AF538" s="87" t="s">
        <v>158</v>
      </c>
      <c r="AG538" s="87" t="s">
        <v>159</v>
      </c>
      <c r="AH538" s="87" t="s">
        <v>160</v>
      </c>
      <c r="AI538" s="87" t="s">
        <v>161</v>
      </c>
      <c r="AJ538" s="87" t="s">
        <v>162</v>
      </c>
      <c r="AK538" s="87">
        <v>0</v>
      </c>
      <c r="AL538" s="87">
        <v>0</v>
      </c>
      <c r="AM538" s="87" t="s">
        <v>142</v>
      </c>
      <c r="AY538" s="133"/>
      <c r="AZ538" s="87" t="str">
        <f t="shared" si="503"/>
        <v/>
      </c>
      <c r="BA538" s="87" t="str">
        <f t="shared" si="504"/>
        <v/>
      </c>
      <c r="BB538" s="87" t="str">
        <f t="shared" si="505"/>
        <v/>
      </c>
      <c r="BC538" s="87" t="str">
        <f t="shared" si="506"/>
        <v/>
      </c>
      <c r="BD538" s="87" t="str">
        <f t="shared" si="507"/>
        <v/>
      </c>
      <c r="BE538" s="87" t="str">
        <f t="shared" si="508"/>
        <v/>
      </c>
      <c r="BG538" s="87" t="str">
        <f t="shared" si="509"/>
        <v/>
      </c>
      <c r="BH538" s="127" t="str">
        <f t="shared" si="510"/>
        <v/>
      </c>
      <c r="BI538" s="127" t="str">
        <f t="shared" si="511"/>
        <v/>
      </c>
      <c r="BJ538" s="87" t="str">
        <f t="shared" si="512"/>
        <v/>
      </c>
      <c r="BK538" s="87" t="str">
        <f t="shared" si="513"/>
        <v/>
      </c>
      <c r="BL538" s="87" t="str">
        <f t="shared" si="514"/>
        <v/>
      </c>
    </row>
    <row r="539" spans="2:64" ht="12.75">
      <c r="B539" s="142"/>
      <c r="C539" s="142"/>
      <c r="D539" s="142"/>
      <c r="E539" s="142"/>
      <c r="F539" s="142"/>
      <c r="G539" s="142"/>
      <c r="J539" s="87">
        <f t="shared" ref="J539:J602" si="525">J537+1</f>
        <v>269.10000000000002</v>
      </c>
      <c r="K539" s="126">
        <v>88</v>
      </c>
      <c r="L539" s="87">
        <v>0.5</v>
      </c>
      <c r="M539" s="87">
        <v>10</v>
      </c>
      <c r="N539" s="87" t="s">
        <v>154</v>
      </c>
      <c r="O539" s="87" t="s">
        <v>155</v>
      </c>
      <c r="P539" s="87">
        <v>0</v>
      </c>
      <c r="Q539" s="127">
        <v>1.539E-5</v>
      </c>
      <c r="R539" s="87">
        <v>0</v>
      </c>
      <c r="S539" s="87">
        <v>0</v>
      </c>
      <c r="T539" s="127">
        <v>97060000</v>
      </c>
      <c r="U539" s="127">
        <v>97060000</v>
      </c>
      <c r="V539" s="127">
        <v>621900000</v>
      </c>
      <c r="W539" s="127">
        <v>621900000</v>
      </c>
      <c r="X539" s="87">
        <v>0</v>
      </c>
      <c r="Y539" s="87">
        <v>0</v>
      </c>
      <c r="Z539" s="127">
        <v>74690000</v>
      </c>
      <c r="AA539" s="127">
        <v>9.2439999999999999E-7</v>
      </c>
      <c r="AB539" s="127">
        <v>3233000000</v>
      </c>
      <c r="AC539" s="87">
        <v>0.65</v>
      </c>
      <c r="AD539" s="87" t="s">
        <v>156</v>
      </c>
      <c r="AE539" s="87" t="s">
        <v>157</v>
      </c>
      <c r="AF539" s="87" t="s">
        <v>158</v>
      </c>
      <c r="AG539" s="87" t="s">
        <v>159</v>
      </c>
      <c r="AH539" s="87" t="s">
        <v>160</v>
      </c>
      <c r="AI539" s="87" t="s">
        <v>161</v>
      </c>
      <c r="AJ539" s="87" t="s">
        <v>162</v>
      </c>
      <c r="AK539" s="87">
        <v>0</v>
      </c>
      <c r="AL539" s="87">
        <v>0</v>
      </c>
      <c r="AM539" s="87" t="s">
        <v>142</v>
      </c>
      <c r="AY539" s="133">
        <f t="shared" ref="AY539" si="526">IF(J539="", "", INT(J539))</f>
        <v>269</v>
      </c>
      <c r="AZ539" s="87">
        <f t="shared" si="503"/>
        <v>88</v>
      </c>
      <c r="BA539" s="87">
        <f t="shared" si="504"/>
        <v>211</v>
      </c>
      <c r="BB539" s="87">
        <f t="shared" si="505"/>
        <v>269</v>
      </c>
      <c r="BC539" s="87">
        <f t="shared" si="506"/>
        <v>269</v>
      </c>
      <c r="BD539" s="87" t="str">
        <f t="shared" si="507"/>
        <v>1c</v>
      </c>
      <c r="BE539" s="87" t="str">
        <f t="shared" si="508"/>
        <v>0</v>
      </c>
      <c r="BG539" s="87">
        <f t="shared" si="509"/>
        <v>269</v>
      </c>
      <c r="BH539" s="127" t="str">
        <f t="shared" si="510"/>
        <v>2.10E+11</v>
      </c>
      <c r="BI539" s="127" t="str">
        <f t="shared" si="511"/>
        <v>8.08E+10</v>
      </c>
      <c r="BJ539" s="87" t="str">
        <f t="shared" si="512"/>
        <v>7850</v>
      </c>
      <c r="BK539" s="87">
        <f t="shared" si="513"/>
        <v>0.5</v>
      </c>
      <c r="BL539" s="87">
        <f t="shared" si="514"/>
        <v>0.01</v>
      </c>
    </row>
    <row r="540" spans="2:64" ht="12.75">
      <c r="B540" s="142"/>
      <c r="C540" s="142"/>
      <c r="D540" s="142"/>
      <c r="E540" s="142"/>
      <c r="F540" s="142"/>
      <c r="G540" s="142"/>
      <c r="J540" s="87">
        <f t="shared" si="525"/>
        <v>269.2</v>
      </c>
      <c r="K540" s="126">
        <v>211</v>
      </c>
      <c r="L540" s="87">
        <v>0.5</v>
      </c>
      <c r="M540" s="87">
        <v>10</v>
      </c>
      <c r="N540" s="87" t="s">
        <v>154</v>
      </c>
      <c r="O540" s="87" t="s">
        <v>155</v>
      </c>
      <c r="P540" s="87">
        <v>0</v>
      </c>
      <c r="Q540" s="127">
        <v>1.539E-5</v>
      </c>
      <c r="R540" s="87">
        <v>0</v>
      </c>
      <c r="S540" s="87">
        <v>0</v>
      </c>
      <c r="T540" s="127">
        <v>97060000</v>
      </c>
      <c r="U540" s="127">
        <v>97060000</v>
      </c>
      <c r="V540" s="127">
        <v>621900000</v>
      </c>
      <c r="W540" s="127">
        <v>621900000</v>
      </c>
      <c r="X540" s="87">
        <v>0</v>
      </c>
      <c r="Y540" s="87">
        <v>0</v>
      </c>
      <c r="Z540" s="127">
        <v>74690000</v>
      </c>
      <c r="AA540" s="127">
        <v>9.2439999999999999E-7</v>
      </c>
      <c r="AB540" s="127">
        <v>3233000000</v>
      </c>
      <c r="AC540" s="87">
        <v>0.65</v>
      </c>
      <c r="AD540" s="87" t="s">
        <v>156</v>
      </c>
      <c r="AE540" s="87" t="s">
        <v>157</v>
      </c>
      <c r="AF540" s="87" t="s">
        <v>158</v>
      </c>
      <c r="AG540" s="87" t="s">
        <v>159</v>
      </c>
      <c r="AH540" s="87" t="s">
        <v>160</v>
      </c>
      <c r="AI540" s="87" t="s">
        <v>161</v>
      </c>
      <c r="AJ540" s="87" t="s">
        <v>162</v>
      </c>
      <c r="AK540" s="87">
        <v>0</v>
      </c>
      <c r="AL540" s="87">
        <v>0</v>
      </c>
      <c r="AM540" s="87" t="s">
        <v>142</v>
      </c>
      <c r="AY540" s="133"/>
      <c r="AZ540" s="87" t="str">
        <f t="shared" si="503"/>
        <v/>
      </c>
      <c r="BA540" s="87" t="str">
        <f t="shared" si="504"/>
        <v/>
      </c>
      <c r="BB540" s="87" t="str">
        <f t="shared" si="505"/>
        <v/>
      </c>
      <c r="BC540" s="87" t="str">
        <f t="shared" si="506"/>
        <v/>
      </c>
      <c r="BD540" s="87" t="str">
        <f t="shared" si="507"/>
        <v/>
      </c>
      <c r="BE540" s="87" t="str">
        <f t="shared" si="508"/>
        <v/>
      </c>
      <c r="BG540" s="87" t="str">
        <f t="shared" si="509"/>
        <v/>
      </c>
      <c r="BH540" s="127" t="str">
        <f t="shared" si="510"/>
        <v/>
      </c>
      <c r="BI540" s="127" t="str">
        <f t="shared" si="511"/>
        <v/>
      </c>
      <c r="BJ540" s="87" t="str">
        <f t="shared" si="512"/>
        <v/>
      </c>
      <c r="BK540" s="87" t="str">
        <f t="shared" si="513"/>
        <v/>
      </c>
      <c r="BL540" s="87" t="str">
        <f t="shared" si="514"/>
        <v/>
      </c>
    </row>
    <row r="541" spans="2:64" ht="12.75">
      <c r="B541" s="142"/>
      <c r="C541" s="142"/>
      <c r="D541" s="142"/>
      <c r="E541" s="142"/>
      <c r="F541" s="142"/>
      <c r="G541" s="142"/>
      <c r="J541" s="87">
        <f t="shared" si="525"/>
        <v>270.10000000000002</v>
      </c>
      <c r="K541" s="126">
        <v>211</v>
      </c>
      <c r="L541" s="87">
        <v>0.5</v>
      </c>
      <c r="M541" s="87">
        <v>10</v>
      </c>
      <c r="N541" s="87" t="s">
        <v>154</v>
      </c>
      <c r="O541" s="87" t="s">
        <v>155</v>
      </c>
      <c r="P541" s="87">
        <v>0</v>
      </c>
      <c r="Q541" s="127">
        <v>1.539E-5</v>
      </c>
      <c r="R541" s="87">
        <v>0</v>
      </c>
      <c r="S541" s="87">
        <v>0</v>
      </c>
      <c r="T541" s="127">
        <v>97060000</v>
      </c>
      <c r="U541" s="127">
        <v>97060000</v>
      </c>
      <c r="V541" s="127">
        <v>621900000</v>
      </c>
      <c r="W541" s="127">
        <v>621900000</v>
      </c>
      <c r="X541" s="87">
        <v>0</v>
      </c>
      <c r="Y541" s="87">
        <v>0</v>
      </c>
      <c r="Z541" s="127">
        <v>74690000</v>
      </c>
      <c r="AA541" s="127">
        <v>9.2439999999999999E-7</v>
      </c>
      <c r="AB541" s="127">
        <v>3233000000</v>
      </c>
      <c r="AC541" s="87">
        <v>0.65</v>
      </c>
      <c r="AD541" s="87" t="s">
        <v>156</v>
      </c>
      <c r="AE541" s="87" t="s">
        <v>157</v>
      </c>
      <c r="AF541" s="87" t="s">
        <v>158</v>
      </c>
      <c r="AG541" s="87" t="s">
        <v>159</v>
      </c>
      <c r="AH541" s="87" t="s">
        <v>160</v>
      </c>
      <c r="AI541" s="87" t="s">
        <v>161</v>
      </c>
      <c r="AJ541" s="87" t="s">
        <v>162</v>
      </c>
      <c r="AK541" s="87">
        <v>0</v>
      </c>
      <c r="AL541" s="87">
        <v>0</v>
      </c>
      <c r="AM541" s="87" t="s">
        <v>142</v>
      </c>
      <c r="AY541" s="133">
        <f t="shared" ref="AY541" si="527">IF(J541="", "", INT(J541))</f>
        <v>270</v>
      </c>
      <c r="AZ541" s="87">
        <f t="shared" si="503"/>
        <v>211</v>
      </c>
      <c r="BA541" s="87">
        <f t="shared" si="504"/>
        <v>212</v>
      </c>
      <c r="BB541" s="87">
        <f t="shared" si="505"/>
        <v>270</v>
      </c>
      <c r="BC541" s="87">
        <f t="shared" si="506"/>
        <v>270</v>
      </c>
      <c r="BD541" s="87" t="str">
        <f t="shared" si="507"/>
        <v>1c</v>
      </c>
      <c r="BE541" s="87" t="str">
        <f t="shared" si="508"/>
        <v>0</v>
      </c>
      <c r="BG541" s="87">
        <f t="shared" si="509"/>
        <v>270</v>
      </c>
      <c r="BH541" s="127" t="str">
        <f t="shared" si="510"/>
        <v>2.10E+11</v>
      </c>
      <c r="BI541" s="127" t="str">
        <f t="shared" si="511"/>
        <v>8.08E+10</v>
      </c>
      <c r="BJ541" s="87" t="str">
        <f t="shared" si="512"/>
        <v>7850</v>
      </c>
      <c r="BK541" s="87">
        <f t="shared" si="513"/>
        <v>0.5</v>
      </c>
      <c r="BL541" s="87">
        <f t="shared" si="514"/>
        <v>0.01</v>
      </c>
    </row>
    <row r="542" spans="2:64" ht="12.75">
      <c r="B542" s="142"/>
      <c r="C542" s="142"/>
      <c r="D542" s="142"/>
      <c r="E542" s="142"/>
      <c r="F542" s="142"/>
      <c r="G542" s="142"/>
      <c r="J542" s="87">
        <f t="shared" si="525"/>
        <v>270.2</v>
      </c>
      <c r="K542" s="126">
        <v>212</v>
      </c>
      <c r="L542" s="87">
        <v>0.5</v>
      </c>
      <c r="M542" s="87">
        <v>10</v>
      </c>
      <c r="N542" s="87" t="s">
        <v>154</v>
      </c>
      <c r="O542" s="87" t="s">
        <v>155</v>
      </c>
      <c r="P542" s="87">
        <v>0</v>
      </c>
      <c r="Q542" s="127">
        <v>1.539E-5</v>
      </c>
      <c r="R542" s="87">
        <v>0</v>
      </c>
      <c r="S542" s="87">
        <v>0</v>
      </c>
      <c r="T542" s="127">
        <v>97060000</v>
      </c>
      <c r="U542" s="127">
        <v>97060000</v>
      </c>
      <c r="V542" s="127">
        <v>621900000</v>
      </c>
      <c r="W542" s="127">
        <v>621900000</v>
      </c>
      <c r="X542" s="87">
        <v>0</v>
      </c>
      <c r="Y542" s="87">
        <v>0</v>
      </c>
      <c r="Z542" s="127">
        <v>74690000</v>
      </c>
      <c r="AA542" s="127">
        <v>9.2439999999999999E-7</v>
      </c>
      <c r="AB542" s="127">
        <v>3233000000</v>
      </c>
      <c r="AC542" s="87">
        <v>0.65</v>
      </c>
      <c r="AD542" s="87" t="s">
        <v>156</v>
      </c>
      <c r="AE542" s="87" t="s">
        <v>157</v>
      </c>
      <c r="AF542" s="87" t="s">
        <v>158</v>
      </c>
      <c r="AG542" s="87" t="s">
        <v>159</v>
      </c>
      <c r="AH542" s="87" t="s">
        <v>160</v>
      </c>
      <c r="AI542" s="87" t="s">
        <v>161</v>
      </c>
      <c r="AJ542" s="87" t="s">
        <v>162</v>
      </c>
      <c r="AK542" s="87">
        <v>0</v>
      </c>
      <c r="AL542" s="87">
        <v>0</v>
      </c>
      <c r="AM542" s="87" t="s">
        <v>142</v>
      </c>
      <c r="AY542" s="133"/>
      <c r="AZ542" s="87" t="str">
        <f t="shared" si="503"/>
        <v/>
      </c>
      <c r="BA542" s="87" t="str">
        <f t="shared" si="504"/>
        <v/>
      </c>
      <c r="BB542" s="87" t="str">
        <f t="shared" si="505"/>
        <v/>
      </c>
      <c r="BC542" s="87" t="str">
        <f t="shared" si="506"/>
        <v/>
      </c>
      <c r="BD542" s="87" t="str">
        <f t="shared" si="507"/>
        <v/>
      </c>
      <c r="BE542" s="87" t="str">
        <f t="shared" si="508"/>
        <v/>
      </c>
      <c r="BG542" s="87" t="str">
        <f t="shared" si="509"/>
        <v/>
      </c>
      <c r="BH542" s="127" t="str">
        <f t="shared" si="510"/>
        <v/>
      </c>
      <c r="BI542" s="127" t="str">
        <f t="shared" si="511"/>
        <v/>
      </c>
      <c r="BJ542" s="87" t="str">
        <f t="shared" si="512"/>
        <v/>
      </c>
      <c r="BK542" s="87" t="str">
        <f t="shared" si="513"/>
        <v/>
      </c>
      <c r="BL542" s="87" t="str">
        <f t="shared" si="514"/>
        <v/>
      </c>
    </row>
    <row r="543" spans="2:64" ht="12.75">
      <c r="B543" s="142"/>
      <c r="C543" s="142"/>
      <c r="D543" s="142"/>
      <c r="E543" s="142"/>
      <c r="F543" s="142"/>
      <c r="G543" s="142"/>
      <c r="J543" s="87">
        <f t="shared" si="525"/>
        <v>271.10000000000002</v>
      </c>
      <c r="K543" s="126">
        <v>212</v>
      </c>
      <c r="L543" s="87">
        <v>0.5</v>
      </c>
      <c r="M543" s="87">
        <v>10</v>
      </c>
      <c r="N543" s="87" t="s">
        <v>154</v>
      </c>
      <c r="O543" s="87" t="s">
        <v>155</v>
      </c>
      <c r="P543" s="87">
        <v>0</v>
      </c>
      <c r="Q543" s="127">
        <v>1.539E-5</v>
      </c>
      <c r="R543" s="87">
        <v>0</v>
      </c>
      <c r="S543" s="87">
        <v>0</v>
      </c>
      <c r="T543" s="127">
        <v>97060000</v>
      </c>
      <c r="U543" s="127">
        <v>97060000</v>
      </c>
      <c r="V543" s="127">
        <v>621900000</v>
      </c>
      <c r="W543" s="127">
        <v>621900000</v>
      </c>
      <c r="X543" s="87">
        <v>0</v>
      </c>
      <c r="Y543" s="87">
        <v>0</v>
      </c>
      <c r="Z543" s="127">
        <v>74690000</v>
      </c>
      <c r="AA543" s="127">
        <v>9.2439999999999999E-7</v>
      </c>
      <c r="AB543" s="127">
        <v>3233000000</v>
      </c>
      <c r="AC543" s="87">
        <v>0.65</v>
      </c>
      <c r="AD543" s="87" t="s">
        <v>156</v>
      </c>
      <c r="AE543" s="87" t="s">
        <v>157</v>
      </c>
      <c r="AF543" s="87" t="s">
        <v>158</v>
      </c>
      <c r="AG543" s="87" t="s">
        <v>159</v>
      </c>
      <c r="AH543" s="87" t="s">
        <v>160</v>
      </c>
      <c r="AI543" s="87" t="s">
        <v>161</v>
      </c>
      <c r="AJ543" s="87" t="s">
        <v>162</v>
      </c>
      <c r="AK543" s="87">
        <v>0</v>
      </c>
      <c r="AL543" s="87">
        <v>0</v>
      </c>
      <c r="AM543" s="87" t="s">
        <v>142</v>
      </c>
      <c r="AY543" s="133">
        <f t="shared" ref="AY543" si="528">IF(J543="", "", INT(J543))</f>
        <v>271</v>
      </c>
      <c r="AZ543" s="87">
        <f t="shared" si="503"/>
        <v>212</v>
      </c>
      <c r="BA543" s="87">
        <f t="shared" si="504"/>
        <v>148</v>
      </c>
      <c r="BB543" s="87">
        <f t="shared" si="505"/>
        <v>271</v>
      </c>
      <c r="BC543" s="87">
        <f t="shared" si="506"/>
        <v>271</v>
      </c>
      <c r="BD543" s="87" t="str">
        <f t="shared" si="507"/>
        <v>1c</v>
      </c>
      <c r="BE543" s="87" t="str">
        <f t="shared" si="508"/>
        <v>0</v>
      </c>
      <c r="BG543" s="87">
        <f t="shared" si="509"/>
        <v>271</v>
      </c>
      <c r="BH543" s="127" t="str">
        <f t="shared" si="510"/>
        <v>2.10E+11</v>
      </c>
      <c r="BI543" s="127" t="str">
        <f t="shared" si="511"/>
        <v>8.08E+10</v>
      </c>
      <c r="BJ543" s="87" t="str">
        <f t="shared" si="512"/>
        <v>7850</v>
      </c>
      <c r="BK543" s="87">
        <f t="shared" si="513"/>
        <v>0.5</v>
      </c>
      <c r="BL543" s="87">
        <f t="shared" si="514"/>
        <v>0.01</v>
      </c>
    </row>
    <row r="544" spans="2:64" ht="12.75">
      <c r="B544" s="142"/>
      <c r="C544" s="142"/>
      <c r="D544" s="142"/>
      <c r="E544" s="142"/>
      <c r="F544" s="142"/>
      <c r="G544" s="142"/>
      <c r="J544" s="87">
        <f t="shared" si="525"/>
        <v>271.2</v>
      </c>
      <c r="K544" s="126">
        <v>148</v>
      </c>
      <c r="L544" s="87">
        <v>0.5</v>
      </c>
      <c r="M544" s="87">
        <v>10</v>
      </c>
      <c r="N544" s="87" t="s">
        <v>154</v>
      </c>
      <c r="O544" s="87" t="s">
        <v>155</v>
      </c>
      <c r="P544" s="87">
        <v>0</v>
      </c>
      <c r="Q544" s="127">
        <v>1.539E-5</v>
      </c>
      <c r="R544" s="87">
        <v>0</v>
      </c>
      <c r="S544" s="87">
        <v>0</v>
      </c>
      <c r="T544" s="127">
        <v>97060000</v>
      </c>
      <c r="U544" s="127">
        <v>97060000</v>
      </c>
      <c r="V544" s="127">
        <v>621900000</v>
      </c>
      <c r="W544" s="127">
        <v>621900000</v>
      </c>
      <c r="X544" s="87">
        <v>0</v>
      </c>
      <c r="Y544" s="87">
        <v>0</v>
      </c>
      <c r="Z544" s="127">
        <v>74690000</v>
      </c>
      <c r="AA544" s="127">
        <v>9.2439999999999999E-7</v>
      </c>
      <c r="AB544" s="127">
        <v>3233000000</v>
      </c>
      <c r="AC544" s="87">
        <v>0.65</v>
      </c>
      <c r="AD544" s="87" t="s">
        <v>156</v>
      </c>
      <c r="AE544" s="87" t="s">
        <v>157</v>
      </c>
      <c r="AF544" s="87" t="s">
        <v>158</v>
      </c>
      <c r="AG544" s="87" t="s">
        <v>159</v>
      </c>
      <c r="AH544" s="87" t="s">
        <v>160</v>
      </c>
      <c r="AI544" s="87" t="s">
        <v>161</v>
      </c>
      <c r="AJ544" s="87" t="s">
        <v>162</v>
      </c>
      <c r="AK544" s="87">
        <v>0</v>
      </c>
      <c r="AL544" s="87">
        <v>0</v>
      </c>
      <c r="AM544" s="87" t="s">
        <v>142</v>
      </c>
      <c r="AY544" s="133"/>
      <c r="AZ544" s="87" t="str">
        <f t="shared" si="503"/>
        <v/>
      </c>
      <c r="BA544" s="87" t="str">
        <f t="shared" si="504"/>
        <v/>
      </c>
      <c r="BB544" s="87" t="str">
        <f t="shared" si="505"/>
        <v/>
      </c>
      <c r="BC544" s="87" t="str">
        <f t="shared" si="506"/>
        <v/>
      </c>
      <c r="BD544" s="87" t="str">
        <f t="shared" si="507"/>
        <v/>
      </c>
      <c r="BE544" s="87" t="str">
        <f t="shared" si="508"/>
        <v/>
      </c>
      <c r="BG544" s="87" t="str">
        <f t="shared" si="509"/>
        <v/>
      </c>
      <c r="BH544" s="127" t="str">
        <f t="shared" si="510"/>
        <v/>
      </c>
      <c r="BI544" s="127" t="str">
        <f t="shared" si="511"/>
        <v/>
      </c>
      <c r="BJ544" s="87" t="str">
        <f t="shared" si="512"/>
        <v/>
      </c>
      <c r="BK544" s="87" t="str">
        <f t="shared" si="513"/>
        <v/>
      </c>
      <c r="BL544" s="87" t="str">
        <f t="shared" si="514"/>
        <v/>
      </c>
    </row>
    <row r="545" spans="2:64" ht="12.75">
      <c r="B545" s="142"/>
      <c r="C545" s="142"/>
      <c r="D545" s="142"/>
      <c r="E545" s="142"/>
      <c r="F545" s="142"/>
      <c r="G545" s="142"/>
      <c r="J545" s="87">
        <f t="shared" si="525"/>
        <v>272.10000000000002</v>
      </c>
      <c r="K545" s="126">
        <v>93</v>
      </c>
      <c r="L545" s="87">
        <v>0.5</v>
      </c>
      <c r="M545" s="87">
        <v>10</v>
      </c>
      <c r="N545" s="87" t="s">
        <v>154</v>
      </c>
      <c r="O545" s="87" t="s">
        <v>155</v>
      </c>
      <c r="P545" s="87">
        <v>0</v>
      </c>
      <c r="Q545" s="127">
        <v>1.539E-5</v>
      </c>
      <c r="R545" s="87">
        <v>0</v>
      </c>
      <c r="S545" s="87">
        <v>0</v>
      </c>
      <c r="T545" s="127">
        <v>97060000</v>
      </c>
      <c r="U545" s="127">
        <v>97060000</v>
      </c>
      <c r="V545" s="127">
        <v>621900000</v>
      </c>
      <c r="W545" s="127">
        <v>621900000</v>
      </c>
      <c r="X545" s="87">
        <v>0</v>
      </c>
      <c r="Y545" s="87">
        <v>0</v>
      </c>
      <c r="Z545" s="127">
        <v>74690000</v>
      </c>
      <c r="AA545" s="127">
        <v>9.2439999999999999E-7</v>
      </c>
      <c r="AB545" s="127">
        <v>3233000000</v>
      </c>
      <c r="AC545" s="87">
        <v>0.65</v>
      </c>
      <c r="AD545" s="87" t="s">
        <v>156</v>
      </c>
      <c r="AE545" s="87" t="s">
        <v>157</v>
      </c>
      <c r="AF545" s="87" t="s">
        <v>158</v>
      </c>
      <c r="AG545" s="87" t="s">
        <v>159</v>
      </c>
      <c r="AH545" s="87" t="s">
        <v>160</v>
      </c>
      <c r="AI545" s="87" t="s">
        <v>161</v>
      </c>
      <c r="AJ545" s="87" t="s">
        <v>162</v>
      </c>
      <c r="AK545" s="87">
        <v>0</v>
      </c>
      <c r="AL545" s="87">
        <v>0</v>
      </c>
      <c r="AM545" s="87" t="s">
        <v>142</v>
      </c>
      <c r="AY545" s="133">
        <f t="shared" ref="AY545" si="529">IF(J545="", "", INT(J545))</f>
        <v>272</v>
      </c>
      <c r="AZ545" s="87">
        <f t="shared" si="503"/>
        <v>93</v>
      </c>
      <c r="BA545" s="87">
        <f t="shared" si="504"/>
        <v>213</v>
      </c>
      <c r="BB545" s="87">
        <f t="shared" si="505"/>
        <v>272</v>
      </c>
      <c r="BC545" s="87">
        <f t="shared" si="506"/>
        <v>272</v>
      </c>
      <c r="BD545" s="87" t="str">
        <f t="shared" si="507"/>
        <v>1c</v>
      </c>
      <c r="BE545" s="87" t="str">
        <f t="shared" si="508"/>
        <v>0</v>
      </c>
      <c r="BG545" s="87">
        <f t="shared" si="509"/>
        <v>272</v>
      </c>
      <c r="BH545" s="127" t="str">
        <f t="shared" si="510"/>
        <v>2.10E+11</v>
      </c>
      <c r="BI545" s="127" t="str">
        <f t="shared" si="511"/>
        <v>8.08E+10</v>
      </c>
      <c r="BJ545" s="87" t="str">
        <f t="shared" si="512"/>
        <v>7850</v>
      </c>
      <c r="BK545" s="87">
        <f t="shared" si="513"/>
        <v>0.5</v>
      </c>
      <c r="BL545" s="87">
        <f t="shared" si="514"/>
        <v>0.01</v>
      </c>
    </row>
    <row r="546" spans="2:64" ht="12.75">
      <c r="B546" s="142"/>
      <c r="C546" s="142"/>
      <c r="D546" s="142"/>
      <c r="E546" s="142"/>
      <c r="F546" s="142"/>
      <c r="G546" s="142"/>
      <c r="J546" s="87">
        <f t="shared" si="525"/>
        <v>272.2</v>
      </c>
      <c r="K546" s="126">
        <v>213</v>
      </c>
      <c r="L546" s="87">
        <v>0.5</v>
      </c>
      <c r="M546" s="87">
        <v>10</v>
      </c>
      <c r="N546" s="87" t="s">
        <v>154</v>
      </c>
      <c r="O546" s="87" t="s">
        <v>155</v>
      </c>
      <c r="P546" s="87">
        <v>0</v>
      </c>
      <c r="Q546" s="127">
        <v>1.539E-5</v>
      </c>
      <c r="R546" s="87">
        <v>0</v>
      </c>
      <c r="S546" s="87">
        <v>0</v>
      </c>
      <c r="T546" s="127">
        <v>97060000</v>
      </c>
      <c r="U546" s="127">
        <v>97060000</v>
      </c>
      <c r="V546" s="127">
        <v>621900000</v>
      </c>
      <c r="W546" s="127">
        <v>621900000</v>
      </c>
      <c r="X546" s="87">
        <v>0</v>
      </c>
      <c r="Y546" s="87">
        <v>0</v>
      </c>
      <c r="Z546" s="127">
        <v>74690000</v>
      </c>
      <c r="AA546" s="127">
        <v>9.2439999999999999E-7</v>
      </c>
      <c r="AB546" s="127">
        <v>3233000000</v>
      </c>
      <c r="AC546" s="87">
        <v>0.65</v>
      </c>
      <c r="AD546" s="87" t="s">
        <v>156</v>
      </c>
      <c r="AE546" s="87" t="s">
        <v>157</v>
      </c>
      <c r="AF546" s="87" t="s">
        <v>158</v>
      </c>
      <c r="AG546" s="87" t="s">
        <v>159</v>
      </c>
      <c r="AH546" s="87" t="s">
        <v>160</v>
      </c>
      <c r="AI546" s="87" t="s">
        <v>161</v>
      </c>
      <c r="AJ546" s="87" t="s">
        <v>162</v>
      </c>
      <c r="AK546" s="87">
        <v>0</v>
      </c>
      <c r="AL546" s="87">
        <v>0</v>
      </c>
      <c r="AM546" s="87" t="s">
        <v>142</v>
      </c>
      <c r="AY546" s="133"/>
      <c r="AZ546" s="87" t="str">
        <f t="shared" si="503"/>
        <v/>
      </c>
      <c r="BA546" s="87" t="str">
        <f t="shared" si="504"/>
        <v/>
      </c>
      <c r="BB546" s="87" t="str">
        <f t="shared" si="505"/>
        <v/>
      </c>
      <c r="BC546" s="87" t="str">
        <f t="shared" si="506"/>
        <v/>
      </c>
      <c r="BD546" s="87" t="str">
        <f t="shared" si="507"/>
        <v/>
      </c>
      <c r="BE546" s="87" t="str">
        <f t="shared" si="508"/>
        <v/>
      </c>
      <c r="BG546" s="87" t="str">
        <f t="shared" si="509"/>
        <v/>
      </c>
      <c r="BH546" s="127" t="str">
        <f t="shared" si="510"/>
        <v/>
      </c>
      <c r="BI546" s="127" t="str">
        <f t="shared" si="511"/>
        <v/>
      </c>
      <c r="BJ546" s="87" t="str">
        <f t="shared" si="512"/>
        <v/>
      </c>
      <c r="BK546" s="87" t="str">
        <f t="shared" si="513"/>
        <v/>
      </c>
      <c r="BL546" s="87" t="str">
        <f t="shared" si="514"/>
        <v/>
      </c>
    </row>
    <row r="547" spans="2:64" ht="12.75">
      <c r="B547" s="142"/>
      <c r="C547" s="142"/>
      <c r="D547" s="142"/>
      <c r="E547" s="142"/>
      <c r="F547" s="142"/>
      <c r="G547" s="142"/>
      <c r="J547" s="87">
        <f t="shared" si="525"/>
        <v>273.10000000000002</v>
      </c>
      <c r="K547" s="126">
        <v>213</v>
      </c>
      <c r="L547" s="87">
        <v>0.5</v>
      </c>
      <c r="M547" s="87">
        <v>10</v>
      </c>
      <c r="N547" s="87" t="s">
        <v>154</v>
      </c>
      <c r="O547" s="87" t="s">
        <v>155</v>
      </c>
      <c r="P547" s="87">
        <v>0</v>
      </c>
      <c r="Q547" s="127">
        <v>1.539E-5</v>
      </c>
      <c r="R547" s="87">
        <v>0</v>
      </c>
      <c r="S547" s="87">
        <v>0</v>
      </c>
      <c r="T547" s="127">
        <v>97060000</v>
      </c>
      <c r="U547" s="127">
        <v>97060000</v>
      </c>
      <c r="V547" s="127">
        <v>621900000</v>
      </c>
      <c r="W547" s="127">
        <v>621900000</v>
      </c>
      <c r="X547" s="87">
        <v>0</v>
      </c>
      <c r="Y547" s="87">
        <v>0</v>
      </c>
      <c r="Z547" s="127">
        <v>74690000</v>
      </c>
      <c r="AA547" s="127">
        <v>9.2439999999999999E-7</v>
      </c>
      <c r="AB547" s="127">
        <v>3233000000</v>
      </c>
      <c r="AC547" s="87">
        <v>0.65</v>
      </c>
      <c r="AD547" s="87" t="s">
        <v>156</v>
      </c>
      <c r="AE547" s="87" t="s">
        <v>157</v>
      </c>
      <c r="AF547" s="87" t="s">
        <v>158</v>
      </c>
      <c r="AG547" s="87" t="s">
        <v>159</v>
      </c>
      <c r="AH547" s="87" t="s">
        <v>160</v>
      </c>
      <c r="AI547" s="87" t="s">
        <v>161</v>
      </c>
      <c r="AJ547" s="87" t="s">
        <v>162</v>
      </c>
      <c r="AK547" s="87">
        <v>0</v>
      </c>
      <c r="AL547" s="87">
        <v>0</v>
      </c>
      <c r="AM547" s="87" t="s">
        <v>142</v>
      </c>
      <c r="AY547" s="133">
        <f t="shared" ref="AY547" si="530">IF(J547="", "", INT(J547))</f>
        <v>273</v>
      </c>
      <c r="AZ547" s="87">
        <f t="shared" si="503"/>
        <v>213</v>
      </c>
      <c r="BA547" s="87">
        <f t="shared" si="504"/>
        <v>214</v>
      </c>
      <c r="BB547" s="87">
        <f t="shared" si="505"/>
        <v>273</v>
      </c>
      <c r="BC547" s="87">
        <f t="shared" si="506"/>
        <v>273</v>
      </c>
      <c r="BD547" s="87" t="str">
        <f t="shared" si="507"/>
        <v>1c</v>
      </c>
      <c r="BE547" s="87" t="str">
        <f t="shared" si="508"/>
        <v>0</v>
      </c>
      <c r="BG547" s="87">
        <f t="shared" si="509"/>
        <v>273</v>
      </c>
      <c r="BH547" s="127" t="str">
        <f t="shared" si="510"/>
        <v>2.10E+11</v>
      </c>
      <c r="BI547" s="127" t="str">
        <f t="shared" si="511"/>
        <v>8.08E+10</v>
      </c>
      <c r="BJ547" s="87" t="str">
        <f t="shared" si="512"/>
        <v>7850</v>
      </c>
      <c r="BK547" s="87">
        <f t="shared" si="513"/>
        <v>0.5</v>
      </c>
      <c r="BL547" s="87">
        <f t="shared" si="514"/>
        <v>0.01</v>
      </c>
    </row>
    <row r="548" spans="2:64" ht="12.75">
      <c r="B548" s="142"/>
      <c r="C548" s="142"/>
      <c r="D548" s="142"/>
      <c r="E548" s="142"/>
      <c r="F548" s="142"/>
      <c r="G548" s="142"/>
      <c r="J548" s="87">
        <f t="shared" si="525"/>
        <v>273.2</v>
      </c>
      <c r="K548" s="126">
        <v>214</v>
      </c>
      <c r="L548" s="87">
        <v>0.5</v>
      </c>
      <c r="M548" s="87">
        <v>10</v>
      </c>
      <c r="N548" s="87" t="s">
        <v>154</v>
      </c>
      <c r="O548" s="87" t="s">
        <v>155</v>
      </c>
      <c r="P548" s="87">
        <v>0</v>
      </c>
      <c r="Q548" s="127">
        <v>1.539E-5</v>
      </c>
      <c r="R548" s="87">
        <v>0</v>
      </c>
      <c r="S548" s="87">
        <v>0</v>
      </c>
      <c r="T548" s="127">
        <v>97060000</v>
      </c>
      <c r="U548" s="127">
        <v>97060000</v>
      </c>
      <c r="V548" s="127">
        <v>621900000</v>
      </c>
      <c r="W548" s="127">
        <v>621900000</v>
      </c>
      <c r="X548" s="87">
        <v>0</v>
      </c>
      <c r="Y548" s="87">
        <v>0</v>
      </c>
      <c r="Z548" s="127">
        <v>74690000</v>
      </c>
      <c r="AA548" s="127">
        <v>9.2439999999999999E-7</v>
      </c>
      <c r="AB548" s="127">
        <v>3233000000</v>
      </c>
      <c r="AC548" s="87">
        <v>0.65</v>
      </c>
      <c r="AD548" s="87" t="s">
        <v>156</v>
      </c>
      <c r="AE548" s="87" t="s">
        <v>157</v>
      </c>
      <c r="AF548" s="87" t="s">
        <v>158</v>
      </c>
      <c r="AG548" s="87" t="s">
        <v>159</v>
      </c>
      <c r="AH548" s="87" t="s">
        <v>160</v>
      </c>
      <c r="AI548" s="87" t="s">
        <v>161</v>
      </c>
      <c r="AJ548" s="87" t="s">
        <v>162</v>
      </c>
      <c r="AK548" s="87">
        <v>0</v>
      </c>
      <c r="AL548" s="87">
        <v>0</v>
      </c>
      <c r="AM548" s="87" t="s">
        <v>142</v>
      </c>
      <c r="AY548" s="133"/>
      <c r="AZ548" s="87" t="str">
        <f t="shared" si="503"/>
        <v/>
      </c>
      <c r="BA548" s="87" t="str">
        <f t="shared" si="504"/>
        <v/>
      </c>
      <c r="BB548" s="87" t="str">
        <f t="shared" si="505"/>
        <v/>
      </c>
      <c r="BC548" s="87" t="str">
        <f t="shared" si="506"/>
        <v/>
      </c>
      <c r="BD548" s="87" t="str">
        <f t="shared" si="507"/>
        <v/>
      </c>
      <c r="BE548" s="87" t="str">
        <f t="shared" si="508"/>
        <v/>
      </c>
      <c r="BG548" s="87" t="str">
        <f t="shared" si="509"/>
        <v/>
      </c>
      <c r="BH548" s="127" t="str">
        <f t="shared" si="510"/>
        <v/>
      </c>
      <c r="BI548" s="127" t="str">
        <f t="shared" si="511"/>
        <v/>
      </c>
      <c r="BJ548" s="87" t="str">
        <f t="shared" si="512"/>
        <v/>
      </c>
      <c r="BK548" s="87" t="str">
        <f t="shared" si="513"/>
        <v/>
      </c>
      <c r="BL548" s="87" t="str">
        <f t="shared" si="514"/>
        <v/>
      </c>
    </row>
    <row r="549" spans="2:64" ht="12.75">
      <c r="B549" s="142"/>
      <c r="C549" s="142"/>
      <c r="D549" s="142"/>
      <c r="E549" s="142"/>
      <c r="F549" s="142"/>
      <c r="G549" s="142"/>
      <c r="J549" s="87">
        <f t="shared" si="525"/>
        <v>274.10000000000002</v>
      </c>
      <c r="K549" s="126">
        <v>214</v>
      </c>
      <c r="L549" s="87">
        <v>0.5</v>
      </c>
      <c r="M549" s="87">
        <v>10</v>
      </c>
      <c r="N549" s="87" t="s">
        <v>154</v>
      </c>
      <c r="O549" s="87" t="s">
        <v>155</v>
      </c>
      <c r="P549" s="87">
        <v>0</v>
      </c>
      <c r="Q549" s="127">
        <v>1.539E-5</v>
      </c>
      <c r="R549" s="87">
        <v>0</v>
      </c>
      <c r="S549" s="87">
        <v>0</v>
      </c>
      <c r="T549" s="127">
        <v>97060000</v>
      </c>
      <c r="U549" s="127">
        <v>97060000</v>
      </c>
      <c r="V549" s="127">
        <v>621900000</v>
      </c>
      <c r="W549" s="127">
        <v>621900000</v>
      </c>
      <c r="X549" s="87">
        <v>0</v>
      </c>
      <c r="Y549" s="87">
        <v>0</v>
      </c>
      <c r="Z549" s="127">
        <v>74690000</v>
      </c>
      <c r="AA549" s="127">
        <v>9.2439999999999999E-7</v>
      </c>
      <c r="AB549" s="127">
        <v>3233000000</v>
      </c>
      <c r="AC549" s="87">
        <v>0.65</v>
      </c>
      <c r="AD549" s="87" t="s">
        <v>156</v>
      </c>
      <c r="AE549" s="87" t="s">
        <v>157</v>
      </c>
      <c r="AF549" s="87" t="s">
        <v>158</v>
      </c>
      <c r="AG549" s="87" t="s">
        <v>159</v>
      </c>
      <c r="AH549" s="87" t="s">
        <v>160</v>
      </c>
      <c r="AI549" s="87" t="s">
        <v>161</v>
      </c>
      <c r="AJ549" s="87" t="s">
        <v>162</v>
      </c>
      <c r="AK549" s="87">
        <v>0</v>
      </c>
      <c r="AL549" s="87">
        <v>0</v>
      </c>
      <c r="AM549" s="87" t="s">
        <v>142</v>
      </c>
      <c r="AY549" s="133">
        <f t="shared" ref="AY549" si="531">IF(J549="", "", INT(J549))</f>
        <v>274</v>
      </c>
      <c r="AZ549" s="87">
        <f t="shared" si="503"/>
        <v>214</v>
      </c>
      <c r="BA549" s="87">
        <f t="shared" si="504"/>
        <v>153</v>
      </c>
      <c r="BB549" s="87">
        <f t="shared" si="505"/>
        <v>274</v>
      </c>
      <c r="BC549" s="87">
        <f t="shared" si="506"/>
        <v>274</v>
      </c>
      <c r="BD549" s="87" t="str">
        <f t="shared" si="507"/>
        <v>1c</v>
      </c>
      <c r="BE549" s="87" t="str">
        <f t="shared" si="508"/>
        <v>0</v>
      </c>
      <c r="BG549" s="87">
        <f t="shared" si="509"/>
        <v>274</v>
      </c>
      <c r="BH549" s="127" t="str">
        <f t="shared" si="510"/>
        <v>2.10E+11</v>
      </c>
      <c r="BI549" s="127" t="str">
        <f t="shared" si="511"/>
        <v>8.08E+10</v>
      </c>
      <c r="BJ549" s="87" t="str">
        <f t="shared" si="512"/>
        <v>7850</v>
      </c>
      <c r="BK549" s="87">
        <f t="shared" si="513"/>
        <v>0.5</v>
      </c>
      <c r="BL549" s="87">
        <f t="shared" si="514"/>
        <v>0.01</v>
      </c>
    </row>
    <row r="550" spans="2:64" ht="12.75">
      <c r="B550" s="142"/>
      <c r="C550" s="142"/>
      <c r="D550" s="142"/>
      <c r="E550" s="142"/>
      <c r="F550" s="142"/>
      <c r="G550" s="142"/>
      <c r="J550" s="87">
        <f t="shared" si="525"/>
        <v>274.2</v>
      </c>
      <c r="K550" s="126">
        <v>153</v>
      </c>
      <c r="L550" s="87">
        <v>0.5</v>
      </c>
      <c r="M550" s="87">
        <v>10</v>
      </c>
      <c r="N550" s="87" t="s">
        <v>154</v>
      </c>
      <c r="O550" s="87" t="s">
        <v>155</v>
      </c>
      <c r="P550" s="87">
        <v>0</v>
      </c>
      <c r="Q550" s="127">
        <v>1.539E-5</v>
      </c>
      <c r="R550" s="87">
        <v>0</v>
      </c>
      <c r="S550" s="87">
        <v>0</v>
      </c>
      <c r="T550" s="127">
        <v>97060000</v>
      </c>
      <c r="U550" s="127">
        <v>97060000</v>
      </c>
      <c r="V550" s="127">
        <v>621900000</v>
      </c>
      <c r="W550" s="127">
        <v>621900000</v>
      </c>
      <c r="X550" s="87">
        <v>0</v>
      </c>
      <c r="Y550" s="87">
        <v>0</v>
      </c>
      <c r="Z550" s="127">
        <v>74690000</v>
      </c>
      <c r="AA550" s="127">
        <v>9.2439999999999999E-7</v>
      </c>
      <c r="AB550" s="127">
        <v>3233000000</v>
      </c>
      <c r="AC550" s="87">
        <v>0.65</v>
      </c>
      <c r="AD550" s="87" t="s">
        <v>156</v>
      </c>
      <c r="AE550" s="87" t="s">
        <v>157</v>
      </c>
      <c r="AF550" s="87" t="s">
        <v>158</v>
      </c>
      <c r="AG550" s="87" t="s">
        <v>159</v>
      </c>
      <c r="AH550" s="87" t="s">
        <v>160</v>
      </c>
      <c r="AI550" s="87" t="s">
        <v>161</v>
      </c>
      <c r="AJ550" s="87" t="s">
        <v>162</v>
      </c>
      <c r="AK550" s="87">
        <v>0</v>
      </c>
      <c r="AL550" s="87">
        <v>0</v>
      </c>
      <c r="AM550" s="87" t="s">
        <v>142</v>
      </c>
      <c r="AY550" s="133"/>
      <c r="AZ550" s="87" t="str">
        <f t="shared" si="503"/>
        <v/>
      </c>
      <c r="BA550" s="87" t="str">
        <f t="shared" si="504"/>
        <v/>
      </c>
      <c r="BB550" s="87" t="str">
        <f t="shared" si="505"/>
        <v/>
      </c>
      <c r="BC550" s="87" t="str">
        <f t="shared" si="506"/>
        <v/>
      </c>
      <c r="BD550" s="87" t="str">
        <f t="shared" si="507"/>
        <v/>
      </c>
      <c r="BE550" s="87" t="str">
        <f t="shared" si="508"/>
        <v/>
      </c>
      <c r="BG550" s="87" t="str">
        <f t="shared" si="509"/>
        <v/>
      </c>
      <c r="BH550" s="127" t="str">
        <f t="shared" si="510"/>
        <v/>
      </c>
      <c r="BI550" s="127" t="str">
        <f t="shared" si="511"/>
        <v/>
      </c>
      <c r="BJ550" s="87" t="str">
        <f t="shared" si="512"/>
        <v/>
      </c>
      <c r="BK550" s="87" t="str">
        <f t="shared" si="513"/>
        <v/>
      </c>
      <c r="BL550" s="87" t="str">
        <f t="shared" si="514"/>
        <v/>
      </c>
    </row>
    <row r="551" spans="2:64" ht="12.75">
      <c r="B551" s="142"/>
      <c r="C551" s="142"/>
      <c r="D551" s="142"/>
      <c r="E551" s="142"/>
      <c r="F551" s="142"/>
      <c r="G551" s="142"/>
      <c r="J551" s="87">
        <f t="shared" si="525"/>
        <v>275.10000000000002</v>
      </c>
      <c r="K551" s="126">
        <v>98</v>
      </c>
      <c r="L551" s="87">
        <v>0.5</v>
      </c>
      <c r="M551" s="87">
        <v>10</v>
      </c>
      <c r="N551" s="87" t="s">
        <v>154</v>
      </c>
      <c r="O551" s="87" t="s">
        <v>155</v>
      </c>
      <c r="P551" s="87">
        <v>0</v>
      </c>
      <c r="Q551" s="127">
        <v>1.539E-5</v>
      </c>
      <c r="R551" s="87">
        <v>0</v>
      </c>
      <c r="S551" s="87">
        <v>0</v>
      </c>
      <c r="T551" s="127">
        <v>97060000</v>
      </c>
      <c r="U551" s="127">
        <v>97060000</v>
      </c>
      <c r="V551" s="127">
        <v>621900000</v>
      </c>
      <c r="W551" s="127">
        <v>621900000</v>
      </c>
      <c r="X551" s="87">
        <v>0</v>
      </c>
      <c r="Y551" s="87">
        <v>0</v>
      </c>
      <c r="Z551" s="127">
        <v>74690000</v>
      </c>
      <c r="AA551" s="127">
        <v>9.2439999999999999E-7</v>
      </c>
      <c r="AB551" s="127">
        <v>3233000000</v>
      </c>
      <c r="AC551" s="87">
        <v>0.65</v>
      </c>
      <c r="AD551" s="87" t="s">
        <v>156</v>
      </c>
      <c r="AE551" s="87" t="s">
        <v>157</v>
      </c>
      <c r="AF551" s="87" t="s">
        <v>158</v>
      </c>
      <c r="AG551" s="87" t="s">
        <v>159</v>
      </c>
      <c r="AH551" s="87" t="s">
        <v>160</v>
      </c>
      <c r="AI551" s="87" t="s">
        <v>161</v>
      </c>
      <c r="AJ551" s="87" t="s">
        <v>162</v>
      </c>
      <c r="AK551" s="87">
        <v>0</v>
      </c>
      <c r="AL551" s="87">
        <v>0</v>
      </c>
      <c r="AM551" s="87" t="s">
        <v>142</v>
      </c>
      <c r="AY551" s="133">
        <f t="shared" ref="AY551" si="532">IF(J551="", "", INT(J551))</f>
        <v>275</v>
      </c>
      <c r="AZ551" s="87">
        <f t="shared" si="503"/>
        <v>98</v>
      </c>
      <c r="BA551" s="87">
        <f t="shared" si="504"/>
        <v>215</v>
      </c>
      <c r="BB551" s="87">
        <f t="shared" si="505"/>
        <v>275</v>
      </c>
      <c r="BC551" s="87">
        <f t="shared" si="506"/>
        <v>275</v>
      </c>
      <c r="BD551" s="87" t="str">
        <f t="shared" si="507"/>
        <v>1c</v>
      </c>
      <c r="BE551" s="87" t="str">
        <f t="shared" si="508"/>
        <v>0</v>
      </c>
      <c r="BG551" s="87">
        <f t="shared" si="509"/>
        <v>275</v>
      </c>
      <c r="BH551" s="127" t="str">
        <f t="shared" si="510"/>
        <v>2.10E+11</v>
      </c>
      <c r="BI551" s="127" t="str">
        <f t="shared" si="511"/>
        <v>8.08E+10</v>
      </c>
      <c r="BJ551" s="87" t="str">
        <f t="shared" si="512"/>
        <v>7850</v>
      </c>
      <c r="BK551" s="87">
        <f t="shared" si="513"/>
        <v>0.5</v>
      </c>
      <c r="BL551" s="87">
        <f t="shared" si="514"/>
        <v>0.01</v>
      </c>
    </row>
    <row r="552" spans="2:64" ht="12.75">
      <c r="B552" s="142"/>
      <c r="C552" s="142"/>
      <c r="D552" s="142"/>
      <c r="E552" s="142"/>
      <c r="F552" s="142"/>
      <c r="G552" s="142"/>
      <c r="J552" s="87">
        <f t="shared" si="525"/>
        <v>275.2</v>
      </c>
      <c r="K552" s="126">
        <v>215</v>
      </c>
      <c r="L552" s="87">
        <v>0.5</v>
      </c>
      <c r="M552" s="87">
        <v>10</v>
      </c>
      <c r="N552" s="87" t="s">
        <v>154</v>
      </c>
      <c r="O552" s="87" t="s">
        <v>155</v>
      </c>
      <c r="P552" s="87">
        <v>0</v>
      </c>
      <c r="Q552" s="127">
        <v>1.539E-5</v>
      </c>
      <c r="R552" s="87">
        <v>0</v>
      </c>
      <c r="S552" s="87">
        <v>0</v>
      </c>
      <c r="T552" s="127">
        <v>97060000</v>
      </c>
      <c r="U552" s="127">
        <v>97060000</v>
      </c>
      <c r="V552" s="127">
        <v>621900000</v>
      </c>
      <c r="W552" s="127">
        <v>621900000</v>
      </c>
      <c r="X552" s="87">
        <v>0</v>
      </c>
      <c r="Y552" s="87">
        <v>0</v>
      </c>
      <c r="Z552" s="127">
        <v>74690000</v>
      </c>
      <c r="AA552" s="127">
        <v>9.2439999999999999E-7</v>
      </c>
      <c r="AB552" s="127">
        <v>3233000000</v>
      </c>
      <c r="AC552" s="87">
        <v>0.65</v>
      </c>
      <c r="AD552" s="87" t="s">
        <v>156</v>
      </c>
      <c r="AE552" s="87" t="s">
        <v>157</v>
      </c>
      <c r="AF552" s="87" t="s">
        <v>158</v>
      </c>
      <c r="AG552" s="87" t="s">
        <v>159</v>
      </c>
      <c r="AH552" s="87" t="s">
        <v>160</v>
      </c>
      <c r="AI552" s="87" t="s">
        <v>161</v>
      </c>
      <c r="AJ552" s="87" t="s">
        <v>162</v>
      </c>
      <c r="AK552" s="87">
        <v>0</v>
      </c>
      <c r="AL552" s="87">
        <v>0</v>
      </c>
      <c r="AM552" s="87" t="s">
        <v>142</v>
      </c>
      <c r="AY552" s="133"/>
      <c r="AZ552" s="87" t="str">
        <f t="shared" si="503"/>
        <v/>
      </c>
      <c r="BA552" s="87" t="str">
        <f t="shared" si="504"/>
        <v/>
      </c>
      <c r="BB552" s="87" t="str">
        <f t="shared" si="505"/>
        <v/>
      </c>
      <c r="BC552" s="87" t="str">
        <f t="shared" si="506"/>
        <v/>
      </c>
      <c r="BD552" s="87" t="str">
        <f t="shared" si="507"/>
        <v/>
      </c>
      <c r="BE552" s="87" t="str">
        <f t="shared" si="508"/>
        <v/>
      </c>
      <c r="BG552" s="87" t="str">
        <f t="shared" si="509"/>
        <v/>
      </c>
      <c r="BH552" s="127" t="str">
        <f t="shared" si="510"/>
        <v/>
      </c>
      <c r="BI552" s="127" t="str">
        <f t="shared" si="511"/>
        <v/>
      </c>
      <c r="BJ552" s="87" t="str">
        <f t="shared" si="512"/>
        <v/>
      </c>
      <c r="BK552" s="87" t="str">
        <f t="shared" si="513"/>
        <v/>
      </c>
      <c r="BL552" s="87" t="str">
        <f t="shared" si="514"/>
        <v/>
      </c>
    </row>
    <row r="553" spans="2:64" ht="12.75">
      <c r="B553" s="142"/>
      <c r="C553" s="142"/>
      <c r="D553" s="142"/>
      <c r="E553" s="142"/>
      <c r="F553" s="142"/>
      <c r="G553" s="142"/>
      <c r="J553" s="87">
        <f t="shared" si="525"/>
        <v>276.10000000000002</v>
      </c>
      <c r="K553" s="126">
        <v>215</v>
      </c>
      <c r="L553" s="87">
        <v>0.5</v>
      </c>
      <c r="M553" s="87">
        <v>10</v>
      </c>
      <c r="N553" s="87" t="s">
        <v>154</v>
      </c>
      <c r="O553" s="87" t="s">
        <v>155</v>
      </c>
      <c r="P553" s="87">
        <v>0</v>
      </c>
      <c r="Q553" s="127">
        <v>1.539E-5</v>
      </c>
      <c r="R553" s="87">
        <v>0</v>
      </c>
      <c r="S553" s="87">
        <v>0</v>
      </c>
      <c r="T553" s="127">
        <v>97060000</v>
      </c>
      <c r="U553" s="127">
        <v>97060000</v>
      </c>
      <c r="V553" s="127">
        <v>621900000</v>
      </c>
      <c r="W553" s="127">
        <v>621900000</v>
      </c>
      <c r="X553" s="87">
        <v>0</v>
      </c>
      <c r="Y553" s="87">
        <v>0</v>
      </c>
      <c r="Z553" s="127">
        <v>74690000</v>
      </c>
      <c r="AA553" s="127">
        <v>9.2439999999999999E-7</v>
      </c>
      <c r="AB553" s="127">
        <v>3233000000</v>
      </c>
      <c r="AC553" s="87">
        <v>0.65</v>
      </c>
      <c r="AD553" s="87" t="s">
        <v>156</v>
      </c>
      <c r="AE553" s="87" t="s">
        <v>157</v>
      </c>
      <c r="AF553" s="87" t="s">
        <v>158</v>
      </c>
      <c r="AG553" s="87" t="s">
        <v>159</v>
      </c>
      <c r="AH553" s="87" t="s">
        <v>160</v>
      </c>
      <c r="AI553" s="87" t="s">
        <v>161</v>
      </c>
      <c r="AJ553" s="87" t="s">
        <v>162</v>
      </c>
      <c r="AK553" s="87">
        <v>0</v>
      </c>
      <c r="AL553" s="87">
        <v>0</v>
      </c>
      <c r="AM553" s="87" t="s">
        <v>142</v>
      </c>
      <c r="AY553" s="133">
        <f t="shared" ref="AY553" si="533">IF(J553="", "", INT(J553))</f>
        <v>276</v>
      </c>
      <c r="AZ553" s="87">
        <f t="shared" si="503"/>
        <v>215</v>
      </c>
      <c r="BA553" s="87">
        <f t="shared" si="504"/>
        <v>216</v>
      </c>
      <c r="BB553" s="87">
        <f t="shared" si="505"/>
        <v>276</v>
      </c>
      <c r="BC553" s="87">
        <f t="shared" si="506"/>
        <v>276</v>
      </c>
      <c r="BD553" s="87" t="str">
        <f t="shared" si="507"/>
        <v>1c</v>
      </c>
      <c r="BE553" s="87" t="str">
        <f t="shared" si="508"/>
        <v>0</v>
      </c>
      <c r="BG553" s="87">
        <f t="shared" si="509"/>
        <v>276</v>
      </c>
      <c r="BH553" s="127" t="str">
        <f t="shared" si="510"/>
        <v>2.10E+11</v>
      </c>
      <c r="BI553" s="127" t="str">
        <f t="shared" si="511"/>
        <v>8.08E+10</v>
      </c>
      <c r="BJ553" s="87" t="str">
        <f t="shared" si="512"/>
        <v>7850</v>
      </c>
      <c r="BK553" s="87">
        <f t="shared" si="513"/>
        <v>0.5</v>
      </c>
      <c r="BL553" s="87">
        <f t="shared" si="514"/>
        <v>0.01</v>
      </c>
    </row>
    <row r="554" spans="2:64" ht="12.75">
      <c r="B554" s="142"/>
      <c r="C554" s="142"/>
      <c r="D554" s="142"/>
      <c r="E554" s="142"/>
      <c r="F554" s="142"/>
      <c r="G554" s="142"/>
      <c r="J554" s="87">
        <f t="shared" si="525"/>
        <v>276.2</v>
      </c>
      <c r="K554" s="126">
        <v>216</v>
      </c>
      <c r="L554" s="87">
        <v>0.5</v>
      </c>
      <c r="M554" s="87">
        <v>10</v>
      </c>
      <c r="N554" s="87" t="s">
        <v>154</v>
      </c>
      <c r="O554" s="87" t="s">
        <v>155</v>
      </c>
      <c r="P554" s="87">
        <v>0</v>
      </c>
      <c r="Q554" s="127">
        <v>1.539E-5</v>
      </c>
      <c r="R554" s="87">
        <v>0</v>
      </c>
      <c r="S554" s="87">
        <v>0</v>
      </c>
      <c r="T554" s="127">
        <v>97060000</v>
      </c>
      <c r="U554" s="127">
        <v>97060000</v>
      </c>
      <c r="V554" s="127">
        <v>621900000</v>
      </c>
      <c r="W554" s="127">
        <v>621900000</v>
      </c>
      <c r="X554" s="87">
        <v>0</v>
      </c>
      <c r="Y554" s="87">
        <v>0</v>
      </c>
      <c r="Z554" s="127">
        <v>74690000</v>
      </c>
      <c r="AA554" s="127">
        <v>9.2439999999999999E-7</v>
      </c>
      <c r="AB554" s="127">
        <v>3233000000</v>
      </c>
      <c r="AC554" s="87">
        <v>0.65</v>
      </c>
      <c r="AD554" s="87" t="s">
        <v>156</v>
      </c>
      <c r="AE554" s="87" t="s">
        <v>157</v>
      </c>
      <c r="AF554" s="87" t="s">
        <v>158</v>
      </c>
      <c r="AG554" s="87" t="s">
        <v>159</v>
      </c>
      <c r="AH554" s="87" t="s">
        <v>160</v>
      </c>
      <c r="AI554" s="87" t="s">
        <v>161</v>
      </c>
      <c r="AJ554" s="87" t="s">
        <v>162</v>
      </c>
      <c r="AK554" s="87">
        <v>0</v>
      </c>
      <c r="AL554" s="87">
        <v>0</v>
      </c>
      <c r="AM554" s="87" t="s">
        <v>142</v>
      </c>
      <c r="AY554" s="133"/>
      <c r="AZ554" s="87" t="str">
        <f t="shared" si="503"/>
        <v/>
      </c>
      <c r="BA554" s="87" t="str">
        <f t="shared" si="504"/>
        <v/>
      </c>
      <c r="BB554" s="87" t="str">
        <f t="shared" si="505"/>
        <v/>
      </c>
      <c r="BC554" s="87" t="str">
        <f t="shared" si="506"/>
        <v/>
      </c>
      <c r="BD554" s="87" t="str">
        <f t="shared" si="507"/>
        <v/>
      </c>
      <c r="BE554" s="87" t="str">
        <f t="shared" si="508"/>
        <v/>
      </c>
      <c r="BG554" s="87" t="str">
        <f t="shared" si="509"/>
        <v/>
      </c>
      <c r="BH554" s="127" t="str">
        <f t="shared" si="510"/>
        <v/>
      </c>
      <c r="BI554" s="127" t="str">
        <f t="shared" si="511"/>
        <v/>
      </c>
      <c r="BJ554" s="87" t="str">
        <f t="shared" si="512"/>
        <v/>
      </c>
      <c r="BK554" s="87" t="str">
        <f t="shared" si="513"/>
        <v/>
      </c>
      <c r="BL554" s="87" t="str">
        <f t="shared" si="514"/>
        <v/>
      </c>
    </row>
    <row r="555" spans="2:64" ht="12.75">
      <c r="B555" s="142"/>
      <c r="C555" s="142"/>
      <c r="D555" s="142"/>
      <c r="E555" s="142"/>
      <c r="F555" s="142"/>
      <c r="G555" s="142"/>
      <c r="J555" s="87">
        <f t="shared" si="525"/>
        <v>277.10000000000002</v>
      </c>
      <c r="K555" s="126">
        <v>216</v>
      </c>
      <c r="L555" s="87">
        <v>0.5</v>
      </c>
      <c r="M555" s="87">
        <v>10</v>
      </c>
      <c r="N555" s="87" t="s">
        <v>154</v>
      </c>
      <c r="O555" s="87" t="s">
        <v>155</v>
      </c>
      <c r="P555" s="87">
        <v>0</v>
      </c>
      <c r="Q555" s="127">
        <v>1.539E-5</v>
      </c>
      <c r="R555" s="87">
        <v>0</v>
      </c>
      <c r="S555" s="87">
        <v>0</v>
      </c>
      <c r="T555" s="127">
        <v>97060000</v>
      </c>
      <c r="U555" s="127">
        <v>97060000</v>
      </c>
      <c r="V555" s="127">
        <v>621900000</v>
      </c>
      <c r="W555" s="127">
        <v>621900000</v>
      </c>
      <c r="X555" s="87">
        <v>0</v>
      </c>
      <c r="Y555" s="87">
        <v>0</v>
      </c>
      <c r="Z555" s="127">
        <v>74690000</v>
      </c>
      <c r="AA555" s="127">
        <v>9.2439999999999999E-7</v>
      </c>
      <c r="AB555" s="127">
        <v>3233000000</v>
      </c>
      <c r="AC555" s="87">
        <v>0.65</v>
      </c>
      <c r="AD555" s="87" t="s">
        <v>156</v>
      </c>
      <c r="AE555" s="87" t="s">
        <v>157</v>
      </c>
      <c r="AF555" s="87" t="s">
        <v>158</v>
      </c>
      <c r="AG555" s="87" t="s">
        <v>159</v>
      </c>
      <c r="AH555" s="87" t="s">
        <v>160</v>
      </c>
      <c r="AI555" s="87" t="s">
        <v>161</v>
      </c>
      <c r="AJ555" s="87" t="s">
        <v>162</v>
      </c>
      <c r="AK555" s="87">
        <v>0</v>
      </c>
      <c r="AL555" s="87">
        <v>0</v>
      </c>
      <c r="AM555" s="87" t="s">
        <v>142</v>
      </c>
      <c r="AY555" s="133">
        <f t="shared" ref="AY555" si="534">IF(J555="", "", INT(J555))</f>
        <v>277</v>
      </c>
      <c r="AZ555" s="87">
        <f t="shared" si="503"/>
        <v>216</v>
      </c>
      <c r="BA555" s="87">
        <f t="shared" si="504"/>
        <v>158</v>
      </c>
      <c r="BB555" s="87">
        <f t="shared" si="505"/>
        <v>277</v>
      </c>
      <c r="BC555" s="87">
        <f t="shared" si="506"/>
        <v>277</v>
      </c>
      <c r="BD555" s="87" t="str">
        <f t="shared" si="507"/>
        <v>1c</v>
      </c>
      <c r="BE555" s="87" t="str">
        <f t="shared" si="508"/>
        <v>0</v>
      </c>
      <c r="BG555" s="87">
        <f t="shared" si="509"/>
        <v>277</v>
      </c>
      <c r="BH555" s="127" t="str">
        <f t="shared" si="510"/>
        <v>2.10E+11</v>
      </c>
      <c r="BI555" s="127" t="str">
        <f t="shared" si="511"/>
        <v>8.08E+10</v>
      </c>
      <c r="BJ555" s="87" t="str">
        <f t="shared" si="512"/>
        <v>7850</v>
      </c>
      <c r="BK555" s="87">
        <f t="shared" si="513"/>
        <v>0.5</v>
      </c>
      <c r="BL555" s="87">
        <f t="shared" si="514"/>
        <v>0.01</v>
      </c>
    </row>
    <row r="556" spans="2:64" ht="12.75">
      <c r="B556" s="142"/>
      <c r="C556" s="142"/>
      <c r="D556" s="142"/>
      <c r="E556" s="142"/>
      <c r="F556" s="142"/>
      <c r="G556" s="142"/>
      <c r="J556" s="87">
        <f t="shared" si="525"/>
        <v>277.2</v>
      </c>
      <c r="K556" s="126">
        <v>158</v>
      </c>
      <c r="L556" s="87">
        <v>0.5</v>
      </c>
      <c r="M556" s="87">
        <v>10</v>
      </c>
      <c r="N556" s="87" t="s">
        <v>154</v>
      </c>
      <c r="O556" s="87" t="s">
        <v>155</v>
      </c>
      <c r="P556" s="87">
        <v>0</v>
      </c>
      <c r="Q556" s="127">
        <v>1.539E-5</v>
      </c>
      <c r="R556" s="87">
        <v>0</v>
      </c>
      <c r="S556" s="87">
        <v>0</v>
      </c>
      <c r="T556" s="127">
        <v>97060000</v>
      </c>
      <c r="U556" s="127">
        <v>97060000</v>
      </c>
      <c r="V556" s="127">
        <v>621900000</v>
      </c>
      <c r="W556" s="127">
        <v>621900000</v>
      </c>
      <c r="X556" s="87">
        <v>0</v>
      </c>
      <c r="Y556" s="87">
        <v>0</v>
      </c>
      <c r="Z556" s="127">
        <v>74690000</v>
      </c>
      <c r="AA556" s="127">
        <v>9.2439999999999999E-7</v>
      </c>
      <c r="AB556" s="127">
        <v>3233000000</v>
      </c>
      <c r="AC556" s="87">
        <v>0.65</v>
      </c>
      <c r="AD556" s="87" t="s">
        <v>156</v>
      </c>
      <c r="AE556" s="87" t="s">
        <v>157</v>
      </c>
      <c r="AF556" s="87" t="s">
        <v>158</v>
      </c>
      <c r="AG556" s="87" t="s">
        <v>159</v>
      </c>
      <c r="AH556" s="87" t="s">
        <v>160</v>
      </c>
      <c r="AI556" s="87" t="s">
        <v>161</v>
      </c>
      <c r="AJ556" s="87" t="s">
        <v>162</v>
      </c>
      <c r="AK556" s="87">
        <v>0</v>
      </c>
      <c r="AL556" s="87">
        <v>0</v>
      </c>
      <c r="AM556" s="87" t="s">
        <v>142</v>
      </c>
      <c r="AY556" s="133"/>
      <c r="AZ556" s="87" t="str">
        <f t="shared" si="503"/>
        <v/>
      </c>
      <c r="BA556" s="87" t="str">
        <f t="shared" si="504"/>
        <v/>
      </c>
      <c r="BB556" s="87" t="str">
        <f t="shared" si="505"/>
        <v/>
      </c>
      <c r="BC556" s="87" t="str">
        <f t="shared" si="506"/>
        <v/>
      </c>
      <c r="BD556" s="87" t="str">
        <f t="shared" si="507"/>
        <v/>
      </c>
      <c r="BE556" s="87" t="str">
        <f t="shared" si="508"/>
        <v/>
      </c>
      <c r="BG556" s="87" t="str">
        <f t="shared" si="509"/>
        <v/>
      </c>
      <c r="BH556" s="127" t="str">
        <f t="shared" si="510"/>
        <v/>
      </c>
      <c r="BI556" s="127" t="str">
        <f t="shared" si="511"/>
        <v/>
      </c>
      <c r="BJ556" s="87" t="str">
        <f t="shared" si="512"/>
        <v/>
      </c>
      <c r="BK556" s="87" t="str">
        <f t="shared" si="513"/>
        <v/>
      </c>
      <c r="BL556" s="87" t="str">
        <f t="shared" si="514"/>
        <v/>
      </c>
    </row>
    <row r="557" spans="2:64" ht="12.75">
      <c r="B557" s="142"/>
      <c r="C557" s="142"/>
      <c r="D557" s="142"/>
      <c r="E557" s="142"/>
      <c r="F557" s="142"/>
      <c r="G557" s="142"/>
      <c r="J557" s="87">
        <f t="shared" si="525"/>
        <v>278.10000000000002</v>
      </c>
      <c r="K557" s="126">
        <v>271</v>
      </c>
      <c r="L557" s="87">
        <v>1.3</v>
      </c>
      <c r="M557" s="87">
        <v>10</v>
      </c>
      <c r="N557" s="87" t="s">
        <v>154</v>
      </c>
      <c r="O557" s="87" t="s">
        <v>155</v>
      </c>
      <c r="P557" s="87">
        <v>0</v>
      </c>
      <c r="Q557" s="127">
        <v>4.053E-5</v>
      </c>
      <c r="R557" s="87">
        <v>0</v>
      </c>
      <c r="S557" s="87">
        <v>0</v>
      </c>
      <c r="T557" s="127">
        <v>1770000000</v>
      </c>
      <c r="U557" s="127">
        <v>1770000000</v>
      </c>
      <c r="V557" s="127">
        <v>1637000000</v>
      </c>
      <c r="W557" s="127">
        <v>1637000000</v>
      </c>
      <c r="X557" s="87">
        <v>0</v>
      </c>
      <c r="Y557" s="87">
        <v>0</v>
      </c>
      <c r="Z557" s="127">
        <v>1362000000</v>
      </c>
      <c r="AA557" s="127">
        <v>1.6860000000000001E-5</v>
      </c>
      <c r="AB557" s="127">
        <v>8511000000</v>
      </c>
      <c r="AC557" s="87">
        <v>0.65</v>
      </c>
      <c r="AD557" s="87" t="s">
        <v>156</v>
      </c>
      <c r="AE557" s="87" t="s">
        <v>157</v>
      </c>
      <c r="AF557" s="87" t="s">
        <v>158</v>
      </c>
      <c r="AG557" s="87" t="s">
        <v>159</v>
      </c>
      <c r="AH557" s="87" t="s">
        <v>160</v>
      </c>
      <c r="AI557" s="87" t="s">
        <v>161</v>
      </c>
      <c r="AJ557" s="87" t="s">
        <v>162</v>
      </c>
      <c r="AK557" s="87">
        <v>0</v>
      </c>
      <c r="AL557" s="87">
        <v>0</v>
      </c>
      <c r="AM557" s="87" t="s">
        <v>142</v>
      </c>
      <c r="AY557" s="133">
        <f t="shared" ref="AY557" si="535">IF(J557="", "", INT(J557))</f>
        <v>278</v>
      </c>
      <c r="AZ557" s="87">
        <f t="shared" si="503"/>
        <v>271</v>
      </c>
      <c r="BA557" s="87">
        <f t="shared" si="504"/>
        <v>217</v>
      </c>
      <c r="BB557" s="87">
        <f t="shared" si="505"/>
        <v>278</v>
      </c>
      <c r="BC557" s="87">
        <f t="shared" si="506"/>
        <v>278</v>
      </c>
      <c r="BD557" s="87" t="str">
        <f t="shared" si="507"/>
        <v>1c</v>
      </c>
      <c r="BE557" s="87" t="str">
        <f t="shared" si="508"/>
        <v>0</v>
      </c>
      <c r="BG557" s="87">
        <f t="shared" si="509"/>
        <v>278</v>
      </c>
      <c r="BH557" s="127" t="str">
        <f t="shared" si="510"/>
        <v>2.10E+11</v>
      </c>
      <c r="BI557" s="127" t="str">
        <f t="shared" si="511"/>
        <v>8.08E+10</v>
      </c>
      <c r="BJ557" s="87" t="str">
        <f t="shared" si="512"/>
        <v>7850</v>
      </c>
      <c r="BK557" s="87">
        <f t="shared" si="513"/>
        <v>1.3</v>
      </c>
      <c r="BL557" s="87">
        <f t="shared" si="514"/>
        <v>0.01</v>
      </c>
    </row>
    <row r="558" spans="2:64" ht="12.75">
      <c r="B558" s="142"/>
      <c r="C558" s="142"/>
      <c r="D558" s="142"/>
      <c r="E558" s="142"/>
      <c r="F558" s="142"/>
      <c r="G558" s="142"/>
      <c r="J558" s="87">
        <f t="shared" si="525"/>
        <v>278.2</v>
      </c>
      <c r="K558" s="126">
        <v>217</v>
      </c>
      <c r="L558" s="87">
        <v>1.3</v>
      </c>
      <c r="M558" s="87">
        <v>10</v>
      </c>
      <c r="N558" s="87" t="s">
        <v>154</v>
      </c>
      <c r="O558" s="87" t="s">
        <v>155</v>
      </c>
      <c r="P558" s="87">
        <v>0</v>
      </c>
      <c r="Q558" s="127">
        <v>4.053E-5</v>
      </c>
      <c r="R558" s="87">
        <v>0</v>
      </c>
      <c r="S558" s="87">
        <v>0</v>
      </c>
      <c r="T558" s="127">
        <v>1770000000</v>
      </c>
      <c r="U558" s="127">
        <v>1770000000</v>
      </c>
      <c r="V558" s="127">
        <v>1637000000</v>
      </c>
      <c r="W558" s="127">
        <v>1637000000</v>
      </c>
      <c r="X558" s="87">
        <v>0</v>
      </c>
      <c r="Y558" s="87">
        <v>0</v>
      </c>
      <c r="Z558" s="127">
        <v>1362000000</v>
      </c>
      <c r="AA558" s="127">
        <v>1.6860000000000001E-5</v>
      </c>
      <c r="AB558" s="127">
        <v>8511000000</v>
      </c>
      <c r="AC558" s="87">
        <v>0.65</v>
      </c>
      <c r="AD558" s="87" t="s">
        <v>156</v>
      </c>
      <c r="AE558" s="87" t="s">
        <v>157</v>
      </c>
      <c r="AF558" s="87" t="s">
        <v>158</v>
      </c>
      <c r="AG558" s="87" t="s">
        <v>159</v>
      </c>
      <c r="AH558" s="87" t="s">
        <v>160</v>
      </c>
      <c r="AI558" s="87" t="s">
        <v>161</v>
      </c>
      <c r="AJ558" s="87" t="s">
        <v>162</v>
      </c>
      <c r="AK558" s="87">
        <v>0</v>
      </c>
      <c r="AL558" s="87">
        <v>0</v>
      </c>
      <c r="AM558" s="87" t="s">
        <v>142</v>
      </c>
      <c r="AY558" s="133"/>
      <c r="AZ558" s="87" t="str">
        <f t="shared" si="503"/>
        <v/>
      </c>
      <c r="BA558" s="87" t="str">
        <f t="shared" si="504"/>
        <v/>
      </c>
      <c r="BB558" s="87" t="str">
        <f t="shared" si="505"/>
        <v/>
      </c>
      <c r="BC558" s="87" t="str">
        <f t="shared" si="506"/>
        <v/>
      </c>
      <c r="BD558" s="87" t="str">
        <f t="shared" si="507"/>
        <v/>
      </c>
      <c r="BE558" s="87" t="str">
        <f t="shared" si="508"/>
        <v/>
      </c>
      <c r="BG558" s="87" t="str">
        <f t="shared" si="509"/>
        <v/>
      </c>
      <c r="BH558" s="127" t="str">
        <f t="shared" si="510"/>
        <v/>
      </c>
      <c r="BI558" s="127" t="str">
        <f t="shared" si="511"/>
        <v/>
      </c>
      <c r="BJ558" s="87" t="str">
        <f t="shared" si="512"/>
        <v/>
      </c>
      <c r="BK558" s="87" t="str">
        <f t="shared" si="513"/>
        <v/>
      </c>
      <c r="BL558" s="87" t="str">
        <f t="shared" si="514"/>
        <v/>
      </c>
    </row>
    <row r="559" spans="2:64" ht="12.75">
      <c r="B559" s="142"/>
      <c r="C559" s="142"/>
      <c r="D559" s="142"/>
      <c r="E559" s="142"/>
      <c r="F559" s="142"/>
      <c r="G559" s="142"/>
      <c r="J559" s="87">
        <f t="shared" si="525"/>
        <v>279.10000000000002</v>
      </c>
      <c r="K559" s="126">
        <v>217</v>
      </c>
      <c r="L559" s="87">
        <v>1.3</v>
      </c>
      <c r="M559" s="87">
        <v>10</v>
      </c>
      <c r="N559" s="87" t="s">
        <v>154</v>
      </c>
      <c r="O559" s="87" t="s">
        <v>155</v>
      </c>
      <c r="P559" s="87">
        <v>0</v>
      </c>
      <c r="Q559" s="127">
        <v>4.053E-5</v>
      </c>
      <c r="R559" s="87">
        <v>0</v>
      </c>
      <c r="S559" s="87">
        <v>0</v>
      </c>
      <c r="T559" s="127">
        <v>1770000000</v>
      </c>
      <c r="U559" s="127">
        <v>1770000000</v>
      </c>
      <c r="V559" s="127">
        <v>1637000000</v>
      </c>
      <c r="W559" s="127">
        <v>1637000000</v>
      </c>
      <c r="X559" s="87">
        <v>0</v>
      </c>
      <c r="Y559" s="87">
        <v>0</v>
      </c>
      <c r="Z559" s="127">
        <v>1362000000</v>
      </c>
      <c r="AA559" s="127">
        <v>1.6860000000000001E-5</v>
      </c>
      <c r="AB559" s="127">
        <v>8511000000</v>
      </c>
      <c r="AC559" s="87">
        <v>0.65</v>
      </c>
      <c r="AD559" s="87" t="s">
        <v>156</v>
      </c>
      <c r="AE559" s="87" t="s">
        <v>157</v>
      </c>
      <c r="AF559" s="87" t="s">
        <v>158</v>
      </c>
      <c r="AG559" s="87" t="s">
        <v>159</v>
      </c>
      <c r="AH559" s="87" t="s">
        <v>160</v>
      </c>
      <c r="AI559" s="87" t="s">
        <v>161</v>
      </c>
      <c r="AJ559" s="87" t="s">
        <v>162</v>
      </c>
      <c r="AK559" s="87">
        <v>0</v>
      </c>
      <c r="AL559" s="87">
        <v>0</v>
      </c>
      <c r="AM559" s="87" t="s">
        <v>142</v>
      </c>
      <c r="AY559" s="133">
        <f t="shared" ref="AY559" si="536">IF(J559="", "", INT(J559))</f>
        <v>279</v>
      </c>
      <c r="AZ559" s="87">
        <f t="shared" si="503"/>
        <v>217</v>
      </c>
      <c r="BA559" s="87">
        <f t="shared" si="504"/>
        <v>284</v>
      </c>
      <c r="BB559" s="87">
        <f t="shared" si="505"/>
        <v>279</v>
      </c>
      <c r="BC559" s="87">
        <f t="shared" si="506"/>
        <v>279</v>
      </c>
      <c r="BD559" s="87" t="str">
        <f t="shared" si="507"/>
        <v>1c</v>
      </c>
      <c r="BE559" s="87" t="str">
        <f t="shared" si="508"/>
        <v>0</v>
      </c>
      <c r="BG559" s="87">
        <f t="shared" si="509"/>
        <v>279</v>
      </c>
      <c r="BH559" s="127" t="str">
        <f t="shared" si="510"/>
        <v>2.10E+11</v>
      </c>
      <c r="BI559" s="127" t="str">
        <f t="shared" si="511"/>
        <v>8.08E+10</v>
      </c>
      <c r="BJ559" s="87" t="str">
        <f t="shared" si="512"/>
        <v>7850</v>
      </c>
      <c r="BK559" s="87">
        <f t="shared" si="513"/>
        <v>1.3</v>
      </c>
      <c r="BL559" s="87">
        <f t="shared" si="514"/>
        <v>0.01</v>
      </c>
    </row>
    <row r="560" spans="2:64" ht="12.75">
      <c r="B560" s="142"/>
      <c r="C560" s="142"/>
      <c r="D560" s="142"/>
      <c r="E560" s="142"/>
      <c r="F560" s="142"/>
      <c r="G560" s="142"/>
      <c r="J560" s="87">
        <f t="shared" si="525"/>
        <v>279.2</v>
      </c>
      <c r="K560" s="126">
        <v>284</v>
      </c>
      <c r="L560" s="87">
        <v>0.5</v>
      </c>
      <c r="M560" s="87">
        <v>10</v>
      </c>
      <c r="N560" s="87" t="s">
        <v>154</v>
      </c>
      <c r="O560" s="87" t="s">
        <v>155</v>
      </c>
      <c r="P560" s="87">
        <v>0</v>
      </c>
      <c r="Q560" s="127">
        <v>1.539E-5</v>
      </c>
      <c r="R560" s="87">
        <v>0</v>
      </c>
      <c r="S560" s="87">
        <v>0</v>
      </c>
      <c r="T560" s="127">
        <v>97060000</v>
      </c>
      <c r="U560" s="127">
        <v>97060000</v>
      </c>
      <c r="V560" s="127">
        <v>621900000</v>
      </c>
      <c r="W560" s="127">
        <v>621900000</v>
      </c>
      <c r="X560" s="87">
        <v>0</v>
      </c>
      <c r="Y560" s="87">
        <v>0</v>
      </c>
      <c r="Z560" s="127">
        <v>74690000</v>
      </c>
      <c r="AA560" s="127">
        <v>9.2439999999999999E-7</v>
      </c>
      <c r="AB560" s="127">
        <v>3233000000</v>
      </c>
      <c r="AC560" s="87">
        <v>0.65</v>
      </c>
      <c r="AD560" s="87" t="s">
        <v>156</v>
      </c>
      <c r="AE560" s="87" t="s">
        <v>157</v>
      </c>
      <c r="AF560" s="87" t="s">
        <v>158</v>
      </c>
      <c r="AG560" s="87" t="s">
        <v>159</v>
      </c>
      <c r="AH560" s="87" t="s">
        <v>160</v>
      </c>
      <c r="AI560" s="87" t="s">
        <v>161</v>
      </c>
      <c r="AJ560" s="87" t="s">
        <v>162</v>
      </c>
      <c r="AK560" s="87">
        <v>0</v>
      </c>
      <c r="AL560" s="87">
        <v>0</v>
      </c>
      <c r="AM560" s="87" t="s">
        <v>142</v>
      </c>
      <c r="AY560" s="133"/>
      <c r="AZ560" s="87" t="str">
        <f t="shared" si="503"/>
        <v/>
      </c>
      <c r="BA560" s="87" t="str">
        <f t="shared" si="504"/>
        <v/>
      </c>
      <c r="BB560" s="87" t="str">
        <f t="shared" si="505"/>
        <v/>
      </c>
      <c r="BC560" s="87" t="str">
        <f t="shared" si="506"/>
        <v/>
      </c>
      <c r="BD560" s="87" t="str">
        <f t="shared" si="507"/>
        <v/>
      </c>
      <c r="BE560" s="87" t="str">
        <f t="shared" si="508"/>
        <v/>
      </c>
      <c r="BG560" s="87" t="str">
        <f t="shared" si="509"/>
        <v/>
      </c>
      <c r="BH560" s="127" t="str">
        <f t="shared" si="510"/>
        <v/>
      </c>
      <c r="BI560" s="127" t="str">
        <f t="shared" si="511"/>
        <v/>
      </c>
      <c r="BJ560" s="87" t="str">
        <f t="shared" si="512"/>
        <v/>
      </c>
      <c r="BK560" s="87" t="str">
        <f t="shared" si="513"/>
        <v/>
      </c>
      <c r="BL560" s="87" t="str">
        <f t="shared" si="514"/>
        <v/>
      </c>
    </row>
    <row r="561" spans="2:64" ht="12.75">
      <c r="B561" s="142"/>
      <c r="C561" s="142"/>
      <c r="D561" s="142"/>
      <c r="E561" s="142"/>
      <c r="F561" s="142"/>
      <c r="G561" s="142"/>
      <c r="J561" s="87">
        <f t="shared" si="525"/>
        <v>280.10000000000002</v>
      </c>
      <c r="K561" s="126">
        <v>218</v>
      </c>
      <c r="L561" s="87">
        <v>1.3</v>
      </c>
      <c r="M561" s="87">
        <v>10</v>
      </c>
      <c r="N561" s="87" t="s">
        <v>154</v>
      </c>
      <c r="O561" s="87" t="s">
        <v>155</v>
      </c>
      <c r="P561" s="87">
        <v>0</v>
      </c>
      <c r="Q561" s="127">
        <v>4.053E-5</v>
      </c>
      <c r="R561" s="87">
        <v>0</v>
      </c>
      <c r="S561" s="87">
        <v>0</v>
      </c>
      <c r="T561" s="127">
        <v>1770000000</v>
      </c>
      <c r="U561" s="127">
        <v>1770000000</v>
      </c>
      <c r="V561" s="127">
        <v>1637000000</v>
      </c>
      <c r="W561" s="127">
        <v>1637000000</v>
      </c>
      <c r="X561" s="87">
        <v>0</v>
      </c>
      <c r="Y561" s="87">
        <v>0</v>
      </c>
      <c r="Z561" s="127">
        <v>1362000000</v>
      </c>
      <c r="AA561" s="127">
        <v>1.6860000000000001E-5</v>
      </c>
      <c r="AB561" s="127">
        <v>8511000000</v>
      </c>
      <c r="AC561" s="87">
        <v>0.65</v>
      </c>
      <c r="AD561" s="87" t="s">
        <v>156</v>
      </c>
      <c r="AE561" s="87" t="s">
        <v>157</v>
      </c>
      <c r="AF561" s="87" t="s">
        <v>158</v>
      </c>
      <c r="AG561" s="87" t="s">
        <v>159</v>
      </c>
      <c r="AH561" s="87" t="s">
        <v>160</v>
      </c>
      <c r="AI561" s="87" t="s">
        <v>161</v>
      </c>
      <c r="AJ561" s="87" t="s">
        <v>162</v>
      </c>
      <c r="AK561" s="87">
        <v>0</v>
      </c>
      <c r="AL561" s="87">
        <v>0</v>
      </c>
      <c r="AM561" s="87" t="s">
        <v>142</v>
      </c>
      <c r="AY561" s="133">
        <f t="shared" ref="AY561" si="537">IF(J561="", "", INT(J561))</f>
        <v>280</v>
      </c>
      <c r="AZ561" s="87">
        <f t="shared" si="503"/>
        <v>218</v>
      </c>
      <c r="BA561" s="87">
        <f t="shared" si="504"/>
        <v>165</v>
      </c>
      <c r="BB561" s="87">
        <f t="shared" si="505"/>
        <v>280</v>
      </c>
      <c r="BC561" s="87">
        <f t="shared" si="506"/>
        <v>280</v>
      </c>
      <c r="BD561" s="87" t="str">
        <f t="shared" si="507"/>
        <v>1c</v>
      </c>
      <c r="BE561" s="87" t="str">
        <f t="shared" si="508"/>
        <v>0</v>
      </c>
      <c r="BG561" s="87">
        <f t="shared" si="509"/>
        <v>280</v>
      </c>
      <c r="BH561" s="127" t="str">
        <f t="shared" si="510"/>
        <v>2.10E+11</v>
      </c>
      <c r="BI561" s="127" t="str">
        <f t="shared" si="511"/>
        <v>8.08E+10</v>
      </c>
      <c r="BJ561" s="87" t="str">
        <f t="shared" si="512"/>
        <v>7850</v>
      </c>
      <c r="BK561" s="87">
        <f t="shared" si="513"/>
        <v>1.3</v>
      </c>
      <c r="BL561" s="87">
        <f t="shared" si="514"/>
        <v>0.01</v>
      </c>
    </row>
    <row r="562" spans="2:64" ht="12.75">
      <c r="B562" s="142"/>
      <c r="C562" s="142"/>
      <c r="D562" s="142"/>
      <c r="E562" s="142"/>
      <c r="F562" s="142"/>
      <c r="G562" s="142"/>
      <c r="J562" s="87">
        <f t="shared" si="525"/>
        <v>280.2</v>
      </c>
      <c r="K562" s="126">
        <v>165</v>
      </c>
      <c r="L562" s="87">
        <v>1.3</v>
      </c>
      <c r="M562" s="87">
        <v>10</v>
      </c>
      <c r="N562" s="87" t="s">
        <v>154</v>
      </c>
      <c r="O562" s="87" t="s">
        <v>155</v>
      </c>
      <c r="P562" s="87">
        <v>0</v>
      </c>
      <c r="Q562" s="127">
        <v>4.053E-5</v>
      </c>
      <c r="R562" s="87">
        <v>0</v>
      </c>
      <c r="S562" s="87">
        <v>0</v>
      </c>
      <c r="T562" s="127">
        <v>1770000000</v>
      </c>
      <c r="U562" s="127">
        <v>1770000000</v>
      </c>
      <c r="V562" s="127">
        <v>1637000000</v>
      </c>
      <c r="W562" s="127">
        <v>1637000000</v>
      </c>
      <c r="X562" s="87">
        <v>0</v>
      </c>
      <c r="Y562" s="87">
        <v>0</v>
      </c>
      <c r="Z562" s="127">
        <v>1362000000</v>
      </c>
      <c r="AA562" s="127">
        <v>1.6860000000000001E-5</v>
      </c>
      <c r="AB562" s="127">
        <v>8511000000</v>
      </c>
      <c r="AC562" s="87">
        <v>0.65</v>
      </c>
      <c r="AD562" s="87" t="s">
        <v>156</v>
      </c>
      <c r="AE562" s="87" t="s">
        <v>157</v>
      </c>
      <c r="AF562" s="87" t="s">
        <v>158</v>
      </c>
      <c r="AG562" s="87" t="s">
        <v>159</v>
      </c>
      <c r="AH562" s="87" t="s">
        <v>160</v>
      </c>
      <c r="AI562" s="87" t="s">
        <v>161</v>
      </c>
      <c r="AJ562" s="87" t="s">
        <v>162</v>
      </c>
      <c r="AK562" s="87">
        <v>0</v>
      </c>
      <c r="AL562" s="87">
        <v>0</v>
      </c>
      <c r="AM562" s="87" t="s">
        <v>142</v>
      </c>
      <c r="AY562" s="133"/>
      <c r="AZ562" s="87" t="str">
        <f t="shared" si="503"/>
        <v/>
      </c>
      <c r="BA562" s="87" t="str">
        <f t="shared" si="504"/>
        <v/>
      </c>
      <c r="BB562" s="87" t="str">
        <f t="shared" si="505"/>
        <v/>
      </c>
      <c r="BC562" s="87" t="str">
        <f t="shared" si="506"/>
        <v/>
      </c>
      <c r="BD562" s="87" t="str">
        <f t="shared" si="507"/>
        <v/>
      </c>
      <c r="BE562" s="87" t="str">
        <f t="shared" si="508"/>
        <v/>
      </c>
      <c r="BG562" s="87" t="str">
        <f t="shared" si="509"/>
        <v/>
      </c>
      <c r="BH562" s="127" t="str">
        <f t="shared" si="510"/>
        <v/>
      </c>
      <c r="BI562" s="127" t="str">
        <f t="shared" si="511"/>
        <v/>
      </c>
      <c r="BJ562" s="87" t="str">
        <f t="shared" si="512"/>
        <v/>
      </c>
      <c r="BK562" s="87" t="str">
        <f t="shared" si="513"/>
        <v/>
      </c>
      <c r="BL562" s="87" t="str">
        <f t="shared" si="514"/>
        <v/>
      </c>
    </row>
    <row r="563" spans="2:64" ht="12.75">
      <c r="B563" s="142"/>
      <c r="C563" s="142"/>
      <c r="D563" s="142"/>
      <c r="E563" s="142"/>
      <c r="F563" s="142"/>
      <c r="G563" s="142"/>
      <c r="J563" s="87">
        <f t="shared" si="525"/>
        <v>281.10000000000002</v>
      </c>
      <c r="K563" s="126">
        <v>272</v>
      </c>
      <c r="L563" s="87">
        <v>1.3</v>
      </c>
      <c r="M563" s="87">
        <v>10</v>
      </c>
      <c r="N563" s="87" t="s">
        <v>154</v>
      </c>
      <c r="O563" s="87" t="s">
        <v>155</v>
      </c>
      <c r="P563" s="87">
        <v>0</v>
      </c>
      <c r="Q563" s="127">
        <v>4.053E-5</v>
      </c>
      <c r="R563" s="87">
        <v>0</v>
      </c>
      <c r="S563" s="87">
        <v>0</v>
      </c>
      <c r="T563" s="127">
        <v>1770000000</v>
      </c>
      <c r="U563" s="127">
        <v>1770000000</v>
      </c>
      <c r="V563" s="127">
        <v>1637000000</v>
      </c>
      <c r="W563" s="127">
        <v>1637000000</v>
      </c>
      <c r="X563" s="87">
        <v>0</v>
      </c>
      <c r="Y563" s="87">
        <v>0</v>
      </c>
      <c r="Z563" s="127">
        <v>1362000000</v>
      </c>
      <c r="AA563" s="127">
        <v>1.6860000000000001E-5</v>
      </c>
      <c r="AB563" s="127">
        <v>8511000000</v>
      </c>
      <c r="AC563" s="87">
        <v>0.65</v>
      </c>
      <c r="AD563" s="87" t="s">
        <v>156</v>
      </c>
      <c r="AE563" s="87" t="s">
        <v>157</v>
      </c>
      <c r="AF563" s="87" t="s">
        <v>158</v>
      </c>
      <c r="AG563" s="87" t="s">
        <v>159</v>
      </c>
      <c r="AH563" s="87" t="s">
        <v>160</v>
      </c>
      <c r="AI563" s="87" t="s">
        <v>161</v>
      </c>
      <c r="AJ563" s="87" t="s">
        <v>162</v>
      </c>
      <c r="AK563" s="87">
        <v>0</v>
      </c>
      <c r="AL563" s="87">
        <v>0</v>
      </c>
      <c r="AM563" s="87" t="s">
        <v>142</v>
      </c>
      <c r="AY563" s="133">
        <f t="shared" ref="AY563" si="538">IF(J563="", "", INT(J563))</f>
        <v>281</v>
      </c>
      <c r="AZ563" s="87">
        <f t="shared" si="503"/>
        <v>272</v>
      </c>
      <c r="BA563" s="87">
        <f t="shared" si="504"/>
        <v>219</v>
      </c>
      <c r="BB563" s="87">
        <f t="shared" si="505"/>
        <v>281</v>
      </c>
      <c r="BC563" s="87">
        <f t="shared" si="506"/>
        <v>281</v>
      </c>
      <c r="BD563" s="87" t="str">
        <f t="shared" si="507"/>
        <v>1c</v>
      </c>
      <c r="BE563" s="87" t="str">
        <f t="shared" si="508"/>
        <v>0</v>
      </c>
      <c r="BG563" s="87">
        <f t="shared" si="509"/>
        <v>281</v>
      </c>
      <c r="BH563" s="127" t="str">
        <f t="shared" si="510"/>
        <v>2.10E+11</v>
      </c>
      <c r="BI563" s="127" t="str">
        <f t="shared" si="511"/>
        <v>8.08E+10</v>
      </c>
      <c r="BJ563" s="87" t="str">
        <f t="shared" si="512"/>
        <v>7850</v>
      </c>
      <c r="BK563" s="87">
        <f t="shared" si="513"/>
        <v>1.3</v>
      </c>
      <c r="BL563" s="87">
        <f t="shared" si="514"/>
        <v>0.01</v>
      </c>
    </row>
    <row r="564" spans="2:64" ht="12.75">
      <c r="B564" s="142"/>
      <c r="C564" s="142"/>
      <c r="D564" s="142"/>
      <c r="E564" s="142"/>
      <c r="F564" s="142"/>
      <c r="G564" s="142"/>
      <c r="J564" s="87">
        <f t="shared" si="525"/>
        <v>281.2</v>
      </c>
      <c r="K564" s="126">
        <v>219</v>
      </c>
      <c r="L564" s="87">
        <v>1.3</v>
      </c>
      <c r="M564" s="87">
        <v>10</v>
      </c>
      <c r="N564" s="87" t="s">
        <v>154</v>
      </c>
      <c r="O564" s="87" t="s">
        <v>155</v>
      </c>
      <c r="P564" s="87">
        <v>0</v>
      </c>
      <c r="Q564" s="127">
        <v>4.053E-5</v>
      </c>
      <c r="R564" s="87">
        <v>0</v>
      </c>
      <c r="S564" s="87">
        <v>0</v>
      </c>
      <c r="T564" s="127">
        <v>1770000000</v>
      </c>
      <c r="U564" s="127">
        <v>1770000000</v>
      </c>
      <c r="V564" s="127">
        <v>1637000000</v>
      </c>
      <c r="W564" s="127">
        <v>1637000000</v>
      </c>
      <c r="X564" s="87">
        <v>0</v>
      </c>
      <c r="Y564" s="87">
        <v>0</v>
      </c>
      <c r="Z564" s="127">
        <v>1362000000</v>
      </c>
      <c r="AA564" s="127">
        <v>1.6860000000000001E-5</v>
      </c>
      <c r="AB564" s="127">
        <v>8511000000</v>
      </c>
      <c r="AC564" s="87">
        <v>0.65</v>
      </c>
      <c r="AD564" s="87" t="s">
        <v>156</v>
      </c>
      <c r="AE564" s="87" t="s">
        <v>157</v>
      </c>
      <c r="AF564" s="87" t="s">
        <v>158</v>
      </c>
      <c r="AG564" s="87" t="s">
        <v>159</v>
      </c>
      <c r="AH564" s="87" t="s">
        <v>160</v>
      </c>
      <c r="AI564" s="87" t="s">
        <v>161</v>
      </c>
      <c r="AJ564" s="87" t="s">
        <v>162</v>
      </c>
      <c r="AK564" s="87">
        <v>0</v>
      </c>
      <c r="AL564" s="87">
        <v>0</v>
      </c>
      <c r="AM564" s="87" t="s">
        <v>142</v>
      </c>
      <c r="AY564" s="133"/>
      <c r="AZ564" s="87" t="str">
        <f t="shared" si="503"/>
        <v/>
      </c>
      <c r="BA564" s="87" t="str">
        <f t="shared" si="504"/>
        <v/>
      </c>
      <c r="BB564" s="87" t="str">
        <f t="shared" si="505"/>
        <v/>
      </c>
      <c r="BC564" s="87" t="str">
        <f t="shared" si="506"/>
        <v/>
      </c>
      <c r="BD564" s="87" t="str">
        <f t="shared" si="507"/>
        <v/>
      </c>
      <c r="BE564" s="87" t="str">
        <f t="shared" si="508"/>
        <v/>
      </c>
      <c r="BG564" s="87" t="str">
        <f t="shared" si="509"/>
        <v/>
      </c>
      <c r="BH564" s="127" t="str">
        <f t="shared" si="510"/>
        <v/>
      </c>
      <c r="BI564" s="127" t="str">
        <f t="shared" si="511"/>
        <v/>
      </c>
      <c r="BJ564" s="87" t="str">
        <f t="shared" si="512"/>
        <v/>
      </c>
      <c r="BK564" s="87" t="str">
        <f t="shared" si="513"/>
        <v/>
      </c>
      <c r="BL564" s="87" t="str">
        <f t="shared" si="514"/>
        <v/>
      </c>
    </row>
    <row r="565" spans="2:64" ht="12.75">
      <c r="B565" s="142"/>
      <c r="C565" s="142"/>
      <c r="D565" s="142"/>
      <c r="E565" s="142"/>
      <c r="F565" s="142"/>
      <c r="G565" s="142"/>
      <c r="J565" s="87">
        <f t="shared" si="525"/>
        <v>282.10000000000002</v>
      </c>
      <c r="K565" s="126">
        <v>219</v>
      </c>
      <c r="L565" s="87">
        <v>1.3</v>
      </c>
      <c r="M565" s="87">
        <v>10</v>
      </c>
      <c r="N565" s="87" t="s">
        <v>154</v>
      </c>
      <c r="O565" s="87" t="s">
        <v>155</v>
      </c>
      <c r="P565" s="87">
        <v>0</v>
      </c>
      <c r="Q565" s="127">
        <v>4.053E-5</v>
      </c>
      <c r="R565" s="87">
        <v>0</v>
      </c>
      <c r="S565" s="87">
        <v>0</v>
      </c>
      <c r="T565" s="127">
        <v>1770000000</v>
      </c>
      <c r="U565" s="127">
        <v>1770000000</v>
      </c>
      <c r="V565" s="127">
        <v>1637000000</v>
      </c>
      <c r="W565" s="127">
        <v>1637000000</v>
      </c>
      <c r="X565" s="87">
        <v>0</v>
      </c>
      <c r="Y565" s="87">
        <v>0</v>
      </c>
      <c r="Z565" s="127">
        <v>1362000000</v>
      </c>
      <c r="AA565" s="127">
        <v>1.6860000000000001E-5</v>
      </c>
      <c r="AB565" s="127">
        <v>8511000000</v>
      </c>
      <c r="AC565" s="87">
        <v>0.65</v>
      </c>
      <c r="AD565" s="87" t="s">
        <v>156</v>
      </c>
      <c r="AE565" s="87" t="s">
        <v>157</v>
      </c>
      <c r="AF565" s="87" t="s">
        <v>158</v>
      </c>
      <c r="AG565" s="87" t="s">
        <v>159</v>
      </c>
      <c r="AH565" s="87" t="s">
        <v>160</v>
      </c>
      <c r="AI565" s="87" t="s">
        <v>161</v>
      </c>
      <c r="AJ565" s="87" t="s">
        <v>162</v>
      </c>
      <c r="AK565" s="87">
        <v>0</v>
      </c>
      <c r="AL565" s="87">
        <v>0</v>
      </c>
      <c r="AM565" s="87" t="s">
        <v>142</v>
      </c>
      <c r="AY565" s="133">
        <f t="shared" ref="AY565" si="539">IF(J565="", "", INT(J565))</f>
        <v>282</v>
      </c>
      <c r="AZ565" s="87">
        <f t="shared" si="503"/>
        <v>219</v>
      </c>
      <c r="BA565" s="87">
        <f t="shared" si="504"/>
        <v>282</v>
      </c>
      <c r="BB565" s="87">
        <f t="shared" si="505"/>
        <v>282</v>
      </c>
      <c r="BC565" s="87">
        <f t="shared" si="506"/>
        <v>282</v>
      </c>
      <c r="BD565" s="87" t="str">
        <f t="shared" si="507"/>
        <v>1c</v>
      </c>
      <c r="BE565" s="87" t="str">
        <f t="shared" si="508"/>
        <v>0</v>
      </c>
      <c r="BG565" s="87">
        <f t="shared" si="509"/>
        <v>282</v>
      </c>
      <c r="BH565" s="127" t="str">
        <f t="shared" si="510"/>
        <v>2.10E+11</v>
      </c>
      <c r="BI565" s="127" t="str">
        <f t="shared" si="511"/>
        <v>8.08E+10</v>
      </c>
      <c r="BJ565" s="87" t="str">
        <f t="shared" si="512"/>
        <v>7850</v>
      </c>
      <c r="BK565" s="87">
        <f t="shared" si="513"/>
        <v>1.3</v>
      </c>
      <c r="BL565" s="87">
        <f t="shared" si="514"/>
        <v>0.01</v>
      </c>
    </row>
    <row r="566" spans="2:64" ht="12.75">
      <c r="B566" s="142"/>
      <c r="C566" s="142"/>
      <c r="D566" s="142"/>
      <c r="E566" s="142"/>
      <c r="F566" s="142"/>
      <c r="G566" s="142"/>
      <c r="J566" s="87">
        <f t="shared" si="525"/>
        <v>282.2</v>
      </c>
      <c r="K566" s="126">
        <v>282</v>
      </c>
      <c r="L566" s="87">
        <v>0.5</v>
      </c>
      <c r="M566" s="87">
        <v>10</v>
      </c>
      <c r="N566" s="87" t="s">
        <v>154</v>
      </c>
      <c r="O566" s="87" t="s">
        <v>155</v>
      </c>
      <c r="P566" s="87">
        <v>0</v>
      </c>
      <c r="Q566" s="127">
        <v>1.539E-5</v>
      </c>
      <c r="R566" s="87">
        <v>0</v>
      </c>
      <c r="S566" s="87">
        <v>0</v>
      </c>
      <c r="T566" s="127">
        <v>97060000</v>
      </c>
      <c r="U566" s="127">
        <v>97060000</v>
      </c>
      <c r="V566" s="127">
        <v>621900000</v>
      </c>
      <c r="W566" s="127">
        <v>621900000</v>
      </c>
      <c r="X566" s="87">
        <v>0</v>
      </c>
      <c r="Y566" s="87">
        <v>0</v>
      </c>
      <c r="Z566" s="127">
        <v>74690000</v>
      </c>
      <c r="AA566" s="127">
        <v>9.2439999999999999E-7</v>
      </c>
      <c r="AB566" s="127">
        <v>3233000000</v>
      </c>
      <c r="AC566" s="87">
        <v>0.65</v>
      </c>
      <c r="AD566" s="87" t="s">
        <v>156</v>
      </c>
      <c r="AE566" s="87" t="s">
        <v>157</v>
      </c>
      <c r="AF566" s="87" t="s">
        <v>158</v>
      </c>
      <c r="AG566" s="87" t="s">
        <v>159</v>
      </c>
      <c r="AH566" s="87" t="s">
        <v>160</v>
      </c>
      <c r="AI566" s="87" t="s">
        <v>161</v>
      </c>
      <c r="AJ566" s="87" t="s">
        <v>162</v>
      </c>
      <c r="AK566" s="87">
        <v>0</v>
      </c>
      <c r="AL566" s="87">
        <v>0</v>
      </c>
      <c r="AM566" s="87" t="s">
        <v>142</v>
      </c>
      <c r="AY566" s="133"/>
      <c r="AZ566" s="87" t="str">
        <f t="shared" si="503"/>
        <v/>
      </c>
      <c r="BA566" s="87" t="str">
        <f t="shared" si="504"/>
        <v/>
      </c>
      <c r="BB566" s="87" t="str">
        <f t="shared" si="505"/>
        <v/>
      </c>
      <c r="BC566" s="87" t="str">
        <f t="shared" si="506"/>
        <v/>
      </c>
      <c r="BD566" s="87" t="str">
        <f t="shared" si="507"/>
        <v/>
      </c>
      <c r="BE566" s="87" t="str">
        <f t="shared" si="508"/>
        <v/>
      </c>
      <c r="BG566" s="87" t="str">
        <f t="shared" si="509"/>
        <v/>
      </c>
      <c r="BH566" s="127" t="str">
        <f t="shared" si="510"/>
        <v/>
      </c>
      <c r="BI566" s="127" t="str">
        <f t="shared" si="511"/>
        <v/>
      </c>
      <c r="BJ566" s="87" t="str">
        <f t="shared" si="512"/>
        <v/>
      </c>
      <c r="BK566" s="87" t="str">
        <f t="shared" si="513"/>
        <v/>
      </c>
      <c r="BL566" s="87" t="str">
        <f t="shared" si="514"/>
        <v/>
      </c>
    </row>
    <row r="567" spans="2:64" ht="12.75">
      <c r="B567" s="142"/>
      <c r="C567" s="142"/>
      <c r="D567" s="142"/>
      <c r="E567" s="142"/>
      <c r="F567" s="142"/>
      <c r="G567" s="142"/>
      <c r="J567" s="87">
        <f t="shared" si="525"/>
        <v>283.10000000000002</v>
      </c>
      <c r="K567" s="126">
        <v>220</v>
      </c>
      <c r="L567" s="87">
        <v>1.3</v>
      </c>
      <c r="M567" s="87">
        <v>10</v>
      </c>
      <c r="N567" s="87" t="s">
        <v>154</v>
      </c>
      <c r="O567" s="87" t="s">
        <v>155</v>
      </c>
      <c r="P567" s="87">
        <v>0</v>
      </c>
      <c r="Q567" s="127">
        <v>4.053E-5</v>
      </c>
      <c r="R567" s="87">
        <v>0</v>
      </c>
      <c r="S567" s="87">
        <v>0</v>
      </c>
      <c r="T567" s="127">
        <v>1770000000</v>
      </c>
      <c r="U567" s="127">
        <v>1770000000</v>
      </c>
      <c r="V567" s="127">
        <v>1637000000</v>
      </c>
      <c r="W567" s="127">
        <v>1637000000</v>
      </c>
      <c r="X567" s="87">
        <v>0</v>
      </c>
      <c r="Y567" s="87">
        <v>0</v>
      </c>
      <c r="Z567" s="127">
        <v>1362000000</v>
      </c>
      <c r="AA567" s="127">
        <v>1.6860000000000001E-5</v>
      </c>
      <c r="AB567" s="127">
        <v>8511000000</v>
      </c>
      <c r="AC567" s="87">
        <v>0.65</v>
      </c>
      <c r="AD567" s="87" t="s">
        <v>156</v>
      </c>
      <c r="AE567" s="87" t="s">
        <v>157</v>
      </c>
      <c r="AF567" s="87" t="s">
        <v>158</v>
      </c>
      <c r="AG567" s="87" t="s">
        <v>159</v>
      </c>
      <c r="AH567" s="87" t="s">
        <v>160</v>
      </c>
      <c r="AI567" s="87" t="s">
        <v>161</v>
      </c>
      <c r="AJ567" s="87" t="s">
        <v>162</v>
      </c>
      <c r="AK567" s="87">
        <v>0</v>
      </c>
      <c r="AL567" s="87">
        <v>0</v>
      </c>
      <c r="AM567" s="87" t="s">
        <v>142</v>
      </c>
      <c r="AY567" s="133">
        <f t="shared" ref="AY567" si="540">IF(J567="", "", INT(J567))</f>
        <v>283</v>
      </c>
      <c r="AZ567" s="87">
        <f t="shared" si="503"/>
        <v>220</v>
      </c>
      <c r="BA567" s="87">
        <f t="shared" si="504"/>
        <v>168</v>
      </c>
      <c r="BB567" s="87">
        <f t="shared" si="505"/>
        <v>283</v>
      </c>
      <c r="BC567" s="87">
        <f t="shared" si="506"/>
        <v>283</v>
      </c>
      <c r="BD567" s="87" t="str">
        <f t="shared" si="507"/>
        <v>1c</v>
      </c>
      <c r="BE567" s="87" t="str">
        <f t="shared" si="508"/>
        <v>0</v>
      </c>
      <c r="BG567" s="87">
        <f t="shared" si="509"/>
        <v>283</v>
      </c>
      <c r="BH567" s="127" t="str">
        <f t="shared" si="510"/>
        <v>2.10E+11</v>
      </c>
      <c r="BI567" s="127" t="str">
        <f t="shared" si="511"/>
        <v>8.08E+10</v>
      </c>
      <c r="BJ567" s="87" t="str">
        <f t="shared" si="512"/>
        <v>7850</v>
      </c>
      <c r="BK567" s="87">
        <f t="shared" si="513"/>
        <v>1.3</v>
      </c>
      <c r="BL567" s="87">
        <f t="shared" si="514"/>
        <v>0.01</v>
      </c>
    </row>
    <row r="568" spans="2:64" ht="12.75">
      <c r="B568" s="142"/>
      <c r="C568" s="142"/>
      <c r="D568" s="142"/>
      <c r="E568" s="142"/>
      <c r="F568" s="142"/>
      <c r="G568" s="142"/>
      <c r="J568" s="87">
        <f t="shared" si="525"/>
        <v>283.2</v>
      </c>
      <c r="K568" s="126">
        <v>168</v>
      </c>
      <c r="L568" s="87">
        <v>1.3</v>
      </c>
      <c r="M568" s="87">
        <v>10</v>
      </c>
      <c r="N568" s="87" t="s">
        <v>154</v>
      </c>
      <c r="O568" s="87" t="s">
        <v>155</v>
      </c>
      <c r="P568" s="87">
        <v>0</v>
      </c>
      <c r="Q568" s="127">
        <v>4.053E-5</v>
      </c>
      <c r="R568" s="87">
        <v>0</v>
      </c>
      <c r="S568" s="87">
        <v>0</v>
      </c>
      <c r="T568" s="127">
        <v>1770000000</v>
      </c>
      <c r="U568" s="127">
        <v>1770000000</v>
      </c>
      <c r="V568" s="127">
        <v>1637000000</v>
      </c>
      <c r="W568" s="127">
        <v>1637000000</v>
      </c>
      <c r="X568" s="87">
        <v>0</v>
      </c>
      <c r="Y568" s="87">
        <v>0</v>
      </c>
      <c r="Z568" s="127">
        <v>1362000000</v>
      </c>
      <c r="AA568" s="127">
        <v>1.6860000000000001E-5</v>
      </c>
      <c r="AB568" s="127">
        <v>8511000000</v>
      </c>
      <c r="AC568" s="87">
        <v>0.65</v>
      </c>
      <c r="AD568" s="87" t="s">
        <v>156</v>
      </c>
      <c r="AE568" s="87" t="s">
        <v>157</v>
      </c>
      <c r="AF568" s="87" t="s">
        <v>158</v>
      </c>
      <c r="AG568" s="87" t="s">
        <v>159</v>
      </c>
      <c r="AH568" s="87" t="s">
        <v>160</v>
      </c>
      <c r="AI568" s="87" t="s">
        <v>161</v>
      </c>
      <c r="AJ568" s="87" t="s">
        <v>162</v>
      </c>
      <c r="AK568" s="87">
        <v>0</v>
      </c>
      <c r="AL568" s="87">
        <v>0</v>
      </c>
      <c r="AM568" s="87" t="s">
        <v>142</v>
      </c>
      <c r="AY568" s="133"/>
      <c r="AZ568" s="87" t="str">
        <f t="shared" si="503"/>
        <v/>
      </c>
      <c r="BA568" s="87" t="str">
        <f t="shared" si="504"/>
        <v/>
      </c>
      <c r="BB568" s="87" t="str">
        <f t="shared" si="505"/>
        <v/>
      </c>
      <c r="BC568" s="87" t="str">
        <f t="shared" si="506"/>
        <v/>
      </c>
      <c r="BD568" s="87" t="str">
        <f t="shared" si="507"/>
        <v/>
      </c>
      <c r="BE568" s="87" t="str">
        <f t="shared" si="508"/>
        <v/>
      </c>
      <c r="BG568" s="87" t="str">
        <f t="shared" si="509"/>
        <v/>
      </c>
      <c r="BH568" s="127" t="str">
        <f t="shared" si="510"/>
        <v/>
      </c>
      <c r="BI568" s="127" t="str">
        <f t="shared" si="511"/>
        <v/>
      </c>
      <c r="BJ568" s="87" t="str">
        <f t="shared" si="512"/>
        <v/>
      </c>
      <c r="BK568" s="87" t="str">
        <f t="shared" si="513"/>
        <v/>
      </c>
      <c r="BL568" s="87" t="str">
        <f t="shared" si="514"/>
        <v/>
      </c>
    </row>
    <row r="569" spans="2:64" ht="12.75">
      <c r="B569" s="142"/>
      <c r="C569" s="142"/>
      <c r="D569" s="142"/>
      <c r="E569" s="142"/>
      <c r="F569" s="142"/>
      <c r="G569" s="142"/>
      <c r="J569" s="87">
        <f t="shared" si="525"/>
        <v>284.10000000000002</v>
      </c>
      <c r="K569" s="126">
        <v>273</v>
      </c>
      <c r="L569" s="87">
        <v>1.3</v>
      </c>
      <c r="M569" s="87">
        <v>10</v>
      </c>
      <c r="N569" s="87" t="s">
        <v>154</v>
      </c>
      <c r="O569" s="87" t="s">
        <v>155</v>
      </c>
      <c r="P569" s="87">
        <v>0</v>
      </c>
      <c r="Q569" s="127">
        <v>4.053E-5</v>
      </c>
      <c r="R569" s="87">
        <v>0</v>
      </c>
      <c r="S569" s="87">
        <v>0</v>
      </c>
      <c r="T569" s="127">
        <v>1770000000</v>
      </c>
      <c r="U569" s="127">
        <v>1770000000</v>
      </c>
      <c r="V569" s="127">
        <v>1637000000</v>
      </c>
      <c r="W569" s="127">
        <v>1637000000</v>
      </c>
      <c r="X569" s="87">
        <v>0</v>
      </c>
      <c r="Y569" s="87">
        <v>0</v>
      </c>
      <c r="Z569" s="127">
        <v>1362000000</v>
      </c>
      <c r="AA569" s="127">
        <v>1.6860000000000001E-5</v>
      </c>
      <c r="AB569" s="127">
        <v>8511000000</v>
      </c>
      <c r="AC569" s="87">
        <v>0.65</v>
      </c>
      <c r="AD569" s="87" t="s">
        <v>156</v>
      </c>
      <c r="AE569" s="87" t="s">
        <v>157</v>
      </c>
      <c r="AF569" s="87" t="s">
        <v>158</v>
      </c>
      <c r="AG569" s="87" t="s">
        <v>159</v>
      </c>
      <c r="AH569" s="87" t="s">
        <v>160</v>
      </c>
      <c r="AI569" s="87" t="s">
        <v>161</v>
      </c>
      <c r="AJ569" s="87" t="s">
        <v>162</v>
      </c>
      <c r="AK569" s="87">
        <v>0</v>
      </c>
      <c r="AL569" s="87">
        <v>0</v>
      </c>
      <c r="AM569" s="87" t="s">
        <v>142</v>
      </c>
      <c r="AY569" s="133">
        <f t="shared" ref="AY569" si="541">IF(J569="", "", INT(J569))</f>
        <v>284</v>
      </c>
      <c r="AZ569" s="87">
        <f t="shared" si="503"/>
        <v>273</v>
      </c>
      <c r="BA569" s="87">
        <f t="shared" si="504"/>
        <v>221</v>
      </c>
      <c r="BB569" s="87">
        <f t="shared" si="505"/>
        <v>284</v>
      </c>
      <c r="BC569" s="87">
        <f t="shared" si="506"/>
        <v>284</v>
      </c>
      <c r="BD569" s="87" t="str">
        <f t="shared" si="507"/>
        <v>1c</v>
      </c>
      <c r="BE569" s="87" t="str">
        <f t="shared" si="508"/>
        <v>0</v>
      </c>
      <c r="BG569" s="87">
        <f t="shared" si="509"/>
        <v>284</v>
      </c>
      <c r="BH569" s="127" t="str">
        <f t="shared" si="510"/>
        <v>2.10E+11</v>
      </c>
      <c r="BI569" s="127" t="str">
        <f t="shared" si="511"/>
        <v>8.08E+10</v>
      </c>
      <c r="BJ569" s="87" t="str">
        <f t="shared" si="512"/>
        <v>7850</v>
      </c>
      <c r="BK569" s="87">
        <f t="shared" si="513"/>
        <v>1.3</v>
      </c>
      <c r="BL569" s="87">
        <f t="shared" si="514"/>
        <v>0.01</v>
      </c>
    </row>
    <row r="570" spans="2:64" ht="12.75">
      <c r="B570" s="142"/>
      <c r="C570" s="142"/>
      <c r="D570" s="142"/>
      <c r="E570" s="142"/>
      <c r="F570" s="142"/>
      <c r="G570" s="142"/>
      <c r="J570" s="87">
        <f t="shared" si="525"/>
        <v>284.2</v>
      </c>
      <c r="K570" s="126">
        <v>221</v>
      </c>
      <c r="L570" s="87">
        <v>1.3</v>
      </c>
      <c r="M570" s="87">
        <v>10</v>
      </c>
      <c r="N570" s="87" t="s">
        <v>154</v>
      </c>
      <c r="O570" s="87" t="s">
        <v>155</v>
      </c>
      <c r="P570" s="87">
        <v>0</v>
      </c>
      <c r="Q570" s="127">
        <v>4.053E-5</v>
      </c>
      <c r="R570" s="87">
        <v>0</v>
      </c>
      <c r="S570" s="87">
        <v>0</v>
      </c>
      <c r="T570" s="127">
        <v>1770000000</v>
      </c>
      <c r="U570" s="127">
        <v>1770000000</v>
      </c>
      <c r="V570" s="127">
        <v>1637000000</v>
      </c>
      <c r="W570" s="127">
        <v>1637000000</v>
      </c>
      <c r="X570" s="87">
        <v>0</v>
      </c>
      <c r="Y570" s="87">
        <v>0</v>
      </c>
      <c r="Z570" s="127">
        <v>1362000000</v>
      </c>
      <c r="AA570" s="127">
        <v>1.6860000000000001E-5</v>
      </c>
      <c r="AB570" s="127">
        <v>8511000000</v>
      </c>
      <c r="AC570" s="87">
        <v>0.65</v>
      </c>
      <c r="AD570" s="87" t="s">
        <v>156</v>
      </c>
      <c r="AE570" s="87" t="s">
        <v>157</v>
      </c>
      <c r="AF570" s="87" t="s">
        <v>158</v>
      </c>
      <c r="AG570" s="87" t="s">
        <v>159</v>
      </c>
      <c r="AH570" s="87" t="s">
        <v>160</v>
      </c>
      <c r="AI570" s="87" t="s">
        <v>161</v>
      </c>
      <c r="AJ570" s="87" t="s">
        <v>162</v>
      </c>
      <c r="AK570" s="87">
        <v>0</v>
      </c>
      <c r="AL570" s="87">
        <v>0</v>
      </c>
      <c r="AM570" s="87" t="s">
        <v>142</v>
      </c>
      <c r="AY570" s="133"/>
      <c r="AZ570" s="87" t="str">
        <f t="shared" si="503"/>
        <v/>
      </c>
      <c r="BA570" s="87" t="str">
        <f t="shared" si="504"/>
        <v/>
      </c>
      <c r="BB570" s="87" t="str">
        <f t="shared" si="505"/>
        <v/>
      </c>
      <c r="BC570" s="87" t="str">
        <f t="shared" si="506"/>
        <v/>
      </c>
      <c r="BD570" s="87" t="str">
        <f t="shared" si="507"/>
        <v/>
      </c>
      <c r="BE570" s="87" t="str">
        <f t="shared" si="508"/>
        <v/>
      </c>
      <c r="BG570" s="87" t="str">
        <f t="shared" si="509"/>
        <v/>
      </c>
      <c r="BH570" s="127" t="str">
        <f t="shared" si="510"/>
        <v/>
      </c>
      <c r="BI570" s="127" t="str">
        <f t="shared" si="511"/>
        <v/>
      </c>
      <c r="BJ570" s="87" t="str">
        <f t="shared" si="512"/>
        <v/>
      </c>
      <c r="BK570" s="87" t="str">
        <f t="shared" si="513"/>
        <v/>
      </c>
      <c r="BL570" s="87" t="str">
        <f t="shared" si="514"/>
        <v/>
      </c>
    </row>
    <row r="571" spans="2:64" ht="12.75">
      <c r="B571" s="142"/>
      <c r="C571" s="142"/>
      <c r="D571" s="142"/>
      <c r="E571" s="142"/>
      <c r="F571" s="142"/>
      <c r="G571" s="142"/>
      <c r="J571" s="87">
        <f t="shared" si="525"/>
        <v>285.10000000000002</v>
      </c>
      <c r="K571" s="126">
        <v>221</v>
      </c>
      <c r="L571" s="87">
        <v>1.3</v>
      </c>
      <c r="M571" s="87">
        <v>10</v>
      </c>
      <c r="N571" s="87" t="s">
        <v>154</v>
      </c>
      <c r="O571" s="87" t="s">
        <v>155</v>
      </c>
      <c r="P571" s="87">
        <v>0</v>
      </c>
      <c r="Q571" s="127">
        <v>4.053E-5</v>
      </c>
      <c r="R571" s="87">
        <v>0</v>
      </c>
      <c r="S571" s="87">
        <v>0</v>
      </c>
      <c r="T571" s="127">
        <v>1770000000</v>
      </c>
      <c r="U571" s="127">
        <v>1770000000</v>
      </c>
      <c r="V571" s="127">
        <v>1637000000</v>
      </c>
      <c r="W571" s="127">
        <v>1637000000</v>
      </c>
      <c r="X571" s="87">
        <v>0</v>
      </c>
      <c r="Y571" s="87">
        <v>0</v>
      </c>
      <c r="Z571" s="127">
        <v>1362000000</v>
      </c>
      <c r="AA571" s="127">
        <v>1.6860000000000001E-5</v>
      </c>
      <c r="AB571" s="127">
        <v>8511000000</v>
      </c>
      <c r="AC571" s="87">
        <v>0.65</v>
      </c>
      <c r="AD571" s="87" t="s">
        <v>156</v>
      </c>
      <c r="AE571" s="87" t="s">
        <v>157</v>
      </c>
      <c r="AF571" s="87" t="s">
        <v>158</v>
      </c>
      <c r="AG571" s="87" t="s">
        <v>159</v>
      </c>
      <c r="AH571" s="87" t="s">
        <v>160</v>
      </c>
      <c r="AI571" s="87" t="s">
        <v>161</v>
      </c>
      <c r="AJ571" s="87" t="s">
        <v>162</v>
      </c>
      <c r="AK571" s="87">
        <v>0</v>
      </c>
      <c r="AL571" s="87">
        <v>0</v>
      </c>
      <c r="AM571" s="87" t="s">
        <v>142</v>
      </c>
      <c r="AY571" s="133">
        <f t="shared" ref="AY571" si="542">IF(J571="", "", INT(J571))</f>
        <v>285</v>
      </c>
      <c r="AZ571" s="87">
        <f t="shared" si="503"/>
        <v>221</v>
      </c>
      <c r="BA571" s="87">
        <f t="shared" si="504"/>
        <v>280</v>
      </c>
      <c r="BB571" s="87">
        <f t="shared" si="505"/>
        <v>285</v>
      </c>
      <c r="BC571" s="87">
        <f t="shared" si="506"/>
        <v>285</v>
      </c>
      <c r="BD571" s="87" t="str">
        <f t="shared" si="507"/>
        <v>1c</v>
      </c>
      <c r="BE571" s="87" t="str">
        <f t="shared" si="508"/>
        <v>0</v>
      </c>
      <c r="BG571" s="87">
        <f t="shared" si="509"/>
        <v>285</v>
      </c>
      <c r="BH571" s="127" t="str">
        <f t="shared" si="510"/>
        <v>2.10E+11</v>
      </c>
      <c r="BI571" s="127" t="str">
        <f t="shared" si="511"/>
        <v>8.08E+10</v>
      </c>
      <c r="BJ571" s="87" t="str">
        <f t="shared" si="512"/>
        <v>7850</v>
      </c>
      <c r="BK571" s="87">
        <f t="shared" si="513"/>
        <v>1.3</v>
      </c>
      <c r="BL571" s="87">
        <f t="shared" si="514"/>
        <v>0.01</v>
      </c>
    </row>
    <row r="572" spans="2:64" ht="12.75">
      <c r="B572" s="142"/>
      <c r="C572" s="142"/>
      <c r="D572" s="142"/>
      <c r="E572" s="142"/>
      <c r="F572" s="142"/>
      <c r="G572" s="142"/>
      <c r="J572" s="87">
        <f t="shared" si="525"/>
        <v>285.2</v>
      </c>
      <c r="K572" s="126">
        <v>280</v>
      </c>
      <c r="L572" s="87">
        <v>0.5</v>
      </c>
      <c r="M572" s="87">
        <v>10</v>
      </c>
      <c r="N572" s="87" t="s">
        <v>154</v>
      </c>
      <c r="O572" s="87" t="s">
        <v>155</v>
      </c>
      <c r="P572" s="87">
        <v>0</v>
      </c>
      <c r="Q572" s="127">
        <v>1.539E-5</v>
      </c>
      <c r="R572" s="87">
        <v>0</v>
      </c>
      <c r="S572" s="87">
        <v>0</v>
      </c>
      <c r="T572" s="127">
        <v>97060000</v>
      </c>
      <c r="U572" s="127">
        <v>97060000</v>
      </c>
      <c r="V572" s="127">
        <v>621900000</v>
      </c>
      <c r="W572" s="127">
        <v>621900000</v>
      </c>
      <c r="X572" s="87">
        <v>0</v>
      </c>
      <c r="Y572" s="87">
        <v>0</v>
      </c>
      <c r="Z572" s="127">
        <v>74690000</v>
      </c>
      <c r="AA572" s="127">
        <v>9.2439999999999999E-7</v>
      </c>
      <c r="AB572" s="127">
        <v>3233000000</v>
      </c>
      <c r="AC572" s="87">
        <v>0.65</v>
      </c>
      <c r="AD572" s="87" t="s">
        <v>156</v>
      </c>
      <c r="AE572" s="87" t="s">
        <v>157</v>
      </c>
      <c r="AF572" s="87" t="s">
        <v>158</v>
      </c>
      <c r="AG572" s="87" t="s">
        <v>159</v>
      </c>
      <c r="AH572" s="87" t="s">
        <v>160</v>
      </c>
      <c r="AI572" s="87" t="s">
        <v>161</v>
      </c>
      <c r="AJ572" s="87" t="s">
        <v>162</v>
      </c>
      <c r="AK572" s="87">
        <v>0</v>
      </c>
      <c r="AL572" s="87">
        <v>0</v>
      </c>
      <c r="AM572" s="87" t="s">
        <v>142</v>
      </c>
      <c r="AY572" s="133"/>
      <c r="AZ572" s="87" t="str">
        <f t="shared" si="503"/>
        <v/>
      </c>
      <c r="BA572" s="87" t="str">
        <f t="shared" si="504"/>
        <v/>
      </c>
      <c r="BB572" s="87" t="str">
        <f t="shared" si="505"/>
        <v/>
      </c>
      <c r="BC572" s="87" t="str">
        <f t="shared" si="506"/>
        <v/>
      </c>
      <c r="BD572" s="87" t="str">
        <f t="shared" si="507"/>
        <v/>
      </c>
      <c r="BE572" s="87" t="str">
        <f t="shared" si="508"/>
        <v/>
      </c>
      <c r="BG572" s="87" t="str">
        <f t="shared" si="509"/>
        <v/>
      </c>
      <c r="BH572" s="127" t="str">
        <f t="shared" si="510"/>
        <v/>
      </c>
      <c r="BI572" s="127" t="str">
        <f t="shared" si="511"/>
        <v/>
      </c>
      <c r="BJ572" s="87" t="str">
        <f t="shared" si="512"/>
        <v/>
      </c>
      <c r="BK572" s="87" t="str">
        <f t="shared" si="513"/>
        <v/>
      </c>
      <c r="BL572" s="87" t="str">
        <f t="shared" si="514"/>
        <v/>
      </c>
    </row>
    <row r="573" spans="2:64" ht="12.75">
      <c r="B573" s="142"/>
      <c r="C573" s="142"/>
      <c r="D573" s="142"/>
      <c r="E573" s="142"/>
      <c r="F573" s="142"/>
      <c r="G573" s="142"/>
      <c r="J573" s="87">
        <f t="shared" si="525"/>
        <v>286.10000000000002</v>
      </c>
      <c r="K573" s="126">
        <v>222</v>
      </c>
      <c r="L573" s="87">
        <v>1.3</v>
      </c>
      <c r="M573" s="87">
        <v>10</v>
      </c>
      <c r="N573" s="87" t="s">
        <v>154</v>
      </c>
      <c r="O573" s="87" t="s">
        <v>155</v>
      </c>
      <c r="P573" s="87">
        <v>0</v>
      </c>
      <c r="Q573" s="127">
        <v>4.053E-5</v>
      </c>
      <c r="R573" s="87">
        <v>0</v>
      </c>
      <c r="S573" s="87">
        <v>0</v>
      </c>
      <c r="T573" s="127">
        <v>1770000000</v>
      </c>
      <c r="U573" s="127">
        <v>1770000000</v>
      </c>
      <c r="V573" s="127">
        <v>1637000000</v>
      </c>
      <c r="W573" s="127">
        <v>1637000000</v>
      </c>
      <c r="X573" s="87">
        <v>0</v>
      </c>
      <c r="Y573" s="87">
        <v>0</v>
      </c>
      <c r="Z573" s="127">
        <v>1362000000</v>
      </c>
      <c r="AA573" s="127">
        <v>1.6860000000000001E-5</v>
      </c>
      <c r="AB573" s="127">
        <v>8511000000</v>
      </c>
      <c r="AC573" s="87">
        <v>0.65</v>
      </c>
      <c r="AD573" s="87" t="s">
        <v>156</v>
      </c>
      <c r="AE573" s="87" t="s">
        <v>157</v>
      </c>
      <c r="AF573" s="87" t="s">
        <v>158</v>
      </c>
      <c r="AG573" s="87" t="s">
        <v>159</v>
      </c>
      <c r="AH573" s="87" t="s">
        <v>160</v>
      </c>
      <c r="AI573" s="87" t="s">
        <v>161</v>
      </c>
      <c r="AJ573" s="87" t="s">
        <v>162</v>
      </c>
      <c r="AK573" s="87">
        <v>0</v>
      </c>
      <c r="AL573" s="87">
        <v>0</v>
      </c>
      <c r="AM573" s="87" t="s">
        <v>142</v>
      </c>
      <c r="AY573" s="133">
        <f t="shared" ref="AY573" si="543">IF(J573="", "", INT(J573))</f>
        <v>286</v>
      </c>
      <c r="AZ573" s="87">
        <f t="shared" si="503"/>
        <v>222</v>
      </c>
      <c r="BA573" s="87">
        <f t="shared" si="504"/>
        <v>175</v>
      </c>
      <c r="BB573" s="87">
        <f t="shared" si="505"/>
        <v>286</v>
      </c>
      <c r="BC573" s="87">
        <f t="shared" si="506"/>
        <v>286</v>
      </c>
      <c r="BD573" s="87" t="str">
        <f t="shared" si="507"/>
        <v>1c</v>
      </c>
      <c r="BE573" s="87" t="str">
        <f t="shared" si="508"/>
        <v>0</v>
      </c>
      <c r="BG573" s="87">
        <f t="shared" si="509"/>
        <v>286</v>
      </c>
      <c r="BH573" s="127" t="str">
        <f t="shared" si="510"/>
        <v>2.10E+11</v>
      </c>
      <c r="BI573" s="127" t="str">
        <f t="shared" si="511"/>
        <v>8.08E+10</v>
      </c>
      <c r="BJ573" s="87" t="str">
        <f t="shared" si="512"/>
        <v>7850</v>
      </c>
      <c r="BK573" s="87">
        <f t="shared" si="513"/>
        <v>1.3</v>
      </c>
      <c r="BL573" s="87">
        <f t="shared" si="514"/>
        <v>0.01</v>
      </c>
    </row>
    <row r="574" spans="2:64" ht="12.75">
      <c r="B574" s="142"/>
      <c r="C574" s="142"/>
      <c r="D574" s="142"/>
      <c r="E574" s="142"/>
      <c r="F574" s="142"/>
      <c r="G574" s="142"/>
      <c r="J574" s="87">
        <f t="shared" si="525"/>
        <v>286.2</v>
      </c>
      <c r="K574" s="126">
        <v>175</v>
      </c>
      <c r="L574" s="87">
        <v>1.3</v>
      </c>
      <c r="M574" s="87">
        <v>10</v>
      </c>
      <c r="N574" s="87" t="s">
        <v>154</v>
      </c>
      <c r="O574" s="87" t="s">
        <v>155</v>
      </c>
      <c r="P574" s="87">
        <v>0</v>
      </c>
      <c r="Q574" s="127">
        <v>4.053E-5</v>
      </c>
      <c r="R574" s="87">
        <v>0</v>
      </c>
      <c r="S574" s="87">
        <v>0</v>
      </c>
      <c r="T574" s="127">
        <v>1770000000</v>
      </c>
      <c r="U574" s="127">
        <v>1770000000</v>
      </c>
      <c r="V574" s="127">
        <v>1637000000</v>
      </c>
      <c r="W574" s="127">
        <v>1637000000</v>
      </c>
      <c r="X574" s="87">
        <v>0</v>
      </c>
      <c r="Y574" s="87">
        <v>0</v>
      </c>
      <c r="Z574" s="127">
        <v>1362000000</v>
      </c>
      <c r="AA574" s="127">
        <v>1.6860000000000001E-5</v>
      </c>
      <c r="AB574" s="127">
        <v>8511000000</v>
      </c>
      <c r="AC574" s="87">
        <v>0.65</v>
      </c>
      <c r="AD574" s="87" t="s">
        <v>156</v>
      </c>
      <c r="AE574" s="87" t="s">
        <v>157</v>
      </c>
      <c r="AF574" s="87" t="s">
        <v>158</v>
      </c>
      <c r="AG574" s="87" t="s">
        <v>159</v>
      </c>
      <c r="AH574" s="87" t="s">
        <v>160</v>
      </c>
      <c r="AI574" s="87" t="s">
        <v>161</v>
      </c>
      <c r="AJ574" s="87" t="s">
        <v>162</v>
      </c>
      <c r="AK574" s="87">
        <v>0</v>
      </c>
      <c r="AL574" s="87">
        <v>0</v>
      </c>
      <c r="AM574" s="87" t="s">
        <v>142</v>
      </c>
      <c r="AY574" s="133"/>
      <c r="AZ574" s="87" t="str">
        <f t="shared" si="503"/>
        <v/>
      </c>
      <c r="BA574" s="87" t="str">
        <f t="shared" si="504"/>
        <v/>
      </c>
      <c r="BB574" s="87" t="str">
        <f t="shared" si="505"/>
        <v/>
      </c>
      <c r="BC574" s="87" t="str">
        <f t="shared" si="506"/>
        <v/>
      </c>
      <c r="BD574" s="87" t="str">
        <f t="shared" si="507"/>
        <v/>
      </c>
      <c r="BE574" s="87" t="str">
        <f t="shared" si="508"/>
        <v/>
      </c>
      <c r="BG574" s="87" t="str">
        <f t="shared" si="509"/>
        <v/>
      </c>
      <c r="BH574" s="127" t="str">
        <f t="shared" si="510"/>
        <v/>
      </c>
      <c r="BI574" s="127" t="str">
        <f t="shared" si="511"/>
        <v/>
      </c>
      <c r="BJ574" s="87" t="str">
        <f t="shared" si="512"/>
        <v/>
      </c>
      <c r="BK574" s="87" t="str">
        <f t="shared" si="513"/>
        <v/>
      </c>
      <c r="BL574" s="87" t="str">
        <f t="shared" si="514"/>
        <v/>
      </c>
    </row>
    <row r="575" spans="2:64" ht="12.75">
      <c r="B575" s="142"/>
      <c r="C575" s="142"/>
      <c r="D575" s="142"/>
      <c r="E575" s="142"/>
      <c r="F575" s="142"/>
      <c r="G575" s="142"/>
      <c r="J575" s="87">
        <f t="shared" si="525"/>
        <v>287.10000000000002</v>
      </c>
      <c r="K575" s="126">
        <v>101</v>
      </c>
      <c r="L575" s="87">
        <v>0.5</v>
      </c>
      <c r="M575" s="87">
        <v>10</v>
      </c>
      <c r="N575" s="87" t="s">
        <v>154</v>
      </c>
      <c r="O575" s="87" t="s">
        <v>155</v>
      </c>
      <c r="P575" s="87">
        <v>0</v>
      </c>
      <c r="Q575" s="127">
        <v>1.539E-5</v>
      </c>
      <c r="R575" s="87">
        <v>0</v>
      </c>
      <c r="S575" s="87">
        <v>0</v>
      </c>
      <c r="T575" s="127">
        <v>97060000</v>
      </c>
      <c r="U575" s="127">
        <v>97060000</v>
      </c>
      <c r="V575" s="127">
        <v>621900000</v>
      </c>
      <c r="W575" s="127">
        <v>621900000</v>
      </c>
      <c r="X575" s="87">
        <v>0</v>
      </c>
      <c r="Y575" s="87">
        <v>0</v>
      </c>
      <c r="Z575" s="127">
        <v>74690000</v>
      </c>
      <c r="AA575" s="127">
        <v>9.2439999999999999E-7</v>
      </c>
      <c r="AB575" s="127">
        <v>3233000000</v>
      </c>
      <c r="AC575" s="87">
        <v>0.65</v>
      </c>
      <c r="AD575" s="87" t="s">
        <v>156</v>
      </c>
      <c r="AE575" s="87" t="s">
        <v>157</v>
      </c>
      <c r="AF575" s="87" t="s">
        <v>158</v>
      </c>
      <c r="AG575" s="87" t="s">
        <v>159</v>
      </c>
      <c r="AH575" s="87" t="s">
        <v>160</v>
      </c>
      <c r="AI575" s="87" t="s">
        <v>161</v>
      </c>
      <c r="AJ575" s="87" t="s">
        <v>162</v>
      </c>
      <c r="AK575" s="87">
        <v>0</v>
      </c>
      <c r="AL575" s="87">
        <v>0</v>
      </c>
      <c r="AM575" s="87" t="s">
        <v>142</v>
      </c>
      <c r="AY575" s="133">
        <f t="shared" ref="AY575" si="544">IF(J575="", "", INT(J575))</f>
        <v>287</v>
      </c>
      <c r="AZ575" s="87">
        <f t="shared" si="503"/>
        <v>101</v>
      </c>
      <c r="BA575" s="87">
        <f t="shared" si="504"/>
        <v>265</v>
      </c>
      <c r="BB575" s="87">
        <f t="shared" si="505"/>
        <v>287</v>
      </c>
      <c r="BC575" s="87">
        <f t="shared" si="506"/>
        <v>287</v>
      </c>
      <c r="BD575" s="87" t="str">
        <f t="shared" si="507"/>
        <v>1c</v>
      </c>
      <c r="BE575" s="87" t="str">
        <f t="shared" si="508"/>
        <v>0</v>
      </c>
      <c r="BG575" s="87">
        <f t="shared" si="509"/>
        <v>287</v>
      </c>
      <c r="BH575" s="127" t="str">
        <f t="shared" si="510"/>
        <v>2.10E+11</v>
      </c>
      <c r="BI575" s="127" t="str">
        <f t="shared" si="511"/>
        <v>8.08E+10</v>
      </c>
      <c r="BJ575" s="87" t="str">
        <f t="shared" si="512"/>
        <v>7850</v>
      </c>
      <c r="BK575" s="87">
        <f t="shared" si="513"/>
        <v>0.5</v>
      </c>
      <c r="BL575" s="87">
        <f t="shared" si="514"/>
        <v>0.01</v>
      </c>
    </row>
    <row r="576" spans="2:64" ht="12.75">
      <c r="B576" s="142"/>
      <c r="C576" s="142"/>
      <c r="D576" s="142"/>
      <c r="E576" s="142"/>
      <c r="F576" s="142"/>
      <c r="G576" s="142"/>
      <c r="J576" s="87">
        <f t="shared" si="525"/>
        <v>287.2</v>
      </c>
      <c r="K576" s="126">
        <v>265</v>
      </c>
      <c r="L576" s="87">
        <v>0.5</v>
      </c>
      <c r="M576" s="87">
        <v>10</v>
      </c>
      <c r="N576" s="87" t="s">
        <v>154</v>
      </c>
      <c r="O576" s="87" t="s">
        <v>155</v>
      </c>
      <c r="P576" s="87">
        <v>0</v>
      </c>
      <c r="Q576" s="127">
        <v>1.539E-5</v>
      </c>
      <c r="R576" s="87">
        <v>0</v>
      </c>
      <c r="S576" s="87">
        <v>0</v>
      </c>
      <c r="T576" s="127">
        <v>97060000</v>
      </c>
      <c r="U576" s="127">
        <v>97060000</v>
      </c>
      <c r="V576" s="127">
        <v>621900000</v>
      </c>
      <c r="W576" s="127">
        <v>621900000</v>
      </c>
      <c r="X576" s="87">
        <v>0</v>
      </c>
      <c r="Y576" s="87">
        <v>0</v>
      </c>
      <c r="Z576" s="127">
        <v>74690000</v>
      </c>
      <c r="AA576" s="127">
        <v>9.2439999999999999E-7</v>
      </c>
      <c r="AB576" s="127">
        <v>3233000000</v>
      </c>
      <c r="AC576" s="87">
        <v>0.65</v>
      </c>
      <c r="AD576" s="87" t="s">
        <v>156</v>
      </c>
      <c r="AE576" s="87" t="s">
        <v>157</v>
      </c>
      <c r="AF576" s="87" t="s">
        <v>158</v>
      </c>
      <c r="AG576" s="87" t="s">
        <v>159</v>
      </c>
      <c r="AH576" s="87" t="s">
        <v>160</v>
      </c>
      <c r="AI576" s="87" t="s">
        <v>161</v>
      </c>
      <c r="AJ576" s="87" t="s">
        <v>162</v>
      </c>
      <c r="AK576" s="87">
        <v>0</v>
      </c>
      <c r="AL576" s="87">
        <v>0</v>
      </c>
      <c r="AM576" s="87" t="s">
        <v>142</v>
      </c>
      <c r="AY576" s="133"/>
      <c r="AZ576" s="87" t="str">
        <f t="shared" si="503"/>
        <v/>
      </c>
      <c r="BA576" s="87" t="str">
        <f t="shared" si="504"/>
        <v/>
      </c>
      <c r="BB576" s="87" t="str">
        <f t="shared" si="505"/>
        <v/>
      </c>
      <c r="BC576" s="87" t="str">
        <f t="shared" si="506"/>
        <v/>
      </c>
      <c r="BD576" s="87" t="str">
        <f t="shared" si="507"/>
        <v/>
      </c>
      <c r="BE576" s="87" t="str">
        <f t="shared" si="508"/>
        <v/>
      </c>
      <c r="BG576" s="87" t="str">
        <f t="shared" si="509"/>
        <v/>
      </c>
      <c r="BH576" s="127" t="str">
        <f t="shared" si="510"/>
        <v/>
      </c>
      <c r="BI576" s="127" t="str">
        <f t="shared" si="511"/>
        <v/>
      </c>
      <c r="BJ576" s="87" t="str">
        <f t="shared" si="512"/>
        <v/>
      </c>
      <c r="BK576" s="87" t="str">
        <f t="shared" si="513"/>
        <v/>
      </c>
      <c r="BL576" s="87" t="str">
        <f t="shared" si="514"/>
        <v/>
      </c>
    </row>
    <row r="577" spans="2:64" ht="12.75">
      <c r="B577" s="142"/>
      <c r="C577" s="142"/>
      <c r="D577" s="142"/>
      <c r="E577" s="142"/>
      <c r="F577" s="142"/>
      <c r="G577" s="142"/>
      <c r="J577" s="87">
        <f t="shared" si="525"/>
        <v>288.10000000000002</v>
      </c>
      <c r="K577" s="126">
        <v>265</v>
      </c>
      <c r="L577" s="87">
        <v>0.5</v>
      </c>
      <c r="M577" s="87">
        <v>10</v>
      </c>
      <c r="N577" s="87" t="s">
        <v>154</v>
      </c>
      <c r="O577" s="87" t="s">
        <v>155</v>
      </c>
      <c r="P577" s="87">
        <v>0</v>
      </c>
      <c r="Q577" s="127">
        <v>1.539E-5</v>
      </c>
      <c r="R577" s="87">
        <v>0</v>
      </c>
      <c r="S577" s="87">
        <v>0</v>
      </c>
      <c r="T577" s="127">
        <v>97060000</v>
      </c>
      <c r="U577" s="127">
        <v>97060000</v>
      </c>
      <c r="V577" s="127">
        <v>621900000</v>
      </c>
      <c r="W577" s="127">
        <v>621900000</v>
      </c>
      <c r="X577" s="87">
        <v>0</v>
      </c>
      <c r="Y577" s="87">
        <v>0</v>
      </c>
      <c r="Z577" s="127">
        <v>74690000</v>
      </c>
      <c r="AA577" s="127">
        <v>9.2439999999999999E-7</v>
      </c>
      <c r="AB577" s="127">
        <v>3233000000</v>
      </c>
      <c r="AC577" s="87">
        <v>0.65</v>
      </c>
      <c r="AD577" s="87" t="s">
        <v>156</v>
      </c>
      <c r="AE577" s="87" t="s">
        <v>157</v>
      </c>
      <c r="AF577" s="87" t="s">
        <v>158</v>
      </c>
      <c r="AG577" s="87" t="s">
        <v>159</v>
      </c>
      <c r="AH577" s="87" t="s">
        <v>160</v>
      </c>
      <c r="AI577" s="87" t="s">
        <v>161</v>
      </c>
      <c r="AJ577" s="87" t="s">
        <v>162</v>
      </c>
      <c r="AK577" s="87">
        <v>0</v>
      </c>
      <c r="AL577" s="87">
        <v>0</v>
      </c>
      <c r="AM577" s="87" t="s">
        <v>142</v>
      </c>
      <c r="AY577" s="133">
        <f t="shared" ref="AY577" si="545">IF(J577="", "", INT(J577))</f>
        <v>288</v>
      </c>
      <c r="AZ577" s="87">
        <f t="shared" si="503"/>
        <v>265</v>
      </c>
      <c r="BA577" s="87">
        <f t="shared" si="504"/>
        <v>278</v>
      </c>
      <c r="BB577" s="87">
        <f t="shared" si="505"/>
        <v>288</v>
      </c>
      <c r="BC577" s="87">
        <f t="shared" si="506"/>
        <v>288</v>
      </c>
      <c r="BD577" s="87" t="str">
        <f t="shared" si="507"/>
        <v>1c</v>
      </c>
      <c r="BE577" s="87" t="str">
        <f t="shared" si="508"/>
        <v>0</v>
      </c>
      <c r="BG577" s="87">
        <f t="shared" si="509"/>
        <v>288</v>
      </c>
      <c r="BH577" s="127" t="str">
        <f t="shared" si="510"/>
        <v>2.10E+11</v>
      </c>
      <c r="BI577" s="127" t="str">
        <f t="shared" si="511"/>
        <v>8.08E+10</v>
      </c>
      <c r="BJ577" s="87" t="str">
        <f t="shared" si="512"/>
        <v>7850</v>
      </c>
      <c r="BK577" s="87">
        <f t="shared" si="513"/>
        <v>0.5</v>
      </c>
      <c r="BL577" s="87">
        <f t="shared" si="514"/>
        <v>0.01</v>
      </c>
    </row>
    <row r="578" spans="2:64" ht="12.75">
      <c r="B578" s="142"/>
      <c r="C578" s="142"/>
      <c r="D578" s="142"/>
      <c r="E578" s="142"/>
      <c r="F578" s="142"/>
      <c r="G578" s="142"/>
      <c r="J578" s="87">
        <f t="shared" si="525"/>
        <v>288.2</v>
      </c>
      <c r="K578" s="126">
        <v>278</v>
      </c>
      <c r="L578" s="87">
        <v>0.5</v>
      </c>
      <c r="M578" s="87">
        <v>10</v>
      </c>
      <c r="N578" s="87" t="s">
        <v>154</v>
      </c>
      <c r="O578" s="87" t="s">
        <v>155</v>
      </c>
      <c r="P578" s="87">
        <v>0</v>
      </c>
      <c r="Q578" s="127">
        <v>1.539E-5</v>
      </c>
      <c r="R578" s="87">
        <v>0</v>
      </c>
      <c r="S578" s="87">
        <v>0</v>
      </c>
      <c r="T578" s="127">
        <v>97060000</v>
      </c>
      <c r="U578" s="127">
        <v>97060000</v>
      </c>
      <c r="V578" s="127">
        <v>621900000</v>
      </c>
      <c r="W578" s="127">
        <v>621900000</v>
      </c>
      <c r="X578" s="87">
        <v>0</v>
      </c>
      <c r="Y578" s="87">
        <v>0</v>
      </c>
      <c r="Z578" s="127">
        <v>74690000</v>
      </c>
      <c r="AA578" s="127">
        <v>9.2439999999999999E-7</v>
      </c>
      <c r="AB578" s="127">
        <v>3233000000</v>
      </c>
      <c r="AC578" s="87">
        <v>0.65</v>
      </c>
      <c r="AD578" s="87" t="s">
        <v>156</v>
      </c>
      <c r="AE578" s="87" t="s">
        <v>157</v>
      </c>
      <c r="AF578" s="87" t="s">
        <v>158</v>
      </c>
      <c r="AG578" s="87" t="s">
        <v>159</v>
      </c>
      <c r="AH578" s="87" t="s">
        <v>160</v>
      </c>
      <c r="AI578" s="87" t="s">
        <v>161</v>
      </c>
      <c r="AJ578" s="87" t="s">
        <v>162</v>
      </c>
      <c r="AK578" s="87">
        <v>0</v>
      </c>
      <c r="AL578" s="87">
        <v>0</v>
      </c>
      <c r="AM578" s="87" t="s">
        <v>142</v>
      </c>
      <c r="AY578" s="133"/>
      <c r="AZ578" s="87" t="str">
        <f t="shared" si="503"/>
        <v/>
      </c>
      <c r="BA578" s="87" t="str">
        <f t="shared" si="504"/>
        <v/>
      </c>
      <c r="BB578" s="87" t="str">
        <f t="shared" si="505"/>
        <v/>
      </c>
      <c r="BC578" s="87" t="str">
        <f t="shared" si="506"/>
        <v/>
      </c>
      <c r="BD578" s="87" t="str">
        <f t="shared" si="507"/>
        <v/>
      </c>
      <c r="BE578" s="87" t="str">
        <f t="shared" si="508"/>
        <v/>
      </c>
      <c r="BG578" s="87" t="str">
        <f t="shared" si="509"/>
        <v/>
      </c>
      <c r="BH578" s="127" t="str">
        <f t="shared" si="510"/>
        <v/>
      </c>
      <c r="BI578" s="127" t="str">
        <f t="shared" si="511"/>
        <v/>
      </c>
      <c r="BJ578" s="87" t="str">
        <f t="shared" si="512"/>
        <v/>
      </c>
      <c r="BK578" s="87" t="str">
        <f t="shared" si="513"/>
        <v/>
      </c>
      <c r="BL578" s="87" t="str">
        <f t="shared" si="514"/>
        <v/>
      </c>
    </row>
    <row r="579" spans="2:64" ht="12.75">
      <c r="B579" s="142"/>
      <c r="C579" s="142"/>
      <c r="D579" s="142"/>
      <c r="E579" s="142"/>
      <c r="F579" s="142"/>
      <c r="G579" s="142"/>
      <c r="J579" s="87">
        <f t="shared" si="525"/>
        <v>289.10000000000002</v>
      </c>
      <c r="K579" s="126">
        <v>266</v>
      </c>
      <c r="L579" s="87">
        <v>1.3</v>
      </c>
      <c r="M579" s="87">
        <v>10</v>
      </c>
      <c r="N579" s="87" t="s">
        <v>154</v>
      </c>
      <c r="O579" s="87" t="s">
        <v>155</v>
      </c>
      <c r="P579" s="87">
        <v>0</v>
      </c>
      <c r="Q579" s="127">
        <v>4.053E-5</v>
      </c>
      <c r="R579" s="87">
        <v>0</v>
      </c>
      <c r="S579" s="87">
        <v>0</v>
      </c>
      <c r="T579" s="127">
        <v>1770000000</v>
      </c>
      <c r="U579" s="127">
        <v>1770000000</v>
      </c>
      <c r="V579" s="127">
        <v>1637000000</v>
      </c>
      <c r="W579" s="127">
        <v>1637000000</v>
      </c>
      <c r="X579" s="87">
        <v>0</v>
      </c>
      <c r="Y579" s="87">
        <v>0</v>
      </c>
      <c r="Z579" s="127">
        <v>1362000000</v>
      </c>
      <c r="AA579" s="127">
        <v>1.6860000000000001E-5</v>
      </c>
      <c r="AB579" s="127">
        <v>8511000000</v>
      </c>
      <c r="AC579" s="87">
        <v>0.65</v>
      </c>
      <c r="AD579" s="87" t="s">
        <v>156</v>
      </c>
      <c r="AE579" s="87" t="s">
        <v>157</v>
      </c>
      <c r="AF579" s="87" t="s">
        <v>158</v>
      </c>
      <c r="AG579" s="87" t="s">
        <v>159</v>
      </c>
      <c r="AH579" s="87" t="s">
        <v>160</v>
      </c>
      <c r="AI579" s="87" t="s">
        <v>161</v>
      </c>
      <c r="AJ579" s="87" t="s">
        <v>162</v>
      </c>
      <c r="AK579" s="87">
        <v>0</v>
      </c>
      <c r="AL579" s="87">
        <v>0</v>
      </c>
      <c r="AM579" s="87" t="s">
        <v>142</v>
      </c>
      <c r="AY579" s="133">
        <f t="shared" ref="AY579" si="546">IF(J579="", "", INT(J579))</f>
        <v>289</v>
      </c>
      <c r="AZ579" s="87">
        <f t="shared" si="503"/>
        <v>266</v>
      </c>
      <c r="BA579" s="87">
        <f t="shared" si="504"/>
        <v>274</v>
      </c>
      <c r="BB579" s="87">
        <f t="shared" si="505"/>
        <v>289</v>
      </c>
      <c r="BC579" s="87">
        <f t="shared" si="506"/>
        <v>289</v>
      </c>
      <c r="BD579" s="87" t="str">
        <f t="shared" si="507"/>
        <v>1c</v>
      </c>
      <c r="BE579" s="87" t="str">
        <f t="shared" si="508"/>
        <v>0</v>
      </c>
      <c r="BG579" s="87">
        <f t="shared" si="509"/>
        <v>289</v>
      </c>
      <c r="BH579" s="127" t="str">
        <f t="shared" si="510"/>
        <v>2.10E+11</v>
      </c>
      <c r="BI579" s="127" t="str">
        <f t="shared" si="511"/>
        <v>8.08E+10</v>
      </c>
      <c r="BJ579" s="87" t="str">
        <f t="shared" si="512"/>
        <v>7850</v>
      </c>
      <c r="BK579" s="87">
        <f t="shared" si="513"/>
        <v>1.3</v>
      </c>
      <c r="BL579" s="87">
        <f t="shared" si="514"/>
        <v>0.01</v>
      </c>
    </row>
    <row r="580" spans="2:64" ht="12.75">
      <c r="B580" s="142"/>
      <c r="C580" s="142"/>
      <c r="D580" s="142"/>
      <c r="E580" s="142"/>
      <c r="F580" s="142"/>
      <c r="G580" s="142"/>
      <c r="J580" s="87">
        <f t="shared" si="525"/>
        <v>289.2</v>
      </c>
      <c r="K580" s="126">
        <v>274</v>
      </c>
      <c r="L580" s="87">
        <v>1.3</v>
      </c>
      <c r="M580" s="87">
        <v>10</v>
      </c>
      <c r="N580" s="87" t="s">
        <v>154</v>
      </c>
      <c r="O580" s="87" t="s">
        <v>155</v>
      </c>
      <c r="P580" s="87">
        <v>0</v>
      </c>
      <c r="Q580" s="127">
        <v>4.053E-5</v>
      </c>
      <c r="R580" s="87">
        <v>0</v>
      </c>
      <c r="S580" s="87">
        <v>0</v>
      </c>
      <c r="T580" s="127">
        <v>1770000000</v>
      </c>
      <c r="U580" s="127">
        <v>1770000000</v>
      </c>
      <c r="V580" s="127">
        <v>1637000000</v>
      </c>
      <c r="W580" s="127">
        <v>1637000000</v>
      </c>
      <c r="X580" s="87">
        <v>0</v>
      </c>
      <c r="Y580" s="87">
        <v>0</v>
      </c>
      <c r="Z580" s="127">
        <v>1362000000</v>
      </c>
      <c r="AA580" s="127">
        <v>1.6860000000000001E-5</v>
      </c>
      <c r="AB580" s="127">
        <v>8511000000</v>
      </c>
      <c r="AC580" s="87">
        <v>0.65</v>
      </c>
      <c r="AD580" s="87" t="s">
        <v>156</v>
      </c>
      <c r="AE580" s="87" t="s">
        <v>157</v>
      </c>
      <c r="AF580" s="87" t="s">
        <v>158</v>
      </c>
      <c r="AG580" s="87" t="s">
        <v>159</v>
      </c>
      <c r="AH580" s="87" t="s">
        <v>160</v>
      </c>
      <c r="AI580" s="87" t="s">
        <v>161</v>
      </c>
      <c r="AJ580" s="87" t="s">
        <v>162</v>
      </c>
      <c r="AK580" s="87">
        <v>0</v>
      </c>
      <c r="AL580" s="87">
        <v>0</v>
      </c>
      <c r="AM580" s="87" t="s">
        <v>142</v>
      </c>
      <c r="AY580" s="133"/>
      <c r="AZ580" s="87" t="str">
        <f t="shared" si="503"/>
        <v/>
      </c>
      <c r="BA580" s="87" t="str">
        <f t="shared" si="504"/>
        <v/>
      </c>
      <c r="BB580" s="87" t="str">
        <f t="shared" si="505"/>
        <v/>
      </c>
      <c r="BC580" s="87" t="str">
        <f t="shared" si="506"/>
        <v/>
      </c>
      <c r="BD580" s="87" t="str">
        <f t="shared" si="507"/>
        <v/>
      </c>
      <c r="BE580" s="87" t="str">
        <f t="shared" si="508"/>
        <v/>
      </c>
      <c r="BG580" s="87" t="str">
        <f t="shared" si="509"/>
        <v/>
      </c>
      <c r="BH580" s="127" t="str">
        <f t="shared" si="510"/>
        <v/>
      </c>
      <c r="BI580" s="127" t="str">
        <f t="shared" si="511"/>
        <v/>
      </c>
      <c r="BJ580" s="87" t="str">
        <f t="shared" si="512"/>
        <v/>
      </c>
      <c r="BK580" s="87" t="str">
        <f t="shared" si="513"/>
        <v/>
      </c>
      <c r="BL580" s="87" t="str">
        <f t="shared" si="514"/>
        <v/>
      </c>
    </row>
    <row r="581" spans="2:64" ht="12.75">
      <c r="B581" s="142"/>
      <c r="C581" s="142"/>
      <c r="D581" s="142"/>
      <c r="E581" s="142"/>
      <c r="F581" s="142"/>
      <c r="G581" s="142"/>
      <c r="J581" s="87">
        <f t="shared" si="525"/>
        <v>290.10000000000002</v>
      </c>
      <c r="K581" s="126">
        <v>112</v>
      </c>
      <c r="L581" s="87">
        <v>0.5</v>
      </c>
      <c r="M581" s="87">
        <v>10</v>
      </c>
      <c r="N581" s="87" t="s">
        <v>154</v>
      </c>
      <c r="O581" s="87" t="s">
        <v>155</v>
      </c>
      <c r="P581" s="87">
        <v>0</v>
      </c>
      <c r="Q581" s="127">
        <v>1.539E-5</v>
      </c>
      <c r="R581" s="87">
        <v>0</v>
      </c>
      <c r="S581" s="87">
        <v>0</v>
      </c>
      <c r="T581" s="127">
        <v>97060000</v>
      </c>
      <c r="U581" s="127">
        <v>97060000</v>
      </c>
      <c r="V581" s="127">
        <v>621900000</v>
      </c>
      <c r="W581" s="127">
        <v>621900000</v>
      </c>
      <c r="X581" s="87">
        <v>0</v>
      </c>
      <c r="Y581" s="87">
        <v>0</v>
      </c>
      <c r="Z581" s="127">
        <v>74690000</v>
      </c>
      <c r="AA581" s="127">
        <v>9.2439999999999999E-7</v>
      </c>
      <c r="AB581" s="127">
        <v>3233000000</v>
      </c>
      <c r="AC581" s="87">
        <v>0.65</v>
      </c>
      <c r="AD581" s="87" t="s">
        <v>156</v>
      </c>
      <c r="AE581" s="87" t="s">
        <v>157</v>
      </c>
      <c r="AF581" s="87" t="s">
        <v>158</v>
      </c>
      <c r="AG581" s="87" t="s">
        <v>159</v>
      </c>
      <c r="AH581" s="87" t="s">
        <v>160</v>
      </c>
      <c r="AI581" s="87" t="s">
        <v>161</v>
      </c>
      <c r="AJ581" s="87" t="s">
        <v>162</v>
      </c>
      <c r="AK581" s="87">
        <v>0</v>
      </c>
      <c r="AL581" s="87">
        <v>0</v>
      </c>
      <c r="AM581" s="87" t="s">
        <v>142</v>
      </c>
      <c r="AY581" s="133">
        <f t="shared" ref="AY581" si="547">IF(J581="", "", INT(J581))</f>
        <v>290</v>
      </c>
      <c r="AZ581" s="87">
        <f t="shared" si="503"/>
        <v>112</v>
      </c>
      <c r="BA581" s="87">
        <f t="shared" si="504"/>
        <v>267</v>
      </c>
      <c r="BB581" s="87">
        <f t="shared" si="505"/>
        <v>290</v>
      </c>
      <c r="BC581" s="87">
        <f t="shared" si="506"/>
        <v>290</v>
      </c>
      <c r="BD581" s="87" t="str">
        <f t="shared" si="507"/>
        <v>1c</v>
      </c>
      <c r="BE581" s="87" t="str">
        <f t="shared" si="508"/>
        <v>0</v>
      </c>
      <c r="BG581" s="87">
        <f t="shared" si="509"/>
        <v>290</v>
      </c>
      <c r="BH581" s="127" t="str">
        <f t="shared" si="510"/>
        <v>2.10E+11</v>
      </c>
      <c r="BI581" s="127" t="str">
        <f t="shared" si="511"/>
        <v>8.08E+10</v>
      </c>
      <c r="BJ581" s="87" t="str">
        <f t="shared" si="512"/>
        <v>7850</v>
      </c>
      <c r="BK581" s="87">
        <f t="shared" si="513"/>
        <v>0.5</v>
      </c>
      <c r="BL581" s="87">
        <f t="shared" si="514"/>
        <v>0.01</v>
      </c>
    </row>
    <row r="582" spans="2:64" ht="12.75">
      <c r="B582" s="142"/>
      <c r="C582" s="142"/>
      <c r="D582" s="142"/>
      <c r="E582" s="142"/>
      <c r="F582" s="142"/>
      <c r="G582" s="142"/>
      <c r="J582" s="87">
        <f t="shared" si="525"/>
        <v>290.2</v>
      </c>
      <c r="K582" s="126">
        <v>267</v>
      </c>
      <c r="L582" s="87">
        <v>0.5</v>
      </c>
      <c r="M582" s="87">
        <v>10</v>
      </c>
      <c r="N582" s="87" t="s">
        <v>154</v>
      </c>
      <c r="O582" s="87" t="s">
        <v>155</v>
      </c>
      <c r="P582" s="87">
        <v>0</v>
      </c>
      <c r="Q582" s="127">
        <v>1.539E-5</v>
      </c>
      <c r="R582" s="87">
        <v>0</v>
      </c>
      <c r="S582" s="87">
        <v>0</v>
      </c>
      <c r="T582" s="127">
        <v>97060000</v>
      </c>
      <c r="U582" s="127">
        <v>97060000</v>
      </c>
      <c r="V582" s="127">
        <v>621900000</v>
      </c>
      <c r="W582" s="127">
        <v>621900000</v>
      </c>
      <c r="X582" s="87">
        <v>0</v>
      </c>
      <c r="Y582" s="87">
        <v>0</v>
      </c>
      <c r="Z582" s="127">
        <v>74690000</v>
      </c>
      <c r="AA582" s="127">
        <v>9.2439999999999999E-7</v>
      </c>
      <c r="AB582" s="127">
        <v>3233000000</v>
      </c>
      <c r="AC582" s="87">
        <v>0.65</v>
      </c>
      <c r="AD582" s="87" t="s">
        <v>156</v>
      </c>
      <c r="AE582" s="87" t="s">
        <v>157</v>
      </c>
      <c r="AF582" s="87" t="s">
        <v>158</v>
      </c>
      <c r="AG582" s="87" t="s">
        <v>159</v>
      </c>
      <c r="AH582" s="87" t="s">
        <v>160</v>
      </c>
      <c r="AI582" s="87" t="s">
        <v>161</v>
      </c>
      <c r="AJ582" s="87" t="s">
        <v>162</v>
      </c>
      <c r="AK582" s="87">
        <v>0</v>
      </c>
      <c r="AL582" s="87">
        <v>0</v>
      </c>
      <c r="AM582" s="87" t="s">
        <v>142</v>
      </c>
      <c r="AY582" s="133"/>
      <c r="AZ582" s="87" t="str">
        <f t="shared" ref="AZ582:AZ635" si="548">IF(AY582="","",K582)</f>
        <v/>
      </c>
      <c r="BA582" s="87" t="str">
        <f t="shared" ref="BA582:BA635" si="549">IF(AY582="","",K583)</f>
        <v/>
      </c>
      <c r="BB582" s="87" t="str">
        <f t="shared" ref="BB582:BB635" si="550">IF(AY582="","",AY582)</f>
        <v/>
      </c>
      <c r="BC582" s="87" t="str">
        <f t="shared" ref="BC582:BC635" si="551">IF(AY582="","",AY582)</f>
        <v/>
      </c>
      <c r="BD582" s="87" t="str">
        <f t="shared" ref="BD582:BD635" si="552">IF(AY582="","","1c")</f>
        <v/>
      </c>
      <c r="BE582" s="87" t="str">
        <f t="shared" ref="BE582:BE635" si="553">IF(AY582="","","0")</f>
        <v/>
      </c>
      <c r="BG582" s="87" t="str">
        <f t="shared" ref="BG582:BG635" si="554">IF(AY582="","",AY582)</f>
        <v/>
      </c>
      <c r="BH582" s="127" t="str">
        <f t="shared" ref="BH582:BH635" si="555">IF(AY582="","","2.10E+11")</f>
        <v/>
      </c>
      <c r="BI582" s="127" t="str">
        <f t="shared" ref="BI582:BI635" si="556">IF(AY582="","","8.08E+10")</f>
        <v/>
      </c>
      <c r="BJ582" s="87" t="str">
        <f t="shared" ref="BJ582:BJ635" si="557">IF(AY582="","","7850")</f>
        <v/>
      </c>
      <c r="BK582" s="87" t="str">
        <f t="shared" ref="BK582:BK635" si="558">IF(AY582="","",L582)</f>
        <v/>
      </c>
      <c r="BL582" s="87" t="str">
        <f t="shared" ref="BL582:BL635" si="559">IF(AY582="","",M582/1000)</f>
        <v/>
      </c>
    </row>
    <row r="583" spans="2:64" ht="12.75">
      <c r="B583" s="142"/>
      <c r="C583" s="142"/>
      <c r="D583" s="142"/>
      <c r="E583" s="142"/>
      <c r="F583" s="142"/>
      <c r="G583" s="142"/>
      <c r="J583" s="87">
        <f t="shared" si="525"/>
        <v>291.10000000000002</v>
      </c>
      <c r="K583" s="126">
        <v>267</v>
      </c>
      <c r="L583" s="87">
        <v>0.5</v>
      </c>
      <c r="M583" s="87">
        <v>10</v>
      </c>
      <c r="N583" s="87" t="s">
        <v>154</v>
      </c>
      <c r="O583" s="87" t="s">
        <v>155</v>
      </c>
      <c r="P583" s="87">
        <v>0</v>
      </c>
      <c r="Q583" s="127">
        <v>1.539E-5</v>
      </c>
      <c r="R583" s="87">
        <v>0</v>
      </c>
      <c r="S583" s="87">
        <v>0</v>
      </c>
      <c r="T583" s="127">
        <v>97060000</v>
      </c>
      <c r="U583" s="127">
        <v>97060000</v>
      </c>
      <c r="V583" s="127">
        <v>621900000</v>
      </c>
      <c r="W583" s="127">
        <v>621900000</v>
      </c>
      <c r="X583" s="87">
        <v>0</v>
      </c>
      <c r="Y583" s="87">
        <v>0</v>
      </c>
      <c r="Z583" s="127">
        <v>74690000</v>
      </c>
      <c r="AA583" s="127">
        <v>9.2439999999999999E-7</v>
      </c>
      <c r="AB583" s="127">
        <v>3233000000</v>
      </c>
      <c r="AC583" s="87">
        <v>0.65</v>
      </c>
      <c r="AD583" s="87" t="s">
        <v>156</v>
      </c>
      <c r="AE583" s="87" t="s">
        <v>157</v>
      </c>
      <c r="AF583" s="87" t="s">
        <v>158</v>
      </c>
      <c r="AG583" s="87" t="s">
        <v>159</v>
      </c>
      <c r="AH583" s="87" t="s">
        <v>160</v>
      </c>
      <c r="AI583" s="87" t="s">
        <v>161</v>
      </c>
      <c r="AJ583" s="87" t="s">
        <v>162</v>
      </c>
      <c r="AK583" s="87">
        <v>0</v>
      </c>
      <c r="AL583" s="87">
        <v>0</v>
      </c>
      <c r="AM583" s="87" t="s">
        <v>142</v>
      </c>
      <c r="AY583" s="133">
        <f t="shared" ref="AY583" si="560">IF(J583="", "", INT(J583))</f>
        <v>291</v>
      </c>
      <c r="AZ583" s="87">
        <f t="shared" si="548"/>
        <v>267</v>
      </c>
      <c r="BA583" s="87">
        <f t="shared" si="549"/>
        <v>277</v>
      </c>
      <c r="BB583" s="87">
        <f t="shared" si="550"/>
        <v>291</v>
      </c>
      <c r="BC583" s="87">
        <f t="shared" si="551"/>
        <v>291</v>
      </c>
      <c r="BD583" s="87" t="str">
        <f t="shared" si="552"/>
        <v>1c</v>
      </c>
      <c r="BE583" s="87" t="str">
        <f t="shared" si="553"/>
        <v>0</v>
      </c>
      <c r="BG583" s="87">
        <f t="shared" si="554"/>
        <v>291</v>
      </c>
      <c r="BH583" s="127" t="str">
        <f t="shared" si="555"/>
        <v>2.10E+11</v>
      </c>
      <c r="BI583" s="127" t="str">
        <f t="shared" si="556"/>
        <v>8.08E+10</v>
      </c>
      <c r="BJ583" s="87" t="str">
        <f t="shared" si="557"/>
        <v>7850</v>
      </c>
      <c r="BK583" s="87">
        <f t="shared" si="558"/>
        <v>0.5</v>
      </c>
      <c r="BL583" s="87">
        <f t="shared" si="559"/>
        <v>0.01</v>
      </c>
    </row>
    <row r="584" spans="2:64" ht="12.75">
      <c r="B584" s="142"/>
      <c r="C584" s="142"/>
      <c r="D584" s="142"/>
      <c r="E584" s="142"/>
      <c r="F584" s="142"/>
      <c r="G584" s="142"/>
      <c r="J584" s="87">
        <f t="shared" si="525"/>
        <v>291.2</v>
      </c>
      <c r="K584" s="126">
        <v>277</v>
      </c>
      <c r="L584" s="87">
        <v>0.5</v>
      </c>
      <c r="M584" s="87">
        <v>10</v>
      </c>
      <c r="N584" s="87" t="s">
        <v>154</v>
      </c>
      <c r="O584" s="87" t="s">
        <v>155</v>
      </c>
      <c r="P584" s="87">
        <v>0</v>
      </c>
      <c r="Q584" s="127">
        <v>1.539E-5</v>
      </c>
      <c r="R584" s="87">
        <v>0</v>
      </c>
      <c r="S584" s="87">
        <v>0</v>
      </c>
      <c r="T584" s="127">
        <v>97060000</v>
      </c>
      <c r="U584" s="127">
        <v>97060000</v>
      </c>
      <c r="V584" s="127">
        <v>621900000</v>
      </c>
      <c r="W584" s="127">
        <v>621900000</v>
      </c>
      <c r="X584" s="87">
        <v>0</v>
      </c>
      <c r="Y584" s="87">
        <v>0</v>
      </c>
      <c r="Z584" s="127">
        <v>74690000</v>
      </c>
      <c r="AA584" s="127">
        <v>9.2439999999999999E-7</v>
      </c>
      <c r="AB584" s="127">
        <v>3233000000</v>
      </c>
      <c r="AC584" s="87">
        <v>0.65</v>
      </c>
      <c r="AD584" s="87" t="s">
        <v>156</v>
      </c>
      <c r="AE584" s="87" t="s">
        <v>157</v>
      </c>
      <c r="AF584" s="87" t="s">
        <v>158</v>
      </c>
      <c r="AG584" s="87" t="s">
        <v>159</v>
      </c>
      <c r="AH584" s="87" t="s">
        <v>160</v>
      </c>
      <c r="AI584" s="87" t="s">
        <v>161</v>
      </c>
      <c r="AJ584" s="87" t="s">
        <v>162</v>
      </c>
      <c r="AK584" s="87">
        <v>0</v>
      </c>
      <c r="AL584" s="87">
        <v>0</v>
      </c>
      <c r="AM584" s="87" t="s">
        <v>142</v>
      </c>
      <c r="AY584" s="133"/>
      <c r="AZ584" s="87" t="str">
        <f t="shared" si="548"/>
        <v/>
      </c>
      <c r="BA584" s="87" t="str">
        <f t="shared" si="549"/>
        <v/>
      </c>
      <c r="BB584" s="87" t="str">
        <f t="shared" si="550"/>
        <v/>
      </c>
      <c r="BC584" s="87" t="str">
        <f t="shared" si="551"/>
        <v/>
      </c>
      <c r="BD584" s="87" t="str">
        <f t="shared" si="552"/>
        <v/>
      </c>
      <c r="BE584" s="87" t="str">
        <f t="shared" si="553"/>
        <v/>
      </c>
      <c r="BG584" s="87" t="str">
        <f t="shared" si="554"/>
        <v/>
      </c>
      <c r="BH584" s="127" t="str">
        <f t="shared" si="555"/>
        <v/>
      </c>
      <c r="BI584" s="127" t="str">
        <f t="shared" si="556"/>
        <v/>
      </c>
      <c r="BJ584" s="87" t="str">
        <f t="shared" si="557"/>
        <v/>
      </c>
      <c r="BK584" s="87" t="str">
        <f t="shared" si="558"/>
        <v/>
      </c>
      <c r="BL584" s="87" t="str">
        <f t="shared" si="559"/>
        <v/>
      </c>
    </row>
    <row r="585" spans="2:64" ht="12.75">
      <c r="B585" s="142"/>
      <c r="C585" s="142"/>
      <c r="D585" s="142"/>
      <c r="E585" s="142"/>
      <c r="F585" s="142"/>
      <c r="G585" s="142"/>
      <c r="J585" s="87">
        <f t="shared" si="525"/>
        <v>292.10000000000002</v>
      </c>
      <c r="K585" s="126">
        <v>268</v>
      </c>
      <c r="L585" s="87">
        <v>1.3</v>
      </c>
      <c r="M585" s="87">
        <v>10</v>
      </c>
      <c r="N585" s="87" t="s">
        <v>154</v>
      </c>
      <c r="O585" s="87" t="s">
        <v>155</v>
      </c>
      <c r="P585" s="87">
        <v>0</v>
      </c>
      <c r="Q585" s="127">
        <v>4.053E-5</v>
      </c>
      <c r="R585" s="87">
        <v>0</v>
      </c>
      <c r="S585" s="87">
        <v>0</v>
      </c>
      <c r="T585" s="127">
        <v>1770000000</v>
      </c>
      <c r="U585" s="127">
        <v>1770000000</v>
      </c>
      <c r="V585" s="127">
        <v>1637000000</v>
      </c>
      <c r="W585" s="127">
        <v>1637000000</v>
      </c>
      <c r="X585" s="87">
        <v>0</v>
      </c>
      <c r="Y585" s="87">
        <v>0</v>
      </c>
      <c r="Z585" s="127">
        <v>1362000000</v>
      </c>
      <c r="AA585" s="127">
        <v>1.6860000000000001E-5</v>
      </c>
      <c r="AB585" s="127">
        <v>8511000000</v>
      </c>
      <c r="AC585" s="87">
        <v>0.65</v>
      </c>
      <c r="AD585" s="87" t="s">
        <v>156</v>
      </c>
      <c r="AE585" s="87" t="s">
        <v>157</v>
      </c>
      <c r="AF585" s="87" t="s">
        <v>158</v>
      </c>
      <c r="AG585" s="87" t="s">
        <v>159</v>
      </c>
      <c r="AH585" s="87" t="s">
        <v>160</v>
      </c>
      <c r="AI585" s="87" t="s">
        <v>161</v>
      </c>
      <c r="AJ585" s="87" t="s">
        <v>162</v>
      </c>
      <c r="AK585" s="87">
        <v>0</v>
      </c>
      <c r="AL585" s="87">
        <v>0</v>
      </c>
      <c r="AM585" s="87" t="s">
        <v>142</v>
      </c>
      <c r="AY585" s="133">
        <f t="shared" ref="AY585" si="561">IF(J585="", "", INT(J585))</f>
        <v>292</v>
      </c>
      <c r="AZ585" s="87">
        <f t="shared" si="548"/>
        <v>268</v>
      </c>
      <c r="BA585" s="87">
        <f t="shared" si="549"/>
        <v>275</v>
      </c>
      <c r="BB585" s="87">
        <f t="shared" si="550"/>
        <v>292</v>
      </c>
      <c r="BC585" s="87">
        <f t="shared" si="551"/>
        <v>292</v>
      </c>
      <c r="BD585" s="87" t="str">
        <f t="shared" si="552"/>
        <v>1c</v>
      </c>
      <c r="BE585" s="87" t="str">
        <f t="shared" si="553"/>
        <v>0</v>
      </c>
      <c r="BG585" s="87">
        <f t="shared" si="554"/>
        <v>292</v>
      </c>
      <c r="BH585" s="127" t="str">
        <f t="shared" si="555"/>
        <v>2.10E+11</v>
      </c>
      <c r="BI585" s="127" t="str">
        <f t="shared" si="556"/>
        <v>8.08E+10</v>
      </c>
      <c r="BJ585" s="87" t="str">
        <f t="shared" si="557"/>
        <v>7850</v>
      </c>
      <c r="BK585" s="87">
        <f t="shared" si="558"/>
        <v>1.3</v>
      </c>
      <c r="BL585" s="87">
        <f t="shared" si="559"/>
        <v>0.01</v>
      </c>
    </row>
    <row r="586" spans="2:64" ht="12.75">
      <c r="B586" s="142"/>
      <c r="C586" s="142"/>
      <c r="D586" s="142"/>
      <c r="E586" s="142"/>
      <c r="F586" s="142"/>
      <c r="G586" s="142"/>
      <c r="J586" s="87">
        <f t="shared" si="525"/>
        <v>292.2</v>
      </c>
      <c r="K586" s="126">
        <v>275</v>
      </c>
      <c r="L586" s="87">
        <v>1.3</v>
      </c>
      <c r="M586" s="87">
        <v>10</v>
      </c>
      <c r="N586" s="87" t="s">
        <v>154</v>
      </c>
      <c r="O586" s="87" t="s">
        <v>155</v>
      </c>
      <c r="P586" s="87">
        <v>0</v>
      </c>
      <c r="Q586" s="127">
        <v>4.053E-5</v>
      </c>
      <c r="R586" s="87">
        <v>0</v>
      </c>
      <c r="S586" s="87">
        <v>0</v>
      </c>
      <c r="T586" s="127">
        <v>1770000000</v>
      </c>
      <c r="U586" s="127">
        <v>1770000000</v>
      </c>
      <c r="V586" s="127">
        <v>1637000000</v>
      </c>
      <c r="W586" s="127">
        <v>1637000000</v>
      </c>
      <c r="X586" s="87">
        <v>0</v>
      </c>
      <c r="Y586" s="87">
        <v>0</v>
      </c>
      <c r="Z586" s="127">
        <v>1362000000</v>
      </c>
      <c r="AA586" s="127">
        <v>1.6860000000000001E-5</v>
      </c>
      <c r="AB586" s="127">
        <v>8511000000</v>
      </c>
      <c r="AC586" s="87">
        <v>0.65</v>
      </c>
      <c r="AD586" s="87" t="s">
        <v>156</v>
      </c>
      <c r="AE586" s="87" t="s">
        <v>157</v>
      </c>
      <c r="AF586" s="87" t="s">
        <v>158</v>
      </c>
      <c r="AG586" s="87" t="s">
        <v>159</v>
      </c>
      <c r="AH586" s="87" t="s">
        <v>160</v>
      </c>
      <c r="AI586" s="87" t="s">
        <v>161</v>
      </c>
      <c r="AJ586" s="87" t="s">
        <v>162</v>
      </c>
      <c r="AK586" s="87">
        <v>0</v>
      </c>
      <c r="AL586" s="87">
        <v>0</v>
      </c>
      <c r="AM586" s="87" t="s">
        <v>142</v>
      </c>
      <c r="AY586" s="133"/>
      <c r="AZ586" s="87" t="str">
        <f t="shared" si="548"/>
        <v/>
      </c>
      <c r="BA586" s="87" t="str">
        <f t="shared" si="549"/>
        <v/>
      </c>
      <c r="BB586" s="87" t="str">
        <f t="shared" si="550"/>
        <v/>
      </c>
      <c r="BC586" s="87" t="str">
        <f t="shared" si="551"/>
        <v/>
      </c>
      <c r="BD586" s="87" t="str">
        <f t="shared" si="552"/>
        <v/>
      </c>
      <c r="BE586" s="87" t="str">
        <f t="shared" si="553"/>
        <v/>
      </c>
      <c r="BG586" s="87" t="str">
        <f t="shared" si="554"/>
        <v/>
      </c>
      <c r="BH586" s="127" t="str">
        <f t="shared" si="555"/>
        <v/>
      </c>
      <c r="BI586" s="127" t="str">
        <f t="shared" si="556"/>
        <v/>
      </c>
      <c r="BJ586" s="87" t="str">
        <f t="shared" si="557"/>
        <v/>
      </c>
      <c r="BK586" s="87" t="str">
        <f t="shared" si="558"/>
        <v/>
      </c>
      <c r="BL586" s="87" t="str">
        <f t="shared" si="559"/>
        <v/>
      </c>
    </row>
    <row r="587" spans="2:64" ht="12.75">
      <c r="B587" s="142"/>
      <c r="C587" s="142"/>
      <c r="D587" s="142"/>
      <c r="E587" s="142"/>
      <c r="F587" s="142"/>
      <c r="G587" s="142"/>
      <c r="J587" s="87">
        <f t="shared" si="525"/>
        <v>293.10000000000002</v>
      </c>
      <c r="K587" s="126">
        <v>119</v>
      </c>
      <c r="L587" s="87">
        <v>0.5</v>
      </c>
      <c r="M587" s="87">
        <v>10</v>
      </c>
      <c r="N587" s="87" t="s">
        <v>154</v>
      </c>
      <c r="O587" s="87" t="s">
        <v>155</v>
      </c>
      <c r="P587" s="87">
        <v>0</v>
      </c>
      <c r="Q587" s="127">
        <v>1.539E-5</v>
      </c>
      <c r="R587" s="87">
        <v>0</v>
      </c>
      <c r="S587" s="87">
        <v>0</v>
      </c>
      <c r="T587" s="127">
        <v>97060000</v>
      </c>
      <c r="U587" s="127">
        <v>97060000</v>
      </c>
      <c r="V587" s="127">
        <v>621900000</v>
      </c>
      <c r="W587" s="127">
        <v>621900000</v>
      </c>
      <c r="X587" s="87">
        <v>0</v>
      </c>
      <c r="Y587" s="87">
        <v>0</v>
      </c>
      <c r="Z587" s="127">
        <v>74690000</v>
      </c>
      <c r="AA587" s="127">
        <v>9.2439999999999999E-7</v>
      </c>
      <c r="AB587" s="127">
        <v>3233000000</v>
      </c>
      <c r="AC587" s="87">
        <v>0.65</v>
      </c>
      <c r="AD587" s="87" t="s">
        <v>156</v>
      </c>
      <c r="AE587" s="87" t="s">
        <v>157</v>
      </c>
      <c r="AF587" s="87" t="s">
        <v>158</v>
      </c>
      <c r="AG587" s="87" t="s">
        <v>159</v>
      </c>
      <c r="AH587" s="87" t="s">
        <v>160</v>
      </c>
      <c r="AI587" s="87" t="s">
        <v>161</v>
      </c>
      <c r="AJ587" s="87" t="s">
        <v>162</v>
      </c>
      <c r="AK587" s="87">
        <v>0</v>
      </c>
      <c r="AL587" s="87">
        <v>0</v>
      </c>
      <c r="AM587" s="87" t="s">
        <v>142</v>
      </c>
      <c r="AY587" s="133">
        <f t="shared" ref="AY587" si="562">IF(J587="", "", INT(J587))</f>
        <v>293</v>
      </c>
      <c r="AZ587" s="87">
        <f t="shared" si="548"/>
        <v>119</v>
      </c>
      <c r="BA587" s="87">
        <f t="shared" si="549"/>
        <v>269</v>
      </c>
      <c r="BB587" s="87">
        <f t="shared" si="550"/>
        <v>293</v>
      </c>
      <c r="BC587" s="87">
        <f t="shared" si="551"/>
        <v>293</v>
      </c>
      <c r="BD587" s="87" t="str">
        <f t="shared" si="552"/>
        <v>1c</v>
      </c>
      <c r="BE587" s="87" t="str">
        <f t="shared" si="553"/>
        <v>0</v>
      </c>
      <c r="BG587" s="87">
        <f t="shared" si="554"/>
        <v>293</v>
      </c>
      <c r="BH587" s="127" t="str">
        <f t="shared" si="555"/>
        <v>2.10E+11</v>
      </c>
      <c r="BI587" s="127" t="str">
        <f t="shared" si="556"/>
        <v>8.08E+10</v>
      </c>
      <c r="BJ587" s="87" t="str">
        <f t="shared" si="557"/>
        <v>7850</v>
      </c>
      <c r="BK587" s="87">
        <f t="shared" si="558"/>
        <v>0.5</v>
      </c>
      <c r="BL587" s="87">
        <f t="shared" si="559"/>
        <v>0.01</v>
      </c>
    </row>
    <row r="588" spans="2:64" ht="12.75">
      <c r="B588" s="142"/>
      <c r="C588" s="142"/>
      <c r="D588" s="142"/>
      <c r="E588" s="142"/>
      <c r="F588" s="142"/>
      <c r="G588" s="142"/>
      <c r="J588" s="87">
        <f t="shared" si="525"/>
        <v>293.2</v>
      </c>
      <c r="K588" s="126">
        <v>269</v>
      </c>
      <c r="L588" s="87">
        <v>0.5</v>
      </c>
      <c r="M588" s="87">
        <v>10</v>
      </c>
      <c r="N588" s="87" t="s">
        <v>154</v>
      </c>
      <c r="O588" s="87" t="s">
        <v>155</v>
      </c>
      <c r="P588" s="87">
        <v>0</v>
      </c>
      <c r="Q588" s="127">
        <v>1.539E-5</v>
      </c>
      <c r="R588" s="87">
        <v>0</v>
      </c>
      <c r="S588" s="87">
        <v>0</v>
      </c>
      <c r="T588" s="127">
        <v>97060000</v>
      </c>
      <c r="U588" s="127">
        <v>97060000</v>
      </c>
      <c r="V588" s="127">
        <v>621900000</v>
      </c>
      <c r="W588" s="127">
        <v>621900000</v>
      </c>
      <c r="X588" s="87">
        <v>0</v>
      </c>
      <c r="Y588" s="87">
        <v>0</v>
      </c>
      <c r="Z588" s="127">
        <v>74690000</v>
      </c>
      <c r="AA588" s="127">
        <v>9.2439999999999999E-7</v>
      </c>
      <c r="AB588" s="127">
        <v>3233000000</v>
      </c>
      <c r="AC588" s="87">
        <v>0.65</v>
      </c>
      <c r="AD588" s="87" t="s">
        <v>156</v>
      </c>
      <c r="AE588" s="87" t="s">
        <v>157</v>
      </c>
      <c r="AF588" s="87" t="s">
        <v>158</v>
      </c>
      <c r="AG588" s="87" t="s">
        <v>159</v>
      </c>
      <c r="AH588" s="87" t="s">
        <v>160</v>
      </c>
      <c r="AI588" s="87" t="s">
        <v>161</v>
      </c>
      <c r="AJ588" s="87" t="s">
        <v>162</v>
      </c>
      <c r="AK588" s="87">
        <v>0</v>
      </c>
      <c r="AL588" s="87">
        <v>0</v>
      </c>
      <c r="AM588" s="87" t="s">
        <v>142</v>
      </c>
      <c r="AY588" s="133"/>
      <c r="AZ588" s="87" t="str">
        <f t="shared" si="548"/>
        <v/>
      </c>
      <c r="BA588" s="87" t="str">
        <f t="shared" si="549"/>
        <v/>
      </c>
      <c r="BB588" s="87" t="str">
        <f t="shared" si="550"/>
        <v/>
      </c>
      <c r="BC588" s="87" t="str">
        <f t="shared" si="551"/>
        <v/>
      </c>
      <c r="BD588" s="87" t="str">
        <f t="shared" si="552"/>
        <v/>
      </c>
      <c r="BE588" s="87" t="str">
        <f t="shared" si="553"/>
        <v/>
      </c>
      <c r="BG588" s="87" t="str">
        <f t="shared" si="554"/>
        <v/>
      </c>
      <c r="BH588" s="127" t="str">
        <f t="shared" si="555"/>
        <v/>
      </c>
      <c r="BI588" s="127" t="str">
        <f t="shared" si="556"/>
        <v/>
      </c>
      <c r="BJ588" s="87" t="str">
        <f t="shared" si="557"/>
        <v/>
      </c>
      <c r="BK588" s="87" t="str">
        <f t="shared" si="558"/>
        <v/>
      </c>
      <c r="BL588" s="87" t="str">
        <f t="shared" si="559"/>
        <v/>
      </c>
    </row>
    <row r="589" spans="2:64" ht="12.75">
      <c r="B589" s="142"/>
      <c r="C589" s="142"/>
      <c r="D589" s="142"/>
      <c r="E589" s="142"/>
      <c r="F589" s="142"/>
      <c r="G589" s="142"/>
      <c r="J589" s="87">
        <f t="shared" si="525"/>
        <v>294.10000000000002</v>
      </c>
      <c r="K589" s="126">
        <v>269</v>
      </c>
      <c r="L589" s="87">
        <v>0.5</v>
      </c>
      <c r="M589" s="87">
        <v>10</v>
      </c>
      <c r="N589" s="87" t="s">
        <v>154</v>
      </c>
      <c r="O589" s="87" t="s">
        <v>155</v>
      </c>
      <c r="P589" s="87">
        <v>0</v>
      </c>
      <c r="Q589" s="127">
        <v>1.539E-5</v>
      </c>
      <c r="R589" s="87">
        <v>0</v>
      </c>
      <c r="S589" s="87">
        <v>0</v>
      </c>
      <c r="T589" s="127">
        <v>97060000</v>
      </c>
      <c r="U589" s="127">
        <v>97060000</v>
      </c>
      <c r="V589" s="127">
        <v>621900000</v>
      </c>
      <c r="W589" s="127">
        <v>621900000</v>
      </c>
      <c r="X589" s="87">
        <v>0</v>
      </c>
      <c r="Y589" s="87">
        <v>0</v>
      </c>
      <c r="Z589" s="127">
        <v>74690000</v>
      </c>
      <c r="AA589" s="127">
        <v>9.2439999999999999E-7</v>
      </c>
      <c r="AB589" s="127">
        <v>3233000000</v>
      </c>
      <c r="AC589" s="87">
        <v>0.65</v>
      </c>
      <c r="AD589" s="87" t="s">
        <v>156</v>
      </c>
      <c r="AE589" s="87" t="s">
        <v>157</v>
      </c>
      <c r="AF589" s="87" t="s">
        <v>158</v>
      </c>
      <c r="AG589" s="87" t="s">
        <v>159</v>
      </c>
      <c r="AH589" s="87" t="s">
        <v>160</v>
      </c>
      <c r="AI589" s="87" t="s">
        <v>161</v>
      </c>
      <c r="AJ589" s="87" t="s">
        <v>162</v>
      </c>
      <c r="AK589" s="87">
        <v>0</v>
      </c>
      <c r="AL589" s="87">
        <v>0</v>
      </c>
      <c r="AM589" s="87" t="s">
        <v>142</v>
      </c>
      <c r="AY589" s="133">
        <f t="shared" ref="AY589" si="563">IF(J589="", "", INT(J589))</f>
        <v>294</v>
      </c>
      <c r="AZ589" s="87">
        <f t="shared" si="548"/>
        <v>269</v>
      </c>
      <c r="BA589" s="87">
        <f t="shared" si="549"/>
        <v>279</v>
      </c>
      <c r="BB589" s="87">
        <f t="shared" si="550"/>
        <v>294</v>
      </c>
      <c r="BC589" s="87">
        <f t="shared" si="551"/>
        <v>294</v>
      </c>
      <c r="BD589" s="87" t="str">
        <f t="shared" si="552"/>
        <v>1c</v>
      </c>
      <c r="BE589" s="87" t="str">
        <f t="shared" si="553"/>
        <v>0</v>
      </c>
      <c r="BG589" s="87">
        <f t="shared" si="554"/>
        <v>294</v>
      </c>
      <c r="BH589" s="127" t="str">
        <f t="shared" si="555"/>
        <v>2.10E+11</v>
      </c>
      <c r="BI589" s="127" t="str">
        <f t="shared" si="556"/>
        <v>8.08E+10</v>
      </c>
      <c r="BJ589" s="87" t="str">
        <f t="shared" si="557"/>
        <v>7850</v>
      </c>
      <c r="BK589" s="87">
        <f t="shared" si="558"/>
        <v>0.5</v>
      </c>
      <c r="BL589" s="87">
        <f t="shared" si="559"/>
        <v>0.01</v>
      </c>
    </row>
    <row r="590" spans="2:64" ht="12.75">
      <c r="B590" s="142"/>
      <c r="C590" s="142"/>
      <c r="D590" s="142"/>
      <c r="E590" s="142"/>
      <c r="F590" s="142"/>
      <c r="G590" s="142"/>
      <c r="J590" s="87">
        <f t="shared" si="525"/>
        <v>294.2</v>
      </c>
      <c r="K590" s="126">
        <v>279</v>
      </c>
      <c r="L590" s="87">
        <v>0.5</v>
      </c>
      <c r="M590" s="87">
        <v>10</v>
      </c>
      <c r="N590" s="87" t="s">
        <v>154</v>
      </c>
      <c r="O590" s="87" t="s">
        <v>155</v>
      </c>
      <c r="P590" s="87">
        <v>0</v>
      </c>
      <c r="Q590" s="127">
        <v>1.539E-5</v>
      </c>
      <c r="R590" s="87">
        <v>0</v>
      </c>
      <c r="S590" s="87">
        <v>0</v>
      </c>
      <c r="T590" s="127">
        <v>97060000</v>
      </c>
      <c r="U590" s="127">
        <v>97060000</v>
      </c>
      <c r="V590" s="127">
        <v>621900000</v>
      </c>
      <c r="W590" s="127">
        <v>621900000</v>
      </c>
      <c r="X590" s="87">
        <v>0</v>
      </c>
      <c r="Y590" s="87">
        <v>0</v>
      </c>
      <c r="Z590" s="127">
        <v>74690000</v>
      </c>
      <c r="AA590" s="127">
        <v>9.2439999999999999E-7</v>
      </c>
      <c r="AB590" s="127">
        <v>3233000000</v>
      </c>
      <c r="AC590" s="87">
        <v>0.65</v>
      </c>
      <c r="AD590" s="87" t="s">
        <v>156</v>
      </c>
      <c r="AE590" s="87" t="s">
        <v>157</v>
      </c>
      <c r="AF590" s="87" t="s">
        <v>158</v>
      </c>
      <c r="AG590" s="87" t="s">
        <v>159</v>
      </c>
      <c r="AH590" s="87" t="s">
        <v>160</v>
      </c>
      <c r="AI590" s="87" t="s">
        <v>161</v>
      </c>
      <c r="AJ590" s="87" t="s">
        <v>162</v>
      </c>
      <c r="AK590" s="87">
        <v>0</v>
      </c>
      <c r="AL590" s="87">
        <v>0</v>
      </c>
      <c r="AM590" s="87" t="s">
        <v>142</v>
      </c>
      <c r="AY590" s="133"/>
      <c r="AZ590" s="87" t="str">
        <f t="shared" si="548"/>
        <v/>
      </c>
      <c r="BA590" s="87" t="str">
        <f t="shared" si="549"/>
        <v/>
      </c>
      <c r="BB590" s="87" t="str">
        <f t="shared" si="550"/>
        <v/>
      </c>
      <c r="BC590" s="87" t="str">
        <f t="shared" si="551"/>
        <v/>
      </c>
      <c r="BD590" s="87" t="str">
        <f t="shared" si="552"/>
        <v/>
      </c>
      <c r="BE590" s="87" t="str">
        <f t="shared" si="553"/>
        <v/>
      </c>
      <c r="BG590" s="87" t="str">
        <f t="shared" si="554"/>
        <v/>
      </c>
      <c r="BH590" s="127" t="str">
        <f t="shared" si="555"/>
        <v/>
      </c>
      <c r="BI590" s="127" t="str">
        <f t="shared" si="556"/>
        <v/>
      </c>
      <c r="BJ590" s="87" t="str">
        <f t="shared" si="557"/>
        <v/>
      </c>
      <c r="BK590" s="87" t="str">
        <f t="shared" si="558"/>
        <v/>
      </c>
      <c r="BL590" s="87" t="str">
        <f t="shared" si="559"/>
        <v/>
      </c>
    </row>
    <row r="591" spans="2:64" ht="12.75">
      <c r="B591" s="142"/>
      <c r="C591" s="142"/>
      <c r="D591" s="142"/>
      <c r="E591" s="142"/>
      <c r="F591" s="142"/>
      <c r="G591" s="142"/>
      <c r="J591" s="87">
        <f t="shared" si="525"/>
        <v>295.10000000000002</v>
      </c>
      <c r="K591" s="126">
        <v>270</v>
      </c>
      <c r="L591" s="87">
        <v>1.3</v>
      </c>
      <c r="M591" s="87">
        <v>10</v>
      </c>
      <c r="N591" s="87" t="s">
        <v>154</v>
      </c>
      <c r="O591" s="87" t="s">
        <v>155</v>
      </c>
      <c r="P591" s="87">
        <v>0</v>
      </c>
      <c r="Q591" s="127">
        <v>4.053E-5</v>
      </c>
      <c r="R591" s="87">
        <v>0</v>
      </c>
      <c r="S591" s="87">
        <v>0</v>
      </c>
      <c r="T591" s="127">
        <v>1770000000</v>
      </c>
      <c r="U591" s="127">
        <v>1770000000</v>
      </c>
      <c r="V591" s="127">
        <v>1637000000</v>
      </c>
      <c r="W591" s="127">
        <v>1637000000</v>
      </c>
      <c r="X591" s="87">
        <v>0</v>
      </c>
      <c r="Y591" s="87">
        <v>0</v>
      </c>
      <c r="Z591" s="127">
        <v>1362000000</v>
      </c>
      <c r="AA591" s="127">
        <v>1.6860000000000001E-5</v>
      </c>
      <c r="AB591" s="127">
        <v>8511000000</v>
      </c>
      <c r="AC591" s="87">
        <v>0.65</v>
      </c>
      <c r="AD591" s="87" t="s">
        <v>156</v>
      </c>
      <c r="AE591" s="87" t="s">
        <v>157</v>
      </c>
      <c r="AF591" s="87" t="s">
        <v>158</v>
      </c>
      <c r="AG591" s="87" t="s">
        <v>159</v>
      </c>
      <c r="AH591" s="87" t="s">
        <v>160</v>
      </c>
      <c r="AI591" s="87" t="s">
        <v>161</v>
      </c>
      <c r="AJ591" s="87" t="s">
        <v>162</v>
      </c>
      <c r="AK591" s="87">
        <v>0</v>
      </c>
      <c r="AL591" s="87">
        <v>0</v>
      </c>
      <c r="AM591" s="87" t="s">
        <v>142</v>
      </c>
      <c r="AY591" s="133">
        <f t="shared" ref="AY591" si="564">IF(J591="", "", INT(J591))</f>
        <v>295</v>
      </c>
      <c r="AZ591" s="87">
        <f t="shared" si="548"/>
        <v>270</v>
      </c>
      <c r="BA591" s="87">
        <f t="shared" si="549"/>
        <v>276</v>
      </c>
      <c r="BB591" s="87">
        <f t="shared" si="550"/>
        <v>295</v>
      </c>
      <c r="BC591" s="87">
        <f t="shared" si="551"/>
        <v>295</v>
      </c>
      <c r="BD591" s="87" t="str">
        <f t="shared" si="552"/>
        <v>1c</v>
      </c>
      <c r="BE591" s="87" t="str">
        <f t="shared" si="553"/>
        <v>0</v>
      </c>
      <c r="BG591" s="87">
        <f t="shared" si="554"/>
        <v>295</v>
      </c>
      <c r="BH591" s="127" t="str">
        <f t="shared" si="555"/>
        <v>2.10E+11</v>
      </c>
      <c r="BI591" s="127" t="str">
        <f t="shared" si="556"/>
        <v>8.08E+10</v>
      </c>
      <c r="BJ591" s="87" t="str">
        <f t="shared" si="557"/>
        <v>7850</v>
      </c>
      <c r="BK591" s="87">
        <f t="shared" si="558"/>
        <v>1.3</v>
      </c>
      <c r="BL591" s="87">
        <f t="shared" si="559"/>
        <v>0.01</v>
      </c>
    </row>
    <row r="592" spans="2:64" ht="12.75">
      <c r="B592" s="142"/>
      <c r="C592" s="142"/>
      <c r="D592" s="142"/>
      <c r="E592" s="142"/>
      <c r="F592" s="142"/>
      <c r="G592" s="142"/>
      <c r="J592" s="87">
        <f t="shared" si="525"/>
        <v>295.2</v>
      </c>
      <c r="K592" s="126">
        <v>276</v>
      </c>
      <c r="L592" s="87">
        <v>1.3</v>
      </c>
      <c r="M592" s="87">
        <v>10</v>
      </c>
      <c r="N592" s="87" t="s">
        <v>154</v>
      </c>
      <c r="O592" s="87" t="s">
        <v>155</v>
      </c>
      <c r="P592" s="87">
        <v>0</v>
      </c>
      <c r="Q592" s="127">
        <v>4.053E-5</v>
      </c>
      <c r="R592" s="87">
        <v>0</v>
      </c>
      <c r="S592" s="87">
        <v>0</v>
      </c>
      <c r="T592" s="127">
        <v>1770000000</v>
      </c>
      <c r="U592" s="127">
        <v>1770000000</v>
      </c>
      <c r="V592" s="127">
        <v>1637000000</v>
      </c>
      <c r="W592" s="127">
        <v>1637000000</v>
      </c>
      <c r="X592" s="87">
        <v>0</v>
      </c>
      <c r="Y592" s="87">
        <v>0</v>
      </c>
      <c r="Z592" s="127">
        <v>1362000000</v>
      </c>
      <c r="AA592" s="127">
        <v>1.6860000000000001E-5</v>
      </c>
      <c r="AB592" s="127">
        <v>8511000000</v>
      </c>
      <c r="AC592" s="87">
        <v>0.65</v>
      </c>
      <c r="AD592" s="87" t="s">
        <v>156</v>
      </c>
      <c r="AE592" s="87" t="s">
        <v>157</v>
      </c>
      <c r="AF592" s="87" t="s">
        <v>158</v>
      </c>
      <c r="AG592" s="87" t="s">
        <v>159</v>
      </c>
      <c r="AH592" s="87" t="s">
        <v>160</v>
      </c>
      <c r="AI592" s="87" t="s">
        <v>161</v>
      </c>
      <c r="AJ592" s="87" t="s">
        <v>162</v>
      </c>
      <c r="AK592" s="87">
        <v>0</v>
      </c>
      <c r="AL592" s="87">
        <v>0</v>
      </c>
      <c r="AM592" s="87" t="s">
        <v>142</v>
      </c>
      <c r="AY592" s="133"/>
      <c r="AZ592" s="87" t="str">
        <f t="shared" si="548"/>
        <v/>
      </c>
      <c r="BA592" s="87" t="str">
        <f t="shared" si="549"/>
        <v/>
      </c>
      <c r="BB592" s="87" t="str">
        <f t="shared" si="550"/>
        <v/>
      </c>
      <c r="BC592" s="87" t="str">
        <f t="shared" si="551"/>
        <v/>
      </c>
      <c r="BD592" s="87" t="str">
        <f t="shared" si="552"/>
        <v/>
      </c>
      <c r="BE592" s="87" t="str">
        <f t="shared" si="553"/>
        <v/>
      </c>
      <c r="BG592" s="87" t="str">
        <f t="shared" si="554"/>
        <v/>
      </c>
      <c r="BH592" s="127" t="str">
        <f t="shared" si="555"/>
        <v/>
      </c>
      <c r="BI592" s="127" t="str">
        <f t="shared" si="556"/>
        <v/>
      </c>
      <c r="BJ592" s="87" t="str">
        <f t="shared" si="557"/>
        <v/>
      </c>
      <c r="BK592" s="87" t="str">
        <f t="shared" si="558"/>
        <v/>
      </c>
      <c r="BL592" s="87" t="str">
        <f t="shared" si="559"/>
        <v/>
      </c>
    </row>
    <row r="593" spans="2:65" ht="12.75">
      <c r="B593" s="142">
        <v>7</v>
      </c>
      <c r="C593" s="142">
        <v>210000000000</v>
      </c>
      <c r="D593" s="142">
        <v>80769000000</v>
      </c>
      <c r="E593" s="142">
        <v>7850</v>
      </c>
      <c r="F593" s="142">
        <v>4.1779629373165825</v>
      </c>
      <c r="G593" s="142">
        <v>1.7999999999999999E-2</v>
      </c>
      <c r="J593" s="87">
        <f t="shared" si="525"/>
        <v>296.10000000000002</v>
      </c>
      <c r="K593" s="126">
        <v>257</v>
      </c>
      <c r="L593" s="87">
        <f t="shared" ref="L593" si="565">F593</f>
        <v>4.1779629373165825</v>
      </c>
      <c r="M593" s="87">
        <f t="shared" ref="M593" si="566">G593*1000</f>
        <v>18</v>
      </c>
      <c r="N593" s="87" t="s">
        <v>163</v>
      </c>
      <c r="O593" s="87" t="s">
        <v>156</v>
      </c>
      <c r="P593" s="87">
        <v>0</v>
      </c>
      <c r="Q593" s="87">
        <v>2337.4899999999998</v>
      </c>
      <c r="R593" s="87">
        <v>0</v>
      </c>
      <c r="S593" s="87">
        <v>0</v>
      </c>
      <c r="T593" s="127">
        <v>132700000000</v>
      </c>
      <c r="U593" s="127">
        <v>132700000000</v>
      </c>
      <c r="V593" s="127">
        <v>12030000000</v>
      </c>
      <c r="W593" s="127">
        <v>12030000000</v>
      </c>
      <c r="X593" s="87">
        <v>0</v>
      </c>
      <c r="Y593" s="87">
        <v>0</v>
      </c>
      <c r="Z593" s="127">
        <v>102200000000</v>
      </c>
      <c r="AA593" s="87">
        <v>9924.5</v>
      </c>
      <c r="AB593" s="127">
        <v>62530000000</v>
      </c>
      <c r="AC593" s="87">
        <v>0.65</v>
      </c>
      <c r="AD593" s="87" t="s">
        <v>156</v>
      </c>
      <c r="AE593" s="87" t="s">
        <v>155</v>
      </c>
      <c r="AF593" s="87" t="s">
        <v>158</v>
      </c>
      <c r="AG593" s="87" t="s">
        <v>159</v>
      </c>
      <c r="AH593" s="87" t="s">
        <v>160</v>
      </c>
      <c r="AI593" s="87" t="s">
        <v>161</v>
      </c>
      <c r="AJ593" s="87" t="s">
        <v>162</v>
      </c>
      <c r="AK593" s="87">
        <v>0</v>
      </c>
      <c r="AL593" s="87">
        <v>0</v>
      </c>
      <c r="AM593" s="87" t="s">
        <v>142</v>
      </c>
      <c r="AY593" s="141">
        <f t="shared" ref="AY593" si="567">IF(J593="", "", INT(J593))</f>
        <v>296</v>
      </c>
      <c r="AZ593" s="129">
        <f t="shared" si="548"/>
        <v>257</v>
      </c>
      <c r="BA593" s="129">
        <f t="shared" si="549"/>
        <v>258</v>
      </c>
      <c r="BB593" s="129">
        <f t="shared" si="550"/>
        <v>296</v>
      </c>
      <c r="BC593" s="129">
        <f t="shared" si="551"/>
        <v>296</v>
      </c>
      <c r="BD593" s="129" t="str">
        <f t="shared" si="552"/>
        <v>1c</v>
      </c>
      <c r="BE593" s="129" t="str">
        <f t="shared" si="553"/>
        <v>0</v>
      </c>
      <c r="BF593" s="129"/>
      <c r="BG593" s="129">
        <f t="shared" si="554"/>
        <v>296</v>
      </c>
      <c r="BH593" s="131" t="str">
        <f t="shared" si="555"/>
        <v>2.10E+11</v>
      </c>
      <c r="BI593" s="131" t="str">
        <f t="shared" si="556"/>
        <v>8.08E+10</v>
      </c>
      <c r="BJ593" s="129" t="str">
        <f t="shared" si="557"/>
        <v>7850</v>
      </c>
      <c r="BK593" s="129">
        <f t="shared" si="558"/>
        <v>4.1779629373165825</v>
      </c>
      <c r="BL593" s="129">
        <f t="shared" si="559"/>
        <v>1.7999999999999999E-2</v>
      </c>
      <c r="BM593" s="129"/>
    </row>
    <row r="594" spans="2:65" ht="12.75">
      <c r="B594" s="142"/>
      <c r="C594" s="142"/>
      <c r="D594" s="142"/>
      <c r="E594" s="142"/>
      <c r="F594" s="142"/>
      <c r="G594" s="142"/>
      <c r="J594" s="87">
        <f t="shared" si="525"/>
        <v>296.2</v>
      </c>
      <c r="K594" s="126">
        <v>258</v>
      </c>
      <c r="L594" s="87">
        <f t="shared" ref="L594:M594" si="568">L593</f>
        <v>4.1779629373165825</v>
      </c>
      <c r="M594" s="87">
        <f t="shared" si="568"/>
        <v>18</v>
      </c>
      <c r="N594" s="87" t="s">
        <v>163</v>
      </c>
      <c r="O594" s="87" t="s">
        <v>156</v>
      </c>
      <c r="P594" s="87">
        <v>0</v>
      </c>
      <c r="Q594" s="87">
        <v>2256.38</v>
      </c>
      <c r="R594" s="87">
        <v>0</v>
      </c>
      <c r="S594" s="87">
        <v>0</v>
      </c>
      <c r="T594" s="127">
        <v>119400000000</v>
      </c>
      <c r="U594" s="127">
        <v>119400000000</v>
      </c>
      <c r="V594" s="127">
        <v>11610000000</v>
      </c>
      <c r="W594" s="127">
        <v>11610000000</v>
      </c>
      <c r="X594" s="87">
        <v>0</v>
      </c>
      <c r="Y594" s="87">
        <v>0</v>
      </c>
      <c r="Z594" s="127">
        <v>91880000000</v>
      </c>
      <c r="AA594" s="87">
        <v>8926.7999999999993</v>
      </c>
      <c r="AB594" s="127">
        <v>60360000000</v>
      </c>
      <c r="AC594" s="87">
        <v>0.65</v>
      </c>
      <c r="AD594" s="87" t="s">
        <v>156</v>
      </c>
      <c r="AE594" s="87" t="s">
        <v>155</v>
      </c>
      <c r="AF594" s="87" t="s">
        <v>158</v>
      </c>
      <c r="AG594" s="87" t="s">
        <v>159</v>
      </c>
      <c r="AH594" s="87" t="s">
        <v>160</v>
      </c>
      <c r="AI594" s="87" t="s">
        <v>161</v>
      </c>
      <c r="AJ594" s="87" t="s">
        <v>162</v>
      </c>
      <c r="AK594" s="87">
        <v>0</v>
      </c>
      <c r="AL594" s="87">
        <v>0</v>
      </c>
      <c r="AM594" s="87" t="s">
        <v>142</v>
      </c>
      <c r="AY594" s="141"/>
      <c r="AZ594" s="129" t="str">
        <f t="shared" si="548"/>
        <v/>
      </c>
      <c r="BA594" s="129" t="str">
        <f t="shared" si="549"/>
        <v/>
      </c>
      <c r="BB594" s="129" t="str">
        <f t="shared" si="550"/>
        <v/>
      </c>
      <c r="BC594" s="129" t="str">
        <f t="shared" si="551"/>
        <v/>
      </c>
      <c r="BD594" s="129" t="str">
        <f t="shared" si="552"/>
        <v/>
      </c>
      <c r="BE594" s="129" t="str">
        <f t="shared" si="553"/>
        <v/>
      </c>
      <c r="BF594" s="129"/>
      <c r="BG594" s="129" t="str">
        <f t="shared" si="554"/>
        <v/>
      </c>
      <c r="BH594" s="131" t="str">
        <f t="shared" si="555"/>
        <v/>
      </c>
      <c r="BI594" s="131" t="str">
        <f t="shared" si="556"/>
        <v/>
      </c>
      <c r="BJ594" s="129" t="str">
        <f t="shared" si="557"/>
        <v/>
      </c>
      <c r="BK594" s="129" t="str">
        <f t="shared" si="558"/>
        <v/>
      </c>
      <c r="BL594" s="129" t="str">
        <f t="shared" si="559"/>
        <v/>
      </c>
      <c r="BM594" s="129"/>
    </row>
    <row r="595" spans="2:65" ht="12.75">
      <c r="B595" s="142">
        <v>6</v>
      </c>
      <c r="C595" s="142">
        <v>210000000000</v>
      </c>
      <c r="D595" s="142">
        <v>80769000000</v>
      </c>
      <c r="E595" s="142">
        <v>7850</v>
      </c>
      <c r="F595" s="142">
        <v>4.0294714940482077</v>
      </c>
      <c r="G595" s="142">
        <v>1.7000000000000001E-2</v>
      </c>
      <c r="J595" s="87">
        <f t="shared" si="525"/>
        <v>297.10000000000002</v>
      </c>
      <c r="K595" s="126">
        <v>258</v>
      </c>
      <c r="L595" s="87">
        <f t="shared" ref="L595" si="569">F595</f>
        <v>4.0294714940482077</v>
      </c>
      <c r="M595" s="87">
        <f t="shared" ref="M595" si="570">G595*1000</f>
        <v>17</v>
      </c>
      <c r="N595" s="87" t="s">
        <v>163</v>
      </c>
      <c r="O595" s="87" t="s">
        <v>156</v>
      </c>
      <c r="P595" s="87">
        <v>0</v>
      </c>
      <c r="Q595" s="87">
        <v>2256.38</v>
      </c>
      <c r="R595" s="87">
        <v>0</v>
      </c>
      <c r="S595" s="87">
        <v>0</v>
      </c>
      <c r="T595" s="127">
        <v>119400000000</v>
      </c>
      <c r="U595" s="127">
        <v>119400000000</v>
      </c>
      <c r="V595" s="127">
        <v>11610000000</v>
      </c>
      <c r="W595" s="127">
        <v>11610000000</v>
      </c>
      <c r="X595" s="87">
        <v>0</v>
      </c>
      <c r="Y595" s="87">
        <v>0</v>
      </c>
      <c r="Z595" s="127">
        <v>91880000000</v>
      </c>
      <c r="AA595" s="87">
        <v>8926.7999999999993</v>
      </c>
      <c r="AB595" s="127">
        <v>60360000000</v>
      </c>
      <c r="AC595" s="87">
        <v>0.65</v>
      </c>
      <c r="AD595" s="87" t="s">
        <v>156</v>
      </c>
      <c r="AE595" s="87" t="s">
        <v>155</v>
      </c>
      <c r="AF595" s="87" t="s">
        <v>158</v>
      </c>
      <c r="AG595" s="87" t="s">
        <v>159</v>
      </c>
      <c r="AH595" s="87" t="s">
        <v>160</v>
      </c>
      <c r="AI595" s="87" t="s">
        <v>161</v>
      </c>
      <c r="AJ595" s="87" t="s">
        <v>162</v>
      </c>
      <c r="AK595" s="87">
        <v>0</v>
      </c>
      <c r="AL595" s="87">
        <v>0</v>
      </c>
      <c r="AM595" s="87" t="s">
        <v>142</v>
      </c>
      <c r="AY595" s="141">
        <f t="shared" ref="AY595" si="571">IF(J595="", "", INT(J595))</f>
        <v>297</v>
      </c>
      <c r="AZ595" s="129">
        <f t="shared" si="548"/>
        <v>258</v>
      </c>
      <c r="BA595" s="129">
        <f t="shared" si="549"/>
        <v>259</v>
      </c>
      <c r="BB595" s="129">
        <f t="shared" si="550"/>
        <v>297</v>
      </c>
      <c r="BC595" s="129">
        <f t="shared" si="551"/>
        <v>297</v>
      </c>
      <c r="BD595" s="129" t="str">
        <f t="shared" si="552"/>
        <v>1c</v>
      </c>
      <c r="BE595" s="129" t="str">
        <f t="shared" si="553"/>
        <v>0</v>
      </c>
      <c r="BF595" s="129"/>
      <c r="BG595" s="129">
        <f t="shared" si="554"/>
        <v>297</v>
      </c>
      <c r="BH595" s="131" t="str">
        <f t="shared" si="555"/>
        <v>2.10E+11</v>
      </c>
      <c r="BI595" s="131" t="str">
        <f t="shared" si="556"/>
        <v>8.08E+10</v>
      </c>
      <c r="BJ595" s="129" t="str">
        <f t="shared" si="557"/>
        <v>7850</v>
      </c>
      <c r="BK595" s="129">
        <f t="shared" si="558"/>
        <v>4.0294714940482077</v>
      </c>
      <c r="BL595" s="129">
        <f t="shared" si="559"/>
        <v>1.7000000000000001E-2</v>
      </c>
      <c r="BM595" s="129"/>
    </row>
    <row r="596" spans="2:65" ht="12.75">
      <c r="B596" s="142"/>
      <c r="C596" s="142"/>
      <c r="D596" s="142"/>
      <c r="E596" s="142"/>
      <c r="F596" s="142"/>
      <c r="G596" s="142"/>
      <c r="J596" s="87">
        <f t="shared" si="525"/>
        <v>297.2</v>
      </c>
      <c r="K596" s="126">
        <v>259</v>
      </c>
      <c r="L596" s="87">
        <f t="shared" ref="L596:M596" si="572">L595</f>
        <v>4.0294714940482077</v>
      </c>
      <c r="M596" s="87">
        <f t="shared" si="572"/>
        <v>17</v>
      </c>
      <c r="N596" s="87" t="s">
        <v>163</v>
      </c>
      <c r="O596" s="87" t="s">
        <v>156</v>
      </c>
      <c r="P596" s="87">
        <v>0</v>
      </c>
      <c r="Q596" s="87">
        <v>2175.27</v>
      </c>
      <c r="R596" s="87">
        <v>0</v>
      </c>
      <c r="S596" s="87">
        <v>0</v>
      </c>
      <c r="T596" s="127">
        <v>107000000000</v>
      </c>
      <c r="U596" s="127">
        <v>107000000000</v>
      </c>
      <c r="V596" s="127">
        <v>11200000000</v>
      </c>
      <c r="W596" s="127">
        <v>11200000000</v>
      </c>
      <c r="X596" s="87">
        <v>0</v>
      </c>
      <c r="Y596" s="87">
        <v>0</v>
      </c>
      <c r="Z596" s="127">
        <v>82330000000</v>
      </c>
      <c r="AA596" s="87">
        <v>7998.32</v>
      </c>
      <c r="AB596" s="127">
        <v>58190000000</v>
      </c>
      <c r="AC596" s="87">
        <v>0.65</v>
      </c>
      <c r="AD596" s="87" t="s">
        <v>156</v>
      </c>
      <c r="AE596" s="87" t="s">
        <v>155</v>
      </c>
      <c r="AF596" s="87" t="s">
        <v>158</v>
      </c>
      <c r="AG596" s="87" t="s">
        <v>159</v>
      </c>
      <c r="AH596" s="87" t="s">
        <v>160</v>
      </c>
      <c r="AI596" s="87" t="s">
        <v>161</v>
      </c>
      <c r="AJ596" s="87" t="s">
        <v>162</v>
      </c>
      <c r="AK596" s="87">
        <v>0</v>
      </c>
      <c r="AL596" s="87">
        <v>0</v>
      </c>
      <c r="AM596" s="87" t="s">
        <v>142</v>
      </c>
      <c r="AY596" s="141"/>
      <c r="AZ596" s="129" t="str">
        <f t="shared" si="548"/>
        <v/>
      </c>
      <c r="BA596" s="129" t="str">
        <f t="shared" si="549"/>
        <v/>
      </c>
      <c r="BB596" s="129" t="str">
        <f t="shared" si="550"/>
        <v/>
      </c>
      <c r="BC596" s="129" t="str">
        <f t="shared" si="551"/>
        <v/>
      </c>
      <c r="BD596" s="129" t="str">
        <f t="shared" si="552"/>
        <v/>
      </c>
      <c r="BE596" s="129" t="str">
        <f t="shared" si="553"/>
        <v/>
      </c>
      <c r="BF596" s="129"/>
      <c r="BG596" s="129" t="str">
        <f t="shared" si="554"/>
        <v/>
      </c>
      <c r="BH596" s="131" t="str">
        <f t="shared" si="555"/>
        <v/>
      </c>
      <c r="BI596" s="131" t="str">
        <f t="shared" si="556"/>
        <v/>
      </c>
      <c r="BJ596" s="129" t="str">
        <f t="shared" si="557"/>
        <v/>
      </c>
      <c r="BK596" s="129" t="str">
        <f t="shared" si="558"/>
        <v/>
      </c>
      <c r="BL596" s="129" t="str">
        <f t="shared" si="559"/>
        <v/>
      </c>
      <c r="BM596" s="129"/>
    </row>
    <row r="597" spans="2:65" ht="12.75">
      <c r="B597" s="142">
        <v>5</v>
      </c>
      <c r="C597" s="142">
        <v>210000000000</v>
      </c>
      <c r="D597" s="142">
        <v>80769000000</v>
      </c>
      <c r="E597" s="142">
        <v>7850</v>
      </c>
      <c r="F597" s="142">
        <v>3.8809800507798338</v>
      </c>
      <c r="G597" s="142">
        <v>1.7000000000000001E-2</v>
      </c>
      <c r="J597" s="87">
        <f t="shared" si="525"/>
        <v>298.10000000000002</v>
      </c>
      <c r="K597" s="126">
        <v>259</v>
      </c>
      <c r="L597" s="87">
        <f t="shared" ref="L597" si="573">F597</f>
        <v>3.8809800507798338</v>
      </c>
      <c r="M597" s="87">
        <f t="shared" ref="M597" si="574">G597*1000</f>
        <v>17</v>
      </c>
      <c r="N597" s="87" t="s">
        <v>163</v>
      </c>
      <c r="O597" s="87" t="s">
        <v>156</v>
      </c>
      <c r="P597" s="87">
        <v>0</v>
      </c>
      <c r="Q597" s="87">
        <v>1987.15</v>
      </c>
      <c r="R597" s="87">
        <v>0</v>
      </c>
      <c r="S597" s="87">
        <v>0</v>
      </c>
      <c r="T597" s="127">
        <v>97830000000</v>
      </c>
      <c r="U597" s="127">
        <v>97830000000</v>
      </c>
      <c r="V597" s="127">
        <v>10230000000</v>
      </c>
      <c r="W597" s="127">
        <v>10230000000</v>
      </c>
      <c r="X597" s="87">
        <v>0</v>
      </c>
      <c r="Y597" s="87">
        <v>0</v>
      </c>
      <c r="Z597" s="127">
        <v>75290000000</v>
      </c>
      <c r="AA597" s="87">
        <v>7314.21</v>
      </c>
      <c r="AB597" s="127">
        <v>53160000000</v>
      </c>
      <c r="AC597" s="87">
        <v>0.65</v>
      </c>
      <c r="AD597" s="87" t="s">
        <v>156</v>
      </c>
      <c r="AE597" s="87" t="s">
        <v>155</v>
      </c>
      <c r="AF597" s="87" t="s">
        <v>158</v>
      </c>
      <c r="AG597" s="87" t="s">
        <v>159</v>
      </c>
      <c r="AH597" s="87" t="s">
        <v>160</v>
      </c>
      <c r="AI597" s="87" t="s">
        <v>161</v>
      </c>
      <c r="AJ597" s="87" t="s">
        <v>162</v>
      </c>
      <c r="AK597" s="87">
        <v>0</v>
      </c>
      <c r="AL597" s="87">
        <v>0</v>
      </c>
      <c r="AM597" s="87" t="s">
        <v>142</v>
      </c>
      <c r="AY597" s="141">
        <f t="shared" ref="AY597" si="575">IF(J597="", "", INT(J597))</f>
        <v>298</v>
      </c>
      <c r="AZ597" s="129">
        <f t="shared" si="548"/>
        <v>259</v>
      </c>
      <c r="BA597" s="129">
        <f t="shared" si="549"/>
        <v>260</v>
      </c>
      <c r="BB597" s="129">
        <f t="shared" si="550"/>
        <v>298</v>
      </c>
      <c r="BC597" s="129">
        <f t="shared" si="551"/>
        <v>298</v>
      </c>
      <c r="BD597" s="129" t="str">
        <f t="shared" si="552"/>
        <v>1c</v>
      </c>
      <c r="BE597" s="129" t="str">
        <f t="shared" si="553"/>
        <v>0</v>
      </c>
      <c r="BF597" s="129"/>
      <c r="BG597" s="129">
        <f t="shared" si="554"/>
        <v>298</v>
      </c>
      <c r="BH597" s="131" t="str">
        <f t="shared" si="555"/>
        <v>2.10E+11</v>
      </c>
      <c r="BI597" s="131" t="str">
        <f t="shared" si="556"/>
        <v>8.08E+10</v>
      </c>
      <c r="BJ597" s="129" t="str">
        <f t="shared" si="557"/>
        <v>7850</v>
      </c>
      <c r="BK597" s="129">
        <f t="shared" si="558"/>
        <v>3.8809800507798338</v>
      </c>
      <c r="BL597" s="129">
        <f t="shared" si="559"/>
        <v>1.7000000000000001E-2</v>
      </c>
      <c r="BM597" s="129"/>
    </row>
    <row r="598" spans="2:65" ht="12.75">
      <c r="B598" s="142"/>
      <c r="C598" s="142"/>
      <c r="D598" s="142"/>
      <c r="E598" s="142"/>
      <c r="F598" s="142"/>
      <c r="G598" s="142"/>
      <c r="J598" s="87">
        <f t="shared" si="525"/>
        <v>298.2</v>
      </c>
      <c r="K598" s="126">
        <v>260</v>
      </c>
      <c r="L598" s="87">
        <f t="shared" ref="L598:M598" si="576">L597</f>
        <v>3.8809800507798338</v>
      </c>
      <c r="M598" s="87">
        <f t="shared" si="576"/>
        <v>17</v>
      </c>
      <c r="N598" s="87" t="s">
        <v>163</v>
      </c>
      <c r="O598" s="87" t="s">
        <v>156</v>
      </c>
      <c r="P598" s="87">
        <v>0</v>
      </c>
      <c r="Q598" s="87">
        <v>1913.09</v>
      </c>
      <c r="R598" s="87">
        <v>0</v>
      </c>
      <c r="S598" s="87">
        <v>0</v>
      </c>
      <c r="T598" s="127">
        <v>87300000000</v>
      </c>
      <c r="U598" s="127">
        <v>87300000000</v>
      </c>
      <c r="V598" s="127">
        <v>9846000000</v>
      </c>
      <c r="W598" s="127">
        <v>9846000000</v>
      </c>
      <c r="X598" s="87">
        <v>0</v>
      </c>
      <c r="Y598" s="87">
        <v>0</v>
      </c>
      <c r="Z598" s="127">
        <v>67180000000</v>
      </c>
      <c r="AA598" s="87">
        <v>6526.55</v>
      </c>
      <c r="AB598" s="127">
        <v>51180000000</v>
      </c>
      <c r="AC598" s="87">
        <v>0.65</v>
      </c>
      <c r="AD598" s="87" t="s">
        <v>156</v>
      </c>
      <c r="AE598" s="87" t="s">
        <v>155</v>
      </c>
      <c r="AF598" s="87" t="s">
        <v>158</v>
      </c>
      <c r="AG598" s="87" t="s">
        <v>159</v>
      </c>
      <c r="AH598" s="87" t="s">
        <v>160</v>
      </c>
      <c r="AI598" s="87" t="s">
        <v>161</v>
      </c>
      <c r="AJ598" s="87" t="s">
        <v>162</v>
      </c>
      <c r="AK598" s="87">
        <v>0</v>
      </c>
      <c r="AL598" s="87">
        <v>0</v>
      </c>
      <c r="AM598" s="87" t="s">
        <v>142</v>
      </c>
      <c r="AY598" s="141"/>
      <c r="AZ598" s="129" t="str">
        <f t="shared" si="548"/>
        <v/>
      </c>
      <c r="BA598" s="129" t="str">
        <f t="shared" si="549"/>
        <v/>
      </c>
      <c r="BB598" s="129" t="str">
        <f t="shared" si="550"/>
        <v/>
      </c>
      <c r="BC598" s="129" t="str">
        <f t="shared" si="551"/>
        <v/>
      </c>
      <c r="BD598" s="129" t="str">
        <f t="shared" si="552"/>
        <v/>
      </c>
      <c r="BE598" s="129" t="str">
        <f t="shared" si="553"/>
        <v/>
      </c>
      <c r="BF598" s="129"/>
      <c r="BG598" s="129" t="str">
        <f t="shared" si="554"/>
        <v/>
      </c>
      <c r="BH598" s="131" t="str">
        <f t="shared" si="555"/>
        <v/>
      </c>
      <c r="BI598" s="131" t="str">
        <f t="shared" si="556"/>
        <v/>
      </c>
      <c r="BJ598" s="129" t="str">
        <f t="shared" si="557"/>
        <v/>
      </c>
      <c r="BK598" s="129" t="str">
        <f t="shared" si="558"/>
        <v/>
      </c>
      <c r="BL598" s="129" t="str">
        <f t="shared" si="559"/>
        <v/>
      </c>
      <c r="BM598" s="129"/>
    </row>
    <row r="599" spans="2:65" ht="12.75">
      <c r="B599" s="142">
        <v>4</v>
      </c>
      <c r="C599" s="142">
        <v>210000000000</v>
      </c>
      <c r="D599" s="142">
        <v>80769000000</v>
      </c>
      <c r="E599" s="142">
        <v>7850</v>
      </c>
      <c r="F599" s="142">
        <v>3.7324886075114589</v>
      </c>
      <c r="G599" s="142">
        <v>1.7000000000000001E-2</v>
      </c>
      <c r="J599" s="87">
        <f t="shared" si="525"/>
        <v>299.10000000000002</v>
      </c>
      <c r="K599" s="126">
        <v>260</v>
      </c>
      <c r="L599" s="87">
        <f t="shared" ref="L599" si="577">F599</f>
        <v>3.7324886075114589</v>
      </c>
      <c r="M599" s="87">
        <f t="shared" ref="M599" si="578">G599*1000</f>
        <v>17</v>
      </c>
      <c r="N599" s="87" t="s">
        <v>163</v>
      </c>
      <c r="O599" s="87" t="s">
        <v>156</v>
      </c>
      <c r="P599" s="87">
        <v>0</v>
      </c>
      <c r="Q599" s="87">
        <v>1822.48</v>
      </c>
      <c r="R599" s="87">
        <v>0</v>
      </c>
      <c r="S599" s="87">
        <v>0</v>
      </c>
      <c r="T599" s="127">
        <v>83210000000</v>
      </c>
      <c r="U599" s="127">
        <v>83210000000</v>
      </c>
      <c r="V599" s="127">
        <v>9379000000</v>
      </c>
      <c r="W599" s="127">
        <v>9379000000</v>
      </c>
      <c r="X599" s="87">
        <v>0</v>
      </c>
      <c r="Y599" s="87">
        <v>0</v>
      </c>
      <c r="Z599" s="127">
        <v>64030000000</v>
      </c>
      <c r="AA599" s="87">
        <v>6220.78</v>
      </c>
      <c r="AB599" s="127">
        <v>48750000000</v>
      </c>
      <c r="AC599" s="87">
        <v>0.65</v>
      </c>
      <c r="AD599" s="87" t="s">
        <v>156</v>
      </c>
      <c r="AE599" s="87" t="s">
        <v>155</v>
      </c>
      <c r="AF599" s="87" t="s">
        <v>158</v>
      </c>
      <c r="AG599" s="87" t="s">
        <v>159</v>
      </c>
      <c r="AH599" s="87" t="s">
        <v>160</v>
      </c>
      <c r="AI599" s="87" t="s">
        <v>161</v>
      </c>
      <c r="AJ599" s="87" t="s">
        <v>162</v>
      </c>
      <c r="AK599" s="87">
        <v>0</v>
      </c>
      <c r="AL599" s="87">
        <v>0</v>
      </c>
      <c r="AM599" s="87" t="s">
        <v>142</v>
      </c>
      <c r="AY599" s="141">
        <f t="shared" ref="AY599" si="579">IF(J599="", "", INT(J599))</f>
        <v>299</v>
      </c>
      <c r="AZ599" s="129">
        <f t="shared" si="548"/>
        <v>260</v>
      </c>
      <c r="BA599" s="129">
        <f t="shared" si="549"/>
        <v>261</v>
      </c>
      <c r="BB599" s="129">
        <f t="shared" si="550"/>
        <v>299</v>
      </c>
      <c r="BC599" s="129">
        <f t="shared" si="551"/>
        <v>299</v>
      </c>
      <c r="BD599" s="129" t="str">
        <f t="shared" si="552"/>
        <v>1c</v>
      </c>
      <c r="BE599" s="129" t="str">
        <f t="shared" si="553"/>
        <v>0</v>
      </c>
      <c r="BF599" s="129"/>
      <c r="BG599" s="129">
        <f t="shared" si="554"/>
        <v>299</v>
      </c>
      <c r="BH599" s="131" t="str">
        <f t="shared" si="555"/>
        <v>2.10E+11</v>
      </c>
      <c r="BI599" s="131" t="str">
        <f t="shared" si="556"/>
        <v>8.08E+10</v>
      </c>
      <c r="BJ599" s="129" t="str">
        <f t="shared" si="557"/>
        <v>7850</v>
      </c>
      <c r="BK599" s="129">
        <f t="shared" si="558"/>
        <v>3.7324886075114589</v>
      </c>
      <c r="BL599" s="129">
        <f t="shared" si="559"/>
        <v>1.7000000000000001E-2</v>
      </c>
      <c r="BM599" s="129"/>
    </row>
    <row r="600" spans="2:65" ht="12.75">
      <c r="B600" s="142"/>
      <c r="C600" s="142"/>
      <c r="D600" s="142"/>
      <c r="E600" s="142"/>
      <c r="F600" s="142"/>
      <c r="G600" s="142"/>
      <c r="J600" s="87">
        <f t="shared" si="525"/>
        <v>299.2</v>
      </c>
      <c r="K600" s="126">
        <v>261</v>
      </c>
      <c r="L600" s="87">
        <f t="shared" ref="L600:M600" si="580">L599</f>
        <v>3.7324886075114589</v>
      </c>
      <c r="M600" s="87">
        <f t="shared" si="580"/>
        <v>17</v>
      </c>
      <c r="N600" s="87" t="s">
        <v>163</v>
      </c>
      <c r="O600" s="87" t="s">
        <v>156</v>
      </c>
      <c r="P600" s="87">
        <v>0</v>
      </c>
      <c r="Q600" s="87">
        <v>1751.95</v>
      </c>
      <c r="R600" s="87">
        <v>0</v>
      </c>
      <c r="S600" s="87">
        <v>0</v>
      </c>
      <c r="T600" s="127">
        <v>73920000000</v>
      </c>
      <c r="U600" s="127">
        <v>73920000000</v>
      </c>
      <c r="V600" s="127">
        <v>9016000000</v>
      </c>
      <c r="W600" s="127">
        <v>9016000000</v>
      </c>
      <c r="X600" s="87">
        <v>0</v>
      </c>
      <c r="Y600" s="87">
        <v>0</v>
      </c>
      <c r="Z600" s="127">
        <v>56880000000</v>
      </c>
      <c r="AA600" s="87">
        <v>5526.13</v>
      </c>
      <c r="AB600" s="127">
        <v>46870000000</v>
      </c>
      <c r="AC600" s="87">
        <v>0.65</v>
      </c>
      <c r="AD600" s="87" t="s">
        <v>156</v>
      </c>
      <c r="AE600" s="87" t="s">
        <v>155</v>
      </c>
      <c r="AF600" s="87" t="s">
        <v>158</v>
      </c>
      <c r="AG600" s="87" t="s">
        <v>159</v>
      </c>
      <c r="AH600" s="87" t="s">
        <v>160</v>
      </c>
      <c r="AI600" s="87" t="s">
        <v>161</v>
      </c>
      <c r="AJ600" s="87" t="s">
        <v>162</v>
      </c>
      <c r="AK600" s="87">
        <v>0</v>
      </c>
      <c r="AL600" s="87">
        <v>0</v>
      </c>
      <c r="AM600" s="87" t="s">
        <v>142</v>
      </c>
      <c r="AY600" s="141"/>
      <c r="AZ600" s="129" t="str">
        <f t="shared" si="548"/>
        <v/>
      </c>
      <c r="BA600" s="129" t="str">
        <f t="shared" si="549"/>
        <v/>
      </c>
      <c r="BB600" s="129" t="str">
        <f t="shared" si="550"/>
        <v/>
      </c>
      <c r="BC600" s="129" t="str">
        <f t="shared" si="551"/>
        <v/>
      </c>
      <c r="BD600" s="129" t="str">
        <f t="shared" si="552"/>
        <v/>
      </c>
      <c r="BE600" s="129" t="str">
        <f t="shared" si="553"/>
        <v/>
      </c>
      <c r="BF600" s="129"/>
      <c r="BG600" s="129" t="str">
        <f t="shared" si="554"/>
        <v/>
      </c>
      <c r="BH600" s="131" t="str">
        <f t="shared" si="555"/>
        <v/>
      </c>
      <c r="BI600" s="131" t="str">
        <f t="shared" si="556"/>
        <v/>
      </c>
      <c r="BJ600" s="129" t="str">
        <f t="shared" si="557"/>
        <v/>
      </c>
      <c r="BK600" s="129" t="str">
        <f t="shared" si="558"/>
        <v/>
      </c>
      <c r="BL600" s="129" t="str">
        <f t="shared" si="559"/>
        <v/>
      </c>
      <c r="BM600" s="129"/>
    </row>
    <row r="601" spans="2:65" ht="12.75">
      <c r="B601" s="142">
        <v>3</v>
      </c>
      <c r="C601" s="142">
        <v>210000000000</v>
      </c>
      <c r="D601" s="142">
        <v>80769000000</v>
      </c>
      <c r="E601" s="142">
        <v>7850</v>
      </c>
      <c r="F601" s="142">
        <v>3.5839971642430837</v>
      </c>
      <c r="G601" s="142">
        <v>1.7000000000000001E-2</v>
      </c>
      <c r="J601" s="87">
        <f t="shared" si="525"/>
        <v>300.10000000000002</v>
      </c>
      <c r="K601" s="126">
        <v>261</v>
      </c>
      <c r="L601" s="87">
        <f t="shared" ref="L601" si="581">F601</f>
        <v>3.5839971642430837</v>
      </c>
      <c r="M601" s="87">
        <f t="shared" ref="M601" si="582">G601*1000</f>
        <v>17</v>
      </c>
      <c r="N601" s="87" t="s">
        <v>163</v>
      </c>
      <c r="O601" s="87" t="s">
        <v>156</v>
      </c>
      <c r="P601" s="87">
        <v>0</v>
      </c>
      <c r="Q601" s="87">
        <v>1664.83</v>
      </c>
      <c r="R601" s="87">
        <v>0</v>
      </c>
      <c r="S601" s="87">
        <v>0</v>
      </c>
      <c r="T601" s="127">
        <v>70280000000</v>
      </c>
      <c r="U601" s="127">
        <v>70280000000</v>
      </c>
      <c r="V601" s="127">
        <v>8568000000</v>
      </c>
      <c r="W601" s="127">
        <v>8568000000</v>
      </c>
      <c r="X601" s="87">
        <v>0</v>
      </c>
      <c r="Y601" s="87">
        <v>0</v>
      </c>
      <c r="Z601" s="127">
        <v>54080000000</v>
      </c>
      <c r="AA601" s="87">
        <v>5254.27</v>
      </c>
      <c r="AB601" s="127">
        <v>44540000000</v>
      </c>
      <c r="AC601" s="87">
        <v>0.65</v>
      </c>
      <c r="AD601" s="87" t="s">
        <v>156</v>
      </c>
      <c r="AE601" s="87" t="s">
        <v>155</v>
      </c>
      <c r="AF601" s="87" t="s">
        <v>158</v>
      </c>
      <c r="AG601" s="87" t="s">
        <v>159</v>
      </c>
      <c r="AH601" s="87" t="s">
        <v>160</v>
      </c>
      <c r="AI601" s="87" t="s">
        <v>161</v>
      </c>
      <c r="AJ601" s="87" t="s">
        <v>162</v>
      </c>
      <c r="AK601" s="87">
        <v>0</v>
      </c>
      <c r="AL601" s="87">
        <v>0</v>
      </c>
      <c r="AM601" s="87" t="s">
        <v>142</v>
      </c>
      <c r="AY601" s="141">
        <f t="shared" ref="AY601" si="583">IF(J601="", "", INT(J601))</f>
        <v>300</v>
      </c>
      <c r="AZ601" s="129">
        <f t="shared" si="548"/>
        <v>261</v>
      </c>
      <c r="BA601" s="129">
        <f t="shared" si="549"/>
        <v>262</v>
      </c>
      <c r="BB601" s="129">
        <f t="shared" si="550"/>
        <v>300</v>
      </c>
      <c r="BC601" s="129">
        <f t="shared" si="551"/>
        <v>300</v>
      </c>
      <c r="BD601" s="129" t="str">
        <f t="shared" si="552"/>
        <v>1c</v>
      </c>
      <c r="BE601" s="129" t="str">
        <f t="shared" si="553"/>
        <v>0</v>
      </c>
      <c r="BF601" s="129"/>
      <c r="BG601" s="129">
        <f t="shared" si="554"/>
        <v>300</v>
      </c>
      <c r="BH601" s="131" t="str">
        <f t="shared" si="555"/>
        <v>2.10E+11</v>
      </c>
      <c r="BI601" s="131" t="str">
        <f t="shared" si="556"/>
        <v>8.08E+10</v>
      </c>
      <c r="BJ601" s="129" t="str">
        <f t="shared" si="557"/>
        <v>7850</v>
      </c>
      <c r="BK601" s="129">
        <f t="shared" si="558"/>
        <v>3.5839971642430837</v>
      </c>
      <c r="BL601" s="129">
        <f t="shared" si="559"/>
        <v>1.7000000000000001E-2</v>
      </c>
      <c r="BM601" s="129"/>
    </row>
    <row r="602" spans="2:65" ht="12.75">
      <c r="B602" s="142"/>
      <c r="C602" s="142"/>
      <c r="D602" s="142"/>
      <c r="E602" s="142"/>
      <c r="F602" s="142"/>
      <c r="G602" s="142"/>
      <c r="J602" s="87">
        <f t="shared" si="525"/>
        <v>300.2</v>
      </c>
      <c r="K602" s="126">
        <v>262</v>
      </c>
      <c r="L602" s="87">
        <f t="shared" ref="L602:M602" si="584">L601</f>
        <v>3.5839971642430837</v>
      </c>
      <c r="M602" s="87">
        <f t="shared" si="584"/>
        <v>17</v>
      </c>
      <c r="N602" s="87" t="s">
        <v>163</v>
      </c>
      <c r="O602" s="87" t="s">
        <v>156</v>
      </c>
      <c r="P602" s="87">
        <v>0</v>
      </c>
      <c r="Q602" s="87">
        <v>1603.91</v>
      </c>
      <c r="R602" s="87">
        <v>0</v>
      </c>
      <c r="S602" s="87">
        <v>0</v>
      </c>
      <c r="T602" s="127">
        <v>62840000000</v>
      </c>
      <c r="U602" s="127">
        <v>62840000000</v>
      </c>
      <c r="V602" s="127">
        <v>8255000000</v>
      </c>
      <c r="W602" s="127">
        <v>8255000000</v>
      </c>
      <c r="X602" s="87">
        <v>0</v>
      </c>
      <c r="Y602" s="87">
        <v>0</v>
      </c>
      <c r="Z602" s="127">
        <v>48360000000</v>
      </c>
      <c r="AA602" s="87">
        <v>4698.38</v>
      </c>
      <c r="AB602" s="127">
        <v>42910000000</v>
      </c>
      <c r="AC602" s="87">
        <v>0.65</v>
      </c>
      <c r="AD602" s="87" t="s">
        <v>156</v>
      </c>
      <c r="AE602" s="87" t="s">
        <v>155</v>
      </c>
      <c r="AF602" s="87" t="s">
        <v>158</v>
      </c>
      <c r="AG602" s="87" t="s">
        <v>159</v>
      </c>
      <c r="AH602" s="87" t="s">
        <v>160</v>
      </c>
      <c r="AI602" s="87" t="s">
        <v>161</v>
      </c>
      <c r="AJ602" s="87" t="s">
        <v>162</v>
      </c>
      <c r="AK602" s="87">
        <v>0</v>
      </c>
      <c r="AL602" s="87">
        <v>0</v>
      </c>
      <c r="AM602" s="87" t="s">
        <v>142</v>
      </c>
      <c r="AY602" s="141"/>
      <c r="AZ602" s="129" t="str">
        <f t="shared" si="548"/>
        <v/>
      </c>
      <c r="BA602" s="129" t="str">
        <f t="shared" si="549"/>
        <v/>
      </c>
      <c r="BB602" s="129" t="str">
        <f t="shared" si="550"/>
        <v/>
      </c>
      <c r="BC602" s="129" t="str">
        <f t="shared" si="551"/>
        <v/>
      </c>
      <c r="BD602" s="129" t="str">
        <f t="shared" si="552"/>
        <v/>
      </c>
      <c r="BE602" s="129" t="str">
        <f t="shared" si="553"/>
        <v/>
      </c>
      <c r="BF602" s="129"/>
      <c r="BG602" s="129" t="str">
        <f t="shared" si="554"/>
        <v/>
      </c>
      <c r="BH602" s="131" t="str">
        <f t="shared" si="555"/>
        <v/>
      </c>
      <c r="BI602" s="131" t="str">
        <f t="shared" si="556"/>
        <v/>
      </c>
      <c r="BJ602" s="129" t="str">
        <f t="shared" si="557"/>
        <v/>
      </c>
      <c r="BK602" s="129" t="str">
        <f t="shared" si="558"/>
        <v/>
      </c>
      <c r="BL602" s="129" t="str">
        <f t="shared" si="559"/>
        <v/>
      </c>
      <c r="BM602" s="129"/>
    </row>
    <row r="603" spans="2:65" ht="12.75">
      <c r="B603" s="142">
        <v>2</v>
      </c>
      <c r="C603" s="142">
        <v>210000000000</v>
      </c>
      <c r="D603" s="142">
        <v>80769000000</v>
      </c>
      <c r="E603" s="142">
        <v>7850</v>
      </c>
      <c r="F603" s="142">
        <v>3.4485496752069111</v>
      </c>
      <c r="G603" s="142">
        <v>1.7999999999999999E-2</v>
      </c>
      <c r="J603" s="87">
        <f t="shared" ref="J603:J636" si="585">J601+1</f>
        <v>301.10000000000002</v>
      </c>
      <c r="K603" s="126">
        <v>262</v>
      </c>
      <c r="L603" s="87">
        <f t="shared" ref="L603" si="586">F603</f>
        <v>3.4485496752069111</v>
      </c>
      <c r="M603" s="87">
        <f t="shared" ref="M603" si="587">G603*1000</f>
        <v>18</v>
      </c>
      <c r="N603" s="87" t="s">
        <v>163</v>
      </c>
      <c r="O603" s="87" t="s">
        <v>156</v>
      </c>
      <c r="P603" s="87">
        <v>0</v>
      </c>
      <c r="Q603" s="87">
        <v>1519.94</v>
      </c>
      <c r="R603" s="87">
        <v>0</v>
      </c>
      <c r="S603" s="87">
        <v>0</v>
      </c>
      <c r="T603" s="127">
        <v>59590000000</v>
      </c>
      <c r="U603" s="127">
        <v>59590000000</v>
      </c>
      <c r="V603" s="127">
        <v>7822000000</v>
      </c>
      <c r="W603" s="127">
        <v>7822000000</v>
      </c>
      <c r="X603" s="87">
        <v>0</v>
      </c>
      <c r="Y603" s="87">
        <v>0</v>
      </c>
      <c r="Z603" s="127">
        <v>45860000000</v>
      </c>
      <c r="AA603" s="87">
        <v>4454.97</v>
      </c>
      <c r="AB603" s="127">
        <v>40660000000</v>
      </c>
      <c r="AC603" s="87">
        <v>0.65</v>
      </c>
      <c r="AD603" s="87" t="s">
        <v>156</v>
      </c>
      <c r="AE603" s="87" t="s">
        <v>155</v>
      </c>
      <c r="AF603" s="87" t="s">
        <v>158</v>
      </c>
      <c r="AG603" s="87" t="s">
        <v>159</v>
      </c>
      <c r="AH603" s="87" t="s">
        <v>160</v>
      </c>
      <c r="AI603" s="87" t="s">
        <v>161</v>
      </c>
      <c r="AJ603" s="87" t="s">
        <v>162</v>
      </c>
      <c r="AK603" s="87">
        <v>0</v>
      </c>
      <c r="AL603" s="87">
        <v>0</v>
      </c>
      <c r="AM603" s="87" t="s">
        <v>142</v>
      </c>
      <c r="AY603" s="141">
        <f t="shared" ref="AY603" si="588">IF(J603="", "", INT(J603))</f>
        <v>301</v>
      </c>
      <c r="AZ603" s="129">
        <f t="shared" si="548"/>
        <v>262</v>
      </c>
      <c r="BA603" s="129">
        <f t="shared" si="549"/>
        <v>263</v>
      </c>
      <c r="BB603" s="129">
        <f t="shared" si="550"/>
        <v>301</v>
      </c>
      <c r="BC603" s="129">
        <f t="shared" si="551"/>
        <v>301</v>
      </c>
      <c r="BD603" s="129" t="str">
        <f t="shared" si="552"/>
        <v>1c</v>
      </c>
      <c r="BE603" s="129" t="str">
        <f t="shared" si="553"/>
        <v>0</v>
      </c>
      <c r="BF603" s="129"/>
      <c r="BG603" s="129">
        <f t="shared" si="554"/>
        <v>301</v>
      </c>
      <c r="BH603" s="131" t="str">
        <f t="shared" si="555"/>
        <v>2.10E+11</v>
      </c>
      <c r="BI603" s="131" t="str">
        <f t="shared" si="556"/>
        <v>8.08E+10</v>
      </c>
      <c r="BJ603" s="129" t="str">
        <f t="shared" si="557"/>
        <v>7850</v>
      </c>
      <c r="BK603" s="129">
        <f t="shared" si="558"/>
        <v>3.4485496752069111</v>
      </c>
      <c r="BL603" s="129">
        <f t="shared" si="559"/>
        <v>1.7999999999999999E-2</v>
      </c>
      <c r="BM603" s="129"/>
    </row>
    <row r="604" spans="2:65" ht="12.75">
      <c r="B604" s="142"/>
      <c r="C604" s="142"/>
      <c r="D604" s="142"/>
      <c r="E604" s="142"/>
      <c r="F604" s="142"/>
      <c r="G604" s="142"/>
      <c r="J604" s="87">
        <f t="shared" si="585"/>
        <v>301.2</v>
      </c>
      <c r="K604" s="126">
        <v>263</v>
      </c>
      <c r="L604" s="87">
        <f t="shared" ref="L604:M604" si="589">L603</f>
        <v>3.4485496752069111</v>
      </c>
      <c r="M604" s="87">
        <f t="shared" si="589"/>
        <v>18</v>
      </c>
      <c r="N604" s="87" t="s">
        <v>163</v>
      </c>
      <c r="O604" s="87" t="s">
        <v>156</v>
      </c>
      <c r="P604" s="87">
        <v>0</v>
      </c>
      <c r="Q604" s="87">
        <v>1461.79</v>
      </c>
      <c r="R604" s="87">
        <v>0</v>
      </c>
      <c r="S604" s="87">
        <v>0</v>
      </c>
      <c r="T604" s="127">
        <v>53010000000</v>
      </c>
      <c r="U604" s="127">
        <v>53010000000</v>
      </c>
      <c r="V604" s="127">
        <v>7523000000</v>
      </c>
      <c r="W604" s="127">
        <v>7523000000</v>
      </c>
      <c r="X604" s="87">
        <v>0</v>
      </c>
      <c r="Y604" s="87">
        <v>0</v>
      </c>
      <c r="Z604" s="127">
        <v>40790000000</v>
      </c>
      <c r="AA604" s="87">
        <v>3962.96</v>
      </c>
      <c r="AB604" s="127">
        <v>39110000000</v>
      </c>
      <c r="AC604" s="87">
        <v>0.65</v>
      </c>
      <c r="AD604" s="87" t="s">
        <v>156</v>
      </c>
      <c r="AE604" s="87" t="s">
        <v>155</v>
      </c>
      <c r="AF604" s="87" t="s">
        <v>158</v>
      </c>
      <c r="AG604" s="87" t="s">
        <v>159</v>
      </c>
      <c r="AH604" s="87" t="s">
        <v>160</v>
      </c>
      <c r="AI604" s="87" t="s">
        <v>161</v>
      </c>
      <c r="AJ604" s="87" t="s">
        <v>162</v>
      </c>
      <c r="AK604" s="87">
        <v>0</v>
      </c>
      <c r="AL604" s="87">
        <v>0</v>
      </c>
      <c r="AM604" s="87" t="s">
        <v>142</v>
      </c>
      <c r="AY604" s="141"/>
      <c r="AZ604" s="129" t="str">
        <f t="shared" si="548"/>
        <v/>
      </c>
      <c r="BA604" s="129" t="str">
        <f t="shared" si="549"/>
        <v/>
      </c>
      <c r="BB604" s="129" t="str">
        <f t="shared" si="550"/>
        <v/>
      </c>
      <c r="BC604" s="129" t="str">
        <f t="shared" si="551"/>
        <v/>
      </c>
      <c r="BD604" s="129" t="str">
        <f t="shared" si="552"/>
        <v/>
      </c>
      <c r="BE604" s="129" t="str">
        <f t="shared" si="553"/>
        <v/>
      </c>
      <c r="BF604" s="129"/>
      <c r="BG604" s="129" t="str">
        <f t="shared" si="554"/>
        <v/>
      </c>
      <c r="BH604" s="131" t="str">
        <f t="shared" si="555"/>
        <v/>
      </c>
      <c r="BI604" s="131" t="str">
        <f t="shared" si="556"/>
        <v/>
      </c>
      <c r="BJ604" s="129" t="str">
        <f t="shared" si="557"/>
        <v/>
      </c>
      <c r="BK604" s="129" t="str">
        <f t="shared" si="558"/>
        <v/>
      </c>
      <c r="BL604" s="129" t="str">
        <f t="shared" si="559"/>
        <v/>
      </c>
      <c r="BM604" s="129"/>
    </row>
    <row r="605" spans="2:65" ht="12.75">
      <c r="B605" s="142">
        <v>1</v>
      </c>
      <c r="C605" s="142">
        <v>210000000000</v>
      </c>
      <c r="D605" s="142">
        <v>80769000000</v>
      </c>
      <c r="E605" s="142">
        <v>7850</v>
      </c>
      <c r="F605" s="142">
        <v>3.3131021861707386</v>
      </c>
      <c r="G605" s="142">
        <v>1.7999999999999999E-2</v>
      </c>
      <c r="J605" s="87">
        <f t="shared" si="585"/>
        <v>302.10000000000002</v>
      </c>
      <c r="K605" s="126">
        <v>263</v>
      </c>
      <c r="L605" s="87">
        <f t="shared" ref="L605" si="590">F605</f>
        <v>3.3131021861707386</v>
      </c>
      <c r="M605" s="87">
        <f t="shared" ref="M605" si="591">G605*1000</f>
        <v>18</v>
      </c>
      <c r="N605" s="87" t="s">
        <v>163</v>
      </c>
      <c r="O605" s="87" t="s">
        <v>156</v>
      </c>
      <c r="P605" s="87">
        <v>0</v>
      </c>
      <c r="Q605" s="87">
        <v>1461.79</v>
      </c>
      <c r="R605" s="87">
        <v>0</v>
      </c>
      <c r="S605" s="87">
        <v>0</v>
      </c>
      <c r="T605" s="127">
        <v>53010000000</v>
      </c>
      <c r="U605" s="127">
        <v>53010000000</v>
      </c>
      <c r="V605" s="127">
        <v>7523000000</v>
      </c>
      <c r="W605" s="127">
        <v>7523000000</v>
      </c>
      <c r="X605" s="87">
        <v>0</v>
      </c>
      <c r="Y605" s="87">
        <v>0</v>
      </c>
      <c r="Z605" s="127">
        <v>40790000000</v>
      </c>
      <c r="AA605" s="87">
        <v>3962.96</v>
      </c>
      <c r="AB605" s="127">
        <v>39110000000</v>
      </c>
      <c r="AC605" s="87">
        <v>0.65</v>
      </c>
      <c r="AD605" s="87" t="s">
        <v>156</v>
      </c>
      <c r="AE605" s="87" t="s">
        <v>155</v>
      </c>
      <c r="AF605" s="87" t="s">
        <v>158</v>
      </c>
      <c r="AG605" s="87" t="s">
        <v>159</v>
      </c>
      <c r="AH605" s="87" t="s">
        <v>160</v>
      </c>
      <c r="AI605" s="87" t="s">
        <v>161</v>
      </c>
      <c r="AJ605" s="87" t="s">
        <v>162</v>
      </c>
      <c r="AK605" s="87">
        <v>0</v>
      </c>
      <c r="AL605" s="87">
        <v>0</v>
      </c>
      <c r="AM605" s="87" t="s">
        <v>142</v>
      </c>
      <c r="AY605" s="141">
        <f t="shared" ref="AY605" si="592">IF(J605="", "", INT(J605))</f>
        <v>302</v>
      </c>
      <c r="AZ605" s="129">
        <f t="shared" si="548"/>
        <v>263</v>
      </c>
      <c r="BA605" s="129">
        <f t="shared" si="549"/>
        <v>264</v>
      </c>
      <c r="BB605" s="129">
        <f t="shared" si="550"/>
        <v>302</v>
      </c>
      <c r="BC605" s="129">
        <f t="shared" si="551"/>
        <v>302</v>
      </c>
      <c r="BD605" s="129" t="str">
        <f t="shared" si="552"/>
        <v>1c</v>
      </c>
      <c r="BE605" s="129" t="str">
        <f t="shared" si="553"/>
        <v>0</v>
      </c>
      <c r="BF605" s="129"/>
      <c r="BG605" s="129">
        <f t="shared" si="554"/>
        <v>302</v>
      </c>
      <c r="BH605" s="131" t="str">
        <f t="shared" si="555"/>
        <v>2.10E+11</v>
      </c>
      <c r="BI605" s="131" t="str">
        <f t="shared" si="556"/>
        <v>8.08E+10</v>
      </c>
      <c r="BJ605" s="129" t="str">
        <f t="shared" si="557"/>
        <v>7850</v>
      </c>
      <c r="BK605" s="129">
        <f t="shared" si="558"/>
        <v>3.3131021861707386</v>
      </c>
      <c r="BL605" s="129">
        <f t="shared" si="559"/>
        <v>1.7999999999999999E-2</v>
      </c>
      <c r="BM605" s="129"/>
    </row>
    <row r="606" spans="2:65" ht="12.75">
      <c r="B606" s="142"/>
      <c r="C606" s="142"/>
      <c r="D606" s="142"/>
      <c r="E606" s="142"/>
      <c r="F606" s="142"/>
      <c r="G606" s="142"/>
      <c r="J606" s="87">
        <f t="shared" si="585"/>
        <v>302.2</v>
      </c>
      <c r="K606" s="126">
        <v>264</v>
      </c>
      <c r="L606" s="87">
        <f t="shared" ref="L606:M606" si="593">L605</f>
        <v>3.3131021861707386</v>
      </c>
      <c r="M606" s="87">
        <f t="shared" si="593"/>
        <v>18</v>
      </c>
      <c r="N606" s="87" t="s">
        <v>163</v>
      </c>
      <c r="O606" s="87" t="s">
        <v>156</v>
      </c>
      <c r="P606" s="87">
        <v>0</v>
      </c>
      <c r="Q606" s="87">
        <v>1456.9</v>
      </c>
      <c r="R606" s="87">
        <v>0</v>
      </c>
      <c r="S606" s="87">
        <v>0</v>
      </c>
      <c r="T606" s="127">
        <v>52480000000</v>
      </c>
      <c r="U606" s="127">
        <v>52480000000</v>
      </c>
      <c r="V606" s="127">
        <v>7498000000</v>
      </c>
      <c r="W606" s="127">
        <v>7498000000</v>
      </c>
      <c r="X606" s="87">
        <v>0</v>
      </c>
      <c r="Y606" s="87">
        <v>0</v>
      </c>
      <c r="Z606" s="127">
        <v>40380000000</v>
      </c>
      <c r="AA606" s="87">
        <v>3923.38</v>
      </c>
      <c r="AB606" s="127">
        <v>38970000000</v>
      </c>
      <c r="AC606" s="87">
        <v>0.65</v>
      </c>
      <c r="AD606" s="87" t="s">
        <v>156</v>
      </c>
      <c r="AE606" s="87" t="s">
        <v>155</v>
      </c>
      <c r="AF606" s="87" t="s">
        <v>158</v>
      </c>
      <c r="AG606" s="87" t="s">
        <v>159</v>
      </c>
      <c r="AH606" s="87" t="s">
        <v>160</v>
      </c>
      <c r="AI606" s="87" t="s">
        <v>161</v>
      </c>
      <c r="AJ606" s="87" t="s">
        <v>162</v>
      </c>
      <c r="AK606" s="87">
        <v>0</v>
      </c>
      <c r="AL606" s="87">
        <v>0</v>
      </c>
      <c r="AM606" s="87" t="s">
        <v>142</v>
      </c>
      <c r="AY606" s="141"/>
      <c r="AZ606" s="129" t="str">
        <f t="shared" si="548"/>
        <v/>
      </c>
      <c r="BA606" s="129" t="str">
        <f t="shared" si="549"/>
        <v/>
      </c>
      <c r="BB606" s="129" t="str">
        <f t="shared" si="550"/>
        <v/>
      </c>
      <c r="BC606" s="129" t="str">
        <f t="shared" si="551"/>
        <v/>
      </c>
      <c r="BD606" s="129" t="str">
        <f t="shared" si="552"/>
        <v/>
      </c>
      <c r="BE606" s="129" t="str">
        <f t="shared" si="553"/>
        <v/>
      </c>
      <c r="BF606" s="129"/>
      <c r="BG606" s="129" t="str">
        <f t="shared" si="554"/>
        <v/>
      </c>
      <c r="BH606" s="131" t="str">
        <f t="shared" si="555"/>
        <v/>
      </c>
      <c r="BI606" s="131" t="str">
        <f t="shared" si="556"/>
        <v/>
      </c>
      <c r="BJ606" s="129" t="str">
        <f t="shared" si="557"/>
        <v/>
      </c>
      <c r="BK606" s="129" t="str">
        <f t="shared" si="558"/>
        <v/>
      </c>
      <c r="BL606" s="129" t="str">
        <f t="shared" si="559"/>
        <v/>
      </c>
      <c r="BM606" s="129"/>
    </row>
    <row r="607" spans="2:65" ht="12.75">
      <c r="J607" s="87">
        <f t="shared" si="585"/>
        <v>303.10000000000002</v>
      </c>
      <c r="K607" s="126">
        <v>271</v>
      </c>
      <c r="L607" s="87">
        <v>1.3</v>
      </c>
      <c r="M607" s="87">
        <v>10</v>
      </c>
      <c r="N607" s="87" t="s">
        <v>154</v>
      </c>
      <c r="O607" s="87" t="s">
        <v>155</v>
      </c>
      <c r="P607" s="87">
        <v>0</v>
      </c>
      <c r="Q607" s="127">
        <v>4.053E-5</v>
      </c>
      <c r="R607" s="87">
        <v>0</v>
      </c>
      <c r="S607" s="87">
        <v>0</v>
      </c>
      <c r="T607" s="127">
        <v>1770000000</v>
      </c>
      <c r="U607" s="127">
        <v>1770000000</v>
      </c>
      <c r="V607" s="127">
        <v>1637000000</v>
      </c>
      <c r="W607" s="127">
        <v>1637000000</v>
      </c>
      <c r="X607" s="87">
        <v>0</v>
      </c>
      <c r="Y607" s="87">
        <v>0</v>
      </c>
      <c r="Z607" s="127">
        <v>1362000000</v>
      </c>
      <c r="AA607" s="127">
        <v>1.6860000000000001E-5</v>
      </c>
      <c r="AB607" s="127">
        <v>8511000000</v>
      </c>
      <c r="AC607" s="87">
        <v>0</v>
      </c>
      <c r="AD607" s="87" t="s">
        <v>156</v>
      </c>
      <c r="AE607" s="87" t="s">
        <v>157</v>
      </c>
      <c r="AF607" s="87" t="s">
        <v>158</v>
      </c>
      <c r="AG607" s="87" t="s">
        <v>159</v>
      </c>
      <c r="AH607" s="87" t="s">
        <v>160</v>
      </c>
      <c r="AI607" s="87" t="s">
        <v>161</v>
      </c>
      <c r="AJ607" s="87" t="s">
        <v>162</v>
      </c>
      <c r="AK607" s="87">
        <v>0</v>
      </c>
      <c r="AL607" s="87">
        <v>0</v>
      </c>
      <c r="AM607" s="87" t="s">
        <v>142</v>
      </c>
      <c r="AY607" s="133">
        <f t="shared" ref="AY607" si="594">IF(J607="", "", INT(J607))</f>
        <v>303</v>
      </c>
      <c r="AZ607" s="87">
        <f t="shared" si="548"/>
        <v>271</v>
      </c>
      <c r="BA607" s="87">
        <f t="shared" si="549"/>
        <v>105</v>
      </c>
      <c r="BB607" s="87">
        <f t="shared" si="550"/>
        <v>303</v>
      </c>
      <c r="BC607" s="87">
        <f t="shared" si="551"/>
        <v>303</v>
      </c>
      <c r="BD607" s="87" t="str">
        <f t="shared" si="552"/>
        <v>1c</v>
      </c>
      <c r="BE607" s="87" t="str">
        <f t="shared" si="553"/>
        <v>0</v>
      </c>
      <c r="BG607" s="87">
        <f t="shared" si="554"/>
        <v>303</v>
      </c>
      <c r="BH607" s="127" t="str">
        <f t="shared" si="555"/>
        <v>2.10E+11</v>
      </c>
      <c r="BI607" s="127" t="str">
        <f t="shared" si="556"/>
        <v>8.08E+10</v>
      </c>
      <c r="BJ607" s="87" t="str">
        <f t="shared" si="557"/>
        <v>7850</v>
      </c>
      <c r="BK607" s="87">
        <f t="shared" si="558"/>
        <v>1.3</v>
      </c>
      <c r="BL607" s="87">
        <f t="shared" si="559"/>
        <v>0.01</v>
      </c>
    </row>
    <row r="608" spans="2:65" ht="12.75">
      <c r="J608" s="87">
        <f t="shared" si="585"/>
        <v>303.2</v>
      </c>
      <c r="K608" s="126">
        <v>105</v>
      </c>
      <c r="L608" s="87">
        <v>1.3</v>
      </c>
      <c r="M608" s="87">
        <v>10</v>
      </c>
      <c r="N608" s="87" t="s">
        <v>154</v>
      </c>
      <c r="O608" s="87" t="s">
        <v>155</v>
      </c>
      <c r="P608" s="87">
        <v>0</v>
      </c>
      <c r="Q608" s="127">
        <v>4.053E-5</v>
      </c>
      <c r="R608" s="87">
        <v>0</v>
      </c>
      <c r="S608" s="87">
        <v>0</v>
      </c>
      <c r="T608" s="127">
        <v>1770000000</v>
      </c>
      <c r="U608" s="127">
        <v>1770000000</v>
      </c>
      <c r="V608" s="127">
        <v>1637000000</v>
      </c>
      <c r="W608" s="127">
        <v>1637000000</v>
      </c>
      <c r="X608" s="87">
        <v>0</v>
      </c>
      <c r="Y608" s="87">
        <v>0</v>
      </c>
      <c r="Z608" s="127">
        <v>1362000000</v>
      </c>
      <c r="AA608" s="127">
        <v>1.6860000000000001E-5</v>
      </c>
      <c r="AB608" s="127">
        <v>8511000000</v>
      </c>
      <c r="AC608" s="87">
        <v>0</v>
      </c>
      <c r="AD608" s="87" t="s">
        <v>156</v>
      </c>
      <c r="AE608" s="87" t="s">
        <v>157</v>
      </c>
      <c r="AF608" s="87" t="s">
        <v>158</v>
      </c>
      <c r="AG608" s="87" t="s">
        <v>159</v>
      </c>
      <c r="AH608" s="87" t="s">
        <v>160</v>
      </c>
      <c r="AI608" s="87" t="s">
        <v>161</v>
      </c>
      <c r="AJ608" s="87" t="s">
        <v>162</v>
      </c>
      <c r="AK608" s="87">
        <v>0</v>
      </c>
      <c r="AL608" s="87">
        <v>0</v>
      </c>
      <c r="AM608" s="87" t="s">
        <v>142</v>
      </c>
      <c r="AY608" s="133"/>
      <c r="AZ608" s="87" t="str">
        <f t="shared" si="548"/>
        <v/>
      </c>
      <c r="BA608" s="87" t="str">
        <f t="shared" si="549"/>
        <v/>
      </c>
      <c r="BB608" s="87" t="str">
        <f t="shared" si="550"/>
        <v/>
      </c>
      <c r="BC608" s="87" t="str">
        <f t="shared" si="551"/>
        <v/>
      </c>
      <c r="BD608" s="87" t="str">
        <f t="shared" si="552"/>
        <v/>
      </c>
      <c r="BE608" s="87" t="str">
        <f t="shared" si="553"/>
        <v/>
      </c>
      <c r="BG608" s="87" t="str">
        <f t="shared" si="554"/>
        <v/>
      </c>
      <c r="BH608" s="127" t="str">
        <f t="shared" si="555"/>
        <v/>
      </c>
      <c r="BI608" s="127" t="str">
        <f t="shared" si="556"/>
        <v/>
      </c>
      <c r="BJ608" s="87" t="str">
        <f t="shared" si="557"/>
        <v/>
      </c>
      <c r="BK608" s="87" t="str">
        <f t="shared" si="558"/>
        <v/>
      </c>
      <c r="BL608" s="87" t="str">
        <f t="shared" si="559"/>
        <v/>
      </c>
    </row>
    <row r="609" spans="10:64" ht="12.75">
      <c r="J609" s="87">
        <f t="shared" si="585"/>
        <v>304.10000000000002</v>
      </c>
      <c r="K609" s="126">
        <v>272</v>
      </c>
      <c r="L609" s="87">
        <v>1.3</v>
      </c>
      <c r="M609" s="87">
        <v>10</v>
      </c>
      <c r="N609" s="87" t="s">
        <v>154</v>
      </c>
      <c r="O609" s="87" t="s">
        <v>155</v>
      </c>
      <c r="P609" s="87">
        <v>0</v>
      </c>
      <c r="Q609" s="127">
        <v>4.053E-5</v>
      </c>
      <c r="R609" s="87">
        <v>0</v>
      </c>
      <c r="S609" s="87">
        <v>0</v>
      </c>
      <c r="T609" s="127">
        <v>1770000000</v>
      </c>
      <c r="U609" s="127">
        <v>1770000000</v>
      </c>
      <c r="V609" s="127">
        <v>1637000000</v>
      </c>
      <c r="W609" s="127">
        <v>1637000000</v>
      </c>
      <c r="X609" s="87">
        <v>0</v>
      </c>
      <c r="Y609" s="87">
        <v>0</v>
      </c>
      <c r="Z609" s="127">
        <v>1362000000</v>
      </c>
      <c r="AA609" s="127">
        <v>1.6860000000000001E-5</v>
      </c>
      <c r="AB609" s="127">
        <v>8511000000</v>
      </c>
      <c r="AC609" s="87">
        <v>0</v>
      </c>
      <c r="AD609" s="87" t="s">
        <v>156</v>
      </c>
      <c r="AE609" s="87" t="s">
        <v>157</v>
      </c>
      <c r="AF609" s="87" t="s">
        <v>158</v>
      </c>
      <c r="AG609" s="87" t="s">
        <v>159</v>
      </c>
      <c r="AH609" s="87" t="s">
        <v>160</v>
      </c>
      <c r="AI609" s="87" t="s">
        <v>161</v>
      </c>
      <c r="AJ609" s="87" t="s">
        <v>162</v>
      </c>
      <c r="AK609" s="87">
        <v>0</v>
      </c>
      <c r="AL609" s="87">
        <v>0</v>
      </c>
      <c r="AM609" s="87" t="s">
        <v>142</v>
      </c>
      <c r="AY609" s="133">
        <f t="shared" ref="AY609" si="595">IF(J609="", "", INT(J609))</f>
        <v>304</v>
      </c>
      <c r="AZ609" s="87">
        <f t="shared" si="548"/>
        <v>272</v>
      </c>
      <c r="BA609" s="87">
        <f t="shared" si="549"/>
        <v>108</v>
      </c>
      <c r="BB609" s="87">
        <f t="shared" si="550"/>
        <v>304</v>
      </c>
      <c r="BC609" s="87">
        <f t="shared" si="551"/>
        <v>304</v>
      </c>
      <c r="BD609" s="87" t="str">
        <f t="shared" si="552"/>
        <v>1c</v>
      </c>
      <c r="BE609" s="87" t="str">
        <f t="shared" si="553"/>
        <v>0</v>
      </c>
      <c r="BG609" s="87">
        <f t="shared" si="554"/>
        <v>304</v>
      </c>
      <c r="BH609" s="127" t="str">
        <f t="shared" si="555"/>
        <v>2.10E+11</v>
      </c>
      <c r="BI609" s="127" t="str">
        <f t="shared" si="556"/>
        <v>8.08E+10</v>
      </c>
      <c r="BJ609" s="87" t="str">
        <f t="shared" si="557"/>
        <v>7850</v>
      </c>
      <c r="BK609" s="87">
        <f t="shared" si="558"/>
        <v>1.3</v>
      </c>
      <c r="BL609" s="87">
        <f t="shared" si="559"/>
        <v>0.01</v>
      </c>
    </row>
    <row r="610" spans="10:64" ht="12.75">
      <c r="J610" s="87">
        <f t="shared" si="585"/>
        <v>304.2</v>
      </c>
      <c r="K610" s="126">
        <v>108</v>
      </c>
      <c r="L610" s="87">
        <v>1.3</v>
      </c>
      <c r="M610" s="87">
        <v>10</v>
      </c>
      <c r="N610" s="87" t="s">
        <v>154</v>
      </c>
      <c r="O610" s="87" t="s">
        <v>155</v>
      </c>
      <c r="P610" s="87">
        <v>0</v>
      </c>
      <c r="Q610" s="127">
        <v>4.053E-5</v>
      </c>
      <c r="R610" s="87">
        <v>0</v>
      </c>
      <c r="S610" s="87">
        <v>0</v>
      </c>
      <c r="T610" s="127">
        <v>1770000000</v>
      </c>
      <c r="U610" s="127">
        <v>1770000000</v>
      </c>
      <c r="V610" s="127">
        <v>1637000000</v>
      </c>
      <c r="W610" s="127">
        <v>1637000000</v>
      </c>
      <c r="X610" s="87">
        <v>0</v>
      </c>
      <c r="Y610" s="87">
        <v>0</v>
      </c>
      <c r="Z610" s="127">
        <v>1362000000</v>
      </c>
      <c r="AA610" s="127">
        <v>1.6860000000000001E-5</v>
      </c>
      <c r="AB610" s="127">
        <v>8511000000</v>
      </c>
      <c r="AC610" s="87">
        <v>0</v>
      </c>
      <c r="AD610" s="87" t="s">
        <v>156</v>
      </c>
      <c r="AE610" s="87" t="s">
        <v>157</v>
      </c>
      <c r="AF610" s="87" t="s">
        <v>158</v>
      </c>
      <c r="AG610" s="87" t="s">
        <v>159</v>
      </c>
      <c r="AH610" s="87" t="s">
        <v>160</v>
      </c>
      <c r="AI610" s="87" t="s">
        <v>161</v>
      </c>
      <c r="AJ610" s="87" t="s">
        <v>162</v>
      </c>
      <c r="AK610" s="87">
        <v>0</v>
      </c>
      <c r="AL610" s="87">
        <v>0</v>
      </c>
      <c r="AM610" s="87" t="s">
        <v>142</v>
      </c>
      <c r="AY610" s="133"/>
      <c r="AZ610" s="87" t="str">
        <f t="shared" si="548"/>
        <v/>
      </c>
      <c r="BA610" s="87" t="str">
        <f t="shared" si="549"/>
        <v/>
      </c>
      <c r="BB610" s="87" t="str">
        <f t="shared" si="550"/>
        <v/>
      </c>
      <c r="BC610" s="87" t="str">
        <f t="shared" si="551"/>
        <v/>
      </c>
      <c r="BD610" s="87" t="str">
        <f t="shared" si="552"/>
        <v/>
      </c>
      <c r="BE610" s="87" t="str">
        <f t="shared" si="553"/>
        <v/>
      </c>
      <c r="BG610" s="87" t="str">
        <f t="shared" si="554"/>
        <v/>
      </c>
      <c r="BH610" s="127" t="str">
        <f t="shared" si="555"/>
        <v/>
      </c>
      <c r="BI610" s="127" t="str">
        <f t="shared" si="556"/>
        <v/>
      </c>
      <c r="BJ610" s="87" t="str">
        <f t="shared" si="557"/>
        <v/>
      </c>
      <c r="BK610" s="87" t="str">
        <f t="shared" si="558"/>
        <v/>
      </c>
      <c r="BL610" s="87" t="str">
        <f t="shared" si="559"/>
        <v/>
      </c>
    </row>
    <row r="611" spans="10:64" ht="12.75">
      <c r="J611" s="87">
        <f t="shared" si="585"/>
        <v>305.10000000000002</v>
      </c>
      <c r="K611" s="126">
        <v>273</v>
      </c>
      <c r="L611" s="87">
        <v>1.3</v>
      </c>
      <c r="M611" s="87">
        <v>10</v>
      </c>
      <c r="N611" s="87" t="s">
        <v>154</v>
      </c>
      <c r="O611" s="87" t="s">
        <v>155</v>
      </c>
      <c r="P611" s="87">
        <v>0</v>
      </c>
      <c r="Q611" s="127">
        <v>4.053E-5</v>
      </c>
      <c r="R611" s="87">
        <v>0</v>
      </c>
      <c r="S611" s="87">
        <v>0</v>
      </c>
      <c r="T611" s="127">
        <v>1770000000</v>
      </c>
      <c r="U611" s="127">
        <v>1770000000</v>
      </c>
      <c r="V611" s="127">
        <v>1637000000</v>
      </c>
      <c r="W611" s="127">
        <v>1637000000</v>
      </c>
      <c r="X611" s="87">
        <v>0</v>
      </c>
      <c r="Y611" s="87">
        <v>0</v>
      </c>
      <c r="Z611" s="127">
        <v>1362000000</v>
      </c>
      <c r="AA611" s="127">
        <v>1.6860000000000001E-5</v>
      </c>
      <c r="AB611" s="127">
        <v>8511000000</v>
      </c>
      <c r="AC611" s="87">
        <v>0</v>
      </c>
      <c r="AD611" s="87" t="s">
        <v>156</v>
      </c>
      <c r="AE611" s="87" t="s">
        <v>157</v>
      </c>
      <c r="AF611" s="87" t="s">
        <v>158</v>
      </c>
      <c r="AG611" s="87" t="s">
        <v>159</v>
      </c>
      <c r="AH611" s="87" t="s">
        <v>160</v>
      </c>
      <c r="AI611" s="87" t="s">
        <v>161</v>
      </c>
      <c r="AJ611" s="87" t="s">
        <v>162</v>
      </c>
      <c r="AK611" s="87">
        <v>0</v>
      </c>
      <c r="AL611" s="87">
        <v>0</v>
      </c>
      <c r="AM611" s="87" t="s">
        <v>142</v>
      </c>
      <c r="AY611" s="133">
        <f t="shared" ref="AY611" si="596">IF(J611="", "", INT(J611))</f>
        <v>305</v>
      </c>
      <c r="AZ611" s="87">
        <f t="shared" si="548"/>
        <v>273</v>
      </c>
      <c r="BA611" s="87">
        <f t="shared" si="549"/>
        <v>115</v>
      </c>
      <c r="BB611" s="87">
        <f t="shared" si="550"/>
        <v>305</v>
      </c>
      <c r="BC611" s="87">
        <f t="shared" si="551"/>
        <v>305</v>
      </c>
      <c r="BD611" s="87" t="str">
        <f t="shared" si="552"/>
        <v>1c</v>
      </c>
      <c r="BE611" s="87" t="str">
        <f t="shared" si="553"/>
        <v>0</v>
      </c>
      <c r="BG611" s="87">
        <f t="shared" si="554"/>
        <v>305</v>
      </c>
      <c r="BH611" s="127" t="str">
        <f t="shared" si="555"/>
        <v>2.10E+11</v>
      </c>
      <c r="BI611" s="127" t="str">
        <f t="shared" si="556"/>
        <v>8.08E+10</v>
      </c>
      <c r="BJ611" s="87" t="str">
        <f t="shared" si="557"/>
        <v>7850</v>
      </c>
      <c r="BK611" s="87">
        <f t="shared" si="558"/>
        <v>1.3</v>
      </c>
      <c r="BL611" s="87">
        <f t="shared" si="559"/>
        <v>0.01</v>
      </c>
    </row>
    <row r="612" spans="10:64" ht="12.75">
      <c r="J612" s="87">
        <f t="shared" si="585"/>
        <v>305.2</v>
      </c>
      <c r="K612" s="126">
        <v>115</v>
      </c>
      <c r="L612" s="87">
        <v>1.3</v>
      </c>
      <c r="M612" s="87">
        <v>10</v>
      </c>
      <c r="N612" s="87" t="s">
        <v>154</v>
      </c>
      <c r="O612" s="87" t="s">
        <v>155</v>
      </c>
      <c r="P612" s="87">
        <v>0</v>
      </c>
      <c r="Q612" s="127">
        <v>4.053E-5</v>
      </c>
      <c r="R612" s="87">
        <v>0</v>
      </c>
      <c r="S612" s="87">
        <v>0</v>
      </c>
      <c r="T612" s="127">
        <v>1770000000</v>
      </c>
      <c r="U612" s="127">
        <v>1770000000</v>
      </c>
      <c r="V612" s="127">
        <v>1637000000</v>
      </c>
      <c r="W612" s="127">
        <v>1637000000</v>
      </c>
      <c r="X612" s="87">
        <v>0</v>
      </c>
      <c r="Y612" s="87">
        <v>0</v>
      </c>
      <c r="Z612" s="127">
        <v>1362000000</v>
      </c>
      <c r="AA612" s="127">
        <v>1.6860000000000001E-5</v>
      </c>
      <c r="AB612" s="127">
        <v>8511000000</v>
      </c>
      <c r="AC612" s="87">
        <v>0</v>
      </c>
      <c r="AD612" s="87" t="s">
        <v>156</v>
      </c>
      <c r="AE612" s="87" t="s">
        <v>157</v>
      </c>
      <c r="AF612" s="87" t="s">
        <v>158</v>
      </c>
      <c r="AG612" s="87" t="s">
        <v>159</v>
      </c>
      <c r="AH612" s="87" t="s">
        <v>160</v>
      </c>
      <c r="AI612" s="87" t="s">
        <v>161</v>
      </c>
      <c r="AJ612" s="87" t="s">
        <v>162</v>
      </c>
      <c r="AK612" s="87">
        <v>0</v>
      </c>
      <c r="AL612" s="87">
        <v>0</v>
      </c>
      <c r="AM612" s="87" t="s">
        <v>142</v>
      </c>
      <c r="AY612" s="133"/>
      <c r="AZ612" s="87" t="str">
        <f t="shared" si="548"/>
        <v/>
      </c>
      <c r="BA612" s="87" t="str">
        <f t="shared" si="549"/>
        <v/>
      </c>
      <c r="BB612" s="87" t="str">
        <f t="shared" si="550"/>
        <v/>
      </c>
      <c r="BC612" s="87" t="str">
        <f t="shared" si="551"/>
        <v/>
      </c>
      <c r="BD612" s="87" t="str">
        <f t="shared" si="552"/>
        <v/>
      </c>
      <c r="BE612" s="87" t="str">
        <f t="shared" si="553"/>
        <v/>
      </c>
      <c r="BG612" s="87" t="str">
        <f t="shared" si="554"/>
        <v/>
      </c>
      <c r="BH612" s="127" t="str">
        <f t="shared" si="555"/>
        <v/>
      </c>
      <c r="BI612" s="127" t="str">
        <f t="shared" si="556"/>
        <v/>
      </c>
      <c r="BJ612" s="87" t="str">
        <f t="shared" si="557"/>
        <v/>
      </c>
      <c r="BK612" s="87" t="str">
        <f t="shared" si="558"/>
        <v/>
      </c>
      <c r="BL612" s="87" t="str">
        <f t="shared" si="559"/>
        <v/>
      </c>
    </row>
    <row r="613" spans="10:64" ht="12.75">
      <c r="J613" s="87">
        <f t="shared" si="585"/>
        <v>306.10000000000002</v>
      </c>
      <c r="K613" s="126">
        <v>274</v>
      </c>
      <c r="L613" s="87">
        <v>1.3</v>
      </c>
      <c r="M613" s="87">
        <v>10</v>
      </c>
      <c r="N613" s="87" t="s">
        <v>154</v>
      </c>
      <c r="O613" s="87" t="s">
        <v>155</v>
      </c>
      <c r="P613" s="87">
        <v>0</v>
      </c>
      <c r="Q613" s="127">
        <v>4.053E-5</v>
      </c>
      <c r="R613" s="87">
        <v>0</v>
      </c>
      <c r="S613" s="87">
        <v>0</v>
      </c>
      <c r="T613" s="127">
        <v>1770000000</v>
      </c>
      <c r="U613" s="127">
        <v>1770000000</v>
      </c>
      <c r="V613" s="127">
        <v>1637000000</v>
      </c>
      <c r="W613" s="127">
        <v>1637000000</v>
      </c>
      <c r="X613" s="87">
        <v>0</v>
      </c>
      <c r="Y613" s="87">
        <v>0</v>
      </c>
      <c r="Z613" s="127">
        <v>1362000000</v>
      </c>
      <c r="AA613" s="127">
        <v>1.6860000000000001E-5</v>
      </c>
      <c r="AB613" s="127">
        <v>8511000000</v>
      </c>
      <c r="AC613" s="87">
        <v>0</v>
      </c>
      <c r="AD613" s="87" t="s">
        <v>156</v>
      </c>
      <c r="AE613" s="87" t="s">
        <v>157</v>
      </c>
      <c r="AF613" s="87" t="s">
        <v>158</v>
      </c>
      <c r="AG613" s="87" t="s">
        <v>159</v>
      </c>
      <c r="AH613" s="87" t="s">
        <v>160</v>
      </c>
      <c r="AI613" s="87" t="s">
        <v>161</v>
      </c>
      <c r="AJ613" s="87" t="s">
        <v>162</v>
      </c>
      <c r="AK613" s="87">
        <v>0</v>
      </c>
      <c r="AL613" s="87">
        <v>0</v>
      </c>
      <c r="AM613" s="87" t="s">
        <v>142</v>
      </c>
      <c r="AY613" s="133">
        <f t="shared" ref="AY613" si="597">IF(J613="", "", INT(J613))</f>
        <v>306</v>
      </c>
      <c r="AZ613" s="87">
        <f t="shared" si="548"/>
        <v>274</v>
      </c>
      <c r="BA613" s="87">
        <f t="shared" si="549"/>
        <v>161</v>
      </c>
      <c r="BB613" s="87">
        <f t="shared" si="550"/>
        <v>306</v>
      </c>
      <c r="BC613" s="87">
        <f t="shared" si="551"/>
        <v>306</v>
      </c>
      <c r="BD613" s="87" t="str">
        <f t="shared" si="552"/>
        <v>1c</v>
      </c>
      <c r="BE613" s="87" t="str">
        <f t="shared" si="553"/>
        <v>0</v>
      </c>
      <c r="BG613" s="87">
        <f t="shared" si="554"/>
        <v>306</v>
      </c>
      <c r="BH613" s="127" t="str">
        <f t="shared" si="555"/>
        <v>2.10E+11</v>
      </c>
      <c r="BI613" s="127" t="str">
        <f t="shared" si="556"/>
        <v>8.08E+10</v>
      </c>
      <c r="BJ613" s="87" t="str">
        <f t="shared" si="557"/>
        <v>7850</v>
      </c>
      <c r="BK613" s="87">
        <f t="shared" si="558"/>
        <v>1.3</v>
      </c>
      <c r="BL613" s="87">
        <f t="shared" si="559"/>
        <v>0.01</v>
      </c>
    </row>
    <row r="614" spans="10:64" ht="12.75">
      <c r="J614" s="87">
        <f t="shared" si="585"/>
        <v>306.2</v>
      </c>
      <c r="K614" s="126">
        <v>161</v>
      </c>
      <c r="L614" s="87">
        <v>1.3</v>
      </c>
      <c r="M614" s="87">
        <v>10</v>
      </c>
      <c r="N614" s="87" t="s">
        <v>154</v>
      </c>
      <c r="O614" s="87" t="s">
        <v>155</v>
      </c>
      <c r="P614" s="87">
        <v>0</v>
      </c>
      <c r="Q614" s="127">
        <v>4.053E-5</v>
      </c>
      <c r="R614" s="87">
        <v>0</v>
      </c>
      <c r="S614" s="87">
        <v>0</v>
      </c>
      <c r="T614" s="127">
        <v>1770000000</v>
      </c>
      <c r="U614" s="127">
        <v>1770000000</v>
      </c>
      <c r="V614" s="127">
        <v>1637000000</v>
      </c>
      <c r="W614" s="127">
        <v>1637000000</v>
      </c>
      <c r="X614" s="87">
        <v>0</v>
      </c>
      <c r="Y614" s="87">
        <v>0</v>
      </c>
      <c r="Z614" s="127">
        <v>1362000000</v>
      </c>
      <c r="AA614" s="127">
        <v>1.6860000000000001E-5</v>
      </c>
      <c r="AB614" s="127">
        <v>8511000000</v>
      </c>
      <c r="AC614" s="87">
        <v>0</v>
      </c>
      <c r="AD614" s="87" t="s">
        <v>156</v>
      </c>
      <c r="AE614" s="87" t="s">
        <v>157</v>
      </c>
      <c r="AF614" s="87" t="s">
        <v>158</v>
      </c>
      <c r="AG614" s="87" t="s">
        <v>159</v>
      </c>
      <c r="AH614" s="87" t="s">
        <v>160</v>
      </c>
      <c r="AI614" s="87" t="s">
        <v>161</v>
      </c>
      <c r="AJ614" s="87" t="s">
        <v>162</v>
      </c>
      <c r="AK614" s="87">
        <v>0</v>
      </c>
      <c r="AL614" s="87">
        <v>0</v>
      </c>
      <c r="AM614" s="87" t="s">
        <v>142</v>
      </c>
      <c r="AY614" s="133"/>
      <c r="AZ614" s="87" t="str">
        <f t="shared" si="548"/>
        <v/>
      </c>
      <c r="BA614" s="87" t="str">
        <f t="shared" si="549"/>
        <v/>
      </c>
      <c r="BB614" s="87" t="str">
        <f t="shared" si="550"/>
        <v/>
      </c>
      <c r="BC614" s="87" t="str">
        <f t="shared" si="551"/>
        <v/>
      </c>
      <c r="BD614" s="87" t="str">
        <f t="shared" si="552"/>
        <v/>
      </c>
      <c r="BE614" s="87" t="str">
        <f t="shared" si="553"/>
        <v/>
      </c>
      <c r="BG614" s="87" t="str">
        <f t="shared" si="554"/>
        <v/>
      </c>
      <c r="BH614" s="127" t="str">
        <f t="shared" si="555"/>
        <v/>
      </c>
      <c r="BI614" s="127" t="str">
        <f t="shared" si="556"/>
        <v/>
      </c>
      <c r="BJ614" s="87" t="str">
        <f t="shared" si="557"/>
        <v/>
      </c>
      <c r="BK614" s="87" t="str">
        <f t="shared" si="558"/>
        <v/>
      </c>
      <c r="BL614" s="87" t="str">
        <f t="shared" si="559"/>
        <v/>
      </c>
    </row>
    <row r="615" spans="10:64" ht="12.75">
      <c r="J615" s="87">
        <f t="shared" si="585"/>
        <v>307.10000000000002</v>
      </c>
      <c r="K615" s="126">
        <v>275</v>
      </c>
      <c r="L615" s="87">
        <v>1.3</v>
      </c>
      <c r="M615" s="87">
        <v>10</v>
      </c>
      <c r="N615" s="87" t="s">
        <v>154</v>
      </c>
      <c r="O615" s="87" t="s">
        <v>155</v>
      </c>
      <c r="P615" s="87">
        <v>0</v>
      </c>
      <c r="Q615" s="127">
        <v>4.053E-5</v>
      </c>
      <c r="R615" s="87">
        <v>0</v>
      </c>
      <c r="S615" s="87">
        <v>0</v>
      </c>
      <c r="T615" s="127">
        <v>1770000000</v>
      </c>
      <c r="U615" s="127">
        <v>1770000000</v>
      </c>
      <c r="V615" s="127">
        <v>1637000000</v>
      </c>
      <c r="W615" s="127">
        <v>1637000000</v>
      </c>
      <c r="X615" s="87">
        <v>0</v>
      </c>
      <c r="Y615" s="87">
        <v>0</v>
      </c>
      <c r="Z615" s="127">
        <v>1362000000</v>
      </c>
      <c r="AA615" s="127">
        <v>1.6860000000000001E-5</v>
      </c>
      <c r="AB615" s="127">
        <v>8511000000</v>
      </c>
      <c r="AC615" s="87">
        <v>0</v>
      </c>
      <c r="AD615" s="87" t="s">
        <v>156</v>
      </c>
      <c r="AE615" s="87" t="s">
        <v>157</v>
      </c>
      <c r="AF615" s="87" t="s">
        <v>158</v>
      </c>
      <c r="AG615" s="87" t="s">
        <v>159</v>
      </c>
      <c r="AH615" s="87" t="s">
        <v>160</v>
      </c>
      <c r="AI615" s="87" t="s">
        <v>161</v>
      </c>
      <c r="AJ615" s="87" t="s">
        <v>162</v>
      </c>
      <c r="AK615" s="87">
        <v>0</v>
      </c>
      <c r="AL615" s="87">
        <v>0</v>
      </c>
      <c r="AM615" s="87" t="s">
        <v>142</v>
      </c>
      <c r="AY615" s="133">
        <f t="shared" ref="AY615:AY645" si="598">IF(J615="", "", INT(J615))</f>
        <v>307</v>
      </c>
      <c r="AZ615" s="87">
        <f t="shared" si="548"/>
        <v>275</v>
      </c>
      <c r="BA615" s="87">
        <f t="shared" si="549"/>
        <v>172</v>
      </c>
      <c r="BB615" s="87">
        <f t="shared" si="550"/>
        <v>307</v>
      </c>
      <c r="BC615" s="87">
        <f t="shared" si="551"/>
        <v>307</v>
      </c>
      <c r="BD615" s="87" t="str">
        <f t="shared" si="552"/>
        <v>1c</v>
      </c>
      <c r="BE615" s="87" t="str">
        <f t="shared" si="553"/>
        <v>0</v>
      </c>
      <c r="BG615" s="87">
        <f t="shared" si="554"/>
        <v>307</v>
      </c>
      <c r="BH615" s="127" t="str">
        <f t="shared" si="555"/>
        <v>2.10E+11</v>
      </c>
      <c r="BI615" s="127" t="str">
        <f t="shared" si="556"/>
        <v>8.08E+10</v>
      </c>
      <c r="BJ615" s="87" t="str">
        <f t="shared" si="557"/>
        <v>7850</v>
      </c>
      <c r="BK615" s="87">
        <f t="shared" si="558"/>
        <v>1.3</v>
      </c>
      <c r="BL615" s="87">
        <f t="shared" si="559"/>
        <v>0.01</v>
      </c>
    </row>
    <row r="616" spans="10:64" ht="12.75">
      <c r="J616" s="87">
        <f t="shared" si="585"/>
        <v>307.2</v>
      </c>
      <c r="K616" s="126">
        <v>172</v>
      </c>
      <c r="L616" s="87">
        <v>1.3</v>
      </c>
      <c r="M616" s="87">
        <v>10</v>
      </c>
      <c r="N616" s="87" t="s">
        <v>154</v>
      </c>
      <c r="O616" s="87" t="s">
        <v>155</v>
      </c>
      <c r="P616" s="87">
        <v>0</v>
      </c>
      <c r="Q616" s="127">
        <v>4.053E-5</v>
      </c>
      <c r="R616" s="87">
        <v>0</v>
      </c>
      <c r="S616" s="87">
        <v>0</v>
      </c>
      <c r="T616" s="127">
        <v>1770000000</v>
      </c>
      <c r="U616" s="127">
        <v>1770000000</v>
      </c>
      <c r="V616" s="127">
        <v>1637000000</v>
      </c>
      <c r="W616" s="127">
        <v>1637000000</v>
      </c>
      <c r="X616" s="87">
        <v>0</v>
      </c>
      <c r="Y616" s="87">
        <v>0</v>
      </c>
      <c r="Z616" s="127">
        <v>1362000000</v>
      </c>
      <c r="AA616" s="127">
        <v>1.6860000000000001E-5</v>
      </c>
      <c r="AB616" s="127">
        <v>8511000000</v>
      </c>
      <c r="AC616" s="87">
        <v>0</v>
      </c>
      <c r="AD616" s="87" t="s">
        <v>156</v>
      </c>
      <c r="AE616" s="87" t="s">
        <v>157</v>
      </c>
      <c r="AF616" s="87" t="s">
        <v>158</v>
      </c>
      <c r="AG616" s="87" t="s">
        <v>159</v>
      </c>
      <c r="AH616" s="87" t="s">
        <v>160</v>
      </c>
      <c r="AI616" s="87" t="s">
        <v>161</v>
      </c>
      <c r="AJ616" s="87" t="s">
        <v>162</v>
      </c>
      <c r="AK616" s="87">
        <v>0</v>
      </c>
      <c r="AL616" s="87">
        <v>0</v>
      </c>
      <c r="AM616" s="87" t="s">
        <v>142</v>
      </c>
      <c r="AY616" s="133"/>
      <c r="AZ616" s="87" t="str">
        <f t="shared" si="548"/>
        <v/>
      </c>
      <c r="BA616" s="87" t="str">
        <f t="shared" si="549"/>
        <v/>
      </c>
      <c r="BB616" s="87" t="str">
        <f t="shared" si="550"/>
        <v/>
      </c>
      <c r="BC616" s="87" t="str">
        <f t="shared" si="551"/>
        <v/>
      </c>
      <c r="BD616" s="87" t="str">
        <f t="shared" si="552"/>
        <v/>
      </c>
      <c r="BE616" s="87" t="str">
        <f t="shared" si="553"/>
        <v/>
      </c>
      <c r="BG616" s="87" t="str">
        <f t="shared" si="554"/>
        <v/>
      </c>
      <c r="BH616" s="127" t="str">
        <f t="shared" si="555"/>
        <v/>
      </c>
      <c r="BI616" s="127" t="str">
        <f t="shared" si="556"/>
        <v/>
      </c>
      <c r="BJ616" s="87" t="str">
        <f t="shared" si="557"/>
        <v/>
      </c>
      <c r="BK616" s="87" t="str">
        <f t="shared" si="558"/>
        <v/>
      </c>
      <c r="BL616" s="87" t="str">
        <f t="shared" si="559"/>
        <v/>
      </c>
    </row>
    <row r="617" spans="10:64" ht="12.75">
      <c r="J617" s="87">
        <f t="shared" si="585"/>
        <v>308.10000000000002</v>
      </c>
      <c r="K617" s="126">
        <v>276</v>
      </c>
      <c r="L617" s="87">
        <v>1.3</v>
      </c>
      <c r="M617" s="87">
        <v>10</v>
      </c>
      <c r="N617" s="87" t="s">
        <v>154</v>
      </c>
      <c r="O617" s="87" t="s">
        <v>155</v>
      </c>
      <c r="P617" s="87">
        <v>0</v>
      </c>
      <c r="Q617" s="127">
        <v>4.053E-5</v>
      </c>
      <c r="R617" s="87">
        <v>0</v>
      </c>
      <c r="S617" s="87">
        <v>0</v>
      </c>
      <c r="T617" s="127">
        <v>1770000000</v>
      </c>
      <c r="U617" s="127">
        <v>1770000000</v>
      </c>
      <c r="V617" s="127">
        <v>1637000000</v>
      </c>
      <c r="W617" s="127">
        <v>1637000000</v>
      </c>
      <c r="X617" s="87">
        <v>0</v>
      </c>
      <c r="Y617" s="87">
        <v>0</v>
      </c>
      <c r="Z617" s="127">
        <v>1362000000</v>
      </c>
      <c r="AA617" s="127">
        <v>1.6860000000000001E-5</v>
      </c>
      <c r="AB617" s="127">
        <v>8511000000</v>
      </c>
      <c r="AC617" s="87">
        <v>0</v>
      </c>
      <c r="AD617" s="87" t="s">
        <v>156</v>
      </c>
      <c r="AE617" s="87" t="s">
        <v>157</v>
      </c>
      <c r="AF617" s="87" t="s">
        <v>158</v>
      </c>
      <c r="AG617" s="87" t="s">
        <v>159</v>
      </c>
      <c r="AH617" s="87" t="s">
        <v>160</v>
      </c>
      <c r="AI617" s="87" t="s">
        <v>161</v>
      </c>
      <c r="AJ617" s="87" t="s">
        <v>162</v>
      </c>
      <c r="AK617" s="87">
        <v>0</v>
      </c>
      <c r="AL617" s="87">
        <v>0</v>
      </c>
      <c r="AM617" s="87" t="s">
        <v>142</v>
      </c>
      <c r="AY617" s="133">
        <f t="shared" si="598"/>
        <v>308</v>
      </c>
      <c r="AZ617" s="87">
        <f t="shared" si="548"/>
        <v>276</v>
      </c>
      <c r="BA617" s="87">
        <f t="shared" si="549"/>
        <v>179</v>
      </c>
      <c r="BB617" s="87">
        <f t="shared" si="550"/>
        <v>308</v>
      </c>
      <c r="BC617" s="87">
        <f t="shared" si="551"/>
        <v>308</v>
      </c>
      <c r="BD617" s="87" t="str">
        <f t="shared" si="552"/>
        <v>1c</v>
      </c>
      <c r="BE617" s="87" t="str">
        <f t="shared" si="553"/>
        <v>0</v>
      </c>
      <c r="BG617" s="87">
        <f t="shared" si="554"/>
        <v>308</v>
      </c>
      <c r="BH617" s="127" t="str">
        <f t="shared" si="555"/>
        <v>2.10E+11</v>
      </c>
      <c r="BI617" s="127" t="str">
        <f t="shared" si="556"/>
        <v>8.08E+10</v>
      </c>
      <c r="BJ617" s="87" t="str">
        <f t="shared" si="557"/>
        <v>7850</v>
      </c>
      <c r="BK617" s="87">
        <f t="shared" si="558"/>
        <v>1.3</v>
      </c>
      <c r="BL617" s="87">
        <f t="shared" si="559"/>
        <v>0.01</v>
      </c>
    </row>
    <row r="618" spans="10:64" ht="12.75">
      <c r="J618" s="87">
        <f t="shared" si="585"/>
        <v>308.2</v>
      </c>
      <c r="K618" s="126">
        <v>179</v>
      </c>
      <c r="L618" s="87">
        <v>1.3</v>
      </c>
      <c r="M618" s="87">
        <v>10</v>
      </c>
      <c r="N618" s="87" t="s">
        <v>154</v>
      </c>
      <c r="O618" s="87" t="s">
        <v>155</v>
      </c>
      <c r="P618" s="87">
        <v>0</v>
      </c>
      <c r="Q618" s="127">
        <v>4.053E-5</v>
      </c>
      <c r="R618" s="87">
        <v>0</v>
      </c>
      <c r="S618" s="87">
        <v>0</v>
      </c>
      <c r="T618" s="127">
        <v>1770000000</v>
      </c>
      <c r="U618" s="127">
        <v>1770000000</v>
      </c>
      <c r="V618" s="127">
        <v>1637000000</v>
      </c>
      <c r="W618" s="127">
        <v>1637000000</v>
      </c>
      <c r="X618" s="87">
        <v>0</v>
      </c>
      <c r="Y618" s="87">
        <v>0</v>
      </c>
      <c r="Z618" s="127">
        <v>1362000000</v>
      </c>
      <c r="AA618" s="127">
        <v>1.6860000000000001E-5</v>
      </c>
      <c r="AB618" s="127">
        <v>8511000000</v>
      </c>
      <c r="AC618" s="87">
        <v>0</v>
      </c>
      <c r="AD618" s="87" t="s">
        <v>156</v>
      </c>
      <c r="AE618" s="87" t="s">
        <v>157</v>
      </c>
      <c r="AF618" s="87" t="s">
        <v>158</v>
      </c>
      <c r="AG618" s="87" t="s">
        <v>159</v>
      </c>
      <c r="AH618" s="87" t="s">
        <v>160</v>
      </c>
      <c r="AI618" s="87" t="s">
        <v>161</v>
      </c>
      <c r="AJ618" s="87" t="s">
        <v>162</v>
      </c>
      <c r="AK618" s="87">
        <v>0</v>
      </c>
      <c r="AL618" s="87">
        <v>0</v>
      </c>
      <c r="AM618" s="87" t="s">
        <v>142</v>
      </c>
      <c r="AY618" s="133"/>
      <c r="AZ618" s="87" t="str">
        <f t="shared" si="548"/>
        <v/>
      </c>
      <c r="BA618" s="87" t="str">
        <f t="shared" si="549"/>
        <v/>
      </c>
      <c r="BB618" s="87" t="str">
        <f t="shared" si="550"/>
        <v/>
      </c>
      <c r="BC618" s="87" t="str">
        <f t="shared" si="551"/>
        <v/>
      </c>
      <c r="BD618" s="87" t="str">
        <f t="shared" si="552"/>
        <v/>
      </c>
      <c r="BE618" s="87" t="str">
        <f t="shared" si="553"/>
        <v/>
      </c>
      <c r="BG618" s="87" t="str">
        <f t="shared" si="554"/>
        <v/>
      </c>
      <c r="BH618" s="127" t="str">
        <f t="shared" si="555"/>
        <v/>
      </c>
      <c r="BI618" s="127" t="str">
        <f t="shared" si="556"/>
        <v/>
      </c>
      <c r="BJ618" s="87" t="str">
        <f t="shared" si="557"/>
        <v/>
      </c>
      <c r="BK618" s="87" t="str">
        <f t="shared" si="558"/>
        <v/>
      </c>
      <c r="BL618" s="87" t="str">
        <f t="shared" si="559"/>
        <v/>
      </c>
    </row>
    <row r="619" spans="10:64" ht="12.75">
      <c r="J619" s="87">
        <f t="shared" si="585"/>
        <v>309.10000000000002</v>
      </c>
      <c r="K619" s="126">
        <v>277</v>
      </c>
      <c r="L619" s="87">
        <v>0.5</v>
      </c>
      <c r="M619" s="87">
        <v>10</v>
      </c>
      <c r="N619" s="87" t="s">
        <v>154</v>
      </c>
      <c r="O619" s="87" t="s">
        <v>155</v>
      </c>
      <c r="P619" s="87">
        <v>0</v>
      </c>
      <c r="Q619" s="127">
        <v>1.539E-5</v>
      </c>
      <c r="R619" s="87">
        <v>0</v>
      </c>
      <c r="S619" s="87">
        <v>0</v>
      </c>
      <c r="T619" s="127">
        <v>97060000</v>
      </c>
      <c r="U619" s="127">
        <v>97060000</v>
      </c>
      <c r="V619" s="127">
        <v>621900000</v>
      </c>
      <c r="W619" s="127">
        <v>621900000</v>
      </c>
      <c r="X619" s="87">
        <v>0</v>
      </c>
      <c r="Y619" s="87">
        <v>0</v>
      </c>
      <c r="Z619" s="127">
        <v>74690000</v>
      </c>
      <c r="AA619" s="127">
        <v>9.2439999999999999E-7</v>
      </c>
      <c r="AB619" s="127">
        <v>3233000000</v>
      </c>
      <c r="AC619" s="87">
        <v>0</v>
      </c>
      <c r="AD619" s="87" t="s">
        <v>156</v>
      </c>
      <c r="AE619" s="87" t="s">
        <v>157</v>
      </c>
      <c r="AF619" s="87" t="s">
        <v>158</v>
      </c>
      <c r="AG619" s="87" t="s">
        <v>159</v>
      </c>
      <c r="AH619" s="87" t="s">
        <v>160</v>
      </c>
      <c r="AI619" s="87" t="s">
        <v>161</v>
      </c>
      <c r="AJ619" s="87" t="s">
        <v>162</v>
      </c>
      <c r="AK619" s="87">
        <v>0</v>
      </c>
      <c r="AL619" s="87">
        <v>0</v>
      </c>
      <c r="AM619" s="87" t="s">
        <v>142</v>
      </c>
      <c r="AY619" s="133">
        <f t="shared" si="598"/>
        <v>309</v>
      </c>
      <c r="AZ619" s="87">
        <f t="shared" si="548"/>
        <v>277</v>
      </c>
      <c r="BA619" s="87">
        <f t="shared" si="549"/>
        <v>268</v>
      </c>
      <c r="BB619" s="87">
        <f t="shared" si="550"/>
        <v>309</v>
      </c>
      <c r="BC619" s="87">
        <f t="shared" si="551"/>
        <v>309</v>
      </c>
      <c r="BD619" s="87" t="str">
        <f t="shared" si="552"/>
        <v>1c</v>
      </c>
      <c r="BE619" s="87" t="str">
        <f t="shared" si="553"/>
        <v>0</v>
      </c>
      <c r="BG619" s="87">
        <f t="shared" si="554"/>
        <v>309</v>
      </c>
      <c r="BH619" s="127" t="str">
        <f t="shared" si="555"/>
        <v>2.10E+11</v>
      </c>
      <c r="BI619" s="127" t="str">
        <f t="shared" si="556"/>
        <v>8.08E+10</v>
      </c>
      <c r="BJ619" s="87" t="str">
        <f t="shared" si="557"/>
        <v>7850</v>
      </c>
      <c r="BK619" s="87">
        <f t="shared" si="558"/>
        <v>0.5</v>
      </c>
      <c r="BL619" s="87">
        <f t="shared" si="559"/>
        <v>0.01</v>
      </c>
    </row>
    <row r="620" spans="10:64" ht="12.75">
      <c r="J620" s="87">
        <f t="shared" si="585"/>
        <v>309.2</v>
      </c>
      <c r="K620" s="126">
        <v>268</v>
      </c>
      <c r="L620" s="87">
        <v>1.3</v>
      </c>
      <c r="M620" s="87">
        <v>10</v>
      </c>
      <c r="N620" s="87" t="s">
        <v>154</v>
      </c>
      <c r="O620" s="87" t="s">
        <v>155</v>
      </c>
      <c r="P620" s="87">
        <v>0</v>
      </c>
      <c r="Q620" s="127">
        <v>4.053E-5</v>
      </c>
      <c r="R620" s="87">
        <v>0</v>
      </c>
      <c r="S620" s="87">
        <v>0</v>
      </c>
      <c r="T620" s="127">
        <v>1770000000</v>
      </c>
      <c r="U620" s="127">
        <v>1770000000</v>
      </c>
      <c r="V620" s="127">
        <v>1637000000</v>
      </c>
      <c r="W620" s="127">
        <v>1637000000</v>
      </c>
      <c r="X620" s="87">
        <v>0</v>
      </c>
      <c r="Y620" s="87">
        <v>0</v>
      </c>
      <c r="Z620" s="127">
        <v>1362000000</v>
      </c>
      <c r="AA620" s="127">
        <v>1.6860000000000001E-5</v>
      </c>
      <c r="AB620" s="127">
        <v>8511000000</v>
      </c>
      <c r="AC620" s="87">
        <v>0</v>
      </c>
      <c r="AD620" s="87" t="s">
        <v>156</v>
      </c>
      <c r="AE620" s="87" t="s">
        <v>157</v>
      </c>
      <c r="AF620" s="87" t="s">
        <v>158</v>
      </c>
      <c r="AG620" s="87" t="s">
        <v>159</v>
      </c>
      <c r="AH620" s="87" t="s">
        <v>160</v>
      </c>
      <c r="AI620" s="87" t="s">
        <v>161</v>
      </c>
      <c r="AJ620" s="87" t="s">
        <v>162</v>
      </c>
      <c r="AK620" s="87">
        <v>0</v>
      </c>
      <c r="AL620" s="87">
        <v>0</v>
      </c>
      <c r="AM620" s="87" t="s">
        <v>142</v>
      </c>
      <c r="AY620" s="133"/>
      <c r="AZ620" s="87" t="str">
        <f t="shared" si="548"/>
        <v/>
      </c>
      <c r="BA620" s="87" t="str">
        <f t="shared" si="549"/>
        <v/>
      </c>
      <c r="BB620" s="87" t="str">
        <f t="shared" si="550"/>
        <v/>
      </c>
      <c r="BC620" s="87" t="str">
        <f t="shared" si="551"/>
        <v/>
      </c>
      <c r="BD620" s="87" t="str">
        <f t="shared" si="552"/>
        <v/>
      </c>
      <c r="BE620" s="87" t="str">
        <f t="shared" si="553"/>
        <v/>
      </c>
      <c r="BG620" s="87" t="str">
        <f t="shared" si="554"/>
        <v/>
      </c>
      <c r="BH620" s="127" t="str">
        <f t="shared" si="555"/>
        <v/>
      </c>
      <c r="BI620" s="127" t="str">
        <f t="shared" si="556"/>
        <v/>
      </c>
      <c r="BJ620" s="87" t="str">
        <f t="shared" si="557"/>
        <v/>
      </c>
      <c r="BK620" s="87" t="str">
        <f t="shared" si="558"/>
        <v/>
      </c>
      <c r="BL620" s="87" t="str">
        <f t="shared" si="559"/>
        <v/>
      </c>
    </row>
    <row r="621" spans="10:64" ht="12.75">
      <c r="J621" s="87">
        <f t="shared" si="585"/>
        <v>310.10000000000002</v>
      </c>
      <c r="K621" s="126">
        <v>278</v>
      </c>
      <c r="L621" s="87">
        <v>0.5</v>
      </c>
      <c r="M621" s="87">
        <v>10</v>
      </c>
      <c r="N621" s="87" t="s">
        <v>154</v>
      </c>
      <c r="O621" s="87" t="s">
        <v>155</v>
      </c>
      <c r="P621" s="87">
        <v>0</v>
      </c>
      <c r="Q621" s="127">
        <v>1.539E-5</v>
      </c>
      <c r="R621" s="87">
        <v>0</v>
      </c>
      <c r="S621" s="87">
        <v>0</v>
      </c>
      <c r="T621" s="127">
        <v>97060000</v>
      </c>
      <c r="U621" s="127">
        <v>97060000</v>
      </c>
      <c r="V621" s="127">
        <v>621900000</v>
      </c>
      <c r="W621" s="127">
        <v>621900000</v>
      </c>
      <c r="X621" s="87">
        <v>0</v>
      </c>
      <c r="Y621" s="87">
        <v>0</v>
      </c>
      <c r="Z621" s="127">
        <v>74690000</v>
      </c>
      <c r="AA621" s="127">
        <v>9.2439999999999999E-7</v>
      </c>
      <c r="AB621" s="127">
        <v>3233000000</v>
      </c>
      <c r="AC621" s="87">
        <v>0</v>
      </c>
      <c r="AD621" s="87" t="s">
        <v>156</v>
      </c>
      <c r="AE621" s="87" t="s">
        <v>157</v>
      </c>
      <c r="AF621" s="87" t="s">
        <v>158</v>
      </c>
      <c r="AG621" s="87" t="s">
        <v>159</v>
      </c>
      <c r="AH621" s="87" t="s">
        <v>160</v>
      </c>
      <c r="AI621" s="87" t="s">
        <v>161</v>
      </c>
      <c r="AJ621" s="87" t="s">
        <v>162</v>
      </c>
      <c r="AK621" s="87">
        <v>0</v>
      </c>
      <c r="AL621" s="87">
        <v>0</v>
      </c>
      <c r="AM621" s="87" t="s">
        <v>142</v>
      </c>
      <c r="AY621" s="133">
        <f t="shared" si="598"/>
        <v>310</v>
      </c>
      <c r="AZ621" s="87">
        <f t="shared" si="548"/>
        <v>278</v>
      </c>
      <c r="BA621" s="87">
        <f t="shared" si="549"/>
        <v>266</v>
      </c>
      <c r="BB621" s="87">
        <f t="shared" si="550"/>
        <v>310</v>
      </c>
      <c r="BC621" s="87">
        <f t="shared" si="551"/>
        <v>310</v>
      </c>
      <c r="BD621" s="87" t="str">
        <f t="shared" si="552"/>
        <v>1c</v>
      </c>
      <c r="BE621" s="87" t="str">
        <f t="shared" si="553"/>
        <v>0</v>
      </c>
      <c r="BG621" s="87">
        <f t="shared" si="554"/>
        <v>310</v>
      </c>
      <c r="BH621" s="127" t="str">
        <f t="shared" si="555"/>
        <v>2.10E+11</v>
      </c>
      <c r="BI621" s="127" t="str">
        <f t="shared" si="556"/>
        <v>8.08E+10</v>
      </c>
      <c r="BJ621" s="87" t="str">
        <f t="shared" si="557"/>
        <v>7850</v>
      </c>
      <c r="BK621" s="87">
        <f t="shared" si="558"/>
        <v>0.5</v>
      </c>
      <c r="BL621" s="87">
        <f t="shared" si="559"/>
        <v>0.01</v>
      </c>
    </row>
    <row r="622" spans="10:64" ht="12.75">
      <c r="J622" s="87">
        <f t="shared" si="585"/>
        <v>310.2</v>
      </c>
      <c r="K622" s="126">
        <v>266</v>
      </c>
      <c r="L622" s="87">
        <v>1.3</v>
      </c>
      <c r="M622" s="87">
        <v>10</v>
      </c>
      <c r="N622" s="87" t="s">
        <v>154</v>
      </c>
      <c r="O622" s="87" t="s">
        <v>155</v>
      </c>
      <c r="P622" s="87">
        <v>0</v>
      </c>
      <c r="Q622" s="127">
        <v>4.053E-5</v>
      </c>
      <c r="R622" s="87">
        <v>0</v>
      </c>
      <c r="S622" s="87">
        <v>0</v>
      </c>
      <c r="T622" s="127">
        <v>1770000000</v>
      </c>
      <c r="U622" s="127">
        <v>1770000000</v>
      </c>
      <c r="V622" s="127">
        <v>1637000000</v>
      </c>
      <c r="W622" s="127">
        <v>1637000000</v>
      </c>
      <c r="X622" s="87">
        <v>0</v>
      </c>
      <c r="Y622" s="87">
        <v>0</v>
      </c>
      <c r="Z622" s="127">
        <v>1362000000</v>
      </c>
      <c r="AA622" s="127">
        <v>1.6860000000000001E-5</v>
      </c>
      <c r="AB622" s="127">
        <v>8511000000</v>
      </c>
      <c r="AC622" s="87">
        <v>0</v>
      </c>
      <c r="AD622" s="87" t="s">
        <v>156</v>
      </c>
      <c r="AE622" s="87" t="s">
        <v>157</v>
      </c>
      <c r="AF622" s="87" t="s">
        <v>158</v>
      </c>
      <c r="AG622" s="87" t="s">
        <v>159</v>
      </c>
      <c r="AH622" s="87" t="s">
        <v>160</v>
      </c>
      <c r="AI622" s="87" t="s">
        <v>161</v>
      </c>
      <c r="AJ622" s="87" t="s">
        <v>162</v>
      </c>
      <c r="AK622" s="87">
        <v>0</v>
      </c>
      <c r="AL622" s="87">
        <v>0</v>
      </c>
      <c r="AM622" s="87" t="s">
        <v>142</v>
      </c>
      <c r="AY622" s="133"/>
      <c r="AZ622" s="87" t="str">
        <f t="shared" si="548"/>
        <v/>
      </c>
      <c r="BA622" s="87" t="str">
        <f t="shared" si="549"/>
        <v/>
      </c>
      <c r="BB622" s="87" t="str">
        <f t="shared" si="550"/>
        <v/>
      </c>
      <c r="BC622" s="87" t="str">
        <f t="shared" si="551"/>
        <v/>
      </c>
      <c r="BD622" s="87" t="str">
        <f t="shared" si="552"/>
        <v/>
      </c>
      <c r="BE622" s="87" t="str">
        <f t="shared" si="553"/>
        <v/>
      </c>
      <c r="BG622" s="87" t="str">
        <f t="shared" si="554"/>
        <v/>
      </c>
      <c r="BH622" s="127" t="str">
        <f t="shared" si="555"/>
        <v/>
      </c>
      <c r="BI622" s="127" t="str">
        <f t="shared" si="556"/>
        <v/>
      </c>
      <c r="BJ622" s="87" t="str">
        <f t="shared" si="557"/>
        <v/>
      </c>
      <c r="BK622" s="87" t="str">
        <f t="shared" si="558"/>
        <v/>
      </c>
      <c r="BL622" s="87" t="str">
        <f t="shared" si="559"/>
        <v/>
      </c>
    </row>
    <row r="623" spans="10:64" ht="12.75">
      <c r="J623" s="87">
        <f t="shared" si="585"/>
        <v>311.10000000000002</v>
      </c>
      <c r="K623" s="126">
        <v>279</v>
      </c>
      <c r="L623" s="87">
        <v>0.5</v>
      </c>
      <c r="M623" s="87">
        <v>10</v>
      </c>
      <c r="N623" s="87" t="s">
        <v>154</v>
      </c>
      <c r="O623" s="87" t="s">
        <v>155</v>
      </c>
      <c r="P623" s="87">
        <v>0</v>
      </c>
      <c r="Q623" s="127">
        <v>1.539E-5</v>
      </c>
      <c r="R623" s="87">
        <v>0</v>
      </c>
      <c r="S623" s="87">
        <v>0</v>
      </c>
      <c r="T623" s="127">
        <v>97060000</v>
      </c>
      <c r="U623" s="127">
        <v>97060000</v>
      </c>
      <c r="V623" s="127">
        <v>621900000</v>
      </c>
      <c r="W623" s="127">
        <v>621900000</v>
      </c>
      <c r="X623" s="87">
        <v>0</v>
      </c>
      <c r="Y623" s="87">
        <v>0</v>
      </c>
      <c r="Z623" s="127">
        <v>74690000</v>
      </c>
      <c r="AA623" s="127">
        <v>9.2439999999999999E-7</v>
      </c>
      <c r="AB623" s="127">
        <v>3233000000</v>
      </c>
      <c r="AC623" s="87">
        <v>0</v>
      </c>
      <c r="AD623" s="87" t="s">
        <v>156</v>
      </c>
      <c r="AE623" s="87" t="s">
        <v>157</v>
      </c>
      <c r="AF623" s="87" t="s">
        <v>158</v>
      </c>
      <c r="AG623" s="87" t="s">
        <v>159</v>
      </c>
      <c r="AH623" s="87" t="s">
        <v>160</v>
      </c>
      <c r="AI623" s="87" t="s">
        <v>161</v>
      </c>
      <c r="AJ623" s="87" t="s">
        <v>162</v>
      </c>
      <c r="AK623" s="87">
        <v>0</v>
      </c>
      <c r="AL623" s="87">
        <v>0</v>
      </c>
      <c r="AM623" s="87" t="s">
        <v>142</v>
      </c>
      <c r="AY623" s="133">
        <f t="shared" si="598"/>
        <v>311</v>
      </c>
      <c r="AZ623" s="87">
        <f t="shared" si="548"/>
        <v>279</v>
      </c>
      <c r="BA623" s="87">
        <f t="shared" si="549"/>
        <v>270</v>
      </c>
      <c r="BB623" s="87">
        <f t="shared" si="550"/>
        <v>311</v>
      </c>
      <c r="BC623" s="87">
        <f t="shared" si="551"/>
        <v>311</v>
      </c>
      <c r="BD623" s="87" t="str">
        <f t="shared" si="552"/>
        <v>1c</v>
      </c>
      <c r="BE623" s="87" t="str">
        <f t="shared" si="553"/>
        <v>0</v>
      </c>
      <c r="BG623" s="87">
        <f t="shared" si="554"/>
        <v>311</v>
      </c>
      <c r="BH623" s="127" t="str">
        <f t="shared" si="555"/>
        <v>2.10E+11</v>
      </c>
      <c r="BI623" s="127" t="str">
        <f t="shared" si="556"/>
        <v>8.08E+10</v>
      </c>
      <c r="BJ623" s="87" t="str">
        <f t="shared" si="557"/>
        <v>7850</v>
      </c>
      <c r="BK623" s="87">
        <f t="shared" si="558"/>
        <v>0.5</v>
      </c>
      <c r="BL623" s="87">
        <f t="shared" si="559"/>
        <v>0.01</v>
      </c>
    </row>
    <row r="624" spans="10:64" ht="12.75">
      <c r="J624" s="87">
        <f t="shared" si="585"/>
        <v>311.2</v>
      </c>
      <c r="K624" s="126">
        <v>270</v>
      </c>
      <c r="L624" s="87">
        <v>1.3</v>
      </c>
      <c r="M624" s="87">
        <v>10</v>
      </c>
      <c r="N624" s="87" t="s">
        <v>154</v>
      </c>
      <c r="O624" s="87" t="s">
        <v>155</v>
      </c>
      <c r="P624" s="87">
        <v>0</v>
      </c>
      <c r="Q624" s="127">
        <v>4.053E-5</v>
      </c>
      <c r="R624" s="87">
        <v>0</v>
      </c>
      <c r="S624" s="87">
        <v>0</v>
      </c>
      <c r="T624" s="127">
        <v>1770000000</v>
      </c>
      <c r="U624" s="127">
        <v>1770000000</v>
      </c>
      <c r="V624" s="127">
        <v>1637000000</v>
      </c>
      <c r="W624" s="127">
        <v>1637000000</v>
      </c>
      <c r="X624" s="87">
        <v>0</v>
      </c>
      <c r="Y624" s="87">
        <v>0</v>
      </c>
      <c r="Z624" s="127">
        <v>1362000000</v>
      </c>
      <c r="AA624" s="127">
        <v>1.6860000000000001E-5</v>
      </c>
      <c r="AB624" s="127">
        <v>8511000000</v>
      </c>
      <c r="AC624" s="87">
        <v>0</v>
      </c>
      <c r="AD624" s="87" t="s">
        <v>156</v>
      </c>
      <c r="AE624" s="87" t="s">
        <v>157</v>
      </c>
      <c r="AF624" s="87" t="s">
        <v>158</v>
      </c>
      <c r="AG624" s="87" t="s">
        <v>159</v>
      </c>
      <c r="AH624" s="87" t="s">
        <v>160</v>
      </c>
      <c r="AI624" s="87" t="s">
        <v>161</v>
      </c>
      <c r="AJ624" s="87" t="s">
        <v>162</v>
      </c>
      <c r="AK624" s="87">
        <v>0</v>
      </c>
      <c r="AL624" s="87">
        <v>0</v>
      </c>
      <c r="AM624" s="87" t="s">
        <v>142</v>
      </c>
      <c r="AY624" s="133"/>
      <c r="AZ624" s="87" t="str">
        <f t="shared" si="548"/>
        <v/>
      </c>
      <c r="BA624" s="87" t="str">
        <f t="shared" si="549"/>
        <v/>
      </c>
      <c r="BB624" s="87" t="str">
        <f t="shared" si="550"/>
        <v/>
      </c>
      <c r="BC624" s="87" t="str">
        <f t="shared" si="551"/>
        <v/>
      </c>
      <c r="BD624" s="87" t="str">
        <f t="shared" si="552"/>
        <v/>
      </c>
      <c r="BE624" s="87" t="str">
        <f t="shared" si="553"/>
        <v/>
      </c>
      <c r="BG624" s="87" t="str">
        <f t="shared" si="554"/>
        <v/>
      </c>
      <c r="BH624" s="127" t="str">
        <f t="shared" si="555"/>
        <v/>
      </c>
      <c r="BI624" s="127" t="str">
        <f t="shared" si="556"/>
        <v/>
      </c>
      <c r="BJ624" s="87" t="str">
        <f t="shared" si="557"/>
        <v/>
      </c>
      <c r="BK624" s="87" t="str">
        <f t="shared" si="558"/>
        <v/>
      </c>
      <c r="BL624" s="87" t="str">
        <f t="shared" si="559"/>
        <v/>
      </c>
    </row>
    <row r="625" spans="10:64" ht="12.75">
      <c r="J625" s="87">
        <f t="shared" si="585"/>
        <v>312.10000000000002</v>
      </c>
      <c r="K625" s="126">
        <v>280</v>
      </c>
      <c r="L625" s="87">
        <v>0.5</v>
      </c>
      <c r="M625" s="87">
        <v>10</v>
      </c>
      <c r="N625" s="87" t="s">
        <v>154</v>
      </c>
      <c r="O625" s="87" t="s">
        <v>155</v>
      </c>
      <c r="P625" s="87">
        <v>0</v>
      </c>
      <c r="Q625" s="127">
        <v>1.539E-5</v>
      </c>
      <c r="R625" s="87">
        <v>0</v>
      </c>
      <c r="S625" s="87">
        <v>0</v>
      </c>
      <c r="T625" s="127">
        <v>97060000</v>
      </c>
      <c r="U625" s="127">
        <v>97060000</v>
      </c>
      <c r="V625" s="127">
        <v>621900000</v>
      </c>
      <c r="W625" s="127">
        <v>621900000</v>
      </c>
      <c r="X625" s="87">
        <v>0</v>
      </c>
      <c r="Y625" s="87">
        <v>0</v>
      </c>
      <c r="Z625" s="127">
        <v>74690000</v>
      </c>
      <c r="AA625" s="127">
        <v>9.2439999999999999E-7</v>
      </c>
      <c r="AB625" s="127">
        <v>3233000000</v>
      </c>
      <c r="AC625" s="87">
        <v>0</v>
      </c>
      <c r="AD625" s="87" t="s">
        <v>156</v>
      </c>
      <c r="AE625" s="87" t="s">
        <v>157</v>
      </c>
      <c r="AF625" s="87" t="s">
        <v>158</v>
      </c>
      <c r="AG625" s="87" t="s">
        <v>159</v>
      </c>
      <c r="AH625" s="87" t="s">
        <v>160</v>
      </c>
      <c r="AI625" s="87" t="s">
        <v>161</v>
      </c>
      <c r="AJ625" s="87" t="s">
        <v>162</v>
      </c>
      <c r="AK625" s="87">
        <v>0</v>
      </c>
      <c r="AL625" s="87">
        <v>0</v>
      </c>
      <c r="AM625" s="87" t="s">
        <v>142</v>
      </c>
      <c r="AY625" s="133">
        <f t="shared" si="598"/>
        <v>312</v>
      </c>
      <c r="AZ625" s="87">
        <f t="shared" si="548"/>
        <v>280</v>
      </c>
      <c r="BA625" s="87">
        <f t="shared" si="549"/>
        <v>281</v>
      </c>
      <c r="BB625" s="87">
        <f t="shared" si="550"/>
        <v>312</v>
      </c>
      <c r="BC625" s="87">
        <f t="shared" si="551"/>
        <v>312</v>
      </c>
      <c r="BD625" s="87" t="str">
        <f t="shared" si="552"/>
        <v>1c</v>
      </c>
      <c r="BE625" s="87" t="str">
        <f t="shared" si="553"/>
        <v>0</v>
      </c>
      <c r="BG625" s="87">
        <f t="shared" si="554"/>
        <v>312</v>
      </c>
      <c r="BH625" s="127" t="str">
        <f t="shared" si="555"/>
        <v>2.10E+11</v>
      </c>
      <c r="BI625" s="127" t="str">
        <f t="shared" si="556"/>
        <v>8.08E+10</v>
      </c>
      <c r="BJ625" s="87" t="str">
        <f t="shared" si="557"/>
        <v>7850</v>
      </c>
      <c r="BK625" s="87">
        <f t="shared" si="558"/>
        <v>0.5</v>
      </c>
      <c r="BL625" s="87">
        <f t="shared" si="559"/>
        <v>0.01</v>
      </c>
    </row>
    <row r="626" spans="10:64" ht="12.75">
      <c r="J626" s="87">
        <f t="shared" si="585"/>
        <v>312.2</v>
      </c>
      <c r="K626" s="126">
        <v>281</v>
      </c>
      <c r="L626" s="87">
        <v>0.5</v>
      </c>
      <c r="M626" s="87">
        <v>10</v>
      </c>
      <c r="N626" s="87" t="s">
        <v>154</v>
      </c>
      <c r="O626" s="87" t="s">
        <v>155</v>
      </c>
      <c r="P626" s="87">
        <v>0</v>
      </c>
      <c r="Q626" s="127">
        <v>1.539E-5</v>
      </c>
      <c r="R626" s="87">
        <v>0</v>
      </c>
      <c r="S626" s="87">
        <v>0</v>
      </c>
      <c r="T626" s="127">
        <v>97060000</v>
      </c>
      <c r="U626" s="127">
        <v>97060000</v>
      </c>
      <c r="V626" s="127">
        <v>621900000</v>
      </c>
      <c r="W626" s="127">
        <v>621900000</v>
      </c>
      <c r="X626" s="87">
        <v>0</v>
      </c>
      <c r="Y626" s="87">
        <v>0</v>
      </c>
      <c r="Z626" s="127">
        <v>74690000</v>
      </c>
      <c r="AA626" s="127">
        <v>9.2439999999999999E-7</v>
      </c>
      <c r="AB626" s="127">
        <v>3233000000</v>
      </c>
      <c r="AC626" s="87">
        <v>0</v>
      </c>
      <c r="AD626" s="87" t="s">
        <v>156</v>
      </c>
      <c r="AE626" s="87" t="s">
        <v>157</v>
      </c>
      <c r="AF626" s="87" t="s">
        <v>158</v>
      </c>
      <c r="AG626" s="87" t="s">
        <v>159</v>
      </c>
      <c r="AH626" s="87" t="s">
        <v>160</v>
      </c>
      <c r="AI626" s="87" t="s">
        <v>161</v>
      </c>
      <c r="AJ626" s="87" t="s">
        <v>162</v>
      </c>
      <c r="AK626" s="87">
        <v>0</v>
      </c>
      <c r="AL626" s="87">
        <v>0</v>
      </c>
      <c r="AM626" s="87" t="s">
        <v>142</v>
      </c>
      <c r="AY626" s="133"/>
      <c r="AZ626" s="87" t="str">
        <f t="shared" si="548"/>
        <v/>
      </c>
      <c r="BA626" s="87" t="str">
        <f t="shared" si="549"/>
        <v/>
      </c>
      <c r="BB626" s="87" t="str">
        <f t="shared" si="550"/>
        <v/>
      </c>
      <c r="BC626" s="87" t="str">
        <f t="shared" si="551"/>
        <v/>
      </c>
      <c r="BD626" s="87" t="str">
        <f t="shared" si="552"/>
        <v/>
      </c>
      <c r="BE626" s="87" t="str">
        <f t="shared" si="553"/>
        <v/>
      </c>
      <c r="BG626" s="87" t="str">
        <f t="shared" si="554"/>
        <v/>
      </c>
      <c r="BH626" s="127" t="str">
        <f t="shared" si="555"/>
        <v/>
      </c>
      <c r="BI626" s="127" t="str">
        <f t="shared" si="556"/>
        <v/>
      </c>
      <c r="BJ626" s="87" t="str">
        <f t="shared" si="557"/>
        <v/>
      </c>
      <c r="BK626" s="87" t="str">
        <f t="shared" si="558"/>
        <v/>
      </c>
      <c r="BL626" s="87" t="str">
        <f t="shared" si="559"/>
        <v/>
      </c>
    </row>
    <row r="627" spans="10:64" ht="12.75">
      <c r="J627" s="87">
        <f t="shared" si="585"/>
        <v>313.10000000000002</v>
      </c>
      <c r="K627" s="126">
        <v>281</v>
      </c>
      <c r="L627" s="87">
        <v>0.5</v>
      </c>
      <c r="M627" s="87">
        <v>10</v>
      </c>
      <c r="N627" s="87" t="s">
        <v>154</v>
      </c>
      <c r="O627" s="87" t="s">
        <v>155</v>
      </c>
      <c r="P627" s="87">
        <v>0</v>
      </c>
      <c r="Q627" s="127">
        <v>1.539E-5</v>
      </c>
      <c r="R627" s="87">
        <v>0</v>
      </c>
      <c r="S627" s="87">
        <v>0</v>
      </c>
      <c r="T627" s="127">
        <v>97060000</v>
      </c>
      <c r="U627" s="127">
        <v>97060000</v>
      </c>
      <c r="V627" s="127">
        <v>621900000</v>
      </c>
      <c r="W627" s="127">
        <v>621900000</v>
      </c>
      <c r="X627" s="87">
        <v>0</v>
      </c>
      <c r="Y627" s="87">
        <v>0</v>
      </c>
      <c r="Z627" s="127">
        <v>74690000</v>
      </c>
      <c r="AA627" s="127">
        <v>9.2439999999999999E-7</v>
      </c>
      <c r="AB627" s="127">
        <v>3233000000</v>
      </c>
      <c r="AC627" s="87">
        <v>0</v>
      </c>
      <c r="AD627" s="87" t="s">
        <v>156</v>
      </c>
      <c r="AE627" s="87" t="s">
        <v>157</v>
      </c>
      <c r="AF627" s="87" t="s">
        <v>158</v>
      </c>
      <c r="AG627" s="87" t="s">
        <v>159</v>
      </c>
      <c r="AH627" s="87" t="s">
        <v>160</v>
      </c>
      <c r="AI627" s="87" t="s">
        <v>161</v>
      </c>
      <c r="AJ627" s="87" t="s">
        <v>162</v>
      </c>
      <c r="AK627" s="87">
        <v>0</v>
      </c>
      <c r="AL627" s="87">
        <v>0</v>
      </c>
      <c r="AM627" s="87" t="s">
        <v>142</v>
      </c>
      <c r="AY627" s="133">
        <f t="shared" si="598"/>
        <v>313</v>
      </c>
      <c r="AZ627" s="87">
        <f t="shared" si="548"/>
        <v>281</v>
      </c>
      <c r="BA627" s="87">
        <f t="shared" si="549"/>
        <v>222</v>
      </c>
      <c r="BB627" s="87">
        <f t="shared" si="550"/>
        <v>313</v>
      </c>
      <c r="BC627" s="87">
        <f t="shared" si="551"/>
        <v>313</v>
      </c>
      <c r="BD627" s="87" t="str">
        <f t="shared" si="552"/>
        <v>1c</v>
      </c>
      <c r="BE627" s="87" t="str">
        <f t="shared" si="553"/>
        <v>0</v>
      </c>
      <c r="BG627" s="87">
        <f t="shared" si="554"/>
        <v>313</v>
      </c>
      <c r="BH627" s="127" t="str">
        <f t="shared" si="555"/>
        <v>2.10E+11</v>
      </c>
      <c r="BI627" s="127" t="str">
        <f t="shared" si="556"/>
        <v>8.08E+10</v>
      </c>
      <c r="BJ627" s="87" t="str">
        <f t="shared" si="557"/>
        <v>7850</v>
      </c>
      <c r="BK627" s="87">
        <f t="shared" si="558"/>
        <v>0.5</v>
      </c>
      <c r="BL627" s="87">
        <f t="shared" si="559"/>
        <v>0.01</v>
      </c>
    </row>
    <row r="628" spans="10:64" ht="12.75">
      <c r="J628" s="87">
        <f t="shared" si="585"/>
        <v>313.2</v>
      </c>
      <c r="K628" s="126">
        <v>222</v>
      </c>
      <c r="L628" s="87">
        <v>1.3</v>
      </c>
      <c r="M628" s="87">
        <v>10</v>
      </c>
      <c r="N628" s="87" t="s">
        <v>154</v>
      </c>
      <c r="O628" s="87" t="s">
        <v>155</v>
      </c>
      <c r="P628" s="87">
        <v>0</v>
      </c>
      <c r="Q628" s="127">
        <v>4.053E-5</v>
      </c>
      <c r="R628" s="87">
        <v>0</v>
      </c>
      <c r="S628" s="87">
        <v>0</v>
      </c>
      <c r="T628" s="127">
        <v>1770000000</v>
      </c>
      <c r="U628" s="127">
        <v>1770000000</v>
      </c>
      <c r="V628" s="127">
        <v>1637000000</v>
      </c>
      <c r="W628" s="127">
        <v>1637000000</v>
      </c>
      <c r="X628" s="87">
        <v>0</v>
      </c>
      <c r="Y628" s="87">
        <v>0</v>
      </c>
      <c r="Z628" s="127">
        <v>1362000000</v>
      </c>
      <c r="AA628" s="127">
        <v>1.6860000000000001E-5</v>
      </c>
      <c r="AB628" s="127">
        <v>8511000000</v>
      </c>
      <c r="AC628" s="87">
        <v>0</v>
      </c>
      <c r="AD628" s="87" t="s">
        <v>156</v>
      </c>
      <c r="AE628" s="87" t="s">
        <v>157</v>
      </c>
      <c r="AF628" s="87" t="s">
        <v>158</v>
      </c>
      <c r="AG628" s="87" t="s">
        <v>159</v>
      </c>
      <c r="AH628" s="87" t="s">
        <v>160</v>
      </c>
      <c r="AI628" s="87" t="s">
        <v>161</v>
      </c>
      <c r="AJ628" s="87" t="s">
        <v>162</v>
      </c>
      <c r="AK628" s="87">
        <v>0</v>
      </c>
      <c r="AL628" s="87">
        <v>0</v>
      </c>
      <c r="AM628" s="87" t="s">
        <v>142</v>
      </c>
      <c r="AY628" s="133"/>
      <c r="AZ628" s="87" t="str">
        <f t="shared" si="548"/>
        <v/>
      </c>
      <c r="BA628" s="87" t="str">
        <f t="shared" si="549"/>
        <v/>
      </c>
      <c r="BB628" s="87" t="str">
        <f t="shared" si="550"/>
        <v/>
      </c>
      <c r="BC628" s="87" t="str">
        <f t="shared" si="551"/>
        <v/>
      </c>
      <c r="BD628" s="87" t="str">
        <f t="shared" si="552"/>
        <v/>
      </c>
      <c r="BE628" s="87" t="str">
        <f t="shared" si="553"/>
        <v/>
      </c>
      <c r="BG628" s="87" t="str">
        <f t="shared" si="554"/>
        <v/>
      </c>
      <c r="BH628" s="127" t="str">
        <f t="shared" si="555"/>
        <v/>
      </c>
      <c r="BI628" s="127" t="str">
        <f t="shared" si="556"/>
        <v/>
      </c>
      <c r="BJ628" s="87" t="str">
        <f t="shared" si="557"/>
        <v/>
      </c>
      <c r="BK628" s="87" t="str">
        <f t="shared" si="558"/>
        <v/>
      </c>
      <c r="BL628" s="87" t="str">
        <f t="shared" si="559"/>
        <v/>
      </c>
    </row>
    <row r="629" spans="10:64" ht="12.75">
      <c r="J629" s="87">
        <f t="shared" si="585"/>
        <v>314.10000000000002</v>
      </c>
      <c r="K629" s="126">
        <v>282</v>
      </c>
      <c r="L629" s="87">
        <v>0.5</v>
      </c>
      <c r="M629" s="87">
        <v>10</v>
      </c>
      <c r="N629" s="87" t="s">
        <v>154</v>
      </c>
      <c r="O629" s="87" t="s">
        <v>155</v>
      </c>
      <c r="P629" s="87">
        <v>0</v>
      </c>
      <c r="Q629" s="127">
        <v>1.539E-5</v>
      </c>
      <c r="R629" s="87">
        <v>0</v>
      </c>
      <c r="S629" s="87">
        <v>0</v>
      </c>
      <c r="T629" s="127">
        <v>97060000</v>
      </c>
      <c r="U629" s="127">
        <v>97060000</v>
      </c>
      <c r="V629" s="127">
        <v>621900000</v>
      </c>
      <c r="W629" s="127">
        <v>621900000</v>
      </c>
      <c r="X629" s="87">
        <v>0</v>
      </c>
      <c r="Y629" s="87">
        <v>0</v>
      </c>
      <c r="Z629" s="127">
        <v>74690000</v>
      </c>
      <c r="AA629" s="127">
        <v>9.2439999999999999E-7</v>
      </c>
      <c r="AB629" s="127">
        <v>3233000000</v>
      </c>
      <c r="AC629" s="87">
        <v>0</v>
      </c>
      <c r="AD629" s="87" t="s">
        <v>156</v>
      </c>
      <c r="AE629" s="87" t="s">
        <v>157</v>
      </c>
      <c r="AF629" s="87" t="s">
        <v>158</v>
      </c>
      <c r="AG629" s="87" t="s">
        <v>159</v>
      </c>
      <c r="AH629" s="87" t="s">
        <v>160</v>
      </c>
      <c r="AI629" s="87" t="s">
        <v>161</v>
      </c>
      <c r="AJ629" s="87" t="s">
        <v>162</v>
      </c>
      <c r="AK629" s="87">
        <v>0</v>
      </c>
      <c r="AL629" s="87">
        <v>0</v>
      </c>
      <c r="AM629" s="87" t="s">
        <v>142</v>
      </c>
      <c r="AY629" s="133">
        <f t="shared" si="598"/>
        <v>314</v>
      </c>
      <c r="AZ629" s="87">
        <f t="shared" si="548"/>
        <v>282</v>
      </c>
      <c r="BA629" s="87">
        <f t="shared" si="549"/>
        <v>283</v>
      </c>
      <c r="BB629" s="87">
        <f t="shared" si="550"/>
        <v>314</v>
      </c>
      <c r="BC629" s="87">
        <f t="shared" si="551"/>
        <v>314</v>
      </c>
      <c r="BD629" s="87" t="str">
        <f t="shared" si="552"/>
        <v>1c</v>
      </c>
      <c r="BE629" s="87" t="str">
        <f t="shared" si="553"/>
        <v>0</v>
      </c>
      <c r="BG629" s="87">
        <f t="shared" si="554"/>
        <v>314</v>
      </c>
      <c r="BH629" s="127" t="str">
        <f t="shared" si="555"/>
        <v>2.10E+11</v>
      </c>
      <c r="BI629" s="127" t="str">
        <f t="shared" si="556"/>
        <v>8.08E+10</v>
      </c>
      <c r="BJ629" s="87" t="str">
        <f t="shared" si="557"/>
        <v>7850</v>
      </c>
      <c r="BK629" s="87">
        <f t="shared" si="558"/>
        <v>0.5</v>
      </c>
      <c r="BL629" s="87">
        <f t="shared" si="559"/>
        <v>0.01</v>
      </c>
    </row>
    <row r="630" spans="10:64" ht="12.75">
      <c r="J630" s="87">
        <f t="shared" si="585"/>
        <v>314.2</v>
      </c>
      <c r="K630" s="126">
        <v>283</v>
      </c>
      <c r="L630" s="87">
        <v>0.5</v>
      </c>
      <c r="M630" s="87">
        <v>10</v>
      </c>
      <c r="N630" s="87" t="s">
        <v>154</v>
      </c>
      <c r="O630" s="87" t="s">
        <v>155</v>
      </c>
      <c r="P630" s="87">
        <v>0</v>
      </c>
      <c r="Q630" s="127">
        <v>1.539E-5</v>
      </c>
      <c r="R630" s="87">
        <v>0</v>
      </c>
      <c r="S630" s="87">
        <v>0</v>
      </c>
      <c r="T630" s="127">
        <v>97060000</v>
      </c>
      <c r="U630" s="127">
        <v>97060000</v>
      </c>
      <c r="V630" s="127">
        <v>621900000</v>
      </c>
      <c r="W630" s="127">
        <v>621900000</v>
      </c>
      <c r="X630" s="87">
        <v>0</v>
      </c>
      <c r="Y630" s="87">
        <v>0</v>
      </c>
      <c r="Z630" s="127">
        <v>74690000</v>
      </c>
      <c r="AA630" s="127">
        <v>9.2439999999999999E-7</v>
      </c>
      <c r="AB630" s="127">
        <v>3233000000</v>
      </c>
      <c r="AC630" s="87">
        <v>0</v>
      </c>
      <c r="AD630" s="87" t="s">
        <v>156</v>
      </c>
      <c r="AE630" s="87" t="s">
        <v>157</v>
      </c>
      <c r="AF630" s="87" t="s">
        <v>158</v>
      </c>
      <c r="AG630" s="87" t="s">
        <v>159</v>
      </c>
      <c r="AH630" s="87" t="s">
        <v>160</v>
      </c>
      <c r="AI630" s="87" t="s">
        <v>161</v>
      </c>
      <c r="AJ630" s="87" t="s">
        <v>162</v>
      </c>
      <c r="AK630" s="87">
        <v>0</v>
      </c>
      <c r="AL630" s="87">
        <v>0</v>
      </c>
      <c r="AM630" s="87" t="s">
        <v>142</v>
      </c>
      <c r="AY630" s="133"/>
      <c r="AZ630" s="87" t="str">
        <f t="shared" si="548"/>
        <v/>
      </c>
      <c r="BA630" s="87" t="str">
        <f t="shared" si="549"/>
        <v/>
      </c>
      <c r="BB630" s="87" t="str">
        <f t="shared" si="550"/>
        <v/>
      </c>
      <c r="BC630" s="87" t="str">
        <f t="shared" si="551"/>
        <v/>
      </c>
      <c r="BD630" s="87" t="str">
        <f t="shared" si="552"/>
        <v/>
      </c>
      <c r="BE630" s="87" t="str">
        <f t="shared" si="553"/>
        <v/>
      </c>
      <c r="BG630" s="87" t="str">
        <f t="shared" si="554"/>
        <v/>
      </c>
      <c r="BH630" s="127" t="str">
        <f t="shared" si="555"/>
        <v/>
      </c>
      <c r="BI630" s="127" t="str">
        <f t="shared" si="556"/>
        <v/>
      </c>
      <c r="BJ630" s="87" t="str">
        <f t="shared" si="557"/>
        <v/>
      </c>
      <c r="BK630" s="87" t="str">
        <f t="shared" si="558"/>
        <v/>
      </c>
      <c r="BL630" s="87" t="str">
        <f t="shared" si="559"/>
        <v/>
      </c>
    </row>
    <row r="631" spans="10:64" ht="12.75">
      <c r="J631" s="87">
        <f t="shared" si="585"/>
        <v>315.10000000000002</v>
      </c>
      <c r="K631" s="126">
        <v>283</v>
      </c>
      <c r="L631" s="87">
        <v>0.5</v>
      </c>
      <c r="M631" s="87">
        <v>10</v>
      </c>
      <c r="N631" s="87" t="s">
        <v>154</v>
      </c>
      <c r="O631" s="87" t="s">
        <v>155</v>
      </c>
      <c r="P631" s="87">
        <v>0</v>
      </c>
      <c r="Q631" s="127">
        <v>1.539E-5</v>
      </c>
      <c r="R631" s="87">
        <v>0</v>
      </c>
      <c r="S631" s="87">
        <v>0</v>
      </c>
      <c r="T631" s="127">
        <v>97060000</v>
      </c>
      <c r="U631" s="127">
        <v>97060000</v>
      </c>
      <c r="V631" s="127">
        <v>621900000</v>
      </c>
      <c r="W631" s="127">
        <v>621900000</v>
      </c>
      <c r="X631" s="87">
        <v>0</v>
      </c>
      <c r="Y631" s="87">
        <v>0</v>
      </c>
      <c r="Z631" s="127">
        <v>74690000</v>
      </c>
      <c r="AA631" s="127">
        <v>9.2439999999999999E-7</v>
      </c>
      <c r="AB631" s="127">
        <v>3233000000</v>
      </c>
      <c r="AC631" s="87">
        <v>0</v>
      </c>
      <c r="AD631" s="87" t="s">
        <v>156</v>
      </c>
      <c r="AE631" s="87" t="s">
        <v>157</v>
      </c>
      <c r="AF631" s="87" t="s">
        <v>158</v>
      </c>
      <c r="AG631" s="87" t="s">
        <v>159</v>
      </c>
      <c r="AH631" s="87" t="s">
        <v>160</v>
      </c>
      <c r="AI631" s="87" t="s">
        <v>161</v>
      </c>
      <c r="AJ631" s="87" t="s">
        <v>162</v>
      </c>
      <c r="AK631" s="87">
        <v>0</v>
      </c>
      <c r="AL631" s="87">
        <v>0</v>
      </c>
      <c r="AM631" s="87" t="s">
        <v>142</v>
      </c>
      <c r="AY631" s="133">
        <f t="shared" si="598"/>
        <v>315</v>
      </c>
      <c r="AZ631" s="87">
        <f t="shared" si="548"/>
        <v>283</v>
      </c>
      <c r="BA631" s="87">
        <f t="shared" si="549"/>
        <v>220</v>
      </c>
      <c r="BB631" s="87">
        <f t="shared" si="550"/>
        <v>315</v>
      </c>
      <c r="BC631" s="87">
        <f t="shared" si="551"/>
        <v>315</v>
      </c>
      <c r="BD631" s="87" t="str">
        <f t="shared" si="552"/>
        <v>1c</v>
      </c>
      <c r="BE631" s="87" t="str">
        <f t="shared" si="553"/>
        <v>0</v>
      </c>
      <c r="BG631" s="87">
        <f t="shared" si="554"/>
        <v>315</v>
      </c>
      <c r="BH631" s="127" t="str">
        <f t="shared" si="555"/>
        <v>2.10E+11</v>
      </c>
      <c r="BI631" s="127" t="str">
        <f t="shared" si="556"/>
        <v>8.08E+10</v>
      </c>
      <c r="BJ631" s="87" t="str">
        <f t="shared" si="557"/>
        <v>7850</v>
      </c>
      <c r="BK631" s="87">
        <f t="shared" si="558"/>
        <v>0.5</v>
      </c>
      <c r="BL631" s="87">
        <f t="shared" si="559"/>
        <v>0.01</v>
      </c>
    </row>
    <row r="632" spans="10:64" ht="12.75">
      <c r="J632" s="87">
        <f t="shared" si="585"/>
        <v>315.2</v>
      </c>
      <c r="K632" s="126">
        <v>220</v>
      </c>
      <c r="L632" s="87">
        <v>1.3</v>
      </c>
      <c r="M632" s="87">
        <v>10</v>
      </c>
      <c r="N632" s="87" t="s">
        <v>154</v>
      </c>
      <c r="O632" s="87" t="s">
        <v>155</v>
      </c>
      <c r="P632" s="87">
        <v>0</v>
      </c>
      <c r="Q632" s="127">
        <v>4.053E-5</v>
      </c>
      <c r="R632" s="87">
        <v>0</v>
      </c>
      <c r="S632" s="87">
        <v>0</v>
      </c>
      <c r="T632" s="127">
        <v>1770000000</v>
      </c>
      <c r="U632" s="127">
        <v>1770000000</v>
      </c>
      <c r="V632" s="127">
        <v>1637000000</v>
      </c>
      <c r="W632" s="127">
        <v>1637000000</v>
      </c>
      <c r="X632" s="87">
        <v>0</v>
      </c>
      <c r="Y632" s="87">
        <v>0</v>
      </c>
      <c r="Z632" s="127">
        <v>1362000000</v>
      </c>
      <c r="AA632" s="127">
        <v>1.6860000000000001E-5</v>
      </c>
      <c r="AB632" s="127">
        <v>8511000000</v>
      </c>
      <c r="AC632" s="87">
        <v>0</v>
      </c>
      <c r="AD632" s="87" t="s">
        <v>156</v>
      </c>
      <c r="AE632" s="87" t="s">
        <v>157</v>
      </c>
      <c r="AF632" s="87" t="s">
        <v>158</v>
      </c>
      <c r="AG632" s="87" t="s">
        <v>159</v>
      </c>
      <c r="AH632" s="87" t="s">
        <v>160</v>
      </c>
      <c r="AI632" s="87" t="s">
        <v>161</v>
      </c>
      <c r="AJ632" s="87" t="s">
        <v>162</v>
      </c>
      <c r="AK632" s="87">
        <v>0</v>
      </c>
      <c r="AL632" s="87">
        <v>0</v>
      </c>
      <c r="AM632" s="87" t="s">
        <v>142</v>
      </c>
      <c r="AY632" s="133"/>
      <c r="AZ632" s="87" t="str">
        <f t="shared" si="548"/>
        <v/>
      </c>
      <c r="BA632" s="87" t="str">
        <f t="shared" si="549"/>
        <v/>
      </c>
      <c r="BB632" s="87" t="str">
        <f t="shared" si="550"/>
        <v/>
      </c>
      <c r="BC632" s="87" t="str">
        <f t="shared" si="551"/>
        <v/>
      </c>
      <c r="BD632" s="87" t="str">
        <f t="shared" si="552"/>
        <v/>
      </c>
      <c r="BE632" s="87" t="str">
        <f t="shared" si="553"/>
        <v/>
      </c>
      <c r="BG632" s="87" t="str">
        <f t="shared" si="554"/>
        <v/>
      </c>
      <c r="BH632" s="127" t="str">
        <f t="shared" si="555"/>
        <v/>
      </c>
      <c r="BI632" s="127" t="str">
        <f t="shared" si="556"/>
        <v/>
      </c>
      <c r="BJ632" s="87" t="str">
        <f t="shared" si="557"/>
        <v/>
      </c>
      <c r="BK632" s="87" t="str">
        <f t="shared" si="558"/>
        <v/>
      </c>
      <c r="BL632" s="87" t="str">
        <f t="shared" si="559"/>
        <v/>
      </c>
    </row>
    <row r="633" spans="10:64" ht="12.75">
      <c r="J633" s="87">
        <f t="shared" si="585"/>
        <v>316.10000000000002</v>
      </c>
      <c r="K633" s="126">
        <v>284</v>
      </c>
      <c r="L633" s="87">
        <v>0.5</v>
      </c>
      <c r="M633" s="87">
        <v>10</v>
      </c>
      <c r="N633" s="87" t="s">
        <v>154</v>
      </c>
      <c r="O633" s="87" t="s">
        <v>155</v>
      </c>
      <c r="P633" s="87">
        <v>0</v>
      </c>
      <c r="Q633" s="127">
        <v>1.539E-5</v>
      </c>
      <c r="R633" s="87">
        <v>0</v>
      </c>
      <c r="S633" s="87">
        <v>0</v>
      </c>
      <c r="T633" s="127">
        <v>97060000</v>
      </c>
      <c r="U633" s="127">
        <v>97060000</v>
      </c>
      <c r="V633" s="127">
        <v>621900000</v>
      </c>
      <c r="W633" s="127">
        <v>621900000</v>
      </c>
      <c r="X633" s="87">
        <v>0</v>
      </c>
      <c r="Y633" s="87">
        <v>0</v>
      </c>
      <c r="Z633" s="127">
        <v>74690000</v>
      </c>
      <c r="AA633" s="127">
        <v>9.2439999999999999E-7</v>
      </c>
      <c r="AB633" s="127">
        <v>3233000000</v>
      </c>
      <c r="AC633" s="87">
        <v>0</v>
      </c>
      <c r="AD633" s="87" t="s">
        <v>156</v>
      </c>
      <c r="AE633" s="87" t="s">
        <v>157</v>
      </c>
      <c r="AF633" s="87" t="s">
        <v>158</v>
      </c>
      <c r="AG633" s="87" t="s">
        <v>159</v>
      </c>
      <c r="AH633" s="87" t="s">
        <v>160</v>
      </c>
      <c r="AI633" s="87" t="s">
        <v>161</v>
      </c>
      <c r="AJ633" s="87" t="s">
        <v>162</v>
      </c>
      <c r="AK633" s="87">
        <v>0</v>
      </c>
      <c r="AL633" s="87">
        <v>0</v>
      </c>
      <c r="AM633" s="87" t="s">
        <v>142</v>
      </c>
      <c r="AY633" s="133">
        <f t="shared" si="598"/>
        <v>316</v>
      </c>
      <c r="AZ633" s="87">
        <f t="shared" si="548"/>
        <v>284</v>
      </c>
      <c r="BA633" s="87">
        <f t="shared" si="549"/>
        <v>285</v>
      </c>
      <c r="BB633" s="87">
        <f t="shared" si="550"/>
        <v>316</v>
      </c>
      <c r="BC633" s="87">
        <f t="shared" si="551"/>
        <v>316</v>
      </c>
      <c r="BD633" s="87" t="str">
        <f t="shared" si="552"/>
        <v>1c</v>
      </c>
      <c r="BE633" s="87" t="str">
        <f t="shared" si="553"/>
        <v>0</v>
      </c>
      <c r="BG633" s="87">
        <f t="shared" si="554"/>
        <v>316</v>
      </c>
      <c r="BH633" s="127" t="str">
        <f t="shared" si="555"/>
        <v>2.10E+11</v>
      </c>
      <c r="BI633" s="127" t="str">
        <f t="shared" si="556"/>
        <v>8.08E+10</v>
      </c>
      <c r="BJ633" s="87" t="str">
        <f t="shared" si="557"/>
        <v>7850</v>
      </c>
      <c r="BK633" s="87">
        <f t="shared" si="558"/>
        <v>0.5</v>
      </c>
      <c r="BL633" s="87">
        <f t="shared" si="559"/>
        <v>0.01</v>
      </c>
    </row>
    <row r="634" spans="10:64" ht="12.75">
      <c r="J634" s="87">
        <f t="shared" si="585"/>
        <v>316.2</v>
      </c>
      <c r="K634" s="126">
        <v>285</v>
      </c>
      <c r="L634" s="87">
        <v>0.5</v>
      </c>
      <c r="M634" s="87">
        <v>10</v>
      </c>
      <c r="N634" s="87" t="s">
        <v>154</v>
      </c>
      <c r="O634" s="87" t="s">
        <v>155</v>
      </c>
      <c r="P634" s="87">
        <v>0</v>
      </c>
      <c r="Q634" s="127">
        <v>1.539E-5</v>
      </c>
      <c r="R634" s="87">
        <v>0</v>
      </c>
      <c r="S634" s="87">
        <v>0</v>
      </c>
      <c r="T634" s="127">
        <v>97060000</v>
      </c>
      <c r="U634" s="127">
        <v>97060000</v>
      </c>
      <c r="V634" s="127">
        <v>621900000</v>
      </c>
      <c r="W634" s="127">
        <v>621900000</v>
      </c>
      <c r="X634" s="87">
        <v>0</v>
      </c>
      <c r="Y634" s="87">
        <v>0</v>
      </c>
      <c r="Z634" s="127">
        <v>74690000</v>
      </c>
      <c r="AA634" s="127">
        <v>9.2439999999999999E-7</v>
      </c>
      <c r="AB634" s="127">
        <v>3233000000</v>
      </c>
      <c r="AC634" s="87">
        <v>0</v>
      </c>
      <c r="AD634" s="87" t="s">
        <v>156</v>
      </c>
      <c r="AE634" s="87" t="s">
        <v>157</v>
      </c>
      <c r="AF634" s="87" t="s">
        <v>158</v>
      </c>
      <c r="AG634" s="87" t="s">
        <v>159</v>
      </c>
      <c r="AH634" s="87" t="s">
        <v>160</v>
      </c>
      <c r="AI634" s="87" t="s">
        <v>161</v>
      </c>
      <c r="AJ634" s="87" t="s">
        <v>162</v>
      </c>
      <c r="AK634" s="87">
        <v>0</v>
      </c>
      <c r="AL634" s="87">
        <v>0</v>
      </c>
      <c r="AM634" s="87" t="s">
        <v>142</v>
      </c>
      <c r="AY634" s="133"/>
      <c r="AZ634" s="87" t="str">
        <f t="shared" si="548"/>
        <v/>
      </c>
      <c r="BA634" s="87" t="str">
        <f t="shared" si="549"/>
        <v/>
      </c>
      <c r="BB634" s="87" t="str">
        <f t="shared" si="550"/>
        <v/>
      </c>
      <c r="BC634" s="87" t="str">
        <f t="shared" si="551"/>
        <v/>
      </c>
      <c r="BD634" s="87" t="str">
        <f t="shared" si="552"/>
        <v/>
      </c>
      <c r="BE634" s="87" t="str">
        <f t="shared" si="553"/>
        <v/>
      </c>
      <c r="BG634" s="87" t="str">
        <f t="shared" si="554"/>
        <v/>
      </c>
      <c r="BH634" s="127" t="str">
        <f t="shared" si="555"/>
        <v/>
      </c>
      <c r="BI634" s="127" t="str">
        <f t="shared" si="556"/>
        <v/>
      </c>
      <c r="BJ634" s="87" t="str">
        <f t="shared" si="557"/>
        <v/>
      </c>
      <c r="BK634" s="87" t="str">
        <f t="shared" si="558"/>
        <v/>
      </c>
      <c r="BL634" s="87" t="str">
        <f t="shared" si="559"/>
        <v/>
      </c>
    </row>
    <row r="635" spans="10:64" ht="12.75">
      <c r="J635" s="87">
        <f t="shared" si="585"/>
        <v>317.10000000000002</v>
      </c>
      <c r="K635" s="126">
        <v>285</v>
      </c>
      <c r="L635" s="87">
        <v>0.5</v>
      </c>
      <c r="M635" s="87">
        <v>10</v>
      </c>
      <c r="N635" s="87" t="s">
        <v>154</v>
      </c>
      <c r="O635" s="87" t="s">
        <v>155</v>
      </c>
      <c r="P635" s="87">
        <v>0</v>
      </c>
      <c r="Q635" s="127">
        <v>1.539E-5</v>
      </c>
      <c r="R635" s="87">
        <v>0</v>
      </c>
      <c r="S635" s="87">
        <v>0</v>
      </c>
      <c r="T635" s="127">
        <v>97060000</v>
      </c>
      <c r="U635" s="127">
        <v>97060000</v>
      </c>
      <c r="V635" s="127">
        <v>621900000</v>
      </c>
      <c r="W635" s="127">
        <v>621900000</v>
      </c>
      <c r="X635" s="87">
        <v>0</v>
      </c>
      <c r="Y635" s="87">
        <v>0</v>
      </c>
      <c r="Z635" s="127">
        <v>74690000</v>
      </c>
      <c r="AA635" s="127">
        <v>9.2439999999999999E-7</v>
      </c>
      <c r="AB635" s="127">
        <v>3233000000</v>
      </c>
      <c r="AC635" s="87">
        <v>0</v>
      </c>
      <c r="AD635" s="87" t="s">
        <v>156</v>
      </c>
      <c r="AE635" s="87" t="s">
        <v>157</v>
      </c>
      <c r="AF635" s="87" t="s">
        <v>158</v>
      </c>
      <c r="AG635" s="87" t="s">
        <v>159</v>
      </c>
      <c r="AH635" s="87" t="s">
        <v>160</v>
      </c>
      <c r="AI635" s="87" t="s">
        <v>161</v>
      </c>
      <c r="AJ635" s="87" t="s">
        <v>162</v>
      </c>
      <c r="AK635" s="87">
        <v>0</v>
      </c>
      <c r="AL635" s="87">
        <v>0</v>
      </c>
      <c r="AM635" s="87" t="s">
        <v>142</v>
      </c>
      <c r="AY635" s="133">
        <f t="shared" si="598"/>
        <v>317</v>
      </c>
      <c r="AZ635" s="87">
        <f t="shared" si="548"/>
        <v>285</v>
      </c>
      <c r="BA635" s="87">
        <f t="shared" si="549"/>
        <v>218</v>
      </c>
      <c r="BB635" s="87">
        <f t="shared" si="550"/>
        <v>317</v>
      </c>
      <c r="BC635" s="87">
        <f t="shared" si="551"/>
        <v>317</v>
      </c>
      <c r="BD635" s="87" t="str">
        <f t="shared" si="552"/>
        <v>1c</v>
      </c>
      <c r="BE635" s="87" t="str">
        <f t="shared" si="553"/>
        <v>0</v>
      </c>
      <c r="BG635" s="87">
        <f t="shared" si="554"/>
        <v>317</v>
      </c>
      <c r="BH635" s="127" t="str">
        <f t="shared" si="555"/>
        <v>2.10E+11</v>
      </c>
      <c r="BI635" s="127" t="str">
        <f t="shared" si="556"/>
        <v>8.08E+10</v>
      </c>
      <c r="BJ635" s="87" t="str">
        <f t="shared" si="557"/>
        <v>7850</v>
      </c>
      <c r="BK635" s="87">
        <f t="shared" si="558"/>
        <v>0.5</v>
      </c>
      <c r="BL635" s="87">
        <f t="shared" si="559"/>
        <v>0.01</v>
      </c>
    </row>
    <row r="636" spans="10:64" ht="12.75">
      <c r="J636" s="87">
        <f t="shared" si="585"/>
        <v>317.2</v>
      </c>
      <c r="K636" s="126">
        <v>218</v>
      </c>
      <c r="L636" s="87">
        <v>1.3</v>
      </c>
      <c r="M636" s="87">
        <v>10</v>
      </c>
      <c r="N636" s="87" t="s">
        <v>154</v>
      </c>
      <c r="O636" s="87" t="s">
        <v>155</v>
      </c>
      <c r="P636" s="87">
        <v>0</v>
      </c>
      <c r="Q636" s="127">
        <v>4.053E-5</v>
      </c>
      <c r="R636" s="87">
        <v>0</v>
      </c>
      <c r="S636" s="87">
        <v>0</v>
      </c>
      <c r="T636" s="127">
        <v>1770000000</v>
      </c>
      <c r="U636" s="127">
        <v>1770000000</v>
      </c>
      <c r="V636" s="127">
        <v>1637000000</v>
      </c>
      <c r="W636" s="127">
        <v>1637000000</v>
      </c>
      <c r="X636" s="87">
        <v>0</v>
      </c>
      <c r="Y636" s="87">
        <v>0</v>
      </c>
      <c r="Z636" s="127">
        <v>1362000000</v>
      </c>
      <c r="AA636" s="127">
        <v>1.6860000000000001E-5</v>
      </c>
      <c r="AB636" s="127">
        <v>8511000000</v>
      </c>
      <c r="AC636" s="87">
        <v>0</v>
      </c>
      <c r="AD636" s="87" t="s">
        <v>156</v>
      </c>
      <c r="AE636" s="87" t="s">
        <v>157</v>
      </c>
      <c r="AF636" s="87" t="s">
        <v>158</v>
      </c>
      <c r="AG636" s="87" t="s">
        <v>159</v>
      </c>
      <c r="AH636" s="87" t="s">
        <v>160</v>
      </c>
      <c r="AI636" s="87" t="s">
        <v>161</v>
      </c>
      <c r="AJ636" s="87" t="s">
        <v>162</v>
      </c>
      <c r="AK636" s="87">
        <v>0</v>
      </c>
      <c r="AL636" s="87">
        <v>0</v>
      </c>
      <c r="AM636" s="87" t="s">
        <v>142</v>
      </c>
      <c r="AY636" s="133"/>
    </row>
    <row r="637" spans="10:64" ht="12.75">
      <c r="AY637" s="133" t="str">
        <f t="shared" si="598"/>
        <v/>
      </c>
    </row>
    <row r="638" spans="10:64" ht="12.75">
      <c r="AY638" s="133"/>
    </row>
    <row r="639" spans="10:64" ht="12.75">
      <c r="AY639" s="133" t="str">
        <f t="shared" si="598"/>
        <v/>
      </c>
    </row>
    <row r="640" spans="10:64" ht="12.75">
      <c r="AY640" s="133"/>
    </row>
    <row r="641" spans="51:51" ht="12.75">
      <c r="AY641" s="133" t="str">
        <f t="shared" si="598"/>
        <v/>
      </c>
    </row>
    <row r="642" spans="51:51" ht="12.75">
      <c r="AY642" s="133"/>
    </row>
    <row r="643" spans="51:51" ht="12.75">
      <c r="AY643" s="133" t="str">
        <f t="shared" si="598"/>
        <v/>
      </c>
    </row>
    <row r="644" spans="51:51" ht="12.75">
      <c r="AY644" s="133"/>
    </row>
    <row r="645" spans="51:51" ht="12.75">
      <c r="AY645" s="133" t="str">
        <f t="shared" si="598"/>
        <v/>
      </c>
    </row>
    <row r="646" spans="51:51" ht="12.75">
      <c r="AY646" s="133"/>
    </row>
  </sheetData>
  <autoFilter ref="A2:CI287" xr:uid="{F51DEF05-67C3-4B27-AA22-F47E6C3DD6F6}">
    <filterColumn colId="31" showButton="0"/>
    <filterColumn colId="32" showButton="0"/>
    <filterColumn colId="33" showButton="0"/>
    <filterColumn colId="34" showButton="0"/>
  </autoFilter>
  <sortState xmlns:xlrd2="http://schemas.microsoft.com/office/spreadsheetml/2017/richdata2" ref="B5:G42">
    <sortCondition descending="1" ref="B5:B42"/>
  </sortState>
  <mergeCells count="1">
    <mergeCell ref="AF2:AJ2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2A95-1ECE-401A-A318-F1A22F9DBDD0}">
  <dimension ref="A1:EQ646"/>
  <sheetViews>
    <sheetView topLeftCell="D1" zoomScaleNormal="100" workbookViewId="0">
      <pane ySplit="2" topLeftCell="A3" activePane="bottomLeft" state="frozen"/>
      <selection pane="bottomLeft" sqref="A1:XFD1048576"/>
    </sheetView>
    <sheetView topLeftCell="D1" workbookViewId="1">
      <selection activeCell="D6" sqref="A6:XFD6"/>
    </sheetView>
  </sheetViews>
  <sheetFormatPr defaultColWidth="9.125" defaultRowHeight="12"/>
  <cols>
    <col min="1" max="1" width="9.125" style="87"/>
    <col min="2" max="2" width="7.625" style="87" customWidth="1"/>
    <col min="3" max="3" width="7.25" style="87" customWidth="1"/>
    <col min="4" max="5" width="6.75" style="87" customWidth="1"/>
    <col min="6" max="6" width="7.625" style="87" customWidth="1"/>
    <col min="7" max="7" width="6.625" style="87" customWidth="1"/>
    <col min="8" max="8" width="2.875" style="87" customWidth="1"/>
    <col min="9" max="9" width="3.875" style="87" customWidth="1"/>
    <col min="10" max="49" width="6.875" style="87" hidden="1" customWidth="1"/>
    <col min="50" max="50" width="3.375" style="147" customWidth="1"/>
    <col min="51" max="64" width="3.75" style="87" hidden="1" customWidth="1"/>
    <col min="65" max="65" width="6.375" style="87" customWidth="1"/>
    <col min="66" max="72" width="9.125" style="87"/>
    <col min="73" max="73" width="4.75" style="87" customWidth="1"/>
    <col min="74" max="85" width="0" style="87" hidden="1" customWidth="1"/>
    <col min="86" max="87" width="9.125" style="87" hidden="1" customWidth="1"/>
    <col min="88" max="88" width="6.25" style="87" customWidth="1"/>
    <col min="89" max="94" width="6.375" style="87" customWidth="1"/>
    <col min="95" max="95" width="9.125" style="87"/>
    <col min="96" max="106" width="5.25" style="87" customWidth="1"/>
    <col min="107" max="108" width="9.125" style="87"/>
    <col min="109" max="128" width="0" style="87" hidden="1" customWidth="1"/>
    <col min="129" max="138" width="9.125" style="87"/>
    <col min="139" max="139" width="9.875" style="87" bestFit="1" customWidth="1"/>
    <col min="140" max="140" width="9.25" style="87" bestFit="1" customWidth="1"/>
    <col min="141" max="143" width="9.875" style="87" bestFit="1" customWidth="1"/>
    <col min="144" max="144" width="9.25" style="87" bestFit="1" customWidth="1"/>
    <col min="145" max="145" width="10.125" style="87" customWidth="1"/>
    <col min="146" max="16384" width="9.125" style="87"/>
  </cols>
  <sheetData>
    <row r="1" spans="1:147">
      <c r="CK1" s="167" t="s">
        <v>189</v>
      </c>
      <c r="CL1" s="168"/>
      <c r="CM1" s="168"/>
      <c r="CN1" s="168"/>
      <c r="CO1" s="168"/>
      <c r="CP1" s="168"/>
      <c r="CR1" s="167" t="s">
        <v>190</v>
      </c>
      <c r="CS1" s="168"/>
      <c r="CT1" s="168"/>
      <c r="CU1" s="168"/>
      <c r="CV1" s="168"/>
      <c r="CW1" s="168"/>
      <c r="CX1" s="168"/>
      <c r="CY1" s="168"/>
      <c r="CZ1" s="168"/>
      <c r="DA1" s="168"/>
      <c r="DB1" s="168"/>
      <c r="DE1" s="171" t="s">
        <v>202</v>
      </c>
      <c r="DF1" s="170"/>
      <c r="DG1" s="170"/>
      <c r="DH1" s="170"/>
      <c r="DI1" s="170"/>
      <c r="DJ1" s="170"/>
      <c r="DK1" s="170"/>
      <c r="DL1" s="170"/>
      <c r="DM1" s="170"/>
      <c r="DN1" s="170"/>
      <c r="DO1" s="170"/>
      <c r="DP1" s="170"/>
      <c r="DQ1" s="170"/>
      <c r="DR1" s="170"/>
      <c r="DS1" s="170"/>
      <c r="DT1" s="170"/>
      <c r="DU1" s="170"/>
      <c r="DV1" s="170"/>
      <c r="DW1" s="170"/>
      <c r="DY1" s="171" t="s">
        <v>202</v>
      </c>
      <c r="DZ1" s="170"/>
      <c r="EA1" s="170"/>
      <c r="EB1" s="170"/>
      <c r="EC1" s="170"/>
      <c r="ED1" s="170"/>
      <c r="EE1" s="170"/>
      <c r="EF1" s="170"/>
      <c r="EG1" s="170"/>
      <c r="EH1" s="170"/>
      <c r="EI1" s="170"/>
      <c r="EJ1" s="170"/>
      <c r="EK1" s="170"/>
      <c r="EL1" s="170"/>
      <c r="EM1" s="170"/>
      <c r="EN1" s="170"/>
      <c r="EO1" s="170"/>
      <c r="EP1" s="170"/>
      <c r="EQ1" s="170"/>
    </row>
    <row r="2" spans="1:147" ht="16.5">
      <c r="B2" s="128" t="s">
        <v>148</v>
      </c>
      <c r="C2" s="128" t="s">
        <v>149</v>
      </c>
      <c r="D2" s="128" t="s">
        <v>150</v>
      </c>
      <c r="E2" s="128" t="s">
        <v>151</v>
      </c>
      <c r="F2" s="128" t="s">
        <v>152</v>
      </c>
      <c r="G2" s="128" t="s">
        <v>153</v>
      </c>
      <c r="J2" s="157" t="s">
        <v>164</v>
      </c>
      <c r="K2" s="157" t="s">
        <v>148</v>
      </c>
      <c r="L2" s="157" t="s">
        <v>166</v>
      </c>
      <c r="M2" s="157" t="s">
        <v>165</v>
      </c>
      <c r="N2" s="157" t="s">
        <v>167</v>
      </c>
      <c r="O2" s="157" t="s">
        <v>168</v>
      </c>
      <c r="P2" s="157" t="s">
        <v>169</v>
      </c>
      <c r="Q2" s="157" t="s">
        <v>170</v>
      </c>
      <c r="R2" s="157"/>
      <c r="S2" s="157"/>
      <c r="T2" s="157" t="s">
        <v>171</v>
      </c>
      <c r="U2" s="157"/>
      <c r="V2" s="157" t="s">
        <v>172</v>
      </c>
      <c r="W2" s="157"/>
      <c r="X2" s="157"/>
      <c r="Y2" s="157"/>
      <c r="Z2" s="157" t="s">
        <v>173</v>
      </c>
      <c r="AA2" s="157" t="s">
        <v>174</v>
      </c>
      <c r="AB2" s="157" t="s">
        <v>175</v>
      </c>
      <c r="AC2" s="157"/>
      <c r="AD2" s="157"/>
      <c r="AE2" s="157" t="s">
        <v>176</v>
      </c>
      <c r="AF2" s="177"/>
      <c r="AG2" s="178"/>
      <c r="AH2" s="178"/>
      <c r="AI2" s="178"/>
      <c r="AJ2" s="178"/>
      <c r="AK2" s="157" t="s">
        <v>177</v>
      </c>
      <c r="AL2" s="157" t="s">
        <v>178</v>
      </c>
      <c r="AM2" s="157" t="s">
        <v>179</v>
      </c>
      <c r="AO2" s="87" t="s">
        <v>58</v>
      </c>
      <c r="AP2" s="87" t="s">
        <v>59</v>
      </c>
      <c r="AQ2" s="87" t="s">
        <v>60</v>
      </c>
      <c r="AR2" s="87" t="s">
        <v>61</v>
      </c>
      <c r="AS2" s="87" t="s">
        <v>62</v>
      </c>
      <c r="AT2" s="87" t="s">
        <v>63</v>
      </c>
      <c r="AU2" s="87" t="s">
        <v>64</v>
      </c>
      <c r="AV2" s="87" t="s">
        <v>65</v>
      </c>
      <c r="AW2" s="87" t="s">
        <v>66</v>
      </c>
      <c r="AY2" s="87" t="s">
        <v>72</v>
      </c>
      <c r="AZ2" s="87" t="s">
        <v>73</v>
      </c>
      <c r="BA2" s="87" t="s">
        <v>74</v>
      </c>
      <c r="BB2" s="87" t="s">
        <v>75</v>
      </c>
      <c r="BC2" s="87" t="s">
        <v>76</v>
      </c>
      <c r="BD2" s="87" t="s">
        <v>77</v>
      </c>
      <c r="BE2" s="87" t="s">
        <v>78</v>
      </c>
      <c r="BG2" s="87" t="s">
        <v>81</v>
      </c>
      <c r="BH2" s="87" t="s">
        <v>82</v>
      </c>
      <c r="BI2" s="87" t="s">
        <v>83</v>
      </c>
      <c r="BJ2" s="87" t="s">
        <v>84</v>
      </c>
      <c r="BK2" s="87" t="s">
        <v>85</v>
      </c>
      <c r="BL2" s="87" t="s">
        <v>86</v>
      </c>
      <c r="BN2" s="132" t="s">
        <v>72</v>
      </c>
      <c r="BO2" s="132" t="s">
        <v>183</v>
      </c>
      <c r="BP2" s="132" t="s">
        <v>74</v>
      </c>
      <c r="BQ2" s="132" t="s">
        <v>75</v>
      </c>
      <c r="BR2" s="132" t="s">
        <v>76</v>
      </c>
      <c r="BS2" s="132" t="s">
        <v>77</v>
      </c>
      <c r="BT2" s="132" t="s">
        <v>78</v>
      </c>
      <c r="BV2" s="132" t="s">
        <v>81</v>
      </c>
      <c r="BW2" s="132" t="s">
        <v>82</v>
      </c>
      <c r="BX2" s="132" t="s">
        <v>83</v>
      </c>
      <c r="BY2" s="132" t="s">
        <v>84</v>
      </c>
      <c r="BZ2" s="132" t="s">
        <v>85</v>
      </c>
      <c r="CA2" s="132" t="s">
        <v>86</v>
      </c>
      <c r="CK2" s="168" t="s">
        <v>58</v>
      </c>
      <c r="CL2" s="168" t="s">
        <v>184</v>
      </c>
      <c r="CM2" s="168" t="s">
        <v>185</v>
      </c>
      <c r="CN2" s="168" t="s">
        <v>186</v>
      </c>
      <c r="CO2" s="168" t="s">
        <v>187</v>
      </c>
      <c r="CP2" s="168" t="s">
        <v>188</v>
      </c>
      <c r="CR2" s="169" t="s">
        <v>72</v>
      </c>
      <c r="CS2" s="168" t="s">
        <v>73</v>
      </c>
      <c r="CT2" s="168" t="s">
        <v>74</v>
      </c>
      <c r="CU2" s="168" t="s">
        <v>75</v>
      </c>
      <c r="CV2" s="168" t="s">
        <v>76</v>
      </c>
      <c r="CW2" s="169" t="s">
        <v>191</v>
      </c>
      <c r="CX2" s="168" t="s">
        <v>192</v>
      </c>
      <c r="CY2" s="168" t="s">
        <v>193</v>
      </c>
      <c r="CZ2" s="168" t="s">
        <v>194</v>
      </c>
      <c r="DA2" s="168" t="s">
        <v>195</v>
      </c>
      <c r="DB2" s="168" t="s">
        <v>196</v>
      </c>
      <c r="DE2" s="171" t="s">
        <v>197</v>
      </c>
      <c r="DF2" s="170"/>
      <c r="DG2" s="170"/>
      <c r="DH2" s="170"/>
      <c r="DI2" s="170"/>
      <c r="DJ2" s="170"/>
      <c r="DK2" s="170"/>
      <c r="DL2" s="170"/>
      <c r="DM2" s="171" t="s">
        <v>201</v>
      </c>
      <c r="DN2" s="170"/>
      <c r="DO2" s="170"/>
      <c r="DP2" s="170"/>
      <c r="DQ2" s="170"/>
      <c r="DR2" s="170"/>
      <c r="DS2" s="170"/>
      <c r="DT2" s="170"/>
      <c r="DU2" s="170"/>
      <c r="DV2" s="170"/>
      <c r="DW2" s="170"/>
      <c r="DY2" s="171" t="s">
        <v>197</v>
      </c>
      <c r="DZ2" s="170"/>
      <c r="EA2" s="170"/>
      <c r="EB2" s="170"/>
      <c r="EC2" s="170"/>
      <c r="ED2" s="170"/>
      <c r="EE2" s="170"/>
      <c r="EF2" s="170"/>
      <c r="EG2" s="171" t="s">
        <v>201</v>
      </c>
      <c r="EH2" s="170"/>
      <c r="EI2" s="170"/>
      <c r="EJ2" s="170"/>
      <c r="EK2" s="170"/>
      <c r="EL2" s="170"/>
      <c r="EM2" s="170"/>
      <c r="EN2" s="170"/>
      <c r="EO2" s="170"/>
      <c r="EP2" s="170"/>
      <c r="EQ2" s="170"/>
    </row>
    <row r="3" spans="1:147" ht="12.75">
      <c r="A3" s="148">
        <v>1</v>
      </c>
      <c r="B3" s="153">
        <v>1</v>
      </c>
      <c r="C3" s="154">
        <v>-14</v>
      </c>
      <c r="D3" s="153">
        <v>0</v>
      </c>
      <c r="E3" s="153">
        <v>0</v>
      </c>
      <c r="F3" s="153" t="s">
        <v>142</v>
      </c>
      <c r="G3" s="153"/>
      <c r="H3" s="153"/>
      <c r="J3" s="87">
        <v>1.1000000000000001</v>
      </c>
      <c r="K3" s="126">
        <v>1</v>
      </c>
      <c r="L3" s="87">
        <v>5</v>
      </c>
      <c r="M3" s="87">
        <v>24</v>
      </c>
      <c r="N3" s="87" t="s">
        <v>154</v>
      </c>
      <c r="O3" s="87" t="s">
        <v>155</v>
      </c>
      <c r="P3" s="87">
        <v>0</v>
      </c>
      <c r="Q3" s="127">
        <v>3.7520000000000001E-4</v>
      </c>
      <c r="R3" s="87">
        <v>0</v>
      </c>
      <c r="S3" s="87">
        <v>0</v>
      </c>
      <c r="T3" s="127">
        <v>243900000000</v>
      </c>
      <c r="U3" s="127">
        <v>243900000000</v>
      </c>
      <c r="V3" s="127">
        <v>15160000000</v>
      </c>
      <c r="W3" s="127">
        <v>15160000000</v>
      </c>
      <c r="X3" s="87">
        <v>0</v>
      </c>
      <c r="Y3" s="87">
        <v>0</v>
      </c>
      <c r="Z3" s="127">
        <v>187700000000</v>
      </c>
      <c r="AA3" s="87">
        <v>2.3219999999999998E-3</v>
      </c>
      <c r="AB3" s="127">
        <v>78790000000</v>
      </c>
      <c r="AC3" s="87">
        <v>0.65</v>
      </c>
      <c r="AD3" s="87" t="s">
        <v>156</v>
      </c>
      <c r="AE3" s="87" t="s">
        <v>157</v>
      </c>
      <c r="AF3" s="87" t="s">
        <v>158</v>
      </c>
      <c r="AG3" s="87" t="s">
        <v>159</v>
      </c>
      <c r="AH3" s="87" t="s">
        <v>160</v>
      </c>
      <c r="AI3" s="87" t="s">
        <v>161</v>
      </c>
      <c r="AJ3" s="87" t="s">
        <v>162</v>
      </c>
      <c r="AK3" s="87">
        <v>0</v>
      </c>
      <c r="AL3" s="87">
        <v>0</v>
      </c>
      <c r="AM3" s="87" t="s">
        <v>142</v>
      </c>
      <c r="AO3" s="87">
        <f>B3</f>
        <v>1</v>
      </c>
      <c r="AP3" s="87">
        <f t="shared" ref="AP3:AQ66" si="0">D3</f>
        <v>0</v>
      </c>
      <c r="AQ3" s="87">
        <f t="shared" si="0"/>
        <v>0</v>
      </c>
      <c r="AR3" s="87">
        <f>C3</f>
        <v>-14</v>
      </c>
      <c r="AS3" s="87">
        <v>1</v>
      </c>
      <c r="AT3" s="87">
        <v>0</v>
      </c>
      <c r="AU3" s="87">
        <v>0</v>
      </c>
      <c r="AV3" s="87">
        <v>0</v>
      </c>
      <c r="AW3" s="87">
        <v>0</v>
      </c>
      <c r="AY3" s="133">
        <f>IF(J3="", "", INT(J3))</f>
        <v>1</v>
      </c>
      <c r="AZ3" s="87">
        <f>IF(AY3="","",K3)</f>
        <v>1</v>
      </c>
      <c r="BA3" s="87">
        <f>IF(AY3="","",K4)</f>
        <v>2</v>
      </c>
      <c r="BB3" s="87">
        <f>IF(AY3="","",AY3)</f>
        <v>1</v>
      </c>
      <c r="BC3" s="87">
        <f>IF(AY3="","",AY3)</f>
        <v>1</v>
      </c>
      <c r="BD3" s="87" t="str">
        <f>IF(AY3="","","1c")</f>
        <v>1c</v>
      </c>
      <c r="BE3" s="87" t="str">
        <f>IF(AY3="","","0")</f>
        <v>0</v>
      </c>
      <c r="BG3" s="87">
        <f>IF(AY3="","",AY3)</f>
        <v>1</v>
      </c>
      <c r="BH3" s="127" t="str">
        <f>IF(AY3="","","2.10E+11")</f>
        <v>2.10E+11</v>
      </c>
      <c r="BI3" s="127" t="str">
        <f>IF(AY3="","","8.08E+10")</f>
        <v>8.08E+10</v>
      </c>
      <c r="BJ3" s="87" t="str">
        <f>IF(AY3="","","7850")</f>
        <v>7850</v>
      </c>
      <c r="BK3" s="87">
        <f>IF(AY3="","",L3)</f>
        <v>5</v>
      </c>
      <c r="BL3" s="87">
        <f>IF(AY3="","",M3/1000)</f>
        <v>2.4E-2</v>
      </c>
      <c r="BN3" s="129" cm="1">
        <f t="array" ref="BN3:CA319">_xlfn._xlws.FILTER(AY3:BL1000, AY3:AY1000&lt;&gt;"")</f>
        <v>1</v>
      </c>
      <c r="BO3" s="129">
        <v>1</v>
      </c>
      <c r="BP3" s="129">
        <v>2</v>
      </c>
      <c r="BQ3" s="129">
        <v>1</v>
      </c>
      <c r="BR3" s="129">
        <v>1</v>
      </c>
      <c r="BS3" s="129" t="str">
        <v>1c</v>
      </c>
      <c r="BT3" s="129" t="str">
        <v>0</v>
      </c>
      <c r="BU3" s="87">
        <v>0</v>
      </c>
      <c r="BV3" s="129">
        <v>1</v>
      </c>
      <c r="BW3" s="129" t="str">
        <v>2.10E+11</v>
      </c>
      <c r="BX3" s="129" t="str">
        <v>8.08E+10</v>
      </c>
      <c r="BY3" s="129" t="str">
        <v>7850</v>
      </c>
      <c r="BZ3" s="129">
        <v>5</v>
      </c>
      <c r="CA3" s="129">
        <v>2.4E-2</v>
      </c>
      <c r="CD3" s="87">
        <v>1</v>
      </c>
      <c r="CE3" s="87" t="s">
        <v>180</v>
      </c>
      <c r="CF3" s="87" t="s">
        <v>181</v>
      </c>
      <c r="CG3" s="87">
        <v>1</v>
      </c>
      <c r="CH3" s="87">
        <v>5</v>
      </c>
      <c r="CI3" s="87">
        <v>2.4E-2</v>
      </c>
      <c r="CK3" s="87">
        <f>B3</f>
        <v>1</v>
      </c>
      <c r="CL3" s="87">
        <f>D3</f>
        <v>0</v>
      </c>
      <c r="CM3" s="87">
        <f>E3</f>
        <v>0</v>
      </c>
      <c r="CN3" s="87">
        <f>C3</f>
        <v>-14</v>
      </c>
      <c r="CO3" s="87">
        <v>1</v>
      </c>
      <c r="CP3" s="87">
        <v>0</v>
      </c>
      <c r="CR3" s="87">
        <f>BN3</f>
        <v>1</v>
      </c>
      <c r="CS3" s="87">
        <f>BO3</f>
        <v>1</v>
      </c>
      <c r="CT3" s="87">
        <f>BP3</f>
        <v>2</v>
      </c>
      <c r="CU3" s="87">
        <v>1</v>
      </c>
      <c r="CV3" s="87">
        <v>1</v>
      </c>
      <c r="CW3" s="87">
        <v>1</v>
      </c>
      <c r="CX3" s="87">
        <v>0</v>
      </c>
      <c r="CY3" s="87">
        <v>1</v>
      </c>
      <c r="CZ3" s="87">
        <v>3</v>
      </c>
      <c r="DA3" s="87">
        <v>1</v>
      </c>
      <c r="DB3" s="87" t="b">
        <v>1</v>
      </c>
      <c r="DE3" s="170">
        <f>COUNT(DE6:DE162)</f>
        <v>157</v>
      </c>
      <c r="DF3" s="170" t="s">
        <v>198</v>
      </c>
      <c r="DG3" s="172" t="s">
        <v>199</v>
      </c>
      <c r="DH3" s="170" t="s">
        <v>200</v>
      </c>
      <c r="DI3" s="170"/>
      <c r="DJ3" s="170"/>
      <c r="DK3" s="170"/>
      <c r="DL3" s="170"/>
      <c r="DM3" s="171">
        <f>COUNT(DM6:DM194)</f>
        <v>189</v>
      </c>
      <c r="DN3" s="170"/>
      <c r="DO3" s="170"/>
      <c r="DP3" s="170"/>
      <c r="DQ3" s="170"/>
      <c r="DR3" s="170"/>
      <c r="DS3" s="170"/>
      <c r="DT3" s="170"/>
      <c r="DU3" s="170"/>
      <c r="DV3" s="170"/>
      <c r="DW3" s="170"/>
      <c r="DY3" s="170">
        <f>COUNT(DY6:DY162)</f>
        <v>94</v>
      </c>
      <c r="DZ3" s="170" t="s">
        <v>198</v>
      </c>
      <c r="EA3" s="172" t="s">
        <v>199</v>
      </c>
      <c r="EB3" s="170" t="s">
        <v>200</v>
      </c>
      <c r="EC3" s="170"/>
      <c r="ED3" s="170"/>
      <c r="EE3" s="170"/>
      <c r="EF3" s="170"/>
      <c r="EG3" s="171">
        <f>COUNT(EG6:EG194)</f>
        <v>102</v>
      </c>
      <c r="EH3" s="170"/>
      <c r="EI3" s="170"/>
      <c r="EJ3" s="170"/>
      <c r="EK3" s="170"/>
      <c r="EL3" s="170"/>
      <c r="EM3" s="170"/>
      <c r="EN3" s="170"/>
      <c r="EO3" s="170"/>
      <c r="EP3" s="170"/>
      <c r="EQ3" s="170"/>
    </row>
    <row r="4" spans="1:147" ht="12.75">
      <c r="A4" s="148">
        <f>A3+1</f>
        <v>2</v>
      </c>
      <c r="B4" s="153">
        <f>B3+1</f>
        <v>2</v>
      </c>
      <c r="C4" s="154">
        <v>-12</v>
      </c>
      <c r="D4" s="153">
        <v>0</v>
      </c>
      <c r="E4" s="153">
        <v>0</v>
      </c>
      <c r="F4" s="153" t="s">
        <v>142</v>
      </c>
      <c r="G4" s="153"/>
      <c r="H4" s="153"/>
      <c r="J4" s="87">
        <v>1.2</v>
      </c>
      <c r="K4" s="126">
        <v>2</v>
      </c>
      <c r="L4" s="87">
        <v>5</v>
      </c>
      <c r="M4" s="87">
        <v>24</v>
      </c>
      <c r="N4" s="87" t="s">
        <v>154</v>
      </c>
      <c r="O4" s="87" t="s">
        <v>155</v>
      </c>
      <c r="P4" s="87">
        <v>0</v>
      </c>
      <c r="Q4" s="127">
        <v>3.7520000000000001E-4</v>
      </c>
      <c r="R4" s="87">
        <v>0</v>
      </c>
      <c r="S4" s="87">
        <v>0</v>
      </c>
      <c r="T4" s="127">
        <v>243900000000</v>
      </c>
      <c r="U4" s="127">
        <v>243900000000</v>
      </c>
      <c r="V4" s="127">
        <v>15160000000</v>
      </c>
      <c r="W4" s="127">
        <v>15160000000</v>
      </c>
      <c r="X4" s="87">
        <v>0</v>
      </c>
      <c r="Y4" s="87">
        <v>0</v>
      </c>
      <c r="Z4" s="127">
        <v>187700000000</v>
      </c>
      <c r="AA4" s="87">
        <v>2.3219999999999998E-3</v>
      </c>
      <c r="AB4" s="127">
        <v>78790000000</v>
      </c>
      <c r="AC4" s="87">
        <v>0.65</v>
      </c>
      <c r="AD4" s="87" t="s">
        <v>156</v>
      </c>
      <c r="AE4" s="87" t="s">
        <v>157</v>
      </c>
      <c r="AF4" s="87" t="s">
        <v>158</v>
      </c>
      <c r="AG4" s="87" t="s">
        <v>159</v>
      </c>
      <c r="AH4" s="87" t="s">
        <v>160</v>
      </c>
      <c r="AI4" s="87" t="s">
        <v>161</v>
      </c>
      <c r="AJ4" s="87" t="s">
        <v>162</v>
      </c>
      <c r="AK4" s="87">
        <v>0</v>
      </c>
      <c r="AL4" s="87">
        <v>0</v>
      </c>
      <c r="AM4" s="87" t="s">
        <v>142</v>
      </c>
      <c r="AO4" s="87">
        <f t="shared" ref="AO4:AO67" si="1">B4</f>
        <v>2</v>
      </c>
      <c r="AP4" s="87">
        <f t="shared" si="0"/>
        <v>0</v>
      </c>
      <c r="AQ4" s="87">
        <f t="shared" si="0"/>
        <v>0</v>
      </c>
      <c r="AR4" s="87">
        <f t="shared" ref="AR4:AR67" si="2">C4</f>
        <v>-12</v>
      </c>
      <c r="AS4" s="87">
        <v>1</v>
      </c>
      <c r="AT4" s="87">
        <v>0</v>
      </c>
      <c r="AU4" s="87">
        <v>0</v>
      </c>
      <c r="AV4" s="87">
        <v>0</v>
      </c>
      <c r="AW4" s="87">
        <v>0</v>
      </c>
      <c r="AY4" s="133"/>
      <c r="AZ4" s="87" t="str">
        <f t="shared" ref="AZ4" si="3">IF(AY4="","",K4)</f>
        <v/>
      </c>
      <c r="BA4" s="87" t="str">
        <f t="shared" ref="BA4" si="4">IF(AY4="","",K5)</f>
        <v/>
      </c>
      <c r="BB4" s="87" t="str">
        <f t="shared" ref="BB4" si="5">IF(AY4="","",AY4)</f>
        <v/>
      </c>
      <c r="BC4" s="87" t="str">
        <f t="shared" ref="BC4" si="6">IF(AY4="","",AY4)</f>
        <v/>
      </c>
      <c r="BD4" s="87" t="str">
        <f t="shared" ref="BD4" si="7">IF(AY4="","","1c")</f>
        <v/>
      </c>
      <c r="BE4" s="87" t="str">
        <f t="shared" ref="BE4" si="8">IF(AY4="","","0")</f>
        <v/>
      </c>
      <c r="BG4" s="87" t="str">
        <f t="shared" ref="BG4" si="9">IF(AY4="","",AY4)</f>
        <v/>
      </c>
      <c r="BH4" s="127" t="str">
        <f t="shared" ref="BH4" si="10">IF(AY4="","","2.10E+11")</f>
        <v/>
      </c>
      <c r="BI4" s="127" t="str">
        <f t="shared" ref="BI4" si="11">IF(AY4="","","8.08E+10")</f>
        <v/>
      </c>
      <c r="BJ4" s="87" t="str">
        <f t="shared" ref="BJ4" si="12">IF(AY4="","","7850")</f>
        <v/>
      </c>
      <c r="BK4" s="87" t="str">
        <f t="shared" ref="BK4" si="13">IF(AY4="","",L4)</f>
        <v/>
      </c>
      <c r="BL4" s="87" t="str">
        <f t="shared" ref="BL4" si="14">IF(AY4="","",M4/1000)</f>
        <v/>
      </c>
      <c r="BN4" s="129">
        <v>2</v>
      </c>
      <c r="BO4" s="129">
        <v>2</v>
      </c>
      <c r="BP4" s="155">
        <v>3</v>
      </c>
      <c r="BQ4" s="129">
        <v>2</v>
      </c>
      <c r="BR4" s="129">
        <v>2</v>
      </c>
      <c r="BS4" s="129" t="str">
        <v>1c</v>
      </c>
      <c r="BT4" s="129" t="str">
        <v>0</v>
      </c>
      <c r="BU4" s="87">
        <v>0</v>
      </c>
      <c r="BV4" s="129">
        <v>2</v>
      </c>
      <c r="BW4" s="129" t="str">
        <v>2.10E+11</v>
      </c>
      <c r="BX4" s="129" t="str">
        <v>8.08E+10</v>
      </c>
      <c r="BY4" s="129" t="str">
        <v>7850</v>
      </c>
      <c r="BZ4" s="129">
        <v>5</v>
      </c>
      <c r="CA4" s="129">
        <v>2.4E-2</v>
      </c>
      <c r="CD4" s="87">
        <v>2</v>
      </c>
      <c r="CE4" s="87" t="s">
        <v>180</v>
      </c>
      <c r="CF4" s="87" t="s">
        <v>181</v>
      </c>
      <c r="CG4" s="87">
        <v>1</v>
      </c>
      <c r="CH4" s="87">
        <v>5</v>
      </c>
      <c r="CI4" s="87">
        <v>2.4E-2</v>
      </c>
      <c r="CK4" s="87">
        <f t="shared" ref="CK4:CK13" si="15">B4</f>
        <v>2</v>
      </c>
      <c r="CL4" s="87">
        <f t="shared" ref="CL4:CL13" si="16">D4</f>
        <v>0</v>
      </c>
      <c r="CM4" s="87">
        <f t="shared" ref="CM4:CM13" si="17">E4</f>
        <v>0</v>
      </c>
      <c r="CN4" s="87">
        <f t="shared" ref="CN4:CN13" si="18">C4</f>
        <v>-12</v>
      </c>
      <c r="CO4" s="87">
        <v>1</v>
      </c>
      <c r="CP4" s="87">
        <v>0</v>
      </c>
      <c r="CR4" s="155">
        <f t="shared" ref="CR4:CR67" si="19">BN4</f>
        <v>2</v>
      </c>
      <c r="CS4" s="155">
        <f t="shared" ref="CS4:CS67" si="20">BO4</f>
        <v>2</v>
      </c>
      <c r="CT4" s="155">
        <f t="shared" ref="CT4:CT67" si="21">BP4</f>
        <v>3</v>
      </c>
      <c r="CU4" s="155">
        <v>1</v>
      </c>
      <c r="CV4" s="155">
        <v>1</v>
      </c>
      <c r="CW4" s="155">
        <v>1</v>
      </c>
      <c r="CX4" s="155">
        <v>0</v>
      </c>
      <c r="CY4" s="155">
        <v>1</v>
      </c>
      <c r="CZ4" s="155">
        <v>3</v>
      </c>
      <c r="DA4" s="155">
        <v>1</v>
      </c>
      <c r="DB4" s="155" t="b">
        <v>1</v>
      </c>
      <c r="DE4" s="170" t="s">
        <v>58</v>
      </c>
      <c r="DF4" s="170" t="s">
        <v>59</v>
      </c>
      <c r="DG4" s="170" t="s">
        <v>60</v>
      </c>
      <c r="DH4" s="170" t="s">
        <v>61</v>
      </c>
      <c r="DI4" s="170" t="s">
        <v>62</v>
      </c>
      <c r="DJ4" s="170"/>
      <c r="DK4" s="170"/>
      <c r="DL4" s="170"/>
      <c r="DM4" s="172" t="s">
        <v>72</v>
      </c>
      <c r="DN4" s="170" t="s">
        <v>73</v>
      </c>
      <c r="DO4" s="170" t="s">
        <v>74</v>
      </c>
      <c r="DP4" s="170" t="s">
        <v>75</v>
      </c>
      <c r="DQ4" s="170" t="s">
        <v>76</v>
      </c>
      <c r="DR4" s="172" t="s">
        <v>191</v>
      </c>
      <c r="DS4" s="170" t="s">
        <v>192</v>
      </c>
      <c r="DT4" s="170" t="s">
        <v>193</v>
      </c>
      <c r="DU4" s="170" t="s">
        <v>194</v>
      </c>
      <c r="DV4" s="170" t="s">
        <v>195</v>
      </c>
      <c r="DW4" s="170" t="s">
        <v>196</v>
      </c>
      <c r="DY4" s="170" t="s">
        <v>58</v>
      </c>
      <c r="DZ4" s="170" t="s">
        <v>59</v>
      </c>
      <c r="EA4" s="170" t="s">
        <v>60</v>
      </c>
      <c r="EB4" s="170" t="s">
        <v>61</v>
      </c>
      <c r="EC4" s="170" t="s">
        <v>62</v>
      </c>
      <c r="ED4" s="170"/>
      <c r="EE4" s="170"/>
      <c r="EF4" s="170"/>
      <c r="EG4" s="172" t="s">
        <v>72</v>
      </c>
      <c r="EH4" s="170" t="s">
        <v>73</v>
      </c>
      <c r="EI4" s="170" t="s">
        <v>74</v>
      </c>
      <c r="EJ4" s="170" t="s">
        <v>75</v>
      </c>
      <c r="EK4" s="170" t="s">
        <v>76</v>
      </c>
      <c r="EL4" s="172" t="s">
        <v>191</v>
      </c>
      <c r="EM4" s="170" t="s">
        <v>192</v>
      </c>
      <c r="EN4" s="170" t="s">
        <v>193</v>
      </c>
      <c r="EO4" s="170" t="s">
        <v>194</v>
      </c>
      <c r="EP4" s="170" t="s">
        <v>195</v>
      </c>
      <c r="EQ4" s="170" t="s">
        <v>196</v>
      </c>
    </row>
    <row r="5" spans="1:147" ht="12.75">
      <c r="A5" s="148">
        <f>A4+1</f>
        <v>3</v>
      </c>
      <c r="B5" s="155">
        <f t="shared" ref="B5:B68" si="22">B4+1</f>
        <v>3</v>
      </c>
      <c r="C5" s="156">
        <v>-10</v>
      </c>
      <c r="D5" s="155">
        <v>0</v>
      </c>
      <c r="E5" s="155">
        <v>0</v>
      </c>
      <c r="F5" s="155" t="s">
        <v>142</v>
      </c>
      <c r="G5" s="155"/>
      <c r="H5" s="153"/>
      <c r="I5" s="87">
        <v>1</v>
      </c>
      <c r="J5" s="87">
        <f>J3+1</f>
        <v>2.1</v>
      </c>
      <c r="K5" s="126">
        <v>2</v>
      </c>
      <c r="L5" s="87">
        <v>5</v>
      </c>
      <c r="M5" s="87">
        <v>24</v>
      </c>
      <c r="N5" s="87" t="s">
        <v>154</v>
      </c>
      <c r="O5" s="87" t="s">
        <v>155</v>
      </c>
      <c r="P5" s="87">
        <v>0</v>
      </c>
      <c r="Q5" s="127">
        <v>3.7520000000000001E-4</v>
      </c>
      <c r="R5" s="87">
        <v>0</v>
      </c>
      <c r="S5" s="87">
        <v>0</v>
      </c>
      <c r="T5" s="127">
        <v>243900000000</v>
      </c>
      <c r="U5" s="127">
        <v>243900000000</v>
      </c>
      <c r="V5" s="127">
        <v>15160000000</v>
      </c>
      <c r="W5" s="127">
        <v>15160000000</v>
      </c>
      <c r="X5" s="87">
        <v>0</v>
      </c>
      <c r="Y5" s="87">
        <v>0</v>
      </c>
      <c r="Z5" s="127">
        <v>187700000000</v>
      </c>
      <c r="AA5" s="87">
        <v>2.3219999999999998E-3</v>
      </c>
      <c r="AB5" s="127">
        <v>78790000000</v>
      </c>
      <c r="AC5" s="87">
        <v>0.65</v>
      </c>
      <c r="AD5" s="87" t="s">
        <v>156</v>
      </c>
      <c r="AE5" s="87" t="s">
        <v>157</v>
      </c>
      <c r="AF5" s="87" t="s">
        <v>158</v>
      </c>
      <c r="AG5" s="87" t="s">
        <v>159</v>
      </c>
      <c r="AH5" s="87" t="s">
        <v>160</v>
      </c>
      <c r="AI5" s="87" t="s">
        <v>161</v>
      </c>
      <c r="AJ5" s="87" t="s">
        <v>162</v>
      </c>
      <c r="AK5" s="87">
        <v>0</v>
      </c>
      <c r="AL5" s="87">
        <v>0</v>
      </c>
      <c r="AM5" s="87" t="s">
        <v>142</v>
      </c>
      <c r="AO5" s="87">
        <f t="shared" si="1"/>
        <v>3</v>
      </c>
      <c r="AP5" s="87">
        <f t="shared" si="0"/>
        <v>0</v>
      </c>
      <c r="AQ5" s="87">
        <f t="shared" si="0"/>
        <v>0</v>
      </c>
      <c r="AR5" s="87">
        <f t="shared" si="2"/>
        <v>-10</v>
      </c>
      <c r="AS5" s="87">
        <v>1</v>
      </c>
      <c r="AT5" s="87">
        <v>0</v>
      </c>
      <c r="AU5" s="87">
        <v>0</v>
      </c>
      <c r="AV5" s="87">
        <v>0</v>
      </c>
      <c r="AW5" s="87">
        <v>0</v>
      </c>
      <c r="AY5" s="133">
        <f>IF(J5="", "", INT(J5))</f>
        <v>2</v>
      </c>
      <c r="AZ5" s="87">
        <f>IF(AY5="","",K5)</f>
        <v>2</v>
      </c>
      <c r="BA5" s="87">
        <f>IF(AY5="","",K6)</f>
        <v>3</v>
      </c>
      <c r="BB5" s="87">
        <f>IF(AY5="","",AY5)</f>
        <v>2</v>
      </c>
      <c r="BC5" s="87">
        <f>IF(AY5="","",AY5)</f>
        <v>2</v>
      </c>
      <c r="BD5" s="87" t="str">
        <f>IF(AY5="","","1c")</f>
        <v>1c</v>
      </c>
      <c r="BE5" s="87" t="str">
        <f>IF(AY5="","","0")</f>
        <v>0</v>
      </c>
      <c r="BG5" s="87">
        <f>IF(AY5="","",AY5)</f>
        <v>2</v>
      </c>
      <c r="BH5" s="127" t="str">
        <f>IF(AY5="","","2.10E+11")</f>
        <v>2.10E+11</v>
      </c>
      <c r="BI5" s="127" t="str">
        <f>IF(AY5="","","8.08E+10")</f>
        <v>8.08E+10</v>
      </c>
      <c r="BJ5" s="87" t="str">
        <f>IF(AY5="","","7850")</f>
        <v>7850</v>
      </c>
      <c r="BK5" s="87">
        <f>IF(AY5="","",L5)</f>
        <v>5</v>
      </c>
      <c r="BL5" s="87">
        <f>IF(AY5="","",M5/1000)</f>
        <v>2.4E-2</v>
      </c>
      <c r="BN5" s="155">
        <v>3</v>
      </c>
      <c r="BO5" s="155">
        <v>3</v>
      </c>
      <c r="BP5" s="155">
        <v>4</v>
      </c>
      <c r="BQ5" s="155">
        <v>3</v>
      </c>
      <c r="BR5" s="155">
        <v>3</v>
      </c>
      <c r="BS5" s="155" t="str">
        <v>1c</v>
      </c>
      <c r="BT5" s="155" t="str">
        <v>0</v>
      </c>
      <c r="BU5" s="87">
        <v>0</v>
      </c>
      <c r="BV5" s="129">
        <v>3</v>
      </c>
      <c r="BW5" s="129" t="str">
        <v>2.10E+11</v>
      </c>
      <c r="BX5" s="129" t="str">
        <v>8.08E+10</v>
      </c>
      <c r="BY5" s="129" t="str">
        <v>7850</v>
      </c>
      <c r="BZ5" s="129">
        <v>5</v>
      </c>
      <c r="CA5" s="129">
        <v>2.4E-2</v>
      </c>
      <c r="CD5" s="87">
        <v>3</v>
      </c>
      <c r="CE5" s="87" t="s">
        <v>180</v>
      </c>
      <c r="CF5" s="87" t="s">
        <v>181</v>
      </c>
      <c r="CG5" s="87">
        <v>1</v>
      </c>
      <c r="CH5" s="87">
        <v>5</v>
      </c>
      <c r="CI5" s="87">
        <v>2.4E-2</v>
      </c>
      <c r="CK5" s="155">
        <f t="shared" si="15"/>
        <v>3</v>
      </c>
      <c r="CL5" s="155">
        <f t="shared" si="16"/>
        <v>0</v>
      </c>
      <c r="CM5" s="155">
        <f t="shared" si="17"/>
        <v>0</v>
      </c>
      <c r="CN5" s="155">
        <f t="shared" si="18"/>
        <v>-10</v>
      </c>
      <c r="CO5" s="155">
        <v>1</v>
      </c>
      <c r="CP5" s="155">
        <v>0</v>
      </c>
      <c r="CR5" s="155">
        <f t="shared" si="19"/>
        <v>3</v>
      </c>
      <c r="CS5" s="155">
        <f t="shared" si="20"/>
        <v>3</v>
      </c>
      <c r="CT5" s="155">
        <f t="shared" si="21"/>
        <v>4</v>
      </c>
      <c r="CU5" s="155">
        <v>1</v>
      </c>
      <c r="CV5" s="155">
        <v>1</v>
      </c>
      <c r="CW5" s="155">
        <v>1</v>
      </c>
      <c r="CX5" s="155">
        <v>0</v>
      </c>
      <c r="CY5" s="155">
        <v>1</v>
      </c>
      <c r="CZ5" s="155">
        <v>3</v>
      </c>
      <c r="DA5" s="155">
        <v>1</v>
      </c>
      <c r="DB5" s="155" t="b">
        <v>1</v>
      </c>
      <c r="DF5" s="87" t="s">
        <v>69</v>
      </c>
      <c r="DG5" s="87" t="s">
        <v>70</v>
      </c>
      <c r="DH5" s="87" t="s">
        <v>70</v>
      </c>
      <c r="DI5" s="87" t="s">
        <v>70</v>
      </c>
      <c r="DN5" s="87" t="s">
        <v>69</v>
      </c>
      <c r="DO5" s="87" t="s">
        <v>69</v>
      </c>
      <c r="DP5" s="87" t="s">
        <v>69</v>
      </c>
      <c r="DQ5" s="87" t="s">
        <v>69</v>
      </c>
      <c r="DR5" s="87" t="s">
        <v>69</v>
      </c>
      <c r="DS5" s="87" t="s">
        <v>69</v>
      </c>
      <c r="DZ5" s="87" t="s">
        <v>69</v>
      </c>
      <c r="EA5" s="87" t="s">
        <v>70</v>
      </c>
      <c r="EB5" s="87" t="s">
        <v>70</v>
      </c>
      <c r="EC5" s="87" t="s">
        <v>70</v>
      </c>
      <c r="EH5" s="87" t="s">
        <v>69</v>
      </c>
      <c r="EI5" s="87" t="s">
        <v>69</v>
      </c>
      <c r="EJ5" s="87" t="s">
        <v>69</v>
      </c>
      <c r="EK5" s="87" t="s">
        <v>69</v>
      </c>
      <c r="EL5" s="87" t="s">
        <v>69</v>
      </c>
      <c r="EM5" s="87" t="s">
        <v>69</v>
      </c>
    </row>
    <row r="6" spans="1:147" ht="12.75">
      <c r="A6" s="148">
        <f t="shared" ref="A6:A9" si="23">A5+1</f>
        <v>4</v>
      </c>
      <c r="B6" s="155">
        <f t="shared" si="22"/>
        <v>4</v>
      </c>
      <c r="C6" s="156">
        <v>-8</v>
      </c>
      <c r="D6" s="155">
        <v>0</v>
      </c>
      <c r="E6" s="155">
        <v>0</v>
      </c>
      <c r="F6" s="155" t="s">
        <v>142</v>
      </c>
      <c r="G6" s="155"/>
      <c r="H6" s="153"/>
      <c r="I6" s="87">
        <v>1</v>
      </c>
      <c r="J6" s="87">
        <f>J4+1</f>
        <v>2.2000000000000002</v>
      </c>
      <c r="K6" s="126">
        <v>3</v>
      </c>
      <c r="L6" s="87">
        <v>5</v>
      </c>
      <c r="M6" s="87">
        <v>24</v>
      </c>
      <c r="N6" s="87" t="s">
        <v>154</v>
      </c>
      <c r="O6" s="87" t="s">
        <v>155</v>
      </c>
      <c r="P6" s="87">
        <v>0</v>
      </c>
      <c r="Q6" s="127">
        <v>3.7520000000000001E-4</v>
      </c>
      <c r="R6" s="87">
        <v>0</v>
      </c>
      <c r="S6" s="87">
        <v>0</v>
      </c>
      <c r="T6" s="127">
        <v>243900000000</v>
      </c>
      <c r="U6" s="127">
        <v>243900000000</v>
      </c>
      <c r="V6" s="127">
        <v>15160000000</v>
      </c>
      <c r="W6" s="127">
        <v>15160000000</v>
      </c>
      <c r="X6" s="87">
        <v>0</v>
      </c>
      <c r="Y6" s="87">
        <v>0</v>
      </c>
      <c r="Z6" s="127">
        <v>187700000000</v>
      </c>
      <c r="AA6" s="87">
        <v>2.3219999999999998E-3</v>
      </c>
      <c r="AB6" s="127">
        <v>78790000000</v>
      </c>
      <c r="AC6" s="87">
        <v>0.65</v>
      </c>
      <c r="AD6" s="87" t="s">
        <v>156</v>
      </c>
      <c r="AE6" s="87" t="s">
        <v>157</v>
      </c>
      <c r="AF6" s="87" t="s">
        <v>158</v>
      </c>
      <c r="AG6" s="87" t="s">
        <v>159</v>
      </c>
      <c r="AH6" s="87" t="s">
        <v>160</v>
      </c>
      <c r="AI6" s="87" t="s">
        <v>161</v>
      </c>
      <c r="AJ6" s="87" t="s">
        <v>162</v>
      </c>
      <c r="AK6" s="87">
        <v>0</v>
      </c>
      <c r="AL6" s="87">
        <v>0</v>
      </c>
      <c r="AM6" s="87" t="s">
        <v>142</v>
      </c>
      <c r="AO6" s="87">
        <f t="shared" si="1"/>
        <v>4</v>
      </c>
      <c r="AP6" s="87">
        <f t="shared" si="0"/>
        <v>0</v>
      </c>
      <c r="AQ6" s="87">
        <f t="shared" si="0"/>
        <v>0</v>
      </c>
      <c r="AR6" s="87">
        <f t="shared" si="2"/>
        <v>-8</v>
      </c>
      <c r="AS6" s="87">
        <v>1</v>
      </c>
      <c r="AT6" s="87">
        <v>0</v>
      </c>
      <c r="AU6" s="87">
        <v>0</v>
      </c>
      <c r="AV6" s="87">
        <v>0</v>
      </c>
      <c r="AW6" s="87">
        <v>0</v>
      </c>
      <c r="AY6" s="133"/>
      <c r="AZ6" s="87" t="str">
        <f t="shared" ref="AZ6:AZ69" si="24">IF(AY6="","",K6)</f>
        <v/>
      </c>
      <c r="BA6" s="87" t="str">
        <f t="shared" ref="BA6:BA69" si="25">IF(AY6="","",K7)</f>
        <v/>
      </c>
      <c r="BB6" s="87" t="str">
        <f t="shared" ref="BB6:BB69" si="26">IF(AY6="","",AY6)</f>
        <v/>
      </c>
      <c r="BC6" s="87" t="str">
        <f t="shared" ref="BC6:BC69" si="27">IF(AY6="","",AY6)</f>
        <v/>
      </c>
      <c r="BD6" s="87" t="str">
        <f t="shared" ref="BD6:BD69" si="28">IF(AY6="","","1c")</f>
        <v/>
      </c>
      <c r="BE6" s="87" t="str">
        <f t="shared" ref="BE6:BE69" si="29">IF(AY6="","","0")</f>
        <v/>
      </c>
      <c r="BG6" s="87" t="str">
        <f t="shared" ref="BG6:BG69" si="30">IF(AY6="","",AY6)</f>
        <v/>
      </c>
      <c r="BH6" s="127" t="str">
        <f t="shared" ref="BH6:BH69" si="31">IF(AY6="","","2.10E+11")</f>
        <v/>
      </c>
      <c r="BI6" s="127" t="str">
        <f t="shared" ref="BI6:BI69" si="32">IF(AY6="","","8.08E+10")</f>
        <v/>
      </c>
      <c r="BJ6" s="87" t="str">
        <f t="shared" ref="BJ6:BJ69" si="33">IF(AY6="","","7850")</f>
        <v/>
      </c>
      <c r="BK6" s="87" t="str">
        <f t="shared" ref="BK6:BK69" si="34">IF(AY6="","",L6)</f>
        <v/>
      </c>
      <c r="BL6" s="87" t="str">
        <f t="shared" ref="BL6:BL69" si="35">IF(AY6="","",M6/1000)</f>
        <v/>
      </c>
      <c r="BN6" s="155">
        <v>4</v>
      </c>
      <c r="BO6" s="155">
        <v>4</v>
      </c>
      <c r="BP6" s="155">
        <v>5</v>
      </c>
      <c r="BQ6" s="155">
        <v>4</v>
      </c>
      <c r="BR6" s="155">
        <v>4</v>
      </c>
      <c r="BS6" s="155" t="str">
        <v>1c</v>
      </c>
      <c r="BT6" s="155" t="str">
        <v>0</v>
      </c>
      <c r="BU6" s="87">
        <v>0</v>
      </c>
      <c r="BV6" s="129">
        <v>4</v>
      </c>
      <c r="BW6" s="129" t="str">
        <v>2.10E+11</v>
      </c>
      <c r="BX6" s="129" t="str">
        <v>8.08E+10</v>
      </c>
      <c r="BY6" s="129" t="str">
        <v>7850</v>
      </c>
      <c r="BZ6" s="129">
        <v>5</v>
      </c>
      <c r="CA6" s="129">
        <v>2.4E-2</v>
      </c>
      <c r="CD6" s="87">
        <v>4</v>
      </c>
      <c r="CE6" s="87" t="s">
        <v>180</v>
      </c>
      <c r="CF6" s="87" t="s">
        <v>181</v>
      </c>
      <c r="CG6" s="87">
        <v>1</v>
      </c>
      <c r="CH6" s="87">
        <v>5</v>
      </c>
      <c r="CI6" s="87">
        <v>2.4E-2</v>
      </c>
      <c r="CK6" s="155">
        <f t="shared" si="15"/>
        <v>4</v>
      </c>
      <c r="CL6" s="155">
        <f t="shared" si="16"/>
        <v>0</v>
      </c>
      <c r="CM6" s="155">
        <f t="shared" si="17"/>
        <v>0</v>
      </c>
      <c r="CN6" s="155">
        <f t="shared" si="18"/>
        <v>-8</v>
      </c>
      <c r="CO6" s="155">
        <v>1</v>
      </c>
      <c r="CP6" s="155">
        <v>0</v>
      </c>
      <c r="CR6" s="155">
        <f t="shared" si="19"/>
        <v>4</v>
      </c>
      <c r="CS6" s="155">
        <f t="shared" si="20"/>
        <v>4</v>
      </c>
      <c r="CT6" s="155">
        <f t="shared" si="21"/>
        <v>5</v>
      </c>
      <c r="CU6" s="155">
        <v>1</v>
      </c>
      <c r="CV6" s="155">
        <v>1</v>
      </c>
      <c r="CW6" s="155">
        <v>1</v>
      </c>
      <c r="CX6" s="155">
        <v>0</v>
      </c>
      <c r="CY6" s="155">
        <v>1</v>
      </c>
      <c r="CZ6" s="155">
        <v>3</v>
      </c>
      <c r="DA6" s="155">
        <v>1</v>
      </c>
      <c r="DB6" s="155" t="b">
        <v>1</v>
      </c>
      <c r="DE6" s="87">
        <v>1</v>
      </c>
      <c r="DF6" s="87">
        <v>0</v>
      </c>
      <c r="DG6" s="87">
        <v>0</v>
      </c>
      <c r="DH6" s="87">
        <v>-14</v>
      </c>
      <c r="DI6" s="87">
        <v>1</v>
      </c>
      <c r="DJ6" s="87">
        <v>0</v>
      </c>
      <c r="DM6" s="87">
        <v>1</v>
      </c>
      <c r="DN6" s="87">
        <v>1</v>
      </c>
      <c r="DO6" s="87">
        <v>2</v>
      </c>
      <c r="DP6" s="87">
        <v>1</v>
      </c>
      <c r="DQ6" s="87">
        <v>1</v>
      </c>
      <c r="DR6" s="87">
        <v>1</v>
      </c>
      <c r="DS6" s="87">
        <v>0</v>
      </c>
      <c r="DT6" s="87">
        <v>3</v>
      </c>
      <c r="DU6" s="87">
        <v>1</v>
      </c>
      <c r="DV6" s="87">
        <v>1</v>
      </c>
      <c r="DW6" s="87" t="b">
        <v>1</v>
      </c>
      <c r="DY6" s="87">
        <v>1</v>
      </c>
      <c r="DZ6" s="87">
        <v>0</v>
      </c>
      <c r="EA6" s="87">
        <v>0</v>
      </c>
      <c r="EB6" s="87">
        <v>-14</v>
      </c>
      <c r="EC6" s="87">
        <v>1</v>
      </c>
      <c r="ED6" s="87">
        <v>0</v>
      </c>
      <c r="EG6" s="87">
        <v>1</v>
      </c>
      <c r="EH6" s="87">
        <v>1</v>
      </c>
      <c r="EI6" s="87">
        <v>2</v>
      </c>
      <c r="EJ6" s="148">
        <v>1</v>
      </c>
      <c r="EK6" s="148">
        <v>1</v>
      </c>
      <c r="EL6" s="87">
        <v>1</v>
      </c>
      <c r="EM6" s="87">
        <v>0</v>
      </c>
      <c r="EN6" s="87">
        <v>2</v>
      </c>
      <c r="EO6" s="87">
        <v>1</v>
      </c>
      <c r="EP6" s="87">
        <v>1</v>
      </c>
      <c r="EQ6" s="87" t="b">
        <v>1</v>
      </c>
    </row>
    <row r="7" spans="1:147" ht="12.75">
      <c r="A7" s="148">
        <f t="shared" si="23"/>
        <v>5</v>
      </c>
      <c r="B7" s="155">
        <f t="shared" si="22"/>
        <v>5</v>
      </c>
      <c r="C7" s="156">
        <v>-6</v>
      </c>
      <c r="D7" s="155">
        <v>0</v>
      </c>
      <c r="E7" s="155">
        <v>0</v>
      </c>
      <c r="F7" s="155" t="s">
        <v>142</v>
      </c>
      <c r="G7" s="155"/>
      <c r="H7" s="153"/>
      <c r="I7" s="87">
        <v>1</v>
      </c>
      <c r="J7" s="87">
        <f>J5+1</f>
        <v>3.1</v>
      </c>
      <c r="K7" s="126">
        <v>3</v>
      </c>
      <c r="L7" s="87">
        <v>5</v>
      </c>
      <c r="M7" s="87">
        <v>24</v>
      </c>
      <c r="N7" s="87" t="s">
        <v>154</v>
      </c>
      <c r="O7" s="87" t="s">
        <v>155</v>
      </c>
      <c r="P7" s="87">
        <v>0</v>
      </c>
      <c r="Q7" s="127">
        <v>3.7520000000000001E-4</v>
      </c>
      <c r="R7" s="87">
        <v>0</v>
      </c>
      <c r="S7" s="87">
        <v>0</v>
      </c>
      <c r="T7" s="127">
        <v>243900000000</v>
      </c>
      <c r="U7" s="127">
        <v>243900000000</v>
      </c>
      <c r="V7" s="127">
        <v>15160000000</v>
      </c>
      <c r="W7" s="127">
        <v>15160000000</v>
      </c>
      <c r="X7" s="87">
        <v>0</v>
      </c>
      <c r="Y7" s="87">
        <v>0</v>
      </c>
      <c r="Z7" s="127">
        <v>187700000000</v>
      </c>
      <c r="AA7" s="87">
        <v>2.3219999999999998E-3</v>
      </c>
      <c r="AB7" s="127">
        <v>78790000000</v>
      </c>
      <c r="AC7" s="87">
        <v>0.65</v>
      </c>
      <c r="AD7" s="87" t="s">
        <v>156</v>
      </c>
      <c r="AE7" s="87" t="s">
        <v>157</v>
      </c>
      <c r="AF7" s="87" t="s">
        <v>158</v>
      </c>
      <c r="AG7" s="87" t="s">
        <v>159</v>
      </c>
      <c r="AH7" s="87" t="s">
        <v>160</v>
      </c>
      <c r="AI7" s="87" t="s">
        <v>161</v>
      </c>
      <c r="AJ7" s="87" t="s">
        <v>162</v>
      </c>
      <c r="AK7" s="87">
        <v>0</v>
      </c>
      <c r="AL7" s="87">
        <v>0</v>
      </c>
      <c r="AM7" s="87" t="s">
        <v>142</v>
      </c>
      <c r="AO7" s="87">
        <f t="shared" si="1"/>
        <v>5</v>
      </c>
      <c r="AP7" s="87">
        <f t="shared" si="0"/>
        <v>0</v>
      </c>
      <c r="AQ7" s="87">
        <f t="shared" si="0"/>
        <v>0</v>
      </c>
      <c r="AR7" s="87">
        <f t="shared" si="2"/>
        <v>-6</v>
      </c>
      <c r="AS7" s="87">
        <v>1</v>
      </c>
      <c r="AT7" s="87">
        <v>0</v>
      </c>
      <c r="AU7" s="87">
        <v>0</v>
      </c>
      <c r="AV7" s="87">
        <v>0</v>
      </c>
      <c r="AW7" s="87">
        <v>0</v>
      </c>
      <c r="AY7" s="133">
        <f t="shared" ref="AY7" si="36">IF(J7="", "", INT(J7))</f>
        <v>3</v>
      </c>
      <c r="AZ7" s="87">
        <f t="shared" si="24"/>
        <v>3</v>
      </c>
      <c r="BA7" s="87">
        <f t="shared" si="25"/>
        <v>4</v>
      </c>
      <c r="BB7" s="87">
        <f t="shared" si="26"/>
        <v>3</v>
      </c>
      <c r="BC7" s="87">
        <f t="shared" si="27"/>
        <v>3</v>
      </c>
      <c r="BD7" s="87" t="str">
        <f t="shared" si="28"/>
        <v>1c</v>
      </c>
      <c r="BE7" s="87" t="str">
        <f t="shared" si="29"/>
        <v>0</v>
      </c>
      <c r="BG7" s="87">
        <f t="shared" si="30"/>
        <v>3</v>
      </c>
      <c r="BH7" s="127" t="str">
        <f t="shared" si="31"/>
        <v>2.10E+11</v>
      </c>
      <c r="BI7" s="127" t="str">
        <f t="shared" si="32"/>
        <v>8.08E+10</v>
      </c>
      <c r="BJ7" s="87" t="str">
        <f t="shared" si="33"/>
        <v>7850</v>
      </c>
      <c r="BK7" s="87">
        <f t="shared" si="34"/>
        <v>5</v>
      </c>
      <c r="BL7" s="87">
        <f t="shared" si="35"/>
        <v>2.4E-2</v>
      </c>
      <c r="BN7" s="155">
        <v>5</v>
      </c>
      <c r="BO7" s="155">
        <v>5</v>
      </c>
      <c r="BP7" s="155">
        <v>6</v>
      </c>
      <c r="BQ7" s="155">
        <v>5</v>
      </c>
      <c r="BR7" s="155">
        <v>5</v>
      </c>
      <c r="BS7" s="155" t="str">
        <v>1c</v>
      </c>
      <c r="BT7" s="155" t="str">
        <v>0</v>
      </c>
      <c r="BU7" s="87">
        <v>0</v>
      </c>
      <c r="BV7" s="129">
        <v>5</v>
      </c>
      <c r="BW7" s="129" t="str">
        <v>2.10E+11</v>
      </c>
      <c r="BX7" s="129" t="str">
        <v>8.08E+10</v>
      </c>
      <c r="BY7" s="129" t="str">
        <v>7850</v>
      </c>
      <c r="BZ7" s="129">
        <v>5</v>
      </c>
      <c r="CA7" s="129">
        <v>2.4E-2</v>
      </c>
      <c r="CD7" s="87">
        <v>5</v>
      </c>
      <c r="CE7" s="87" t="s">
        <v>180</v>
      </c>
      <c r="CF7" s="87" t="s">
        <v>181</v>
      </c>
      <c r="CG7" s="87">
        <v>1</v>
      </c>
      <c r="CH7" s="87">
        <v>5</v>
      </c>
      <c r="CI7" s="87">
        <v>2.4E-2</v>
      </c>
      <c r="CK7" s="155">
        <f t="shared" si="15"/>
        <v>5</v>
      </c>
      <c r="CL7" s="155">
        <f t="shared" si="16"/>
        <v>0</v>
      </c>
      <c r="CM7" s="155">
        <f t="shared" si="17"/>
        <v>0</v>
      </c>
      <c r="CN7" s="155">
        <f t="shared" si="18"/>
        <v>-6</v>
      </c>
      <c r="CO7" s="155">
        <v>1</v>
      </c>
      <c r="CP7" s="155">
        <v>0</v>
      </c>
      <c r="CR7" s="155">
        <f t="shared" si="19"/>
        <v>5</v>
      </c>
      <c r="CS7" s="155">
        <f t="shared" si="20"/>
        <v>5</v>
      </c>
      <c r="CT7" s="155">
        <f t="shared" si="21"/>
        <v>6</v>
      </c>
      <c r="CU7" s="155">
        <v>1</v>
      </c>
      <c r="CV7" s="155">
        <v>1</v>
      </c>
      <c r="CW7" s="155">
        <v>1</v>
      </c>
      <c r="CX7" s="155">
        <v>0</v>
      </c>
      <c r="CY7" s="155">
        <v>1</v>
      </c>
      <c r="CZ7" s="155">
        <v>3</v>
      </c>
      <c r="DA7" s="155">
        <v>1</v>
      </c>
      <c r="DB7" s="155" t="b">
        <v>1</v>
      </c>
      <c r="DE7" s="87">
        <v>2</v>
      </c>
      <c r="DF7" s="87">
        <v>0</v>
      </c>
      <c r="DG7" s="87">
        <v>0</v>
      </c>
      <c r="DH7" s="87">
        <v>-12</v>
      </c>
      <c r="DI7" s="87">
        <v>1</v>
      </c>
      <c r="DJ7" s="87">
        <v>0</v>
      </c>
      <c r="DM7" s="87">
        <v>2</v>
      </c>
      <c r="DN7" s="87">
        <v>2</v>
      </c>
      <c r="DO7" s="87">
        <v>8</v>
      </c>
      <c r="DP7" s="87">
        <v>1</v>
      </c>
      <c r="DQ7" s="87">
        <v>1</v>
      </c>
      <c r="DR7" s="87">
        <v>1</v>
      </c>
      <c r="DS7" s="87">
        <v>0</v>
      </c>
      <c r="DT7" s="87">
        <v>1</v>
      </c>
      <c r="DU7" s="87">
        <v>1</v>
      </c>
      <c r="DV7" s="87">
        <v>1</v>
      </c>
      <c r="DW7" s="87" t="b">
        <v>1</v>
      </c>
      <c r="DY7" s="87">
        <v>2</v>
      </c>
      <c r="DZ7" s="87">
        <v>0</v>
      </c>
      <c r="EA7" s="87">
        <v>0</v>
      </c>
      <c r="EB7" s="87">
        <v>-12</v>
      </c>
      <c r="EC7" s="87">
        <v>1</v>
      </c>
      <c r="ED7" s="87">
        <v>0</v>
      </c>
      <c r="EG7" s="87">
        <v>2</v>
      </c>
      <c r="EH7" s="87">
        <v>2</v>
      </c>
      <c r="EI7" s="87">
        <v>8</v>
      </c>
      <c r="EJ7" s="148">
        <v>1</v>
      </c>
      <c r="EK7" s="148">
        <v>1</v>
      </c>
      <c r="EL7" s="87">
        <v>1</v>
      </c>
      <c r="EM7" s="87">
        <v>0</v>
      </c>
      <c r="EN7" s="87">
        <v>2</v>
      </c>
      <c r="EO7" s="87">
        <v>1</v>
      </c>
      <c r="EP7" s="87">
        <v>1</v>
      </c>
      <c r="EQ7" s="87" t="b">
        <v>1</v>
      </c>
    </row>
    <row r="8" spans="1:147" ht="12.75">
      <c r="A8" s="148">
        <f t="shared" si="23"/>
        <v>6</v>
      </c>
      <c r="B8" s="155">
        <f t="shared" si="22"/>
        <v>6</v>
      </c>
      <c r="C8" s="156">
        <v>-4</v>
      </c>
      <c r="D8" s="155">
        <v>0</v>
      </c>
      <c r="E8" s="155">
        <v>0</v>
      </c>
      <c r="F8" s="155" t="s">
        <v>142</v>
      </c>
      <c r="G8" s="155"/>
      <c r="H8" s="153"/>
      <c r="I8" s="87">
        <v>1</v>
      </c>
      <c r="J8" s="87">
        <f>J6+1</f>
        <v>3.2</v>
      </c>
      <c r="K8" s="126">
        <v>4</v>
      </c>
      <c r="L8" s="87">
        <v>5</v>
      </c>
      <c r="M8" s="87">
        <v>24</v>
      </c>
      <c r="N8" s="87" t="s">
        <v>154</v>
      </c>
      <c r="O8" s="87" t="s">
        <v>155</v>
      </c>
      <c r="P8" s="87">
        <v>0</v>
      </c>
      <c r="Q8" s="127">
        <v>3.7520000000000001E-4</v>
      </c>
      <c r="R8" s="87">
        <v>0</v>
      </c>
      <c r="S8" s="87">
        <v>0</v>
      </c>
      <c r="T8" s="127">
        <v>243900000000</v>
      </c>
      <c r="U8" s="127">
        <v>243900000000</v>
      </c>
      <c r="V8" s="127">
        <v>15160000000</v>
      </c>
      <c r="W8" s="127">
        <v>15160000000</v>
      </c>
      <c r="X8" s="87">
        <v>0</v>
      </c>
      <c r="Y8" s="87">
        <v>0</v>
      </c>
      <c r="Z8" s="127">
        <v>187700000000</v>
      </c>
      <c r="AA8" s="87">
        <v>2.3219999999999998E-3</v>
      </c>
      <c r="AB8" s="127">
        <v>78790000000</v>
      </c>
      <c r="AC8" s="87">
        <v>0.65</v>
      </c>
      <c r="AD8" s="87" t="s">
        <v>156</v>
      </c>
      <c r="AE8" s="87" t="s">
        <v>157</v>
      </c>
      <c r="AF8" s="87" t="s">
        <v>158</v>
      </c>
      <c r="AG8" s="87" t="s">
        <v>159</v>
      </c>
      <c r="AH8" s="87" t="s">
        <v>160</v>
      </c>
      <c r="AI8" s="87" t="s">
        <v>161</v>
      </c>
      <c r="AJ8" s="87" t="s">
        <v>162</v>
      </c>
      <c r="AK8" s="87">
        <v>0</v>
      </c>
      <c r="AL8" s="87">
        <v>0</v>
      </c>
      <c r="AM8" s="87" t="s">
        <v>142</v>
      </c>
      <c r="AO8" s="87">
        <f t="shared" si="1"/>
        <v>6</v>
      </c>
      <c r="AP8" s="87">
        <f t="shared" si="0"/>
        <v>0</v>
      </c>
      <c r="AQ8" s="87">
        <f t="shared" si="0"/>
        <v>0</v>
      </c>
      <c r="AR8" s="87">
        <f t="shared" si="2"/>
        <v>-4</v>
      </c>
      <c r="AS8" s="87">
        <v>1</v>
      </c>
      <c r="AT8" s="87">
        <v>0</v>
      </c>
      <c r="AU8" s="87">
        <v>0</v>
      </c>
      <c r="AV8" s="87">
        <v>0</v>
      </c>
      <c r="AW8" s="87">
        <v>0</v>
      </c>
      <c r="AY8" s="133"/>
      <c r="AZ8" s="87" t="str">
        <f t="shared" si="24"/>
        <v/>
      </c>
      <c r="BA8" s="87" t="str">
        <f t="shared" si="25"/>
        <v/>
      </c>
      <c r="BB8" s="87" t="str">
        <f t="shared" si="26"/>
        <v/>
      </c>
      <c r="BC8" s="87" t="str">
        <f t="shared" si="27"/>
        <v/>
      </c>
      <c r="BD8" s="87" t="str">
        <f t="shared" si="28"/>
        <v/>
      </c>
      <c r="BE8" s="87" t="str">
        <f t="shared" si="29"/>
        <v/>
      </c>
      <c r="BG8" s="87" t="str">
        <f t="shared" si="30"/>
        <v/>
      </c>
      <c r="BH8" s="127" t="str">
        <f t="shared" si="31"/>
        <v/>
      </c>
      <c r="BI8" s="127" t="str">
        <f t="shared" si="32"/>
        <v/>
      </c>
      <c r="BJ8" s="87" t="str">
        <f t="shared" si="33"/>
        <v/>
      </c>
      <c r="BK8" s="87" t="str">
        <f t="shared" si="34"/>
        <v/>
      </c>
      <c r="BL8" s="87" t="str">
        <f t="shared" si="35"/>
        <v/>
      </c>
      <c r="BN8" s="155">
        <v>6</v>
      </c>
      <c r="BO8" s="155">
        <v>6</v>
      </c>
      <c r="BP8" s="155">
        <v>7</v>
      </c>
      <c r="BQ8" s="155">
        <v>6</v>
      </c>
      <c r="BR8" s="155">
        <v>6</v>
      </c>
      <c r="BS8" s="155" t="str">
        <v>1c</v>
      </c>
      <c r="BT8" s="155" t="str">
        <v>0</v>
      </c>
      <c r="BU8" s="87">
        <v>0</v>
      </c>
      <c r="BV8" s="129">
        <v>6</v>
      </c>
      <c r="BW8" s="129" t="str">
        <v>2.10E+11</v>
      </c>
      <c r="BX8" s="129" t="str">
        <v>8.08E+10</v>
      </c>
      <c r="BY8" s="129" t="str">
        <v>7850</v>
      </c>
      <c r="BZ8" s="129">
        <v>5</v>
      </c>
      <c r="CA8" s="129">
        <v>2.4E-2</v>
      </c>
      <c r="CD8" s="87">
        <v>6</v>
      </c>
      <c r="CE8" s="87" t="s">
        <v>180</v>
      </c>
      <c r="CF8" s="87" t="s">
        <v>181</v>
      </c>
      <c r="CG8" s="87">
        <v>1</v>
      </c>
      <c r="CH8" s="87">
        <v>5</v>
      </c>
      <c r="CI8" s="87">
        <v>2.4E-2</v>
      </c>
      <c r="CK8" s="155">
        <f t="shared" si="15"/>
        <v>6</v>
      </c>
      <c r="CL8" s="155">
        <f t="shared" si="16"/>
        <v>0</v>
      </c>
      <c r="CM8" s="155">
        <f t="shared" si="17"/>
        <v>0</v>
      </c>
      <c r="CN8" s="155">
        <f t="shared" si="18"/>
        <v>-4</v>
      </c>
      <c r="CO8" s="155">
        <v>1</v>
      </c>
      <c r="CP8" s="155">
        <v>0</v>
      </c>
      <c r="CR8" s="155">
        <f t="shared" si="19"/>
        <v>6</v>
      </c>
      <c r="CS8" s="155">
        <f t="shared" si="20"/>
        <v>6</v>
      </c>
      <c r="CT8" s="155">
        <f t="shared" si="21"/>
        <v>7</v>
      </c>
      <c r="CU8" s="155">
        <v>1</v>
      </c>
      <c r="CV8" s="155">
        <v>1</v>
      </c>
      <c r="CW8" s="155">
        <v>1</v>
      </c>
      <c r="CX8" s="155">
        <v>0</v>
      </c>
      <c r="CY8" s="155">
        <v>1</v>
      </c>
      <c r="CZ8" s="155">
        <v>3</v>
      </c>
      <c r="DA8" s="155">
        <v>1</v>
      </c>
      <c r="DB8" s="155" t="b">
        <v>1</v>
      </c>
      <c r="DE8" s="87">
        <v>8</v>
      </c>
      <c r="DF8" s="87">
        <v>0</v>
      </c>
      <c r="DG8" s="87">
        <v>0</v>
      </c>
      <c r="DH8" s="87">
        <v>0</v>
      </c>
      <c r="DI8" s="87">
        <v>1</v>
      </c>
      <c r="DJ8" s="87">
        <v>0</v>
      </c>
      <c r="DM8" s="87">
        <v>8</v>
      </c>
      <c r="DN8" s="87">
        <v>8</v>
      </c>
      <c r="DO8" s="87">
        <v>13</v>
      </c>
      <c r="DP8" s="87">
        <v>1</v>
      </c>
      <c r="DQ8" s="87">
        <v>1</v>
      </c>
      <c r="DR8" s="87">
        <v>1</v>
      </c>
      <c r="DS8" s="87">
        <v>0</v>
      </c>
      <c r="DT8" s="87">
        <v>1</v>
      </c>
      <c r="DU8" s="87">
        <v>1</v>
      </c>
      <c r="DV8" s="87">
        <v>1</v>
      </c>
      <c r="DW8" s="87" t="b">
        <v>1</v>
      </c>
      <c r="DY8" s="87">
        <v>8</v>
      </c>
      <c r="DZ8" s="87">
        <v>0</v>
      </c>
      <c r="EA8" s="87">
        <v>0</v>
      </c>
      <c r="EB8" s="87">
        <v>0</v>
      </c>
      <c r="EC8" s="87">
        <v>1</v>
      </c>
      <c r="ED8" s="87">
        <v>0</v>
      </c>
      <c r="EG8" s="87">
        <v>8</v>
      </c>
      <c r="EH8" s="87">
        <v>8</v>
      </c>
      <c r="EI8" s="87">
        <v>13</v>
      </c>
      <c r="EJ8" s="148">
        <v>1</v>
      </c>
      <c r="EK8" s="148">
        <v>1</v>
      </c>
      <c r="EL8" s="87">
        <v>1</v>
      </c>
      <c r="EM8" s="87">
        <v>0</v>
      </c>
      <c r="EN8" s="87">
        <v>2</v>
      </c>
      <c r="EO8" s="87">
        <v>1</v>
      </c>
      <c r="EP8" s="87">
        <v>1</v>
      </c>
      <c r="EQ8" s="87" t="b">
        <v>1</v>
      </c>
    </row>
    <row r="9" spans="1:147" ht="12.75">
      <c r="A9" s="148">
        <f t="shared" si="23"/>
        <v>7</v>
      </c>
      <c r="B9" s="155">
        <f t="shared" si="22"/>
        <v>7</v>
      </c>
      <c r="C9" s="156">
        <v>-2</v>
      </c>
      <c r="D9" s="155">
        <v>0</v>
      </c>
      <c r="E9" s="155">
        <v>0</v>
      </c>
      <c r="F9" s="155" t="s">
        <v>142</v>
      </c>
      <c r="G9" s="155"/>
      <c r="H9" s="153"/>
      <c r="I9" s="87">
        <v>1</v>
      </c>
      <c r="J9" s="87">
        <f t="shared" ref="J9:J27" si="37">J7+1</f>
        <v>4.0999999999999996</v>
      </c>
      <c r="K9" s="126">
        <v>4</v>
      </c>
      <c r="L9" s="87">
        <v>5</v>
      </c>
      <c r="M9" s="87">
        <v>24</v>
      </c>
      <c r="N9" s="87" t="s">
        <v>154</v>
      </c>
      <c r="O9" s="87" t="s">
        <v>155</v>
      </c>
      <c r="P9" s="87">
        <v>0</v>
      </c>
      <c r="Q9" s="127">
        <v>3.7520000000000001E-4</v>
      </c>
      <c r="R9" s="87">
        <v>0</v>
      </c>
      <c r="S9" s="87">
        <v>0</v>
      </c>
      <c r="T9" s="127">
        <v>243900000000</v>
      </c>
      <c r="U9" s="127">
        <v>243900000000</v>
      </c>
      <c r="V9" s="127">
        <v>15160000000</v>
      </c>
      <c r="W9" s="127">
        <v>15160000000</v>
      </c>
      <c r="X9" s="87">
        <v>0</v>
      </c>
      <c r="Y9" s="87">
        <v>0</v>
      </c>
      <c r="Z9" s="127">
        <v>187700000000</v>
      </c>
      <c r="AA9" s="87">
        <v>2.3219999999999998E-3</v>
      </c>
      <c r="AB9" s="127">
        <v>78790000000</v>
      </c>
      <c r="AC9" s="87">
        <v>0.65</v>
      </c>
      <c r="AD9" s="87" t="s">
        <v>156</v>
      </c>
      <c r="AE9" s="87" t="s">
        <v>157</v>
      </c>
      <c r="AF9" s="87" t="s">
        <v>158</v>
      </c>
      <c r="AG9" s="87" t="s">
        <v>159</v>
      </c>
      <c r="AH9" s="87" t="s">
        <v>160</v>
      </c>
      <c r="AI9" s="87" t="s">
        <v>161</v>
      </c>
      <c r="AJ9" s="87" t="s">
        <v>162</v>
      </c>
      <c r="AK9" s="87">
        <v>0</v>
      </c>
      <c r="AL9" s="87">
        <v>0</v>
      </c>
      <c r="AM9" s="87" t="s">
        <v>142</v>
      </c>
      <c r="AO9" s="87">
        <f t="shared" si="1"/>
        <v>7</v>
      </c>
      <c r="AP9" s="87">
        <f t="shared" si="0"/>
        <v>0</v>
      </c>
      <c r="AQ9" s="87">
        <f t="shared" si="0"/>
        <v>0</v>
      </c>
      <c r="AR9" s="87">
        <f t="shared" si="2"/>
        <v>-2</v>
      </c>
      <c r="AS9" s="87">
        <v>1</v>
      </c>
      <c r="AT9" s="87">
        <v>0</v>
      </c>
      <c r="AU9" s="87">
        <v>0</v>
      </c>
      <c r="AV9" s="87">
        <v>0</v>
      </c>
      <c r="AW9" s="87">
        <v>0</v>
      </c>
      <c r="AY9" s="133">
        <f t="shared" ref="AY9" si="38">IF(J9="", "", INT(J9))</f>
        <v>4</v>
      </c>
      <c r="AZ9" s="87">
        <f t="shared" si="24"/>
        <v>4</v>
      </c>
      <c r="BA9" s="87">
        <f t="shared" si="25"/>
        <v>5</v>
      </c>
      <c r="BB9" s="87">
        <f t="shared" si="26"/>
        <v>4</v>
      </c>
      <c r="BC9" s="87">
        <f t="shared" si="27"/>
        <v>4</v>
      </c>
      <c r="BD9" s="87" t="str">
        <f t="shared" si="28"/>
        <v>1c</v>
      </c>
      <c r="BE9" s="87" t="str">
        <f t="shared" si="29"/>
        <v>0</v>
      </c>
      <c r="BG9" s="87">
        <f t="shared" si="30"/>
        <v>4</v>
      </c>
      <c r="BH9" s="127" t="str">
        <f t="shared" si="31"/>
        <v>2.10E+11</v>
      </c>
      <c r="BI9" s="127" t="str">
        <f t="shared" si="32"/>
        <v>8.08E+10</v>
      </c>
      <c r="BJ9" s="87" t="str">
        <f t="shared" si="33"/>
        <v>7850</v>
      </c>
      <c r="BK9" s="87">
        <f t="shared" si="34"/>
        <v>5</v>
      </c>
      <c r="BL9" s="87">
        <f t="shared" si="35"/>
        <v>2.4E-2</v>
      </c>
      <c r="BN9" s="155">
        <v>7</v>
      </c>
      <c r="BO9" s="155">
        <v>7</v>
      </c>
      <c r="BP9" s="155">
        <v>8</v>
      </c>
      <c r="BQ9" s="155">
        <v>7</v>
      </c>
      <c r="BR9" s="155">
        <v>7</v>
      </c>
      <c r="BS9" s="155" t="str">
        <v>1c</v>
      </c>
      <c r="BT9" s="155" t="str">
        <v>0</v>
      </c>
      <c r="BU9" s="87">
        <v>0</v>
      </c>
      <c r="BV9" s="129">
        <v>7</v>
      </c>
      <c r="BW9" s="129" t="str">
        <v>2.10E+11</v>
      </c>
      <c r="BX9" s="129" t="str">
        <v>8.08E+10</v>
      </c>
      <c r="BY9" s="129" t="str">
        <v>7850</v>
      </c>
      <c r="BZ9" s="129">
        <v>5</v>
      </c>
      <c r="CA9" s="129">
        <v>2.4E-2</v>
      </c>
      <c r="CD9" s="87">
        <v>7</v>
      </c>
      <c r="CE9" s="87" t="s">
        <v>180</v>
      </c>
      <c r="CF9" s="87" t="s">
        <v>181</v>
      </c>
      <c r="CG9" s="87">
        <v>1</v>
      </c>
      <c r="CH9" s="87">
        <v>5</v>
      </c>
      <c r="CI9" s="87">
        <v>2.4E-2</v>
      </c>
      <c r="CK9" s="155">
        <f t="shared" si="15"/>
        <v>7</v>
      </c>
      <c r="CL9" s="155">
        <f t="shared" si="16"/>
        <v>0</v>
      </c>
      <c r="CM9" s="155">
        <f t="shared" si="17"/>
        <v>0</v>
      </c>
      <c r="CN9" s="155">
        <f t="shared" si="18"/>
        <v>-2</v>
      </c>
      <c r="CO9" s="155">
        <v>1</v>
      </c>
      <c r="CP9" s="155">
        <v>0</v>
      </c>
      <c r="CR9" s="155">
        <f t="shared" si="19"/>
        <v>7</v>
      </c>
      <c r="CS9" s="155">
        <f t="shared" si="20"/>
        <v>7</v>
      </c>
      <c r="CT9" s="155">
        <f t="shared" si="21"/>
        <v>8</v>
      </c>
      <c r="CU9" s="155">
        <v>1</v>
      </c>
      <c r="CV9" s="155">
        <v>1</v>
      </c>
      <c r="CW9" s="155">
        <v>1</v>
      </c>
      <c r="CX9" s="155">
        <v>0</v>
      </c>
      <c r="CY9" s="155">
        <v>1</v>
      </c>
      <c r="CZ9" s="155">
        <v>3</v>
      </c>
      <c r="DA9" s="155">
        <v>1</v>
      </c>
      <c r="DB9" s="155" t="b">
        <v>1</v>
      </c>
      <c r="DE9" s="87">
        <v>13</v>
      </c>
      <c r="DF9" s="87">
        <v>0</v>
      </c>
      <c r="DG9" s="87">
        <v>0</v>
      </c>
      <c r="DH9" s="87">
        <v>9.3000000000000007</v>
      </c>
      <c r="DI9" s="87">
        <v>1</v>
      </c>
      <c r="DJ9" s="87">
        <v>0</v>
      </c>
      <c r="DM9" s="87">
        <v>13</v>
      </c>
      <c r="DN9" s="87">
        <v>13</v>
      </c>
      <c r="DO9" s="87">
        <v>14</v>
      </c>
      <c r="DP9" s="87">
        <v>1</v>
      </c>
      <c r="DQ9" s="87">
        <v>1</v>
      </c>
      <c r="DR9" s="87">
        <v>1</v>
      </c>
      <c r="DS9" s="87">
        <v>0</v>
      </c>
      <c r="DT9" s="87">
        <v>1</v>
      </c>
      <c r="DU9" s="87">
        <v>1</v>
      </c>
      <c r="DV9" s="87">
        <v>1</v>
      </c>
      <c r="DW9" s="87" t="b">
        <v>1</v>
      </c>
      <c r="DY9" s="87">
        <v>13</v>
      </c>
      <c r="DZ9" s="87">
        <v>0</v>
      </c>
      <c r="EA9" s="87">
        <v>0</v>
      </c>
      <c r="EB9" s="87">
        <v>9.3000000000000007</v>
      </c>
      <c r="EC9" s="87">
        <v>1</v>
      </c>
      <c r="ED9" s="87">
        <v>0</v>
      </c>
      <c r="EG9" s="87">
        <v>13</v>
      </c>
      <c r="EH9" s="87">
        <v>13</v>
      </c>
      <c r="EI9" s="87">
        <v>14</v>
      </c>
      <c r="EJ9" s="148">
        <v>1</v>
      </c>
      <c r="EK9" s="148">
        <v>1</v>
      </c>
      <c r="EL9" s="87">
        <v>1</v>
      </c>
      <c r="EM9" s="87">
        <v>0</v>
      </c>
      <c r="EN9" s="87">
        <v>2</v>
      </c>
      <c r="EO9" s="87">
        <v>1</v>
      </c>
      <c r="EP9" s="87">
        <v>1</v>
      </c>
      <c r="EQ9" s="87" t="b">
        <v>1</v>
      </c>
    </row>
    <row r="10" spans="1:147" ht="12.75">
      <c r="A10" s="145">
        <f>A9+1</f>
        <v>8</v>
      </c>
      <c r="B10" s="153">
        <f t="shared" si="22"/>
        <v>8</v>
      </c>
      <c r="C10" s="154">
        <v>0</v>
      </c>
      <c r="D10" s="153">
        <v>0</v>
      </c>
      <c r="E10" s="153">
        <v>0</v>
      </c>
      <c r="F10" s="153" t="s">
        <v>142</v>
      </c>
      <c r="G10" s="153" t="s">
        <v>143</v>
      </c>
      <c r="H10" s="153"/>
      <c r="J10" s="87">
        <f t="shared" si="37"/>
        <v>4.2</v>
      </c>
      <c r="K10" s="126">
        <v>5</v>
      </c>
      <c r="L10" s="87">
        <v>5</v>
      </c>
      <c r="M10" s="87">
        <v>24</v>
      </c>
      <c r="N10" s="87" t="s">
        <v>154</v>
      </c>
      <c r="O10" s="87" t="s">
        <v>155</v>
      </c>
      <c r="P10" s="87">
        <v>0</v>
      </c>
      <c r="Q10" s="127">
        <v>3.7520000000000001E-4</v>
      </c>
      <c r="R10" s="87">
        <v>0</v>
      </c>
      <c r="S10" s="87">
        <v>0</v>
      </c>
      <c r="T10" s="127">
        <v>243900000000</v>
      </c>
      <c r="U10" s="127">
        <v>243900000000</v>
      </c>
      <c r="V10" s="127">
        <v>15160000000</v>
      </c>
      <c r="W10" s="127">
        <v>15160000000</v>
      </c>
      <c r="X10" s="87">
        <v>0</v>
      </c>
      <c r="Y10" s="87">
        <v>0</v>
      </c>
      <c r="Z10" s="127">
        <v>187700000000</v>
      </c>
      <c r="AA10" s="87">
        <v>2.3219999999999998E-3</v>
      </c>
      <c r="AB10" s="127">
        <v>78790000000</v>
      </c>
      <c r="AC10" s="87">
        <v>0.65</v>
      </c>
      <c r="AD10" s="87" t="s">
        <v>156</v>
      </c>
      <c r="AE10" s="87" t="s">
        <v>157</v>
      </c>
      <c r="AF10" s="87" t="s">
        <v>158</v>
      </c>
      <c r="AG10" s="87" t="s">
        <v>159</v>
      </c>
      <c r="AH10" s="87" t="s">
        <v>160</v>
      </c>
      <c r="AI10" s="87" t="s">
        <v>161</v>
      </c>
      <c r="AJ10" s="87" t="s">
        <v>162</v>
      </c>
      <c r="AK10" s="87">
        <v>0</v>
      </c>
      <c r="AL10" s="87">
        <v>0</v>
      </c>
      <c r="AM10" s="87" t="s">
        <v>142</v>
      </c>
      <c r="AO10" s="87">
        <f t="shared" si="1"/>
        <v>8</v>
      </c>
      <c r="AP10" s="87">
        <f t="shared" si="0"/>
        <v>0</v>
      </c>
      <c r="AQ10" s="87">
        <f t="shared" si="0"/>
        <v>0</v>
      </c>
      <c r="AR10" s="87">
        <f t="shared" si="2"/>
        <v>0</v>
      </c>
      <c r="AS10" s="87">
        <v>1</v>
      </c>
      <c r="AT10" s="87">
        <v>0</v>
      </c>
      <c r="AU10" s="87">
        <v>0</v>
      </c>
      <c r="AV10" s="87">
        <v>0</v>
      </c>
      <c r="AW10" s="87">
        <v>0</v>
      </c>
      <c r="AY10" s="133"/>
      <c r="AZ10" s="87" t="str">
        <f t="shared" si="24"/>
        <v/>
      </c>
      <c r="BA10" s="87" t="str">
        <f t="shared" si="25"/>
        <v/>
      </c>
      <c r="BB10" s="87" t="str">
        <f t="shared" si="26"/>
        <v/>
      </c>
      <c r="BC10" s="87" t="str">
        <f t="shared" si="27"/>
        <v/>
      </c>
      <c r="BD10" s="87" t="str">
        <f t="shared" si="28"/>
        <v/>
      </c>
      <c r="BE10" s="87" t="str">
        <f t="shared" si="29"/>
        <v/>
      </c>
      <c r="BG10" s="87" t="str">
        <f t="shared" si="30"/>
        <v/>
      </c>
      <c r="BH10" s="127" t="str">
        <f t="shared" si="31"/>
        <v/>
      </c>
      <c r="BI10" s="127" t="str">
        <f t="shared" si="32"/>
        <v/>
      </c>
      <c r="BJ10" s="87" t="str">
        <f t="shared" si="33"/>
        <v/>
      </c>
      <c r="BK10" s="87" t="str">
        <f t="shared" si="34"/>
        <v/>
      </c>
      <c r="BL10" s="87" t="str">
        <f t="shared" si="35"/>
        <v/>
      </c>
      <c r="BN10" s="129">
        <v>8</v>
      </c>
      <c r="BO10" s="129">
        <v>8</v>
      </c>
      <c r="BP10" s="155">
        <v>9</v>
      </c>
      <c r="BQ10" s="129">
        <v>8</v>
      </c>
      <c r="BR10" s="129">
        <v>8</v>
      </c>
      <c r="BS10" s="129" t="str">
        <v>1c</v>
      </c>
      <c r="BT10" s="129" t="str">
        <v>0</v>
      </c>
      <c r="BU10" s="87">
        <v>0</v>
      </c>
      <c r="BV10" s="129">
        <v>8</v>
      </c>
      <c r="BW10" s="129" t="str">
        <v>2.10E+11</v>
      </c>
      <c r="BX10" s="129" t="str">
        <v>8.08E+10</v>
      </c>
      <c r="BY10" s="129" t="str">
        <v>7850</v>
      </c>
      <c r="BZ10" s="129">
        <v>5</v>
      </c>
      <c r="CA10" s="129">
        <v>3.5000000000000003E-2</v>
      </c>
      <c r="CD10" s="87">
        <v>8</v>
      </c>
      <c r="CE10" s="87" t="s">
        <v>180</v>
      </c>
      <c r="CF10" s="87" t="s">
        <v>181</v>
      </c>
      <c r="CG10" s="87">
        <v>1</v>
      </c>
      <c r="CH10" s="87">
        <v>5</v>
      </c>
      <c r="CI10" s="87">
        <v>3.5000000000000003E-2</v>
      </c>
      <c r="CK10" s="87">
        <f t="shared" si="15"/>
        <v>8</v>
      </c>
      <c r="CL10" s="87">
        <f t="shared" si="16"/>
        <v>0</v>
      </c>
      <c r="CM10" s="87">
        <f t="shared" si="17"/>
        <v>0</v>
      </c>
      <c r="CN10" s="87">
        <f t="shared" si="18"/>
        <v>0</v>
      </c>
      <c r="CO10" s="87">
        <v>1</v>
      </c>
      <c r="CP10" s="87">
        <v>0</v>
      </c>
      <c r="CR10" s="155">
        <f t="shared" si="19"/>
        <v>8</v>
      </c>
      <c r="CS10" s="155">
        <f t="shared" si="20"/>
        <v>8</v>
      </c>
      <c r="CT10" s="155">
        <f t="shared" si="21"/>
        <v>9</v>
      </c>
      <c r="CU10" s="155">
        <v>1</v>
      </c>
      <c r="CV10" s="155">
        <v>1</v>
      </c>
      <c r="CW10" s="155">
        <v>1</v>
      </c>
      <c r="CX10" s="155">
        <v>0</v>
      </c>
      <c r="CY10" s="155">
        <v>1</v>
      </c>
      <c r="CZ10" s="155">
        <v>3</v>
      </c>
      <c r="DA10" s="155">
        <v>1</v>
      </c>
      <c r="DB10" s="155" t="b">
        <v>1</v>
      </c>
      <c r="DE10" s="87">
        <v>14</v>
      </c>
      <c r="DF10" s="87">
        <v>0</v>
      </c>
      <c r="DG10" s="87">
        <v>0</v>
      </c>
      <c r="DH10" s="87">
        <v>10</v>
      </c>
      <c r="DI10" s="87">
        <v>1</v>
      </c>
      <c r="DJ10" s="87">
        <v>0</v>
      </c>
      <c r="DM10" s="87">
        <v>14</v>
      </c>
      <c r="DN10" s="87">
        <v>14</v>
      </c>
      <c r="DO10" s="87">
        <v>15</v>
      </c>
      <c r="DP10" s="87">
        <v>1</v>
      </c>
      <c r="DQ10" s="87">
        <v>1</v>
      </c>
      <c r="DR10" s="87">
        <v>1</v>
      </c>
      <c r="DS10" s="87">
        <v>0</v>
      </c>
      <c r="DT10" s="87">
        <v>1</v>
      </c>
      <c r="DU10" s="87">
        <v>1</v>
      </c>
      <c r="DV10" s="87">
        <v>1</v>
      </c>
      <c r="DW10" s="87" t="b">
        <v>1</v>
      </c>
      <c r="DY10" s="87">
        <v>14</v>
      </c>
      <c r="DZ10" s="87">
        <v>0</v>
      </c>
      <c r="EA10" s="87">
        <v>0</v>
      </c>
      <c r="EB10" s="87">
        <v>10</v>
      </c>
      <c r="EC10" s="87">
        <v>1</v>
      </c>
      <c r="ED10" s="87">
        <v>0</v>
      </c>
      <c r="EG10" s="87">
        <v>14</v>
      </c>
      <c r="EH10" s="87">
        <v>14</v>
      </c>
      <c r="EI10" s="87">
        <v>15</v>
      </c>
      <c r="EJ10" s="148">
        <v>1</v>
      </c>
      <c r="EK10" s="148">
        <v>1</v>
      </c>
      <c r="EL10" s="87">
        <v>1</v>
      </c>
      <c r="EM10" s="87">
        <v>0</v>
      </c>
      <c r="EN10" s="87">
        <v>2</v>
      </c>
      <c r="EO10" s="87">
        <v>1</v>
      </c>
      <c r="EP10" s="87">
        <v>1</v>
      </c>
      <c r="EQ10" s="87" t="b">
        <v>1</v>
      </c>
    </row>
    <row r="11" spans="1:147" ht="12.75">
      <c r="A11" s="148">
        <f t="shared" ref="A11:A17" si="39">A10+1</f>
        <v>9</v>
      </c>
      <c r="B11" s="155">
        <f t="shared" si="22"/>
        <v>9</v>
      </c>
      <c r="C11" s="156">
        <v>1.7969999999999999</v>
      </c>
      <c r="D11" s="155">
        <v>0</v>
      </c>
      <c r="E11" s="155">
        <v>0</v>
      </c>
      <c r="F11" s="155" t="s">
        <v>142</v>
      </c>
      <c r="G11" s="155"/>
      <c r="H11" s="153"/>
      <c r="I11" s="87">
        <v>1</v>
      </c>
      <c r="J11" s="87">
        <f t="shared" si="37"/>
        <v>5.0999999999999996</v>
      </c>
      <c r="K11" s="126">
        <v>5</v>
      </c>
      <c r="L11" s="87">
        <v>5</v>
      </c>
      <c r="M11" s="87">
        <v>24</v>
      </c>
      <c r="N11" s="87" t="s">
        <v>154</v>
      </c>
      <c r="O11" s="87" t="s">
        <v>155</v>
      </c>
      <c r="P11" s="87">
        <v>0</v>
      </c>
      <c r="Q11" s="127">
        <v>3.7520000000000001E-4</v>
      </c>
      <c r="R11" s="87">
        <v>0</v>
      </c>
      <c r="S11" s="87">
        <v>0</v>
      </c>
      <c r="T11" s="127">
        <v>243900000000</v>
      </c>
      <c r="U11" s="127">
        <v>243900000000</v>
      </c>
      <c r="V11" s="127">
        <v>15160000000</v>
      </c>
      <c r="W11" s="127">
        <v>15160000000</v>
      </c>
      <c r="X11" s="87">
        <v>0</v>
      </c>
      <c r="Y11" s="87">
        <v>0</v>
      </c>
      <c r="Z11" s="127">
        <v>187700000000</v>
      </c>
      <c r="AA11" s="87">
        <v>2.3219999999999998E-3</v>
      </c>
      <c r="AB11" s="127">
        <v>78790000000</v>
      </c>
      <c r="AC11" s="87">
        <v>0.65</v>
      </c>
      <c r="AD11" s="87" t="s">
        <v>156</v>
      </c>
      <c r="AE11" s="87" t="s">
        <v>157</v>
      </c>
      <c r="AF11" s="87" t="s">
        <v>158</v>
      </c>
      <c r="AG11" s="87" t="s">
        <v>159</v>
      </c>
      <c r="AH11" s="87" t="s">
        <v>160</v>
      </c>
      <c r="AI11" s="87" t="s">
        <v>161</v>
      </c>
      <c r="AJ11" s="87" t="s">
        <v>162</v>
      </c>
      <c r="AK11" s="87">
        <v>0</v>
      </c>
      <c r="AL11" s="87">
        <v>0</v>
      </c>
      <c r="AM11" s="87" t="s">
        <v>142</v>
      </c>
      <c r="AO11" s="87">
        <f t="shared" si="1"/>
        <v>9</v>
      </c>
      <c r="AP11" s="87">
        <f t="shared" si="0"/>
        <v>0</v>
      </c>
      <c r="AQ11" s="87">
        <f t="shared" si="0"/>
        <v>0</v>
      </c>
      <c r="AR11" s="87">
        <f t="shared" si="2"/>
        <v>1.7969999999999999</v>
      </c>
      <c r="AS11" s="87">
        <v>1</v>
      </c>
      <c r="AT11" s="87">
        <v>0</v>
      </c>
      <c r="AU11" s="87">
        <v>0</v>
      </c>
      <c r="AV11" s="87">
        <v>0</v>
      </c>
      <c r="AW11" s="87">
        <v>0</v>
      </c>
      <c r="AY11" s="133">
        <f t="shared" ref="AY11" si="40">IF(J11="", "", INT(J11))</f>
        <v>5</v>
      </c>
      <c r="AZ11" s="87">
        <f t="shared" si="24"/>
        <v>5</v>
      </c>
      <c r="BA11" s="87">
        <f t="shared" si="25"/>
        <v>6</v>
      </c>
      <c r="BB11" s="87">
        <f t="shared" si="26"/>
        <v>5</v>
      </c>
      <c r="BC11" s="87">
        <f t="shared" si="27"/>
        <v>5</v>
      </c>
      <c r="BD11" s="87" t="str">
        <f t="shared" si="28"/>
        <v>1c</v>
      </c>
      <c r="BE11" s="87" t="str">
        <f t="shared" si="29"/>
        <v>0</v>
      </c>
      <c r="BG11" s="87">
        <f t="shared" si="30"/>
        <v>5</v>
      </c>
      <c r="BH11" s="127" t="str">
        <f t="shared" si="31"/>
        <v>2.10E+11</v>
      </c>
      <c r="BI11" s="127" t="str">
        <f t="shared" si="32"/>
        <v>8.08E+10</v>
      </c>
      <c r="BJ11" s="87" t="str">
        <f t="shared" si="33"/>
        <v>7850</v>
      </c>
      <c r="BK11" s="87">
        <f t="shared" si="34"/>
        <v>5</v>
      </c>
      <c r="BL11" s="87">
        <f t="shared" si="35"/>
        <v>2.4E-2</v>
      </c>
      <c r="BN11" s="155">
        <v>9</v>
      </c>
      <c r="BO11" s="155">
        <v>9</v>
      </c>
      <c r="BP11" s="155">
        <v>10</v>
      </c>
      <c r="BQ11" s="155">
        <v>9</v>
      </c>
      <c r="BR11" s="155">
        <v>9</v>
      </c>
      <c r="BS11" s="155" t="str">
        <v>1c</v>
      </c>
      <c r="BT11" s="155" t="str">
        <v>0</v>
      </c>
      <c r="BU11" s="87">
        <v>0</v>
      </c>
      <c r="BV11" s="129">
        <v>9</v>
      </c>
      <c r="BW11" s="129" t="str">
        <v>2.10E+11</v>
      </c>
      <c r="BX11" s="129" t="str">
        <v>8.08E+10</v>
      </c>
      <c r="BY11" s="129" t="str">
        <v>7850</v>
      </c>
      <c r="BZ11" s="129">
        <v>5</v>
      </c>
      <c r="CA11" s="129">
        <v>3.5000000000000003E-2</v>
      </c>
      <c r="CD11" s="87">
        <v>9</v>
      </c>
      <c r="CE11" s="87" t="s">
        <v>180</v>
      </c>
      <c r="CF11" s="87" t="s">
        <v>181</v>
      </c>
      <c r="CG11" s="87">
        <v>1</v>
      </c>
      <c r="CH11" s="87">
        <v>5</v>
      </c>
      <c r="CI11" s="87">
        <v>3.5000000000000003E-2</v>
      </c>
      <c r="CK11" s="155">
        <f t="shared" si="15"/>
        <v>9</v>
      </c>
      <c r="CL11" s="155">
        <f t="shared" si="16"/>
        <v>0</v>
      </c>
      <c r="CM11" s="155">
        <f t="shared" si="17"/>
        <v>0</v>
      </c>
      <c r="CN11" s="155">
        <f t="shared" si="18"/>
        <v>1.7969999999999999</v>
      </c>
      <c r="CO11" s="155">
        <v>1</v>
      </c>
      <c r="CP11" s="155">
        <v>0</v>
      </c>
      <c r="CR11" s="155">
        <f t="shared" si="19"/>
        <v>9</v>
      </c>
      <c r="CS11" s="155">
        <f t="shared" si="20"/>
        <v>9</v>
      </c>
      <c r="CT11" s="155">
        <f t="shared" si="21"/>
        <v>10</v>
      </c>
      <c r="CU11" s="155">
        <v>1</v>
      </c>
      <c r="CV11" s="155">
        <v>1</v>
      </c>
      <c r="CW11" s="155">
        <v>1</v>
      </c>
      <c r="CX11" s="155">
        <v>0</v>
      </c>
      <c r="CY11" s="155">
        <v>1</v>
      </c>
      <c r="CZ11" s="155">
        <v>3</v>
      </c>
      <c r="DA11" s="155">
        <v>1</v>
      </c>
      <c r="DB11" s="155" t="b">
        <v>1</v>
      </c>
      <c r="DE11" s="87">
        <v>15</v>
      </c>
      <c r="DF11" s="87">
        <v>0</v>
      </c>
      <c r="DG11" s="87">
        <v>0</v>
      </c>
      <c r="DH11" s="87">
        <v>11</v>
      </c>
      <c r="DI11" s="87">
        <v>1</v>
      </c>
      <c r="DJ11" s="87">
        <v>0</v>
      </c>
      <c r="DM11" s="87">
        <v>15</v>
      </c>
      <c r="DN11" s="87">
        <v>16</v>
      </c>
      <c r="DO11" s="87">
        <v>17</v>
      </c>
      <c r="DP11" s="87">
        <v>2</v>
      </c>
      <c r="DQ11" s="87">
        <v>2</v>
      </c>
      <c r="DR11" s="87">
        <v>1</v>
      </c>
      <c r="DS11" s="87">
        <v>0</v>
      </c>
      <c r="DT11" s="87">
        <v>1</v>
      </c>
      <c r="DU11" s="87">
        <v>1</v>
      </c>
      <c r="DV11" s="87">
        <v>1</v>
      </c>
      <c r="DW11" s="87" t="b">
        <v>1</v>
      </c>
      <c r="DY11" s="87">
        <v>15</v>
      </c>
      <c r="DZ11" s="87">
        <v>0</v>
      </c>
      <c r="EA11" s="87">
        <v>0</v>
      </c>
      <c r="EB11" s="87">
        <v>11</v>
      </c>
      <c r="EC11" s="87">
        <v>1</v>
      </c>
      <c r="ED11" s="87">
        <v>0</v>
      </c>
      <c r="EG11" s="87">
        <v>15</v>
      </c>
      <c r="EH11" s="148">
        <v>16</v>
      </c>
      <c r="EI11" s="148">
        <v>17</v>
      </c>
      <c r="EJ11" s="145">
        <v>2</v>
      </c>
      <c r="EK11" s="145">
        <v>2</v>
      </c>
      <c r="EL11" s="87">
        <v>1</v>
      </c>
      <c r="EM11" s="87">
        <v>0</v>
      </c>
      <c r="EN11" s="87">
        <v>2</v>
      </c>
      <c r="EO11" s="87">
        <v>1</v>
      </c>
      <c r="EP11" s="87">
        <v>1</v>
      </c>
      <c r="EQ11" s="87" t="b">
        <v>1</v>
      </c>
    </row>
    <row r="12" spans="1:147" ht="12.75">
      <c r="A12" s="148">
        <f t="shared" si="39"/>
        <v>10</v>
      </c>
      <c r="B12" s="155">
        <f t="shared" si="22"/>
        <v>10</v>
      </c>
      <c r="C12" s="156">
        <v>4</v>
      </c>
      <c r="D12" s="155">
        <v>0</v>
      </c>
      <c r="E12" s="155">
        <v>0</v>
      </c>
      <c r="F12" s="155" t="s">
        <v>142</v>
      </c>
      <c r="G12" s="155"/>
      <c r="H12" s="153"/>
      <c r="I12" s="87">
        <v>1</v>
      </c>
      <c r="J12" s="87">
        <f t="shared" si="37"/>
        <v>5.2</v>
      </c>
      <c r="K12" s="126">
        <v>6</v>
      </c>
      <c r="L12" s="87">
        <v>5</v>
      </c>
      <c r="M12" s="87">
        <v>24</v>
      </c>
      <c r="N12" s="87" t="s">
        <v>154</v>
      </c>
      <c r="O12" s="87" t="s">
        <v>155</v>
      </c>
      <c r="P12" s="87">
        <v>0</v>
      </c>
      <c r="Q12" s="127">
        <v>3.7520000000000001E-4</v>
      </c>
      <c r="R12" s="87">
        <v>0</v>
      </c>
      <c r="S12" s="87">
        <v>0</v>
      </c>
      <c r="T12" s="127">
        <v>243900000000</v>
      </c>
      <c r="U12" s="127">
        <v>243900000000</v>
      </c>
      <c r="V12" s="127">
        <v>15160000000</v>
      </c>
      <c r="W12" s="127">
        <v>15160000000</v>
      </c>
      <c r="X12" s="87">
        <v>0</v>
      </c>
      <c r="Y12" s="87">
        <v>0</v>
      </c>
      <c r="Z12" s="127">
        <v>187700000000</v>
      </c>
      <c r="AA12" s="87">
        <v>2.3219999999999998E-3</v>
      </c>
      <c r="AB12" s="127">
        <v>78790000000</v>
      </c>
      <c r="AC12" s="87">
        <v>0.65</v>
      </c>
      <c r="AD12" s="87" t="s">
        <v>156</v>
      </c>
      <c r="AE12" s="87" t="s">
        <v>157</v>
      </c>
      <c r="AF12" s="87" t="s">
        <v>158</v>
      </c>
      <c r="AG12" s="87" t="s">
        <v>159</v>
      </c>
      <c r="AH12" s="87" t="s">
        <v>160</v>
      </c>
      <c r="AI12" s="87" t="s">
        <v>161</v>
      </c>
      <c r="AJ12" s="87" t="s">
        <v>162</v>
      </c>
      <c r="AK12" s="87">
        <v>0</v>
      </c>
      <c r="AL12" s="87">
        <v>0</v>
      </c>
      <c r="AM12" s="87" t="s">
        <v>142</v>
      </c>
      <c r="AO12" s="87">
        <f t="shared" si="1"/>
        <v>10</v>
      </c>
      <c r="AP12" s="87">
        <f t="shared" si="0"/>
        <v>0</v>
      </c>
      <c r="AQ12" s="87">
        <f t="shared" si="0"/>
        <v>0</v>
      </c>
      <c r="AR12" s="87">
        <f t="shared" si="2"/>
        <v>4</v>
      </c>
      <c r="AS12" s="87">
        <v>1</v>
      </c>
      <c r="AT12" s="87">
        <v>0</v>
      </c>
      <c r="AU12" s="87">
        <v>0</v>
      </c>
      <c r="AV12" s="87">
        <v>0</v>
      </c>
      <c r="AW12" s="87">
        <v>0</v>
      </c>
      <c r="AY12" s="133"/>
      <c r="AZ12" s="87" t="str">
        <f t="shared" si="24"/>
        <v/>
      </c>
      <c r="BA12" s="87" t="str">
        <f t="shared" si="25"/>
        <v/>
      </c>
      <c r="BB12" s="87" t="str">
        <f t="shared" si="26"/>
        <v/>
      </c>
      <c r="BC12" s="87" t="str">
        <f t="shared" si="27"/>
        <v/>
      </c>
      <c r="BD12" s="87" t="str">
        <f t="shared" si="28"/>
        <v/>
      </c>
      <c r="BE12" s="87" t="str">
        <f t="shared" si="29"/>
        <v/>
      </c>
      <c r="BG12" s="87" t="str">
        <f t="shared" si="30"/>
        <v/>
      </c>
      <c r="BH12" s="127" t="str">
        <f t="shared" si="31"/>
        <v/>
      </c>
      <c r="BI12" s="127" t="str">
        <f t="shared" si="32"/>
        <v/>
      </c>
      <c r="BJ12" s="87" t="str">
        <f t="shared" si="33"/>
        <v/>
      </c>
      <c r="BK12" s="87" t="str">
        <f t="shared" si="34"/>
        <v/>
      </c>
      <c r="BL12" s="87" t="str">
        <f t="shared" si="35"/>
        <v/>
      </c>
      <c r="BN12" s="155">
        <v>10</v>
      </c>
      <c r="BO12" s="155">
        <v>10</v>
      </c>
      <c r="BP12" s="155">
        <v>11</v>
      </c>
      <c r="BQ12" s="155">
        <v>10</v>
      </c>
      <c r="BR12" s="155">
        <v>10</v>
      </c>
      <c r="BS12" s="155" t="str">
        <v>1c</v>
      </c>
      <c r="BT12" s="155" t="str">
        <v>0</v>
      </c>
      <c r="BU12" s="87">
        <v>0</v>
      </c>
      <c r="BV12" s="129">
        <v>10</v>
      </c>
      <c r="BW12" s="129" t="str">
        <v>2.10E+11</v>
      </c>
      <c r="BX12" s="129" t="str">
        <v>8.08E+10</v>
      </c>
      <c r="BY12" s="129" t="str">
        <v>7850</v>
      </c>
      <c r="BZ12" s="129">
        <v>5</v>
      </c>
      <c r="CA12" s="129">
        <v>3.5000000000000003E-2</v>
      </c>
      <c r="CD12" s="87">
        <v>10</v>
      </c>
      <c r="CE12" s="87" t="s">
        <v>180</v>
      </c>
      <c r="CF12" s="87" t="s">
        <v>181</v>
      </c>
      <c r="CG12" s="87">
        <v>1</v>
      </c>
      <c r="CH12" s="87">
        <v>5</v>
      </c>
      <c r="CI12" s="87">
        <v>3.5000000000000003E-2</v>
      </c>
      <c r="CK12" s="155">
        <f t="shared" si="15"/>
        <v>10</v>
      </c>
      <c r="CL12" s="155">
        <f t="shared" si="16"/>
        <v>0</v>
      </c>
      <c r="CM12" s="155">
        <f t="shared" si="17"/>
        <v>0</v>
      </c>
      <c r="CN12" s="155">
        <f t="shared" si="18"/>
        <v>4</v>
      </c>
      <c r="CO12" s="155">
        <v>1</v>
      </c>
      <c r="CP12" s="155">
        <v>0</v>
      </c>
      <c r="CR12" s="155">
        <f t="shared" si="19"/>
        <v>10</v>
      </c>
      <c r="CS12" s="155">
        <f t="shared" si="20"/>
        <v>10</v>
      </c>
      <c r="CT12" s="155">
        <f t="shared" si="21"/>
        <v>11</v>
      </c>
      <c r="CU12" s="155">
        <v>1</v>
      </c>
      <c r="CV12" s="155">
        <v>1</v>
      </c>
      <c r="CW12" s="155">
        <v>1</v>
      </c>
      <c r="CX12" s="155">
        <v>0</v>
      </c>
      <c r="CY12" s="155">
        <v>1</v>
      </c>
      <c r="CZ12" s="155">
        <v>3</v>
      </c>
      <c r="DA12" s="155">
        <v>1</v>
      </c>
      <c r="DB12" s="155" t="b">
        <v>1</v>
      </c>
      <c r="DE12" s="87">
        <v>16</v>
      </c>
      <c r="DF12" s="87">
        <v>12.99</v>
      </c>
      <c r="DG12" s="87">
        <v>22.5</v>
      </c>
      <c r="DH12" s="87">
        <v>-14</v>
      </c>
      <c r="DI12" s="87">
        <v>1</v>
      </c>
      <c r="DJ12" s="87">
        <v>0</v>
      </c>
      <c r="DM12" s="87">
        <v>16</v>
      </c>
      <c r="DN12" s="87">
        <v>17</v>
      </c>
      <c r="DO12" s="87">
        <v>21</v>
      </c>
      <c r="DP12" s="87">
        <v>2</v>
      </c>
      <c r="DQ12" s="87">
        <v>2</v>
      </c>
      <c r="DR12" s="87">
        <v>1</v>
      </c>
      <c r="DS12" s="87">
        <v>0</v>
      </c>
      <c r="DT12" s="87">
        <v>1</v>
      </c>
      <c r="DU12" s="87">
        <v>1</v>
      </c>
      <c r="DV12" s="87">
        <v>1</v>
      </c>
      <c r="DW12" s="87" t="b">
        <v>1</v>
      </c>
      <c r="DY12" s="87">
        <v>16</v>
      </c>
      <c r="DZ12" s="87">
        <v>12.99</v>
      </c>
      <c r="EA12" s="87">
        <v>22.5</v>
      </c>
      <c r="EB12" s="87">
        <v>-14</v>
      </c>
      <c r="EC12" s="87">
        <v>1</v>
      </c>
      <c r="ED12" s="87">
        <v>0</v>
      </c>
      <c r="EG12" s="87">
        <v>16</v>
      </c>
      <c r="EH12" s="148">
        <v>17</v>
      </c>
      <c r="EI12" s="148">
        <v>21</v>
      </c>
      <c r="EJ12" s="148">
        <v>2</v>
      </c>
      <c r="EK12" s="148">
        <v>2</v>
      </c>
      <c r="EL12" s="87">
        <v>1</v>
      </c>
      <c r="EM12" s="87">
        <v>0</v>
      </c>
      <c r="EN12" s="87">
        <v>2</v>
      </c>
      <c r="EO12" s="87">
        <v>1</v>
      </c>
      <c r="EP12" s="87">
        <v>1</v>
      </c>
      <c r="EQ12" s="87" t="b">
        <v>1</v>
      </c>
    </row>
    <row r="13" spans="1:147" ht="12.75">
      <c r="A13" s="148">
        <f t="shared" si="39"/>
        <v>11</v>
      </c>
      <c r="B13" s="155">
        <f t="shared" si="22"/>
        <v>11</v>
      </c>
      <c r="C13" s="156">
        <v>6</v>
      </c>
      <c r="D13" s="155">
        <v>0</v>
      </c>
      <c r="E13" s="155">
        <v>0</v>
      </c>
      <c r="F13" s="155" t="s">
        <v>142</v>
      </c>
      <c r="G13" s="155"/>
      <c r="H13" s="153"/>
      <c r="I13" s="87">
        <v>1</v>
      </c>
      <c r="J13" s="87">
        <f t="shared" si="37"/>
        <v>6.1</v>
      </c>
      <c r="K13" s="126">
        <v>6</v>
      </c>
      <c r="L13" s="87">
        <v>5</v>
      </c>
      <c r="M13" s="87">
        <v>24</v>
      </c>
      <c r="N13" s="87" t="s">
        <v>154</v>
      </c>
      <c r="O13" s="87" t="s">
        <v>155</v>
      </c>
      <c r="P13" s="87">
        <v>0</v>
      </c>
      <c r="Q13" s="127">
        <v>3.7520000000000001E-4</v>
      </c>
      <c r="R13" s="87">
        <v>0</v>
      </c>
      <c r="S13" s="87">
        <v>0</v>
      </c>
      <c r="T13" s="127">
        <v>243900000000</v>
      </c>
      <c r="U13" s="127">
        <v>243900000000</v>
      </c>
      <c r="V13" s="127">
        <v>15160000000</v>
      </c>
      <c r="W13" s="127">
        <v>15160000000</v>
      </c>
      <c r="X13" s="87">
        <v>0</v>
      </c>
      <c r="Y13" s="87">
        <v>0</v>
      </c>
      <c r="Z13" s="127">
        <v>187700000000</v>
      </c>
      <c r="AA13" s="87">
        <v>2.3219999999999998E-3</v>
      </c>
      <c r="AB13" s="127">
        <v>78790000000</v>
      </c>
      <c r="AC13" s="87">
        <v>0.65</v>
      </c>
      <c r="AD13" s="87" t="s">
        <v>156</v>
      </c>
      <c r="AE13" s="87" t="s">
        <v>157</v>
      </c>
      <c r="AF13" s="87" t="s">
        <v>158</v>
      </c>
      <c r="AG13" s="87" t="s">
        <v>159</v>
      </c>
      <c r="AH13" s="87" t="s">
        <v>160</v>
      </c>
      <c r="AI13" s="87" t="s">
        <v>161</v>
      </c>
      <c r="AJ13" s="87" t="s">
        <v>162</v>
      </c>
      <c r="AK13" s="87">
        <v>0</v>
      </c>
      <c r="AL13" s="87">
        <v>0</v>
      </c>
      <c r="AM13" s="87" t="s">
        <v>142</v>
      </c>
      <c r="AO13" s="87">
        <f t="shared" si="1"/>
        <v>11</v>
      </c>
      <c r="AP13" s="87">
        <f t="shared" si="0"/>
        <v>0</v>
      </c>
      <c r="AQ13" s="87">
        <f t="shared" si="0"/>
        <v>0</v>
      </c>
      <c r="AR13" s="87">
        <f t="shared" si="2"/>
        <v>6</v>
      </c>
      <c r="AS13" s="87">
        <v>1</v>
      </c>
      <c r="AT13" s="87">
        <v>0</v>
      </c>
      <c r="AU13" s="87">
        <v>0</v>
      </c>
      <c r="AV13" s="87">
        <v>0</v>
      </c>
      <c r="AW13" s="87">
        <v>0</v>
      </c>
      <c r="AY13" s="133">
        <f t="shared" ref="AY13" si="41">IF(J13="", "", INT(J13))</f>
        <v>6</v>
      </c>
      <c r="AZ13" s="87">
        <f t="shared" si="24"/>
        <v>6</v>
      </c>
      <c r="BA13" s="87">
        <f t="shared" si="25"/>
        <v>7</v>
      </c>
      <c r="BB13" s="87">
        <f t="shared" si="26"/>
        <v>6</v>
      </c>
      <c r="BC13" s="87">
        <f t="shared" si="27"/>
        <v>6</v>
      </c>
      <c r="BD13" s="87" t="str">
        <f t="shared" si="28"/>
        <v>1c</v>
      </c>
      <c r="BE13" s="87" t="str">
        <f t="shared" si="29"/>
        <v>0</v>
      </c>
      <c r="BG13" s="87">
        <f t="shared" si="30"/>
        <v>6</v>
      </c>
      <c r="BH13" s="127" t="str">
        <f t="shared" si="31"/>
        <v>2.10E+11</v>
      </c>
      <c r="BI13" s="127" t="str">
        <f t="shared" si="32"/>
        <v>8.08E+10</v>
      </c>
      <c r="BJ13" s="87" t="str">
        <f t="shared" si="33"/>
        <v>7850</v>
      </c>
      <c r="BK13" s="87">
        <f t="shared" si="34"/>
        <v>5</v>
      </c>
      <c r="BL13" s="87">
        <f t="shared" si="35"/>
        <v>2.4E-2</v>
      </c>
      <c r="BN13" s="155">
        <v>11</v>
      </c>
      <c r="BO13" s="155">
        <v>11</v>
      </c>
      <c r="BP13" s="155">
        <v>12</v>
      </c>
      <c r="BQ13" s="155">
        <v>11</v>
      </c>
      <c r="BR13" s="155">
        <v>11</v>
      </c>
      <c r="BS13" s="155" t="str">
        <v>1c</v>
      </c>
      <c r="BT13" s="155" t="str">
        <v>0</v>
      </c>
      <c r="BU13" s="87">
        <v>0</v>
      </c>
      <c r="BV13" s="129">
        <v>11</v>
      </c>
      <c r="BW13" s="129" t="str">
        <v>2.10E+11</v>
      </c>
      <c r="BX13" s="129" t="str">
        <v>8.08E+10</v>
      </c>
      <c r="BY13" s="129" t="str">
        <v>7850</v>
      </c>
      <c r="BZ13" s="129">
        <v>5</v>
      </c>
      <c r="CA13" s="129">
        <v>3.5000000000000003E-2</v>
      </c>
      <c r="CD13" s="87">
        <v>11</v>
      </c>
      <c r="CE13" s="87" t="s">
        <v>180</v>
      </c>
      <c r="CF13" s="87" t="s">
        <v>181</v>
      </c>
      <c r="CG13" s="87">
        <v>1</v>
      </c>
      <c r="CH13" s="87">
        <v>5</v>
      </c>
      <c r="CI13" s="87">
        <v>3.5000000000000003E-2</v>
      </c>
      <c r="CK13" s="155">
        <f t="shared" si="15"/>
        <v>11</v>
      </c>
      <c r="CL13" s="155">
        <f t="shared" si="16"/>
        <v>0</v>
      </c>
      <c r="CM13" s="155">
        <f t="shared" si="17"/>
        <v>0</v>
      </c>
      <c r="CN13" s="155">
        <f t="shared" si="18"/>
        <v>6</v>
      </c>
      <c r="CO13" s="155">
        <v>1</v>
      </c>
      <c r="CP13" s="155">
        <v>0</v>
      </c>
      <c r="CR13" s="155">
        <f t="shared" si="19"/>
        <v>11</v>
      </c>
      <c r="CS13" s="155">
        <f t="shared" si="20"/>
        <v>11</v>
      </c>
      <c r="CT13" s="155">
        <f t="shared" si="21"/>
        <v>12</v>
      </c>
      <c r="CU13" s="155">
        <v>1</v>
      </c>
      <c r="CV13" s="155">
        <v>1</v>
      </c>
      <c r="CW13" s="155">
        <v>1</v>
      </c>
      <c r="CX13" s="155">
        <v>0</v>
      </c>
      <c r="CY13" s="155">
        <v>1</v>
      </c>
      <c r="CZ13" s="155">
        <v>3</v>
      </c>
      <c r="DA13" s="155">
        <v>1</v>
      </c>
      <c r="DB13" s="155" t="b">
        <v>1</v>
      </c>
      <c r="DE13" s="87">
        <v>17</v>
      </c>
      <c r="DF13" s="87">
        <v>12.99</v>
      </c>
      <c r="DG13" s="87">
        <v>22.5</v>
      </c>
      <c r="DH13" s="87">
        <v>-12</v>
      </c>
      <c r="DI13" s="87">
        <v>1</v>
      </c>
      <c r="DJ13" s="87">
        <v>0</v>
      </c>
      <c r="DM13" s="87">
        <v>20</v>
      </c>
      <c r="DN13" s="87">
        <v>21</v>
      </c>
      <c r="DO13" s="87">
        <v>23</v>
      </c>
      <c r="DP13" s="87">
        <v>2</v>
      </c>
      <c r="DQ13" s="87">
        <v>2</v>
      </c>
      <c r="DR13" s="87">
        <v>1</v>
      </c>
      <c r="DS13" s="87">
        <v>0</v>
      </c>
      <c r="DT13" s="87">
        <v>1</v>
      </c>
      <c r="DU13" s="87">
        <v>1</v>
      </c>
      <c r="DV13" s="87">
        <v>1</v>
      </c>
      <c r="DW13" s="87" t="b">
        <v>1</v>
      </c>
      <c r="DY13" s="87">
        <v>17</v>
      </c>
      <c r="DZ13" s="87">
        <v>12.99</v>
      </c>
      <c r="EA13" s="87">
        <v>22.5</v>
      </c>
      <c r="EB13" s="87">
        <v>-12</v>
      </c>
      <c r="EC13" s="87">
        <v>1</v>
      </c>
      <c r="ED13" s="87">
        <v>0</v>
      </c>
      <c r="EG13" s="87">
        <v>20</v>
      </c>
      <c r="EH13" s="148">
        <v>21</v>
      </c>
      <c r="EI13" s="148">
        <v>23</v>
      </c>
      <c r="EJ13" s="148">
        <v>2</v>
      </c>
      <c r="EK13" s="148">
        <v>2</v>
      </c>
      <c r="EL13" s="87">
        <v>1</v>
      </c>
      <c r="EM13" s="87">
        <v>0</v>
      </c>
      <c r="EN13" s="87">
        <v>2</v>
      </c>
      <c r="EO13" s="87">
        <v>1</v>
      </c>
      <c r="EP13" s="87">
        <v>1</v>
      </c>
      <c r="EQ13" s="87" t="b">
        <v>1</v>
      </c>
    </row>
    <row r="14" spans="1:147" ht="12.75">
      <c r="A14" s="148">
        <f t="shared" si="39"/>
        <v>12</v>
      </c>
      <c r="B14" s="155">
        <f t="shared" si="22"/>
        <v>12</v>
      </c>
      <c r="C14" s="156">
        <v>8</v>
      </c>
      <c r="D14" s="155">
        <v>0</v>
      </c>
      <c r="E14" s="155">
        <v>0</v>
      </c>
      <c r="F14" s="155" t="s">
        <v>142</v>
      </c>
      <c r="G14" s="155"/>
      <c r="H14" s="153"/>
      <c r="I14" s="87">
        <v>1</v>
      </c>
      <c r="J14" s="87">
        <f t="shared" si="37"/>
        <v>6.2</v>
      </c>
      <c r="K14" s="126">
        <v>7</v>
      </c>
      <c r="L14" s="87">
        <v>5</v>
      </c>
      <c r="M14" s="87">
        <v>24</v>
      </c>
      <c r="N14" s="87" t="s">
        <v>154</v>
      </c>
      <c r="O14" s="87" t="s">
        <v>155</v>
      </c>
      <c r="P14" s="87">
        <v>0</v>
      </c>
      <c r="Q14" s="127">
        <v>3.7520000000000001E-4</v>
      </c>
      <c r="R14" s="87">
        <v>0</v>
      </c>
      <c r="S14" s="87">
        <v>0</v>
      </c>
      <c r="T14" s="127">
        <v>243900000000</v>
      </c>
      <c r="U14" s="127">
        <v>243900000000</v>
      </c>
      <c r="V14" s="127">
        <v>15160000000</v>
      </c>
      <c r="W14" s="127">
        <v>15160000000</v>
      </c>
      <c r="X14" s="87">
        <v>0</v>
      </c>
      <c r="Y14" s="87">
        <v>0</v>
      </c>
      <c r="Z14" s="127">
        <v>187700000000</v>
      </c>
      <c r="AA14" s="87">
        <v>2.3219999999999998E-3</v>
      </c>
      <c r="AB14" s="127">
        <v>78790000000</v>
      </c>
      <c r="AC14" s="87">
        <v>0.65</v>
      </c>
      <c r="AD14" s="87" t="s">
        <v>156</v>
      </c>
      <c r="AE14" s="87" t="s">
        <v>157</v>
      </c>
      <c r="AF14" s="87" t="s">
        <v>158</v>
      </c>
      <c r="AG14" s="87" t="s">
        <v>159</v>
      </c>
      <c r="AH14" s="87" t="s">
        <v>160</v>
      </c>
      <c r="AI14" s="87" t="s">
        <v>161</v>
      </c>
      <c r="AJ14" s="87" t="s">
        <v>162</v>
      </c>
      <c r="AK14" s="87">
        <v>0</v>
      </c>
      <c r="AL14" s="87">
        <v>0</v>
      </c>
      <c r="AM14" s="87" t="s">
        <v>142</v>
      </c>
      <c r="AO14" s="87">
        <f t="shared" si="1"/>
        <v>12</v>
      </c>
      <c r="AP14" s="87">
        <f t="shared" si="0"/>
        <v>0</v>
      </c>
      <c r="AQ14" s="87">
        <f t="shared" si="0"/>
        <v>0</v>
      </c>
      <c r="AR14" s="87">
        <f t="shared" si="2"/>
        <v>8</v>
      </c>
      <c r="AS14" s="87">
        <v>1</v>
      </c>
      <c r="AT14" s="87">
        <v>0</v>
      </c>
      <c r="AU14" s="87">
        <v>0</v>
      </c>
      <c r="AV14" s="87">
        <v>0</v>
      </c>
      <c r="AW14" s="87">
        <v>0</v>
      </c>
      <c r="AY14" s="133"/>
      <c r="AZ14" s="87" t="str">
        <f t="shared" si="24"/>
        <v/>
      </c>
      <c r="BA14" s="87" t="str">
        <f t="shared" si="25"/>
        <v/>
      </c>
      <c r="BB14" s="87" t="str">
        <f t="shared" si="26"/>
        <v/>
      </c>
      <c r="BC14" s="87" t="str">
        <f t="shared" si="27"/>
        <v/>
      </c>
      <c r="BD14" s="87" t="str">
        <f t="shared" si="28"/>
        <v/>
      </c>
      <c r="BE14" s="87" t="str">
        <f t="shared" si="29"/>
        <v/>
      </c>
      <c r="BG14" s="87" t="str">
        <f t="shared" si="30"/>
        <v/>
      </c>
      <c r="BH14" s="127" t="str">
        <f t="shared" si="31"/>
        <v/>
      </c>
      <c r="BI14" s="127" t="str">
        <f t="shared" si="32"/>
        <v/>
      </c>
      <c r="BJ14" s="87" t="str">
        <f t="shared" si="33"/>
        <v/>
      </c>
      <c r="BK14" s="87" t="str">
        <f t="shared" si="34"/>
        <v/>
      </c>
      <c r="BL14" s="87" t="str">
        <f t="shared" si="35"/>
        <v/>
      </c>
      <c r="BN14" s="155">
        <v>12</v>
      </c>
      <c r="BO14" s="155">
        <v>12</v>
      </c>
      <c r="BP14" s="155">
        <v>13</v>
      </c>
      <c r="BQ14" s="155">
        <v>12</v>
      </c>
      <c r="BR14" s="155">
        <v>12</v>
      </c>
      <c r="BS14" s="155" t="str">
        <v>1c</v>
      </c>
      <c r="BT14" s="155" t="str">
        <v>0</v>
      </c>
      <c r="BU14" s="87">
        <v>0</v>
      </c>
      <c r="BV14" s="129">
        <v>12</v>
      </c>
      <c r="BW14" s="129" t="str">
        <v>2.10E+11</v>
      </c>
      <c r="BX14" s="129" t="str">
        <v>8.08E+10</v>
      </c>
      <c r="BY14" s="129" t="str">
        <v>7850</v>
      </c>
      <c r="BZ14" s="129">
        <v>5</v>
      </c>
      <c r="CA14" s="129">
        <v>3.5000000000000003E-2</v>
      </c>
      <c r="CD14" s="87">
        <v>12</v>
      </c>
      <c r="CE14" s="87" t="s">
        <v>180</v>
      </c>
      <c r="CF14" s="87" t="s">
        <v>181</v>
      </c>
      <c r="CG14" s="87">
        <v>1</v>
      </c>
      <c r="CH14" s="87">
        <v>5</v>
      </c>
      <c r="CI14" s="87">
        <v>3.5000000000000003E-2</v>
      </c>
      <c r="CK14" s="155">
        <f t="shared" ref="CK14:CK77" si="42">B14</f>
        <v>12</v>
      </c>
      <c r="CL14" s="155">
        <f t="shared" ref="CL14:CL77" si="43">D14</f>
        <v>0</v>
      </c>
      <c r="CM14" s="155">
        <f t="shared" ref="CM14:CM77" si="44">E14</f>
        <v>0</v>
      </c>
      <c r="CN14" s="155">
        <f t="shared" ref="CN14:CN77" si="45">C14</f>
        <v>8</v>
      </c>
      <c r="CO14" s="155">
        <v>1</v>
      </c>
      <c r="CP14" s="155">
        <v>0</v>
      </c>
      <c r="CR14" s="155">
        <f t="shared" si="19"/>
        <v>12</v>
      </c>
      <c r="CS14" s="155">
        <f t="shared" si="20"/>
        <v>12</v>
      </c>
      <c r="CT14" s="155">
        <f t="shared" si="21"/>
        <v>13</v>
      </c>
      <c r="CU14" s="155">
        <v>1</v>
      </c>
      <c r="CV14" s="155">
        <v>1</v>
      </c>
      <c r="CW14" s="155">
        <v>1</v>
      </c>
      <c r="CX14" s="155">
        <v>0</v>
      </c>
      <c r="CY14" s="155">
        <v>1</v>
      </c>
      <c r="CZ14" s="155">
        <v>3</v>
      </c>
      <c r="DA14" s="155">
        <v>1</v>
      </c>
      <c r="DB14" s="155" t="b">
        <v>1</v>
      </c>
      <c r="DE14" s="87">
        <v>21</v>
      </c>
      <c r="DF14" s="87">
        <v>12.99</v>
      </c>
      <c r="DG14" s="87">
        <v>22.5</v>
      </c>
      <c r="DH14" s="87">
        <v>-3</v>
      </c>
      <c r="DI14" s="87">
        <v>1</v>
      </c>
      <c r="DJ14" s="87">
        <v>0</v>
      </c>
      <c r="DM14" s="87">
        <v>22</v>
      </c>
      <c r="DN14" s="87">
        <v>23</v>
      </c>
      <c r="DO14" s="87">
        <v>28</v>
      </c>
      <c r="DP14" s="87">
        <v>2</v>
      </c>
      <c r="DQ14" s="87">
        <v>2</v>
      </c>
      <c r="DR14" s="87">
        <v>1</v>
      </c>
      <c r="DS14" s="87">
        <v>0</v>
      </c>
      <c r="DT14" s="87">
        <v>1</v>
      </c>
      <c r="DU14" s="87">
        <v>1</v>
      </c>
      <c r="DV14" s="87">
        <v>1</v>
      </c>
      <c r="DW14" s="87" t="b">
        <v>1</v>
      </c>
      <c r="DY14" s="87">
        <v>21</v>
      </c>
      <c r="DZ14" s="87">
        <v>12.99</v>
      </c>
      <c r="EA14" s="87">
        <v>22.5</v>
      </c>
      <c r="EB14" s="87">
        <v>-3</v>
      </c>
      <c r="EC14" s="87">
        <v>1</v>
      </c>
      <c r="ED14" s="87">
        <v>0</v>
      </c>
      <c r="EG14" s="87">
        <v>22</v>
      </c>
      <c r="EH14" s="148">
        <v>23</v>
      </c>
      <c r="EI14" s="148">
        <v>28</v>
      </c>
      <c r="EJ14" s="148">
        <v>2</v>
      </c>
      <c r="EK14" s="148">
        <v>2</v>
      </c>
      <c r="EL14" s="87">
        <v>1</v>
      </c>
      <c r="EM14" s="87">
        <v>0</v>
      </c>
      <c r="EN14" s="87">
        <v>2</v>
      </c>
      <c r="EO14" s="87">
        <v>1</v>
      </c>
      <c r="EP14" s="87">
        <v>1</v>
      </c>
      <c r="EQ14" s="87" t="b">
        <v>1</v>
      </c>
    </row>
    <row r="15" spans="1:147" ht="12.75">
      <c r="A15" s="148">
        <f t="shared" si="39"/>
        <v>13</v>
      </c>
      <c r="B15" s="153">
        <f t="shared" si="22"/>
        <v>13</v>
      </c>
      <c r="C15" s="154">
        <v>9.3000000000000007</v>
      </c>
      <c r="D15" s="153">
        <v>0</v>
      </c>
      <c r="E15" s="153">
        <v>0</v>
      </c>
      <c r="F15" s="153" t="s">
        <v>142</v>
      </c>
      <c r="G15" s="153"/>
      <c r="H15" s="153"/>
      <c r="J15" s="87">
        <f t="shared" si="37"/>
        <v>7.1</v>
      </c>
      <c r="K15" s="126">
        <v>7</v>
      </c>
      <c r="L15" s="87">
        <v>5</v>
      </c>
      <c r="M15" s="87">
        <v>24</v>
      </c>
      <c r="N15" s="87" t="s">
        <v>154</v>
      </c>
      <c r="O15" s="87" t="s">
        <v>155</v>
      </c>
      <c r="P15" s="87">
        <v>0</v>
      </c>
      <c r="Q15" s="127">
        <v>3.7520000000000001E-4</v>
      </c>
      <c r="R15" s="87">
        <v>0</v>
      </c>
      <c r="S15" s="87">
        <v>0</v>
      </c>
      <c r="T15" s="127">
        <v>243900000000</v>
      </c>
      <c r="U15" s="127">
        <v>243900000000</v>
      </c>
      <c r="V15" s="127">
        <v>15160000000</v>
      </c>
      <c r="W15" s="127">
        <v>15160000000</v>
      </c>
      <c r="X15" s="87">
        <v>0</v>
      </c>
      <c r="Y15" s="87">
        <v>0</v>
      </c>
      <c r="Z15" s="127">
        <v>187700000000</v>
      </c>
      <c r="AA15" s="87">
        <v>2.3219999999999998E-3</v>
      </c>
      <c r="AB15" s="127">
        <v>78790000000</v>
      </c>
      <c r="AC15" s="87">
        <v>0.65</v>
      </c>
      <c r="AD15" s="87" t="s">
        <v>156</v>
      </c>
      <c r="AE15" s="87" t="s">
        <v>157</v>
      </c>
      <c r="AF15" s="87" t="s">
        <v>158</v>
      </c>
      <c r="AG15" s="87" t="s">
        <v>159</v>
      </c>
      <c r="AH15" s="87" t="s">
        <v>160</v>
      </c>
      <c r="AI15" s="87" t="s">
        <v>161</v>
      </c>
      <c r="AJ15" s="87" t="s">
        <v>162</v>
      </c>
      <c r="AK15" s="87">
        <v>0</v>
      </c>
      <c r="AL15" s="87">
        <v>0</v>
      </c>
      <c r="AM15" s="87" t="s">
        <v>142</v>
      </c>
      <c r="AO15" s="87">
        <f t="shared" si="1"/>
        <v>13</v>
      </c>
      <c r="AP15" s="87">
        <f t="shared" si="0"/>
        <v>0</v>
      </c>
      <c r="AQ15" s="87">
        <f t="shared" si="0"/>
        <v>0</v>
      </c>
      <c r="AR15" s="87">
        <f t="shared" si="2"/>
        <v>9.3000000000000007</v>
      </c>
      <c r="AS15" s="87">
        <v>1</v>
      </c>
      <c r="AT15" s="87">
        <v>0</v>
      </c>
      <c r="AU15" s="87">
        <v>0</v>
      </c>
      <c r="AV15" s="87">
        <v>0</v>
      </c>
      <c r="AW15" s="87">
        <v>0</v>
      </c>
      <c r="AY15" s="133">
        <f t="shared" ref="AY15" si="46">IF(J15="", "", INT(J15))</f>
        <v>7</v>
      </c>
      <c r="AZ15" s="87">
        <f t="shared" si="24"/>
        <v>7</v>
      </c>
      <c r="BA15" s="87">
        <f t="shared" si="25"/>
        <v>8</v>
      </c>
      <c r="BB15" s="87">
        <f t="shared" si="26"/>
        <v>7</v>
      </c>
      <c r="BC15" s="87">
        <f t="shared" si="27"/>
        <v>7</v>
      </c>
      <c r="BD15" s="87" t="str">
        <f t="shared" si="28"/>
        <v>1c</v>
      </c>
      <c r="BE15" s="87" t="str">
        <f t="shared" si="29"/>
        <v>0</v>
      </c>
      <c r="BG15" s="87">
        <f t="shared" si="30"/>
        <v>7</v>
      </c>
      <c r="BH15" s="127" t="str">
        <f t="shared" si="31"/>
        <v>2.10E+11</v>
      </c>
      <c r="BI15" s="127" t="str">
        <f t="shared" si="32"/>
        <v>8.08E+10</v>
      </c>
      <c r="BJ15" s="87" t="str">
        <f t="shared" si="33"/>
        <v>7850</v>
      </c>
      <c r="BK15" s="87">
        <f t="shared" si="34"/>
        <v>5</v>
      </c>
      <c r="BL15" s="87">
        <f t="shared" si="35"/>
        <v>2.4E-2</v>
      </c>
      <c r="BN15" s="129">
        <v>13</v>
      </c>
      <c r="BO15" s="129">
        <v>13</v>
      </c>
      <c r="BP15" s="129">
        <v>14</v>
      </c>
      <c r="BQ15" s="129">
        <v>13</v>
      </c>
      <c r="BR15" s="129">
        <v>13</v>
      </c>
      <c r="BS15" s="129" t="str">
        <v>1c</v>
      </c>
      <c r="BT15" s="129" t="str">
        <v>0</v>
      </c>
      <c r="BU15" s="87">
        <v>0</v>
      </c>
      <c r="BV15" s="129">
        <v>13</v>
      </c>
      <c r="BW15" s="129" t="str">
        <v>2.10E+11</v>
      </c>
      <c r="BX15" s="129" t="str">
        <v>8.08E+10</v>
      </c>
      <c r="BY15" s="129" t="str">
        <v>7850</v>
      </c>
      <c r="BZ15" s="129">
        <v>5</v>
      </c>
      <c r="CA15" s="129">
        <v>3.5000000000000003E-2</v>
      </c>
      <c r="CD15" s="87">
        <v>13</v>
      </c>
      <c r="CE15" s="87" t="s">
        <v>180</v>
      </c>
      <c r="CF15" s="87" t="s">
        <v>181</v>
      </c>
      <c r="CG15" s="87">
        <v>1</v>
      </c>
      <c r="CH15" s="87">
        <v>5</v>
      </c>
      <c r="CI15" s="87">
        <v>3.5000000000000003E-2</v>
      </c>
      <c r="CK15" s="155">
        <f t="shared" si="42"/>
        <v>13</v>
      </c>
      <c r="CL15" s="155">
        <f t="shared" si="43"/>
        <v>0</v>
      </c>
      <c r="CM15" s="155">
        <f t="shared" si="44"/>
        <v>0</v>
      </c>
      <c r="CN15" s="155">
        <f t="shared" si="45"/>
        <v>9.3000000000000007</v>
      </c>
      <c r="CO15" s="155">
        <v>1</v>
      </c>
      <c r="CP15" s="155">
        <v>0</v>
      </c>
      <c r="CR15" s="87">
        <f t="shared" si="19"/>
        <v>13</v>
      </c>
      <c r="CS15" s="87">
        <f t="shared" si="20"/>
        <v>13</v>
      </c>
      <c r="CT15" s="87">
        <f t="shared" si="21"/>
        <v>14</v>
      </c>
      <c r="CU15" s="87">
        <v>1</v>
      </c>
      <c r="CV15" s="87">
        <v>1</v>
      </c>
      <c r="CW15" s="87">
        <v>1</v>
      </c>
      <c r="CX15" s="87">
        <v>0</v>
      </c>
      <c r="CY15" s="87">
        <v>1</v>
      </c>
      <c r="CZ15" s="87">
        <v>3</v>
      </c>
      <c r="DA15" s="87">
        <v>1</v>
      </c>
      <c r="DB15" s="87" t="b">
        <v>1</v>
      </c>
      <c r="DE15" s="87">
        <v>23</v>
      </c>
      <c r="DF15" s="87">
        <v>12.99</v>
      </c>
      <c r="DG15" s="87">
        <v>22.5</v>
      </c>
      <c r="DH15" s="87">
        <v>0</v>
      </c>
      <c r="DI15" s="87">
        <v>1</v>
      </c>
      <c r="DJ15" s="87">
        <v>0</v>
      </c>
      <c r="DM15" s="87">
        <v>27</v>
      </c>
      <c r="DN15" s="87">
        <v>28</v>
      </c>
      <c r="DO15" s="87">
        <v>29</v>
      </c>
      <c r="DP15" s="87">
        <v>2</v>
      </c>
      <c r="DQ15" s="87">
        <v>2</v>
      </c>
      <c r="DR15" s="87">
        <v>1</v>
      </c>
      <c r="DS15" s="87">
        <v>0</v>
      </c>
      <c r="DT15" s="87">
        <v>1</v>
      </c>
      <c r="DU15" s="87">
        <v>1</v>
      </c>
      <c r="DV15" s="87">
        <v>1</v>
      </c>
      <c r="DW15" s="87" t="b">
        <v>1</v>
      </c>
      <c r="DY15" s="87">
        <v>23</v>
      </c>
      <c r="DZ15" s="87">
        <v>12.99</v>
      </c>
      <c r="EA15" s="87">
        <v>22.5</v>
      </c>
      <c r="EB15" s="87">
        <v>0</v>
      </c>
      <c r="EC15" s="87">
        <v>1</v>
      </c>
      <c r="ED15" s="87">
        <v>0</v>
      </c>
      <c r="EG15" s="87">
        <v>27</v>
      </c>
      <c r="EH15" s="148">
        <v>28</v>
      </c>
      <c r="EI15" s="176">
        <v>29</v>
      </c>
      <c r="EJ15" s="148">
        <v>2</v>
      </c>
      <c r="EK15" s="148">
        <v>2</v>
      </c>
      <c r="EL15" s="87">
        <v>1</v>
      </c>
      <c r="EM15" s="87">
        <v>0</v>
      </c>
      <c r="EN15" s="87">
        <v>2</v>
      </c>
      <c r="EO15" s="87">
        <v>1</v>
      </c>
      <c r="EP15" s="87">
        <v>1</v>
      </c>
      <c r="EQ15" s="87" t="b">
        <v>1</v>
      </c>
    </row>
    <row r="16" spans="1:147" ht="12.75">
      <c r="A16" s="148">
        <f t="shared" si="39"/>
        <v>14</v>
      </c>
      <c r="B16" s="153">
        <f t="shared" si="22"/>
        <v>14</v>
      </c>
      <c r="C16" s="154">
        <v>10</v>
      </c>
      <c r="D16" s="153">
        <v>0</v>
      </c>
      <c r="E16" s="153">
        <v>0</v>
      </c>
      <c r="F16" s="153" t="s">
        <v>142</v>
      </c>
      <c r="G16" s="153"/>
      <c r="H16" s="153"/>
      <c r="J16" s="87">
        <f t="shared" si="37"/>
        <v>7.2</v>
      </c>
      <c r="K16" s="126">
        <v>8</v>
      </c>
      <c r="L16" s="87">
        <v>5</v>
      </c>
      <c r="M16" s="87">
        <v>24</v>
      </c>
      <c r="N16" s="87" t="s">
        <v>154</v>
      </c>
      <c r="O16" s="87" t="s">
        <v>155</v>
      </c>
      <c r="P16" s="87">
        <v>0</v>
      </c>
      <c r="Q16" s="127">
        <v>3.7520000000000001E-4</v>
      </c>
      <c r="R16" s="87">
        <v>0</v>
      </c>
      <c r="S16" s="87">
        <v>0</v>
      </c>
      <c r="T16" s="127">
        <v>243900000000</v>
      </c>
      <c r="U16" s="127">
        <v>243900000000</v>
      </c>
      <c r="V16" s="127">
        <v>15160000000</v>
      </c>
      <c r="W16" s="127">
        <v>15160000000</v>
      </c>
      <c r="X16" s="87">
        <v>0</v>
      </c>
      <c r="Y16" s="87">
        <v>0</v>
      </c>
      <c r="Z16" s="127">
        <v>187700000000</v>
      </c>
      <c r="AA16" s="87">
        <v>2.3219999999999998E-3</v>
      </c>
      <c r="AB16" s="127">
        <v>78790000000</v>
      </c>
      <c r="AC16" s="87">
        <v>0.65</v>
      </c>
      <c r="AD16" s="87" t="s">
        <v>156</v>
      </c>
      <c r="AE16" s="87" t="s">
        <v>157</v>
      </c>
      <c r="AF16" s="87" t="s">
        <v>158</v>
      </c>
      <c r="AG16" s="87" t="s">
        <v>159</v>
      </c>
      <c r="AH16" s="87" t="s">
        <v>160</v>
      </c>
      <c r="AI16" s="87" t="s">
        <v>161</v>
      </c>
      <c r="AJ16" s="87" t="s">
        <v>162</v>
      </c>
      <c r="AK16" s="87">
        <v>0</v>
      </c>
      <c r="AL16" s="87">
        <v>0</v>
      </c>
      <c r="AM16" s="87" t="s">
        <v>142</v>
      </c>
      <c r="AO16" s="87">
        <f t="shared" si="1"/>
        <v>14</v>
      </c>
      <c r="AP16" s="87">
        <f t="shared" si="0"/>
        <v>0</v>
      </c>
      <c r="AQ16" s="87">
        <f t="shared" si="0"/>
        <v>0</v>
      </c>
      <c r="AR16" s="87">
        <f t="shared" si="2"/>
        <v>10</v>
      </c>
      <c r="AS16" s="87">
        <v>1</v>
      </c>
      <c r="AT16" s="87">
        <v>0</v>
      </c>
      <c r="AU16" s="87">
        <v>0</v>
      </c>
      <c r="AV16" s="87">
        <v>0</v>
      </c>
      <c r="AW16" s="87">
        <v>0</v>
      </c>
      <c r="AY16" s="133"/>
      <c r="AZ16" s="87" t="str">
        <f t="shared" si="24"/>
        <v/>
      </c>
      <c r="BA16" s="87" t="str">
        <f t="shared" si="25"/>
        <v/>
      </c>
      <c r="BB16" s="87" t="str">
        <f t="shared" si="26"/>
        <v/>
      </c>
      <c r="BC16" s="87" t="str">
        <f t="shared" si="27"/>
        <v/>
      </c>
      <c r="BD16" s="87" t="str">
        <f t="shared" si="28"/>
        <v/>
      </c>
      <c r="BE16" s="87" t="str">
        <f t="shared" si="29"/>
        <v/>
      </c>
      <c r="BG16" s="87" t="str">
        <f t="shared" si="30"/>
        <v/>
      </c>
      <c r="BH16" s="127" t="str">
        <f t="shared" si="31"/>
        <v/>
      </c>
      <c r="BI16" s="127" t="str">
        <f t="shared" si="32"/>
        <v/>
      </c>
      <c r="BJ16" s="87" t="str">
        <f t="shared" si="33"/>
        <v/>
      </c>
      <c r="BK16" s="87" t="str">
        <f t="shared" si="34"/>
        <v/>
      </c>
      <c r="BL16" s="87" t="str">
        <f t="shared" si="35"/>
        <v/>
      </c>
      <c r="BN16" s="129">
        <v>14</v>
      </c>
      <c r="BO16" s="129">
        <v>14</v>
      </c>
      <c r="BP16" s="129">
        <v>15</v>
      </c>
      <c r="BQ16" s="129">
        <v>14</v>
      </c>
      <c r="BR16" s="129">
        <v>14</v>
      </c>
      <c r="BS16" s="129" t="str">
        <v>1c</v>
      </c>
      <c r="BT16" s="129" t="str">
        <v>0</v>
      </c>
      <c r="BU16" s="87">
        <v>0</v>
      </c>
      <c r="BV16" s="129">
        <v>14</v>
      </c>
      <c r="BW16" s="129" t="str">
        <v>2.10E+11</v>
      </c>
      <c r="BX16" s="129" t="str">
        <v>8.08E+10</v>
      </c>
      <c r="BY16" s="129" t="str">
        <v>7850</v>
      </c>
      <c r="BZ16" s="129">
        <v>5</v>
      </c>
      <c r="CA16" s="129">
        <v>3.5000000000000003E-2</v>
      </c>
      <c r="CD16" s="87">
        <v>14</v>
      </c>
      <c r="CE16" s="87" t="s">
        <v>180</v>
      </c>
      <c r="CF16" s="87" t="s">
        <v>181</v>
      </c>
      <c r="CG16" s="87">
        <v>1</v>
      </c>
      <c r="CH16" s="87">
        <v>5</v>
      </c>
      <c r="CI16" s="87">
        <v>3.5000000000000003E-2</v>
      </c>
      <c r="CK16" s="87">
        <f t="shared" si="42"/>
        <v>14</v>
      </c>
      <c r="CL16" s="87">
        <f t="shared" si="43"/>
        <v>0</v>
      </c>
      <c r="CM16" s="87">
        <f t="shared" si="44"/>
        <v>0</v>
      </c>
      <c r="CN16" s="87">
        <f t="shared" si="45"/>
        <v>10</v>
      </c>
      <c r="CO16" s="87">
        <v>1</v>
      </c>
      <c r="CP16" s="87">
        <v>0</v>
      </c>
      <c r="CR16" s="87">
        <f t="shared" si="19"/>
        <v>14</v>
      </c>
      <c r="CS16" s="87">
        <f t="shared" si="20"/>
        <v>14</v>
      </c>
      <c r="CT16" s="87">
        <f t="shared" si="21"/>
        <v>15</v>
      </c>
      <c r="CU16" s="87">
        <v>1</v>
      </c>
      <c r="CV16" s="87">
        <v>1</v>
      </c>
      <c r="CW16" s="87">
        <v>1</v>
      </c>
      <c r="CX16" s="87">
        <v>0</v>
      </c>
      <c r="CY16" s="87">
        <v>1</v>
      </c>
      <c r="CZ16" s="87">
        <v>3</v>
      </c>
      <c r="DA16" s="87">
        <v>1</v>
      </c>
      <c r="DB16" s="87" t="b">
        <v>1</v>
      </c>
      <c r="DE16" s="87">
        <v>28</v>
      </c>
      <c r="DF16" s="87">
        <v>12.99</v>
      </c>
      <c r="DG16" s="87">
        <v>22.5</v>
      </c>
      <c r="DH16" s="87">
        <v>9.3000000000000007</v>
      </c>
      <c r="DI16" s="87">
        <v>1</v>
      </c>
      <c r="DJ16" s="87">
        <v>0</v>
      </c>
      <c r="DM16" s="87">
        <v>28</v>
      </c>
      <c r="DN16" s="87">
        <v>29</v>
      </c>
      <c r="DO16" s="87">
        <v>30</v>
      </c>
      <c r="DP16" s="87">
        <v>2</v>
      </c>
      <c r="DQ16" s="87">
        <v>2</v>
      </c>
      <c r="DR16" s="87">
        <v>1</v>
      </c>
      <c r="DS16" s="87">
        <v>0</v>
      </c>
      <c r="DT16" s="87">
        <v>1</v>
      </c>
      <c r="DU16" s="87">
        <v>1</v>
      </c>
      <c r="DV16" s="87">
        <v>1</v>
      </c>
      <c r="DW16" s="87" t="b">
        <v>1</v>
      </c>
      <c r="DY16" s="87">
        <v>28</v>
      </c>
      <c r="DZ16" s="87">
        <v>12.99</v>
      </c>
      <c r="EA16" s="87">
        <v>22.5</v>
      </c>
      <c r="EB16" s="87">
        <v>9.3000000000000007</v>
      </c>
      <c r="EC16" s="87">
        <v>1</v>
      </c>
      <c r="ED16" s="87">
        <v>0</v>
      </c>
      <c r="EG16" s="87">
        <v>28</v>
      </c>
      <c r="EH16" s="176">
        <v>29</v>
      </c>
      <c r="EI16" s="148">
        <v>30</v>
      </c>
      <c r="EJ16" s="148">
        <v>2</v>
      </c>
      <c r="EK16" s="148">
        <v>2</v>
      </c>
      <c r="EL16" s="87">
        <v>1</v>
      </c>
      <c r="EM16" s="87">
        <v>0</v>
      </c>
      <c r="EN16" s="87">
        <v>2</v>
      </c>
      <c r="EO16" s="87">
        <v>1</v>
      </c>
      <c r="EP16" s="87">
        <v>1</v>
      </c>
      <c r="EQ16" s="87" t="b">
        <v>1</v>
      </c>
    </row>
    <row r="17" spans="1:147" ht="12.75">
      <c r="A17" s="148">
        <f t="shared" si="39"/>
        <v>15</v>
      </c>
      <c r="B17" s="153">
        <f t="shared" si="22"/>
        <v>15</v>
      </c>
      <c r="C17" s="154">
        <v>11</v>
      </c>
      <c r="D17" s="153">
        <v>0</v>
      </c>
      <c r="E17" s="153">
        <v>0</v>
      </c>
      <c r="F17" s="153" t="s">
        <v>142</v>
      </c>
      <c r="G17" s="153"/>
      <c r="H17" s="153"/>
      <c r="J17" s="87">
        <f t="shared" si="37"/>
        <v>8.1</v>
      </c>
      <c r="K17" s="126">
        <v>8</v>
      </c>
      <c r="L17" s="87">
        <v>5</v>
      </c>
      <c r="M17" s="87">
        <v>35</v>
      </c>
      <c r="N17" s="87" t="s">
        <v>154</v>
      </c>
      <c r="O17" s="87" t="s">
        <v>155</v>
      </c>
      <c r="P17" s="87">
        <v>0</v>
      </c>
      <c r="Q17" s="127">
        <v>5.4589999999999999E-4</v>
      </c>
      <c r="R17" s="87">
        <v>0</v>
      </c>
      <c r="S17" s="87">
        <v>0</v>
      </c>
      <c r="T17" s="127">
        <v>353300000000</v>
      </c>
      <c r="U17" s="127">
        <v>353300000000</v>
      </c>
      <c r="V17" s="127">
        <v>22060000000</v>
      </c>
      <c r="W17" s="127">
        <v>22060000000</v>
      </c>
      <c r="X17" s="87">
        <v>0</v>
      </c>
      <c r="Y17" s="87">
        <v>0</v>
      </c>
      <c r="Z17" s="127">
        <v>271900000000</v>
      </c>
      <c r="AA17" s="87">
        <v>3.3649999999999999E-3</v>
      </c>
      <c r="AB17" s="127">
        <v>114600000000</v>
      </c>
      <c r="AC17" s="87">
        <v>0.65</v>
      </c>
      <c r="AD17" s="87" t="s">
        <v>156</v>
      </c>
      <c r="AE17" s="87" t="s">
        <v>157</v>
      </c>
      <c r="AF17" s="87" t="s">
        <v>158</v>
      </c>
      <c r="AG17" s="87" t="s">
        <v>159</v>
      </c>
      <c r="AH17" s="87" t="s">
        <v>160</v>
      </c>
      <c r="AI17" s="87" t="s">
        <v>161</v>
      </c>
      <c r="AJ17" s="87" t="s">
        <v>162</v>
      </c>
      <c r="AK17" s="87">
        <v>0</v>
      </c>
      <c r="AL17" s="87">
        <v>0</v>
      </c>
      <c r="AM17" s="87" t="s">
        <v>142</v>
      </c>
      <c r="AO17" s="87">
        <f t="shared" si="1"/>
        <v>15</v>
      </c>
      <c r="AP17" s="87">
        <f t="shared" si="0"/>
        <v>0</v>
      </c>
      <c r="AQ17" s="87">
        <f t="shared" si="0"/>
        <v>0</v>
      </c>
      <c r="AR17" s="87">
        <f t="shared" si="2"/>
        <v>11</v>
      </c>
      <c r="AS17" s="87">
        <v>1</v>
      </c>
      <c r="AT17" s="87">
        <v>0</v>
      </c>
      <c r="AU17" s="87">
        <v>0</v>
      </c>
      <c r="AV17" s="87">
        <v>0</v>
      </c>
      <c r="AW17" s="87">
        <v>0</v>
      </c>
      <c r="AY17" s="133">
        <f t="shared" ref="AY17" si="47">IF(J17="", "", INT(J17))</f>
        <v>8</v>
      </c>
      <c r="AZ17" s="87">
        <f t="shared" si="24"/>
        <v>8</v>
      </c>
      <c r="BA17" s="87">
        <f t="shared" si="25"/>
        <v>9</v>
      </c>
      <c r="BB17" s="87">
        <f t="shared" si="26"/>
        <v>8</v>
      </c>
      <c r="BC17" s="87">
        <f t="shared" si="27"/>
        <v>8</v>
      </c>
      <c r="BD17" s="87" t="str">
        <f t="shared" si="28"/>
        <v>1c</v>
      </c>
      <c r="BE17" s="87" t="str">
        <f t="shared" si="29"/>
        <v>0</v>
      </c>
      <c r="BG17" s="87">
        <f t="shared" si="30"/>
        <v>8</v>
      </c>
      <c r="BH17" s="127" t="str">
        <f t="shared" si="31"/>
        <v>2.10E+11</v>
      </c>
      <c r="BI17" s="127" t="str">
        <f t="shared" si="32"/>
        <v>8.08E+10</v>
      </c>
      <c r="BJ17" s="87" t="str">
        <f t="shared" si="33"/>
        <v>7850</v>
      </c>
      <c r="BK17" s="87">
        <f t="shared" si="34"/>
        <v>5</v>
      </c>
      <c r="BL17" s="87">
        <f t="shared" si="35"/>
        <v>3.5000000000000003E-2</v>
      </c>
      <c r="BN17" s="129">
        <v>15</v>
      </c>
      <c r="BO17" s="129">
        <v>16</v>
      </c>
      <c r="BP17" s="129">
        <v>17</v>
      </c>
      <c r="BQ17" s="129">
        <v>15</v>
      </c>
      <c r="BR17" s="129">
        <v>15</v>
      </c>
      <c r="BS17" s="129" t="str">
        <v>1c</v>
      </c>
      <c r="BT17" s="129" t="str">
        <v>0</v>
      </c>
      <c r="BU17" s="87">
        <v>0</v>
      </c>
      <c r="BV17" s="129">
        <v>15</v>
      </c>
      <c r="BW17" s="129" t="str">
        <v>2.10E+11</v>
      </c>
      <c r="BX17" s="129" t="str">
        <v>8.08E+10</v>
      </c>
      <c r="BY17" s="129" t="str">
        <v>7850</v>
      </c>
      <c r="BZ17" s="129">
        <v>10</v>
      </c>
      <c r="CA17" s="129">
        <v>2.1999999999999999E-2</v>
      </c>
      <c r="CD17" s="87">
        <v>15</v>
      </c>
      <c r="CE17" s="87" t="s">
        <v>180</v>
      </c>
      <c r="CF17" s="87" t="s">
        <v>181</v>
      </c>
      <c r="CG17" s="87">
        <v>1</v>
      </c>
      <c r="CH17" s="87">
        <v>10</v>
      </c>
      <c r="CI17" s="87">
        <v>2.1999999999999999E-2</v>
      </c>
      <c r="CK17" s="87">
        <f t="shared" si="42"/>
        <v>15</v>
      </c>
      <c r="CL17" s="87">
        <f t="shared" si="43"/>
        <v>0</v>
      </c>
      <c r="CM17" s="87">
        <f t="shared" si="44"/>
        <v>0</v>
      </c>
      <c r="CN17" s="87">
        <f t="shared" si="45"/>
        <v>11</v>
      </c>
      <c r="CO17" s="87">
        <v>1</v>
      </c>
      <c r="CP17" s="87">
        <v>0</v>
      </c>
      <c r="CR17" s="87">
        <f t="shared" si="19"/>
        <v>15</v>
      </c>
      <c r="CS17" s="87">
        <f t="shared" si="20"/>
        <v>16</v>
      </c>
      <c r="CT17" s="87">
        <f t="shared" si="21"/>
        <v>17</v>
      </c>
      <c r="CU17" s="87">
        <v>2</v>
      </c>
      <c r="CV17" s="87">
        <v>2</v>
      </c>
      <c r="CW17" s="87">
        <v>1</v>
      </c>
      <c r="CX17" s="87">
        <v>0</v>
      </c>
      <c r="CY17" s="87">
        <v>1</v>
      </c>
      <c r="CZ17" s="87">
        <v>3</v>
      </c>
      <c r="DA17" s="87">
        <v>1</v>
      </c>
      <c r="DB17" s="87" t="b">
        <v>1</v>
      </c>
      <c r="DE17" s="87">
        <v>29</v>
      </c>
      <c r="DF17" s="87">
        <v>12.99</v>
      </c>
      <c r="DG17" s="87">
        <v>22.5</v>
      </c>
      <c r="DH17" s="87">
        <v>10</v>
      </c>
      <c r="DI17" s="87">
        <v>1</v>
      </c>
      <c r="DJ17" s="87">
        <v>0</v>
      </c>
      <c r="DM17" s="87">
        <v>29</v>
      </c>
      <c r="DN17" s="87">
        <v>31</v>
      </c>
      <c r="DO17" s="87">
        <v>32</v>
      </c>
      <c r="DP17" s="87">
        <v>2</v>
      </c>
      <c r="DQ17" s="87">
        <v>2</v>
      </c>
      <c r="DR17" s="87">
        <v>1</v>
      </c>
      <c r="DS17" s="87">
        <v>0</v>
      </c>
      <c r="DT17" s="87">
        <v>1</v>
      </c>
      <c r="DU17" s="87">
        <v>1</v>
      </c>
      <c r="DV17" s="87">
        <v>1</v>
      </c>
      <c r="DW17" s="87" t="b">
        <v>1</v>
      </c>
      <c r="DY17" s="87">
        <v>29</v>
      </c>
      <c r="DZ17" s="87">
        <v>12.99</v>
      </c>
      <c r="EA17" s="87">
        <v>22.5</v>
      </c>
      <c r="EB17" s="87">
        <v>10</v>
      </c>
      <c r="EC17" s="87">
        <v>1</v>
      </c>
      <c r="ED17" s="87">
        <v>0</v>
      </c>
      <c r="EG17" s="87">
        <v>29</v>
      </c>
      <c r="EH17" s="87">
        <v>31</v>
      </c>
      <c r="EI17" s="87">
        <v>32</v>
      </c>
      <c r="EJ17" s="148">
        <v>2</v>
      </c>
      <c r="EK17" s="148">
        <v>2</v>
      </c>
      <c r="EL17" s="87">
        <v>1</v>
      </c>
      <c r="EM17" s="87">
        <v>0</v>
      </c>
      <c r="EN17" s="87">
        <v>2</v>
      </c>
      <c r="EO17" s="87">
        <v>1</v>
      </c>
      <c r="EP17" s="87">
        <v>1</v>
      </c>
      <c r="EQ17" s="87" t="b">
        <v>1</v>
      </c>
    </row>
    <row r="18" spans="1:147" ht="12.75">
      <c r="A18" s="148">
        <v>1</v>
      </c>
      <c r="B18" s="148">
        <f t="shared" si="22"/>
        <v>16</v>
      </c>
      <c r="C18" s="149">
        <v>-14</v>
      </c>
      <c r="D18" s="148">
        <v>12.99</v>
      </c>
      <c r="E18" s="148">
        <v>22.5</v>
      </c>
      <c r="F18" s="148" t="s">
        <v>142</v>
      </c>
      <c r="G18" s="148"/>
      <c r="H18" s="148"/>
      <c r="J18" s="87">
        <f t="shared" si="37"/>
        <v>8.1999999999999993</v>
      </c>
      <c r="K18" s="126">
        <v>9</v>
      </c>
      <c r="L18" s="87">
        <v>5</v>
      </c>
      <c r="M18" s="87">
        <v>35</v>
      </c>
      <c r="N18" s="87" t="s">
        <v>154</v>
      </c>
      <c r="O18" s="87" t="s">
        <v>155</v>
      </c>
      <c r="P18" s="87">
        <v>0</v>
      </c>
      <c r="Q18" s="127">
        <v>5.4589999999999999E-4</v>
      </c>
      <c r="R18" s="87">
        <v>0</v>
      </c>
      <c r="S18" s="87">
        <v>0</v>
      </c>
      <c r="T18" s="127">
        <v>353300000000</v>
      </c>
      <c r="U18" s="127">
        <v>353300000000</v>
      </c>
      <c r="V18" s="127">
        <v>22060000000</v>
      </c>
      <c r="W18" s="127">
        <v>22060000000</v>
      </c>
      <c r="X18" s="87">
        <v>0</v>
      </c>
      <c r="Y18" s="87">
        <v>0</v>
      </c>
      <c r="Z18" s="127">
        <v>271900000000</v>
      </c>
      <c r="AA18" s="87">
        <v>3.3649999999999999E-3</v>
      </c>
      <c r="AB18" s="127">
        <v>114600000000</v>
      </c>
      <c r="AC18" s="87">
        <v>0.65</v>
      </c>
      <c r="AD18" s="87" t="s">
        <v>156</v>
      </c>
      <c r="AE18" s="87" t="s">
        <v>157</v>
      </c>
      <c r="AF18" s="87" t="s">
        <v>158</v>
      </c>
      <c r="AG18" s="87" t="s">
        <v>159</v>
      </c>
      <c r="AH18" s="87" t="s">
        <v>160</v>
      </c>
      <c r="AI18" s="87" t="s">
        <v>161</v>
      </c>
      <c r="AJ18" s="87" t="s">
        <v>162</v>
      </c>
      <c r="AK18" s="87">
        <v>0</v>
      </c>
      <c r="AL18" s="87">
        <v>0</v>
      </c>
      <c r="AM18" s="87" t="s">
        <v>142</v>
      </c>
      <c r="AO18" s="87">
        <f t="shared" si="1"/>
        <v>16</v>
      </c>
      <c r="AP18" s="87">
        <f t="shared" si="0"/>
        <v>12.99</v>
      </c>
      <c r="AQ18" s="87">
        <f t="shared" si="0"/>
        <v>22.5</v>
      </c>
      <c r="AR18" s="87">
        <f t="shared" si="2"/>
        <v>-14</v>
      </c>
      <c r="AS18" s="87">
        <v>1</v>
      </c>
      <c r="AT18" s="87">
        <v>0</v>
      </c>
      <c r="AU18" s="87">
        <v>0</v>
      </c>
      <c r="AV18" s="87">
        <v>0</v>
      </c>
      <c r="AW18" s="87">
        <v>0</v>
      </c>
      <c r="AY18" s="133"/>
      <c r="AZ18" s="87" t="str">
        <f t="shared" si="24"/>
        <v/>
      </c>
      <c r="BA18" s="87" t="str">
        <f t="shared" si="25"/>
        <v/>
      </c>
      <c r="BB18" s="87" t="str">
        <f t="shared" si="26"/>
        <v/>
      </c>
      <c r="BC18" s="87" t="str">
        <f t="shared" si="27"/>
        <v/>
      </c>
      <c r="BD18" s="87" t="str">
        <f t="shared" si="28"/>
        <v/>
      </c>
      <c r="BE18" s="87" t="str">
        <f t="shared" si="29"/>
        <v/>
      </c>
      <c r="BG18" s="87" t="str">
        <f t="shared" si="30"/>
        <v/>
      </c>
      <c r="BH18" s="127" t="str">
        <f t="shared" si="31"/>
        <v/>
      </c>
      <c r="BI18" s="127" t="str">
        <f t="shared" si="32"/>
        <v/>
      </c>
      <c r="BJ18" s="87" t="str">
        <f t="shared" si="33"/>
        <v/>
      </c>
      <c r="BK18" s="87" t="str">
        <f t="shared" si="34"/>
        <v/>
      </c>
      <c r="BL18" s="87" t="str">
        <f t="shared" si="35"/>
        <v/>
      </c>
      <c r="BN18" s="129">
        <v>16</v>
      </c>
      <c r="BO18" s="129">
        <v>17</v>
      </c>
      <c r="BP18" s="155">
        <v>18</v>
      </c>
      <c r="BQ18" s="129">
        <v>16</v>
      </c>
      <c r="BR18" s="129">
        <v>16</v>
      </c>
      <c r="BS18" s="129" t="str">
        <v>1c</v>
      </c>
      <c r="BT18" s="129" t="str">
        <v>0</v>
      </c>
      <c r="BU18" s="87">
        <v>0</v>
      </c>
      <c r="BV18" s="129">
        <v>16</v>
      </c>
      <c r="BW18" s="129" t="str">
        <v>2.10E+11</v>
      </c>
      <c r="BX18" s="129" t="str">
        <v>8.08E+10</v>
      </c>
      <c r="BY18" s="129" t="str">
        <v>7850</v>
      </c>
      <c r="BZ18" s="129">
        <v>10</v>
      </c>
      <c r="CA18" s="129">
        <v>2.1999999999999999E-2</v>
      </c>
      <c r="CD18" s="87">
        <v>16</v>
      </c>
      <c r="CE18" s="87" t="s">
        <v>180</v>
      </c>
      <c r="CF18" s="87" t="s">
        <v>181</v>
      </c>
      <c r="CG18" s="87">
        <v>1</v>
      </c>
      <c r="CH18" s="87">
        <v>10</v>
      </c>
      <c r="CI18" s="87">
        <v>2.1999999999999999E-2</v>
      </c>
      <c r="CK18" s="87">
        <f t="shared" si="42"/>
        <v>16</v>
      </c>
      <c r="CL18" s="87">
        <f t="shared" si="43"/>
        <v>12.99</v>
      </c>
      <c r="CM18" s="87">
        <f t="shared" si="44"/>
        <v>22.5</v>
      </c>
      <c r="CN18" s="87">
        <f t="shared" si="45"/>
        <v>-14</v>
      </c>
      <c r="CO18" s="87">
        <v>1</v>
      </c>
      <c r="CP18" s="87">
        <v>0</v>
      </c>
      <c r="CR18" s="155">
        <f t="shared" si="19"/>
        <v>16</v>
      </c>
      <c r="CS18" s="155">
        <f t="shared" si="20"/>
        <v>17</v>
      </c>
      <c r="CT18" s="155">
        <f t="shared" si="21"/>
        <v>18</v>
      </c>
      <c r="CU18" s="155">
        <v>2</v>
      </c>
      <c r="CV18" s="155">
        <v>2</v>
      </c>
      <c r="CW18" s="155">
        <v>1</v>
      </c>
      <c r="CX18" s="155">
        <v>0</v>
      </c>
      <c r="CY18" s="155">
        <v>1</v>
      </c>
      <c r="CZ18" s="155">
        <v>3</v>
      </c>
      <c r="DA18" s="155">
        <v>1</v>
      </c>
      <c r="DB18" s="155" t="b">
        <v>1</v>
      </c>
      <c r="DE18" s="87">
        <v>30</v>
      </c>
      <c r="DF18" s="87">
        <v>12.99</v>
      </c>
      <c r="DG18" s="87">
        <v>22.5</v>
      </c>
      <c r="DH18" s="87">
        <v>11</v>
      </c>
      <c r="DI18" s="87">
        <v>1</v>
      </c>
      <c r="DJ18" s="87">
        <v>0</v>
      </c>
      <c r="DM18" s="87">
        <v>30</v>
      </c>
      <c r="DN18" s="87">
        <v>32</v>
      </c>
      <c r="DO18" s="87">
        <v>36</v>
      </c>
      <c r="DP18" s="87">
        <v>2</v>
      </c>
      <c r="DQ18" s="87">
        <v>2</v>
      </c>
      <c r="DR18" s="87">
        <v>1</v>
      </c>
      <c r="DS18" s="87">
        <v>0</v>
      </c>
      <c r="DT18" s="87">
        <v>1</v>
      </c>
      <c r="DU18" s="87">
        <v>1</v>
      </c>
      <c r="DV18" s="87">
        <v>1</v>
      </c>
      <c r="DW18" s="87" t="b">
        <v>1</v>
      </c>
      <c r="DY18" s="87">
        <v>30</v>
      </c>
      <c r="DZ18" s="87">
        <v>12.99</v>
      </c>
      <c r="EA18" s="87">
        <v>22.5</v>
      </c>
      <c r="EB18" s="87">
        <v>11</v>
      </c>
      <c r="EC18" s="87">
        <v>1</v>
      </c>
      <c r="ED18" s="87">
        <v>0</v>
      </c>
      <c r="EG18" s="87">
        <v>30</v>
      </c>
      <c r="EH18" s="87">
        <v>32</v>
      </c>
      <c r="EI18" s="87">
        <v>36</v>
      </c>
      <c r="EJ18" s="148">
        <v>2</v>
      </c>
      <c r="EK18" s="148">
        <v>2</v>
      </c>
      <c r="EL18" s="87">
        <v>1</v>
      </c>
      <c r="EM18" s="87">
        <v>0</v>
      </c>
      <c r="EN18" s="87">
        <v>2</v>
      </c>
      <c r="EO18" s="87">
        <v>1</v>
      </c>
      <c r="EP18" s="87">
        <v>1</v>
      </c>
      <c r="EQ18" s="87" t="b">
        <v>1</v>
      </c>
    </row>
    <row r="19" spans="1:147" ht="12.75">
      <c r="A19" s="148">
        <f>A18+1</f>
        <v>2</v>
      </c>
      <c r="B19" s="148">
        <f t="shared" si="22"/>
        <v>17</v>
      </c>
      <c r="C19" s="149">
        <v>-12</v>
      </c>
      <c r="D19" s="148">
        <v>12.99</v>
      </c>
      <c r="E19" s="148">
        <v>22.5</v>
      </c>
      <c r="F19" s="148" t="s">
        <v>142</v>
      </c>
      <c r="G19" s="148"/>
      <c r="H19" s="148"/>
      <c r="J19" s="87">
        <f t="shared" si="37"/>
        <v>9.1</v>
      </c>
      <c r="K19" s="126">
        <v>9</v>
      </c>
      <c r="L19" s="87">
        <v>5</v>
      </c>
      <c r="M19" s="87">
        <v>35</v>
      </c>
      <c r="N19" s="87" t="s">
        <v>154</v>
      </c>
      <c r="O19" s="87" t="s">
        <v>155</v>
      </c>
      <c r="P19" s="87">
        <v>0</v>
      </c>
      <c r="Q19" s="127">
        <v>5.4589999999999999E-4</v>
      </c>
      <c r="R19" s="87">
        <v>0</v>
      </c>
      <c r="S19" s="87">
        <v>0</v>
      </c>
      <c r="T19" s="127">
        <v>353300000000</v>
      </c>
      <c r="U19" s="127">
        <v>353300000000</v>
      </c>
      <c r="V19" s="127">
        <v>22060000000</v>
      </c>
      <c r="W19" s="127">
        <v>22060000000</v>
      </c>
      <c r="X19" s="87">
        <v>0</v>
      </c>
      <c r="Y19" s="87">
        <v>0</v>
      </c>
      <c r="Z19" s="127">
        <v>271900000000</v>
      </c>
      <c r="AA19" s="87">
        <v>3.3649999999999999E-3</v>
      </c>
      <c r="AB19" s="127">
        <v>114600000000</v>
      </c>
      <c r="AC19" s="87">
        <v>0.65</v>
      </c>
      <c r="AD19" s="87" t="s">
        <v>156</v>
      </c>
      <c r="AE19" s="87" t="s">
        <v>157</v>
      </c>
      <c r="AF19" s="87" t="s">
        <v>158</v>
      </c>
      <c r="AG19" s="87" t="s">
        <v>159</v>
      </c>
      <c r="AH19" s="87" t="s">
        <v>160</v>
      </c>
      <c r="AI19" s="87" t="s">
        <v>161</v>
      </c>
      <c r="AJ19" s="87" t="s">
        <v>162</v>
      </c>
      <c r="AK19" s="87">
        <v>0</v>
      </c>
      <c r="AL19" s="87">
        <v>0</v>
      </c>
      <c r="AM19" s="87" t="s">
        <v>142</v>
      </c>
      <c r="AO19" s="87">
        <f t="shared" si="1"/>
        <v>17</v>
      </c>
      <c r="AP19" s="87">
        <f t="shared" si="0"/>
        <v>12.99</v>
      </c>
      <c r="AQ19" s="87">
        <f t="shared" si="0"/>
        <v>22.5</v>
      </c>
      <c r="AR19" s="87">
        <f t="shared" si="2"/>
        <v>-12</v>
      </c>
      <c r="AS19" s="87">
        <v>1</v>
      </c>
      <c r="AT19" s="87">
        <v>0</v>
      </c>
      <c r="AU19" s="87">
        <v>0</v>
      </c>
      <c r="AV19" s="87">
        <v>0</v>
      </c>
      <c r="AW19" s="87">
        <v>0</v>
      </c>
      <c r="AY19" s="133">
        <f t="shared" ref="AY19" si="48">IF(J19="", "", INT(J19))</f>
        <v>9</v>
      </c>
      <c r="AZ19" s="87">
        <f t="shared" si="24"/>
        <v>9</v>
      </c>
      <c r="BA19" s="87">
        <f t="shared" si="25"/>
        <v>10</v>
      </c>
      <c r="BB19" s="87">
        <f t="shared" si="26"/>
        <v>9</v>
      </c>
      <c r="BC19" s="87">
        <f t="shared" si="27"/>
        <v>9</v>
      </c>
      <c r="BD19" s="87" t="str">
        <f t="shared" si="28"/>
        <v>1c</v>
      </c>
      <c r="BE19" s="87" t="str">
        <f t="shared" si="29"/>
        <v>0</v>
      </c>
      <c r="BG19" s="87">
        <f t="shared" si="30"/>
        <v>9</v>
      </c>
      <c r="BH19" s="127" t="str">
        <f t="shared" si="31"/>
        <v>2.10E+11</v>
      </c>
      <c r="BI19" s="127" t="str">
        <f t="shared" si="32"/>
        <v>8.08E+10</v>
      </c>
      <c r="BJ19" s="87" t="str">
        <f t="shared" si="33"/>
        <v>7850</v>
      </c>
      <c r="BK19" s="87">
        <f t="shared" si="34"/>
        <v>5</v>
      </c>
      <c r="BL19" s="87">
        <f t="shared" si="35"/>
        <v>3.5000000000000003E-2</v>
      </c>
      <c r="BN19" s="155">
        <v>17</v>
      </c>
      <c r="BO19" s="155">
        <v>18</v>
      </c>
      <c r="BP19" s="155">
        <v>19</v>
      </c>
      <c r="BQ19" s="155">
        <v>17</v>
      </c>
      <c r="BR19" s="155">
        <v>17</v>
      </c>
      <c r="BS19" s="155" t="str">
        <v>1c</v>
      </c>
      <c r="BT19" s="155" t="str">
        <v>0</v>
      </c>
      <c r="BU19" s="87">
        <v>0</v>
      </c>
      <c r="BV19" s="129">
        <v>17</v>
      </c>
      <c r="BW19" s="129" t="str">
        <v>2.10E+11</v>
      </c>
      <c r="BX19" s="129" t="str">
        <v>8.08E+10</v>
      </c>
      <c r="BY19" s="129" t="str">
        <v>7850</v>
      </c>
      <c r="BZ19" s="129">
        <v>10</v>
      </c>
      <c r="CA19" s="129">
        <v>2.1999999999999999E-2</v>
      </c>
      <c r="CD19" s="87">
        <v>17</v>
      </c>
      <c r="CE19" s="87" t="s">
        <v>180</v>
      </c>
      <c r="CF19" s="87" t="s">
        <v>181</v>
      </c>
      <c r="CG19" s="87">
        <v>1</v>
      </c>
      <c r="CH19" s="87">
        <v>10</v>
      </c>
      <c r="CI19" s="87">
        <v>2.1999999999999999E-2</v>
      </c>
      <c r="CK19" s="155">
        <f t="shared" si="42"/>
        <v>17</v>
      </c>
      <c r="CL19" s="155">
        <f t="shared" si="43"/>
        <v>12.99</v>
      </c>
      <c r="CM19" s="155">
        <f t="shared" si="44"/>
        <v>22.5</v>
      </c>
      <c r="CN19" s="155">
        <f t="shared" si="45"/>
        <v>-12</v>
      </c>
      <c r="CO19" s="155">
        <v>1</v>
      </c>
      <c r="CP19" s="155">
        <v>0</v>
      </c>
      <c r="CR19" s="155">
        <f t="shared" si="19"/>
        <v>17</v>
      </c>
      <c r="CS19" s="155">
        <f t="shared" si="20"/>
        <v>18</v>
      </c>
      <c r="CT19" s="155">
        <f t="shared" si="21"/>
        <v>19</v>
      </c>
      <c r="CU19" s="155">
        <v>2</v>
      </c>
      <c r="CV19" s="155">
        <v>2</v>
      </c>
      <c r="CW19" s="155">
        <v>1</v>
      </c>
      <c r="CX19" s="155">
        <v>0</v>
      </c>
      <c r="CY19" s="155">
        <v>1</v>
      </c>
      <c r="CZ19" s="155">
        <v>3</v>
      </c>
      <c r="DA19" s="155">
        <v>1</v>
      </c>
      <c r="DB19" s="155" t="b">
        <v>1</v>
      </c>
      <c r="DE19" s="87">
        <v>31</v>
      </c>
      <c r="DF19" s="87">
        <v>-25.98</v>
      </c>
      <c r="DG19" s="87">
        <v>0</v>
      </c>
      <c r="DH19" s="87">
        <v>-14</v>
      </c>
      <c r="DI19" s="87">
        <v>1</v>
      </c>
      <c r="DJ19" s="87">
        <v>0</v>
      </c>
      <c r="DM19" s="87">
        <v>34</v>
      </c>
      <c r="DN19" s="87">
        <v>36</v>
      </c>
      <c r="DO19" s="87">
        <v>38</v>
      </c>
      <c r="DP19" s="87">
        <v>2</v>
      </c>
      <c r="DQ19" s="87">
        <v>2</v>
      </c>
      <c r="DR19" s="87">
        <v>1</v>
      </c>
      <c r="DS19" s="87">
        <v>0</v>
      </c>
      <c r="DT19" s="87">
        <v>1</v>
      </c>
      <c r="DU19" s="87">
        <v>1</v>
      </c>
      <c r="DV19" s="87">
        <v>1</v>
      </c>
      <c r="DW19" s="87" t="b">
        <v>1</v>
      </c>
      <c r="DY19" s="87">
        <v>31</v>
      </c>
      <c r="DZ19" s="87">
        <v>-25.98</v>
      </c>
      <c r="EA19" s="87">
        <v>0</v>
      </c>
      <c r="EB19" s="87">
        <v>-14</v>
      </c>
      <c r="EC19" s="87">
        <v>1</v>
      </c>
      <c r="ED19" s="87">
        <v>0</v>
      </c>
      <c r="EG19" s="87">
        <v>34</v>
      </c>
      <c r="EH19" s="87">
        <v>36</v>
      </c>
      <c r="EI19" s="87">
        <v>38</v>
      </c>
      <c r="EJ19" s="148">
        <v>2</v>
      </c>
      <c r="EK19" s="148">
        <v>2</v>
      </c>
      <c r="EL19" s="87">
        <v>1</v>
      </c>
      <c r="EM19" s="87">
        <v>0</v>
      </c>
      <c r="EN19" s="87">
        <v>2</v>
      </c>
      <c r="EO19" s="87">
        <v>1</v>
      </c>
      <c r="EP19" s="87">
        <v>1</v>
      </c>
      <c r="EQ19" s="87" t="b">
        <v>1</v>
      </c>
    </row>
    <row r="20" spans="1:147" ht="12.75">
      <c r="A20" s="148">
        <f>A19+1</f>
        <v>3</v>
      </c>
      <c r="B20" s="155">
        <f t="shared" si="22"/>
        <v>18</v>
      </c>
      <c r="C20" s="156">
        <v>-10</v>
      </c>
      <c r="D20" s="155">
        <v>12.99</v>
      </c>
      <c r="E20" s="155">
        <v>22.5</v>
      </c>
      <c r="F20" s="155" t="s">
        <v>142</v>
      </c>
      <c r="G20" s="155"/>
      <c r="H20" s="148"/>
      <c r="I20" s="87">
        <v>1</v>
      </c>
      <c r="J20" s="87">
        <f t="shared" si="37"/>
        <v>9.1999999999999993</v>
      </c>
      <c r="K20" s="126">
        <v>10</v>
      </c>
      <c r="L20" s="87">
        <v>5</v>
      </c>
      <c r="M20" s="87">
        <v>35</v>
      </c>
      <c r="N20" s="87" t="s">
        <v>154</v>
      </c>
      <c r="O20" s="87" t="s">
        <v>155</v>
      </c>
      <c r="P20" s="87">
        <v>0</v>
      </c>
      <c r="Q20" s="127">
        <v>5.4589999999999999E-4</v>
      </c>
      <c r="R20" s="87">
        <v>0</v>
      </c>
      <c r="S20" s="87">
        <v>0</v>
      </c>
      <c r="T20" s="127">
        <v>353300000000</v>
      </c>
      <c r="U20" s="127">
        <v>353300000000</v>
      </c>
      <c r="V20" s="127">
        <v>22060000000</v>
      </c>
      <c r="W20" s="127">
        <v>22060000000</v>
      </c>
      <c r="X20" s="87">
        <v>0</v>
      </c>
      <c r="Y20" s="87">
        <v>0</v>
      </c>
      <c r="Z20" s="127">
        <v>271900000000</v>
      </c>
      <c r="AA20" s="87">
        <v>3.3649999999999999E-3</v>
      </c>
      <c r="AB20" s="127">
        <v>114600000000</v>
      </c>
      <c r="AC20" s="87">
        <v>0.65</v>
      </c>
      <c r="AD20" s="87" t="s">
        <v>156</v>
      </c>
      <c r="AE20" s="87" t="s">
        <v>157</v>
      </c>
      <c r="AF20" s="87" t="s">
        <v>158</v>
      </c>
      <c r="AG20" s="87" t="s">
        <v>159</v>
      </c>
      <c r="AH20" s="87" t="s">
        <v>160</v>
      </c>
      <c r="AI20" s="87" t="s">
        <v>161</v>
      </c>
      <c r="AJ20" s="87" t="s">
        <v>162</v>
      </c>
      <c r="AK20" s="87">
        <v>0</v>
      </c>
      <c r="AL20" s="87">
        <v>0</v>
      </c>
      <c r="AM20" s="87" t="s">
        <v>142</v>
      </c>
      <c r="AO20" s="87">
        <f t="shared" si="1"/>
        <v>18</v>
      </c>
      <c r="AP20" s="87">
        <f t="shared" si="0"/>
        <v>12.99</v>
      </c>
      <c r="AQ20" s="87">
        <f t="shared" si="0"/>
        <v>22.5</v>
      </c>
      <c r="AR20" s="87">
        <f t="shared" si="2"/>
        <v>-10</v>
      </c>
      <c r="AS20" s="87">
        <v>1</v>
      </c>
      <c r="AT20" s="87">
        <v>0</v>
      </c>
      <c r="AU20" s="87">
        <v>0</v>
      </c>
      <c r="AV20" s="87">
        <v>0</v>
      </c>
      <c r="AW20" s="87">
        <v>0</v>
      </c>
      <c r="AY20" s="133"/>
      <c r="AZ20" s="87" t="str">
        <f t="shared" si="24"/>
        <v/>
      </c>
      <c r="BA20" s="87" t="str">
        <f t="shared" si="25"/>
        <v/>
      </c>
      <c r="BB20" s="87" t="str">
        <f t="shared" si="26"/>
        <v/>
      </c>
      <c r="BC20" s="87" t="str">
        <f t="shared" si="27"/>
        <v/>
      </c>
      <c r="BD20" s="87" t="str">
        <f t="shared" si="28"/>
        <v/>
      </c>
      <c r="BE20" s="87" t="str">
        <f t="shared" si="29"/>
        <v/>
      </c>
      <c r="BG20" s="87" t="str">
        <f t="shared" si="30"/>
        <v/>
      </c>
      <c r="BH20" s="127" t="str">
        <f t="shared" si="31"/>
        <v/>
      </c>
      <c r="BI20" s="127" t="str">
        <f t="shared" si="32"/>
        <v/>
      </c>
      <c r="BJ20" s="87" t="str">
        <f t="shared" si="33"/>
        <v/>
      </c>
      <c r="BK20" s="87" t="str">
        <f t="shared" si="34"/>
        <v/>
      </c>
      <c r="BL20" s="87" t="str">
        <f t="shared" si="35"/>
        <v/>
      </c>
      <c r="BN20" s="155">
        <v>18</v>
      </c>
      <c r="BO20" s="155">
        <v>19</v>
      </c>
      <c r="BP20" s="155">
        <v>20</v>
      </c>
      <c r="BQ20" s="155">
        <v>18</v>
      </c>
      <c r="BR20" s="155">
        <v>18</v>
      </c>
      <c r="BS20" s="155" t="str">
        <v>1c</v>
      </c>
      <c r="BT20" s="155" t="str">
        <v>0</v>
      </c>
      <c r="BU20" s="87">
        <v>0</v>
      </c>
      <c r="BV20" s="129">
        <v>18</v>
      </c>
      <c r="BW20" s="129" t="str">
        <v>2.10E+11</v>
      </c>
      <c r="BX20" s="129" t="str">
        <v>8.08E+10</v>
      </c>
      <c r="BY20" s="129" t="str">
        <v>7850</v>
      </c>
      <c r="BZ20" s="129">
        <v>10</v>
      </c>
      <c r="CA20" s="129">
        <v>2.1999999999999999E-2</v>
      </c>
      <c r="CD20" s="87">
        <v>18</v>
      </c>
      <c r="CE20" s="87" t="s">
        <v>180</v>
      </c>
      <c r="CF20" s="87" t="s">
        <v>181</v>
      </c>
      <c r="CG20" s="87">
        <v>1</v>
      </c>
      <c r="CH20" s="87">
        <v>10</v>
      </c>
      <c r="CI20" s="87">
        <v>2.1999999999999999E-2</v>
      </c>
      <c r="CK20" s="155">
        <f t="shared" si="42"/>
        <v>18</v>
      </c>
      <c r="CL20" s="155">
        <f t="shared" si="43"/>
        <v>12.99</v>
      </c>
      <c r="CM20" s="155">
        <f t="shared" si="44"/>
        <v>22.5</v>
      </c>
      <c r="CN20" s="155">
        <f t="shared" si="45"/>
        <v>-10</v>
      </c>
      <c r="CO20" s="155">
        <v>1</v>
      </c>
      <c r="CP20" s="155">
        <v>0</v>
      </c>
      <c r="CR20" s="155">
        <f t="shared" si="19"/>
        <v>18</v>
      </c>
      <c r="CS20" s="155">
        <f t="shared" si="20"/>
        <v>19</v>
      </c>
      <c r="CT20" s="155">
        <f t="shared" si="21"/>
        <v>20</v>
      </c>
      <c r="CU20" s="155">
        <v>2</v>
      </c>
      <c r="CV20" s="155">
        <v>2</v>
      </c>
      <c r="CW20" s="155">
        <v>1</v>
      </c>
      <c r="CX20" s="155">
        <v>0</v>
      </c>
      <c r="CY20" s="155">
        <v>1</v>
      </c>
      <c r="CZ20" s="155">
        <v>3</v>
      </c>
      <c r="DA20" s="155">
        <v>1</v>
      </c>
      <c r="DB20" s="155" t="b">
        <v>1</v>
      </c>
      <c r="DE20" s="87">
        <v>32</v>
      </c>
      <c r="DF20" s="87">
        <v>-25.98</v>
      </c>
      <c r="DG20" s="87">
        <v>0</v>
      </c>
      <c r="DH20" s="87">
        <v>-12</v>
      </c>
      <c r="DI20" s="87">
        <v>1</v>
      </c>
      <c r="DJ20" s="87">
        <v>0</v>
      </c>
      <c r="DM20" s="87">
        <v>36</v>
      </c>
      <c r="DN20" s="87">
        <v>38</v>
      </c>
      <c r="DO20" s="87">
        <v>43</v>
      </c>
      <c r="DP20" s="87">
        <v>2</v>
      </c>
      <c r="DQ20" s="87">
        <v>2</v>
      </c>
      <c r="DR20" s="87">
        <v>1</v>
      </c>
      <c r="DS20" s="87">
        <v>0</v>
      </c>
      <c r="DT20" s="87">
        <v>1</v>
      </c>
      <c r="DU20" s="87">
        <v>1</v>
      </c>
      <c r="DV20" s="87">
        <v>1</v>
      </c>
      <c r="DW20" s="87" t="b">
        <v>1</v>
      </c>
      <c r="DY20" s="87">
        <v>32</v>
      </c>
      <c r="DZ20" s="87">
        <v>-25.98</v>
      </c>
      <c r="EA20" s="87">
        <v>0</v>
      </c>
      <c r="EB20" s="87">
        <v>-12</v>
      </c>
      <c r="EC20" s="87">
        <v>1</v>
      </c>
      <c r="ED20" s="87">
        <v>0</v>
      </c>
      <c r="EG20" s="87">
        <v>36</v>
      </c>
      <c r="EH20" s="87">
        <v>38</v>
      </c>
      <c r="EI20" s="87">
        <v>43</v>
      </c>
      <c r="EJ20" s="148">
        <v>2</v>
      </c>
      <c r="EK20" s="148">
        <v>2</v>
      </c>
      <c r="EL20" s="87">
        <v>1</v>
      </c>
      <c r="EM20" s="87">
        <v>0</v>
      </c>
      <c r="EN20" s="87">
        <v>2</v>
      </c>
      <c r="EO20" s="87">
        <v>1</v>
      </c>
      <c r="EP20" s="87">
        <v>1</v>
      </c>
      <c r="EQ20" s="87" t="b">
        <v>1</v>
      </c>
    </row>
    <row r="21" spans="1:147" ht="12.75">
      <c r="A21" s="148">
        <f t="shared" ref="A21:A32" si="49">A20+1</f>
        <v>4</v>
      </c>
      <c r="B21" s="155">
        <f t="shared" si="22"/>
        <v>19</v>
      </c>
      <c r="C21" s="156">
        <v>-7</v>
      </c>
      <c r="D21" s="155">
        <v>12.99</v>
      </c>
      <c r="E21" s="155">
        <v>22.5</v>
      </c>
      <c r="F21" s="155" t="s">
        <v>142</v>
      </c>
      <c r="G21" s="155"/>
      <c r="H21" s="148"/>
      <c r="I21" s="87">
        <v>1</v>
      </c>
      <c r="J21" s="87">
        <f t="shared" si="37"/>
        <v>10.1</v>
      </c>
      <c r="K21" s="126">
        <v>10</v>
      </c>
      <c r="L21" s="87">
        <v>5</v>
      </c>
      <c r="M21" s="87">
        <v>35</v>
      </c>
      <c r="N21" s="87" t="s">
        <v>154</v>
      </c>
      <c r="O21" s="87" t="s">
        <v>155</v>
      </c>
      <c r="P21" s="87">
        <v>0</v>
      </c>
      <c r="Q21" s="127">
        <v>5.4589999999999999E-4</v>
      </c>
      <c r="R21" s="87">
        <v>0</v>
      </c>
      <c r="S21" s="87">
        <v>0</v>
      </c>
      <c r="T21" s="127">
        <v>353300000000</v>
      </c>
      <c r="U21" s="127">
        <v>353300000000</v>
      </c>
      <c r="V21" s="127">
        <v>22060000000</v>
      </c>
      <c r="W21" s="127">
        <v>22060000000</v>
      </c>
      <c r="X21" s="87">
        <v>0</v>
      </c>
      <c r="Y21" s="87">
        <v>0</v>
      </c>
      <c r="Z21" s="127">
        <v>271900000000</v>
      </c>
      <c r="AA21" s="87">
        <v>3.3649999999999999E-3</v>
      </c>
      <c r="AB21" s="127">
        <v>114600000000</v>
      </c>
      <c r="AC21" s="87">
        <v>0.65</v>
      </c>
      <c r="AD21" s="87" t="s">
        <v>156</v>
      </c>
      <c r="AE21" s="87" t="s">
        <v>157</v>
      </c>
      <c r="AF21" s="87" t="s">
        <v>158</v>
      </c>
      <c r="AG21" s="87" t="s">
        <v>159</v>
      </c>
      <c r="AH21" s="87" t="s">
        <v>160</v>
      </c>
      <c r="AI21" s="87" t="s">
        <v>161</v>
      </c>
      <c r="AJ21" s="87" t="s">
        <v>162</v>
      </c>
      <c r="AK21" s="87">
        <v>0</v>
      </c>
      <c r="AL21" s="87">
        <v>0</v>
      </c>
      <c r="AM21" s="87" t="s">
        <v>142</v>
      </c>
      <c r="AO21" s="87">
        <f t="shared" si="1"/>
        <v>19</v>
      </c>
      <c r="AP21" s="87">
        <f t="shared" si="0"/>
        <v>12.99</v>
      </c>
      <c r="AQ21" s="87">
        <f t="shared" si="0"/>
        <v>22.5</v>
      </c>
      <c r="AR21" s="87">
        <f t="shared" si="2"/>
        <v>-7</v>
      </c>
      <c r="AS21" s="87">
        <v>1</v>
      </c>
      <c r="AT21" s="87">
        <v>0</v>
      </c>
      <c r="AU21" s="87">
        <v>0</v>
      </c>
      <c r="AV21" s="87">
        <v>0</v>
      </c>
      <c r="AW21" s="87">
        <v>0</v>
      </c>
      <c r="AY21" s="133">
        <f t="shared" ref="AY21" si="50">IF(J21="", "", INT(J21))</f>
        <v>10</v>
      </c>
      <c r="AZ21" s="87">
        <f t="shared" si="24"/>
        <v>10</v>
      </c>
      <c r="BA21" s="87">
        <f t="shared" si="25"/>
        <v>11</v>
      </c>
      <c r="BB21" s="87">
        <f t="shared" si="26"/>
        <v>10</v>
      </c>
      <c r="BC21" s="87">
        <f t="shared" si="27"/>
        <v>10</v>
      </c>
      <c r="BD21" s="87" t="str">
        <f t="shared" si="28"/>
        <v>1c</v>
      </c>
      <c r="BE21" s="87" t="str">
        <f t="shared" si="29"/>
        <v>0</v>
      </c>
      <c r="BG21" s="87">
        <f t="shared" si="30"/>
        <v>10</v>
      </c>
      <c r="BH21" s="127" t="str">
        <f t="shared" si="31"/>
        <v>2.10E+11</v>
      </c>
      <c r="BI21" s="127" t="str">
        <f t="shared" si="32"/>
        <v>8.08E+10</v>
      </c>
      <c r="BJ21" s="87" t="str">
        <f t="shared" si="33"/>
        <v>7850</v>
      </c>
      <c r="BK21" s="87">
        <f t="shared" si="34"/>
        <v>5</v>
      </c>
      <c r="BL21" s="87">
        <f t="shared" si="35"/>
        <v>3.5000000000000003E-2</v>
      </c>
      <c r="BN21" s="155">
        <v>19</v>
      </c>
      <c r="BO21" s="155">
        <v>20</v>
      </c>
      <c r="BP21" s="155">
        <v>21</v>
      </c>
      <c r="BQ21" s="155">
        <v>19</v>
      </c>
      <c r="BR21" s="155">
        <v>19</v>
      </c>
      <c r="BS21" s="155" t="str">
        <v>1c</v>
      </c>
      <c r="BT21" s="155" t="str">
        <v>0</v>
      </c>
      <c r="BU21" s="87">
        <v>0</v>
      </c>
      <c r="BV21" s="129">
        <v>19</v>
      </c>
      <c r="BW21" s="129" t="str">
        <v>2.10E+11</v>
      </c>
      <c r="BX21" s="129" t="str">
        <v>8.08E+10</v>
      </c>
      <c r="BY21" s="129" t="str">
        <v>7850</v>
      </c>
      <c r="BZ21" s="129">
        <v>10</v>
      </c>
      <c r="CA21" s="129">
        <v>2.1999999999999999E-2</v>
      </c>
      <c r="CD21" s="87">
        <v>19</v>
      </c>
      <c r="CE21" s="87" t="s">
        <v>180</v>
      </c>
      <c r="CF21" s="87" t="s">
        <v>181</v>
      </c>
      <c r="CG21" s="87">
        <v>1</v>
      </c>
      <c r="CH21" s="87">
        <v>10</v>
      </c>
      <c r="CI21" s="87">
        <v>2.1999999999999999E-2</v>
      </c>
      <c r="CK21" s="155">
        <f t="shared" si="42"/>
        <v>19</v>
      </c>
      <c r="CL21" s="155">
        <f t="shared" si="43"/>
        <v>12.99</v>
      </c>
      <c r="CM21" s="155">
        <f t="shared" si="44"/>
        <v>22.5</v>
      </c>
      <c r="CN21" s="155">
        <f t="shared" si="45"/>
        <v>-7</v>
      </c>
      <c r="CO21" s="155">
        <v>1</v>
      </c>
      <c r="CP21" s="155">
        <v>0</v>
      </c>
      <c r="CR21" s="155">
        <f t="shared" si="19"/>
        <v>19</v>
      </c>
      <c r="CS21" s="155">
        <f t="shared" si="20"/>
        <v>20</v>
      </c>
      <c r="CT21" s="155">
        <f t="shared" si="21"/>
        <v>21</v>
      </c>
      <c r="CU21" s="155">
        <v>2</v>
      </c>
      <c r="CV21" s="155">
        <v>2</v>
      </c>
      <c r="CW21" s="155">
        <v>1</v>
      </c>
      <c r="CX21" s="155">
        <v>0</v>
      </c>
      <c r="CY21" s="155">
        <v>1</v>
      </c>
      <c r="CZ21" s="155">
        <v>3</v>
      </c>
      <c r="DA21" s="155">
        <v>1</v>
      </c>
      <c r="DB21" s="155" t="b">
        <v>1</v>
      </c>
      <c r="DE21" s="87">
        <v>36</v>
      </c>
      <c r="DF21" s="87">
        <v>-25.98</v>
      </c>
      <c r="DG21" s="87">
        <v>0</v>
      </c>
      <c r="DH21" s="87">
        <v>-3</v>
      </c>
      <c r="DI21" s="87">
        <v>1</v>
      </c>
      <c r="DJ21" s="87">
        <v>0</v>
      </c>
      <c r="DM21" s="87">
        <v>41</v>
      </c>
      <c r="DN21" s="87">
        <v>43</v>
      </c>
      <c r="DO21" s="87">
        <v>44</v>
      </c>
      <c r="DP21" s="87">
        <v>2</v>
      </c>
      <c r="DQ21" s="87">
        <v>2</v>
      </c>
      <c r="DR21" s="87">
        <v>1</v>
      </c>
      <c r="DS21" s="87">
        <v>0</v>
      </c>
      <c r="DT21" s="87">
        <v>1</v>
      </c>
      <c r="DU21" s="87">
        <v>1</v>
      </c>
      <c r="DV21" s="87">
        <v>1</v>
      </c>
      <c r="DW21" s="87" t="b">
        <v>1</v>
      </c>
      <c r="DY21" s="87">
        <v>36</v>
      </c>
      <c r="DZ21" s="87">
        <v>-25.98</v>
      </c>
      <c r="EA21" s="87">
        <v>0</v>
      </c>
      <c r="EB21" s="87">
        <v>-3</v>
      </c>
      <c r="EC21" s="87">
        <v>1</v>
      </c>
      <c r="ED21" s="87">
        <v>0</v>
      </c>
      <c r="EG21" s="87">
        <v>41</v>
      </c>
      <c r="EH21" s="87">
        <v>43</v>
      </c>
      <c r="EI21" s="175">
        <v>44</v>
      </c>
      <c r="EJ21" s="148">
        <v>2</v>
      </c>
      <c r="EK21" s="148">
        <v>2</v>
      </c>
      <c r="EL21" s="87">
        <v>1</v>
      </c>
      <c r="EM21" s="87">
        <v>0</v>
      </c>
      <c r="EN21" s="87">
        <v>2</v>
      </c>
      <c r="EO21" s="87">
        <v>1</v>
      </c>
      <c r="EP21" s="87">
        <v>1</v>
      </c>
      <c r="EQ21" s="87" t="b">
        <v>1</v>
      </c>
    </row>
    <row r="22" spans="1:147" ht="12.75">
      <c r="A22" s="148">
        <f t="shared" si="49"/>
        <v>5</v>
      </c>
      <c r="B22" s="155">
        <f t="shared" si="22"/>
        <v>20</v>
      </c>
      <c r="C22" s="156">
        <v>-6</v>
      </c>
      <c r="D22" s="155">
        <v>12.99</v>
      </c>
      <c r="E22" s="155">
        <v>22.5</v>
      </c>
      <c r="F22" s="155" t="s">
        <v>142</v>
      </c>
      <c r="G22" s="155"/>
      <c r="H22" s="148"/>
      <c r="I22" s="87">
        <v>1</v>
      </c>
      <c r="J22" s="87">
        <f t="shared" si="37"/>
        <v>10.199999999999999</v>
      </c>
      <c r="K22" s="126">
        <v>11</v>
      </c>
      <c r="L22" s="87">
        <v>5</v>
      </c>
      <c r="M22" s="87">
        <v>35</v>
      </c>
      <c r="N22" s="87" t="s">
        <v>154</v>
      </c>
      <c r="O22" s="87" t="s">
        <v>155</v>
      </c>
      <c r="P22" s="87">
        <v>0</v>
      </c>
      <c r="Q22" s="127">
        <v>5.4589999999999999E-4</v>
      </c>
      <c r="R22" s="87">
        <v>0</v>
      </c>
      <c r="S22" s="87">
        <v>0</v>
      </c>
      <c r="T22" s="127">
        <v>353300000000</v>
      </c>
      <c r="U22" s="127">
        <v>353300000000</v>
      </c>
      <c r="V22" s="127">
        <v>22060000000</v>
      </c>
      <c r="W22" s="127">
        <v>22060000000</v>
      </c>
      <c r="X22" s="87">
        <v>0</v>
      </c>
      <c r="Y22" s="87">
        <v>0</v>
      </c>
      <c r="Z22" s="127">
        <v>271900000000</v>
      </c>
      <c r="AA22" s="87">
        <v>3.3649999999999999E-3</v>
      </c>
      <c r="AB22" s="127">
        <v>114600000000</v>
      </c>
      <c r="AC22" s="87">
        <v>0.65</v>
      </c>
      <c r="AD22" s="87" t="s">
        <v>156</v>
      </c>
      <c r="AE22" s="87" t="s">
        <v>157</v>
      </c>
      <c r="AF22" s="87" t="s">
        <v>158</v>
      </c>
      <c r="AG22" s="87" t="s">
        <v>159</v>
      </c>
      <c r="AH22" s="87" t="s">
        <v>160</v>
      </c>
      <c r="AI22" s="87" t="s">
        <v>161</v>
      </c>
      <c r="AJ22" s="87" t="s">
        <v>162</v>
      </c>
      <c r="AK22" s="87">
        <v>0</v>
      </c>
      <c r="AL22" s="87">
        <v>0</v>
      </c>
      <c r="AM22" s="87" t="s">
        <v>142</v>
      </c>
      <c r="AO22" s="87">
        <f t="shared" si="1"/>
        <v>20</v>
      </c>
      <c r="AP22" s="87">
        <f t="shared" si="0"/>
        <v>12.99</v>
      </c>
      <c r="AQ22" s="87">
        <f t="shared" si="0"/>
        <v>22.5</v>
      </c>
      <c r="AR22" s="87">
        <f t="shared" si="2"/>
        <v>-6</v>
      </c>
      <c r="AS22" s="87">
        <v>1</v>
      </c>
      <c r="AT22" s="87">
        <v>0</v>
      </c>
      <c r="AU22" s="87">
        <v>0</v>
      </c>
      <c r="AV22" s="87">
        <v>0</v>
      </c>
      <c r="AW22" s="87">
        <v>0</v>
      </c>
      <c r="AY22" s="133"/>
      <c r="AZ22" s="87" t="str">
        <f t="shared" si="24"/>
        <v/>
      </c>
      <c r="BA22" s="87" t="str">
        <f t="shared" si="25"/>
        <v/>
      </c>
      <c r="BB22" s="87" t="str">
        <f t="shared" si="26"/>
        <v/>
      </c>
      <c r="BC22" s="87" t="str">
        <f t="shared" si="27"/>
        <v/>
      </c>
      <c r="BD22" s="87" t="str">
        <f t="shared" si="28"/>
        <v/>
      </c>
      <c r="BE22" s="87" t="str">
        <f t="shared" si="29"/>
        <v/>
      </c>
      <c r="BG22" s="87" t="str">
        <f t="shared" si="30"/>
        <v/>
      </c>
      <c r="BH22" s="127" t="str">
        <f t="shared" si="31"/>
        <v/>
      </c>
      <c r="BI22" s="127" t="str">
        <f t="shared" si="32"/>
        <v/>
      </c>
      <c r="BJ22" s="87" t="str">
        <f t="shared" si="33"/>
        <v/>
      </c>
      <c r="BK22" s="87" t="str">
        <f t="shared" si="34"/>
        <v/>
      </c>
      <c r="BL22" s="87" t="str">
        <f t="shared" si="35"/>
        <v/>
      </c>
      <c r="BN22" s="87">
        <v>20</v>
      </c>
      <c r="BO22" s="87">
        <v>21</v>
      </c>
      <c r="BP22" s="155">
        <v>22</v>
      </c>
      <c r="BQ22" s="87">
        <v>20</v>
      </c>
      <c r="BR22" s="87">
        <v>20</v>
      </c>
      <c r="BS22" s="87" t="str">
        <v>1c</v>
      </c>
      <c r="BT22" s="87" t="str">
        <v>0</v>
      </c>
      <c r="BU22" s="87">
        <v>0</v>
      </c>
      <c r="BV22" s="129">
        <v>20</v>
      </c>
      <c r="BW22" s="129" t="str">
        <v>2.10E+11</v>
      </c>
      <c r="BX22" s="129" t="str">
        <v>8.08E+10</v>
      </c>
      <c r="BY22" s="129" t="str">
        <v>7850</v>
      </c>
      <c r="BZ22" s="129">
        <v>10</v>
      </c>
      <c r="CA22" s="129">
        <v>0.02</v>
      </c>
      <c r="CD22" s="87">
        <v>20</v>
      </c>
      <c r="CE22" s="87" t="s">
        <v>180</v>
      </c>
      <c r="CF22" s="87" t="s">
        <v>181</v>
      </c>
      <c r="CG22" s="87">
        <v>1</v>
      </c>
      <c r="CH22" s="87">
        <v>10</v>
      </c>
      <c r="CI22" s="87">
        <v>0.02</v>
      </c>
      <c r="CK22" s="155">
        <f t="shared" si="42"/>
        <v>20</v>
      </c>
      <c r="CL22" s="155">
        <f t="shared" si="43"/>
        <v>12.99</v>
      </c>
      <c r="CM22" s="155">
        <f t="shared" si="44"/>
        <v>22.5</v>
      </c>
      <c r="CN22" s="155">
        <f t="shared" si="45"/>
        <v>-6</v>
      </c>
      <c r="CO22" s="155">
        <v>1</v>
      </c>
      <c r="CP22" s="155">
        <v>0</v>
      </c>
      <c r="CR22" s="155">
        <f t="shared" si="19"/>
        <v>20</v>
      </c>
      <c r="CS22" s="155">
        <f t="shared" si="20"/>
        <v>21</v>
      </c>
      <c r="CT22" s="155">
        <f t="shared" si="21"/>
        <v>22</v>
      </c>
      <c r="CU22" s="155">
        <v>2</v>
      </c>
      <c r="CV22" s="155">
        <v>2</v>
      </c>
      <c r="CW22" s="155">
        <v>1</v>
      </c>
      <c r="CX22" s="155">
        <v>0</v>
      </c>
      <c r="CY22" s="155">
        <v>1</v>
      </c>
      <c r="CZ22" s="155">
        <v>3</v>
      </c>
      <c r="DA22" s="155">
        <v>1</v>
      </c>
      <c r="DB22" s="155" t="b">
        <v>1</v>
      </c>
      <c r="DE22" s="87">
        <v>38</v>
      </c>
      <c r="DF22" s="87">
        <v>-25.98</v>
      </c>
      <c r="DG22" s="87">
        <v>0</v>
      </c>
      <c r="DH22" s="87">
        <v>0</v>
      </c>
      <c r="DI22" s="87">
        <v>1</v>
      </c>
      <c r="DJ22" s="87">
        <v>0</v>
      </c>
      <c r="DM22" s="87">
        <v>42</v>
      </c>
      <c r="DN22" s="87">
        <v>44</v>
      </c>
      <c r="DO22" s="87">
        <v>45</v>
      </c>
      <c r="DP22" s="87">
        <v>2</v>
      </c>
      <c r="DQ22" s="87">
        <v>2</v>
      </c>
      <c r="DR22" s="87">
        <v>1</v>
      </c>
      <c r="DS22" s="87">
        <v>0</v>
      </c>
      <c r="DT22" s="87">
        <v>1</v>
      </c>
      <c r="DU22" s="87">
        <v>1</v>
      </c>
      <c r="DV22" s="87">
        <v>1</v>
      </c>
      <c r="DW22" s="87" t="b">
        <v>1</v>
      </c>
      <c r="DY22" s="87">
        <v>38</v>
      </c>
      <c r="DZ22" s="87">
        <v>-25.98</v>
      </c>
      <c r="EA22" s="87">
        <v>0</v>
      </c>
      <c r="EB22" s="87">
        <v>0</v>
      </c>
      <c r="EC22" s="87">
        <v>1</v>
      </c>
      <c r="ED22" s="87">
        <v>0</v>
      </c>
      <c r="EG22" s="87">
        <v>42</v>
      </c>
      <c r="EH22" s="175">
        <v>44</v>
      </c>
      <c r="EI22" s="87">
        <v>45</v>
      </c>
      <c r="EJ22" s="148">
        <v>2</v>
      </c>
      <c r="EK22" s="148">
        <v>2</v>
      </c>
      <c r="EL22" s="87">
        <v>1</v>
      </c>
      <c r="EM22" s="87">
        <v>0</v>
      </c>
      <c r="EN22" s="87">
        <v>2</v>
      </c>
      <c r="EO22" s="87">
        <v>1</v>
      </c>
      <c r="EP22" s="87">
        <v>1</v>
      </c>
      <c r="EQ22" s="87" t="b">
        <v>1</v>
      </c>
    </row>
    <row r="23" spans="1:147" ht="12.75">
      <c r="A23" s="148">
        <f t="shared" si="49"/>
        <v>6</v>
      </c>
      <c r="B23" s="148">
        <f t="shared" si="22"/>
        <v>21</v>
      </c>
      <c r="C23" s="149">
        <v>-3</v>
      </c>
      <c r="D23" s="148">
        <v>12.99</v>
      </c>
      <c r="E23" s="148">
        <v>22.5</v>
      </c>
      <c r="F23" s="148" t="s">
        <v>142</v>
      </c>
      <c r="G23" s="148"/>
      <c r="H23" s="148"/>
      <c r="J23" s="87">
        <f t="shared" si="37"/>
        <v>11.1</v>
      </c>
      <c r="K23" s="126">
        <v>11</v>
      </c>
      <c r="L23" s="87">
        <v>5</v>
      </c>
      <c r="M23" s="87">
        <v>35</v>
      </c>
      <c r="N23" s="87" t="s">
        <v>154</v>
      </c>
      <c r="O23" s="87" t="s">
        <v>155</v>
      </c>
      <c r="P23" s="87">
        <v>0</v>
      </c>
      <c r="Q23" s="127">
        <v>5.4589999999999999E-4</v>
      </c>
      <c r="R23" s="87">
        <v>0</v>
      </c>
      <c r="S23" s="87">
        <v>0</v>
      </c>
      <c r="T23" s="127">
        <v>353300000000</v>
      </c>
      <c r="U23" s="127">
        <v>353300000000</v>
      </c>
      <c r="V23" s="127">
        <v>22060000000</v>
      </c>
      <c r="W23" s="127">
        <v>22060000000</v>
      </c>
      <c r="X23" s="87">
        <v>0</v>
      </c>
      <c r="Y23" s="87">
        <v>0</v>
      </c>
      <c r="Z23" s="127">
        <v>271900000000</v>
      </c>
      <c r="AA23" s="87">
        <v>3.3649999999999999E-3</v>
      </c>
      <c r="AB23" s="127">
        <v>114600000000</v>
      </c>
      <c r="AC23" s="87">
        <v>0.65</v>
      </c>
      <c r="AD23" s="87" t="s">
        <v>156</v>
      </c>
      <c r="AE23" s="87" t="s">
        <v>157</v>
      </c>
      <c r="AF23" s="87" t="s">
        <v>158</v>
      </c>
      <c r="AG23" s="87" t="s">
        <v>159</v>
      </c>
      <c r="AH23" s="87" t="s">
        <v>160</v>
      </c>
      <c r="AI23" s="87" t="s">
        <v>161</v>
      </c>
      <c r="AJ23" s="87" t="s">
        <v>162</v>
      </c>
      <c r="AK23" s="87">
        <v>0</v>
      </c>
      <c r="AL23" s="87">
        <v>0</v>
      </c>
      <c r="AM23" s="87" t="s">
        <v>142</v>
      </c>
      <c r="AO23" s="87">
        <f t="shared" si="1"/>
        <v>21</v>
      </c>
      <c r="AP23" s="87">
        <f t="shared" si="0"/>
        <v>12.99</v>
      </c>
      <c r="AQ23" s="87">
        <f t="shared" si="0"/>
        <v>22.5</v>
      </c>
      <c r="AR23" s="87">
        <f t="shared" si="2"/>
        <v>-3</v>
      </c>
      <c r="AS23" s="87">
        <v>1</v>
      </c>
      <c r="AT23" s="87">
        <v>0</v>
      </c>
      <c r="AU23" s="87">
        <v>0</v>
      </c>
      <c r="AV23" s="87">
        <v>0</v>
      </c>
      <c r="AW23" s="87">
        <v>0</v>
      </c>
      <c r="AY23" s="133">
        <f t="shared" ref="AY23" si="51">IF(J23="", "", INT(J23))</f>
        <v>11</v>
      </c>
      <c r="AZ23" s="87">
        <f t="shared" si="24"/>
        <v>11</v>
      </c>
      <c r="BA23" s="87">
        <f t="shared" si="25"/>
        <v>12</v>
      </c>
      <c r="BB23" s="87">
        <f t="shared" si="26"/>
        <v>11</v>
      </c>
      <c r="BC23" s="87">
        <f t="shared" si="27"/>
        <v>11</v>
      </c>
      <c r="BD23" s="87" t="str">
        <f t="shared" si="28"/>
        <v>1c</v>
      </c>
      <c r="BE23" s="87" t="str">
        <f t="shared" si="29"/>
        <v>0</v>
      </c>
      <c r="BG23" s="87">
        <f t="shared" si="30"/>
        <v>11</v>
      </c>
      <c r="BH23" s="127" t="str">
        <f t="shared" si="31"/>
        <v>2.10E+11</v>
      </c>
      <c r="BI23" s="127" t="str">
        <f t="shared" si="32"/>
        <v>8.08E+10</v>
      </c>
      <c r="BJ23" s="87" t="str">
        <f t="shared" si="33"/>
        <v>7850</v>
      </c>
      <c r="BK23" s="87">
        <f t="shared" si="34"/>
        <v>5</v>
      </c>
      <c r="BL23" s="87">
        <f t="shared" si="35"/>
        <v>3.5000000000000003E-2</v>
      </c>
      <c r="BN23" s="155">
        <v>21</v>
      </c>
      <c r="BO23" s="155">
        <v>22</v>
      </c>
      <c r="BP23" s="155">
        <v>23</v>
      </c>
      <c r="BQ23" s="155">
        <v>21</v>
      </c>
      <c r="BR23" s="155">
        <v>21</v>
      </c>
      <c r="BS23" s="155" t="str">
        <v>1c</v>
      </c>
      <c r="BT23" s="155" t="str">
        <v>0</v>
      </c>
      <c r="BU23" s="87">
        <v>0</v>
      </c>
      <c r="BV23" s="129">
        <v>21</v>
      </c>
      <c r="BW23" s="129" t="str">
        <v>2.10E+11</v>
      </c>
      <c r="BX23" s="129" t="str">
        <v>8.08E+10</v>
      </c>
      <c r="BY23" s="129" t="str">
        <v>7850</v>
      </c>
      <c r="BZ23" s="129">
        <v>10</v>
      </c>
      <c r="CA23" s="129">
        <v>0.02</v>
      </c>
      <c r="CD23" s="87">
        <v>21</v>
      </c>
      <c r="CE23" s="87" t="s">
        <v>180</v>
      </c>
      <c r="CF23" s="87" t="s">
        <v>181</v>
      </c>
      <c r="CG23" s="87">
        <v>1</v>
      </c>
      <c r="CH23" s="87">
        <v>10</v>
      </c>
      <c r="CI23" s="87">
        <v>0.02</v>
      </c>
      <c r="CK23" s="87">
        <f t="shared" si="42"/>
        <v>21</v>
      </c>
      <c r="CL23" s="87">
        <f t="shared" si="43"/>
        <v>12.99</v>
      </c>
      <c r="CM23" s="87">
        <f t="shared" si="44"/>
        <v>22.5</v>
      </c>
      <c r="CN23" s="87">
        <f t="shared" si="45"/>
        <v>-3</v>
      </c>
      <c r="CO23" s="87">
        <v>1</v>
      </c>
      <c r="CP23" s="87">
        <v>0</v>
      </c>
      <c r="CR23" s="155">
        <f t="shared" si="19"/>
        <v>21</v>
      </c>
      <c r="CS23" s="155">
        <f t="shared" si="20"/>
        <v>22</v>
      </c>
      <c r="CT23" s="155">
        <f t="shared" si="21"/>
        <v>23</v>
      </c>
      <c r="CU23" s="155">
        <v>2</v>
      </c>
      <c r="CV23" s="155">
        <v>2</v>
      </c>
      <c r="CW23" s="155">
        <v>1</v>
      </c>
      <c r="CX23" s="155">
        <v>0</v>
      </c>
      <c r="CY23" s="155">
        <v>1</v>
      </c>
      <c r="CZ23" s="155">
        <v>3</v>
      </c>
      <c r="DA23" s="155">
        <v>1</v>
      </c>
      <c r="DB23" s="155" t="b">
        <v>1</v>
      </c>
      <c r="DE23" s="87">
        <v>43</v>
      </c>
      <c r="DF23" s="87">
        <v>-25.98</v>
      </c>
      <c r="DG23" s="87">
        <v>0</v>
      </c>
      <c r="DH23" s="87">
        <v>9.3000000000000007</v>
      </c>
      <c r="DI23" s="87">
        <v>1</v>
      </c>
      <c r="DJ23" s="87">
        <v>0</v>
      </c>
      <c r="DM23" s="87">
        <v>43</v>
      </c>
      <c r="DN23" s="87">
        <v>46</v>
      </c>
      <c r="DO23" s="87">
        <v>47</v>
      </c>
      <c r="DP23" s="87">
        <v>2</v>
      </c>
      <c r="DQ23" s="87">
        <v>2</v>
      </c>
      <c r="DR23" s="87">
        <v>1</v>
      </c>
      <c r="DS23" s="87">
        <v>0</v>
      </c>
      <c r="DT23" s="87">
        <v>1</v>
      </c>
      <c r="DU23" s="87">
        <v>1</v>
      </c>
      <c r="DV23" s="87">
        <v>1</v>
      </c>
      <c r="DW23" s="87" t="b">
        <v>1</v>
      </c>
      <c r="DY23" s="87">
        <v>43</v>
      </c>
      <c r="DZ23" s="87">
        <v>-25.98</v>
      </c>
      <c r="EA23" s="87">
        <v>0</v>
      </c>
      <c r="EB23" s="87">
        <v>9.3000000000000007</v>
      </c>
      <c r="EC23" s="87">
        <v>1</v>
      </c>
      <c r="ED23" s="87">
        <v>0</v>
      </c>
      <c r="EG23" s="87">
        <v>43</v>
      </c>
      <c r="EH23" s="148">
        <v>46</v>
      </c>
      <c r="EI23" s="148">
        <v>47</v>
      </c>
      <c r="EJ23" s="148">
        <v>2</v>
      </c>
      <c r="EK23" s="148">
        <v>2</v>
      </c>
      <c r="EL23" s="87">
        <v>1</v>
      </c>
      <c r="EM23" s="87">
        <v>0</v>
      </c>
      <c r="EN23" s="87">
        <v>2</v>
      </c>
      <c r="EO23" s="87">
        <v>1</v>
      </c>
      <c r="EP23" s="87">
        <v>1</v>
      </c>
      <c r="EQ23" s="87" t="b">
        <v>1</v>
      </c>
    </row>
    <row r="24" spans="1:147" ht="12.75">
      <c r="A24" s="148">
        <f t="shared" si="49"/>
        <v>7</v>
      </c>
      <c r="B24" s="155">
        <f t="shared" si="22"/>
        <v>22</v>
      </c>
      <c r="C24" s="156">
        <v>-2</v>
      </c>
      <c r="D24" s="155">
        <v>12.99</v>
      </c>
      <c r="E24" s="155">
        <v>22.5</v>
      </c>
      <c r="F24" s="155" t="s">
        <v>142</v>
      </c>
      <c r="G24" s="155"/>
      <c r="H24" s="148"/>
      <c r="I24" s="87">
        <v>1</v>
      </c>
      <c r="J24" s="87">
        <f t="shared" si="37"/>
        <v>11.2</v>
      </c>
      <c r="K24" s="126">
        <v>12</v>
      </c>
      <c r="L24" s="87">
        <v>5</v>
      </c>
      <c r="M24" s="87">
        <v>35</v>
      </c>
      <c r="N24" s="87" t="s">
        <v>154</v>
      </c>
      <c r="O24" s="87" t="s">
        <v>155</v>
      </c>
      <c r="P24" s="87">
        <v>0</v>
      </c>
      <c r="Q24" s="127">
        <v>5.4589999999999999E-4</v>
      </c>
      <c r="R24" s="87">
        <v>0</v>
      </c>
      <c r="S24" s="87">
        <v>0</v>
      </c>
      <c r="T24" s="127">
        <v>353300000000</v>
      </c>
      <c r="U24" s="127">
        <v>353300000000</v>
      </c>
      <c r="V24" s="127">
        <v>22060000000</v>
      </c>
      <c r="W24" s="127">
        <v>22060000000</v>
      </c>
      <c r="X24" s="87">
        <v>0</v>
      </c>
      <c r="Y24" s="87">
        <v>0</v>
      </c>
      <c r="Z24" s="127">
        <v>271900000000</v>
      </c>
      <c r="AA24" s="87">
        <v>3.3649999999999999E-3</v>
      </c>
      <c r="AB24" s="127">
        <v>114600000000</v>
      </c>
      <c r="AC24" s="87">
        <v>0.65</v>
      </c>
      <c r="AD24" s="87" t="s">
        <v>156</v>
      </c>
      <c r="AE24" s="87" t="s">
        <v>157</v>
      </c>
      <c r="AF24" s="87" t="s">
        <v>158</v>
      </c>
      <c r="AG24" s="87" t="s">
        <v>159</v>
      </c>
      <c r="AH24" s="87" t="s">
        <v>160</v>
      </c>
      <c r="AI24" s="87" t="s">
        <v>161</v>
      </c>
      <c r="AJ24" s="87" t="s">
        <v>162</v>
      </c>
      <c r="AK24" s="87">
        <v>0</v>
      </c>
      <c r="AL24" s="87">
        <v>0</v>
      </c>
      <c r="AM24" s="87" t="s">
        <v>142</v>
      </c>
      <c r="AO24" s="87">
        <f t="shared" si="1"/>
        <v>22</v>
      </c>
      <c r="AP24" s="87">
        <f t="shared" si="0"/>
        <v>12.99</v>
      </c>
      <c r="AQ24" s="87">
        <f t="shared" si="0"/>
        <v>22.5</v>
      </c>
      <c r="AR24" s="87">
        <f t="shared" si="2"/>
        <v>-2</v>
      </c>
      <c r="AS24" s="87">
        <v>1</v>
      </c>
      <c r="AT24" s="87">
        <v>0</v>
      </c>
      <c r="AU24" s="87">
        <v>0</v>
      </c>
      <c r="AV24" s="87">
        <v>0</v>
      </c>
      <c r="AW24" s="87">
        <v>0</v>
      </c>
      <c r="AY24" s="133"/>
      <c r="AZ24" s="87" t="str">
        <f t="shared" si="24"/>
        <v/>
      </c>
      <c r="BA24" s="87" t="str">
        <f t="shared" si="25"/>
        <v/>
      </c>
      <c r="BB24" s="87" t="str">
        <f t="shared" si="26"/>
        <v/>
      </c>
      <c r="BC24" s="87" t="str">
        <f t="shared" si="27"/>
        <v/>
      </c>
      <c r="BD24" s="87" t="str">
        <f t="shared" si="28"/>
        <v/>
      </c>
      <c r="BE24" s="87" t="str">
        <f t="shared" si="29"/>
        <v/>
      </c>
      <c r="BG24" s="87" t="str">
        <f t="shared" si="30"/>
        <v/>
      </c>
      <c r="BH24" s="127" t="str">
        <f t="shared" si="31"/>
        <v/>
      </c>
      <c r="BI24" s="127" t="str">
        <f t="shared" si="32"/>
        <v/>
      </c>
      <c r="BJ24" s="87" t="str">
        <f t="shared" si="33"/>
        <v/>
      </c>
      <c r="BK24" s="87" t="str">
        <f t="shared" si="34"/>
        <v/>
      </c>
      <c r="BL24" s="87" t="str">
        <f t="shared" si="35"/>
        <v/>
      </c>
      <c r="BN24" s="129">
        <v>22</v>
      </c>
      <c r="BO24" s="129">
        <v>23</v>
      </c>
      <c r="BP24" s="155">
        <v>24</v>
      </c>
      <c r="BQ24" s="129">
        <v>22</v>
      </c>
      <c r="BR24" s="129">
        <v>22</v>
      </c>
      <c r="BS24" s="129" t="str">
        <v>1c</v>
      </c>
      <c r="BT24" s="129" t="str">
        <v>0</v>
      </c>
      <c r="BU24" s="87">
        <v>0</v>
      </c>
      <c r="BV24" s="129">
        <v>22</v>
      </c>
      <c r="BW24" s="129" t="str">
        <v>2.10E+11</v>
      </c>
      <c r="BX24" s="129" t="str">
        <v>8.08E+10</v>
      </c>
      <c r="BY24" s="129" t="str">
        <v>7850</v>
      </c>
      <c r="BZ24" s="129">
        <v>10</v>
      </c>
      <c r="CA24" s="129">
        <v>0.02</v>
      </c>
      <c r="CD24" s="87">
        <v>22</v>
      </c>
      <c r="CE24" s="87" t="s">
        <v>180</v>
      </c>
      <c r="CF24" s="87" t="s">
        <v>181</v>
      </c>
      <c r="CG24" s="87">
        <v>1</v>
      </c>
      <c r="CH24" s="87">
        <v>10</v>
      </c>
      <c r="CI24" s="87">
        <v>0.02</v>
      </c>
      <c r="CK24" s="155">
        <f t="shared" si="42"/>
        <v>22</v>
      </c>
      <c r="CL24" s="155">
        <f t="shared" si="43"/>
        <v>12.99</v>
      </c>
      <c r="CM24" s="155">
        <f t="shared" si="44"/>
        <v>22.5</v>
      </c>
      <c r="CN24" s="155">
        <f t="shared" si="45"/>
        <v>-2</v>
      </c>
      <c r="CO24" s="155">
        <v>1</v>
      </c>
      <c r="CP24" s="155">
        <v>0</v>
      </c>
      <c r="CR24" s="155">
        <f t="shared" si="19"/>
        <v>22</v>
      </c>
      <c r="CS24" s="155">
        <f t="shared" si="20"/>
        <v>23</v>
      </c>
      <c r="CT24" s="155">
        <f t="shared" si="21"/>
        <v>24</v>
      </c>
      <c r="CU24" s="155">
        <v>2</v>
      </c>
      <c r="CV24" s="155">
        <v>2</v>
      </c>
      <c r="CW24" s="155">
        <v>1</v>
      </c>
      <c r="CX24" s="155">
        <v>0</v>
      </c>
      <c r="CY24" s="155">
        <v>1</v>
      </c>
      <c r="CZ24" s="155">
        <v>3</v>
      </c>
      <c r="DA24" s="155">
        <v>1</v>
      </c>
      <c r="DB24" s="155" t="b">
        <v>1</v>
      </c>
      <c r="DE24" s="87">
        <v>44</v>
      </c>
      <c r="DF24" s="87">
        <v>-25.98</v>
      </c>
      <c r="DG24" s="87">
        <v>0</v>
      </c>
      <c r="DH24" s="87">
        <v>10</v>
      </c>
      <c r="DI24" s="87">
        <v>1</v>
      </c>
      <c r="DJ24" s="87">
        <v>0</v>
      </c>
      <c r="DM24" s="87">
        <v>44</v>
      </c>
      <c r="DN24" s="87">
        <v>47</v>
      </c>
      <c r="DO24" s="87">
        <v>51</v>
      </c>
      <c r="DP24" s="87">
        <v>2</v>
      </c>
      <c r="DQ24" s="87">
        <v>2</v>
      </c>
      <c r="DR24" s="87">
        <v>1</v>
      </c>
      <c r="DS24" s="87">
        <v>0</v>
      </c>
      <c r="DT24" s="87">
        <v>1</v>
      </c>
      <c r="DU24" s="87">
        <v>1</v>
      </c>
      <c r="DV24" s="87">
        <v>1</v>
      </c>
      <c r="DW24" s="87" t="b">
        <v>1</v>
      </c>
      <c r="DY24" s="87">
        <v>44</v>
      </c>
      <c r="DZ24" s="87">
        <v>-25.98</v>
      </c>
      <c r="EA24" s="87">
        <v>0</v>
      </c>
      <c r="EB24" s="87">
        <v>10</v>
      </c>
      <c r="EC24" s="87">
        <v>1</v>
      </c>
      <c r="ED24" s="87">
        <v>0</v>
      </c>
      <c r="EG24" s="87">
        <v>44</v>
      </c>
      <c r="EH24" s="148">
        <v>47</v>
      </c>
      <c r="EI24" s="148">
        <v>51</v>
      </c>
      <c r="EJ24" s="148">
        <v>2</v>
      </c>
      <c r="EK24" s="148">
        <v>2</v>
      </c>
      <c r="EL24" s="87">
        <v>1</v>
      </c>
      <c r="EM24" s="87">
        <v>0</v>
      </c>
      <c r="EN24" s="87">
        <v>2</v>
      </c>
      <c r="EO24" s="87">
        <v>1</v>
      </c>
      <c r="EP24" s="87">
        <v>1</v>
      </c>
      <c r="EQ24" s="87" t="b">
        <v>1</v>
      </c>
    </row>
    <row r="25" spans="1:147" ht="12.75">
      <c r="A25" s="148">
        <f>A24+1</f>
        <v>8</v>
      </c>
      <c r="B25" s="148">
        <f t="shared" si="22"/>
        <v>23</v>
      </c>
      <c r="C25" s="149">
        <v>0</v>
      </c>
      <c r="D25" s="148">
        <v>12.99</v>
      </c>
      <c r="E25" s="148">
        <v>22.5</v>
      </c>
      <c r="F25" s="148" t="s">
        <v>142</v>
      </c>
      <c r="G25" s="148"/>
      <c r="H25" s="148"/>
      <c r="J25" s="87">
        <f t="shared" si="37"/>
        <v>12.1</v>
      </c>
      <c r="K25" s="126">
        <v>12</v>
      </c>
      <c r="L25" s="87">
        <v>5</v>
      </c>
      <c r="M25" s="87">
        <v>35</v>
      </c>
      <c r="N25" s="87" t="s">
        <v>154</v>
      </c>
      <c r="O25" s="87" t="s">
        <v>155</v>
      </c>
      <c r="P25" s="87">
        <v>0</v>
      </c>
      <c r="Q25" s="127">
        <v>5.4589999999999999E-4</v>
      </c>
      <c r="R25" s="87">
        <v>0</v>
      </c>
      <c r="S25" s="87">
        <v>0</v>
      </c>
      <c r="T25" s="127">
        <v>353300000000</v>
      </c>
      <c r="U25" s="127">
        <v>353300000000</v>
      </c>
      <c r="V25" s="127">
        <v>22060000000</v>
      </c>
      <c r="W25" s="127">
        <v>22060000000</v>
      </c>
      <c r="X25" s="87">
        <v>0</v>
      </c>
      <c r="Y25" s="87">
        <v>0</v>
      </c>
      <c r="Z25" s="127">
        <v>271900000000</v>
      </c>
      <c r="AA25" s="87">
        <v>3.3649999999999999E-3</v>
      </c>
      <c r="AB25" s="127">
        <v>114600000000</v>
      </c>
      <c r="AC25" s="87">
        <v>0.65</v>
      </c>
      <c r="AD25" s="87" t="s">
        <v>156</v>
      </c>
      <c r="AE25" s="87" t="s">
        <v>157</v>
      </c>
      <c r="AF25" s="87" t="s">
        <v>158</v>
      </c>
      <c r="AG25" s="87" t="s">
        <v>159</v>
      </c>
      <c r="AH25" s="87" t="s">
        <v>160</v>
      </c>
      <c r="AI25" s="87" t="s">
        <v>161</v>
      </c>
      <c r="AJ25" s="87" t="s">
        <v>162</v>
      </c>
      <c r="AK25" s="87">
        <v>0</v>
      </c>
      <c r="AL25" s="87">
        <v>0</v>
      </c>
      <c r="AM25" s="87" t="s">
        <v>142</v>
      </c>
      <c r="AO25" s="87">
        <f t="shared" si="1"/>
        <v>23</v>
      </c>
      <c r="AP25" s="87">
        <f t="shared" si="0"/>
        <v>12.99</v>
      </c>
      <c r="AQ25" s="87">
        <f t="shared" si="0"/>
        <v>22.5</v>
      </c>
      <c r="AR25" s="87">
        <f t="shared" si="2"/>
        <v>0</v>
      </c>
      <c r="AS25" s="87">
        <v>1</v>
      </c>
      <c r="AT25" s="87">
        <v>0</v>
      </c>
      <c r="AU25" s="87">
        <v>0</v>
      </c>
      <c r="AV25" s="87">
        <v>0</v>
      </c>
      <c r="AW25" s="87">
        <v>0</v>
      </c>
      <c r="AY25" s="133">
        <f t="shared" ref="AY25" si="52">IF(J25="", "", INT(J25))</f>
        <v>12</v>
      </c>
      <c r="AZ25" s="87">
        <f t="shared" si="24"/>
        <v>12</v>
      </c>
      <c r="BA25" s="87">
        <f t="shared" si="25"/>
        <v>13</v>
      </c>
      <c r="BB25" s="87">
        <f t="shared" si="26"/>
        <v>12</v>
      </c>
      <c r="BC25" s="87">
        <f t="shared" si="27"/>
        <v>12</v>
      </c>
      <c r="BD25" s="87" t="str">
        <f t="shared" si="28"/>
        <v>1c</v>
      </c>
      <c r="BE25" s="87" t="str">
        <f t="shared" si="29"/>
        <v>0</v>
      </c>
      <c r="BG25" s="87">
        <f t="shared" si="30"/>
        <v>12</v>
      </c>
      <c r="BH25" s="127" t="str">
        <f t="shared" si="31"/>
        <v>2.10E+11</v>
      </c>
      <c r="BI25" s="127" t="str">
        <f t="shared" si="32"/>
        <v>8.08E+10</v>
      </c>
      <c r="BJ25" s="87" t="str">
        <f t="shared" si="33"/>
        <v>7850</v>
      </c>
      <c r="BK25" s="87">
        <f t="shared" si="34"/>
        <v>5</v>
      </c>
      <c r="BL25" s="87">
        <f t="shared" si="35"/>
        <v>3.5000000000000003E-2</v>
      </c>
      <c r="BN25" s="155">
        <v>23</v>
      </c>
      <c r="BO25" s="155">
        <v>24</v>
      </c>
      <c r="BP25" s="155">
        <v>25</v>
      </c>
      <c r="BQ25" s="155">
        <v>23</v>
      </c>
      <c r="BR25" s="155">
        <v>23</v>
      </c>
      <c r="BS25" s="155" t="str">
        <v>1c</v>
      </c>
      <c r="BT25" s="155" t="str">
        <v>0</v>
      </c>
      <c r="BU25" s="87">
        <v>0</v>
      </c>
      <c r="BV25" s="129">
        <v>23</v>
      </c>
      <c r="BW25" s="129" t="str">
        <v>2.10E+11</v>
      </c>
      <c r="BX25" s="129" t="str">
        <v>8.08E+10</v>
      </c>
      <c r="BY25" s="129" t="str">
        <v>7850</v>
      </c>
      <c r="BZ25" s="129">
        <v>10</v>
      </c>
      <c r="CA25" s="129">
        <v>0.02</v>
      </c>
      <c r="CD25" s="87">
        <v>23</v>
      </c>
      <c r="CE25" s="87" t="s">
        <v>180</v>
      </c>
      <c r="CF25" s="87" t="s">
        <v>181</v>
      </c>
      <c r="CG25" s="87">
        <v>1</v>
      </c>
      <c r="CH25" s="87">
        <v>10</v>
      </c>
      <c r="CI25" s="87">
        <v>0.02</v>
      </c>
      <c r="CK25" s="87">
        <f t="shared" si="42"/>
        <v>23</v>
      </c>
      <c r="CL25" s="87">
        <f t="shared" si="43"/>
        <v>12.99</v>
      </c>
      <c r="CM25" s="87">
        <f t="shared" si="44"/>
        <v>22.5</v>
      </c>
      <c r="CN25" s="87">
        <f t="shared" si="45"/>
        <v>0</v>
      </c>
      <c r="CO25" s="87">
        <v>1</v>
      </c>
      <c r="CP25" s="87">
        <v>0</v>
      </c>
      <c r="CR25" s="155">
        <f t="shared" si="19"/>
        <v>23</v>
      </c>
      <c r="CS25" s="155">
        <f t="shared" si="20"/>
        <v>24</v>
      </c>
      <c r="CT25" s="155">
        <f t="shared" si="21"/>
        <v>25</v>
      </c>
      <c r="CU25" s="155">
        <v>2</v>
      </c>
      <c r="CV25" s="155">
        <v>2</v>
      </c>
      <c r="CW25" s="155">
        <v>1</v>
      </c>
      <c r="CX25" s="155">
        <v>0</v>
      </c>
      <c r="CY25" s="155">
        <v>1</v>
      </c>
      <c r="CZ25" s="155">
        <v>3</v>
      </c>
      <c r="DA25" s="155">
        <v>1</v>
      </c>
      <c r="DB25" s="155" t="b">
        <v>1</v>
      </c>
      <c r="DE25" s="87">
        <v>45</v>
      </c>
      <c r="DF25" s="87">
        <v>-25.98</v>
      </c>
      <c r="DG25" s="87">
        <v>0</v>
      </c>
      <c r="DH25" s="87">
        <v>11</v>
      </c>
      <c r="DI25" s="87">
        <v>1</v>
      </c>
      <c r="DJ25" s="87">
        <v>0</v>
      </c>
      <c r="DM25" s="87">
        <v>48</v>
      </c>
      <c r="DN25" s="87">
        <v>51</v>
      </c>
      <c r="DO25" s="87">
        <v>53</v>
      </c>
      <c r="DP25" s="87">
        <v>2</v>
      </c>
      <c r="DQ25" s="87">
        <v>2</v>
      </c>
      <c r="DR25" s="87">
        <v>1</v>
      </c>
      <c r="DS25" s="87">
        <v>0</v>
      </c>
      <c r="DT25" s="87">
        <v>1</v>
      </c>
      <c r="DU25" s="87">
        <v>1</v>
      </c>
      <c r="DV25" s="87">
        <v>1</v>
      </c>
      <c r="DW25" s="87" t="b">
        <v>1</v>
      </c>
      <c r="DY25" s="87">
        <v>45</v>
      </c>
      <c r="DZ25" s="87">
        <v>-25.98</v>
      </c>
      <c r="EA25" s="87">
        <v>0</v>
      </c>
      <c r="EB25" s="87">
        <v>11</v>
      </c>
      <c r="EC25" s="87">
        <v>1</v>
      </c>
      <c r="ED25" s="87">
        <v>0</v>
      </c>
      <c r="EG25" s="87">
        <v>48</v>
      </c>
      <c r="EH25" s="148">
        <v>51</v>
      </c>
      <c r="EI25" s="148">
        <v>53</v>
      </c>
      <c r="EJ25" s="148">
        <v>2</v>
      </c>
      <c r="EK25" s="148">
        <v>2</v>
      </c>
      <c r="EL25" s="87">
        <v>1</v>
      </c>
      <c r="EM25" s="87">
        <v>0</v>
      </c>
      <c r="EN25" s="87">
        <v>2</v>
      </c>
      <c r="EO25" s="87">
        <v>1</v>
      </c>
      <c r="EP25" s="87">
        <v>1</v>
      </c>
      <c r="EQ25" s="87" t="b">
        <v>1</v>
      </c>
    </row>
    <row r="26" spans="1:147" ht="12.75">
      <c r="A26" s="148">
        <f t="shared" si="49"/>
        <v>9</v>
      </c>
      <c r="B26" s="155">
        <f t="shared" si="22"/>
        <v>24</v>
      </c>
      <c r="C26" s="156">
        <v>2</v>
      </c>
      <c r="D26" s="155">
        <v>12.99</v>
      </c>
      <c r="E26" s="155">
        <v>22.5</v>
      </c>
      <c r="F26" s="155" t="s">
        <v>142</v>
      </c>
      <c r="G26" s="155"/>
      <c r="H26" s="148"/>
      <c r="I26" s="87">
        <v>1</v>
      </c>
      <c r="J26" s="87">
        <f t="shared" si="37"/>
        <v>12.2</v>
      </c>
      <c r="K26" s="126">
        <v>13</v>
      </c>
      <c r="L26" s="87">
        <v>5</v>
      </c>
      <c r="M26" s="87">
        <v>35</v>
      </c>
      <c r="N26" s="87" t="s">
        <v>154</v>
      </c>
      <c r="O26" s="87" t="s">
        <v>155</v>
      </c>
      <c r="P26" s="87">
        <v>0</v>
      </c>
      <c r="Q26" s="127">
        <v>5.4589999999999999E-4</v>
      </c>
      <c r="R26" s="87">
        <v>0</v>
      </c>
      <c r="S26" s="87">
        <v>0</v>
      </c>
      <c r="T26" s="127">
        <v>353300000000</v>
      </c>
      <c r="U26" s="127">
        <v>353300000000</v>
      </c>
      <c r="V26" s="127">
        <v>22060000000</v>
      </c>
      <c r="W26" s="127">
        <v>22060000000</v>
      </c>
      <c r="X26" s="87">
        <v>0</v>
      </c>
      <c r="Y26" s="87">
        <v>0</v>
      </c>
      <c r="Z26" s="127">
        <v>271900000000</v>
      </c>
      <c r="AA26" s="87">
        <v>3.3649999999999999E-3</v>
      </c>
      <c r="AB26" s="127">
        <v>114600000000</v>
      </c>
      <c r="AC26" s="87">
        <v>0.65</v>
      </c>
      <c r="AD26" s="87" t="s">
        <v>156</v>
      </c>
      <c r="AE26" s="87" t="s">
        <v>157</v>
      </c>
      <c r="AF26" s="87" t="s">
        <v>158</v>
      </c>
      <c r="AG26" s="87" t="s">
        <v>159</v>
      </c>
      <c r="AH26" s="87" t="s">
        <v>160</v>
      </c>
      <c r="AI26" s="87" t="s">
        <v>161</v>
      </c>
      <c r="AJ26" s="87" t="s">
        <v>162</v>
      </c>
      <c r="AK26" s="87">
        <v>0</v>
      </c>
      <c r="AL26" s="87">
        <v>0</v>
      </c>
      <c r="AM26" s="87" t="s">
        <v>142</v>
      </c>
      <c r="AO26" s="87">
        <f t="shared" si="1"/>
        <v>24</v>
      </c>
      <c r="AP26" s="87">
        <f t="shared" si="0"/>
        <v>12.99</v>
      </c>
      <c r="AQ26" s="87">
        <f t="shared" si="0"/>
        <v>22.5</v>
      </c>
      <c r="AR26" s="87">
        <f t="shared" si="2"/>
        <v>2</v>
      </c>
      <c r="AS26" s="87">
        <v>1</v>
      </c>
      <c r="AT26" s="87">
        <v>0</v>
      </c>
      <c r="AU26" s="87">
        <v>0</v>
      </c>
      <c r="AV26" s="87">
        <v>0</v>
      </c>
      <c r="AW26" s="87">
        <v>0</v>
      </c>
      <c r="AY26" s="133"/>
      <c r="AZ26" s="87" t="str">
        <f t="shared" si="24"/>
        <v/>
      </c>
      <c r="BA26" s="87" t="str">
        <f t="shared" si="25"/>
        <v/>
      </c>
      <c r="BB26" s="87" t="str">
        <f t="shared" si="26"/>
        <v/>
      </c>
      <c r="BC26" s="87" t="str">
        <f t="shared" si="27"/>
        <v/>
      </c>
      <c r="BD26" s="87" t="str">
        <f t="shared" si="28"/>
        <v/>
      </c>
      <c r="BE26" s="87" t="str">
        <f t="shared" si="29"/>
        <v/>
      </c>
      <c r="BG26" s="87" t="str">
        <f t="shared" si="30"/>
        <v/>
      </c>
      <c r="BH26" s="127" t="str">
        <f t="shared" si="31"/>
        <v/>
      </c>
      <c r="BI26" s="127" t="str">
        <f t="shared" si="32"/>
        <v/>
      </c>
      <c r="BJ26" s="87" t="str">
        <f t="shared" si="33"/>
        <v/>
      </c>
      <c r="BK26" s="87" t="str">
        <f t="shared" si="34"/>
        <v/>
      </c>
      <c r="BL26" s="87" t="str">
        <f t="shared" si="35"/>
        <v/>
      </c>
      <c r="BN26" s="155">
        <v>24</v>
      </c>
      <c r="BO26" s="155">
        <v>25</v>
      </c>
      <c r="BP26" s="155">
        <v>26</v>
      </c>
      <c r="BQ26" s="155">
        <v>24</v>
      </c>
      <c r="BR26" s="155">
        <v>24</v>
      </c>
      <c r="BS26" s="155" t="str">
        <v>1c</v>
      </c>
      <c r="BT26" s="155" t="str">
        <v>0</v>
      </c>
      <c r="BU26" s="87">
        <v>0</v>
      </c>
      <c r="BV26" s="129">
        <v>24</v>
      </c>
      <c r="BW26" s="129" t="str">
        <v>2.10E+11</v>
      </c>
      <c r="BX26" s="129" t="str">
        <v>8.08E+10</v>
      </c>
      <c r="BY26" s="129" t="str">
        <v>7850</v>
      </c>
      <c r="BZ26" s="129">
        <v>10</v>
      </c>
      <c r="CA26" s="129">
        <v>0.02</v>
      </c>
      <c r="CD26" s="87">
        <v>24</v>
      </c>
      <c r="CE26" s="87" t="s">
        <v>180</v>
      </c>
      <c r="CF26" s="87" t="s">
        <v>181</v>
      </c>
      <c r="CG26" s="87">
        <v>1</v>
      </c>
      <c r="CH26" s="87">
        <v>10</v>
      </c>
      <c r="CI26" s="87">
        <v>0.02</v>
      </c>
      <c r="CK26" s="155">
        <f t="shared" si="42"/>
        <v>24</v>
      </c>
      <c r="CL26" s="155">
        <f t="shared" si="43"/>
        <v>12.99</v>
      </c>
      <c r="CM26" s="155">
        <f t="shared" si="44"/>
        <v>22.5</v>
      </c>
      <c r="CN26" s="155">
        <f t="shared" si="45"/>
        <v>2</v>
      </c>
      <c r="CO26" s="155">
        <v>1</v>
      </c>
      <c r="CP26" s="155">
        <v>0</v>
      </c>
      <c r="CR26" s="155">
        <f t="shared" si="19"/>
        <v>24</v>
      </c>
      <c r="CS26" s="155">
        <f t="shared" si="20"/>
        <v>25</v>
      </c>
      <c r="CT26" s="155">
        <f t="shared" si="21"/>
        <v>26</v>
      </c>
      <c r="CU26" s="155">
        <v>2</v>
      </c>
      <c r="CV26" s="155">
        <v>2</v>
      </c>
      <c r="CW26" s="155">
        <v>1</v>
      </c>
      <c r="CX26" s="155">
        <v>0</v>
      </c>
      <c r="CY26" s="155">
        <v>1</v>
      </c>
      <c r="CZ26" s="155">
        <v>3</v>
      </c>
      <c r="DA26" s="155">
        <v>1</v>
      </c>
      <c r="DB26" s="155" t="b">
        <v>1</v>
      </c>
      <c r="DE26" s="87">
        <v>46</v>
      </c>
      <c r="DF26" s="87">
        <v>12.99</v>
      </c>
      <c r="DG26" s="87">
        <v>-22.5</v>
      </c>
      <c r="DH26" s="87">
        <v>-14</v>
      </c>
      <c r="DI26" s="87">
        <v>1</v>
      </c>
      <c r="DJ26" s="87">
        <v>0</v>
      </c>
      <c r="DM26" s="87">
        <v>50</v>
      </c>
      <c r="DN26" s="87">
        <v>53</v>
      </c>
      <c r="DO26" s="87">
        <v>58</v>
      </c>
      <c r="DP26" s="87">
        <v>2</v>
      </c>
      <c r="DQ26" s="87">
        <v>2</v>
      </c>
      <c r="DR26" s="87">
        <v>1</v>
      </c>
      <c r="DS26" s="87">
        <v>0</v>
      </c>
      <c r="DT26" s="87">
        <v>1</v>
      </c>
      <c r="DU26" s="87">
        <v>1</v>
      </c>
      <c r="DV26" s="87">
        <v>1</v>
      </c>
      <c r="DW26" s="87" t="b">
        <v>1</v>
      </c>
      <c r="DY26" s="87">
        <v>46</v>
      </c>
      <c r="DZ26" s="87">
        <v>12.99</v>
      </c>
      <c r="EA26" s="87">
        <v>-22.5</v>
      </c>
      <c r="EB26" s="87">
        <v>-14</v>
      </c>
      <c r="EC26" s="87">
        <v>1</v>
      </c>
      <c r="ED26" s="87">
        <v>0</v>
      </c>
      <c r="EG26" s="87">
        <v>50</v>
      </c>
      <c r="EH26" s="148">
        <v>53</v>
      </c>
      <c r="EI26" s="148">
        <v>58</v>
      </c>
      <c r="EJ26" s="148">
        <v>2</v>
      </c>
      <c r="EK26" s="148">
        <v>2</v>
      </c>
      <c r="EL26" s="87">
        <v>1</v>
      </c>
      <c r="EM26" s="87">
        <v>0</v>
      </c>
      <c r="EN26" s="87">
        <v>2</v>
      </c>
      <c r="EO26" s="87">
        <v>1</v>
      </c>
      <c r="EP26" s="87">
        <v>1</v>
      </c>
      <c r="EQ26" s="87" t="b">
        <v>1</v>
      </c>
    </row>
    <row r="27" spans="1:147" ht="12.75">
      <c r="A27" s="148">
        <f t="shared" si="49"/>
        <v>10</v>
      </c>
      <c r="B27" s="155">
        <f t="shared" si="22"/>
        <v>25</v>
      </c>
      <c r="C27" s="156">
        <v>5</v>
      </c>
      <c r="D27" s="155">
        <v>12.99</v>
      </c>
      <c r="E27" s="155">
        <v>22.5</v>
      </c>
      <c r="F27" s="155" t="s">
        <v>142</v>
      </c>
      <c r="G27" s="155"/>
      <c r="H27" s="148"/>
      <c r="I27" s="87">
        <v>1</v>
      </c>
      <c r="J27" s="87">
        <f t="shared" si="37"/>
        <v>13.1</v>
      </c>
      <c r="K27" s="126">
        <v>13</v>
      </c>
      <c r="L27" s="87">
        <v>5</v>
      </c>
      <c r="M27" s="87">
        <v>35</v>
      </c>
      <c r="N27" s="87" t="s">
        <v>154</v>
      </c>
      <c r="O27" s="87" t="s">
        <v>155</v>
      </c>
      <c r="P27" s="87">
        <v>0</v>
      </c>
      <c r="Q27" s="127">
        <v>5.4589999999999999E-4</v>
      </c>
      <c r="R27" s="87">
        <v>0</v>
      </c>
      <c r="S27" s="87">
        <v>0</v>
      </c>
      <c r="T27" s="127">
        <v>353300000000</v>
      </c>
      <c r="U27" s="127">
        <v>353300000000</v>
      </c>
      <c r="V27" s="127">
        <v>22060000000</v>
      </c>
      <c r="W27" s="127">
        <v>22060000000</v>
      </c>
      <c r="X27" s="87">
        <v>0</v>
      </c>
      <c r="Y27" s="87">
        <v>0</v>
      </c>
      <c r="Z27" s="127">
        <v>271900000000</v>
      </c>
      <c r="AA27" s="87">
        <v>3.3649999999999999E-3</v>
      </c>
      <c r="AB27" s="127">
        <v>114600000000</v>
      </c>
      <c r="AC27" s="87">
        <v>0.65</v>
      </c>
      <c r="AD27" s="87" t="s">
        <v>156</v>
      </c>
      <c r="AE27" s="87" t="s">
        <v>157</v>
      </c>
      <c r="AF27" s="87" t="s">
        <v>158</v>
      </c>
      <c r="AG27" s="87" t="s">
        <v>159</v>
      </c>
      <c r="AH27" s="87" t="s">
        <v>160</v>
      </c>
      <c r="AI27" s="87" t="s">
        <v>161</v>
      </c>
      <c r="AJ27" s="87" t="s">
        <v>162</v>
      </c>
      <c r="AK27" s="87">
        <v>0</v>
      </c>
      <c r="AL27" s="87">
        <v>0</v>
      </c>
      <c r="AM27" s="87" t="s">
        <v>142</v>
      </c>
      <c r="AO27" s="87">
        <f t="shared" si="1"/>
        <v>25</v>
      </c>
      <c r="AP27" s="87">
        <f t="shared" si="0"/>
        <v>12.99</v>
      </c>
      <c r="AQ27" s="87">
        <f t="shared" si="0"/>
        <v>22.5</v>
      </c>
      <c r="AR27" s="87">
        <f t="shared" si="2"/>
        <v>5</v>
      </c>
      <c r="AS27" s="87">
        <v>1</v>
      </c>
      <c r="AT27" s="87">
        <v>0</v>
      </c>
      <c r="AU27" s="87">
        <v>0</v>
      </c>
      <c r="AV27" s="87">
        <v>0</v>
      </c>
      <c r="AW27" s="87">
        <v>0</v>
      </c>
      <c r="AY27" s="133">
        <f t="shared" ref="AY27" si="53">IF(J27="", "", INT(J27))</f>
        <v>13</v>
      </c>
      <c r="AZ27" s="87">
        <f t="shared" si="24"/>
        <v>13</v>
      </c>
      <c r="BA27" s="87">
        <f t="shared" si="25"/>
        <v>14</v>
      </c>
      <c r="BB27" s="87">
        <f t="shared" si="26"/>
        <v>13</v>
      </c>
      <c r="BC27" s="87">
        <f t="shared" si="27"/>
        <v>13</v>
      </c>
      <c r="BD27" s="87" t="str">
        <f t="shared" si="28"/>
        <v>1c</v>
      </c>
      <c r="BE27" s="87" t="str">
        <f t="shared" si="29"/>
        <v>0</v>
      </c>
      <c r="BG27" s="87">
        <f t="shared" si="30"/>
        <v>13</v>
      </c>
      <c r="BH27" s="127" t="str">
        <f t="shared" si="31"/>
        <v>2.10E+11</v>
      </c>
      <c r="BI27" s="127" t="str">
        <f t="shared" si="32"/>
        <v>8.08E+10</v>
      </c>
      <c r="BJ27" s="87" t="str">
        <f t="shared" si="33"/>
        <v>7850</v>
      </c>
      <c r="BK27" s="87">
        <f t="shared" si="34"/>
        <v>5</v>
      </c>
      <c r="BL27" s="87">
        <f t="shared" si="35"/>
        <v>3.5000000000000003E-2</v>
      </c>
      <c r="BN27" s="155">
        <v>25</v>
      </c>
      <c r="BO27" s="155">
        <v>26</v>
      </c>
      <c r="BP27" s="155">
        <v>27</v>
      </c>
      <c r="BQ27" s="155">
        <v>25</v>
      </c>
      <c r="BR27" s="155">
        <v>25</v>
      </c>
      <c r="BS27" s="155" t="str">
        <v>1c</v>
      </c>
      <c r="BT27" s="155" t="str">
        <v>0</v>
      </c>
      <c r="BU27" s="87">
        <v>0</v>
      </c>
      <c r="BV27" s="129">
        <v>25</v>
      </c>
      <c r="BW27" s="129" t="str">
        <v>2.10E+11</v>
      </c>
      <c r="BX27" s="129" t="str">
        <v>8.08E+10</v>
      </c>
      <c r="BY27" s="129" t="str">
        <v>7850</v>
      </c>
      <c r="BZ27" s="129">
        <v>10</v>
      </c>
      <c r="CA27" s="129">
        <v>0.02</v>
      </c>
      <c r="CD27" s="87">
        <v>25</v>
      </c>
      <c r="CE27" s="87" t="s">
        <v>180</v>
      </c>
      <c r="CF27" s="87" t="s">
        <v>181</v>
      </c>
      <c r="CG27" s="87">
        <v>1</v>
      </c>
      <c r="CH27" s="87">
        <v>10</v>
      </c>
      <c r="CI27" s="87">
        <v>0.02</v>
      </c>
      <c r="CK27" s="155">
        <f t="shared" si="42"/>
        <v>25</v>
      </c>
      <c r="CL27" s="155">
        <f t="shared" si="43"/>
        <v>12.99</v>
      </c>
      <c r="CM27" s="155">
        <f t="shared" si="44"/>
        <v>22.5</v>
      </c>
      <c r="CN27" s="155">
        <f t="shared" si="45"/>
        <v>5</v>
      </c>
      <c r="CO27" s="155">
        <v>1</v>
      </c>
      <c r="CP27" s="155">
        <v>0</v>
      </c>
      <c r="CR27" s="155">
        <f t="shared" si="19"/>
        <v>25</v>
      </c>
      <c r="CS27" s="155">
        <f t="shared" si="20"/>
        <v>26</v>
      </c>
      <c r="CT27" s="155">
        <f t="shared" si="21"/>
        <v>27</v>
      </c>
      <c r="CU27" s="155">
        <v>2</v>
      </c>
      <c r="CV27" s="155">
        <v>2</v>
      </c>
      <c r="CW27" s="155">
        <v>1</v>
      </c>
      <c r="CX27" s="155">
        <v>0</v>
      </c>
      <c r="CY27" s="155">
        <v>1</v>
      </c>
      <c r="CZ27" s="155">
        <v>3</v>
      </c>
      <c r="DA27" s="155">
        <v>1</v>
      </c>
      <c r="DB27" s="155" t="b">
        <v>1</v>
      </c>
      <c r="DE27" s="87">
        <v>47</v>
      </c>
      <c r="DF27" s="87">
        <v>12.99</v>
      </c>
      <c r="DG27" s="87">
        <v>-22.5</v>
      </c>
      <c r="DH27" s="87">
        <v>-12</v>
      </c>
      <c r="DI27" s="87">
        <v>1</v>
      </c>
      <c r="DJ27" s="87">
        <v>0</v>
      </c>
      <c r="DM27" s="87">
        <v>55</v>
      </c>
      <c r="DN27" s="87">
        <v>58</v>
      </c>
      <c r="DO27" s="87">
        <v>59</v>
      </c>
      <c r="DP27" s="87">
        <v>2</v>
      </c>
      <c r="DQ27" s="87">
        <v>2</v>
      </c>
      <c r="DR27" s="87">
        <v>1</v>
      </c>
      <c r="DS27" s="87">
        <v>0</v>
      </c>
      <c r="DT27" s="87">
        <v>1</v>
      </c>
      <c r="DU27" s="87">
        <v>1</v>
      </c>
      <c r="DV27" s="87">
        <v>1</v>
      </c>
      <c r="DW27" s="87" t="b">
        <v>1</v>
      </c>
      <c r="DY27" s="87">
        <v>47</v>
      </c>
      <c r="DZ27" s="87">
        <v>12.99</v>
      </c>
      <c r="EA27" s="87">
        <v>-22.5</v>
      </c>
      <c r="EB27" s="87">
        <v>-12</v>
      </c>
      <c r="EC27" s="87">
        <v>1</v>
      </c>
      <c r="ED27" s="87">
        <v>0</v>
      </c>
      <c r="EG27" s="87">
        <v>55</v>
      </c>
      <c r="EH27" s="148">
        <v>58</v>
      </c>
      <c r="EI27" s="176">
        <v>59</v>
      </c>
      <c r="EJ27" s="148">
        <v>2</v>
      </c>
      <c r="EK27" s="148">
        <v>2</v>
      </c>
      <c r="EL27" s="87">
        <v>1</v>
      </c>
      <c r="EM27" s="87">
        <v>0</v>
      </c>
      <c r="EN27" s="87">
        <v>2</v>
      </c>
      <c r="EO27" s="87">
        <v>1</v>
      </c>
      <c r="EP27" s="87">
        <v>1</v>
      </c>
      <c r="EQ27" s="87" t="b">
        <v>1</v>
      </c>
    </row>
    <row r="28" spans="1:147" ht="12.75">
      <c r="A28" s="148">
        <f t="shared" si="49"/>
        <v>11</v>
      </c>
      <c r="B28" s="155">
        <f t="shared" si="22"/>
        <v>26</v>
      </c>
      <c r="C28" s="156">
        <v>6</v>
      </c>
      <c r="D28" s="155">
        <v>12.99</v>
      </c>
      <c r="E28" s="155">
        <v>22.5</v>
      </c>
      <c r="F28" s="155" t="s">
        <v>142</v>
      </c>
      <c r="G28" s="155"/>
      <c r="H28" s="148"/>
      <c r="I28" s="87">
        <v>1</v>
      </c>
      <c r="J28" s="87">
        <f>J26+1</f>
        <v>13.2</v>
      </c>
      <c r="K28" s="126">
        <v>14</v>
      </c>
      <c r="L28" s="87">
        <v>5</v>
      </c>
      <c r="M28" s="87">
        <v>35</v>
      </c>
      <c r="N28" s="87" t="s">
        <v>154</v>
      </c>
      <c r="O28" s="87" t="s">
        <v>155</v>
      </c>
      <c r="P28" s="87">
        <v>0</v>
      </c>
      <c r="Q28" s="127">
        <v>5.4589999999999999E-4</v>
      </c>
      <c r="R28" s="87">
        <v>0</v>
      </c>
      <c r="S28" s="87">
        <v>0</v>
      </c>
      <c r="T28" s="127">
        <v>353300000000</v>
      </c>
      <c r="U28" s="127">
        <v>353300000000</v>
      </c>
      <c r="V28" s="127">
        <v>22060000000</v>
      </c>
      <c r="W28" s="127">
        <v>22060000000</v>
      </c>
      <c r="X28" s="87">
        <v>0</v>
      </c>
      <c r="Y28" s="87">
        <v>0</v>
      </c>
      <c r="Z28" s="127">
        <v>271900000000</v>
      </c>
      <c r="AA28" s="87">
        <v>3.3649999999999999E-3</v>
      </c>
      <c r="AB28" s="127">
        <v>114600000000</v>
      </c>
      <c r="AC28" s="87">
        <v>0.65</v>
      </c>
      <c r="AD28" s="87" t="s">
        <v>156</v>
      </c>
      <c r="AE28" s="87" t="s">
        <v>157</v>
      </c>
      <c r="AF28" s="87" t="s">
        <v>158</v>
      </c>
      <c r="AG28" s="87" t="s">
        <v>159</v>
      </c>
      <c r="AH28" s="87" t="s">
        <v>160</v>
      </c>
      <c r="AI28" s="87" t="s">
        <v>161</v>
      </c>
      <c r="AJ28" s="87" t="s">
        <v>162</v>
      </c>
      <c r="AK28" s="87">
        <v>0</v>
      </c>
      <c r="AL28" s="87">
        <v>0</v>
      </c>
      <c r="AM28" s="87" t="s">
        <v>142</v>
      </c>
      <c r="AO28" s="87">
        <f t="shared" si="1"/>
        <v>26</v>
      </c>
      <c r="AP28" s="87">
        <f t="shared" si="0"/>
        <v>12.99</v>
      </c>
      <c r="AQ28" s="87">
        <f t="shared" si="0"/>
        <v>22.5</v>
      </c>
      <c r="AR28" s="87">
        <f t="shared" si="2"/>
        <v>6</v>
      </c>
      <c r="AS28" s="87">
        <v>1</v>
      </c>
      <c r="AT28" s="87">
        <v>0</v>
      </c>
      <c r="AU28" s="87">
        <v>0</v>
      </c>
      <c r="AV28" s="87">
        <v>0</v>
      </c>
      <c r="AW28" s="87">
        <v>0</v>
      </c>
      <c r="AY28" s="133"/>
      <c r="AZ28" s="87" t="str">
        <f t="shared" si="24"/>
        <v/>
      </c>
      <c r="BA28" s="87" t="str">
        <f t="shared" si="25"/>
        <v/>
      </c>
      <c r="BB28" s="87" t="str">
        <f t="shared" si="26"/>
        <v/>
      </c>
      <c r="BC28" s="87" t="str">
        <f t="shared" si="27"/>
        <v/>
      </c>
      <c r="BD28" s="87" t="str">
        <f t="shared" si="28"/>
        <v/>
      </c>
      <c r="BE28" s="87" t="str">
        <f t="shared" si="29"/>
        <v/>
      </c>
      <c r="BG28" s="87" t="str">
        <f t="shared" si="30"/>
        <v/>
      </c>
      <c r="BH28" s="127" t="str">
        <f t="shared" si="31"/>
        <v/>
      </c>
      <c r="BI28" s="127" t="str">
        <f t="shared" si="32"/>
        <v/>
      </c>
      <c r="BJ28" s="87" t="str">
        <f t="shared" si="33"/>
        <v/>
      </c>
      <c r="BK28" s="87" t="str">
        <f t="shared" si="34"/>
        <v/>
      </c>
      <c r="BL28" s="87" t="str">
        <f t="shared" si="35"/>
        <v/>
      </c>
      <c r="BN28" s="155">
        <v>26</v>
      </c>
      <c r="BO28" s="155">
        <v>27</v>
      </c>
      <c r="BP28" s="155">
        <v>28</v>
      </c>
      <c r="BQ28" s="155">
        <v>26</v>
      </c>
      <c r="BR28" s="155">
        <v>26</v>
      </c>
      <c r="BS28" s="155" t="str">
        <v>1c</v>
      </c>
      <c r="BT28" s="155" t="str">
        <v>0</v>
      </c>
      <c r="BU28" s="87">
        <v>0</v>
      </c>
      <c r="BV28" s="129">
        <v>26</v>
      </c>
      <c r="BW28" s="129" t="str">
        <v>2.10E+11</v>
      </c>
      <c r="BX28" s="129" t="str">
        <v>8.08E+10</v>
      </c>
      <c r="BY28" s="129" t="str">
        <v>7850</v>
      </c>
      <c r="BZ28" s="129">
        <v>10</v>
      </c>
      <c r="CA28" s="129">
        <v>0.02</v>
      </c>
      <c r="CD28" s="87">
        <v>26</v>
      </c>
      <c r="CE28" s="87" t="s">
        <v>180</v>
      </c>
      <c r="CF28" s="87" t="s">
        <v>181</v>
      </c>
      <c r="CG28" s="87">
        <v>1</v>
      </c>
      <c r="CH28" s="87">
        <v>10</v>
      </c>
      <c r="CI28" s="87">
        <v>0.02</v>
      </c>
      <c r="CK28" s="155">
        <f t="shared" si="42"/>
        <v>26</v>
      </c>
      <c r="CL28" s="155">
        <f t="shared" si="43"/>
        <v>12.99</v>
      </c>
      <c r="CM28" s="155">
        <f t="shared" si="44"/>
        <v>22.5</v>
      </c>
      <c r="CN28" s="155">
        <f t="shared" si="45"/>
        <v>6</v>
      </c>
      <c r="CO28" s="155">
        <v>1</v>
      </c>
      <c r="CP28" s="155">
        <v>0</v>
      </c>
      <c r="CR28" s="155">
        <f t="shared" si="19"/>
        <v>26</v>
      </c>
      <c r="CS28" s="155">
        <f t="shared" si="20"/>
        <v>27</v>
      </c>
      <c r="CT28" s="155">
        <f t="shared" si="21"/>
        <v>28</v>
      </c>
      <c r="CU28" s="155">
        <v>2</v>
      </c>
      <c r="CV28" s="155">
        <v>2</v>
      </c>
      <c r="CW28" s="155">
        <v>1</v>
      </c>
      <c r="CX28" s="155">
        <v>0</v>
      </c>
      <c r="CY28" s="155">
        <v>1</v>
      </c>
      <c r="CZ28" s="155">
        <v>3</v>
      </c>
      <c r="DA28" s="155">
        <v>1</v>
      </c>
      <c r="DB28" s="155" t="b">
        <v>1</v>
      </c>
      <c r="DE28" s="87">
        <v>51</v>
      </c>
      <c r="DF28" s="87">
        <v>12.99</v>
      </c>
      <c r="DG28" s="87">
        <v>-22.5</v>
      </c>
      <c r="DH28" s="87">
        <v>-3</v>
      </c>
      <c r="DI28" s="87">
        <v>1</v>
      </c>
      <c r="DJ28" s="87">
        <v>0</v>
      </c>
      <c r="DM28" s="87">
        <v>56</v>
      </c>
      <c r="DN28" s="87">
        <v>59</v>
      </c>
      <c r="DO28" s="87">
        <v>60</v>
      </c>
      <c r="DP28" s="87">
        <v>2</v>
      </c>
      <c r="DQ28" s="87">
        <v>2</v>
      </c>
      <c r="DR28" s="87">
        <v>1</v>
      </c>
      <c r="DS28" s="87">
        <v>0</v>
      </c>
      <c r="DT28" s="87">
        <v>1</v>
      </c>
      <c r="DU28" s="87">
        <v>1</v>
      </c>
      <c r="DV28" s="87">
        <v>1</v>
      </c>
      <c r="DW28" s="87" t="b">
        <v>1</v>
      </c>
      <c r="DY28" s="87">
        <v>51</v>
      </c>
      <c r="DZ28" s="87">
        <v>12.99</v>
      </c>
      <c r="EA28" s="87">
        <v>-22.5</v>
      </c>
      <c r="EB28" s="87">
        <v>-3</v>
      </c>
      <c r="EC28" s="87">
        <v>1</v>
      </c>
      <c r="ED28" s="87">
        <v>0</v>
      </c>
      <c r="EG28" s="87">
        <v>56</v>
      </c>
      <c r="EH28" s="176">
        <v>59</v>
      </c>
      <c r="EI28" s="148">
        <v>60</v>
      </c>
      <c r="EJ28" s="148">
        <v>2</v>
      </c>
      <c r="EK28" s="148">
        <v>2</v>
      </c>
      <c r="EL28" s="87">
        <v>1</v>
      </c>
      <c r="EM28" s="87">
        <v>0</v>
      </c>
      <c r="EN28" s="87">
        <v>2</v>
      </c>
      <c r="EO28" s="87">
        <v>1</v>
      </c>
      <c r="EP28" s="87">
        <v>1</v>
      </c>
      <c r="EQ28" s="87" t="b">
        <v>1</v>
      </c>
    </row>
    <row r="29" spans="1:147" ht="12.75">
      <c r="A29" s="148">
        <f t="shared" si="49"/>
        <v>12</v>
      </c>
      <c r="B29" s="155">
        <f t="shared" si="22"/>
        <v>27</v>
      </c>
      <c r="C29" s="156">
        <v>8</v>
      </c>
      <c r="D29" s="155">
        <v>12.99</v>
      </c>
      <c r="E29" s="155">
        <v>22.5</v>
      </c>
      <c r="F29" s="155" t="s">
        <v>142</v>
      </c>
      <c r="G29" s="155"/>
      <c r="H29" s="148"/>
      <c r="I29" s="87">
        <v>1</v>
      </c>
      <c r="J29" s="87">
        <f>J27+1</f>
        <v>14.1</v>
      </c>
      <c r="K29" s="126">
        <v>14</v>
      </c>
      <c r="L29" s="87">
        <v>5</v>
      </c>
      <c r="M29" s="87">
        <v>35</v>
      </c>
      <c r="N29" s="87" t="s">
        <v>154</v>
      </c>
      <c r="O29" s="87" t="s">
        <v>155</v>
      </c>
      <c r="P29" s="87">
        <v>0</v>
      </c>
      <c r="Q29" s="127">
        <v>5.4589999999999999E-4</v>
      </c>
      <c r="R29" s="87">
        <v>0</v>
      </c>
      <c r="S29" s="87">
        <v>0</v>
      </c>
      <c r="T29" s="127">
        <v>353300000000</v>
      </c>
      <c r="U29" s="127">
        <v>353300000000</v>
      </c>
      <c r="V29" s="127">
        <v>22060000000</v>
      </c>
      <c r="W29" s="127">
        <v>22060000000</v>
      </c>
      <c r="X29" s="87">
        <v>0</v>
      </c>
      <c r="Y29" s="87">
        <v>0</v>
      </c>
      <c r="Z29" s="127">
        <v>271900000000</v>
      </c>
      <c r="AA29" s="87">
        <v>3.3649999999999999E-3</v>
      </c>
      <c r="AB29" s="127">
        <v>114600000000</v>
      </c>
      <c r="AC29" s="87">
        <v>0.65</v>
      </c>
      <c r="AD29" s="87" t="s">
        <v>156</v>
      </c>
      <c r="AE29" s="87" t="s">
        <v>157</v>
      </c>
      <c r="AF29" s="87" t="s">
        <v>158</v>
      </c>
      <c r="AG29" s="87" t="s">
        <v>159</v>
      </c>
      <c r="AH29" s="87" t="s">
        <v>160</v>
      </c>
      <c r="AI29" s="87" t="s">
        <v>161</v>
      </c>
      <c r="AJ29" s="87" t="s">
        <v>162</v>
      </c>
      <c r="AK29" s="87">
        <v>0</v>
      </c>
      <c r="AL29" s="87">
        <v>0</v>
      </c>
      <c r="AM29" s="87" t="s">
        <v>142</v>
      </c>
      <c r="AO29" s="87">
        <f t="shared" si="1"/>
        <v>27</v>
      </c>
      <c r="AP29" s="87">
        <f t="shared" si="0"/>
        <v>12.99</v>
      </c>
      <c r="AQ29" s="87">
        <f t="shared" si="0"/>
        <v>22.5</v>
      </c>
      <c r="AR29" s="87">
        <f t="shared" si="2"/>
        <v>8</v>
      </c>
      <c r="AS29" s="87">
        <v>1</v>
      </c>
      <c r="AT29" s="87">
        <v>0</v>
      </c>
      <c r="AU29" s="87">
        <v>0</v>
      </c>
      <c r="AV29" s="87">
        <v>0</v>
      </c>
      <c r="AW29" s="87">
        <v>0</v>
      </c>
      <c r="AY29" s="133">
        <f t="shared" ref="AY29" si="54">IF(J29="", "", INT(J29))</f>
        <v>14</v>
      </c>
      <c r="AZ29" s="87">
        <f t="shared" si="24"/>
        <v>14</v>
      </c>
      <c r="BA29" s="87">
        <f t="shared" si="25"/>
        <v>15</v>
      </c>
      <c r="BB29" s="87">
        <f t="shared" si="26"/>
        <v>14</v>
      </c>
      <c r="BC29" s="87">
        <f t="shared" si="27"/>
        <v>14</v>
      </c>
      <c r="BD29" s="87" t="str">
        <f t="shared" si="28"/>
        <v>1c</v>
      </c>
      <c r="BE29" s="87" t="str">
        <f t="shared" si="29"/>
        <v>0</v>
      </c>
      <c r="BG29" s="87">
        <f t="shared" si="30"/>
        <v>14</v>
      </c>
      <c r="BH29" s="127" t="str">
        <f t="shared" si="31"/>
        <v>2.10E+11</v>
      </c>
      <c r="BI29" s="127" t="str">
        <f t="shared" si="32"/>
        <v>8.08E+10</v>
      </c>
      <c r="BJ29" s="87" t="str">
        <f t="shared" si="33"/>
        <v>7850</v>
      </c>
      <c r="BK29" s="87">
        <f t="shared" si="34"/>
        <v>5</v>
      </c>
      <c r="BL29" s="87">
        <f t="shared" si="35"/>
        <v>3.5000000000000003E-2</v>
      </c>
      <c r="BN29" s="129">
        <v>27</v>
      </c>
      <c r="BO29" s="129">
        <v>28</v>
      </c>
      <c r="BP29" s="129">
        <v>29</v>
      </c>
      <c r="BQ29" s="129">
        <v>27</v>
      </c>
      <c r="BR29" s="129">
        <v>27</v>
      </c>
      <c r="BS29" s="129" t="str">
        <v>1c</v>
      </c>
      <c r="BT29" s="129" t="str">
        <v>0</v>
      </c>
      <c r="BU29" s="87">
        <v>0</v>
      </c>
      <c r="BV29" s="129">
        <v>27</v>
      </c>
      <c r="BW29" s="129" t="str">
        <v>2.10E+11</v>
      </c>
      <c r="BX29" s="129" t="str">
        <v>8.08E+10</v>
      </c>
      <c r="BY29" s="129" t="str">
        <v>7850</v>
      </c>
      <c r="BZ29" s="129">
        <v>10</v>
      </c>
      <c r="CA29" s="129">
        <v>0.02</v>
      </c>
      <c r="CD29" s="87">
        <v>27</v>
      </c>
      <c r="CE29" s="87" t="s">
        <v>180</v>
      </c>
      <c r="CF29" s="87" t="s">
        <v>181</v>
      </c>
      <c r="CG29" s="87">
        <v>1</v>
      </c>
      <c r="CH29" s="87">
        <v>10</v>
      </c>
      <c r="CI29" s="87">
        <v>0.02</v>
      </c>
      <c r="CK29" s="155">
        <f t="shared" si="42"/>
        <v>27</v>
      </c>
      <c r="CL29" s="155">
        <f t="shared" si="43"/>
        <v>12.99</v>
      </c>
      <c r="CM29" s="155">
        <f t="shared" si="44"/>
        <v>22.5</v>
      </c>
      <c r="CN29" s="155">
        <f t="shared" si="45"/>
        <v>8</v>
      </c>
      <c r="CO29" s="155">
        <v>1</v>
      </c>
      <c r="CP29" s="155">
        <v>0</v>
      </c>
      <c r="CR29" s="87">
        <f t="shared" si="19"/>
        <v>27</v>
      </c>
      <c r="CS29" s="87">
        <f t="shared" si="20"/>
        <v>28</v>
      </c>
      <c r="CT29" s="87">
        <f t="shared" si="21"/>
        <v>29</v>
      </c>
      <c r="CU29" s="87">
        <v>2</v>
      </c>
      <c r="CV29" s="87">
        <v>2</v>
      </c>
      <c r="CW29" s="87">
        <v>1</v>
      </c>
      <c r="CX29" s="87">
        <v>0</v>
      </c>
      <c r="CY29" s="87">
        <v>1</v>
      </c>
      <c r="CZ29" s="87">
        <v>3</v>
      </c>
      <c r="DA29" s="87">
        <v>1</v>
      </c>
      <c r="DB29" s="87" t="b">
        <v>1</v>
      </c>
      <c r="DE29" s="87">
        <v>53</v>
      </c>
      <c r="DF29" s="87">
        <v>12.99</v>
      </c>
      <c r="DG29" s="87">
        <v>-22.5</v>
      </c>
      <c r="DH29" s="87">
        <v>0</v>
      </c>
      <c r="DI29" s="87">
        <v>1</v>
      </c>
      <c r="DJ29" s="87">
        <v>0</v>
      </c>
      <c r="DM29" s="87">
        <v>57</v>
      </c>
      <c r="DN29" s="87">
        <v>61</v>
      </c>
      <c r="DO29" s="87">
        <v>62</v>
      </c>
      <c r="DP29" s="87">
        <v>3</v>
      </c>
      <c r="DQ29" s="87">
        <v>3</v>
      </c>
      <c r="DR29" s="87">
        <v>1</v>
      </c>
      <c r="DS29" s="87">
        <v>0</v>
      </c>
      <c r="DT29" s="87">
        <v>1</v>
      </c>
      <c r="DU29" s="87">
        <v>1</v>
      </c>
      <c r="DV29" s="87">
        <v>1</v>
      </c>
      <c r="DW29" s="87" t="b">
        <v>1</v>
      </c>
      <c r="DY29" s="87">
        <v>53</v>
      </c>
      <c r="DZ29" s="87">
        <v>12.99</v>
      </c>
      <c r="EA29" s="87">
        <v>-22.5</v>
      </c>
      <c r="EB29" s="87">
        <v>0</v>
      </c>
      <c r="EC29" s="87">
        <v>1</v>
      </c>
      <c r="ED29" s="87">
        <v>0</v>
      </c>
      <c r="EG29" s="87">
        <v>57</v>
      </c>
      <c r="EH29" s="87">
        <v>61</v>
      </c>
      <c r="EI29" s="87">
        <v>62</v>
      </c>
      <c r="EJ29" s="145">
        <v>3</v>
      </c>
      <c r="EK29" s="145">
        <v>3</v>
      </c>
      <c r="EL29" s="87">
        <v>1</v>
      </c>
      <c r="EM29" s="87">
        <v>0</v>
      </c>
      <c r="EN29" s="87">
        <v>2</v>
      </c>
      <c r="EO29" s="87">
        <v>1</v>
      </c>
      <c r="EP29" s="87">
        <v>1</v>
      </c>
      <c r="EQ29" s="87" t="b">
        <v>1</v>
      </c>
    </row>
    <row r="30" spans="1:147" ht="12.75">
      <c r="A30" s="148">
        <f>A29+1</f>
        <v>13</v>
      </c>
      <c r="B30" s="148">
        <f t="shared" si="22"/>
        <v>28</v>
      </c>
      <c r="C30" s="149">
        <v>9.3000000000000007</v>
      </c>
      <c r="D30" s="148">
        <v>12.99</v>
      </c>
      <c r="E30" s="148">
        <v>22.5</v>
      </c>
      <c r="F30" s="148" t="s">
        <v>142</v>
      </c>
      <c r="G30" s="148"/>
      <c r="H30" s="148"/>
      <c r="J30" s="87">
        <f t="shared" ref="J30:J36" si="55">J28+1</f>
        <v>14.2</v>
      </c>
      <c r="K30" s="126">
        <v>15</v>
      </c>
      <c r="L30" s="87">
        <v>5</v>
      </c>
      <c r="M30" s="87">
        <v>35</v>
      </c>
      <c r="N30" s="87" t="s">
        <v>154</v>
      </c>
      <c r="O30" s="87" t="s">
        <v>155</v>
      </c>
      <c r="P30" s="87">
        <v>0</v>
      </c>
      <c r="Q30" s="127">
        <v>5.4589999999999999E-4</v>
      </c>
      <c r="R30" s="87">
        <v>0</v>
      </c>
      <c r="S30" s="87">
        <v>0</v>
      </c>
      <c r="T30" s="127">
        <v>353300000000</v>
      </c>
      <c r="U30" s="127">
        <v>353300000000</v>
      </c>
      <c r="V30" s="127">
        <v>22060000000</v>
      </c>
      <c r="W30" s="127">
        <v>22060000000</v>
      </c>
      <c r="X30" s="87">
        <v>0</v>
      </c>
      <c r="Y30" s="87">
        <v>0</v>
      </c>
      <c r="Z30" s="127">
        <v>271900000000</v>
      </c>
      <c r="AA30" s="87">
        <v>3.3649999999999999E-3</v>
      </c>
      <c r="AB30" s="127">
        <v>114600000000</v>
      </c>
      <c r="AC30" s="87">
        <v>0.65</v>
      </c>
      <c r="AD30" s="87" t="s">
        <v>156</v>
      </c>
      <c r="AE30" s="87" t="s">
        <v>157</v>
      </c>
      <c r="AF30" s="87" t="s">
        <v>158</v>
      </c>
      <c r="AG30" s="87" t="s">
        <v>159</v>
      </c>
      <c r="AH30" s="87" t="s">
        <v>160</v>
      </c>
      <c r="AI30" s="87" t="s">
        <v>161</v>
      </c>
      <c r="AJ30" s="87" t="s">
        <v>162</v>
      </c>
      <c r="AK30" s="87">
        <v>0</v>
      </c>
      <c r="AL30" s="87">
        <v>0</v>
      </c>
      <c r="AM30" s="87" t="s">
        <v>142</v>
      </c>
      <c r="AO30" s="87">
        <f t="shared" si="1"/>
        <v>28</v>
      </c>
      <c r="AP30" s="87">
        <f t="shared" si="0"/>
        <v>12.99</v>
      </c>
      <c r="AQ30" s="87">
        <f t="shared" si="0"/>
        <v>22.5</v>
      </c>
      <c r="AR30" s="87">
        <f t="shared" si="2"/>
        <v>9.3000000000000007</v>
      </c>
      <c r="AS30" s="87">
        <v>1</v>
      </c>
      <c r="AT30" s="87">
        <v>0</v>
      </c>
      <c r="AU30" s="87">
        <v>0</v>
      </c>
      <c r="AV30" s="87">
        <v>0</v>
      </c>
      <c r="AW30" s="87">
        <v>0</v>
      </c>
      <c r="AY30" s="133"/>
      <c r="AZ30" s="87" t="str">
        <f t="shared" si="24"/>
        <v/>
      </c>
      <c r="BA30" s="87" t="str">
        <f t="shared" si="25"/>
        <v/>
      </c>
      <c r="BB30" s="87" t="str">
        <f t="shared" si="26"/>
        <v/>
      </c>
      <c r="BC30" s="87" t="str">
        <f t="shared" si="27"/>
        <v/>
      </c>
      <c r="BD30" s="87" t="str">
        <f t="shared" si="28"/>
        <v/>
      </c>
      <c r="BE30" s="87" t="str">
        <f t="shared" si="29"/>
        <v/>
      </c>
      <c r="BG30" s="87" t="str">
        <f t="shared" si="30"/>
        <v/>
      </c>
      <c r="BH30" s="127" t="str">
        <f t="shared" si="31"/>
        <v/>
      </c>
      <c r="BI30" s="127" t="str">
        <f t="shared" si="32"/>
        <v/>
      </c>
      <c r="BJ30" s="87" t="str">
        <f t="shared" si="33"/>
        <v/>
      </c>
      <c r="BK30" s="87" t="str">
        <f t="shared" si="34"/>
        <v/>
      </c>
      <c r="BL30" s="87" t="str">
        <f t="shared" si="35"/>
        <v/>
      </c>
      <c r="BN30" s="129">
        <v>28</v>
      </c>
      <c r="BO30" s="129">
        <v>29</v>
      </c>
      <c r="BP30" s="129">
        <v>30</v>
      </c>
      <c r="BQ30" s="129">
        <v>28</v>
      </c>
      <c r="BR30" s="129">
        <v>28</v>
      </c>
      <c r="BS30" s="129" t="str">
        <v>1c</v>
      </c>
      <c r="BT30" s="129" t="str">
        <v>0</v>
      </c>
      <c r="BU30" s="87">
        <v>0</v>
      </c>
      <c r="BV30" s="129">
        <v>28</v>
      </c>
      <c r="BW30" s="129" t="str">
        <v>2.10E+11</v>
      </c>
      <c r="BX30" s="129" t="str">
        <v>8.08E+10</v>
      </c>
      <c r="BY30" s="129" t="str">
        <v>7850</v>
      </c>
      <c r="BZ30" s="129">
        <v>10</v>
      </c>
      <c r="CA30" s="129">
        <v>0.02</v>
      </c>
      <c r="CD30" s="87">
        <v>28</v>
      </c>
      <c r="CE30" s="87" t="s">
        <v>180</v>
      </c>
      <c r="CF30" s="87" t="s">
        <v>181</v>
      </c>
      <c r="CG30" s="87">
        <v>1</v>
      </c>
      <c r="CH30" s="87">
        <v>10</v>
      </c>
      <c r="CI30" s="87">
        <v>0.02</v>
      </c>
      <c r="CK30" s="87">
        <f t="shared" si="42"/>
        <v>28</v>
      </c>
      <c r="CL30" s="87">
        <f t="shared" si="43"/>
        <v>12.99</v>
      </c>
      <c r="CM30" s="87">
        <f t="shared" si="44"/>
        <v>22.5</v>
      </c>
      <c r="CN30" s="87">
        <f t="shared" si="45"/>
        <v>9.3000000000000007</v>
      </c>
      <c r="CO30" s="87">
        <v>1</v>
      </c>
      <c r="CP30" s="87">
        <v>0</v>
      </c>
      <c r="CR30" s="87">
        <f t="shared" si="19"/>
        <v>28</v>
      </c>
      <c r="CS30" s="87">
        <f t="shared" si="20"/>
        <v>29</v>
      </c>
      <c r="CT30" s="87">
        <f t="shared" si="21"/>
        <v>30</v>
      </c>
      <c r="CU30" s="87">
        <v>2</v>
      </c>
      <c r="CV30" s="87">
        <v>2</v>
      </c>
      <c r="CW30" s="87">
        <v>1</v>
      </c>
      <c r="CX30" s="87">
        <v>0</v>
      </c>
      <c r="CY30" s="87">
        <v>1</v>
      </c>
      <c r="CZ30" s="87">
        <v>3</v>
      </c>
      <c r="DA30" s="87">
        <v>1</v>
      </c>
      <c r="DB30" s="87" t="b">
        <v>1</v>
      </c>
      <c r="DE30" s="87">
        <v>58</v>
      </c>
      <c r="DF30" s="87">
        <v>12.99</v>
      </c>
      <c r="DG30" s="87">
        <v>-22.5</v>
      </c>
      <c r="DH30" s="87">
        <v>9.3000000000000007</v>
      </c>
      <c r="DI30" s="87">
        <v>1</v>
      </c>
      <c r="DJ30" s="87">
        <v>0</v>
      </c>
      <c r="DM30" s="87">
        <v>58</v>
      </c>
      <c r="DN30" s="87">
        <v>62</v>
      </c>
      <c r="DO30" s="87">
        <v>63</v>
      </c>
      <c r="DP30" s="87">
        <v>3</v>
      </c>
      <c r="DQ30" s="87">
        <v>3</v>
      </c>
      <c r="DR30" s="87">
        <v>1</v>
      </c>
      <c r="DS30" s="87">
        <v>0</v>
      </c>
      <c r="DT30" s="87">
        <v>1</v>
      </c>
      <c r="DU30" s="87">
        <v>1</v>
      </c>
      <c r="DV30" s="87">
        <v>1</v>
      </c>
      <c r="DW30" s="87" t="b">
        <v>1</v>
      </c>
      <c r="DY30" s="87">
        <v>58</v>
      </c>
      <c r="DZ30" s="87">
        <v>12.99</v>
      </c>
      <c r="EA30" s="87">
        <v>-22.5</v>
      </c>
      <c r="EB30" s="87">
        <v>9.3000000000000007</v>
      </c>
      <c r="EC30" s="87">
        <v>1</v>
      </c>
      <c r="ED30" s="87">
        <v>0</v>
      </c>
      <c r="EG30" s="87">
        <v>58</v>
      </c>
      <c r="EH30" s="87">
        <v>62</v>
      </c>
      <c r="EI30" s="87">
        <v>63</v>
      </c>
      <c r="EJ30" s="145">
        <v>3</v>
      </c>
      <c r="EK30" s="145">
        <v>3</v>
      </c>
      <c r="EL30" s="87">
        <v>1</v>
      </c>
      <c r="EM30" s="87">
        <v>0</v>
      </c>
      <c r="EN30" s="87">
        <v>2</v>
      </c>
      <c r="EO30" s="87">
        <v>1</v>
      </c>
      <c r="EP30" s="87">
        <v>1</v>
      </c>
      <c r="EQ30" s="87" t="b">
        <v>1</v>
      </c>
    </row>
    <row r="31" spans="1:147" ht="12.75">
      <c r="A31" s="148">
        <f t="shared" si="49"/>
        <v>14</v>
      </c>
      <c r="B31" s="148">
        <f t="shared" si="22"/>
        <v>29</v>
      </c>
      <c r="C31" s="149">
        <v>10</v>
      </c>
      <c r="D31" s="148">
        <v>12.99</v>
      </c>
      <c r="E31" s="148">
        <v>22.5</v>
      </c>
      <c r="F31" s="148" t="s">
        <v>142</v>
      </c>
      <c r="G31" s="148"/>
      <c r="H31" s="148"/>
      <c r="J31" s="87">
        <f t="shared" si="55"/>
        <v>15.1</v>
      </c>
      <c r="K31" s="126">
        <v>16</v>
      </c>
      <c r="L31" s="87">
        <v>10</v>
      </c>
      <c r="M31" s="87">
        <v>22</v>
      </c>
      <c r="N31" s="87" t="s">
        <v>154</v>
      </c>
      <c r="O31" s="87" t="s">
        <v>155</v>
      </c>
      <c r="P31" s="87">
        <v>0</v>
      </c>
      <c r="Q31" s="127">
        <v>6.8959999999999996E-4</v>
      </c>
      <c r="R31" s="87">
        <v>0</v>
      </c>
      <c r="S31" s="87">
        <v>0</v>
      </c>
      <c r="T31" s="127">
        <v>1802000000000</v>
      </c>
      <c r="U31" s="127">
        <v>1802000000000</v>
      </c>
      <c r="V31" s="127">
        <v>27860000000</v>
      </c>
      <c r="W31" s="127">
        <v>27860000000</v>
      </c>
      <c r="X31" s="87">
        <v>0</v>
      </c>
      <c r="Y31" s="87">
        <v>0</v>
      </c>
      <c r="Z31" s="127">
        <v>1387000000000</v>
      </c>
      <c r="AA31" s="87">
        <v>1.7165E-2</v>
      </c>
      <c r="AB31" s="127">
        <v>144800000000</v>
      </c>
      <c r="AC31" s="87">
        <v>0.65</v>
      </c>
      <c r="AD31" s="87" t="s">
        <v>156</v>
      </c>
      <c r="AE31" s="87" t="s">
        <v>157</v>
      </c>
      <c r="AF31" s="87" t="s">
        <v>158</v>
      </c>
      <c r="AG31" s="87" t="s">
        <v>159</v>
      </c>
      <c r="AH31" s="87" t="s">
        <v>160</v>
      </c>
      <c r="AI31" s="87" t="s">
        <v>161</v>
      </c>
      <c r="AJ31" s="87" t="s">
        <v>162</v>
      </c>
      <c r="AK31" s="87">
        <v>0</v>
      </c>
      <c r="AL31" s="87">
        <v>0</v>
      </c>
      <c r="AM31" s="87" t="s">
        <v>142</v>
      </c>
      <c r="AO31" s="87">
        <f t="shared" si="1"/>
        <v>29</v>
      </c>
      <c r="AP31" s="87">
        <f t="shared" si="0"/>
        <v>12.99</v>
      </c>
      <c r="AQ31" s="87">
        <f t="shared" si="0"/>
        <v>22.5</v>
      </c>
      <c r="AR31" s="87">
        <f t="shared" si="2"/>
        <v>10</v>
      </c>
      <c r="AS31" s="87">
        <v>1</v>
      </c>
      <c r="AT31" s="87">
        <v>0</v>
      </c>
      <c r="AU31" s="87">
        <v>0</v>
      </c>
      <c r="AV31" s="87">
        <v>0</v>
      </c>
      <c r="AW31" s="87">
        <v>0</v>
      </c>
      <c r="AY31" s="133">
        <f t="shared" ref="AY31" si="56">IF(J31="", "", INT(J31))</f>
        <v>15</v>
      </c>
      <c r="AZ31" s="87">
        <f t="shared" si="24"/>
        <v>16</v>
      </c>
      <c r="BA31" s="87">
        <f t="shared" si="25"/>
        <v>17</v>
      </c>
      <c r="BB31" s="87">
        <f t="shared" si="26"/>
        <v>15</v>
      </c>
      <c r="BC31" s="87">
        <f t="shared" si="27"/>
        <v>15</v>
      </c>
      <c r="BD31" s="87" t="str">
        <f t="shared" si="28"/>
        <v>1c</v>
      </c>
      <c r="BE31" s="87" t="str">
        <f t="shared" si="29"/>
        <v>0</v>
      </c>
      <c r="BG31" s="87">
        <f t="shared" si="30"/>
        <v>15</v>
      </c>
      <c r="BH31" s="127" t="str">
        <f t="shared" si="31"/>
        <v>2.10E+11</v>
      </c>
      <c r="BI31" s="127" t="str">
        <f t="shared" si="32"/>
        <v>8.08E+10</v>
      </c>
      <c r="BJ31" s="87" t="str">
        <f t="shared" si="33"/>
        <v>7850</v>
      </c>
      <c r="BK31" s="87">
        <f t="shared" si="34"/>
        <v>10</v>
      </c>
      <c r="BL31" s="87">
        <f t="shared" si="35"/>
        <v>2.1999999999999999E-2</v>
      </c>
      <c r="BN31" s="129">
        <v>29</v>
      </c>
      <c r="BO31" s="129">
        <v>31</v>
      </c>
      <c r="BP31" s="129">
        <v>32</v>
      </c>
      <c r="BQ31" s="129">
        <v>29</v>
      </c>
      <c r="BR31" s="129">
        <v>29</v>
      </c>
      <c r="BS31" s="129" t="str">
        <v>1c</v>
      </c>
      <c r="BT31" s="129" t="str">
        <v>0</v>
      </c>
      <c r="BU31" s="87">
        <v>0</v>
      </c>
      <c r="BV31" s="129">
        <v>29</v>
      </c>
      <c r="BW31" s="129" t="str">
        <v>2.10E+11</v>
      </c>
      <c r="BX31" s="129" t="str">
        <v>8.08E+10</v>
      </c>
      <c r="BY31" s="129" t="str">
        <v>7850</v>
      </c>
      <c r="BZ31" s="129">
        <v>10</v>
      </c>
      <c r="CA31" s="129">
        <v>2.1999999999999999E-2</v>
      </c>
      <c r="CD31" s="87">
        <v>29</v>
      </c>
      <c r="CE31" s="87" t="s">
        <v>180</v>
      </c>
      <c r="CF31" s="87" t="s">
        <v>181</v>
      </c>
      <c r="CG31" s="87">
        <v>1</v>
      </c>
      <c r="CH31" s="87">
        <v>10</v>
      </c>
      <c r="CI31" s="87">
        <v>2.1999999999999999E-2</v>
      </c>
      <c r="CK31" s="87">
        <f t="shared" si="42"/>
        <v>29</v>
      </c>
      <c r="CL31" s="87">
        <f t="shared" si="43"/>
        <v>12.99</v>
      </c>
      <c r="CM31" s="87">
        <f t="shared" si="44"/>
        <v>22.5</v>
      </c>
      <c r="CN31" s="87">
        <f t="shared" si="45"/>
        <v>10</v>
      </c>
      <c r="CO31" s="87">
        <v>1</v>
      </c>
      <c r="CP31" s="87">
        <v>0</v>
      </c>
      <c r="CR31" s="87">
        <f t="shared" si="19"/>
        <v>29</v>
      </c>
      <c r="CS31" s="87">
        <f t="shared" si="20"/>
        <v>31</v>
      </c>
      <c r="CT31" s="87">
        <f t="shared" si="21"/>
        <v>32</v>
      </c>
      <c r="CU31" s="87">
        <v>2</v>
      </c>
      <c r="CV31" s="87">
        <v>2</v>
      </c>
      <c r="CW31" s="87">
        <v>1</v>
      </c>
      <c r="CX31" s="87">
        <v>0</v>
      </c>
      <c r="CY31" s="87">
        <v>1</v>
      </c>
      <c r="CZ31" s="87">
        <v>3</v>
      </c>
      <c r="DA31" s="87">
        <v>1</v>
      </c>
      <c r="DB31" s="87" t="b">
        <v>1</v>
      </c>
      <c r="DE31" s="87">
        <v>59</v>
      </c>
      <c r="DF31" s="87">
        <v>12.99</v>
      </c>
      <c r="DG31" s="87">
        <v>-22.5</v>
      </c>
      <c r="DH31" s="87">
        <v>10</v>
      </c>
      <c r="DI31" s="87">
        <v>1</v>
      </c>
      <c r="DJ31" s="87">
        <v>0</v>
      </c>
      <c r="DM31" s="87">
        <v>59</v>
      </c>
      <c r="DN31" s="87">
        <v>63</v>
      </c>
      <c r="DO31" s="87">
        <v>67</v>
      </c>
      <c r="DP31" s="87">
        <v>3</v>
      </c>
      <c r="DQ31" s="87">
        <v>3</v>
      </c>
      <c r="DR31" s="87">
        <v>1</v>
      </c>
      <c r="DS31" s="87">
        <v>0</v>
      </c>
      <c r="DT31" s="87">
        <v>1</v>
      </c>
      <c r="DU31" s="87">
        <v>1</v>
      </c>
      <c r="DV31" s="87">
        <v>1</v>
      </c>
      <c r="DW31" s="87" t="b">
        <v>1</v>
      </c>
      <c r="DY31" s="87">
        <v>59</v>
      </c>
      <c r="DZ31" s="87">
        <v>12.99</v>
      </c>
      <c r="EA31" s="87">
        <v>-22.5</v>
      </c>
      <c r="EB31" s="87">
        <v>10</v>
      </c>
      <c r="EC31" s="87">
        <v>1</v>
      </c>
      <c r="ED31" s="87">
        <v>0</v>
      </c>
      <c r="EG31" s="87">
        <v>59</v>
      </c>
      <c r="EH31" s="87">
        <v>63</v>
      </c>
      <c r="EI31" s="87">
        <v>67</v>
      </c>
      <c r="EJ31" s="145">
        <v>3</v>
      </c>
      <c r="EK31" s="145">
        <v>3</v>
      </c>
      <c r="EL31" s="87">
        <v>1</v>
      </c>
      <c r="EM31" s="87">
        <v>0</v>
      </c>
      <c r="EN31" s="87">
        <v>2</v>
      </c>
      <c r="EO31" s="87">
        <v>1</v>
      </c>
      <c r="EP31" s="87">
        <v>1</v>
      </c>
      <c r="EQ31" s="87" t="b">
        <v>1</v>
      </c>
    </row>
    <row r="32" spans="1:147" ht="12.75">
      <c r="A32" s="148">
        <f t="shared" si="49"/>
        <v>15</v>
      </c>
      <c r="B32" s="148">
        <f t="shared" si="22"/>
        <v>30</v>
      </c>
      <c r="C32" s="149">
        <v>11</v>
      </c>
      <c r="D32" s="148">
        <v>12.99</v>
      </c>
      <c r="E32" s="148">
        <v>22.5</v>
      </c>
      <c r="F32" s="148" t="s">
        <v>142</v>
      </c>
      <c r="G32" s="148"/>
      <c r="H32" s="148"/>
      <c r="J32" s="87">
        <f t="shared" si="55"/>
        <v>15.2</v>
      </c>
      <c r="K32" s="126">
        <v>17</v>
      </c>
      <c r="L32" s="87">
        <v>10</v>
      </c>
      <c r="M32" s="87">
        <v>22</v>
      </c>
      <c r="N32" s="87" t="s">
        <v>154</v>
      </c>
      <c r="O32" s="87" t="s">
        <v>155</v>
      </c>
      <c r="P32" s="87">
        <v>0</v>
      </c>
      <c r="Q32" s="127">
        <v>6.8959999999999996E-4</v>
      </c>
      <c r="R32" s="87">
        <v>0</v>
      </c>
      <c r="S32" s="87">
        <v>0</v>
      </c>
      <c r="T32" s="127">
        <v>1802000000000</v>
      </c>
      <c r="U32" s="127">
        <v>1802000000000</v>
      </c>
      <c r="V32" s="127">
        <v>27860000000</v>
      </c>
      <c r="W32" s="127">
        <v>27860000000</v>
      </c>
      <c r="X32" s="87">
        <v>0</v>
      </c>
      <c r="Y32" s="87">
        <v>0</v>
      </c>
      <c r="Z32" s="127">
        <v>1387000000000</v>
      </c>
      <c r="AA32" s="87">
        <v>1.7165E-2</v>
      </c>
      <c r="AB32" s="127">
        <v>144800000000</v>
      </c>
      <c r="AC32" s="87">
        <v>0.65</v>
      </c>
      <c r="AD32" s="87" t="s">
        <v>156</v>
      </c>
      <c r="AE32" s="87" t="s">
        <v>157</v>
      </c>
      <c r="AF32" s="87" t="s">
        <v>158</v>
      </c>
      <c r="AG32" s="87" t="s">
        <v>159</v>
      </c>
      <c r="AH32" s="87" t="s">
        <v>160</v>
      </c>
      <c r="AI32" s="87" t="s">
        <v>161</v>
      </c>
      <c r="AJ32" s="87" t="s">
        <v>162</v>
      </c>
      <c r="AK32" s="87">
        <v>0</v>
      </c>
      <c r="AL32" s="87">
        <v>0</v>
      </c>
      <c r="AM32" s="87" t="s">
        <v>142</v>
      </c>
      <c r="AO32" s="87">
        <f t="shared" si="1"/>
        <v>30</v>
      </c>
      <c r="AP32" s="87">
        <f t="shared" si="0"/>
        <v>12.99</v>
      </c>
      <c r="AQ32" s="87">
        <f t="shared" si="0"/>
        <v>22.5</v>
      </c>
      <c r="AR32" s="87">
        <f t="shared" si="2"/>
        <v>11</v>
      </c>
      <c r="AS32" s="87">
        <v>1</v>
      </c>
      <c r="AT32" s="87">
        <v>0</v>
      </c>
      <c r="AU32" s="87">
        <v>0</v>
      </c>
      <c r="AV32" s="87">
        <v>0</v>
      </c>
      <c r="AW32" s="87">
        <v>0</v>
      </c>
      <c r="AY32" s="133"/>
      <c r="AZ32" s="87" t="str">
        <f t="shared" si="24"/>
        <v/>
      </c>
      <c r="BA32" s="87" t="str">
        <f t="shared" si="25"/>
        <v/>
      </c>
      <c r="BB32" s="87" t="str">
        <f t="shared" si="26"/>
        <v/>
      </c>
      <c r="BC32" s="87" t="str">
        <f t="shared" si="27"/>
        <v/>
      </c>
      <c r="BD32" s="87" t="str">
        <f t="shared" si="28"/>
        <v/>
      </c>
      <c r="BE32" s="87" t="str">
        <f t="shared" si="29"/>
        <v/>
      </c>
      <c r="BG32" s="87" t="str">
        <f t="shared" si="30"/>
        <v/>
      </c>
      <c r="BH32" s="127" t="str">
        <f t="shared" si="31"/>
        <v/>
      </c>
      <c r="BI32" s="127" t="str">
        <f t="shared" si="32"/>
        <v/>
      </c>
      <c r="BJ32" s="87" t="str">
        <f t="shared" si="33"/>
        <v/>
      </c>
      <c r="BK32" s="87" t="str">
        <f t="shared" si="34"/>
        <v/>
      </c>
      <c r="BL32" s="87" t="str">
        <f t="shared" si="35"/>
        <v/>
      </c>
      <c r="BN32" s="129">
        <v>30</v>
      </c>
      <c r="BO32" s="129">
        <v>32</v>
      </c>
      <c r="BP32" s="155">
        <v>33</v>
      </c>
      <c r="BQ32" s="129">
        <v>30</v>
      </c>
      <c r="BR32" s="129">
        <v>30</v>
      </c>
      <c r="BS32" s="129" t="str">
        <v>1c</v>
      </c>
      <c r="BT32" s="129" t="str">
        <v>0</v>
      </c>
      <c r="BU32" s="87">
        <v>0</v>
      </c>
      <c r="BV32" s="129">
        <v>30</v>
      </c>
      <c r="BW32" s="129" t="str">
        <v>2.10E+11</v>
      </c>
      <c r="BX32" s="129" t="str">
        <v>8.08E+10</v>
      </c>
      <c r="BY32" s="129" t="str">
        <v>7850</v>
      </c>
      <c r="BZ32" s="129">
        <v>10</v>
      </c>
      <c r="CA32" s="129">
        <v>2.1999999999999999E-2</v>
      </c>
      <c r="CD32" s="87">
        <v>30</v>
      </c>
      <c r="CE32" s="87" t="s">
        <v>180</v>
      </c>
      <c r="CF32" s="87" t="s">
        <v>181</v>
      </c>
      <c r="CG32" s="87">
        <v>1</v>
      </c>
      <c r="CH32" s="87">
        <v>10</v>
      </c>
      <c r="CI32" s="87">
        <v>2.1999999999999999E-2</v>
      </c>
      <c r="CK32" s="87">
        <f t="shared" si="42"/>
        <v>30</v>
      </c>
      <c r="CL32" s="87">
        <f t="shared" si="43"/>
        <v>12.99</v>
      </c>
      <c r="CM32" s="87">
        <f t="shared" si="44"/>
        <v>22.5</v>
      </c>
      <c r="CN32" s="87">
        <f t="shared" si="45"/>
        <v>11</v>
      </c>
      <c r="CO32" s="87">
        <v>1</v>
      </c>
      <c r="CP32" s="87">
        <v>0</v>
      </c>
      <c r="CR32" s="155">
        <f t="shared" si="19"/>
        <v>30</v>
      </c>
      <c r="CS32" s="155">
        <f t="shared" si="20"/>
        <v>32</v>
      </c>
      <c r="CT32" s="155">
        <f t="shared" si="21"/>
        <v>33</v>
      </c>
      <c r="CU32" s="155">
        <v>2</v>
      </c>
      <c r="CV32" s="155">
        <v>2</v>
      </c>
      <c r="CW32" s="155">
        <v>1</v>
      </c>
      <c r="CX32" s="155">
        <v>0</v>
      </c>
      <c r="CY32" s="155">
        <v>1</v>
      </c>
      <c r="CZ32" s="155">
        <v>3</v>
      </c>
      <c r="DA32" s="155">
        <v>1</v>
      </c>
      <c r="DB32" s="155" t="b">
        <v>1</v>
      </c>
      <c r="DE32" s="87">
        <v>60</v>
      </c>
      <c r="DF32" s="87">
        <v>12.99</v>
      </c>
      <c r="DG32" s="87">
        <v>-22.5</v>
      </c>
      <c r="DH32" s="87">
        <v>11</v>
      </c>
      <c r="DI32" s="87">
        <v>1</v>
      </c>
      <c r="DJ32" s="87">
        <v>0</v>
      </c>
      <c r="DM32" s="87">
        <v>63</v>
      </c>
      <c r="DN32" s="87">
        <v>67</v>
      </c>
      <c r="DO32" s="87">
        <v>71</v>
      </c>
      <c r="DP32" s="87">
        <v>3</v>
      </c>
      <c r="DQ32" s="87">
        <v>3</v>
      </c>
      <c r="DR32" s="87">
        <v>1</v>
      </c>
      <c r="DS32" s="87">
        <v>0</v>
      </c>
      <c r="DT32" s="87">
        <v>2</v>
      </c>
      <c r="DU32" s="87">
        <v>1</v>
      </c>
      <c r="DV32" s="87">
        <v>1</v>
      </c>
      <c r="DW32" s="87" t="b">
        <v>1</v>
      </c>
      <c r="DY32" s="87">
        <v>60</v>
      </c>
      <c r="DZ32" s="87">
        <v>12.99</v>
      </c>
      <c r="EA32" s="87">
        <v>-22.5</v>
      </c>
      <c r="EB32" s="87">
        <v>11</v>
      </c>
      <c r="EC32" s="87">
        <v>1</v>
      </c>
      <c r="ED32" s="87">
        <v>0</v>
      </c>
      <c r="EG32" s="87">
        <v>63</v>
      </c>
      <c r="EH32" s="87">
        <v>67</v>
      </c>
      <c r="EI32" s="87">
        <v>71</v>
      </c>
      <c r="EJ32" s="87">
        <v>3</v>
      </c>
      <c r="EK32" s="87">
        <v>3</v>
      </c>
      <c r="EL32" s="87">
        <v>1</v>
      </c>
      <c r="EM32" s="87">
        <v>0</v>
      </c>
      <c r="EN32" s="87">
        <v>10</v>
      </c>
      <c r="EO32" s="87">
        <v>1</v>
      </c>
      <c r="EP32" s="87">
        <v>1</v>
      </c>
      <c r="EQ32" s="87" t="b">
        <v>1</v>
      </c>
    </row>
    <row r="33" spans="1:147" ht="12.75">
      <c r="A33" s="148">
        <v>1</v>
      </c>
      <c r="B33" s="153">
        <f t="shared" si="22"/>
        <v>31</v>
      </c>
      <c r="C33" s="154">
        <v>-14</v>
      </c>
      <c r="D33" s="153">
        <v>-25.98</v>
      </c>
      <c r="E33" s="153">
        <v>0</v>
      </c>
      <c r="F33" s="153" t="s">
        <v>142</v>
      </c>
      <c r="G33" s="153"/>
      <c r="H33" s="153"/>
      <c r="J33" s="87">
        <f t="shared" si="55"/>
        <v>16.100000000000001</v>
      </c>
      <c r="K33" s="126">
        <v>17</v>
      </c>
      <c r="L33" s="87">
        <v>10</v>
      </c>
      <c r="M33" s="87">
        <v>22</v>
      </c>
      <c r="N33" s="87" t="s">
        <v>154</v>
      </c>
      <c r="O33" s="87" t="s">
        <v>155</v>
      </c>
      <c r="P33" s="87">
        <v>0</v>
      </c>
      <c r="Q33" s="127">
        <v>6.8959999999999996E-4</v>
      </c>
      <c r="R33" s="87">
        <v>0</v>
      </c>
      <c r="S33" s="87">
        <v>0</v>
      </c>
      <c r="T33" s="127">
        <v>1802000000000</v>
      </c>
      <c r="U33" s="127">
        <v>1802000000000</v>
      </c>
      <c r="V33" s="127">
        <v>27860000000</v>
      </c>
      <c r="W33" s="127">
        <v>27860000000</v>
      </c>
      <c r="X33" s="87">
        <v>0</v>
      </c>
      <c r="Y33" s="87">
        <v>0</v>
      </c>
      <c r="Z33" s="127">
        <v>1387000000000</v>
      </c>
      <c r="AA33" s="87">
        <v>1.7165E-2</v>
      </c>
      <c r="AB33" s="127">
        <v>144800000000</v>
      </c>
      <c r="AC33" s="87">
        <v>0.65</v>
      </c>
      <c r="AD33" s="87" t="s">
        <v>156</v>
      </c>
      <c r="AE33" s="87" t="s">
        <v>157</v>
      </c>
      <c r="AF33" s="87" t="s">
        <v>158</v>
      </c>
      <c r="AG33" s="87" t="s">
        <v>159</v>
      </c>
      <c r="AH33" s="87" t="s">
        <v>160</v>
      </c>
      <c r="AI33" s="87" t="s">
        <v>161</v>
      </c>
      <c r="AJ33" s="87" t="s">
        <v>162</v>
      </c>
      <c r="AK33" s="87">
        <v>0</v>
      </c>
      <c r="AL33" s="87">
        <v>0</v>
      </c>
      <c r="AM33" s="87" t="s">
        <v>142</v>
      </c>
      <c r="AO33" s="87">
        <f t="shared" si="1"/>
        <v>31</v>
      </c>
      <c r="AP33" s="87">
        <f t="shared" si="0"/>
        <v>-25.98</v>
      </c>
      <c r="AQ33" s="87">
        <f t="shared" si="0"/>
        <v>0</v>
      </c>
      <c r="AR33" s="87">
        <f t="shared" si="2"/>
        <v>-14</v>
      </c>
      <c r="AS33" s="87">
        <v>1</v>
      </c>
      <c r="AT33" s="87">
        <v>0</v>
      </c>
      <c r="AU33" s="87">
        <v>0</v>
      </c>
      <c r="AV33" s="87">
        <v>0</v>
      </c>
      <c r="AW33" s="87">
        <v>0</v>
      </c>
      <c r="AY33" s="133">
        <f t="shared" ref="AY33" si="57">IF(J33="", "", INT(J33))</f>
        <v>16</v>
      </c>
      <c r="AZ33" s="87">
        <f t="shared" si="24"/>
        <v>17</v>
      </c>
      <c r="BA33" s="87">
        <f t="shared" si="25"/>
        <v>18</v>
      </c>
      <c r="BB33" s="87">
        <f t="shared" si="26"/>
        <v>16</v>
      </c>
      <c r="BC33" s="87">
        <f t="shared" si="27"/>
        <v>16</v>
      </c>
      <c r="BD33" s="87" t="str">
        <f t="shared" si="28"/>
        <v>1c</v>
      </c>
      <c r="BE33" s="87" t="str">
        <f t="shared" si="29"/>
        <v>0</v>
      </c>
      <c r="BG33" s="87">
        <f t="shared" si="30"/>
        <v>16</v>
      </c>
      <c r="BH33" s="127" t="str">
        <f t="shared" si="31"/>
        <v>2.10E+11</v>
      </c>
      <c r="BI33" s="127" t="str">
        <f t="shared" si="32"/>
        <v>8.08E+10</v>
      </c>
      <c r="BJ33" s="87" t="str">
        <f t="shared" si="33"/>
        <v>7850</v>
      </c>
      <c r="BK33" s="87">
        <f t="shared" si="34"/>
        <v>10</v>
      </c>
      <c r="BL33" s="87">
        <f t="shared" si="35"/>
        <v>2.1999999999999999E-2</v>
      </c>
      <c r="BN33" s="155">
        <v>31</v>
      </c>
      <c r="BO33" s="155">
        <v>33</v>
      </c>
      <c r="BP33" s="155">
        <v>34</v>
      </c>
      <c r="BQ33" s="155">
        <v>31</v>
      </c>
      <c r="BR33" s="155">
        <v>31</v>
      </c>
      <c r="BS33" s="155" t="str">
        <v>1c</v>
      </c>
      <c r="BT33" s="155" t="str">
        <v>0</v>
      </c>
      <c r="BU33" s="87">
        <v>0</v>
      </c>
      <c r="BV33" s="129">
        <v>31</v>
      </c>
      <c r="BW33" s="129" t="str">
        <v>2.10E+11</v>
      </c>
      <c r="BX33" s="129" t="str">
        <v>8.08E+10</v>
      </c>
      <c r="BY33" s="129" t="str">
        <v>7850</v>
      </c>
      <c r="BZ33" s="129">
        <v>10</v>
      </c>
      <c r="CA33" s="129">
        <v>2.1999999999999999E-2</v>
      </c>
      <c r="CD33" s="87">
        <v>31</v>
      </c>
      <c r="CE33" s="87" t="s">
        <v>180</v>
      </c>
      <c r="CF33" s="87" t="s">
        <v>181</v>
      </c>
      <c r="CG33" s="87">
        <v>1</v>
      </c>
      <c r="CH33" s="87">
        <v>10</v>
      </c>
      <c r="CI33" s="87">
        <v>2.1999999999999999E-2</v>
      </c>
      <c r="CK33" s="87">
        <f t="shared" si="42"/>
        <v>31</v>
      </c>
      <c r="CL33" s="87">
        <f t="shared" si="43"/>
        <v>-25.98</v>
      </c>
      <c r="CM33" s="87">
        <f t="shared" si="44"/>
        <v>0</v>
      </c>
      <c r="CN33" s="87">
        <f t="shared" si="45"/>
        <v>-14</v>
      </c>
      <c r="CO33" s="87">
        <v>1</v>
      </c>
      <c r="CP33" s="87">
        <v>0</v>
      </c>
      <c r="CR33" s="155">
        <f t="shared" si="19"/>
        <v>31</v>
      </c>
      <c r="CS33" s="155">
        <f t="shared" si="20"/>
        <v>33</v>
      </c>
      <c r="CT33" s="155">
        <f t="shared" si="21"/>
        <v>34</v>
      </c>
      <c r="CU33" s="155">
        <v>2</v>
      </c>
      <c r="CV33" s="155">
        <v>2</v>
      </c>
      <c r="CW33" s="155">
        <v>1</v>
      </c>
      <c r="CX33" s="155">
        <v>0</v>
      </c>
      <c r="CY33" s="155">
        <v>1</v>
      </c>
      <c r="CZ33" s="155">
        <v>3</v>
      </c>
      <c r="DA33" s="155">
        <v>1</v>
      </c>
      <c r="DB33" s="155" t="b">
        <v>1</v>
      </c>
      <c r="DE33" s="87">
        <v>61</v>
      </c>
      <c r="DF33" s="87">
        <v>8.66</v>
      </c>
      <c r="DG33" s="87">
        <v>20</v>
      </c>
      <c r="DH33" s="87">
        <v>9.3000000000000007</v>
      </c>
      <c r="DI33" s="87">
        <v>1</v>
      </c>
      <c r="DJ33" s="87">
        <v>0</v>
      </c>
      <c r="DM33" s="87">
        <v>67</v>
      </c>
      <c r="DN33" s="87">
        <v>71</v>
      </c>
      <c r="DO33" s="87">
        <v>72</v>
      </c>
      <c r="DP33" s="87">
        <v>3</v>
      </c>
      <c r="DQ33" s="87">
        <v>3</v>
      </c>
      <c r="DR33" s="87">
        <v>1</v>
      </c>
      <c r="DS33" s="87">
        <v>0</v>
      </c>
      <c r="DT33" s="87">
        <v>2</v>
      </c>
      <c r="DU33" s="87">
        <v>1</v>
      </c>
      <c r="DV33" s="87">
        <v>1</v>
      </c>
      <c r="DW33" s="87" t="b">
        <v>1</v>
      </c>
      <c r="DY33" s="87">
        <v>61</v>
      </c>
      <c r="DZ33" s="87">
        <v>8.66</v>
      </c>
      <c r="EA33" s="87">
        <v>20</v>
      </c>
      <c r="EB33" s="87">
        <v>9.3000000000000007</v>
      </c>
      <c r="EC33" s="87">
        <v>1</v>
      </c>
      <c r="ED33" s="87">
        <v>0</v>
      </c>
      <c r="EG33" s="87">
        <v>67</v>
      </c>
      <c r="EH33" s="87">
        <v>71</v>
      </c>
      <c r="EI33" s="87">
        <v>72</v>
      </c>
      <c r="EJ33" s="87">
        <v>3</v>
      </c>
      <c r="EK33" s="87">
        <v>3</v>
      </c>
      <c r="EL33" s="87">
        <v>1</v>
      </c>
      <c r="EM33" s="87">
        <v>0</v>
      </c>
      <c r="EN33" s="87">
        <v>10</v>
      </c>
      <c r="EO33" s="87">
        <v>1</v>
      </c>
      <c r="EP33" s="87">
        <v>1</v>
      </c>
      <c r="EQ33" s="87" t="b">
        <v>1</v>
      </c>
    </row>
    <row r="34" spans="1:147" ht="12.75">
      <c r="A34" s="148">
        <f>A33+1</f>
        <v>2</v>
      </c>
      <c r="B34" s="153">
        <f t="shared" si="22"/>
        <v>32</v>
      </c>
      <c r="C34" s="154">
        <v>-12</v>
      </c>
      <c r="D34" s="153">
        <v>-25.98</v>
      </c>
      <c r="E34" s="153">
        <v>0</v>
      </c>
      <c r="F34" s="153" t="s">
        <v>142</v>
      </c>
      <c r="G34" s="153"/>
      <c r="H34" s="153"/>
      <c r="J34" s="87">
        <f t="shared" si="55"/>
        <v>16.2</v>
      </c>
      <c r="K34" s="126">
        <v>18</v>
      </c>
      <c r="L34" s="87">
        <v>10</v>
      </c>
      <c r="M34" s="87">
        <v>22</v>
      </c>
      <c r="N34" s="87" t="s">
        <v>154</v>
      </c>
      <c r="O34" s="87" t="s">
        <v>155</v>
      </c>
      <c r="P34" s="87">
        <v>0</v>
      </c>
      <c r="Q34" s="127">
        <v>6.8959999999999996E-4</v>
      </c>
      <c r="R34" s="87">
        <v>0</v>
      </c>
      <c r="S34" s="87">
        <v>0</v>
      </c>
      <c r="T34" s="127">
        <v>1802000000000</v>
      </c>
      <c r="U34" s="127">
        <v>1802000000000</v>
      </c>
      <c r="V34" s="127">
        <v>27860000000</v>
      </c>
      <c r="W34" s="127">
        <v>27860000000</v>
      </c>
      <c r="X34" s="87">
        <v>0</v>
      </c>
      <c r="Y34" s="87">
        <v>0</v>
      </c>
      <c r="Z34" s="127">
        <v>1387000000000</v>
      </c>
      <c r="AA34" s="87">
        <v>1.7165E-2</v>
      </c>
      <c r="AB34" s="127">
        <v>144800000000</v>
      </c>
      <c r="AC34" s="87">
        <v>0.65</v>
      </c>
      <c r="AD34" s="87" t="s">
        <v>156</v>
      </c>
      <c r="AE34" s="87" t="s">
        <v>157</v>
      </c>
      <c r="AF34" s="87" t="s">
        <v>158</v>
      </c>
      <c r="AG34" s="87" t="s">
        <v>159</v>
      </c>
      <c r="AH34" s="87" t="s">
        <v>160</v>
      </c>
      <c r="AI34" s="87" t="s">
        <v>161</v>
      </c>
      <c r="AJ34" s="87" t="s">
        <v>162</v>
      </c>
      <c r="AK34" s="87">
        <v>0</v>
      </c>
      <c r="AL34" s="87">
        <v>0</v>
      </c>
      <c r="AM34" s="87" t="s">
        <v>142</v>
      </c>
      <c r="AO34" s="87">
        <f t="shared" si="1"/>
        <v>32</v>
      </c>
      <c r="AP34" s="87">
        <f t="shared" si="0"/>
        <v>-25.98</v>
      </c>
      <c r="AQ34" s="87">
        <f t="shared" si="0"/>
        <v>0</v>
      </c>
      <c r="AR34" s="87">
        <f t="shared" si="2"/>
        <v>-12</v>
      </c>
      <c r="AS34" s="87">
        <v>1</v>
      </c>
      <c r="AT34" s="87">
        <v>0</v>
      </c>
      <c r="AU34" s="87">
        <v>0</v>
      </c>
      <c r="AV34" s="87">
        <v>0</v>
      </c>
      <c r="AW34" s="87">
        <v>0</v>
      </c>
      <c r="AY34" s="133"/>
      <c r="AZ34" s="87" t="str">
        <f t="shared" si="24"/>
        <v/>
      </c>
      <c r="BA34" s="87" t="str">
        <f t="shared" si="25"/>
        <v/>
      </c>
      <c r="BB34" s="87" t="str">
        <f t="shared" si="26"/>
        <v/>
      </c>
      <c r="BC34" s="87" t="str">
        <f t="shared" si="27"/>
        <v/>
      </c>
      <c r="BD34" s="87" t="str">
        <f t="shared" si="28"/>
        <v/>
      </c>
      <c r="BE34" s="87" t="str">
        <f t="shared" si="29"/>
        <v/>
      </c>
      <c r="BG34" s="87" t="str">
        <f t="shared" si="30"/>
        <v/>
      </c>
      <c r="BH34" s="127" t="str">
        <f t="shared" si="31"/>
        <v/>
      </c>
      <c r="BI34" s="127" t="str">
        <f t="shared" si="32"/>
        <v/>
      </c>
      <c r="BJ34" s="87" t="str">
        <f t="shared" si="33"/>
        <v/>
      </c>
      <c r="BK34" s="87" t="str">
        <f t="shared" si="34"/>
        <v/>
      </c>
      <c r="BL34" s="87" t="str">
        <f t="shared" si="35"/>
        <v/>
      </c>
      <c r="BN34" s="155">
        <v>32</v>
      </c>
      <c r="BO34" s="155">
        <v>34</v>
      </c>
      <c r="BP34" s="155">
        <v>35</v>
      </c>
      <c r="BQ34" s="155">
        <v>32</v>
      </c>
      <c r="BR34" s="155">
        <v>32</v>
      </c>
      <c r="BS34" s="155" t="str">
        <v>1c</v>
      </c>
      <c r="BT34" s="155" t="str">
        <v>0</v>
      </c>
      <c r="BU34" s="87">
        <v>0</v>
      </c>
      <c r="BV34" s="129">
        <v>32</v>
      </c>
      <c r="BW34" s="129" t="str">
        <v>2.10E+11</v>
      </c>
      <c r="BX34" s="129" t="str">
        <v>8.08E+10</v>
      </c>
      <c r="BY34" s="129" t="str">
        <v>7850</v>
      </c>
      <c r="BZ34" s="129">
        <v>10</v>
      </c>
      <c r="CA34" s="129">
        <v>2.1999999999999999E-2</v>
      </c>
      <c r="CD34" s="87">
        <v>32</v>
      </c>
      <c r="CE34" s="87" t="s">
        <v>180</v>
      </c>
      <c r="CF34" s="87" t="s">
        <v>181</v>
      </c>
      <c r="CG34" s="87">
        <v>1</v>
      </c>
      <c r="CH34" s="87">
        <v>10</v>
      </c>
      <c r="CI34" s="87">
        <v>2.1999999999999999E-2</v>
      </c>
      <c r="CK34" s="155">
        <f t="shared" si="42"/>
        <v>32</v>
      </c>
      <c r="CL34" s="155">
        <f t="shared" si="43"/>
        <v>-25.98</v>
      </c>
      <c r="CM34" s="155">
        <f t="shared" si="44"/>
        <v>0</v>
      </c>
      <c r="CN34" s="155">
        <f t="shared" si="45"/>
        <v>-12</v>
      </c>
      <c r="CO34" s="155">
        <v>1</v>
      </c>
      <c r="CP34" s="155">
        <v>0</v>
      </c>
      <c r="CR34" s="155">
        <f t="shared" si="19"/>
        <v>32</v>
      </c>
      <c r="CS34" s="155">
        <f t="shared" si="20"/>
        <v>34</v>
      </c>
      <c r="CT34" s="155">
        <f t="shared" si="21"/>
        <v>35</v>
      </c>
      <c r="CU34" s="155">
        <v>2</v>
      </c>
      <c r="CV34" s="155">
        <v>2</v>
      </c>
      <c r="CW34" s="155">
        <v>1</v>
      </c>
      <c r="CX34" s="155">
        <v>0</v>
      </c>
      <c r="CY34" s="155">
        <v>1</v>
      </c>
      <c r="CZ34" s="155">
        <v>3</v>
      </c>
      <c r="DA34" s="155">
        <v>1</v>
      </c>
      <c r="DB34" s="155" t="b">
        <v>1</v>
      </c>
      <c r="DE34" s="87">
        <v>62</v>
      </c>
      <c r="DF34" s="87">
        <v>7.7080000000000002</v>
      </c>
      <c r="DG34" s="87">
        <v>19.45</v>
      </c>
      <c r="DH34" s="87">
        <v>9.3000000000000007</v>
      </c>
      <c r="DI34" s="87">
        <v>1</v>
      </c>
      <c r="DJ34" s="87">
        <v>0</v>
      </c>
      <c r="DM34" s="87">
        <v>68</v>
      </c>
      <c r="DN34" s="87">
        <v>72</v>
      </c>
      <c r="DO34" s="87">
        <v>73</v>
      </c>
      <c r="DP34" s="87">
        <v>3</v>
      </c>
      <c r="DQ34" s="87">
        <v>3</v>
      </c>
      <c r="DR34" s="87">
        <v>1</v>
      </c>
      <c r="DS34" s="87">
        <v>0</v>
      </c>
      <c r="DT34" s="87">
        <v>2</v>
      </c>
      <c r="DU34" s="87">
        <v>1</v>
      </c>
      <c r="DV34" s="87">
        <v>1</v>
      </c>
      <c r="DW34" s="87" t="b">
        <v>1</v>
      </c>
      <c r="DY34" s="87">
        <v>62</v>
      </c>
      <c r="DZ34" s="87">
        <v>7.7080000000000002</v>
      </c>
      <c r="EA34" s="87">
        <v>19.45</v>
      </c>
      <c r="EB34" s="87">
        <v>9.3000000000000007</v>
      </c>
      <c r="EC34" s="87">
        <v>1</v>
      </c>
      <c r="ED34" s="87">
        <v>0</v>
      </c>
      <c r="EG34" s="87">
        <v>68</v>
      </c>
      <c r="EH34" s="87">
        <v>72</v>
      </c>
      <c r="EI34" s="87">
        <v>73</v>
      </c>
      <c r="EJ34" s="87">
        <v>3</v>
      </c>
      <c r="EK34" s="87">
        <v>3</v>
      </c>
      <c r="EL34" s="87">
        <v>1</v>
      </c>
      <c r="EM34" s="87">
        <v>0</v>
      </c>
      <c r="EN34" s="87">
        <v>10</v>
      </c>
      <c r="EO34" s="87">
        <v>1</v>
      </c>
      <c r="EP34" s="87">
        <v>1</v>
      </c>
      <c r="EQ34" s="87" t="b">
        <v>1</v>
      </c>
    </row>
    <row r="35" spans="1:147" ht="12.75">
      <c r="A35" s="148">
        <f>A34+1</f>
        <v>3</v>
      </c>
      <c r="B35" s="155">
        <f t="shared" si="22"/>
        <v>33</v>
      </c>
      <c r="C35" s="156">
        <v>-10</v>
      </c>
      <c r="D35" s="155">
        <v>-25.98</v>
      </c>
      <c r="E35" s="155">
        <v>0</v>
      </c>
      <c r="F35" s="155" t="s">
        <v>142</v>
      </c>
      <c r="G35" s="155"/>
      <c r="H35" s="153"/>
      <c r="I35" s="87">
        <v>1</v>
      </c>
      <c r="J35" s="87">
        <f t="shared" si="55"/>
        <v>17.100000000000001</v>
      </c>
      <c r="K35" s="126">
        <v>18</v>
      </c>
      <c r="L35" s="87">
        <v>10</v>
      </c>
      <c r="M35" s="87">
        <v>22</v>
      </c>
      <c r="N35" s="87" t="s">
        <v>154</v>
      </c>
      <c r="O35" s="87" t="s">
        <v>155</v>
      </c>
      <c r="P35" s="87">
        <v>0</v>
      </c>
      <c r="Q35" s="127">
        <v>6.8959999999999996E-4</v>
      </c>
      <c r="R35" s="87">
        <v>0</v>
      </c>
      <c r="S35" s="87">
        <v>0</v>
      </c>
      <c r="T35" s="127">
        <v>1802000000000</v>
      </c>
      <c r="U35" s="127">
        <v>1802000000000</v>
      </c>
      <c r="V35" s="127">
        <v>27860000000</v>
      </c>
      <c r="W35" s="127">
        <v>27860000000</v>
      </c>
      <c r="X35" s="87">
        <v>0</v>
      </c>
      <c r="Y35" s="87">
        <v>0</v>
      </c>
      <c r="Z35" s="127">
        <v>1387000000000</v>
      </c>
      <c r="AA35" s="87">
        <v>1.7165E-2</v>
      </c>
      <c r="AB35" s="127">
        <v>144800000000</v>
      </c>
      <c r="AC35" s="87">
        <v>0.65</v>
      </c>
      <c r="AD35" s="87" t="s">
        <v>156</v>
      </c>
      <c r="AE35" s="87" t="s">
        <v>157</v>
      </c>
      <c r="AF35" s="87" t="s">
        <v>158</v>
      </c>
      <c r="AG35" s="87" t="s">
        <v>159</v>
      </c>
      <c r="AH35" s="87" t="s">
        <v>160</v>
      </c>
      <c r="AI35" s="87" t="s">
        <v>161</v>
      </c>
      <c r="AJ35" s="87" t="s">
        <v>162</v>
      </c>
      <c r="AK35" s="87">
        <v>0</v>
      </c>
      <c r="AL35" s="87">
        <v>0</v>
      </c>
      <c r="AM35" s="87" t="s">
        <v>142</v>
      </c>
      <c r="AO35" s="87">
        <f t="shared" si="1"/>
        <v>33</v>
      </c>
      <c r="AP35" s="87">
        <f t="shared" si="0"/>
        <v>-25.98</v>
      </c>
      <c r="AQ35" s="87">
        <f t="shared" si="0"/>
        <v>0</v>
      </c>
      <c r="AR35" s="87">
        <f t="shared" si="2"/>
        <v>-10</v>
      </c>
      <c r="AS35" s="87">
        <v>1</v>
      </c>
      <c r="AT35" s="87">
        <v>0</v>
      </c>
      <c r="AU35" s="87">
        <v>0</v>
      </c>
      <c r="AV35" s="87">
        <v>0</v>
      </c>
      <c r="AW35" s="87">
        <v>0</v>
      </c>
      <c r="AY35" s="133">
        <f t="shared" ref="AY35" si="58">IF(J35="", "", INT(J35))</f>
        <v>17</v>
      </c>
      <c r="AZ35" s="87">
        <f t="shared" si="24"/>
        <v>18</v>
      </c>
      <c r="BA35" s="87">
        <f t="shared" si="25"/>
        <v>19</v>
      </c>
      <c r="BB35" s="87">
        <f t="shared" si="26"/>
        <v>17</v>
      </c>
      <c r="BC35" s="87">
        <f t="shared" si="27"/>
        <v>17</v>
      </c>
      <c r="BD35" s="87" t="str">
        <f t="shared" si="28"/>
        <v>1c</v>
      </c>
      <c r="BE35" s="87" t="str">
        <f t="shared" si="29"/>
        <v>0</v>
      </c>
      <c r="BG35" s="87">
        <f t="shared" si="30"/>
        <v>17</v>
      </c>
      <c r="BH35" s="127" t="str">
        <f t="shared" si="31"/>
        <v>2.10E+11</v>
      </c>
      <c r="BI35" s="127" t="str">
        <f t="shared" si="32"/>
        <v>8.08E+10</v>
      </c>
      <c r="BJ35" s="87" t="str">
        <f t="shared" si="33"/>
        <v>7850</v>
      </c>
      <c r="BK35" s="87">
        <f t="shared" si="34"/>
        <v>10</v>
      </c>
      <c r="BL35" s="87">
        <f t="shared" si="35"/>
        <v>2.1999999999999999E-2</v>
      </c>
      <c r="BN35" s="155">
        <v>33</v>
      </c>
      <c r="BO35" s="155">
        <v>35</v>
      </c>
      <c r="BP35" s="155">
        <v>36</v>
      </c>
      <c r="BQ35" s="155">
        <v>33</v>
      </c>
      <c r="BR35" s="155">
        <v>33</v>
      </c>
      <c r="BS35" s="155" t="str">
        <v>1c</v>
      </c>
      <c r="BT35" s="155" t="str">
        <v>0</v>
      </c>
      <c r="BU35" s="87">
        <v>0</v>
      </c>
      <c r="BV35" s="129">
        <v>33</v>
      </c>
      <c r="BW35" s="129" t="str">
        <v>2.10E+11</v>
      </c>
      <c r="BX35" s="129" t="str">
        <v>8.08E+10</v>
      </c>
      <c r="BY35" s="129" t="str">
        <v>7850</v>
      </c>
      <c r="BZ35" s="129">
        <v>10</v>
      </c>
      <c r="CA35" s="129">
        <v>2.1999999999999999E-2</v>
      </c>
      <c r="CD35" s="87">
        <v>33</v>
      </c>
      <c r="CE35" s="87" t="s">
        <v>180</v>
      </c>
      <c r="CF35" s="87" t="s">
        <v>181</v>
      </c>
      <c r="CG35" s="87">
        <v>1</v>
      </c>
      <c r="CH35" s="87">
        <v>10</v>
      </c>
      <c r="CI35" s="87">
        <v>2.1999999999999999E-2</v>
      </c>
      <c r="CK35" s="155">
        <f t="shared" si="42"/>
        <v>33</v>
      </c>
      <c r="CL35" s="155">
        <f t="shared" si="43"/>
        <v>-25.98</v>
      </c>
      <c r="CM35" s="155">
        <f t="shared" si="44"/>
        <v>0</v>
      </c>
      <c r="CN35" s="155">
        <f t="shared" si="45"/>
        <v>-10</v>
      </c>
      <c r="CO35" s="155">
        <v>1</v>
      </c>
      <c r="CP35" s="155">
        <v>0</v>
      </c>
      <c r="CR35" s="155">
        <f t="shared" si="19"/>
        <v>33</v>
      </c>
      <c r="CS35" s="155">
        <f t="shared" si="20"/>
        <v>35</v>
      </c>
      <c r="CT35" s="155">
        <f t="shared" si="21"/>
        <v>36</v>
      </c>
      <c r="CU35" s="155">
        <v>2</v>
      </c>
      <c r="CV35" s="155">
        <v>2</v>
      </c>
      <c r="CW35" s="155">
        <v>1</v>
      </c>
      <c r="CX35" s="155">
        <v>0</v>
      </c>
      <c r="CY35" s="155">
        <v>1</v>
      </c>
      <c r="CZ35" s="155">
        <v>3</v>
      </c>
      <c r="DA35" s="155">
        <v>1</v>
      </c>
      <c r="DB35" s="155" t="b">
        <v>1</v>
      </c>
      <c r="DE35" s="87">
        <v>63</v>
      </c>
      <c r="DF35" s="87">
        <v>7.1040000000000001</v>
      </c>
      <c r="DG35" s="87">
        <v>19.101500000000001</v>
      </c>
      <c r="DH35" s="87">
        <v>9.3000000000000007</v>
      </c>
      <c r="DI35" s="87">
        <v>1</v>
      </c>
      <c r="DJ35" s="87">
        <v>0</v>
      </c>
      <c r="DM35" s="87">
        <v>69</v>
      </c>
      <c r="DN35" s="87">
        <v>74</v>
      </c>
      <c r="DO35" s="87">
        <v>75</v>
      </c>
      <c r="DP35" s="87">
        <v>3</v>
      </c>
      <c r="DQ35" s="87">
        <v>3</v>
      </c>
      <c r="DR35" s="87">
        <v>1</v>
      </c>
      <c r="DS35" s="87">
        <v>0</v>
      </c>
      <c r="DT35" s="87">
        <v>2</v>
      </c>
      <c r="DU35" s="87">
        <v>1</v>
      </c>
      <c r="DV35" s="87">
        <v>1</v>
      </c>
      <c r="DW35" s="87" t="b">
        <v>1</v>
      </c>
      <c r="DY35" s="87">
        <v>63</v>
      </c>
      <c r="DZ35" s="87">
        <v>7.1040000000000001</v>
      </c>
      <c r="EA35" s="87">
        <v>19.101500000000001</v>
      </c>
      <c r="EB35" s="87">
        <v>9.3000000000000007</v>
      </c>
      <c r="EC35" s="87">
        <v>1</v>
      </c>
      <c r="ED35" s="87">
        <v>0</v>
      </c>
      <c r="EG35" s="87">
        <v>69</v>
      </c>
      <c r="EH35" s="87">
        <v>74</v>
      </c>
      <c r="EI35" s="87">
        <v>75</v>
      </c>
      <c r="EJ35" s="87">
        <v>3</v>
      </c>
      <c r="EK35" s="87">
        <v>3</v>
      </c>
      <c r="EL35" s="87">
        <v>1</v>
      </c>
      <c r="EM35" s="87">
        <v>0</v>
      </c>
      <c r="EN35" s="87">
        <v>10</v>
      </c>
      <c r="EO35" s="87">
        <v>1</v>
      </c>
      <c r="EP35" s="87">
        <v>1</v>
      </c>
      <c r="EQ35" s="87" t="b">
        <v>1</v>
      </c>
    </row>
    <row r="36" spans="1:147" ht="12.75">
      <c r="A36" s="148">
        <f t="shared" ref="A36:A47" si="59">A35+1</f>
        <v>4</v>
      </c>
      <c r="B36" s="155">
        <f t="shared" si="22"/>
        <v>34</v>
      </c>
      <c r="C36" s="156">
        <v>-7</v>
      </c>
      <c r="D36" s="155">
        <v>-25.98</v>
      </c>
      <c r="E36" s="155">
        <v>0</v>
      </c>
      <c r="F36" s="155" t="s">
        <v>142</v>
      </c>
      <c r="G36" s="155"/>
      <c r="H36" s="153"/>
      <c r="I36" s="87">
        <v>1</v>
      </c>
      <c r="J36" s="87">
        <f t="shared" si="55"/>
        <v>17.2</v>
      </c>
      <c r="K36" s="126">
        <v>19</v>
      </c>
      <c r="L36" s="87">
        <v>10</v>
      </c>
      <c r="M36" s="87">
        <v>22</v>
      </c>
      <c r="N36" s="87" t="s">
        <v>154</v>
      </c>
      <c r="O36" s="87" t="s">
        <v>155</v>
      </c>
      <c r="P36" s="87">
        <v>0</v>
      </c>
      <c r="Q36" s="127">
        <v>6.8959999999999996E-4</v>
      </c>
      <c r="R36" s="87">
        <v>0</v>
      </c>
      <c r="S36" s="87">
        <v>0</v>
      </c>
      <c r="T36" s="127">
        <v>1802000000000</v>
      </c>
      <c r="U36" s="127">
        <v>1802000000000</v>
      </c>
      <c r="V36" s="127">
        <v>27860000000</v>
      </c>
      <c r="W36" s="127">
        <v>27860000000</v>
      </c>
      <c r="X36" s="87">
        <v>0</v>
      </c>
      <c r="Y36" s="87">
        <v>0</v>
      </c>
      <c r="Z36" s="127">
        <v>1387000000000</v>
      </c>
      <c r="AA36" s="87">
        <v>1.7165E-2</v>
      </c>
      <c r="AB36" s="127">
        <v>144800000000</v>
      </c>
      <c r="AC36" s="87">
        <v>0.65</v>
      </c>
      <c r="AD36" s="87" t="s">
        <v>156</v>
      </c>
      <c r="AE36" s="87" t="s">
        <v>157</v>
      </c>
      <c r="AF36" s="87" t="s">
        <v>158</v>
      </c>
      <c r="AG36" s="87" t="s">
        <v>159</v>
      </c>
      <c r="AH36" s="87" t="s">
        <v>160</v>
      </c>
      <c r="AI36" s="87" t="s">
        <v>161</v>
      </c>
      <c r="AJ36" s="87" t="s">
        <v>162</v>
      </c>
      <c r="AK36" s="87">
        <v>0</v>
      </c>
      <c r="AL36" s="87">
        <v>0</v>
      </c>
      <c r="AM36" s="87" t="s">
        <v>142</v>
      </c>
      <c r="AO36" s="87">
        <f t="shared" si="1"/>
        <v>34</v>
      </c>
      <c r="AP36" s="87">
        <f t="shared" si="0"/>
        <v>-25.98</v>
      </c>
      <c r="AQ36" s="87">
        <f t="shared" si="0"/>
        <v>0</v>
      </c>
      <c r="AR36" s="87">
        <f t="shared" si="2"/>
        <v>-7</v>
      </c>
      <c r="AS36" s="87">
        <v>1</v>
      </c>
      <c r="AT36" s="87">
        <v>0</v>
      </c>
      <c r="AU36" s="87">
        <v>0</v>
      </c>
      <c r="AV36" s="87">
        <v>0</v>
      </c>
      <c r="AW36" s="87">
        <v>0</v>
      </c>
      <c r="AY36" s="133"/>
      <c r="AZ36" s="87" t="str">
        <f t="shared" si="24"/>
        <v/>
      </c>
      <c r="BA36" s="87" t="str">
        <f t="shared" si="25"/>
        <v/>
      </c>
      <c r="BB36" s="87" t="str">
        <f t="shared" si="26"/>
        <v/>
      </c>
      <c r="BC36" s="87" t="str">
        <f t="shared" si="27"/>
        <v/>
      </c>
      <c r="BD36" s="87" t="str">
        <f t="shared" si="28"/>
        <v/>
      </c>
      <c r="BE36" s="87" t="str">
        <f t="shared" si="29"/>
        <v/>
      </c>
      <c r="BG36" s="87" t="str">
        <f t="shared" si="30"/>
        <v/>
      </c>
      <c r="BH36" s="127" t="str">
        <f t="shared" si="31"/>
        <v/>
      </c>
      <c r="BI36" s="127" t="str">
        <f t="shared" si="32"/>
        <v/>
      </c>
      <c r="BJ36" s="87" t="str">
        <f t="shared" si="33"/>
        <v/>
      </c>
      <c r="BK36" s="87" t="str">
        <f t="shared" si="34"/>
        <v/>
      </c>
      <c r="BL36" s="87" t="str">
        <f t="shared" si="35"/>
        <v/>
      </c>
      <c r="BN36" s="87">
        <v>34</v>
      </c>
      <c r="BO36" s="87">
        <v>36</v>
      </c>
      <c r="BP36" s="155">
        <v>37</v>
      </c>
      <c r="BQ36" s="87">
        <v>34</v>
      </c>
      <c r="BR36" s="87">
        <v>34</v>
      </c>
      <c r="BS36" s="87" t="str">
        <v>1c</v>
      </c>
      <c r="BT36" s="87" t="str">
        <v>0</v>
      </c>
      <c r="BU36" s="87">
        <v>0</v>
      </c>
      <c r="BV36" s="129">
        <v>34</v>
      </c>
      <c r="BW36" s="129" t="str">
        <v>2.10E+11</v>
      </c>
      <c r="BX36" s="129" t="str">
        <v>8.08E+10</v>
      </c>
      <c r="BY36" s="129" t="str">
        <v>7850</v>
      </c>
      <c r="BZ36" s="129">
        <v>10</v>
      </c>
      <c r="CA36" s="129">
        <v>0.02</v>
      </c>
      <c r="CD36" s="87">
        <v>34</v>
      </c>
      <c r="CE36" s="87" t="s">
        <v>180</v>
      </c>
      <c r="CF36" s="87" t="s">
        <v>181</v>
      </c>
      <c r="CG36" s="87">
        <v>1</v>
      </c>
      <c r="CH36" s="87">
        <v>10</v>
      </c>
      <c r="CI36" s="87">
        <v>0.02</v>
      </c>
      <c r="CK36" s="155">
        <f t="shared" si="42"/>
        <v>34</v>
      </c>
      <c r="CL36" s="155">
        <f t="shared" si="43"/>
        <v>-25.98</v>
      </c>
      <c r="CM36" s="155">
        <f t="shared" si="44"/>
        <v>0</v>
      </c>
      <c r="CN36" s="155">
        <f t="shared" si="45"/>
        <v>-7</v>
      </c>
      <c r="CO36" s="155">
        <v>1</v>
      </c>
      <c r="CP36" s="155">
        <v>0</v>
      </c>
      <c r="CR36" s="155">
        <f t="shared" si="19"/>
        <v>34</v>
      </c>
      <c r="CS36" s="155">
        <f t="shared" si="20"/>
        <v>36</v>
      </c>
      <c r="CT36" s="155">
        <f t="shared" si="21"/>
        <v>37</v>
      </c>
      <c r="CU36" s="155">
        <v>2</v>
      </c>
      <c r="CV36" s="155">
        <v>2</v>
      </c>
      <c r="CW36" s="155">
        <v>1</v>
      </c>
      <c r="CX36" s="155">
        <v>0</v>
      </c>
      <c r="CY36" s="155">
        <v>1</v>
      </c>
      <c r="CZ36" s="155">
        <v>3</v>
      </c>
      <c r="DA36" s="155">
        <v>1</v>
      </c>
      <c r="DB36" s="155" t="b">
        <v>1</v>
      </c>
      <c r="DE36" s="87">
        <v>67</v>
      </c>
      <c r="DF36" s="87">
        <v>-6.4950000000000001</v>
      </c>
      <c r="DG36" s="87">
        <v>11.25</v>
      </c>
      <c r="DH36" s="87">
        <v>9.3000000000000007</v>
      </c>
      <c r="DI36" s="87">
        <v>1</v>
      </c>
      <c r="DJ36" s="87">
        <v>0</v>
      </c>
      <c r="DM36" s="87">
        <v>70</v>
      </c>
      <c r="DN36" s="87">
        <v>75</v>
      </c>
      <c r="DO36" s="87">
        <v>76</v>
      </c>
      <c r="DP36" s="87">
        <v>3</v>
      </c>
      <c r="DQ36" s="87">
        <v>3</v>
      </c>
      <c r="DR36" s="87">
        <v>1</v>
      </c>
      <c r="DS36" s="87">
        <v>0</v>
      </c>
      <c r="DT36" s="87">
        <v>2</v>
      </c>
      <c r="DU36" s="87">
        <v>1</v>
      </c>
      <c r="DV36" s="87">
        <v>1</v>
      </c>
      <c r="DW36" s="87" t="b">
        <v>1</v>
      </c>
      <c r="DY36" s="87">
        <v>67</v>
      </c>
      <c r="DZ36" s="87">
        <v>-6.4950000000000001</v>
      </c>
      <c r="EA36" s="87">
        <v>11.25</v>
      </c>
      <c r="EB36" s="87">
        <v>9.3000000000000007</v>
      </c>
      <c r="EC36" s="87">
        <v>1</v>
      </c>
      <c r="ED36" s="87">
        <v>0</v>
      </c>
      <c r="EG36" s="87">
        <v>70</v>
      </c>
      <c r="EH36" s="87">
        <v>75</v>
      </c>
      <c r="EI36" s="87">
        <v>76</v>
      </c>
      <c r="EJ36" s="87">
        <v>3</v>
      </c>
      <c r="EK36" s="87">
        <v>3</v>
      </c>
      <c r="EL36" s="87">
        <v>1</v>
      </c>
      <c r="EM36" s="87">
        <v>0</v>
      </c>
      <c r="EN36" s="87">
        <v>10</v>
      </c>
      <c r="EO36" s="87">
        <v>1</v>
      </c>
      <c r="EP36" s="87">
        <v>1</v>
      </c>
      <c r="EQ36" s="87" t="b">
        <v>1</v>
      </c>
    </row>
    <row r="37" spans="1:147" ht="12.75">
      <c r="A37" s="148">
        <f t="shared" si="59"/>
        <v>5</v>
      </c>
      <c r="B37" s="155">
        <f t="shared" si="22"/>
        <v>35</v>
      </c>
      <c r="C37" s="156">
        <v>-6</v>
      </c>
      <c r="D37" s="155">
        <v>-25.98</v>
      </c>
      <c r="E37" s="155">
        <v>0</v>
      </c>
      <c r="F37" s="155" t="s">
        <v>142</v>
      </c>
      <c r="G37" s="155"/>
      <c r="H37" s="153"/>
      <c r="I37" s="87">
        <v>1</v>
      </c>
      <c r="J37" s="87">
        <f>J35+1</f>
        <v>18.100000000000001</v>
      </c>
      <c r="K37" s="126">
        <v>19</v>
      </c>
      <c r="L37" s="87">
        <v>10</v>
      </c>
      <c r="M37" s="87">
        <v>22</v>
      </c>
      <c r="N37" s="87" t="s">
        <v>154</v>
      </c>
      <c r="O37" s="87" t="s">
        <v>155</v>
      </c>
      <c r="P37" s="87">
        <v>0</v>
      </c>
      <c r="Q37" s="127">
        <v>6.8959999999999996E-4</v>
      </c>
      <c r="R37" s="87">
        <v>0</v>
      </c>
      <c r="S37" s="87">
        <v>0</v>
      </c>
      <c r="T37" s="127">
        <v>1802000000000</v>
      </c>
      <c r="U37" s="127">
        <v>1802000000000</v>
      </c>
      <c r="V37" s="127">
        <v>27860000000</v>
      </c>
      <c r="W37" s="127">
        <v>27860000000</v>
      </c>
      <c r="X37" s="87">
        <v>0</v>
      </c>
      <c r="Y37" s="87">
        <v>0</v>
      </c>
      <c r="Z37" s="127">
        <v>1387000000000</v>
      </c>
      <c r="AA37" s="87">
        <v>1.7165E-2</v>
      </c>
      <c r="AB37" s="127">
        <v>144800000000</v>
      </c>
      <c r="AC37" s="87">
        <v>0.65</v>
      </c>
      <c r="AD37" s="87" t="s">
        <v>156</v>
      </c>
      <c r="AE37" s="87" t="s">
        <v>157</v>
      </c>
      <c r="AF37" s="87" t="s">
        <v>158</v>
      </c>
      <c r="AG37" s="87" t="s">
        <v>159</v>
      </c>
      <c r="AH37" s="87" t="s">
        <v>160</v>
      </c>
      <c r="AI37" s="87" t="s">
        <v>161</v>
      </c>
      <c r="AJ37" s="87" t="s">
        <v>162</v>
      </c>
      <c r="AK37" s="87">
        <v>0</v>
      </c>
      <c r="AL37" s="87">
        <v>0</v>
      </c>
      <c r="AM37" s="87" t="s">
        <v>142</v>
      </c>
      <c r="AO37" s="87">
        <f t="shared" si="1"/>
        <v>35</v>
      </c>
      <c r="AP37" s="87">
        <f t="shared" si="0"/>
        <v>-25.98</v>
      </c>
      <c r="AQ37" s="87">
        <f t="shared" si="0"/>
        <v>0</v>
      </c>
      <c r="AR37" s="87">
        <f t="shared" si="2"/>
        <v>-6</v>
      </c>
      <c r="AS37" s="87">
        <v>1</v>
      </c>
      <c r="AT37" s="87">
        <v>0</v>
      </c>
      <c r="AU37" s="87">
        <v>0</v>
      </c>
      <c r="AV37" s="87">
        <v>0</v>
      </c>
      <c r="AW37" s="87">
        <v>0</v>
      </c>
      <c r="AY37" s="133">
        <f t="shared" ref="AY37" si="60">IF(J37="", "", INT(J37))</f>
        <v>18</v>
      </c>
      <c r="AZ37" s="87">
        <f t="shared" si="24"/>
        <v>19</v>
      </c>
      <c r="BA37" s="87">
        <f t="shared" si="25"/>
        <v>20</v>
      </c>
      <c r="BB37" s="87">
        <f t="shared" si="26"/>
        <v>18</v>
      </c>
      <c r="BC37" s="87">
        <f t="shared" si="27"/>
        <v>18</v>
      </c>
      <c r="BD37" s="87" t="str">
        <f t="shared" si="28"/>
        <v>1c</v>
      </c>
      <c r="BE37" s="87" t="str">
        <f t="shared" si="29"/>
        <v>0</v>
      </c>
      <c r="BG37" s="87">
        <f t="shared" si="30"/>
        <v>18</v>
      </c>
      <c r="BH37" s="127" t="str">
        <f t="shared" si="31"/>
        <v>2.10E+11</v>
      </c>
      <c r="BI37" s="127" t="str">
        <f t="shared" si="32"/>
        <v>8.08E+10</v>
      </c>
      <c r="BJ37" s="87" t="str">
        <f t="shared" si="33"/>
        <v>7850</v>
      </c>
      <c r="BK37" s="87">
        <f t="shared" si="34"/>
        <v>10</v>
      </c>
      <c r="BL37" s="87">
        <f t="shared" si="35"/>
        <v>2.1999999999999999E-2</v>
      </c>
      <c r="BN37" s="155">
        <v>35</v>
      </c>
      <c r="BO37" s="155">
        <v>37</v>
      </c>
      <c r="BP37" s="155">
        <v>38</v>
      </c>
      <c r="BQ37" s="155">
        <v>35</v>
      </c>
      <c r="BR37" s="155">
        <v>35</v>
      </c>
      <c r="BS37" s="155" t="str">
        <v>1c</v>
      </c>
      <c r="BT37" s="155" t="str">
        <v>0</v>
      </c>
      <c r="BU37" s="87">
        <v>0</v>
      </c>
      <c r="BV37" s="129">
        <v>35</v>
      </c>
      <c r="BW37" s="129" t="str">
        <v>2.10E+11</v>
      </c>
      <c r="BX37" s="129" t="str">
        <v>8.08E+10</v>
      </c>
      <c r="BY37" s="129" t="str">
        <v>7850</v>
      </c>
      <c r="BZ37" s="129">
        <v>10</v>
      </c>
      <c r="CA37" s="129">
        <v>0.02</v>
      </c>
      <c r="CD37" s="87">
        <v>35</v>
      </c>
      <c r="CE37" s="87" t="s">
        <v>180</v>
      </c>
      <c r="CF37" s="87" t="s">
        <v>181</v>
      </c>
      <c r="CG37" s="87">
        <v>1</v>
      </c>
      <c r="CH37" s="87">
        <v>10</v>
      </c>
      <c r="CI37" s="87">
        <v>0.02</v>
      </c>
      <c r="CK37" s="155">
        <f t="shared" si="42"/>
        <v>35</v>
      </c>
      <c r="CL37" s="155">
        <f t="shared" si="43"/>
        <v>-25.98</v>
      </c>
      <c r="CM37" s="155">
        <f t="shared" si="44"/>
        <v>0</v>
      </c>
      <c r="CN37" s="155">
        <f t="shared" si="45"/>
        <v>-6</v>
      </c>
      <c r="CO37" s="155">
        <v>1</v>
      </c>
      <c r="CP37" s="155">
        <v>0</v>
      </c>
      <c r="CR37" s="155">
        <f t="shared" si="19"/>
        <v>35</v>
      </c>
      <c r="CS37" s="155">
        <f t="shared" si="20"/>
        <v>37</v>
      </c>
      <c r="CT37" s="155">
        <f t="shared" si="21"/>
        <v>38</v>
      </c>
      <c r="CU37" s="155">
        <v>2</v>
      </c>
      <c r="CV37" s="155">
        <v>2</v>
      </c>
      <c r="CW37" s="155">
        <v>1</v>
      </c>
      <c r="CX37" s="155">
        <v>0</v>
      </c>
      <c r="CY37" s="155">
        <v>1</v>
      </c>
      <c r="CZ37" s="155">
        <v>3</v>
      </c>
      <c r="DA37" s="155">
        <v>1</v>
      </c>
      <c r="DB37" s="155" t="b">
        <v>1</v>
      </c>
      <c r="DE37" s="87">
        <v>71</v>
      </c>
      <c r="DF37" s="87">
        <v>-20.0943</v>
      </c>
      <c r="DG37" s="87">
        <v>3.3984999999999999</v>
      </c>
      <c r="DH37" s="87">
        <v>9.3000000000000007</v>
      </c>
      <c r="DI37" s="87">
        <v>1</v>
      </c>
      <c r="DJ37" s="87">
        <v>0</v>
      </c>
      <c r="DM37" s="87">
        <v>71</v>
      </c>
      <c r="DN37" s="87">
        <v>76</v>
      </c>
      <c r="DO37" s="87">
        <v>80</v>
      </c>
      <c r="DP37" s="87">
        <v>3</v>
      </c>
      <c r="DQ37" s="87">
        <v>3</v>
      </c>
      <c r="DR37" s="87">
        <v>1</v>
      </c>
      <c r="DS37" s="87">
        <v>0</v>
      </c>
      <c r="DT37" s="87">
        <v>2</v>
      </c>
      <c r="DU37" s="87">
        <v>1</v>
      </c>
      <c r="DV37" s="87">
        <v>1</v>
      </c>
      <c r="DW37" s="87" t="b">
        <v>1</v>
      </c>
      <c r="DY37" s="87">
        <v>71</v>
      </c>
      <c r="DZ37" s="87">
        <v>-20.0943</v>
      </c>
      <c r="EA37" s="87">
        <v>3.3984999999999999</v>
      </c>
      <c r="EB37" s="87">
        <v>9.3000000000000007</v>
      </c>
      <c r="EC37" s="87">
        <v>1</v>
      </c>
      <c r="ED37" s="87">
        <v>0</v>
      </c>
      <c r="EG37" s="87">
        <v>71</v>
      </c>
      <c r="EH37" s="87">
        <v>76</v>
      </c>
      <c r="EI37" s="87">
        <v>80</v>
      </c>
      <c r="EJ37" s="87">
        <v>3</v>
      </c>
      <c r="EK37" s="87">
        <v>3</v>
      </c>
      <c r="EL37" s="87">
        <v>1</v>
      </c>
      <c r="EM37" s="87">
        <v>0</v>
      </c>
      <c r="EN37" s="87">
        <v>10</v>
      </c>
      <c r="EO37" s="87">
        <v>1</v>
      </c>
      <c r="EP37" s="87">
        <v>1</v>
      </c>
      <c r="EQ37" s="87" t="b">
        <v>1</v>
      </c>
    </row>
    <row r="38" spans="1:147" ht="12.75">
      <c r="A38" s="148">
        <f t="shared" si="59"/>
        <v>6</v>
      </c>
      <c r="B38" s="153">
        <f t="shared" si="22"/>
        <v>36</v>
      </c>
      <c r="C38" s="154">
        <v>-3</v>
      </c>
      <c r="D38" s="153">
        <v>-25.98</v>
      </c>
      <c r="E38" s="153">
        <v>0</v>
      </c>
      <c r="F38" s="153" t="s">
        <v>142</v>
      </c>
      <c r="G38" s="153"/>
      <c r="H38" s="153"/>
      <c r="J38" s="87">
        <f>J36+1</f>
        <v>18.2</v>
      </c>
      <c r="K38" s="126">
        <v>20</v>
      </c>
      <c r="L38" s="87">
        <v>10</v>
      </c>
      <c r="M38" s="87">
        <v>22</v>
      </c>
      <c r="N38" s="87" t="s">
        <v>154</v>
      </c>
      <c r="O38" s="87" t="s">
        <v>155</v>
      </c>
      <c r="P38" s="87">
        <v>0</v>
      </c>
      <c r="Q38" s="127">
        <v>6.8959999999999996E-4</v>
      </c>
      <c r="R38" s="87">
        <v>0</v>
      </c>
      <c r="S38" s="87">
        <v>0</v>
      </c>
      <c r="T38" s="127">
        <v>1802000000000</v>
      </c>
      <c r="U38" s="127">
        <v>1802000000000</v>
      </c>
      <c r="V38" s="127">
        <v>27860000000</v>
      </c>
      <c r="W38" s="127">
        <v>27860000000</v>
      </c>
      <c r="X38" s="87">
        <v>0</v>
      </c>
      <c r="Y38" s="87">
        <v>0</v>
      </c>
      <c r="Z38" s="127">
        <v>1387000000000</v>
      </c>
      <c r="AA38" s="87">
        <v>1.7165E-2</v>
      </c>
      <c r="AB38" s="127">
        <v>144800000000</v>
      </c>
      <c r="AC38" s="87">
        <v>0.65</v>
      </c>
      <c r="AD38" s="87" t="s">
        <v>156</v>
      </c>
      <c r="AE38" s="87" t="s">
        <v>157</v>
      </c>
      <c r="AF38" s="87" t="s">
        <v>158</v>
      </c>
      <c r="AG38" s="87" t="s">
        <v>159</v>
      </c>
      <c r="AH38" s="87" t="s">
        <v>160</v>
      </c>
      <c r="AI38" s="87" t="s">
        <v>161</v>
      </c>
      <c r="AJ38" s="87" t="s">
        <v>162</v>
      </c>
      <c r="AK38" s="87">
        <v>0</v>
      </c>
      <c r="AL38" s="87">
        <v>0</v>
      </c>
      <c r="AM38" s="87" t="s">
        <v>142</v>
      </c>
      <c r="AO38" s="87">
        <f t="shared" si="1"/>
        <v>36</v>
      </c>
      <c r="AP38" s="87">
        <f t="shared" si="0"/>
        <v>-25.98</v>
      </c>
      <c r="AQ38" s="87">
        <f t="shared" si="0"/>
        <v>0</v>
      </c>
      <c r="AR38" s="87">
        <f t="shared" si="2"/>
        <v>-3</v>
      </c>
      <c r="AS38" s="87">
        <v>1</v>
      </c>
      <c r="AT38" s="87">
        <v>0</v>
      </c>
      <c r="AU38" s="87">
        <v>0</v>
      </c>
      <c r="AV38" s="87">
        <v>0</v>
      </c>
      <c r="AW38" s="87">
        <v>0</v>
      </c>
      <c r="AY38" s="133"/>
      <c r="AZ38" s="87" t="str">
        <f t="shared" si="24"/>
        <v/>
      </c>
      <c r="BA38" s="87" t="str">
        <f t="shared" si="25"/>
        <v/>
      </c>
      <c r="BB38" s="87" t="str">
        <f t="shared" si="26"/>
        <v/>
      </c>
      <c r="BC38" s="87" t="str">
        <f t="shared" si="27"/>
        <v/>
      </c>
      <c r="BD38" s="87" t="str">
        <f t="shared" si="28"/>
        <v/>
      </c>
      <c r="BE38" s="87" t="str">
        <f t="shared" si="29"/>
        <v/>
      </c>
      <c r="BG38" s="87" t="str">
        <f t="shared" si="30"/>
        <v/>
      </c>
      <c r="BH38" s="127" t="str">
        <f t="shared" si="31"/>
        <v/>
      </c>
      <c r="BI38" s="127" t="str">
        <f t="shared" si="32"/>
        <v/>
      </c>
      <c r="BJ38" s="87" t="str">
        <f t="shared" si="33"/>
        <v/>
      </c>
      <c r="BK38" s="87" t="str">
        <f t="shared" si="34"/>
        <v/>
      </c>
      <c r="BL38" s="87" t="str">
        <f t="shared" si="35"/>
        <v/>
      </c>
      <c r="BN38" s="129">
        <v>36</v>
      </c>
      <c r="BO38" s="129">
        <v>38</v>
      </c>
      <c r="BP38" s="155">
        <v>39</v>
      </c>
      <c r="BQ38" s="129">
        <v>36</v>
      </c>
      <c r="BR38" s="129">
        <v>36</v>
      </c>
      <c r="BS38" s="129" t="str">
        <v>1c</v>
      </c>
      <c r="BT38" s="129" t="str">
        <v>0</v>
      </c>
      <c r="BU38" s="87">
        <v>0</v>
      </c>
      <c r="BV38" s="129">
        <v>36</v>
      </c>
      <c r="BW38" s="129" t="str">
        <v>2.10E+11</v>
      </c>
      <c r="BX38" s="129" t="str">
        <v>8.08E+10</v>
      </c>
      <c r="BY38" s="129" t="str">
        <v>7850</v>
      </c>
      <c r="BZ38" s="129">
        <v>10</v>
      </c>
      <c r="CA38" s="129">
        <v>0.02</v>
      </c>
      <c r="CD38" s="87">
        <v>36</v>
      </c>
      <c r="CE38" s="87" t="s">
        <v>180</v>
      </c>
      <c r="CF38" s="87" t="s">
        <v>181</v>
      </c>
      <c r="CG38" s="87">
        <v>1</v>
      </c>
      <c r="CH38" s="87">
        <v>10</v>
      </c>
      <c r="CI38" s="87">
        <v>0.02</v>
      </c>
      <c r="CK38" s="87">
        <f t="shared" si="42"/>
        <v>36</v>
      </c>
      <c r="CL38" s="87">
        <f t="shared" si="43"/>
        <v>-25.98</v>
      </c>
      <c r="CM38" s="87">
        <f t="shared" si="44"/>
        <v>0</v>
      </c>
      <c r="CN38" s="87">
        <f t="shared" si="45"/>
        <v>-3</v>
      </c>
      <c r="CO38" s="87">
        <v>1</v>
      </c>
      <c r="CP38" s="87">
        <v>0</v>
      </c>
      <c r="CR38" s="155">
        <f t="shared" si="19"/>
        <v>36</v>
      </c>
      <c r="CS38" s="155">
        <f t="shared" si="20"/>
        <v>38</v>
      </c>
      <c r="CT38" s="155">
        <f t="shared" si="21"/>
        <v>39</v>
      </c>
      <c r="CU38" s="155">
        <v>2</v>
      </c>
      <c r="CV38" s="155">
        <v>2</v>
      </c>
      <c r="CW38" s="155">
        <v>1</v>
      </c>
      <c r="CX38" s="155">
        <v>0</v>
      </c>
      <c r="CY38" s="155">
        <v>1</v>
      </c>
      <c r="CZ38" s="155">
        <v>3</v>
      </c>
      <c r="DA38" s="155">
        <v>1</v>
      </c>
      <c r="DB38" s="155" t="b">
        <v>1</v>
      </c>
      <c r="DE38" s="87">
        <v>72</v>
      </c>
      <c r="DF38" s="87">
        <v>-20.698</v>
      </c>
      <c r="DG38" s="87">
        <v>3.05</v>
      </c>
      <c r="DH38" s="87">
        <v>9.3000000000000007</v>
      </c>
      <c r="DI38" s="87">
        <v>1</v>
      </c>
      <c r="DJ38" s="87">
        <v>0</v>
      </c>
      <c r="DM38" s="87">
        <v>75</v>
      </c>
      <c r="DN38" s="87">
        <v>80</v>
      </c>
      <c r="DO38" s="87">
        <v>84</v>
      </c>
      <c r="DP38" s="87">
        <v>3</v>
      </c>
      <c r="DQ38" s="87">
        <v>3</v>
      </c>
      <c r="DR38" s="87">
        <v>1</v>
      </c>
      <c r="DS38" s="87">
        <v>0</v>
      </c>
      <c r="DT38" s="87">
        <v>2</v>
      </c>
      <c r="DU38" s="87">
        <v>1</v>
      </c>
      <c r="DV38" s="87">
        <v>1</v>
      </c>
      <c r="DW38" s="87" t="b">
        <v>1</v>
      </c>
      <c r="DY38" s="87">
        <v>72</v>
      </c>
      <c r="DZ38" s="87">
        <v>-20.698</v>
      </c>
      <c r="EA38" s="87">
        <v>3.05</v>
      </c>
      <c r="EB38" s="87">
        <v>9.3000000000000007</v>
      </c>
      <c r="EC38" s="87">
        <v>1</v>
      </c>
      <c r="ED38" s="87">
        <v>0</v>
      </c>
      <c r="EG38" s="87">
        <v>75</v>
      </c>
      <c r="EH38" s="87">
        <v>80</v>
      </c>
      <c r="EI38" s="87">
        <v>84</v>
      </c>
      <c r="EJ38" s="87">
        <v>3</v>
      </c>
      <c r="EK38" s="87">
        <v>3</v>
      </c>
      <c r="EL38" s="87">
        <v>1</v>
      </c>
      <c r="EM38" s="87">
        <v>0</v>
      </c>
      <c r="EN38" s="87">
        <v>10</v>
      </c>
      <c r="EO38" s="87">
        <v>1</v>
      </c>
      <c r="EP38" s="87">
        <v>1</v>
      </c>
      <c r="EQ38" s="87" t="b">
        <v>1</v>
      </c>
    </row>
    <row r="39" spans="1:147" ht="12.75">
      <c r="A39" s="148">
        <f t="shared" si="59"/>
        <v>7</v>
      </c>
      <c r="B39" s="155">
        <f t="shared" si="22"/>
        <v>37</v>
      </c>
      <c r="C39" s="156">
        <v>-2</v>
      </c>
      <c r="D39" s="155">
        <v>-25.98</v>
      </c>
      <c r="E39" s="155">
        <v>0</v>
      </c>
      <c r="F39" s="155" t="s">
        <v>142</v>
      </c>
      <c r="G39" s="155"/>
      <c r="H39" s="153"/>
      <c r="I39" s="87">
        <v>1</v>
      </c>
      <c r="J39" s="87">
        <f t="shared" ref="J39:J57" si="61">J37+1</f>
        <v>19.100000000000001</v>
      </c>
      <c r="K39" s="126">
        <v>20</v>
      </c>
      <c r="L39" s="87">
        <v>10</v>
      </c>
      <c r="M39" s="87">
        <v>22</v>
      </c>
      <c r="N39" s="87" t="s">
        <v>154</v>
      </c>
      <c r="O39" s="87" t="s">
        <v>155</v>
      </c>
      <c r="P39" s="87">
        <v>0</v>
      </c>
      <c r="Q39" s="127">
        <v>6.8959999999999996E-4</v>
      </c>
      <c r="R39" s="87">
        <v>0</v>
      </c>
      <c r="S39" s="87">
        <v>0</v>
      </c>
      <c r="T39" s="127">
        <v>1802000000000</v>
      </c>
      <c r="U39" s="127">
        <v>1802000000000</v>
      </c>
      <c r="V39" s="127">
        <v>27860000000</v>
      </c>
      <c r="W39" s="127">
        <v>27860000000</v>
      </c>
      <c r="X39" s="87">
        <v>0</v>
      </c>
      <c r="Y39" s="87">
        <v>0</v>
      </c>
      <c r="Z39" s="127">
        <v>1387000000000</v>
      </c>
      <c r="AA39" s="87">
        <v>1.7165E-2</v>
      </c>
      <c r="AB39" s="127">
        <v>144800000000</v>
      </c>
      <c r="AC39" s="87">
        <v>0.65</v>
      </c>
      <c r="AD39" s="87" t="s">
        <v>156</v>
      </c>
      <c r="AE39" s="87" t="s">
        <v>157</v>
      </c>
      <c r="AF39" s="87" t="s">
        <v>158</v>
      </c>
      <c r="AG39" s="87" t="s">
        <v>159</v>
      </c>
      <c r="AH39" s="87" t="s">
        <v>160</v>
      </c>
      <c r="AI39" s="87" t="s">
        <v>161</v>
      </c>
      <c r="AJ39" s="87" t="s">
        <v>162</v>
      </c>
      <c r="AK39" s="87">
        <v>0</v>
      </c>
      <c r="AL39" s="87">
        <v>0</v>
      </c>
      <c r="AM39" s="87" t="s">
        <v>142</v>
      </c>
      <c r="AO39" s="87">
        <f t="shared" si="1"/>
        <v>37</v>
      </c>
      <c r="AP39" s="87">
        <f t="shared" si="0"/>
        <v>-25.98</v>
      </c>
      <c r="AQ39" s="87">
        <f t="shared" si="0"/>
        <v>0</v>
      </c>
      <c r="AR39" s="87">
        <f t="shared" si="2"/>
        <v>-2</v>
      </c>
      <c r="AS39" s="87">
        <v>1</v>
      </c>
      <c r="AT39" s="87">
        <v>0</v>
      </c>
      <c r="AU39" s="87">
        <v>0</v>
      </c>
      <c r="AV39" s="87">
        <v>0</v>
      </c>
      <c r="AW39" s="87">
        <v>0</v>
      </c>
      <c r="AY39" s="133">
        <f t="shared" ref="AY39" si="62">IF(J39="", "", INT(J39))</f>
        <v>19</v>
      </c>
      <c r="AZ39" s="87">
        <f t="shared" si="24"/>
        <v>20</v>
      </c>
      <c r="BA39" s="87">
        <f t="shared" si="25"/>
        <v>21</v>
      </c>
      <c r="BB39" s="87">
        <f t="shared" si="26"/>
        <v>19</v>
      </c>
      <c r="BC39" s="87">
        <f t="shared" si="27"/>
        <v>19</v>
      </c>
      <c r="BD39" s="87" t="str">
        <f t="shared" si="28"/>
        <v>1c</v>
      </c>
      <c r="BE39" s="87" t="str">
        <f t="shared" si="29"/>
        <v>0</v>
      </c>
      <c r="BG39" s="87">
        <f t="shared" si="30"/>
        <v>19</v>
      </c>
      <c r="BH39" s="127" t="str">
        <f t="shared" si="31"/>
        <v>2.10E+11</v>
      </c>
      <c r="BI39" s="127" t="str">
        <f t="shared" si="32"/>
        <v>8.08E+10</v>
      </c>
      <c r="BJ39" s="87" t="str">
        <f t="shared" si="33"/>
        <v>7850</v>
      </c>
      <c r="BK39" s="87">
        <f t="shared" si="34"/>
        <v>10</v>
      </c>
      <c r="BL39" s="87">
        <f t="shared" si="35"/>
        <v>2.1999999999999999E-2</v>
      </c>
      <c r="BN39" s="155">
        <v>37</v>
      </c>
      <c r="BO39" s="155">
        <v>39</v>
      </c>
      <c r="BP39" s="155">
        <v>40</v>
      </c>
      <c r="BQ39" s="155">
        <v>37</v>
      </c>
      <c r="BR39" s="155">
        <v>37</v>
      </c>
      <c r="BS39" s="155" t="str">
        <v>1c</v>
      </c>
      <c r="BT39" s="155" t="str">
        <v>0</v>
      </c>
      <c r="BU39" s="87">
        <v>0</v>
      </c>
      <c r="BV39" s="129">
        <v>37</v>
      </c>
      <c r="BW39" s="129" t="str">
        <v>2.10E+11</v>
      </c>
      <c r="BX39" s="129" t="str">
        <v>8.08E+10</v>
      </c>
      <c r="BY39" s="129" t="str">
        <v>7850</v>
      </c>
      <c r="BZ39" s="129">
        <v>10</v>
      </c>
      <c r="CA39" s="129">
        <v>0.02</v>
      </c>
      <c r="CD39" s="87">
        <v>37</v>
      </c>
      <c r="CE39" s="87" t="s">
        <v>180</v>
      </c>
      <c r="CF39" s="87" t="s">
        <v>181</v>
      </c>
      <c r="CG39" s="87">
        <v>1</v>
      </c>
      <c r="CH39" s="87">
        <v>10</v>
      </c>
      <c r="CI39" s="87">
        <v>0.02</v>
      </c>
      <c r="CK39" s="155">
        <f t="shared" si="42"/>
        <v>37</v>
      </c>
      <c r="CL39" s="155">
        <f t="shared" si="43"/>
        <v>-25.98</v>
      </c>
      <c r="CM39" s="155">
        <f t="shared" si="44"/>
        <v>0</v>
      </c>
      <c r="CN39" s="155">
        <f t="shared" si="45"/>
        <v>-2</v>
      </c>
      <c r="CO39" s="155">
        <v>1</v>
      </c>
      <c r="CP39" s="155">
        <v>0</v>
      </c>
      <c r="CR39" s="155">
        <f t="shared" si="19"/>
        <v>37</v>
      </c>
      <c r="CS39" s="155">
        <f t="shared" si="20"/>
        <v>39</v>
      </c>
      <c r="CT39" s="155">
        <f t="shared" si="21"/>
        <v>40</v>
      </c>
      <c r="CU39" s="155">
        <v>2</v>
      </c>
      <c r="CV39" s="155">
        <v>2</v>
      </c>
      <c r="CW39" s="155">
        <v>1</v>
      </c>
      <c r="CX39" s="155">
        <v>0</v>
      </c>
      <c r="CY39" s="155">
        <v>1</v>
      </c>
      <c r="CZ39" s="155">
        <v>3</v>
      </c>
      <c r="DA39" s="155">
        <v>1</v>
      </c>
      <c r="DB39" s="155" t="b">
        <v>1</v>
      </c>
      <c r="DE39" s="87">
        <v>73</v>
      </c>
      <c r="DF39" s="87">
        <v>-21.651</v>
      </c>
      <c r="DG39" s="87">
        <v>2.5</v>
      </c>
      <c r="DH39" s="87">
        <v>9.3000000000000007</v>
      </c>
      <c r="DI39" s="87">
        <v>1</v>
      </c>
      <c r="DJ39" s="87">
        <v>0</v>
      </c>
      <c r="DM39" s="87">
        <v>79</v>
      </c>
      <c r="DN39" s="87">
        <v>84</v>
      </c>
      <c r="DO39" s="87">
        <v>85</v>
      </c>
      <c r="DP39" s="87">
        <v>3</v>
      </c>
      <c r="DQ39" s="87">
        <v>3</v>
      </c>
      <c r="DR39" s="87">
        <v>1</v>
      </c>
      <c r="DS39" s="87">
        <v>0</v>
      </c>
      <c r="DT39" s="87">
        <v>2</v>
      </c>
      <c r="DU39" s="87">
        <v>1</v>
      </c>
      <c r="DV39" s="87">
        <v>1</v>
      </c>
      <c r="DW39" s="87" t="b">
        <v>1</v>
      </c>
      <c r="DY39" s="87">
        <v>73</v>
      </c>
      <c r="DZ39" s="87">
        <v>-21.651</v>
      </c>
      <c r="EA39" s="87">
        <v>2.5</v>
      </c>
      <c r="EB39" s="87">
        <v>9.3000000000000007</v>
      </c>
      <c r="EC39" s="87">
        <v>1</v>
      </c>
      <c r="ED39" s="87">
        <v>0</v>
      </c>
      <c r="EG39" s="87">
        <v>79</v>
      </c>
      <c r="EH39" s="87">
        <v>84</v>
      </c>
      <c r="EI39" s="87">
        <v>85</v>
      </c>
      <c r="EJ39" s="87">
        <v>3</v>
      </c>
      <c r="EK39" s="87">
        <v>3</v>
      </c>
      <c r="EL39" s="87">
        <v>1</v>
      </c>
      <c r="EM39" s="87">
        <v>0</v>
      </c>
      <c r="EN39" s="87">
        <v>10</v>
      </c>
      <c r="EO39" s="87">
        <v>1</v>
      </c>
      <c r="EP39" s="87">
        <v>1</v>
      </c>
      <c r="EQ39" s="87" t="b">
        <v>1</v>
      </c>
    </row>
    <row r="40" spans="1:147" ht="12.75">
      <c r="A40" s="148">
        <f>A39+1</f>
        <v>8</v>
      </c>
      <c r="B40" s="153">
        <f t="shared" si="22"/>
        <v>38</v>
      </c>
      <c r="C40" s="154">
        <v>0</v>
      </c>
      <c r="D40" s="153">
        <v>-25.98</v>
      </c>
      <c r="E40" s="153">
        <v>0</v>
      </c>
      <c r="F40" s="153" t="s">
        <v>142</v>
      </c>
      <c r="G40" s="153"/>
      <c r="H40" s="153"/>
      <c r="J40" s="87">
        <f t="shared" si="61"/>
        <v>19.2</v>
      </c>
      <c r="K40" s="126">
        <v>21</v>
      </c>
      <c r="L40" s="87">
        <v>10</v>
      </c>
      <c r="M40" s="87">
        <v>22</v>
      </c>
      <c r="N40" s="87" t="s">
        <v>154</v>
      </c>
      <c r="O40" s="87" t="s">
        <v>155</v>
      </c>
      <c r="P40" s="87">
        <v>0</v>
      </c>
      <c r="Q40" s="127">
        <v>6.8959999999999996E-4</v>
      </c>
      <c r="R40" s="87">
        <v>0</v>
      </c>
      <c r="S40" s="87">
        <v>0</v>
      </c>
      <c r="T40" s="127">
        <v>1802000000000</v>
      </c>
      <c r="U40" s="127">
        <v>1802000000000</v>
      </c>
      <c r="V40" s="127">
        <v>27860000000</v>
      </c>
      <c r="W40" s="127">
        <v>27860000000</v>
      </c>
      <c r="X40" s="87">
        <v>0</v>
      </c>
      <c r="Y40" s="87">
        <v>0</v>
      </c>
      <c r="Z40" s="127">
        <v>1387000000000</v>
      </c>
      <c r="AA40" s="87">
        <v>1.7165E-2</v>
      </c>
      <c r="AB40" s="127">
        <v>144800000000</v>
      </c>
      <c r="AC40" s="87">
        <v>0.65</v>
      </c>
      <c r="AD40" s="87" t="s">
        <v>156</v>
      </c>
      <c r="AE40" s="87" t="s">
        <v>157</v>
      </c>
      <c r="AF40" s="87" t="s">
        <v>158</v>
      </c>
      <c r="AG40" s="87" t="s">
        <v>159</v>
      </c>
      <c r="AH40" s="87" t="s">
        <v>160</v>
      </c>
      <c r="AI40" s="87" t="s">
        <v>161</v>
      </c>
      <c r="AJ40" s="87" t="s">
        <v>162</v>
      </c>
      <c r="AK40" s="87">
        <v>0</v>
      </c>
      <c r="AL40" s="87">
        <v>0</v>
      </c>
      <c r="AM40" s="87" t="s">
        <v>142</v>
      </c>
      <c r="AO40" s="87">
        <f t="shared" si="1"/>
        <v>38</v>
      </c>
      <c r="AP40" s="87">
        <f t="shared" si="0"/>
        <v>-25.98</v>
      </c>
      <c r="AQ40" s="87">
        <f t="shared" si="0"/>
        <v>0</v>
      </c>
      <c r="AR40" s="87">
        <f t="shared" si="2"/>
        <v>0</v>
      </c>
      <c r="AS40" s="87">
        <v>1</v>
      </c>
      <c r="AT40" s="87">
        <v>0</v>
      </c>
      <c r="AU40" s="87">
        <v>0</v>
      </c>
      <c r="AV40" s="87">
        <v>0</v>
      </c>
      <c r="AW40" s="87">
        <v>0</v>
      </c>
      <c r="AY40" s="133"/>
      <c r="AZ40" s="87" t="str">
        <f t="shared" si="24"/>
        <v/>
      </c>
      <c r="BA40" s="87" t="str">
        <f t="shared" si="25"/>
        <v/>
      </c>
      <c r="BB40" s="87" t="str">
        <f t="shared" si="26"/>
        <v/>
      </c>
      <c r="BC40" s="87" t="str">
        <f t="shared" si="27"/>
        <v/>
      </c>
      <c r="BD40" s="87" t="str">
        <f t="shared" si="28"/>
        <v/>
      </c>
      <c r="BE40" s="87" t="str">
        <f t="shared" si="29"/>
        <v/>
      </c>
      <c r="BG40" s="87" t="str">
        <f t="shared" si="30"/>
        <v/>
      </c>
      <c r="BH40" s="127" t="str">
        <f t="shared" si="31"/>
        <v/>
      </c>
      <c r="BI40" s="127" t="str">
        <f t="shared" si="32"/>
        <v/>
      </c>
      <c r="BJ40" s="87" t="str">
        <f t="shared" si="33"/>
        <v/>
      </c>
      <c r="BK40" s="87" t="str">
        <f t="shared" si="34"/>
        <v/>
      </c>
      <c r="BL40" s="87" t="str">
        <f t="shared" si="35"/>
        <v/>
      </c>
      <c r="BN40" s="155">
        <v>38</v>
      </c>
      <c r="BO40" s="155">
        <v>40</v>
      </c>
      <c r="BP40" s="155">
        <v>41</v>
      </c>
      <c r="BQ40" s="155">
        <v>38</v>
      </c>
      <c r="BR40" s="155">
        <v>38</v>
      </c>
      <c r="BS40" s="155" t="str">
        <v>1c</v>
      </c>
      <c r="BT40" s="155" t="str">
        <v>0</v>
      </c>
      <c r="BU40" s="87">
        <v>0</v>
      </c>
      <c r="BV40" s="129">
        <v>38</v>
      </c>
      <c r="BW40" s="129" t="str">
        <v>2.10E+11</v>
      </c>
      <c r="BX40" s="129" t="str">
        <v>8.08E+10</v>
      </c>
      <c r="BY40" s="129" t="str">
        <v>7850</v>
      </c>
      <c r="BZ40" s="129">
        <v>10</v>
      </c>
      <c r="CA40" s="129">
        <v>0.02</v>
      </c>
      <c r="CD40" s="87">
        <v>38</v>
      </c>
      <c r="CE40" s="87" t="s">
        <v>180</v>
      </c>
      <c r="CF40" s="87" t="s">
        <v>181</v>
      </c>
      <c r="CG40" s="87">
        <v>1</v>
      </c>
      <c r="CH40" s="87">
        <v>10</v>
      </c>
      <c r="CI40" s="87">
        <v>0.02</v>
      </c>
      <c r="CK40" s="87">
        <f t="shared" si="42"/>
        <v>38</v>
      </c>
      <c r="CL40" s="87">
        <f t="shared" si="43"/>
        <v>-25.98</v>
      </c>
      <c r="CM40" s="87">
        <f t="shared" si="44"/>
        <v>0</v>
      </c>
      <c r="CN40" s="87">
        <f t="shared" si="45"/>
        <v>0</v>
      </c>
      <c r="CO40" s="87">
        <v>1</v>
      </c>
      <c r="CP40" s="87">
        <v>0</v>
      </c>
      <c r="CR40" s="155">
        <f t="shared" si="19"/>
        <v>38</v>
      </c>
      <c r="CS40" s="155">
        <f t="shared" si="20"/>
        <v>40</v>
      </c>
      <c r="CT40" s="155">
        <f t="shared" si="21"/>
        <v>41</v>
      </c>
      <c r="CU40" s="155">
        <v>2</v>
      </c>
      <c r="CV40" s="155">
        <v>2</v>
      </c>
      <c r="CW40" s="155">
        <v>1</v>
      </c>
      <c r="CX40" s="155">
        <v>0</v>
      </c>
      <c r="CY40" s="155">
        <v>1</v>
      </c>
      <c r="CZ40" s="155">
        <v>3</v>
      </c>
      <c r="DA40" s="155">
        <v>1</v>
      </c>
      <c r="DB40" s="155" t="b">
        <v>1</v>
      </c>
      <c r="DE40" s="87">
        <v>74</v>
      </c>
      <c r="DF40" s="87">
        <v>-21.651</v>
      </c>
      <c r="DG40" s="87">
        <v>-2.5</v>
      </c>
      <c r="DH40" s="87">
        <v>9.3000000000000007</v>
      </c>
      <c r="DI40" s="87">
        <v>1</v>
      </c>
      <c r="DJ40" s="87">
        <v>0</v>
      </c>
      <c r="DM40" s="87">
        <v>80</v>
      </c>
      <c r="DN40" s="87">
        <v>85</v>
      </c>
      <c r="DO40" s="87">
        <v>86</v>
      </c>
      <c r="DP40" s="87">
        <v>3</v>
      </c>
      <c r="DQ40" s="87">
        <v>3</v>
      </c>
      <c r="DR40" s="87">
        <v>1</v>
      </c>
      <c r="DS40" s="87">
        <v>0</v>
      </c>
      <c r="DT40" s="87">
        <v>2</v>
      </c>
      <c r="DU40" s="87">
        <v>1</v>
      </c>
      <c r="DV40" s="87">
        <v>1</v>
      </c>
      <c r="DW40" s="87" t="b">
        <v>1</v>
      </c>
      <c r="DY40" s="87">
        <v>74</v>
      </c>
      <c r="DZ40" s="87">
        <v>-21.651</v>
      </c>
      <c r="EA40" s="87">
        <v>-2.5</v>
      </c>
      <c r="EB40" s="87">
        <v>9.3000000000000007</v>
      </c>
      <c r="EC40" s="87">
        <v>1</v>
      </c>
      <c r="ED40" s="87">
        <v>0</v>
      </c>
      <c r="EG40" s="87">
        <v>80</v>
      </c>
      <c r="EH40" s="87">
        <v>85</v>
      </c>
      <c r="EI40" s="87">
        <v>86</v>
      </c>
      <c r="EJ40" s="87">
        <v>3</v>
      </c>
      <c r="EK40" s="87">
        <v>3</v>
      </c>
      <c r="EL40" s="87">
        <v>1</v>
      </c>
      <c r="EM40" s="87">
        <v>0</v>
      </c>
      <c r="EN40" s="87">
        <v>10</v>
      </c>
      <c r="EO40" s="87">
        <v>1</v>
      </c>
      <c r="EP40" s="87">
        <v>1</v>
      </c>
      <c r="EQ40" s="87" t="b">
        <v>1</v>
      </c>
    </row>
    <row r="41" spans="1:147" ht="12.75">
      <c r="A41" s="148">
        <f t="shared" si="59"/>
        <v>9</v>
      </c>
      <c r="B41" s="155">
        <f t="shared" si="22"/>
        <v>39</v>
      </c>
      <c r="C41" s="156">
        <v>2</v>
      </c>
      <c r="D41" s="155">
        <v>-25.98</v>
      </c>
      <c r="E41" s="155">
        <v>0</v>
      </c>
      <c r="F41" s="155" t="s">
        <v>142</v>
      </c>
      <c r="G41" s="155"/>
      <c r="H41" s="153"/>
      <c r="I41" s="87">
        <v>1</v>
      </c>
      <c r="J41" s="87">
        <f t="shared" si="61"/>
        <v>20.100000000000001</v>
      </c>
      <c r="K41" s="126">
        <v>21</v>
      </c>
      <c r="L41" s="87">
        <v>10</v>
      </c>
      <c r="M41" s="87">
        <v>20</v>
      </c>
      <c r="N41" s="87" t="s">
        <v>154</v>
      </c>
      <c r="O41" s="87" t="s">
        <v>155</v>
      </c>
      <c r="P41" s="87">
        <v>0</v>
      </c>
      <c r="Q41" s="127">
        <v>6.2710000000000001E-4</v>
      </c>
      <c r="R41" s="87">
        <v>0</v>
      </c>
      <c r="S41" s="87">
        <v>0</v>
      </c>
      <c r="T41" s="127">
        <v>1639000000000</v>
      </c>
      <c r="U41" s="127">
        <v>1639000000000</v>
      </c>
      <c r="V41" s="127">
        <v>25330000000</v>
      </c>
      <c r="W41" s="127">
        <v>25330000000</v>
      </c>
      <c r="X41" s="87">
        <v>0</v>
      </c>
      <c r="Y41" s="87">
        <v>0</v>
      </c>
      <c r="Z41" s="127">
        <v>1262000000000</v>
      </c>
      <c r="AA41" s="87">
        <v>1.5613999999999999E-2</v>
      </c>
      <c r="AB41" s="127">
        <v>131700000000</v>
      </c>
      <c r="AC41" s="87">
        <v>0.65</v>
      </c>
      <c r="AD41" s="87" t="s">
        <v>156</v>
      </c>
      <c r="AE41" s="87" t="s">
        <v>157</v>
      </c>
      <c r="AF41" s="87" t="s">
        <v>158</v>
      </c>
      <c r="AG41" s="87" t="s">
        <v>159</v>
      </c>
      <c r="AH41" s="87" t="s">
        <v>160</v>
      </c>
      <c r="AI41" s="87" t="s">
        <v>161</v>
      </c>
      <c r="AJ41" s="87" t="s">
        <v>162</v>
      </c>
      <c r="AK41" s="87">
        <v>0</v>
      </c>
      <c r="AL41" s="87">
        <v>0</v>
      </c>
      <c r="AM41" s="87" t="s">
        <v>142</v>
      </c>
      <c r="AO41" s="87">
        <f t="shared" si="1"/>
        <v>39</v>
      </c>
      <c r="AP41" s="87">
        <f t="shared" si="0"/>
        <v>-25.98</v>
      </c>
      <c r="AQ41" s="87">
        <f t="shared" si="0"/>
        <v>0</v>
      </c>
      <c r="AR41" s="87">
        <f t="shared" si="2"/>
        <v>2</v>
      </c>
      <c r="AS41" s="87">
        <v>1</v>
      </c>
      <c r="AT41" s="87">
        <v>0</v>
      </c>
      <c r="AU41" s="87">
        <v>0</v>
      </c>
      <c r="AV41" s="87">
        <v>0</v>
      </c>
      <c r="AW41" s="87">
        <v>0</v>
      </c>
      <c r="AY41" s="133">
        <f t="shared" ref="AY41" si="63">IF(J41="", "", INT(J41))</f>
        <v>20</v>
      </c>
      <c r="AZ41" s="87">
        <f t="shared" si="24"/>
        <v>21</v>
      </c>
      <c r="BA41" s="87">
        <f t="shared" si="25"/>
        <v>22</v>
      </c>
      <c r="BB41" s="87">
        <f t="shared" si="26"/>
        <v>20</v>
      </c>
      <c r="BC41" s="87">
        <f t="shared" si="27"/>
        <v>20</v>
      </c>
      <c r="BD41" s="87" t="str">
        <f t="shared" si="28"/>
        <v>1c</v>
      </c>
      <c r="BE41" s="87" t="str">
        <f t="shared" si="29"/>
        <v>0</v>
      </c>
      <c r="BG41" s="87">
        <f t="shared" si="30"/>
        <v>20</v>
      </c>
      <c r="BH41" s="127" t="str">
        <f t="shared" si="31"/>
        <v>2.10E+11</v>
      </c>
      <c r="BI41" s="127" t="str">
        <f t="shared" si="32"/>
        <v>8.08E+10</v>
      </c>
      <c r="BJ41" s="87" t="str">
        <f t="shared" si="33"/>
        <v>7850</v>
      </c>
      <c r="BK41" s="87">
        <f t="shared" si="34"/>
        <v>10</v>
      </c>
      <c r="BL41" s="87">
        <f t="shared" si="35"/>
        <v>0.02</v>
      </c>
      <c r="BN41" s="155">
        <v>39</v>
      </c>
      <c r="BO41" s="155">
        <v>41</v>
      </c>
      <c r="BP41" s="155">
        <v>42</v>
      </c>
      <c r="BQ41" s="155">
        <v>39</v>
      </c>
      <c r="BR41" s="155">
        <v>39</v>
      </c>
      <c r="BS41" s="155" t="str">
        <v>1c</v>
      </c>
      <c r="BT41" s="155" t="str">
        <v>0</v>
      </c>
      <c r="BU41" s="87">
        <v>0</v>
      </c>
      <c r="BV41" s="129">
        <v>39</v>
      </c>
      <c r="BW41" s="129" t="str">
        <v>2.10E+11</v>
      </c>
      <c r="BX41" s="129" t="str">
        <v>8.08E+10</v>
      </c>
      <c r="BY41" s="129" t="str">
        <v>7850</v>
      </c>
      <c r="BZ41" s="129">
        <v>10</v>
      </c>
      <c r="CA41" s="129">
        <v>0.02</v>
      </c>
      <c r="CD41" s="87">
        <v>39</v>
      </c>
      <c r="CE41" s="87" t="s">
        <v>180</v>
      </c>
      <c r="CF41" s="87" t="s">
        <v>181</v>
      </c>
      <c r="CG41" s="87">
        <v>1</v>
      </c>
      <c r="CH41" s="87">
        <v>10</v>
      </c>
      <c r="CI41" s="87">
        <v>0.02</v>
      </c>
      <c r="CK41" s="155">
        <f t="shared" si="42"/>
        <v>39</v>
      </c>
      <c r="CL41" s="155">
        <f t="shared" si="43"/>
        <v>-25.98</v>
      </c>
      <c r="CM41" s="155">
        <f t="shared" si="44"/>
        <v>0</v>
      </c>
      <c r="CN41" s="155">
        <f t="shared" si="45"/>
        <v>2</v>
      </c>
      <c r="CO41" s="155">
        <v>1</v>
      </c>
      <c r="CP41" s="155">
        <v>0</v>
      </c>
      <c r="CR41" s="155">
        <f t="shared" si="19"/>
        <v>39</v>
      </c>
      <c r="CS41" s="155">
        <f t="shared" si="20"/>
        <v>41</v>
      </c>
      <c r="CT41" s="155">
        <f t="shared" si="21"/>
        <v>42</v>
      </c>
      <c r="CU41" s="155">
        <v>2</v>
      </c>
      <c r="CV41" s="155">
        <v>2</v>
      </c>
      <c r="CW41" s="155">
        <v>1</v>
      </c>
      <c r="CX41" s="155">
        <v>0</v>
      </c>
      <c r="CY41" s="155">
        <v>1</v>
      </c>
      <c r="CZ41" s="155">
        <v>3</v>
      </c>
      <c r="DA41" s="155">
        <v>1</v>
      </c>
      <c r="DB41" s="155" t="b">
        <v>1</v>
      </c>
      <c r="DE41" s="87">
        <v>75</v>
      </c>
      <c r="DF41" s="87">
        <v>-20.698</v>
      </c>
      <c r="DG41" s="87">
        <v>-3.05</v>
      </c>
      <c r="DH41" s="87">
        <v>9.3000000000000007</v>
      </c>
      <c r="DI41" s="87">
        <v>1</v>
      </c>
      <c r="DJ41" s="87">
        <v>0</v>
      </c>
      <c r="DM41" s="87">
        <v>81</v>
      </c>
      <c r="DN41" s="87">
        <v>87</v>
      </c>
      <c r="DO41" s="87">
        <v>88</v>
      </c>
      <c r="DP41" s="87">
        <v>3</v>
      </c>
      <c r="DQ41" s="87">
        <v>3</v>
      </c>
      <c r="DR41" s="87">
        <v>1</v>
      </c>
      <c r="DS41" s="87">
        <v>0</v>
      </c>
      <c r="DT41" s="87">
        <v>2</v>
      </c>
      <c r="DU41" s="87">
        <v>1</v>
      </c>
      <c r="DV41" s="87">
        <v>1</v>
      </c>
      <c r="DW41" s="87" t="b">
        <v>1</v>
      </c>
      <c r="DY41" s="87">
        <v>75</v>
      </c>
      <c r="DZ41" s="87">
        <v>-20.698</v>
      </c>
      <c r="EA41" s="87">
        <v>-3.05</v>
      </c>
      <c r="EB41" s="87">
        <v>9.3000000000000007</v>
      </c>
      <c r="EC41" s="87">
        <v>1</v>
      </c>
      <c r="ED41" s="87">
        <v>0</v>
      </c>
      <c r="EG41" s="87">
        <v>81</v>
      </c>
      <c r="EH41" s="87">
        <v>87</v>
      </c>
      <c r="EI41" s="87">
        <v>88</v>
      </c>
      <c r="EJ41" s="87">
        <v>3</v>
      </c>
      <c r="EK41" s="87">
        <v>3</v>
      </c>
      <c r="EL41" s="87">
        <v>1</v>
      </c>
      <c r="EM41" s="87">
        <v>0</v>
      </c>
      <c r="EN41" s="87">
        <v>10</v>
      </c>
      <c r="EO41" s="87">
        <v>1</v>
      </c>
      <c r="EP41" s="87">
        <v>1</v>
      </c>
      <c r="EQ41" s="87" t="b">
        <v>1</v>
      </c>
    </row>
    <row r="42" spans="1:147" ht="12.75">
      <c r="A42" s="148">
        <f t="shared" si="59"/>
        <v>10</v>
      </c>
      <c r="B42" s="155">
        <f t="shared" si="22"/>
        <v>40</v>
      </c>
      <c r="C42" s="156">
        <v>5</v>
      </c>
      <c r="D42" s="155">
        <v>-25.98</v>
      </c>
      <c r="E42" s="155">
        <v>0</v>
      </c>
      <c r="F42" s="155" t="s">
        <v>142</v>
      </c>
      <c r="G42" s="155"/>
      <c r="H42" s="153"/>
      <c r="I42" s="87">
        <v>1</v>
      </c>
      <c r="J42" s="87">
        <f t="shared" si="61"/>
        <v>20.2</v>
      </c>
      <c r="K42" s="126">
        <v>22</v>
      </c>
      <c r="L42" s="87">
        <v>10</v>
      </c>
      <c r="M42" s="87">
        <v>20</v>
      </c>
      <c r="N42" s="87" t="s">
        <v>154</v>
      </c>
      <c r="O42" s="87" t="s">
        <v>155</v>
      </c>
      <c r="P42" s="87">
        <v>0</v>
      </c>
      <c r="Q42" s="127">
        <v>6.2710000000000001E-4</v>
      </c>
      <c r="R42" s="87">
        <v>0</v>
      </c>
      <c r="S42" s="87">
        <v>0</v>
      </c>
      <c r="T42" s="127">
        <v>1639000000000</v>
      </c>
      <c r="U42" s="127">
        <v>1639000000000</v>
      </c>
      <c r="V42" s="127">
        <v>25330000000</v>
      </c>
      <c r="W42" s="127">
        <v>25330000000</v>
      </c>
      <c r="X42" s="87">
        <v>0</v>
      </c>
      <c r="Y42" s="87">
        <v>0</v>
      </c>
      <c r="Z42" s="127">
        <v>1262000000000</v>
      </c>
      <c r="AA42" s="87">
        <v>1.5613999999999999E-2</v>
      </c>
      <c r="AB42" s="127">
        <v>131700000000</v>
      </c>
      <c r="AC42" s="87">
        <v>0.65</v>
      </c>
      <c r="AD42" s="87" t="s">
        <v>156</v>
      </c>
      <c r="AE42" s="87" t="s">
        <v>157</v>
      </c>
      <c r="AF42" s="87" t="s">
        <v>158</v>
      </c>
      <c r="AG42" s="87" t="s">
        <v>159</v>
      </c>
      <c r="AH42" s="87" t="s">
        <v>160</v>
      </c>
      <c r="AI42" s="87" t="s">
        <v>161</v>
      </c>
      <c r="AJ42" s="87" t="s">
        <v>162</v>
      </c>
      <c r="AK42" s="87">
        <v>0</v>
      </c>
      <c r="AL42" s="87">
        <v>0</v>
      </c>
      <c r="AM42" s="87" t="s">
        <v>142</v>
      </c>
      <c r="AO42" s="87">
        <f t="shared" si="1"/>
        <v>40</v>
      </c>
      <c r="AP42" s="87">
        <f t="shared" si="0"/>
        <v>-25.98</v>
      </c>
      <c r="AQ42" s="87">
        <f t="shared" si="0"/>
        <v>0</v>
      </c>
      <c r="AR42" s="87">
        <f t="shared" si="2"/>
        <v>5</v>
      </c>
      <c r="AS42" s="87">
        <v>1</v>
      </c>
      <c r="AT42" s="87">
        <v>0</v>
      </c>
      <c r="AU42" s="87">
        <v>0</v>
      </c>
      <c r="AV42" s="87">
        <v>0</v>
      </c>
      <c r="AW42" s="87">
        <v>0</v>
      </c>
      <c r="AY42" s="133"/>
      <c r="AZ42" s="87" t="str">
        <f t="shared" si="24"/>
        <v/>
      </c>
      <c r="BA42" s="87" t="str">
        <f t="shared" si="25"/>
        <v/>
      </c>
      <c r="BB42" s="87" t="str">
        <f t="shared" si="26"/>
        <v/>
      </c>
      <c r="BC42" s="87" t="str">
        <f t="shared" si="27"/>
        <v/>
      </c>
      <c r="BD42" s="87" t="str">
        <f t="shared" si="28"/>
        <v/>
      </c>
      <c r="BE42" s="87" t="str">
        <f t="shared" si="29"/>
        <v/>
      </c>
      <c r="BG42" s="87" t="str">
        <f t="shared" si="30"/>
        <v/>
      </c>
      <c r="BH42" s="127" t="str">
        <f t="shared" si="31"/>
        <v/>
      </c>
      <c r="BI42" s="127" t="str">
        <f t="shared" si="32"/>
        <v/>
      </c>
      <c r="BJ42" s="87" t="str">
        <f t="shared" si="33"/>
        <v/>
      </c>
      <c r="BK42" s="87" t="str">
        <f t="shared" si="34"/>
        <v/>
      </c>
      <c r="BL42" s="87" t="str">
        <f t="shared" si="35"/>
        <v/>
      </c>
      <c r="BN42" s="155">
        <v>40</v>
      </c>
      <c r="BO42" s="155">
        <v>42</v>
      </c>
      <c r="BP42" s="155">
        <v>43</v>
      </c>
      <c r="BQ42" s="155">
        <v>40</v>
      </c>
      <c r="BR42" s="155">
        <v>40</v>
      </c>
      <c r="BS42" s="155" t="str">
        <v>1c</v>
      </c>
      <c r="BT42" s="155" t="str">
        <v>0</v>
      </c>
      <c r="BU42" s="87">
        <v>0</v>
      </c>
      <c r="BV42" s="129">
        <v>40</v>
      </c>
      <c r="BW42" s="129" t="str">
        <v>2.10E+11</v>
      </c>
      <c r="BX42" s="129" t="str">
        <v>8.08E+10</v>
      </c>
      <c r="BY42" s="129" t="str">
        <v>7850</v>
      </c>
      <c r="BZ42" s="129">
        <v>10</v>
      </c>
      <c r="CA42" s="129">
        <v>0.02</v>
      </c>
      <c r="CD42" s="87">
        <v>40</v>
      </c>
      <c r="CE42" s="87" t="s">
        <v>180</v>
      </c>
      <c r="CF42" s="87" t="s">
        <v>181</v>
      </c>
      <c r="CG42" s="87">
        <v>1</v>
      </c>
      <c r="CH42" s="87">
        <v>10</v>
      </c>
      <c r="CI42" s="87">
        <v>0.02</v>
      </c>
      <c r="CK42" s="155">
        <f t="shared" si="42"/>
        <v>40</v>
      </c>
      <c r="CL42" s="155">
        <f t="shared" si="43"/>
        <v>-25.98</v>
      </c>
      <c r="CM42" s="155">
        <f t="shared" si="44"/>
        <v>0</v>
      </c>
      <c r="CN42" s="155">
        <f t="shared" si="45"/>
        <v>5</v>
      </c>
      <c r="CO42" s="155">
        <v>1</v>
      </c>
      <c r="CP42" s="155">
        <v>0</v>
      </c>
      <c r="CR42" s="155">
        <f t="shared" si="19"/>
        <v>40</v>
      </c>
      <c r="CS42" s="155">
        <f t="shared" si="20"/>
        <v>42</v>
      </c>
      <c r="CT42" s="155">
        <f t="shared" si="21"/>
        <v>43</v>
      </c>
      <c r="CU42" s="155">
        <v>2</v>
      </c>
      <c r="CV42" s="155">
        <v>2</v>
      </c>
      <c r="CW42" s="155">
        <v>1</v>
      </c>
      <c r="CX42" s="155">
        <v>0</v>
      </c>
      <c r="CY42" s="155">
        <v>1</v>
      </c>
      <c r="CZ42" s="155">
        <v>3</v>
      </c>
      <c r="DA42" s="155">
        <v>1</v>
      </c>
      <c r="DB42" s="155" t="b">
        <v>1</v>
      </c>
      <c r="DE42" s="87">
        <v>76</v>
      </c>
      <c r="DF42" s="87">
        <v>-20.0943</v>
      </c>
      <c r="DG42" s="87">
        <v>-3.3984999999999999</v>
      </c>
      <c r="DH42" s="87">
        <v>9.3000000000000007</v>
      </c>
      <c r="DI42" s="87">
        <v>1</v>
      </c>
      <c r="DJ42" s="87">
        <v>0</v>
      </c>
      <c r="DM42" s="87">
        <v>82</v>
      </c>
      <c r="DN42" s="87">
        <v>88</v>
      </c>
      <c r="DO42" s="87">
        <v>89</v>
      </c>
      <c r="DP42" s="87">
        <v>3</v>
      </c>
      <c r="DQ42" s="87">
        <v>3</v>
      </c>
      <c r="DR42" s="87">
        <v>1</v>
      </c>
      <c r="DS42" s="87">
        <v>0</v>
      </c>
      <c r="DT42" s="87">
        <v>2</v>
      </c>
      <c r="DU42" s="87">
        <v>1</v>
      </c>
      <c r="DV42" s="87">
        <v>1</v>
      </c>
      <c r="DW42" s="87" t="b">
        <v>1</v>
      </c>
      <c r="DY42" s="87">
        <v>76</v>
      </c>
      <c r="DZ42" s="87">
        <v>-20.0943</v>
      </c>
      <c r="EA42" s="87">
        <v>-3.3984999999999999</v>
      </c>
      <c r="EB42" s="87">
        <v>9.3000000000000007</v>
      </c>
      <c r="EC42" s="87">
        <v>1</v>
      </c>
      <c r="ED42" s="87">
        <v>0</v>
      </c>
      <c r="EG42" s="87">
        <v>82</v>
      </c>
      <c r="EH42" s="87">
        <v>88</v>
      </c>
      <c r="EI42" s="87">
        <v>89</v>
      </c>
      <c r="EJ42" s="87">
        <v>3</v>
      </c>
      <c r="EK42" s="87">
        <v>3</v>
      </c>
      <c r="EL42" s="87">
        <v>1</v>
      </c>
      <c r="EM42" s="87">
        <v>0</v>
      </c>
      <c r="EN42" s="87">
        <v>10</v>
      </c>
      <c r="EO42" s="87">
        <v>1</v>
      </c>
      <c r="EP42" s="87">
        <v>1</v>
      </c>
      <c r="EQ42" s="87" t="b">
        <v>1</v>
      </c>
    </row>
    <row r="43" spans="1:147" ht="12.75">
      <c r="A43" s="148">
        <f t="shared" si="59"/>
        <v>11</v>
      </c>
      <c r="B43" s="155">
        <f t="shared" si="22"/>
        <v>41</v>
      </c>
      <c r="C43" s="156">
        <v>6</v>
      </c>
      <c r="D43" s="155">
        <v>-25.98</v>
      </c>
      <c r="E43" s="155">
        <v>0</v>
      </c>
      <c r="F43" s="155" t="s">
        <v>142</v>
      </c>
      <c r="G43" s="155"/>
      <c r="H43" s="153"/>
      <c r="I43" s="87">
        <v>1</v>
      </c>
      <c r="J43" s="87">
        <f t="shared" si="61"/>
        <v>21.1</v>
      </c>
      <c r="K43" s="126">
        <v>22</v>
      </c>
      <c r="L43" s="87">
        <v>10</v>
      </c>
      <c r="M43" s="87">
        <v>20</v>
      </c>
      <c r="N43" s="87" t="s">
        <v>154</v>
      </c>
      <c r="O43" s="87" t="s">
        <v>155</v>
      </c>
      <c r="P43" s="87">
        <v>0</v>
      </c>
      <c r="Q43" s="127">
        <v>6.2710000000000001E-4</v>
      </c>
      <c r="R43" s="87">
        <v>0</v>
      </c>
      <c r="S43" s="87">
        <v>0</v>
      </c>
      <c r="T43" s="127">
        <v>1639000000000</v>
      </c>
      <c r="U43" s="127">
        <v>1639000000000</v>
      </c>
      <c r="V43" s="127">
        <v>25330000000</v>
      </c>
      <c r="W43" s="127">
        <v>25330000000</v>
      </c>
      <c r="X43" s="87">
        <v>0</v>
      </c>
      <c r="Y43" s="87">
        <v>0</v>
      </c>
      <c r="Z43" s="127">
        <v>1262000000000</v>
      </c>
      <c r="AA43" s="87">
        <v>1.5613999999999999E-2</v>
      </c>
      <c r="AB43" s="127">
        <v>131700000000</v>
      </c>
      <c r="AC43" s="87">
        <v>0.65</v>
      </c>
      <c r="AD43" s="87" t="s">
        <v>156</v>
      </c>
      <c r="AE43" s="87" t="s">
        <v>157</v>
      </c>
      <c r="AF43" s="87" t="s">
        <v>158</v>
      </c>
      <c r="AG43" s="87" t="s">
        <v>159</v>
      </c>
      <c r="AH43" s="87" t="s">
        <v>160</v>
      </c>
      <c r="AI43" s="87" t="s">
        <v>161</v>
      </c>
      <c r="AJ43" s="87" t="s">
        <v>162</v>
      </c>
      <c r="AK43" s="87">
        <v>0</v>
      </c>
      <c r="AL43" s="87">
        <v>0</v>
      </c>
      <c r="AM43" s="87" t="s">
        <v>142</v>
      </c>
      <c r="AO43" s="87">
        <f t="shared" si="1"/>
        <v>41</v>
      </c>
      <c r="AP43" s="87">
        <f t="shared" si="0"/>
        <v>-25.98</v>
      </c>
      <c r="AQ43" s="87">
        <f t="shared" si="0"/>
        <v>0</v>
      </c>
      <c r="AR43" s="87">
        <f t="shared" si="2"/>
        <v>6</v>
      </c>
      <c r="AS43" s="87">
        <v>1</v>
      </c>
      <c r="AT43" s="87">
        <v>0</v>
      </c>
      <c r="AU43" s="87">
        <v>0</v>
      </c>
      <c r="AV43" s="87">
        <v>0</v>
      </c>
      <c r="AW43" s="87">
        <v>0</v>
      </c>
      <c r="AY43" s="133">
        <f t="shared" ref="AY43" si="64">IF(J43="", "", INT(J43))</f>
        <v>21</v>
      </c>
      <c r="AZ43" s="87">
        <f t="shared" si="24"/>
        <v>22</v>
      </c>
      <c r="BA43" s="87">
        <f t="shared" si="25"/>
        <v>23</v>
      </c>
      <c r="BB43" s="87">
        <f t="shared" si="26"/>
        <v>21</v>
      </c>
      <c r="BC43" s="87">
        <f t="shared" si="27"/>
        <v>21</v>
      </c>
      <c r="BD43" s="87" t="str">
        <f t="shared" si="28"/>
        <v>1c</v>
      </c>
      <c r="BE43" s="87" t="str">
        <f t="shared" si="29"/>
        <v>0</v>
      </c>
      <c r="BG43" s="87">
        <f t="shared" si="30"/>
        <v>21</v>
      </c>
      <c r="BH43" s="127" t="str">
        <f t="shared" si="31"/>
        <v>2.10E+11</v>
      </c>
      <c r="BI43" s="127" t="str">
        <f t="shared" si="32"/>
        <v>8.08E+10</v>
      </c>
      <c r="BJ43" s="87" t="str">
        <f t="shared" si="33"/>
        <v>7850</v>
      </c>
      <c r="BK43" s="87">
        <f t="shared" si="34"/>
        <v>10</v>
      </c>
      <c r="BL43" s="87">
        <f t="shared" si="35"/>
        <v>0.02</v>
      </c>
      <c r="BN43" s="129">
        <v>41</v>
      </c>
      <c r="BO43" s="129">
        <v>43</v>
      </c>
      <c r="BP43" s="129">
        <v>44</v>
      </c>
      <c r="BQ43" s="129">
        <v>41</v>
      </c>
      <c r="BR43" s="129">
        <v>41</v>
      </c>
      <c r="BS43" s="129" t="str">
        <v>1c</v>
      </c>
      <c r="BT43" s="129" t="str">
        <v>0</v>
      </c>
      <c r="BU43" s="87">
        <v>0</v>
      </c>
      <c r="BV43" s="129">
        <v>41</v>
      </c>
      <c r="BW43" s="129" t="str">
        <v>2.10E+11</v>
      </c>
      <c r="BX43" s="129" t="str">
        <v>8.08E+10</v>
      </c>
      <c r="BY43" s="129" t="str">
        <v>7850</v>
      </c>
      <c r="BZ43" s="129">
        <v>10</v>
      </c>
      <c r="CA43" s="129">
        <v>0.02</v>
      </c>
      <c r="CD43" s="87">
        <v>41</v>
      </c>
      <c r="CE43" s="87" t="s">
        <v>180</v>
      </c>
      <c r="CF43" s="87" t="s">
        <v>181</v>
      </c>
      <c r="CG43" s="87">
        <v>1</v>
      </c>
      <c r="CH43" s="87">
        <v>10</v>
      </c>
      <c r="CI43" s="87">
        <v>0.02</v>
      </c>
      <c r="CK43" s="155">
        <f t="shared" si="42"/>
        <v>41</v>
      </c>
      <c r="CL43" s="155">
        <f t="shared" si="43"/>
        <v>-25.98</v>
      </c>
      <c r="CM43" s="155">
        <f t="shared" si="44"/>
        <v>0</v>
      </c>
      <c r="CN43" s="155">
        <f t="shared" si="45"/>
        <v>6</v>
      </c>
      <c r="CO43" s="155">
        <v>1</v>
      </c>
      <c r="CP43" s="155">
        <v>0</v>
      </c>
      <c r="CR43" s="87">
        <f t="shared" si="19"/>
        <v>41</v>
      </c>
      <c r="CS43" s="87">
        <f t="shared" si="20"/>
        <v>43</v>
      </c>
      <c r="CT43" s="87">
        <f t="shared" si="21"/>
        <v>44</v>
      </c>
      <c r="CU43" s="87">
        <v>2</v>
      </c>
      <c r="CV43" s="87">
        <v>2</v>
      </c>
      <c r="CW43" s="87">
        <v>1</v>
      </c>
      <c r="CX43" s="87">
        <v>0</v>
      </c>
      <c r="CY43" s="87">
        <v>1</v>
      </c>
      <c r="CZ43" s="87">
        <v>3</v>
      </c>
      <c r="DA43" s="87">
        <v>1</v>
      </c>
      <c r="DB43" s="87" t="b">
        <v>1</v>
      </c>
      <c r="DE43" s="87">
        <v>80</v>
      </c>
      <c r="DF43" s="87">
        <v>-6.4950000000000001</v>
      </c>
      <c r="DG43" s="87">
        <v>-11.25</v>
      </c>
      <c r="DH43" s="87">
        <v>9.3000000000000007</v>
      </c>
      <c r="DI43" s="87">
        <v>1</v>
      </c>
      <c r="DJ43" s="87">
        <v>0</v>
      </c>
      <c r="DM43" s="87">
        <v>83</v>
      </c>
      <c r="DN43" s="87">
        <v>89</v>
      </c>
      <c r="DO43" s="87">
        <v>93</v>
      </c>
      <c r="DP43" s="87">
        <v>3</v>
      </c>
      <c r="DQ43" s="87">
        <v>3</v>
      </c>
      <c r="DR43" s="87">
        <v>1</v>
      </c>
      <c r="DS43" s="87">
        <v>0</v>
      </c>
      <c r="DT43" s="87">
        <v>2</v>
      </c>
      <c r="DU43" s="87">
        <v>1</v>
      </c>
      <c r="DV43" s="87">
        <v>1</v>
      </c>
      <c r="DW43" s="87" t="b">
        <v>1</v>
      </c>
      <c r="DY43" s="87">
        <v>80</v>
      </c>
      <c r="DZ43" s="87">
        <v>-6.4950000000000001</v>
      </c>
      <c r="EA43" s="87">
        <v>-11.25</v>
      </c>
      <c r="EB43" s="87">
        <v>9.3000000000000007</v>
      </c>
      <c r="EC43" s="87">
        <v>1</v>
      </c>
      <c r="ED43" s="87">
        <v>0</v>
      </c>
      <c r="EG43" s="87">
        <v>83</v>
      </c>
      <c r="EH43" s="87">
        <v>89</v>
      </c>
      <c r="EI43" s="87">
        <v>93</v>
      </c>
      <c r="EJ43" s="87">
        <v>3</v>
      </c>
      <c r="EK43" s="87">
        <v>3</v>
      </c>
      <c r="EL43" s="87">
        <v>1</v>
      </c>
      <c r="EM43" s="87">
        <v>0</v>
      </c>
      <c r="EN43" s="87">
        <v>10</v>
      </c>
      <c r="EO43" s="87">
        <v>1</v>
      </c>
      <c r="EP43" s="87">
        <v>1</v>
      </c>
      <c r="EQ43" s="87" t="b">
        <v>1</v>
      </c>
    </row>
    <row r="44" spans="1:147" ht="12.75">
      <c r="A44" s="148">
        <f t="shared" si="59"/>
        <v>12</v>
      </c>
      <c r="B44" s="155">
        <f t="shared" si="22"/>
        <v>42</v>
      </c>
      <c r="C44" s="156">
        <v>8</v>
      </c>
      <c r="D44" s="155">
        <v>-25.98</v>
      </c>
      <c r="E44" s="155">
        <v>0</v>
      </c>
      <c r="F44" s="155" t="s">
        <v>142</v>
      </c>
      <c r="G44" s="155"/>
      <c r="H44" s="153"/>
      <c r="I44" s="87">
        <v>1</v>
      </c>
      <c r="J44" s="87">
        <f t="shared" si="61"/>
        <v>21.2</v>
      </c>
      <c r="K44" s="126">
        <v>23</v>
      </c>
      <c r="L44" s="87">
        <v>10</v>
      </c>
      <c r="M44" s="87">
        <v>20</v>
      </c>
      <c r="N44" s="87" t="s">
        <v>154</v>
      </c>
      <c r="O44" s="87" t="s">
        <v>155</v>
      </c>
      <c r="P44" s="87">
        <v>0</v>
      </c>
      <c r="Q44" s="127">
        <v>6.2710000000000001E-4</v>
      </c>
      <c r="R44" s="87">
        <v>0</v>
      </c>
      <c r="S44" s="87">
        <v>0</v>
      </c>
      <c r="T44" s="127">
        <v>1639000000000</v>
      </c>
      <c r="U44" s="127">
        <v>1639000000000</v>
      </c>
      <c r="V44" s="127">
        <v>25330000000</v>
      </c>
      <c r="W44" s="127">
        <v>25330000000</v>
      </c>
      <c r="X44" s="87">
        <v>0</v>
      </c>
      <c r="Y44" s="87">
        <v>0</v>
      </c>
      <c r="Z44" s="127">
        <v>1262000000000</v>
      </c>
      <c r="AA44" s="87">
        <v>1.5613999999999999E-2</v>
      </c>
      <c r="AB44" s="127">
        <v>131700000000</v>
      </c>
      <c r="AC44" s="87">
        <v>0.65</v>
      </c>
      <c r="AD44" s="87" t="s">
        <v>156</v>
      </c>
      <c r="AE44" s="87" t="s">
        <v>157</v>
      </c>
      <c r="AF44" s="87" t="s">
        <v>158</v>
      </c>
      <c r="AG44" s="87" t="s">
        <v>159</v>
      </c>
      <c r="AH44" s="87" t="s">
        <v>160</v>
      </c>
      <c r="AI44" s="87" t="s">
        <v>161</v>
      </c>
      <c r="AJ44" s="87" t="s">
        <v>162</v>
      </c>
      <c r="AK44" s="87">
        <v>0</v>
      </c>
      <c r="AL44" s="87">
        <v>0</v>
      </c>
      <c r="AM44" s="87" t="s">
        <v>142</v>
      </c>
      <c r="AO44" s="87">
        <f t="shared" si="1"/>
        <v>42</v>
      </c>
      <c r="AP44" s="87">
        <f t="shared" si="0"/>
        <v>-25.98</v>
      </c>
      <c r="AQ44" s="87">
        <f t="shared" si="0"/>
        <v>0</v>
      </c>
      <c r="AR44" s="87">
        <f t="shared" si="2"/>
        <v>8</v>
      </c>
      <c r="AS44" s="87">
        <v>1</v>
      </c>
      <c r="AT44" s="87">
        <v>0</v>
      </c>
      <c r="AU44" s="87">
        <v>0</v>
      </c>
      <c r="AV44" s="87">
        <v>0</v>
      </c>
      <c r="AW44" s="87">
        <v>0</v>
      </c>
      <c r="AY44" s="133"/>
      <c r="AZ44" s="87" t="str">
        <f t="shared" si="24"/>
        <v/>
      </c>
      <c r="BA44" s="87" t="str">
        <f t="shared" si="25"/>
        <v/>
      </c>
      <c r="BB44" s="87" t="str">
        <f t="shared" si="26"/>
        <v/>
      </c>
      <c r="BC44" s="87" t="str">
        <f t="shared" si="27"/>
        <v/>
      </c>
      <c r="BD44" s="87" t="str">
        <f t="shared" si="28"/>
        <v/>
      </c>
      <c r="BE44" s="87" t="str">
        <f t="shared" si="29"/>
        <v/>
      </c>
      <c r="BG44" s="87" t="str">
        <f t="shared" si="30"/>
        <v/>
      </c>
      <c r="BH44" s="127" t="str">
        <f t="shared" si="31"/>
        <v/>
      </c>
      <c r="BI44" s="127" t="str">
        <f t="shared" si="32"/>
        <v/>
      </c>
      <c r="BJ44" s="87" t="str">
        <f t="shared" si="33"/>
        <v/>
      </c>
      <c r="BK44" s="87" t="str">
        <f t="shared" si="34"/>
        <v/>
      </c>
      <c r="BL44" s="87" t="str">
        <f t="shared" si="35"/>
        <v/>
      </c>
      <c r="BN44" s="129">
        <v>42</v>
      </c>
      <c r="BO44" s="129">
        <v>44</v>
      </c>
      <c r="BP44" s="129">
        <v>45</v>
      </c>
      <c r="BQ44" s="129">
        <v>42</v>
      </c>
      <c r="BR44" s="129">
        <v>42</v>
      </c>
      <c r="BS44" s="129" t="str">
        <v>1c</v>
      </c>
      <c r="BT44" s="129" t="str">
        <v>0</v>
      </c>
      <c r="BU44" s="87">
        <v>0</v>
      </c>
      <c r="BV44" s="129">
        <v>42</v>
      </c>
      <c r="BW44" s="129" t="str">
        <v>2.10E+11</v>
      </c>
      <c r="BX44" s="129" t="str">
        <v>8.08E+10</v>
      </c>
      <c r="BY44" s="129" t="str">
        <v>7850</v>
      </c>
      <c r="BZ44" s="129">
        <v>10</v>
      </c>
      <c r="CA44" s="129">
        <v>0.02</v>
      </c>
      <c r="CD44" s="87">
        <v>42</v>
      </c>
      <c r="CE44" s="87" t="s">
        <v>180</v>
      </c>
      <c r="CF44" s="87" t="s">
        <v>181</v>
      </c>
      <c r="CG44" s="87">
        <v>1</v>
      </c>
      <c r="CH44" s="87">
        <v>10</v>
      </c>
      <c r="CI44" s="87">
        <v>0.02</v>
      </c>
      <c r="CK44" s="155">
        <f t="shared" si="42"/>
        <v>42</v>
      </c>
      <c r="CL44" s="155">
        <f t="shared" si="43"/>
        <v>-25.98</v>
      </c>
      <c r="CM44" s="155">
        <f t="shared" si="44"/>
        <v>0</v>
      </c>
      <c r="CN44" s="155">
        <f t="shared" si="45"/>
        <v>8</v>
      </c>
      <c r="CO44" s="155">
        <v>1</v>
      </c>
      <c r="CP44" s="155">
        <v>0</v>
      </c>
      <c r="CR44" s="87">
        <f t="shared" si="19"/>
        <v>42</v>
      </c>
      <c r="CS44" s="87">
        <f t="shared" si="20"/>
        <v>44</v>
      </c>
      <c r="CT44" s="87">
        <f t="shared" si="21"/>
        <v>45</v>
      </c>
      <c r="CU44" s="87">
        <v>2</v>
      </c>
      <c r="CV44" s="87">
        <v>2</v>
      </c>
      <c r="CW44" s="87">
        <v>1</v>
      </c>
      <c r="CX44" s="87">
        <v>0</v>
      </c>
      <c r="CY44" s="87">
        <v>1</v>
      </c>
      <c r="CZ44" s="87">
        <v>3</v>
      </c>
      <c r="DA44" s="87">
        <v>1</v>
      </c>
      <c r="DB44" s="87" t="b">
        <v>1</v>
      </c>
      <c r="DE44" s="87">
        <v>84</v>
      </c>
      <c r="DF44" s="87">
        <v>7.1040000000000001</v>
      </c>
      <c r="DG44" s="87">
        <v>-19.101500000000001</v>
      </c>
      <c r="DH44" s="87">
        <v>9.3000000000000007</v>
      </c>
      <c r="DI44" s="87">
        <v>1</v>
      </c>
      <c r="DJ44" s="87">
        <v>0</v>
      </c>
      <c r="DM44" s="87">
        <v>87</v>
      </c>
      <c r="DN44" s="87">
        <v>93</v>
      </c>
      <c r="DO44" s="87">
        <v>97</v>
      </c>
      <c r="DP44" s="87">
        <v>3</v>
      </c>
      <c r="DQ44" s="87">
        <v>3</v>
      </c>
      <c r="DR44" s="87">
        <v>1</v>
      </c>
      <c r="DS44" s="87">
        <v>0</v>
      </c>
      <c r="DT44" s="87">
        <v>2</v>
      </c>
      <c r="DU44" s="87">
        <v>1</v>
      </c>
      <c r="DV44" s="87">
        <v>1</v>
      </c>
      <c r="DW44" s="87" t="b">
        <v>1</v>
      </c>
      <c r="DY44" s="87">
        <v>84</v>
      </c>
      <c r="DZ44" s="87">
        <v>7.1040000000000001</v>
      </c>
      <c r="EA44" s="87">
        <v>-19.101500000000001</v>
      </c>
      <c r="EB44" s="87">
        <v>9.3000000000000007</v>
      </c>
      <c r="EC44" s="87">
        <v>1</v>
      </c>
      <c r="ED44" s="87">
        <v>0</v>
      </c>
      <c r="EG44" s="87">
        <v>87</v>
      </c>
      <c r="EH44" s="87">
        <v>93</v>
      </c>
      <c r="EI44" s="87">
        <v>97</v>
      </c>
      <c r="EJ44" s="87">
        <v>3</v>
      </c>
      <c r="EK44" s="87">
        <v>3</v>
      </c>
      <c r="EL44" s="87">
        <v>1</v>
      </c>
      <c r="EM44" s="87">
        <v>0</v>
      </c>
      <c r="EN44" s="87">
        <v>10</v>
      </c>
      <c r="EO44" s="87">
        <v>1</v>
      </c>
      <c r="EP44" s="87">
        <v>1</v>
      </c>
      <c r="EQ44" s="87" t="b">
        <v>1</v>
      </c>
    </row>
    <row r="45" spans="1:147" ht="12.75">
      <c r="A45" s="148">
        <f>A44+1</f>
        <v>13</v>
      </c>
      <c r="B45" s="153">
        <f t="shared" si="22"/>
        <v>43</v>
      </c>
      <c r="C45" s="154">
        <v>9.3000000000000007</v>
      </c>
      <c r="D45" s="153">
        <v>-25.98</v>
      </c>
      <c r="E45" s="153">
        <v>0</v>
      </c>
      <c r="F45" s="153" t="s">
        <v>142</v>
      </c>
      <c r="G45" s="153"/>
      <c r="H45" s="153"/>
      <c r="J45" s="87">
        <f t="shared" si="61"/>
        <v>22.1</v>
      </c>
      <c r="K45" s="126">
        <v>23</v>
      </c>
      <c r="L45" s="87">
        <v>10</v>
      </c>
      <c r="M45" s="87">
        <v>20</v>
      </c>
      <c r="N45" s="87" t="s">
        <v>154</v>
      </c>
      <c r="O45" s="87" t="s">
        <v>155</v>
      </c>
      <c r="P45" s="87">
        <v>0</v>
      </c>
      <c r="Q45" s="127">
        <v>6.2710000000000001E-4</v>
      </c>
      <c r="R45" s="87">
        <v>0</v>
      </c>
      <c r="S45" s="87">
        <v>0</v>
      </c>
      <c r="T45" s="127">
        <v>1639000000000</v>
      </c>
      <c r="U45" s="127">
        <v>1639000000000</v>
      </c>
      <c r="V45" s="127">
        <v>25330000000</v>
      </c>
      <c r="W45" s="127">
        <v>25330000000</v>
      </c>
      <c r="X45" s="87">
        <v>0</v>
      </c>
      <c r="Y45" s="87">
        <v>0</v>
      </c>
      <c r="Z45" s="127">
        <v>1262000000000</v>
      </c>
      <c r="AA45" s="87">
        <v>1.5613999999999999E-2</v>
      </c>
      <c r="AB45" s="127">
        <v>131700000000</v>
      </c>
      <c r="AC45" s="87">
        <v>0.65</v>
      </c>
      <c r="AD45" s="87" t="s">
        <v>156</v>
      </c>
      <c r="AE45" s="87" t="s">
        <v>157</v>
      </c>
      <c r="AF45" s="87" t="s">
        <v>158</v>
      </c>
      <c r="AG45" s="87" t="s">
        <v>159</v>
      </c>
      <c r="AH45" s="87" t="s">
        <v>160</v>
      </c>
      <c r="AI45" s="87" t="s">
        <v>161</v>
      </c>
      <c r="AJ45" s="87" t="s">
        <v>162</v>
      </c>
      <c r="AK45" s="87">
        <v>0</v>
      </c>
      <c r="AL45" s="87">
        <v>0</v>
      </c>
      <c r="AM45" s="87" t="s">
        <v>142</v>
      </c>
      <c r="AO45" s="87">
        <f t="shared" si="1"/>
        <v>43</v>
      </c>
      <c r="AP45" s="87">
        <f t="shared" si="0"/>
        <v>-25.98</v>
      </c>
      <c r="AQ45" s="87">
        <f t="shared" si="0"/>
        <v>0</v>
      </c>
      <c r="AR45" s="87">
        <f t="shared" si="2"/>
        <v>9.3000000000000007</v>
      </c>
      <c r="AS45" s="87">
        <v>1</v>
      </c>
      <c r="AT45" s="87">
        <v>0</v>
      </c>
      <c r="AU45" s="87">
        <v>0</v>
      </c>
      <c r="AV45" s="87">
        <v>0</v>
      </c>
      <c r="AW45" s="87">
        <v>0</v>
      </c>
      <c r="AY45" s="133">
        <f t="shared" ref="AY45" si="65">IF(J45="", "", INT(J45))</f>
        <v>22</v>
      </c>
      <c r="AZ45" s="87">
        <f t="shared" si="24"/>
        <v>23</v>
      </c>
      <c r="BA45" s="87">
        <f t="shared" si="25"/>
        <v>24</v>
      </c>
      <c r="BB45" s="87">
        <f t="shared" si="26"/>
        <v>22</v>
      </c>
      <c r="BC45" s="87">
        <f t="shared" si="27"/>
        <v>22</v>
      </c>
      <c r="BD45" s="87" t="str">
        <f t="shared" si="28"/>
        <v>1c</v>
      </c>
      <c r="BE45" s="87" t="str">
        <f t="shared" si="29"/>
        <v>0</v>
      </c>
      <c r="BG45" s="87">
        <f t="shared" si="30"/>
        <v>22</v>
      </c>
      <c r="BH45" s="127" t="str">
        <f t="shared" si="31"/>
        <v>2.10E+11</v>
      </c>
      <c r="BI45" s="127" t="str">
        <f t="shared" si="32"/>
        <v>8.08E+10</v>
      </c>
      <c r="BJ45" s="87" t="str">
        <f t="shared" si="33"/>
        <v>7850</v>
      </c>
      <c r="BK45" s="87">
        <f t="shared" si="34"/>
        <v>10</v>
      </c>
      <c r="BL45" s="87">
        <f t="shared" si="35"/>
        <v>0.02</v>
      </c>
      <c r="BN45" s="129">
        <v>43</v>
      </c>
      <c r="BO45" s="129">
        <v>46</v>
      </c>
      <c r="BP45" s="129">
        <v>47</v>
      </c>
      <c r="BQ45" s="129">
        <v>43</v>
      </c>
      <c r="BR45" s="129">
        <v>43</v>
      </c>
      <c r="BS45" s="129" t="str">
        <v>1c</v>
      </c>
      <c r="BT45" s="129" t="str">
        <v>0</v>
      </c>
      <c r="BU45" s="87">
        <v>0</v>
      </c>
      <c r="BV45" s="129">
        <v>43</v>
      </c>
      <c r="BW45" s="129" t="str">
        <v>2.10E+11</v>
      </c>
      <c r="BX45" s="129" t="str">
        <v>8.08E+10</v>
      </c>
      <c r="BY45" s="129" t="str">
        <v>7850</v>
      </c>
      <c r="BZ45" s="129">
        <v>10</v>
      </c>
      <c r="CA45" s="129">
        <v>2.1999999999999999E-2</v>
      </c>
      <c r="CD45" s="87">
        <v>43</v>
      </c>
      <c r="CE45" s="87" t="s">
        <v>180</v>
      </c>
      <c r="CF45" s="87" t="s">
        <v>181</v>
      </c>
      <c r="CG45" s="87">
        <v>1</v>
      </c>
      <c r="CH45" s="87">
        <v>10</v>
      </c>
      <c r="CI45" s="87">
        <v>2.1999999999999999E-2</v>
      </c>
      <c r="CK45" s="87">
        <f t="shared" si="42"/>
        <v>43</v>
      </c>
      <c r="CL45" s="87">
        <f t="shared" si="43"/>
        <v>-25.98</v>
      </c>
      <c r="CM45" s="87">
        <f t="shared" si="44"/>
        <v>0</v>
      </c>
      <c r="CN45" s="87">
        <f t="shared" si="45"/>
        <v>9.3000000000000007</v>
      </c>
      <c r="CO45" s="87">
        <v>1</v>
      </c>
      <c r="CP45" s="87">
        <v>0</v>
      </c>
      <c r="CR45" s="87">
        <f t="shared" si="19"/>
        <v>43</v>
      </c>
      <c r="CS45" s="87">
        <f t="shared" si="20"/>
        <v>46</v>
      </c>
      <c r="CT45" s="87">
        <f t="shared" si="21"/>
        <v>47</v>
      </c>
      <c r="CU45" s="87">
        <v>2</v>
      </c>
      <c r="CV45" s="87">
        <v>2</v>
      </c>
      <c r="CW45" s="87">
        <v>1</v>
      </c>
      <c r="CX45" s="87">
        <v>0</v>
      </c>
      <c r="CY45" s="87">
        <v>1</v>
      </c>
      <c r="CZ45" s="87">
        <v>3</v>
      </c>
      <c r="DA45" s="87">
        <v>1</v>
      </c>
      <c r="DB45" s="87" t="b">
        <v>1</v>
      </c>
      <c r="DE45" s="87">
        <v>85</v>
      </c>
      <c r="DF45" s="87">
        <v>7.7080000000000002</v>
      </c>
      <c r="DG45" s="87">
        <v>-19.45</v>
      </c>
      <c r="DH45" s="87">
        <v>9.3000000000000007</v>
      </c>
      <c r="DI45" s="87">
        <v>1</v>
      </c>
      <c r="DJ45" s="87">
        <v>0</v>
      </c>
      <c r="DM45" s="87">
        <v>91</v>
      </c>
      <c r="DN45" s="87">
        <v>97</v>
      </c>
      <c r="DO45" s="87">
        <v>98</v>
      </c>
      <c r="DP45" s="87">
        <v>3</v>
      </c>
      <c r="DQ45" s="87">
        <v>3</v>
      </c>
      <c r="DR45" s="87">
        <v>1</v>
      </c>
      <c r="DS45" s="87">
        <v>0</v>
      </c>
      <c r="DT45" s="87">
        <v>2</v>
      </c>
      <c r="DU45" s="87">
        <v>1</v>
      </c>
      <c r="DV45" s="87">
        <v>1</v>
      </c>
      <c r="DW45" s="87" t="b">
        <v>1</v>
      </c>
      <c r="DY45" s="87">
        <v>85</v>
      </c>
      <c r="DZ45" s="87">
        <v>7.7080000000000002</v>
      </c>
      <c r="EA45" s="87">
        <v>-19.45</v>
      </c>
      <c r="EB45" s="87">
        <v>9.3000000000000007</v>
      </c>
      <c r="EC45" s="87">
        <v>1</v>
      </c>
      <c r="ED45" s="87">
        <v>0</v>
      </c>
      <c r="EG45" s="87">
        <v>91</v>
      </c>
      <c r="EH45" s="87">
        <v>97</v>
      </c>
      <c r="EI45" s="87">
        <v>98</v>
      </c>
      <c r="EJ45" s="87">
        <v>3</v>
      </c>
      <c r="EK45" s="87">
        <v>3</v>
      </c>
      <c r="EL45" s="87">
        <v>1</v>
      </c>
      <c r="EM45" s="87">
        <v>0</v>
      </c>
      <c r="EN45" s="87">
        <v>10</v>
      </c>
      <c r="EO45" s="87">
        <v>1</v>
      </c>
      <c r="EP45" s="87">
        <v>1</v>
      </c>
      <c r="EQ45" s="87" t="b">
        <v>1</v>
      </c>
    </row>
    <row r="46" spans="1:147" ht="12.75">
      <c r="A46" s="148">
        <f t="shared" si="59"/>
        <v>14</v>
      </c>
      <c r="B46" s="153">
        <f t="shared" si="22"/>
        <v>44</v>
      </c>
      <c r="C46" s="154">
        <v>10</v>
      </c>
      <c r="D46" s="153">
        <v>-25.98</v>
      </c>
      <c r="E46" s="153">
        <v>0</v>
      </c>
      <c r="F46" s="153" t="s">
        <v>142</v>
      </c>
      <c r="G46" s="153"/>
      <c r="H46" s="153"/>
      <c r="J46" s="87">
        <f t="shared" si="61"/>
        <v>22.2</v>
      </c>
      <c r="K46" s="126">
        <v>24</v>
      </c>
      <c r="L46" s="87">
        <v>10</v>
      </c>
      <c r="M46" s="87">
        <v>20</v>
      </c>
      <c r="N46" s="87" t="s">
        <v>154</v>
      </c>
      <c r="O46" s="87" t="s">
        <v>155</v>
      </c>
      <c r="P46" s="87">
        <v>0</v>
      </c>
      <c r="Q46" s="127">
        <v>6.2710000000000001E-4</v>
      </c>
      <c r="R46" s="87">
        <v>0</v>
      </c>
      <c r="S46" s="87">
        <v>0</v>
      </c>
      <c r="T46" s="127">
        <v>1639000000000</v>
      </c>
      <c r="U46" s="127">
        <v>1639000000000</v>
      </c>
      <c r="V46" s="127">
        <v>25330000000</v>
      </c>
      <c r="W46" s="127">
        <v>25330000000</v>
      </c>
      <c r="X46" s="87">
        <v>0</v>
      </c>
      <c r="Y46" s="87">
        <v>0</v>
      </c>
      <c r="Z46" s="127">
        <v>1262000000000</v>
      </c>
      <c r="AA46" s="87">
        <v>1.5613999999999999E-2</v>
      </c>
      <c r="AB46" s="127">
        <v>131700000000</v>
      </c>
      <c r="AC46" s="87">
        <v>0.65</v>
      </c>
      <c r="AD46" s="87" t="s">
        <v>156</v>
      </c>
      <c r="AE46" s="87" t="s">
        <v>157</v>
      </c>
      <c r="AF46" s="87" t="s">
        <v>158</v>
      </c>
      <c r="AG46" s="87" t="s">
        <v>159</v>
      </c>
      <c r="AH46" s="87" t="s">
        <v>160</v>
      </c>
      <c r="AI46" s="87" t="s">
        <v>161</v>
      </c>
      <c r="AJ46" s="87" t="s">
        <v>162</v>
      </c>
      <c r="AK46" s="87">
        <v>0</v>
      </c>
      <c r="AL46" s="87">
        <v>0</v>
      </c>
      <c r="AM46" s="87" t="s">
        <v>142</v>
      </c>
      <c r="AO46" s="87">
        <f t="shared" si="1"/>
        <v>44</v>
      </c>
      <c r="AP46" s="87">
        <f t="shared" si="0"/>
        <v>-25.98</v>
      </c>
      <c r="AQ46" s="87">
        <f t="shared" si="0"/>
        <v>0</v>
      </c>
      <c r="AR46" s="87">
        <f t="shared" si="2"/>
        <v>10</v>
      </c>
      <c r="AS46" s="87">
        <v>1</v>
      </c>
      <c r="AT46" s="87">
        <v>0</v>
      </c>
      <c r="AU46" s="87">
        <v>0</v>
      </c>
      <c r="AV46" s="87">
        <v>0</v>
      </c>
      <c r="AW46" s="87">
        <v>0</v>
      </c>
      <c r="AY46" s="133"/>
      <c r="AZ46" s="87" t="str">
        <f t="shared" si="24"/>
        <v/>
      </c>
      <c r="BA46" s="87" t="str">
        <f t="shared" si="25"/>
        <v/>
      </c>
      <c r="BB46" s="87" t="str">
        <f t="shared" si="26"/>
        <v/>
      </c>
      <c r="BC46" s="87" t="str">
        <f t="shared" si="27"/>
        <v/>
      </c>
      <c r="BD46" s="87" t="str">
        <f t="shared" si="28"/>
        <v/>
      </c>
      <c r="BE46" s="87" t="str">
        <f t="shared" si="29"/>
        <v/>
      </c>
      <c r="BG46" s="87" t="str">
        <f t="shared" si="30"/>
        <v/>
      </c>
      <c r="BH46" s="127" t="str">
        <f t="shared" si="31"/>
        <v/>
      </c>
      <c r="BI46" s="127" t="str">
        <f t="shared" si="32"/>
        <v/>
      </c>
      <c r="BJ46" s="87" t="str">
        <f t="shared" si="33"/>
        <v/>
      </c>
      <c r="BK46" s="87" t="str">
        <f t="shared" si="34"/>
        <v/>
      </c>
      <c r="BL46" s="87" t="str">
        <f t="shared" si="35"/>
        <v/>
      </c>
      <c r="BN46" s="129">
        <v>44</v>
      </c>
      <c r="BO46" s="129">
        <v>47</v>
      </c>
      <c r="BP46" s="155">
        <v>48</v>
      </c>
      <c r="BQ46" s="129">
        <v>44</v>
      </c>
      <c r="BR46" s="129">
        <v>44</v>
      </c>
      <c r="BS46" s="129" t="str">
        <v>1c</v>
      </c>
      <c r="BT46" s="129" t="str">
        <v>0</v>
      </c>
      <c r="BU46" s="87">
        <v>0</v>
      </c>
      <c r="BV46" s="129">
        <v>44</v>
      </c>
      <c r="BW46" s="129" t="str">
        <v>2.10E+11</v>
      </c>
      <c r="BX46" s="129" t="str">
        <v>8.08E+10</v>
      </c>
      <c r="BY46" s="129" t="str">
        <v>7850</v>
      </c>
      <c r="BZ46" s="129">
        <v>10</v>
      </c>
      <c r="CA46" s="129">
        <v>2.1999999999999999E-2</v>
      </c>
      <c r="CD46" s="87">
        <v>44</v>
      </c>
      <c r="CE46" s="87" t="s">
        <v>180</v>
      </c>
      <c r="CF46" s="87" t="s">
        <v>181</v>
      </c>
      <c r="CG46" s="87">
        <v>1</v>
      </c>
      <c r="CH46" s="87">
        <v>10</v>
      </c>
      <c r="CI46" s="87">
        <v>2.1999999999999999E-2</v>
      </c>
      <c r="CK46" s="87">
        <f t="shared" si="42"/>
        <v>44</v>
      </c>
      <c r="CL46" s="87">
        <f t="shared" si="43"/>
        <v>-25.98</v>
      </c>
      <c r="CM46" s="87">
        <f t="shared" si="44"/>
        <v>0</v>
      </c>
      <c r="CN46" s="87">
        <f t="shared" si="45"/>
        <v>10</v>
      </c>
      <c r="CO46" s="87">
        <v>1</v>
      </c>
      <c r="CP46" s="87">
        <v>0</v>
      </c>
      <c r="CR46" s="155">
        <f t="shared" si="19"/>
        <v>44</v>
      </c>
      <c r="CS46" s="155">
        <f t="shared" si="20"/>
        <v>47</v>
      </c>
      <c r="CT46" s="155">
        <f t="shared" si="21"/>
        <v>48</v>
      </c>
      <c r="CU46" s="155">
        <v>2</v>
      </c>
      <c r="CV46" s="155">
        <v>2</v>
      </c>
      <c r="CW46" s="155">
        <v>1</v>
      </c>
      <c r="CX46" s="155">
        <v>0</v>
      </c>
      <c r="CY46" s="155">
        <v>1</v>
      </c>
      <c r="CZ46" s="155">
        <v>3</v>
      </c>
      <c r="DA46" s="155">
        <v>1</v>
      </c>
      <c r="DB46" s="155" t="b">
        <v>1</v>
      </c>
      <c r="DE46" s="87">
        <v>86</v>
      </c>
      <c r="DF46" s="87">
        <v>8.66</v>
      </c>
      <c r="DG46" s="87">
        <v>-20</v>
      </c>
      <c r="DH46" s="87">
        <v>9.3000000000000007</v>
      </c>
      <c r="DI46" s="87">
        <v>1</v>
      </c>
      <c r="DJ46" s="87">
        <v>0</v>
      </c>
      <c r="DM46" s="87">
        <v>92</v>
      </c>
      <c r="DN46" s="87">
        <v>98</v>
      </c>
      <c r="DO46" s="87">
        <v>99</v>
      </c>
      <c r="DP46" s="87">
        <v>3</v>
      </c>
      <c r="DQ46" s="87">
        <v>3</v>
      </c>
      <c r="DR46" s="87">
        <v>1</v>
      </c>
      <c r="DS46" s="87">
        <v>0</v>
      </c>
      <c r="DT46" s="87">
        <v>2</v>
      </c>
      <c r="DU46" s="87">
        <v>1</v>
      </c>
      <c r="DV46" s="87">
        <v>1</v>
      </c>
      <c r="DW46" s="87" t="b">
        <v>1</v>
      </c>
      <c r="DY46" s="87">
        <v>86</v>
      </c>
      <c r="DZ46" s="87">
        <v>8.66</v>
      </c>
      <c r="EA46" s="87">
        <v>-20</v>
      </c>
      <c r="EB46" s="87">
        <v>9.3000000000000007</v>
      </c>
      <c r="EC46" s="87">
        <v>1</v>
      </c>
      <c r="ED46" s="87">
        <v>0</v>
      </c>
      <c r="EG46" s="87">
        <v>92</v>
      </c>
      <c r="EH46" s="87">
        <v>98</v>
      </c>
      <c r="EI46" s="87">
        <v>99</v>
      </c>
      <c r="EJ46" s="87">
        <v>3</v>
      </c>
      <c r="EK46" s="87">
        <v>3</v>
      </c>
      <c r="EL46" s="87">
        <v>1</v>
      </c>
      <c r="EM46" s="87">
        <v>0</v>
      </c>
      <c r="EN46" s="87">
        <v>10</v>
      </c>
      <c r="EO46" s="87">
        <v>1</v>
      </c>
      <c r="EP46" s="87">
        <v>1</v>
      </c>
      <c r="EQ46" s="87" t="b">
        <v>1</v>
      </c>
    </row>
    <row r="47" spans="1:147" ht="12.75">
      <c r="A47" s="148">
        <f t="shared" si="59"/>
        <v>15</v>
      </c>
      <c r="B47" s="153">
        <f t="shared" si="22"/>
        <v>45</v>
      </c>
      <c r="C47" s="154">
        <v>11</v>
      </c>
      <c r="D47" s="153">
        <v>-25.98</v>
      </c>
      <c r="E47" s="153">
        <v>0</v>
      </c>
      <c r="F47" s="153" t="s">
        <v>142</v>
      </c>
      <c r="G47" s="153"/>
      <c r="H47" s="153"/>
      <c r="J47" s="87">
        <f t="shared" si="61"/>
        <v>23.1</v>
      </c>
      <c r="K47" s="126">
        <v>24</v>
      </c>
      <c r="L47" s="87">
        <v>10</v>
      </c>
      <c r="M47" s="87">
        <v>20</v>
      </c>
      <c r="N47" s="87" t="s">
        <v>154</v>
      </c>
      <c r="O47" s="87" t="s">
        <v>155</v>
      </c>
      <c r="P47" s="87">
        <v>0</v>
      </c>
      <c r="Q47" s="127">
        <v>6.2710000000000001E-4</v>
      </c>
      <c r="R47" s="87">
        <v>0</v>
      </c>
      <c r="S47" s="87">
        <v>0</v>
      </c>
      <c r="T47" s="127">
        <v>1639000000000</v>
      </c>
      <c r="U47" s="127">
        <v>1639000000000</v>
      </c>
      <c r="V47" s="127">
        <v>25330000000</v>
      </c>
      <c r="W47" s="127">
        <v>25330000000</v>
      </c>
      <c r="X47" s="87">
        <v>0</v>
      </c>
      <c r="Y47" s="87">
        <v>0</v>
      </c>
      <c r="Z47" s="127">
        <v>1262000000000</v>
      </c>
      <c r="AA47" s="87">
        <v>1.5613999999999999E-2</v>
      </c>
      <c r="AB47" s="127">
        <v>131700000000</v>
      </c>
      <c r="AC47" s="87">
        <v>0.65</v>
      </c>
      <c r="AD47" s="87" t="s">
        <v>156</v>
      </c>
      <c r="AE47" s="87" t="s">
        <v>157</v>
      </c>
      <c r="AF47" s="87" t="s">
        <v>158</v>
      </c>
      <c r="AG47" s="87" t="s">
        <v>159</v>
      </c>
      <c r="AH47" s="87" t="s">
        <v>160</v>
      </c>
      <c r="AI47" s="87" t="s">
        <v>161</v>
      </c>
      <c r="AJ47" s="87" t="s">
        <v>162</v>
      </c>
      <c r="AK47" s="87">
        <v>0</v>
      </c>
      <c r="AL47" s="87">
        <v>0</v>
      </c>
      <c r="AM47" s="87" t="s">
        <v>142</v>
      </c>
      <c r="AO47" s="87">
        <f t="shared" si="1"/>
        <v>45</v>
      </c>
      <c r="AP47" s="87">
        <f t="shared" si="0"/>
        <v>-25.98</v>
      </c>
      <c r="AQ47" s="87">
        <f t="shared" si="0"/>
        <v>0</v>
      </c>
      <c r="AR47" s="87">
        <f t="shared" si="2"/>
        <v>11</v>
      </c>
      <c r="AS47" s="87">
        <v>1</v>
      </c>
      <c r="AT47" s="87">
        <v>0</v>
      </c>
      <c r="AU47" s="87">
        <v>0</v>
      </c>
      <c r="AV47" s="87">
        <v>0</v>
      </c>
      <c r="AW47" s="87">
        <v>0</v>
      </c>
      <c r="AY47" s="133">
        <f t="shared" ref="AY47" si="66">IF(J47="", "", INT(J47))</f>
        <v>23</v>
      </c>
      <c r="AZ47" s="87">
        <f t="shared" si="24"/>
        <v>24</v>
      </c>
      <c r="BA47" s="87">
        <f t="shared" si="25"/>
        <v>25</v>
      </c>
      <c r="BB47" s="87">
        <f t="shared" si="26"/>
        <v>23</v>
      </c>
      <c r="BC47" s="87">
        <f t="shared" si="27"/>
        <v>23</v>
      </c>
      <c r="BD47" s="87" t="str">
        <f t="shared" si="28"/>
        <v>1c</v>
      </c>
      <c r="BE47" s="87" t="str">
        <f t="shared" si="29"/>
        <v>0</v>
      </c>
      <c r="BG47" s="87">
        <f t="shared" si="30"/>
        <v>23</v>
      </c>
      <c r="BH47" s="127" t="str">
        <f t="shared" si="31"/>
        <v>2.10E+11</v>
      </c>
      <c r="BI47" s="127" t="str">
        <f t="shared" si="32"/>
        <v>8.08E+10</v>
      </c>
      <c r="BJ47" s="87" t="str">
        <f t="shared" si="33"/>
        <v>7850</v>
      </c>
      <c r="BK47" s="87">
        <f t="shared" si="34"/>
        <v>10</v>
      </c>
      <c r="BL47" s="87">
        <f t="shared" si="35"/>
        <v>0.02</v>
      </c>
      <c r="BN47" s="155">
        <v>45</v>
      </c>
      <c r="BO47" s="155">
        <v>48</v>
      </c>
      <c r="BP47" s="155">
        <v>49</v>
      </c>
      <c r="BQ47" s="155">
        <v>45</v>
      </c>
      <c r="BR47" s="155">
        <v>45</v>
      </c>
      <c r="BS47" s="155" t="str">
        <v>1c</v>
      </c>
      <c r="BT47" s="155" t="str">
        <v>0</v>
      </c>
      <c r="BU47" s="87">
        <v>0</v>
      </c>
      <c r="BV47" s="129">
        <v>45</v>
      </c>
      <c r="BW47" s="129" t="str">
        <v>2.10E+11</v>
      </c>
      <c r="BX47" s="129" t="str">
        <v>8.08E+10</v>
      </c>
      <c r="BY47" s="129" t="str">
        <v>7850</v>
      </c>
      <c r="BZ47" s="129">
        <v>10</v>
      </c>
      <c r="CA47" s="129">
        <v>2.1999999999999999E-2</v>
      </c>
      <c r="CD47" s="87">
        <v>45</v>
      </c>
      <c r="CE47" s="87" t="s">
        <v>180</v>
      </c>
      <c r="CF47" s="87" t="s">
        <v>181</v>
      </c>
      <c r="CG47" s="87">
        <v>1</v>
      </c>
      <c r="CH47" s="87">
        <v>10</v>
      </c>
      <c r="CI47" s="87">
        <v>2.1999999999999999E-2</v>
      </c>
      <c r="CK47" s="87">
        <f t="shared" si="42"/>
        <v>45</v>
      </c>
      <c r="CL47" s="87">
        <f t="shared" si="43"/>
        <v>-25.98</v>
      </c>
      <c r="CM47" s="87">
        <f t="shared" si="44"/>
        <v>0</v>
      </c>
      <c r="CN47" s="87">
        <f t="shared" si="45"/>
        <v>11</v>
      </c>
      <c r="CO47" s="87">
        <v>1</v>
      </c>
      <c r="CP47" s="87">
        <v>0</v>
      </c>
      <c r="CR47" s="155">
        <f t="shared" si="19"/>
        <v>45</v>
      </c>
      <c r="CS47" s="155">
        <f t="shared" si="20"/>
        <v>48</v>
      </c>
      <c r="CT47" s="155">
        <f t="shared" si="21"/>
        <v>49</v>
      </c>
      <c r="CU47" s="155">
        <v>2</v>
      </c>
      <c r="CV47" s="155">
        <v>2</v>
      </c>
      <c r="CW47" s="155">
        <v>1</v>
      </c>
      <c r="CX47" s="155">
        <v>0</v>
      </c>
      <c r="CY47" s="155">
        <v>1</v>
      </c>
      <c r="CZ47" s="155">
        <v>3</v>
      </c>
      <c r="DA47" s="155">
        <v>1</v>
      </c>
      <c r="DB47" s="155" t="b">
        <v>1</v>
      </c>
      <c r="DE47" s="87">
        <v>87</v>
      </c>
      <c r="DF47" s="87">
        <v>12.99</v>
      </c>
      <c r="DG47" s="87">
        <v>-17.5</v>
      </c>
      <c r="DH47" s="87">
        <v>9.3000000000000007</v>
      </c>
      <c r="DI47" s="87">
        <v>1</v>
      </c>
      <c r="DJ47" s="87">
        <v>0</v>
      </c>
      <c r="DM47" s="87">
        <v>93</v>
      </c>
      <c r="DN47" s="87">
        <v>100</v>
      </c>
      <c r="DO47" s="87">
        <v>101</v>
      </c>
      <c r="DP47" s="87">
        <v>3</v>
      </c>
      <c r="DQ47" s="87">
        <v>3</v>
      </c>
      <c r="DR47" s="87">
        <v>1</v>
      </c>
      <c r="DS47" s="87">
        <v>0</v>
      </c>
      <c r="DT47" s="87">
        <v>2</v>
      </c>
      <c r="DU47" s="87">
        <v>1</v>
      </c>
      <c r="DV47" s="87">
        <v>1</v>
      </c>
      <c r="DW47" s="87" t="b">
        <v>1</v>
      </c>
      <c r="DY47" s="87">
        <v>87</v>
      </c>
      <c r="DZ47" s="87">
        <v>12.99</v>
      </c>
      <c r="EA47" s="87">
        <v>-17.5</v>
      </c>
      <c r="EB47" s="87">
        <v>9.3000000000000007</v>
      </c>
      <c r="EC47" s="87">
        <v>1</v>
      </c>
      <c r="ED47" s="87">
        <v>0</v>
      </c>
      <c r="EG47" s="87">
        <v>93</v>
      </c>
      <c r="EH47" s="87">
        <v>100</v>
      </c>
      <c r="EI47" s="87">
        <v>101</v>
      </c>
      <c r="EJ47" s="87">
        <v>3</v>
      </c>
      <c r="EK47" s="87">
        <v>3</v>
      </c>
      <c r="EL47" s="87">
        <v>1</v>
      </c>
      <c r="EM47" s="87">
        <v>0</v>
      </c>
      <c r="EN47" s="87">
        <v>10</v>
      </c>
      <c r="EO47" s="87">
        <v>1</v>
      </c>
      <c r="EP47" s="87">
        <v>1</v>
      </c>
      <c r="EQ47" s="87" t="b">
        <v>1</v>
      </c>
    </row>
    <row r="48" spans="1:147" ht="12.75">
      <c r="A48" s="148">
        <v>1</v>
      </c>
      <c r="B48" s="148">
        <f t="shared" si="22"/>
        <v>46</v>
      </c>
      <c r="C48" s="149">
        <v>-14</v>
      </c>
      <c r="D48" s="148">
        <v>12.99</v>
      </c>
      <c r="E48" s="148">
        <v>-22.5</v>
      </c>
      <c r="F48" s="148" t="s">
        <v>142</v>
      </c>
      <c r="G48" s="148"/>
      <c r="H48" s="148"/>
      <c r="J48" s="87">
        <f t="shared" si="61"/>
        <v>23.2</v>
      </c>
      <c r="K48" s="126">
        <v>25</v>
      </c>
      <c r="L48" s="87">
        <v>10</v>
      </c>
      <c r="M48" s="87">
        <v>20</v>
      </c>
      <c r="N48" s="87" t="s">
        <v>154</v>
      </c>
      <c r="O48" s="87" t="s">
        <v>155</v>
      </c>
      <c r="P48" s="87">
        <v>0</v>
      </c>
      <c r="Q48" s="127">
        <v>6.2710000000000001E-4</v>
      </c>
      <c r="R48" s="87">
        <v>0</v>
      </c>
      <c r="S48" s="87">
        <v>0</v>
      </c>
      <c r="T48" s="127">
        <v>1639000000000</v>
      </c>
      <c r="U48" s="127">
        <v>1639000000000</v>
      </c>
      <c r="V48" s="127">
        <v>25330000000</v>
      </c>
      <c r="W48" s="127">
        <v>25330000000</v>
      </c>
      <c r="X48" s="87">
        <v>0</v>
      </c>
      <c r="Y48" s="87">
        <v>0</v>
      </c>
      <c r="Z48" s="127">
        <v>1262000000000</v>
      </c>
      <c r="AA48" s="87">
        <v>1.5613999999999999E-2</v>
      </c>
      <c r="AB48" s="127">
        <v>131700000000</v>
      </c>
      <c r="AC48" s="87">
        <v>0.65</v>
      </c>
      <c r="AD48" s="87" t="s">
        <v>156</v>
      </c>
      <c r="AE48" s="87" t="s">
        <v>157</v>
      </c>
      <c r="AF48" s="87" t="s">
        <v>158</v>
      </c>
      <c r="AG48" s="87" t="s">
        <v>159</v>
      </c>
      <c r="AH48" s="87" t="s">
        <v>160</v>
      </c>
      <c r="AI48" s="87" t="s">
        <v>161</v>
      </c>
      <c r="AJ48" s="87" t="s">
        <v>162</v>
      </c>
      <c r="AK48" s="87">
        <v>0</v>
      </c>
      <c r="AL48" s="87">
        <v>0</v>
      </c>
      <c r="AM48" s="87" t="s">
        <v>142</v>
      </c>
      <c r="AO48" s="87">
        <f t="shared" si="1"/>
        <v>46</v>
      </c>
      <c r="AP48" s="87">
        <f t="shared" si="0"/>
        <v>12.99</v>
      </c>
      <c r="AQ48" s="87">
        <f t="shared" si="0"/>
        <v>-22.5</v>
      </c>
      <c r="AR48" s="87">
        <f t="shared" si="2"/>
        <v>-14</v>
      </c>
      <c r="AS48" s="87">
        <v>1</v>
      </c>
      <c r="AT48" s="87">
        <v>0</v>
      </c>
      <c r="AU48" s="87">
        <v>0</v>
      </c>
      <c r="AV48" s="87">
        <v>0</v>
      </c>
      <c r="AW48" s="87">
        <v>0</v>
      </c>
      <c r="AY48" s="133"/>
      <c r="AZ48" s="87" t="str">
        <f t="shared" si="24"/>
        <v/>
      </c>
      <c r="BA48" s="87" t="str">
        <f t="shared" si="25"/>
        <v/>
      </c>
      <c r="BB48" s="87" t="str">
        <f t="shared" si="26"/>
        <v/>
      </c>
      <c r="BC48" s="87" t="str">
        <f t="shared" si="27"/>
        <v/>
      </c>
      <c r="BD48" s="87" t="str">
        <f t="shared" si="28"/>
        <v/>
      </c>
      <c r="BE48" s="87" t="str">
        <f t="shared" si="29"/>
        <v/>
      </c>
      <c r="BG48" s="87" t="str">
        <f t="shared" si="30"/>
        <v/>
      </c>
      <c r="BH48" s="127" t="str">
        <f t="shared" si="31"/>
        <v/>
      </c>
      <c r="BI48" s="127" t="str">
        <f t="shared" si="32"/>
        <v/>
      </c>
      <c r="BJ48" s="87" t="str">
        <f t="shared" si="33"/>
        <v/>
      </c>
      <c r="BK48" s="87" t="str">
        <f t="shared" si="34"/>
        <v/>
      </c>
      <c r="BL48" s="87" t="str">
        <f t="shared" si="35"/>
        <v/>
      </c>
      <c r="BN48" s="155">
        <v>46</v>
      </c>
      <c r="BO48" s="155">
        <v>49</v>
      </c>
      <c r="BP48" s="155">
        <v>50</v>
      </c>
      <c r="BQ48" s="155">
        <v>46</v>
      </c>
      <c r="BR48" s="155">
        <v>46</v>
      </c>
      <c r="BS48" s="155" t="str">
        <v>1c</v>
      </c>
      <c r="BT48" s="155" t="str">
        <v>0</v>
      </c>
      <c r="BU48" s="87">
        <v>0</v>
      </c>
      <c r="BV48" s="129">
        <v>46</v>
      </c>
      <c r="BW48" s="129" t="str">
        <v>2.10E+11</v>
      </c>
      <c r="BX48" s="129" t="str">
        <v>8.08E+10</v>
      </c>
      <c r="BY48" s="129" t="str">
        <v>7850</v>
      </c>
      <c r="BZ48" s="129">
        <v>10</v>
      </c>
      <c r="CA48" s="129">
        <v>2.1999999999999999E-2</v>
      </c>
      <c r="CD48" s="87">
        <v>46</v>
      </c>
      <c r="CE48" s="87" t="s">
        <v>180</v>
      </c>
      <c r="CF48" s="87" t="s">
        <v>181</v>
      </c>
      <c r="CG48" s="87">
        <v>1</v>
      </c>
      <c r="CH48" s="87">
        <v>10</v>
      </c>
      <c r="CI48" s="87">
        <v>2.1999999999999999E-2</v>
      </c>
      <c r="CK48" s="87">
        <f t="shared" si="42"/>
        <v>46</v>
      </c>
      <c r="CL48" s="87">
        <f t="shared" si="43"/>
        <v>12.99</v>
      </c>
      <c r="CM48" s="87">
        <f t="shared" si="44"/>
        <v>-22.5</v>
      </c>
      <c r="CN48" s="87">
        <f t="shared" si="45"/>
        <v>-14</v>
      </c>
      <c r="CO48" s="87">
        <v>1</v>
      </c>
      <c r="CP48" s="87">
        <v>0</v>
      </c>
      <c r="CR48" s="155">
        <f t="shared" si="19"/>
        <v>46</v>
      </c>
      <c r="CS48" s="155">
        <f t="shared" si="20"/>
        <v>49</v>
      </c>
      <c r="CT48" s="155">
        <f t="shared" si="21"/>
        <v>50</v>
      </c>
      <c r="CU48" s="155">
        <v>2</v>
      </c>
      <c r="CV48" s="155">
        <v>2</v>
      </c>
      <c r="CW48" s="155">
        <v>1</v>
      </c>
      <c r="CX48" s="155">
        <v>0</v>
      </c>
      <c r="CY48" s="155">
        <v>1</v>
      </c>
      <c r="CZ48" s="155">
        <v>3</v>
      </c>
      <c r="DA48" s="155">
        <v>1</v>
      </c>
      <c r="DB48" s="155" t="b">
        <v>1</v>
      </c>
      <c r="DE48" s="87">
        <v>88</v>
      </c>
      <c r="DF48" s="87">
        <v>12.99</v>
      </c>
      <c r="DG48" s="87">
        <v>-16.399999999999999</v>
      </c>
      <c r="DH48" s="87">
        <v>9.3000000000000007</v>
      </c>
      <c r="DI48" s="87">
        <v>1</v>
      </c>
      <c r="DJ48" s="87">
        <v>0</v>
      </c>
      <c r="DM48" s="87">
        <v>94</v>
      </c>
      <c r="DN48" s="87">
        <v>101</v>
      </c>
      <c r="DO48" s="87">
        <v>105</v>
      </c>
      <c r="DP48" s="87">
        <v>3</v>
      </c>
      <c r="DQ48" s="87">
        <v>3</v>
      </c>
      <c r="DR48" s="87">
        <v>1</v>
      </c>
      <c r="DS48" s="87">
        <v>0</v>
      </c>
      <c r="DT48" s="87">
        <v>2</v>
      </c>
      <c r="DU48" s="87">
        <v>1</v>
      </c>
      <c r="DV48" s="87">
        <v>1</v>
      </c>
      <c r="DW48" s="87" t="b">
        <v>1</v>
      </c>
      <c r="DY48" s="87">
        <v>88</v>
      </c>
      <c r="DZ48" s="87">
        <v>12.99</v>
      </c>
      <c r="EA48" s="87">
        <v>-16.399999999999999</v>
      </c>
      <c r="EB48" s="87">
        <v>9.3000000000000007</v>
      </c>
      <c r="EC48" s="87">
        <v>1</v>
      </c>
      <c r="ED48" s="87">
        <v>0</v>
      </c>
      <c r="EG48" s="87">
        <v>94</v>
      </c>
      <c r="EH48" s="87">
        <v>101</v>
      </c>
      <c r="EI48" s="87">
        <v>105</v>
      </c>
      <c r="EJ48" s="87">
        <v>3</v>
      </c>
      <c r="EK48" s="87">
        <v>3</v>
      </c>
      <c r="EL48" s="87">
        <v>1</v>
      </c>
      <c r="EM48" s="87">
        <v>0</v>
      </c>
      <c r="EN48" s="87">
        <v>10</v>
      </c>
      <c r="EO48" s="87">
        <v>1</v>
      </c>
      <c r="EP48" s="87">
        <v>1</v>
      </c>
      <c r="EQ48" s="87" t="b">
        <v>1</v>
      </c>
    </row>
    <row r="49" spans="1:147" ht="12.75">
      <c r="A49" s="148">
        <f>A48+1</f>
        <v>2</v>
      </c>
      <c r="B49" s="148">
        <f t="shared" si="22"/>
        <v>47</v>
      </c>
      <c r="C49" s="149">
        <v>-12</v>
      </c>
      <c r="D49" s="148">
        <v>12.99</v>
      </c>
      <c r="E49" s="148">
        <v>-22.5</v>
      </c>
      <c r="F49" s="148" t="s">
        <v>142</v>
      </c>
      <c r="G49" s="148"/>
      <c r="H49" s="148"/>
      <c r="J49" s="87">
        <f t="shared" si="61"/>
        <v>24.1</v>
      </c>
      <c r="K49" s="126">
        <v>25</v>
      </c>
      <c r="L49" s="87">
        <v>10</v>
      </c>
      <c r="M49" s="87">
        <v>20</v>
      </c>
      <c r="N49" s="87" t="s">
        <v>154</v>
      </c>
      <c r="O49" s="87" t="s">
        <v>155</v>
      </c>
      <c r="P49" s="87">
        <v>0</v>
      </c>
      <c r="Q49" s="127">
        <v>6.2710000000000001E-4</v>
      </c>
      <c r="R49" s="87">
        <v>0</v>
      </c>
      <c r="S49" s="87">
        <v>0</v>
      </c>
      <c r="T49" s="127">
        <v>1639000000000</v>
      </c>
      <c r="U49" s="127">
        <v>1639000000000</v>
      </c>
      <c r="V49" s="127">
        <v>25330000000</v>
      </c>
      <c r="W49" s="127">
        <v>25330000000</v>
      </c>
      <c r="X49" s="87">
        <v>0</v>
      </c>
      <c r="Y49" s="87">
        <v>0</v>
      </c>
      <c r="Z49" s="127">
        <v>1262000000000</v>
      </c>
      <c r="AA49" s="87">
        <v>1.5613999999999999E-2</v>
      </c>
      <c r="AB49" s="127">
        <v>131700000000</v>
      </c>
      <c r="AC49" s="87">
        <v>0.65</v>
      </c>
      <c r="AD49" s="87" t="s">
        <v>156</v>
      </c>
      <c r="AE49" s="87" t="s">
        <v>157</v>
      </c>
      <c r="AF49" s="87" t="s">
        <v>158</v>
      </c>
      <c r="AG49" s="87" t="s">
        <v>159</v>
      </c>
      <c r="AH49" s="87" t="s">
        <v>160</v>
      </c>
      <c r="AI49" s="87" t="s">
        <v>161</v>
      </c>
      <c r="AJ49" s="87" t="s">
        <v>162</v>
      </c>
      <c r="AK49" s="87">
        <v>0</v>
      </c>
      <c r="AL49" s="87">
        <v>0</v>
      </c>
      <c r="AM49" s="87" t="s">
        <v>142</v>
      </c>
      <c r="AO49" s="87">
        <f t="shared" si="1"/>
        <v>47</v>
      </c>
      <c r="AP49" s="87">
        <f t="shared" si="0"/>
        <v>12.99</v>
      </c>
      <c r="AQ49" s="87">
        <f t="shared" si="0"/>
        <v>-22.5</v>
      </c>
      <c r="AR49" s="87">
        <f t="shared" si="2"/>
        <v>-12</v>
      </c>
      <c r="AS49" s="87">
        <v>1</v>
      </c>
      <c r="AT49" s="87">
        <v>0</v>
      </c>
      <c r="AU49" s="87">
        <v>0</v>
      </c>
      <c r="AV49" s="87">
        <v>0</v>
      </c>
      <c r="AW49" s="87">
        <v>0</v>
      </c>
      <c r="AY49" s="133">
        <f t="shared" ref="AY49" si="67">IF(J49="", "", INT(J49))</f>
        <v>24</v>
      </c>
      <c r="AZ49" s="87">
        <f t="shared" si="24"/>
        <v>25</v>
      </c>
      <c r="BA49" s="87">
        <f t="shared" si="25"/>
        <v>26</v>
      </c>
      <c r="BB49" s="87">
        <f t="shared" si="26"/>
        <v>24</v>
      </c>
      <c r="BC49" s="87">
        <f t="shared" si="27"/>
        <v>24</v>
      </c>
      <c r="BD49" s="87" t="str">
        <f t="shared" si="28"/>
        <v>1c</v>
      </c>
      <c r="BE49" s="87" t="str">
        <f t="shared" si="29"/>
        <v>0</v>
      </c>
      <c r="BG49" s="87">
        <f t="shared" si="30"/>
        <v>24</v>
      </c>
      <c r="BH49" s="127" t="str">
        <f t="shared" si="31"/>
        <v>2.10E+11</v>
      </c>
      <c r="BI49" s="127" t="str">
        <f t="shared" si="32"/>
        <v>8.08E+10</v>
      </c>
      <c r="BJ49" s="87" t="str">
        <f t="shared" si="33"/>
        <v>7850</v>
      </c>
      <c r="BK49" s="87">
        <f t="shared" si="34"/>
        <v>10</v>
      </c>
      <c r="BL49" s="87">
        <f t="shared" si="35"/>
        <v>0.02</v>
      </c>
      <c r="BN49" s="155">
        <v>47</v>
      </c>
      <c r="BO49" s="155">
        <v>50</v>
      </c>
      <c r="BP49" s="155">
        <v>51</v>
      </c>
      <c r="BQ49" s="155">
        <v>47</v>
      </c>
      <c r="BR49" s="155">
        <v>47</v>
      </c>
      <c r="BS49" s="155" t="str">
        <v>1c</v>
      </c>
      <c r="BT49" s="155" t="str">
        <v>0</v>
      </c>
      <c r="BU49" s="87">
        <v>0</v>
      </c>
      <c r="BV49" s="129">
        <v>47</v>
      </c>
      <c r="BW49" s="129" t="str">
        <v>2.10E+11</v>
      </c>
      <c r="BX49" s="129" t="str">
        <v>8.08E+10</v>
      </c>
      <c r="BY49" s="129" t="str">
        <v>7850</v>
      </c>
      <c r="BZ49" s="129">
        <v>10</v>
      </c>
      <c r="CA49" s="129">
        <v>2.1999999999999999E-2</v>
      </c>
      <c r="CD49" s="87">
        <v>47</v>
      </c>
      <c r="CE49" s="87" t="s">
        <v>180</v>
      </c>
      <c r="CF49" s="87" t="s">
        <v>181</v>
      </c>
      <c r="CG49" s="87">
        <v>1</v>
      </c>
      <c r="CH49" s="87">
        <v>10</v>
      </c>
      <c r="CI49" s="87">
        <v>2.1999999999999999E-2</v>
      </c>
      <c r="CK49" s="87">
        <f t="shared" si="42"/>
        <v>47</v>
      </c>
      <c r="CL49" s="87">
        <f t="shared" si="43"/>
        <v>12.99</v>
      </c>
      <c r="CM49" s="87">
        <f t="shared" si="44"/>
        <v>-22.5</v>
      </c>
      <c r="CN49" s="87">
        <f t="shared" si="45"/>
        <v>-12</v>
      </c>
      <c r="CO49" s="87">
        <v>1</v>
      </c>
      <c r="CP49" s="87">
        <v>0</v>
      </c>
      <c r="CR49" s="155">
        <f t="shared" si="19"/>
        <v>47</v>
      </c>
      <c r="CS49" s="155">
        <f t="shared" si="20"/>
        <v>50</v>
      </c>
      <c r="CT49" s="155">
        <f t="shared" si="21"/>
        <v>51</v>
      </c>
      <c r="CU49" s="155">
        <v>2</v>
      </c>
      <c r="CV49" s="155">
        <v>2</v>
      </c>
      <c r="CW49" s="155">
        <v>1</v>
      </c>
      <c r="CX49" s="155">
        <v>0</v>
      </c>
      <c r="CY49" s="155">
        <v>1</v>
      </c>
      <c r="CZ49" s="155">
        <v>3</v>
      </c>
      <c r="DA49" s="155">
        <v>1</v>
      </c>
      <c r="DB49" s="155" t="b">
        <v>1</v>
      </c>
      <c r="DE49" s="87">
        <v>89</v>
      </c>
      <c r="DF49" s="87">
        <v>12.99</v>
      </c>
      <c r="DG49" s="87">
        <v>-15.7028</v>
      </c>
      <c r="DH49" s="87">
        <v>9.3000000000000007</v>
      </c>
      <c r="DI49" s="87">
        <v>1</v>
      </c>
      <c r="DJ49" s="87">
        <v>0</v>
      </c>
      <c r="DM49" s="87">
        <v>98</v>
      </c>
      <c r="DN49" s="87">
        <v>105</v>
      </c>
      <c r="DO49" s="87">
        <v>106</v>
      </c>
      <c r="DP49" s="87">
        <v>3</v>
      </c>
      <c r="DQ49" s="87">
        <v>3</v>
      </c>
      <c r="DR49" s="87">
        <v>1</v>
      </c>
      <c r="DS49" s="87">
        <v>0</v>
      </c>
      <c r="DT49" s="87">
        <v>2</v>
      </c>
      <c r="DU49" s="87">
        <v>1</v>
      </c>
      <c r="DV49" s="87">
        <v>1</v>
      </c>
      <c r="DW49" s="87" t="b">
        <v>1</v>
      </c>
      <c r="DY49" s="87">
        <v>89</v>
      </c>
      <c r="DZ49" s="87">
        <v>12.99</v>
      </c>
      <c r="EA49" s="87">
        <v>-15.7028</v>
      </c>
      <c r="EB49" s="87">
        <v>9.3000000000000007</v>
      </c>
      <c r="EC49" s="87">
        <v>1</v>
      </c>
      <c r="ED49" s="87">
        <v>0</v>
      </c>
      <c r="EG49" s="87">
        <v>98</v>
      </c>
      <c r="EH49" s="87">
        <v>105</v>
      </c>
      <c r="EI49" s="87">
        <v>106</v>
      </c>
      <c r="EJ49" s="87">
        <v>3</v>
      </c>
      <c r="EK49" s="87">
        <v>3</v>
      </c>
      <c r="EL49" s="87">
        <v>1</v>
      </c>
      <c r="EM49" s="87">
        <v>0</v>
      </c>
      <c r="EN49" s="87">
        <v>10</v>
      </c>
      <c r="EO49" s="87">
        <v>1</v>
      </c>
      <c r="EP49" s="87">
        <v>1</v>
      </c>
      <c r="EQ49" s="87" t="b">
        <v>1</v>
      </c>
    </row>
    <row r="50" spans="1:147" ht="12.75">
      <c r="A50" s="148">
        <f>A49+1</f>
        <v>3</v>
      </c>
      <c r="B50" s="155">
        <f t="shared" si="22"/>
        <v>48</v>
      </c>
      <c r="C50" s="156">
        <v>-10</v>
      </c>
      <c r="D50" s="155">
        <v>12.99</v>
      </c>
      <c r="E50" s="155">
        <v>-22.5</v>
      </c>
      <c r="F50" s="155" t="s">
        <v>142</v>
      </c>
      <c r="G50" s="155"/>
      <c r="H50" s="148"/>
      <c r="I50" s="87">
        <v>1</v>
      </c>
      <c r="J50" s="87">
        <f t="shared" si="61"/>
        <v>24.2</v>
      </c>
      <c r="K50" s="126">
        <v>26</v>
      </c>
      <c r="L50" s="87">
        <v>10</v>
      </c>
      <c r="M50" s="87">
        <v>20</v>
      </c>
      <c r="N50" s="87" t="s">
        <v>154</v>
      </c>
      <c r="O50" s="87" t="s">
        <v>155</v>
      </c>
      <c r="P50" s="87">
        <v>0</v>
      </c>
      <c r="Q50" s="127">
        <v>6.2710000000000001E-4</v>
      </c>
      <c r="R50" s="87">
        <v>0</v>
      </c>
      <c r="S50" s="87">
        <v>0</v>
      </c>
      <c r="T50" s="127">
        <v>1639000000000</v>
      </c>
      <c r="U50" s="127">
        <v>1639000000000</v>
      </c>
      <c r="V50" s="127">
        <v>25330000000</v>
      </c>
      <c r="W50" s="127">
        <v>25330000000</v>
      </c>
      <c r="X50" s="87">
        <v>0</v>
      </c>
      <c r="Y50" s="87">
        <v>0</v>
      </c>
      <c r="Z50" s="127">
        <v>1262000000000</v>
      </c>
      <c r="AA50" s="87">
        <v>1.5613999999999999E-2</v>
      </c>
      <c r="AB50" s="127">
        <v>131700000000</v>
      </c>
      <c r="AC50" s="87">
        <v>0.65</v>
      </c>
      <c r="AD50" s="87" t="s">
        <v>156</v>
      </c>
      <c r="AE50" s="87" t="s">
        <v>157</v>
      </c>
      <c r="AF50" s="87" t="s">
        <v>158</v>
      </c>
      <c r="AG50" s="87" t="s">
        <v>159</v>
      </c>
      <c r="AH50" s="87" t="s">
        <v>160</v>
      </c>
      <c r="AI50" s="87" t="s">
        <v>161</v>
      </c>
      <c r="AJ50" s="87" t="s">
        <v>162</v>
      </c>
      <c r="AK50" s="87">
        <v>0</v>
      </c>
      <c r="AL50" s="87">
        <v>0</v>
      </c>
      <c r="AM50" s="87" t="s">
        <v>142</v>
      </c>
      <c r="AO50" s="87">
        <f t="shared" si="1"/>
        <v>48</v>
      </c>
      <c r="AP50" s="87">
        <f t="shared" si="0"/>
        <v>12.99</v>
      </c>
      <c r="AQ50" s="87">
        <f t="shared" si="0"/>
        <v>-22.5</v>
      </c>
      <c r="AR50" s="87">
        <f t="shared" si="2"/>
        <v>-10</v>
      </c>
      <c r="AS50" s="87">
        <v>1</v>
      </c>
      <c r="AT50" s="87">
        <v>0</v>
      </c>
      <c r="AU50" s="87">
        <v>0</v>
      </c>
      <c r="AV50" s="87">
        <v>0</v>
      </c>
      <c r="AW50" s="87">
        <v>0</v>
      </c>
      <c r="AY50" s="133"/>
      <c r="AZ50" s="87" t="str">
        <f t="shared" si="24"/>
        <v/>
      </c>
      <c r="BA50" s="87" t="str">
        <f t="shared" si="25"/>
        <v/>
      </c>
      <c r="BB50" s="87" t="str">
        <f t="shared" si="26"/>
        <v/>
      </c>
      <c r="BC50" s="87" t="str">
        <f t="shared" si="27"/>
        <v/>
      </c>
      <c r="BD50" s="87" t="str">
        <f t="shared" si="28"/>
        <v/>
      </c>
      <c r="BE50" s="87" t="str">
        <f t="shared" si="29"/>
        <v/>
      </c>
      <c r="BG50" s="87" t="str">
        <f t="shared" si="30"/>
        <v/>
      </c>
      <c r="BH50" s="127" t="str">
        <f t="shared" si="31"/>
        <v/>
      </c>
      <c r="BI50" s="127" t="str">
        <f t="shared" si="32"/>
        <v/>
      </c>
      <c r="BJ50" s="87" t="str">
        <f t="shared" si="33"/>
        <v/>
      </c>
      <c r="BK50" s="87" t="str">
        <f t="shared" si="34"/>
        <v/>
      </c>
      <c r="BL50" s="87" t="str">
        <f t="shared" si="35"/>
        <v/>
      </c>
      <c r="BN50" s="87">
        <v>48</v>
      </c>
      <c r="BO50" s="87">
        <v>51</v>
      </c>
      <c r="BP50" s="155">
        <v>52</v>
      </c>
      <c r="BQ50" s="87">
        <v>48</v>
      </c>
      <c r="BR50" s="87">
        <v>48</v>
      </c>
      <c r="BS50" s="87" t="str">
        <v>1c</v>
      </c>
      <c r="BT50" s="87" t="str">
        <v>0</v>
      </c>
      <c r="BU50" s="87">
        <v>0</v>
      </c>
      <c r="BV50" s="129">
        <v>48</v>
      </c>
      <c r="BW50" s="129" t="str">
        <v>2.10E+11</v>
      </c>
      <c r="BX50" s="129" t="str">
        <v>8.08E+10</v>
      </c>
      <c r="BY50" s="129" t="str">
        <v>7850</v>
      </c>
      <c r="BZ50" s="129">
        <v>10</v>
      </c>
      <c r="CA50" s="129">
        <v>0.02</v>
      </c>
      <c r="CD50" s="87">
        <v>48</v>
      </c>
      <c r="CE50" s="87" t="s">
        <v>180</v>
      </c>
      <c r="CF50" s="87" t="s">
        <v>181</v>
      </c>
      <c r="CG50" s="87">
        <v>1</v>
      </c>
      <c r="CH50" s="87">
        <v>10</v>
      </c>
      <c r="CI50" s="87">
        <v>0.02</v>
      </c>
      <c r="CK50" s="155">
        <f t="shared" si="42"/>
        <v>48</v>
      </c>
      <c r="CL50" s="155">
        <f t="shared" si="43"/>
        <v>12.99</v>
      </c>
      <c r="CM50" s="155">
        <f t="shared" si="44"/>
        <v>-22.5</v>
      </c>
      <c r="CN50" s="155">
        <f t="shared" si="45"/>
        <v>-10</v>
      </c>
      <c r="CO50" s="155">
        <v>1</v>
      </c>
      <c r="CP50" s="155">
        <v>0</v>
      </c>
      <c r="CR50" s="155">
        <f t="shared" si="19"/>
        <v>48</v>
      </c>
      <c r="CS50" s="155">
        <f t="shared" si="20"/>
        <v>51</v>
      </c>
      <c r="CT50" s="155">
        <f t="shared" si="21"/>
        <v>52</v>
      </c>
      <c r="CU50" s="155">
        <v>2</v>
      </c>
      <c r="CV50" s="155">
        <v>2</v>
      </c>
      <c r="CW50" s="155">
        <v>1</v>
      </c>
      <c r="CX50" s="155">
        <v>0</v>
      </c>
      <c r="CY50" s="155">
        <v>1</v>
      </c>
      <c r="CZ50" s="155">
        <v>3</v>
      </c>
      <c r="DA50" s="155">
        <v>1</v>
      </c>
      <c r="DB50" s="155" t="b">
        <v>1</v>
      </c>
      <c r="DE50" s="87">
        <v>93</v>
      </c>
      <c r="DF50" s="87">
        <v>12.99</v>
      </c>
      <c r="DG50" s="87">
        <v>0</v>
      </c>
      <c r="DH50" s="87">
        <v>9.3000000000000007</v>
      </c>
      <c r="DI50" s="87">
        <v>1</v>
      </c>
      <c r="DJ50" s="87">
        <v>0</v>
      </c>
      <c r="DM50" s="87">
        <v>99</v>
      </c>
      <c r="DN50" s="87">
        <v>107</v>
      </c>
      <c r="DO50" s="87">
        <v>108</v>
      </c>
      <c r="DP50" s="87">
        <v>3</v>
      </c>
      <c r="DQ50" s="87">
        <v>3</v>
      </c>
      <c r="DR50" s="87">
        <v>1</v>
      </c>
      <c r="DS50" s="87">
        <v>0</v>
      </c>
      <c r="DT50" s="87">
        <v>2</v>
      </c>
      <c r="DU50" s="87">
        <v>1</v>
      </c>
      <c r="DV50" s="87">
        <v>1</v>
      </c>
      <c r="DW50" s="87" t="b">
        <v>1</v>
      </c>
      <c r="DY50" s="87">
        <v>93</v>
      </c>
      <c r="DZ50" s="87">
        <v>12.99</v>
      </c>
      <c r="EA50" s="87">
        <v>0</v>
      </c>
      <c r="EB50" s="87">
        <v>9.3000000000000007</v>
      </c>
      <c r="EC50" s="87">
        <v>1</v>
      </c>
      <c r="ED50" s="87">
        <v>0</v>
      </c>
      <c r="EG50" s="87">
        <v>99</v>
      </c>
      <c r="EH50" s="87">
        <v>107</v>
      </c>
      <c r="EI50" s="87">
        <v>108</v>
      </c>
      <c r="EJ50" s="87">
        <v>3</v>
      </c>
      <c r="EK50" s="87">
        <v>3</v>
      </c>
      <c r="EL50" s="87">
        <v>1</v>
      </c>
      <c r="EM50" s="87">
        <v>0</v>
      </c>
      <c r="EN50" s="87">
        <v>10</v>
      </c>
      <c r="EO50" s="87">
        <v>1</v>
      </c>
      <c r="EP50" s="87">
        <v>1</v>
      </c>
      <c r="EQ50" s="87" t="b">
        <v>1</v>
      </c>
    </row>
    <row r="51" spans="1:147" ht="12.75">
      <c r="A51" s="148">
        <f t="shared" ref="A51:A62" si="68">A50+1</f>
        <v>4</v>
      </c>
      <c r="B51" s="155">
        <f t="shared" si="22"/>
        <v>49</v>
      </c>
      <c r="C51" s="156">
        <v>-8</v>
      </c>
      <c r="D51" s="155">
        <v>12.99</v>
      </c>
      <c r="E51" s="155">
        <v>-22.5</v>
      </c>
      <c r="F51" s="155" t="s">
        <v>142</v>
      </c>
      <c r="G51" s="155"/>
      <c r="H51" s="148"/>
      <c r="I51" s="87">
        <v>1</v>
      </c>
      <c r="J51" s="87">
        <f t="shared" si="61"/>
        <v>25.1</v>
      </c>
      <c r="K51" s="126">
        <v>26</v>
      </c>
      <c r="L51" s="87">
        <v>10</v>
      </c>
      <c r="M51" s="87">
        <v>20</v>
      </c>
      <c r="N51" s="87" t="s">
        <v>154</v>
      </c>
      <c r="O51" s="87" t="s">
        <v>155</v>
      </c>
      <c r="P51" s="87">
        <v>0</v>
      </c>
      <c r="Q51" s="127">
        <v>6.2710000000000001E-4</v>
      </c>
      <c r="R51" s="87">
        <v>0</v>
      </c>
      <c r="S51" s="87">
        <v>0</v>
      </c>
      <c r="T51" s="127">
        <v>1639000000000</v>
      </c>
      <c r="U51" s="127">
        <v>1639000000000</v>
      </c>
      <c r="V51" s="127">
        <v>25330000000</v>
      </c>
      <c r="W51" s="127">
        <v>25330000000</v>
      </c>
      <c r="X51" s="87">
        <v>0</v>
      </c>
      <c r="Y51" s="87">
        <v>0</v>
      </c>
      <c r="Z51" s="127">
        <v>1262000000000</v>
      </c>
      <c r="AA51" s="87">
        <v>1.5613999999999999E-2</v>
      </c>
      <c r="AB51" s="127">
        <v>131700000000</v>
      </c>
      <c r="AC51" s="87">
        <v>0.65</v>
      </c>
      <c r="AD51" s="87" t="s">
        <v>156</v>
      </c>
      <c r="AE51" s="87" t="s">
        <v>157</v>
      </c>
      <c r="AF51" s="87" t="s">
        <v>158</v>
      </c>
      <c r="AG51" s="87" t="s">
        <v>159</v>
      </c>
      <c r="AH51" s="87" t="s">
        <v>160</v>
      </c>
      <c r="AI51" s="87" t="s">
        <v>161</v>
      </c>
      <c r="AJ51" s="87" t="s">
        <v>162</v>
      </c>
      <c r="AK51" s="87">
        <v>0</v>
      </c>
      <c r="AL51" s="87">
        <v>0</v>
      </c>
      <c r="AM51" s="87" t="s">
        <v>142</v>
      </c>
      <c r="AO51" s="87">
        <f t="shared" si="1"/>
        <v>49</v>
      </c>
      <c r="AP51" s="87">
        <f t="shared" si="0"/>
        <v>12.99</v>
      </c>
      <c r="AQ51" s="87">
        <f t="shared" si="0"/>
        <v>-22.5</v>
      </c>
      <c r="AR51" s="87">
        <f t="shared" si="2"/>
        <v>-8</v>
      </c>
      <c r="AS51" s="87">
        <v>1</v>
      </c>
      <c r="AT51" s="87">
        <v>0</v>
      </c>
      <c r="AU51" s="87">
        <v>0</v>
      </c>
      <c r="AV51" s="87">
        <v>0</v>
      </c>
      <c r="AW51" s="87">
        <v>0</v>
      </c>
      <c r="AY51" s="133">
        <f t="shared" ref="AY51" si="69">IF(J51="", "", INT(J51))</f>
        <v>25</v>
      </c>
      <c r="AZ51" s="87">
        <f t="shared" si="24"/>
        <v>26</v>
      </c>
      <c r="BA51" s="87">
        <f t="shared" si="25"/>
        <v>27</v>
      </c>
      <c r="BB51" s="87">
        <f t="shared" si="26"/>
        <v>25</v>
      </c>
      <c r="BC51" s="87">
        <f t="shared" si="27"/>
        <v>25</v>
      </c>
      <c r="BD51" s="87" t="str">
        <f t="shared" si="28"/>
        <v>1c</v>
      </c>
      <c r="BE51" s="87" t="str">
        <f t="shared" si="29"/>
        <v>0</v>
      </c>
      <c r="BG51" s="87">
        <f t="shared" si="30"/>
        <v>25</v>
      </c>
      <c r="BH51" s="127" t="str">
        <f t="shared" si="31"/>
        <v>2.10E+11</v>
      </c>
      <c r="BI51" s="127" t="str">
        <f t="shared" si="32"/>
        <v>8.08E+10</v>
      </c>
      <c r="BJ51" s="87" t="str">
        <f t="shared" si="33"/>
        <v>7850</v>
      </c>
      <c r="BK51" s="87">
        <f t="shared" si="34"/>
        <v>10</v>
      </c>
      <c r="BL51" s="87">
        <f t="shared" si="35"/>
        <v>0.02</v>
      </c>
      <c r="BN51" s="155">
        <v>49</v>
      </c>
      <c r="BO51" s="155">
        <v>52</v>
      </c>
      <c r="BP51" s="155">
        <v>53</v>
      </c>
      <c r="BQ51" s="155">
        <v>49</v>
      </c>
      <c r="BR51" s="155">
        <v>49</v>
      </c>
      <c r="BS51" s="155" t="str">
        <v>1c</v>
      </c>
      <c r="BT51" s="155" t="str">
        <v>0</v>
      </c>
      <c r="BU51" s="87">
        <v>0</v>
      </c>
      <c r="BV51" s="129">
        <v>49</v>
      </c>
      <c r="BW51" s="129" t="str">
        <v>2.10E+11</v>
      </c>
      <c r="BX51" s="129" t="str">
        <v>8.08E+10</v>
      </c>
      <c r="BY51" s="129" t="str">
        <v>7850</v>
      </c>
      <c r="BZ51" s="129">
        <v>10</v>
      </c>
      <c r="CA51" s="129">
        <v>0.02</v>
      </c>
      <c r="CD51" s="87">
        <v>49</v>
      </c>
      <c r="CE51" s="87" t="s">
        <v>180</v>
      </c>
      <c r="CF51" s="87" t="s">
        <v>181</v>
      </c>
      <c r="CG51" s="87">
        <v>1</v>
      </c>
      <c r="CH51" s="87">
        <v>10</v>
      </c>
      <c r="CI51" s="87">
        <v>0.02</v>
      </c>
      <c r="CK51" s="155">
        <f t="shared" si="42"/>
        <v>49</v>
      </c>
      <c r="CL51" s="155">
        <f t="shared" si="43"/>
        <v>12.99</v>
      </c>
      <c r="CM51" s="155">
        <f t="shared" si="44"/>
        <v>-22.5</v>
      </c>
      <c r="CN51" s="155">
        <f t="shared" si="45"/>
        <v>-8</v>
      </c>
      <c r="CO51" s="155">
        <v>1</v>
      </c>
      <c r="CP51" s="155">
        <v>0</v>
      </c>
      <c r="CR51" s="155">
        <f t="shared" si="19"/>
        <v>49</v>
      </c>
      <c r="CS51" s="155">
        <f t="shared" si="20"/>
        <v>52</v>
      </c>
      <c r="CT51" s="155">
        <f t="shared" si="21"/>
        <v>53</v>
      </c>
      <c r="CU51" s="155">
        <v>2</v>
      </c>
      <c r="CV51" s="155">
        <v>2</v>
      </c>
      <c r="CW51" s="155">
        <v>1</v>
      </c>
      <c r="CX51" s="155">
        <v>0</v>
      </c>
      <c r="CY51" s="155">
        <v>1</v>
      </c>
      <c r="CZ51" s="155">
        <v>3</v>
      </c>
      <c r="DA51" s="155">
        <v>1</v>
      </c>
      <c r="DB51" s="155" t="b">
        <v>1</v>
      </c>
      <c r="DE51" s="87">
        <v>97</v>
      </c>
      <c r="DF51" s="87">
        <v>12.99</v>
      </c>
      <c r="DG51" s="87">
        <v>15.7028</v>
      </c>
      <c r="DH51" s="87">
        <v>9.3000000000000007</v>
      </c>
      <c r="DI51" s="87">
        <v>1</v>
      </c>
      <c r="DJ51" s="87">
        <v>0</v>
      </c>
      <c r="DM51" s="87">
        <v>100</v>
      </c>
      <c r="DN51" s="87">
        <v>108</v>
      </c>
      <c r="DO51" s="87">
        <v>112</v>
      </c>
      <c r="DP51" s="87">
        <v>3</v>
      </c>
      <c r="DQ51" s="87">
        <v>3</v>
      </c>
      <c r="DR51" s="87">
        <v>1</v>
      </c>
      <c r="DS51" s="87">
        <v>0</v>
      </c>
      <c r="DT51" s="87">
        <v>2</v>
      </c>
      <c r="DU51" s="87">
        <v>1</v>
      </c>
      <c r="DV51" s="87">
        <v>1</v>
      </c>
      <c r="DW51" s="87" t="b">
        <v>1</v>
      </c>
      <c r="DY51" s="87">
        <v>97</v>
      </c>
      <c r="DZ51" s="87">
        <v>12.99</v>
      </c>
      <c r="EA51" s="87">
        <v>15.7028</v>
      </c>
      <c r="EB51" s="87">
        <v>9.3000000000000007</v>
      </c>
      <c r="EC51" s="87">
        <v>1</v>
      </c>
      <c r="ED51" s="87">
        <v>0</v>
      </c>
      <c r="EG51" s="87">
        <v>100</v>
      </c>
      <c r="EH51" s="87">
        <v>108</v>
      </c>
      <c r="EI51" s="87">
        <v>112</v>
      </c>
      <c r="EJ51" s="87">
        <v>3</v>
      </c>
      <c r="EK51" s="87">
        <v>3</v>
      </c>
      <c r="EL51" s="87">
        <v>1</v>
      </c>
      <c r="EM51" s="87">
        <v>0</v>
      </c>
      <c r="EN51" s="87">
        <v>10</v>
      </c>
      <c r="EO51" s="87">
        <v>1</v>
      </c>
      <c r="EP51" s="87">
        <v>1</v>
      </c>
      <c r="EQ51" s="87" t="b">
        <v>1</v>
      </c>
    </row>
    <row r="52" spans="1:147" ht="12.75">
      <c r="A52" s="148">
        <f t="shared" si="68"/>
        <v>5</v>
      </c>
      <c r="B52" s="155">
        <f t="shared" si="22"/>
        <v>50</v>
      </c>
      <c r="C52" s="156">
        <v>-6</v>
      </c>
      <c r="D52" s="155">
        <v>12.99</v>
      </c>
      <c r="E52" s="155">
        <v>-22.5</v>
      </c>
      <c r="F52" s="155" t="s">
        <v>142</v>
      </c>
      <c r="G52" s="155"/>
      <c r="H52" s="148"/>
      <c r="I52" s="87">
        <v>1</v>
      </c>
      <c r="J52" s="87">
        <f t="shared" si="61"/>
        <v>25.2</v>
      </c>
      <c r="K52" s="126">
        <v>27</v>
      </c>
      <c r="L52" s="87">
        <v>10</v>
      </c>
      <c r="M52" s="87">
        <v>20</v>
      </c>
      <c r="N52" s="87" t="s">
        <v>154</v>
      </c>
      <c r="O52" s="87" t="s">
        <v>155</v>
      </c>
      <c r="P52" s="87">
        <v>0</v>
      </c>
      <c r="Q52" s="127">
        <v>6.2710000000000001E-4</v>
      </c>
      <c r="R52" s="87">
        <v>0</v>
      </c>
      <c r="S52" s="87">
        <v>0</v>
      </c>
      <c r="T52" s="127">
        <v>1639000000000</v>
      </c>
      <c r="U52" s="127">
        <v>1639000000000</v>
      </c>
      <c r="V52" s="127">
        <v>25330000000</v>
      </c>
      <c r="W52" s="127">
        <v>25330000000</v>
      </c>
      <c r="X52" s="87">
        <v>0</v>
      </c>
      <c r="Y52" s="87">
        <v>0</v>
      </c>
      <c r="Z52" s="127">
        <v>1262000000000</v>
      </c>
      <c r="AA52" s="87">
        <v>1.5613999999999999E-2</v>
      </c>
      <c r="AB52" s="127">
        <v>131700000000</v>
      </c>
      <c r="AC52" s="87">
        <v>0.65</v>
      </c>
      <c r="AD52" s="87" t="s">
        <v>156</v>
      </c>
      <c r="AE52" s="87" t="s">
        <v>157</v>
      </c>
      <c r="AF52" s="87" t="s">
        <v>158</v>
      </c>
      <c r="AG52" s="87" t="s">
        <v>159</v>
      </c>
      <c r="AH52" s="87" t="s">
        <v>160</v>
      </c>
      <c r="AI52" s="87" t="s">
        <v>161</v>
      </c>
      <c r="AJ52" s="87" t="s">
        <v>162</v>
      </c>
      <c r="AK52" s="87">
        <v>0</v>
      </c>
      <c r="AL52" s="87">
        <v>0</v>
      </c>
      <c r="AM52" s="87" t="s">
        <v>142</v>
      </c>
      <c r="AO52" s="87">
        <f t="shared" si="1"/>
        <v>50</v>
      </c>
      <c r="AP52" s="87">
        <f t="shared" si="0"/>
        <v>12.99</v>
      </c>
      <c r="AQ52" s="87">
        <f t="shared" si="0"/>
        <v>-22.5</v>
      </c>
      <c r="AR52" s="87">
        <f t="shared" si="2"/>
        <v>-6</v>
      </c>
      <c r="AS52" s="87">
        <v>1</v>
      </c>
      <c r="AT52" s="87">
        <v>0</v>
      </c>
      <c r="AU52" s="87">
        <v>0</v>
      </c>
      <c r="AV52" s="87">
        <v>0</v>
      </c>
      <c r="AW52" s="87">
        <v>0</v>
      </c>
      <c r="AY52" s="133"/>
      <c r="AZ52" s="87" t="str">
        <f t="shared" si="24"/>
        <v/>
      </c>
      <c r="BA52" s="87" t="str">
        <f t="shared" si="25"/>
        <v/>
      </c>
      <c r="BB52" s="87" t="str">
        <f t="shared" si="26"/>
        <v/>
      </c>
      <c r="BC52" s="87" t="str">
        <f t="shared" si="27"/>
        <v/>
      </c>
      <c r="BD52" s="87" t="str">
        <f t="shared" si="28"/>
        <v/>
      </c>
      <c r="BE52" s="87" t="str">
        <f t="shared" si="29"/>
        <v/>
      </c>
      <c r="BG52" s="87" t="str">
        <f t="shared" si="30"/>
        <v/>
      </c>
      <c r="BH52" s="127" t="str">
        <f t="shared" si="31"/>
        <v/>
      </c>
      <c r="BI52" s="127" t="str">
        <f t="shared" si="32"/>
        <v/>
      </c>
      <c r="BJ52" s="87" t="str">
        <f t="shared" si="33"/>
        <v/>
      </c>
      <c r="BK52" s="87" t="str">
        <f t="shared" si="34"/>
        <v/>
      </c>
      <c r="BL52" s="87" t="str">
        <f t="shared" si="35"/>
        <v/>
      </c>
      <c r="BN52" s="129">
        <v>50</v>
      </c>
      <c r="BO52" s="129">
        <v>53</v>
      </c>
      <c r="BP52" s="155">
        <v>54</v>
      </c>
      <c r="BQ52" s="129">
        <v>50</v>
      </c>
      <c r="BR52" s="129">
        <v>50</v>
      </c>
      <c r="BS52" s="129" t="str">
        <v>1c</v>
      </c>
      <c r="BT52" s="129" t="str">
        <v>0</v>
      </c>
      <c r="BU52" s="87">
        <v>0</v>
      </c>
      <c r="BV52" s="129">
        <v>50</v>
      </c>
      <c r="BW52" s="129" t="str">
        <v>2.10E+11</v>
      </c>
      <c r="BX52" s="129" t="str">
        <v>8.08E+10</v>
      </c>
      <c r="BY52" s="129" t="str">
        <v>7850</v>
      </c>
      <c r="BZ52" s="129">
        <v>10</v>
      </c>
      <c r="CA52" s="129">
        <v>0.02</v>
      </c>
      <c r="CD52" s="87">
        <v>50</v>
      </c>
      <c r="CE52" s="87" t="s">
        <v>180</v>
      </c>
      <c r="CF52" s="87" t="s">
        <v>181</v>
      </c>
      <c r="CG52" s="87">
        <v>1</v>
      </c>
      <c r="CH52" s="87">
        <v>10</v>
      </c>
      <c r="CI52" s="87">
        <v>0.02</v>
      </c>
      <c r="CK52" s="155">
        <f t="shared" si="42"/>
        <v>50</v>
      </c>
      <c r="CL52" s="155">
        <f t="shared" si="43"/>
        <v>12.99</v>
      </c>
      <c r="CM52" s="155">
        <f t="shared" si="44"/>
        <v>-22.5</v>
      </c>
      <c r="CN52" s="155">
        <f t="shared" si="45"/>
        <v>-6</v>
      </c>
      <c r="CO52" s="155">
        <v>1</v>
      </c>
      <c r="CP52" s="155">
        <v>0</v>
      </c>
      <c r="CR52" s="155">
        <f t="shared" si="19"/>
        <v>50</v>
      </c>
      <c r="CS52" s="155">
        <f t="shared" si="20"/>
        <v>53</v>
      </c>
      <c r="CT52" s="155">
        <f t="shared" si="21"/>
        <v>54</v>
      </c>
      <c r="CU52" s="155">
        <v>2</v>
      </c>
      <c r="CV52" s="155">
        <v>2</v>
      </c>
      <c r="CW52" s="155">
        <v>1</v>
      </c>
      <c r="CX52" s="155">
        <v>0</v>
      </c>
      <c r="CY52" s="155">
        <v>1</v>
      </c>
      <c r="CZ52" s="155">
        <v>3</v>
      </c>
      <c r="DA52" s="155">
        <v>1</v>
      </c>
      <c r="DB52" s="155" t="b">
        <v>1</v>
      </c>
      <c r="DE52" s="87">
        <v>98</v>
      </c>
      <c r="DF52" s="87">
        <v>12.99</v>
      </c>
      <c r="DG52" s="87">
        <v>16.399999999999999</v>
      </c>
      <c r="DH52" s="87">
        <v>9.3000000000000007</v>
      </c>
      <c r="DI52" s="87">
        <v>1</v>
      </c>
      <c r="DJ52" s="87">
        <v>0</v>
      </c>
      <c r="DM52" s="87">
        <v>104</v>
      </c>
      <c r="DN52" s="87">
        <v>112</v>
      </c>
      <c r="DO52" s="87">
        <v>113</v>
      </c>
      <c r="DP52" s="87">
        <v>3</v>
      </c>
      <c r="DQ52" s="87">
        <v>3</v>
      </c>
      <c r="DR52" s="87">
        <v>1</v>
      </c>
      <c r="DS52" s="87">
        <v>0</v>
      </c>
      <c r="DT52" s="87">
        <v>2</v>
      </c>
      <c r="DU52" s="87">
        <v>1</v>
      </c>
      <c r="DV52" s="87">
        <v>1</v>
      </c>
      <c r="DW52" s="87" t="b">
        <v>1</v>
      </c>
      <c r="DY52" s="87">
        <v>98</v>
      </c>
      <c r="DZ52" s="87">
        <v>12.99</v>
      </c>
      <c r="EA52" s="87">
        <v>16.399999999999999</v>
      </c>
      <c r="EB52" s="87">
        <v>9.3000000000000007</v>
      </c>
      <c r="EC52" s="87">
        <v>1</v>
      </c>
      <c r="ED52" s="87">
        <v>0</v>
      </c>
      <c r="EG52" s="87">
        <v>104</v>
      </c>
      <c r="EH52" s="87">
        <v>112</v>
      </c>
      <c r="EI52" s="87">
        <v>113</v>
      </c>
      <c r="EJ52" s="87">
        <v>3</v>
      </c>
      <c r="EK52" s="87">
        <v>3</v>
      </c>
      <c r="EL52" s="87">
        <v>1</v>
      </c>
      <c r="EM52" s="87">
        <v>0</v>
      </c>
      <c r="EN52" s="87">
        <v>10</v>
      </c>
      <c r="EO52" s="87">
        <v>1</v>
      </c>
      <c r="EP52" s="87">
        <v>1</v>
      </c>
      <c r="EQ52" s="87" t="b">
        <v>1</v>
      </c>
    </row>
    <row r="53" spans="1:147" ht="12.75">
      <c r="A53" s="148">
        <f t="shared" si="68"/>
        <v>6</v>
      </c>
      <c r="B53" s="148">
        <f t="shared" si="22"/>
        <v>51</v>
      </c>
      <c r="C53" s="149">
        <v>-3</v>
      </c>
      <c r="D53" s="148">
        <v>12.99</v>
      </c>
      <c r="E53" s="148">
        <v>-22.5</v>
      </c>
      <c r="F53" s="148" t="s">
        <v>142</v>
      </c>
      <c r="G53" s="148"/>
      <c r="H53" s="148"/>
      <c r="J53" s="87">
        <f t="shared" si="61"/>
        <v>26.1</v>
      </c>
      <c r="K53" s="126">
        <v>27</v>
      </c>
      <c r="L53" s="87">
        <v>10</v>
      </c>
      <c r="M53" s="87">
        <v>20</v>
      </c>
      <c r="N53" s="87" t="s">
        <v>154</v>
      </c>
      <c r="O53" s="87" t="s">
        <v>155</v>
      </c>
      <c r="P53" s="87">
        <v>0</v>
      </c>
      <c r="Q53" s="127">
        <v>6.2710000000000001E-4</v>
      </c>
      <c r="R53" s="87">
        <v>0</v>
      </c>
      <c r="S53" s="87">
        <v>0</v>
      </c>
      <c r="T53" s="127">
        <v>1639000000000</v>
      </c>
      <c r="U53" s="127">
        <v>1639000000000</v>
      </c>
      <c r="V53" s="127">
        <v>25330000000</v>
      </c>
      <c r="W53" s="127">
        <v>25330000000</v>
      </c>
      <c r="X53" s="87">
        <v>0</v>
      </c>
      <c r="Y53" s="87">
        <v>0</v>
      </c>
      <c r="Z53" s="127">
        <v>1262000000000</v>
      </c>
      <c r="AA53" s="87">
        <v>1.5613999999999999E-2</v>
      </c>
      <c r="AB53" s="127">
        <v>131700000000</v>
      </c>
      <c r="AC53" s="87">
        <v>0.65</v>
      </c>
      <c r="AD53" s="87" t="s">
        <v>156</v>
      </c>
      <c r="AE53" s="87" t="s">
        <v>157</v>
      </c>
      <c r="AF53" s="87" t="s">
        <v>158</v>
      </c>
      <c r="AG53" s="87" t="s">
        <v>159</v>
      </c>
      <c r="AH53" s="87" t="s">
        <v>160</v>
      </c>
      <c r="AI53" s="87" t="s">
        <v>161</v>
      </c>
      <c r="AJ53" s="87" t="s">
        <v>162</v>
      </c>
      <c r="AK53" s="87">
        <v>0</v>
      </c>
      <c r="AL53" s="87">
        <v>0</v>
      </c>
      <c r="AM53" s="87" t="s">
        <v>142</v>
      </c>
      <c r="AO53" s="87">
        <f t="shared" si="1"/>
        <v>51</v>
      </c>
      <c r="AP53" s="87">
        <f t="shared" si="0"/>
        <v>12.99</v>
      </c>
      <c r="AQ53" s="87">
        <f t="shared" si="0"/>
        <v>-22.5</v>
      </c>
      <c r="AR53" s="87">
        <f t="shared" si="2"/>
        <v>-3</v>
      </c>
      <c r="AS53" s="87">
        <v>1</v>
      </c>
      <c r="AT53" s="87">
        <v>0</v>
      </c>
      <c r="AU53" s="87">
        <v>0</v>
      </c>
      <c r="AV53" s="87">
        <v>0</v>
      </c>
      <c r="AW53" s="87">
        <v>0</v>
      </c>
      <c r="AY53" s="133">
        <f t="shared" ref="AY53" si="70">IF(J53="", "", INT(J53))</f>
        <v>26</v>
      </c>
      <c r="AZ53" s="87">
        <f t="shared" si="24"/>
        <v>27</v>
      </c>
      <c r="BA53" s="87">
        <f t="shared" si="25"/>
        <v>28</v>
      </c>
      <c r="BB53" s="87">
        <f t="shared" si="26"/>
        <v>26</v>
      </c>
      <c r="BC53" s="87">
        <f t="shared" si="27"/>
        <v>26</v>
      </c>
      <c r="BD53" s="87" t="str">
        <f t="shared" si="28"/>
        <v>1c</v>
      </c>
      <c r="BE53" s="87" t="str">
        <f t="shared" si="29"/>
        <v>0</v>
      </c>
      <c r="BG53" s="87">
        <f t="shared" si="30"/>
        <v>26</v>
      </c>
      <c r="BH53" s="127" t="str">
        <f t="shared" si="31"/>
        <v>2.10E+11</v>
      </c>
      <c r="BI53" s="127" t="str">
        <f t="shared" si="32"/>
        <v>8.08E+10</v>
      </c>
      <c r="BJ53" s="87" t="str">
        <f t="shared" si="33"/>
        <v>7850</v>
      </c>
      <c r="BK53" s="87">
        <f t="shared" si="34"/>
        <v>10</v>
      </c>
      <c r="BL53" s="87">
        <f t="shared" si="35"/>
        <v>0.02</v>
      </c>
      <c r="BN53" s="155">
        <v>51</v>
      </c>
      <c r="BO53" s="155">
        <v>54</v>
      </c>
      <c r="BP53" s="155">
        <v>55</v>
      </c>
      <c r="BQ53" s="155">
        <v>51</v>
      </c>
      <c r="BR53" s="155">
        <v>51</v>
      </c>
      <c r="BS53" s="155" t="str">
        <v>1c</v>
      </c>
      <c r="BT53" s="155" t="str">
        <v>0</v>
      </c>
      <c r="BU53" s="87">
        <v>0</v>
      </c>
      <c r="BV53" s="129">
        <v>51</v>
      </c>
      <c r="BW53" s="129" t="str">
        <v>2.10E+11</v>
      </c>
      <c r="BX53" s="129" t="str">
        <v>8.08E+10</v>
      </c>
      <c r="BY53" s="129" t="str">
        <v>7850</v>
      </c>
      <c r="BZ53" s="129">
        <v>10</v>
      </c>
      <c r="CA53" s="129">
        <v>0.02</v>
      </c>
      <c r="CD53" s="87">
        <v>51</v>
      </c>
      <c r="CE53" s="87" t="s">
        <v>180</v>
      </c>
      <c r="CF53" s="87" t="s">
        <v>181</v>
      </c>
      <c r="CG53" s="87">
        <v>1</v>
      </c>
      <c r="CH53" s="87">
        <v>10</v>
      </c>
      <c r="CI53" s="87">
        <v>0.02</v>
      </c>
      <c r="CK53" s="87">
        <f t="shared" si="42"/>
        <v>51</v>
      </c>
      <c r="CL53" s="87">
        <f t="shared" si="43"/>
        <v>12.99</v>
      </c>
      <c r="CM53" s="87">
        <f t="shared" si="44"/>
        <v>-22.5</v>
      </c>
      <c r="CN53" s="87">
        <f t="shared" si="45"/>
        <v>-3</v>
      </c>
      <c r="CO53" s="87">
        <v>1</v>
      </c>
      <c r="CP53" s="87">
        <v>0</v>
      </c>
      <c r="CR53" s="155">
        <f t="shared" si="19"/>
        <v>51</v>
      </c>
      <c r="CS53" s="155">
        <f t="shared" si="20"/>
        <v>54</v>
      </c>
      <c r="CT53" s="155">
        <f t="shared" si="21"/>
        <v>55</v>
      </c>
      <c r="CU53" s="155">
        <v>2</v>
      </c>
      <c r="CV53" s="155">
        <v>2</v>
      </c>
      <c r="CW53" s="155">
        <v>1</v>
      </c>
      <c r="CX53" s="155">
        <v>0</v>
      </c>
      <c r="CY53" s="155">
        <v>1</v>
      </c>
      <c r="CZ53" s="155">
        <v>3</v>
      </c>
      <c r="DA53" s="155">
        <v>1</v>
      </c>
      <c r="DB53" s="155" t="b">
        <v>1</v>
      </c>
      <c r="DE53" s="87">
        <v>99</v>
      </c>
      <c r="DF53" s="87">
        <v>12.99</v>
      </c>
      <c r="DG53" s="87">
        <v>17.5</v>
      </c>
      <c r="DH53" s="87">
        <v>9.3000000000000007</v>
      </c>
      <c r="DI53" s="87">
        <v>1</v>
      </c>
      <c r="DJ53" s="87">
        <v>0</v>
      </c>
      <c r="DM53" s="87">
        <v>105</v>
      </c>
      <c r="DN53" s="87">
        <v>114</v>
      </c>
      <c r="DO53" s="87">
        <v>115</v>
      </c>
      <c r="DP53" s="87">
        <v>3</v>
      </c>
      <c r="DQ53" s="87">
        <v>3</v>
      </c>
      <c r="DR53" s="87">
        <v>1</v>
      </c>
      <c r="DS53" s="87">
        <v>0</v>
      </c>
      <c r="DT53" s="87">
        <v>2</v>
      </c>
      <c r="DU53" s="87">
        <v>1</v>
      </c>
      <c r="DV53" s="87">
        <v>1</v>
      </c>
      <c r="DW53" s="87" t="b">
        <v>1</v>
      </c>
      <c r="DY53" s="87">
        <v>99</v>
      </c>
      <c r="DZ53" s="87">
        <v>12.99</v>
      </c>
      <c r="EA53" s="87">
        <v>17.5</v>
      </c>
      <c r="EB53" s="87">
        <v>9.3000000000000007</v>
      </c>
      <c r="EC53" s="87">
        <v>1</v>
      </c>
      <c r="ED53" s="87">
        <v>0</v>
      </c>
      <c r="EG53" s="87">
        <v>105</v>
      </c>
      <c r="EH53" s="87">
        <v>114</v>
      </c>
      <c r="EI53" s="87">
        <v>115</v>
      </c>
      <c r="EJ53" s="87">
        <v>3</v>
      </c>
      <c r="EK53" s="87">
        <v>3</v>
      </c>
      <c r="EL53" s="87">
        <v>1</v>
      </c>
      <c r="EM53" s="87">
        <v>0</v>
      </c>
      <c r="EN53" s="87">
        <v>10</v>
      </c>
      <c r="EO53" s="87">
        <v>1</v>
      </c>
      <c r="EP53" s="87">
        <v>1</v>
      </c>
      <c r="EQ53" s="87" t="b">
        <v>1</v>
      </c>
    </row>
    <row r="54" spans="1:147" ht="12.75">
      <c r="A54" s="148">
        <f t="shared" si="68"/>
        <v>7</v>
      </c>
      <c r="B54" s="155">
        <f t="shared" si="22"/>
        <v>52</v>
      </c>
      <c r="C54" s="156">
        <v>-2</v>
      </c>
      <c r="D54" s="155">
        <v>12.99</v>
      </c>
      <c r="E54" s="155">
        <v>-22.5</v>
      </c>
      <c r="F54" s="155" t="s">
        <v>142</v>
      </c>
      <c r="G54" s="155"/>
      <c r="H54" s="148"/>
      <c r="I54" s="87">
        <v>1</v>
      </c>
      <c r="J54" s="87">
        <f t="shared" si="61"/>
        <v>26.2</v>
      </c>
      <c r="K54" s="126">
        <v>28</v>
      </c>
      <c r="L54" s="87">
        <v>10</v>
      </c>
      <c r="M54" s="87">
        <v>20</v>
      </c>
      <c r="N54" s="87" t="s">
        <v>154</v>
      </c>
      <c r="O54" s="87" t="s">
        <v>155</v>
      </c>
      <c r="P54" s="87">
        <v>0</v>
      </c>
      <c r="Q54" s="127">
        <v>6.2710000000000001E-4</v>
      </c>
      <c r="R54" s="87">
        <v>0</v>
      </c>
      <c r="S54" s="87">
        <v>0</v>
      </c>
      <c r="T54" s="127">
        <v>1639000000000</v>
      </c>
      <c r="U54" s="127">
        <v>1639000000000</v>
      </c>
      <c r="V54" s="127">
        <v>25330000000</v>
      </c>
      <c r="W54" s="127">
        <v>25330000000</v>
      </c>
      <c r="X54" s="87">
        <v>0</v>
      </c>
      <c r="Y54" s="87">
        <v>0</v>
      </c>
      <c r="Z54" s="127">
        <v>1262000000000</v>
      </c>
      <c r="AA54" s="87">
        <v>1.5613999999999999E-2</v>
      </c>
      <c r="AB54" s="127">
        <v>131700000000</v>
      </c>
      <c r="AC54" s="87">
        <v>0.65</v>
      </c>
      <c r="AD54" s="87" t="s">
        <v>156</v>
      </c>
      <c r="AE54" s="87" t="s">
        <v>157</v>
      </c>
      <c r="AF54" s="87" t="s">
        <v>158</v>
      </c>
      <c r="AG54" s="87" t="s">
        <v>159</v>
      </c>
      <c r="AH54" s="87" t="s">
        <v>160</v>
      </c>
      <c r="AI54" s="87" t="s">
        <v>161</v>
      </c>
      <c r="AJ54" s="87" t="s">
        <v>162</v>
      </c>
      <c r="AK54" s="87">
        <v>0</v>
      </c>
      <c r="AL54" s="87">
        <v>0</v>
      </c>
      <c r="AM54" s="87" t="s">
        <v>142</v>
      </c>
      <c r="AO54" s="87">
        <f t="shared" si="1"/>
        <v>52</v>
      </c>
      <c r="AP54" s="87">
        <f t="shared" si="0"/>
        <v>12.99</v>
      </c>
      <c r="AQ54" s="87">
        <f t="shared" si="0"/>
        <v>-22.5</v>
      </c>
      <c r="AR54" s="87">
        <f t="shared" si="2"/>
        <v>-2</v>
      </c>
      <c r="AS54" s="87">
        <v>1</v>
      </c>
      <c r="AT54" s="87">
        <v>0</v>
      </c>
      <c r="AU54" s="87">
        <v>0</v>
      </c>
      <c r="AV54" s="87">
        <v>0</v>
      </c>
      <c r="AW54" s="87">
        <v>0</v>
      </c>
      <c r="AY54" s="133"/>
      <c r="AZ54" s="87" t="str">
        <f t="shared" si="24"/>
        <v/>
      </c>
      <c r="BA54" s="87" t="str">
        <f t="shared" si="25"/>
        <v/>
      </c>
      <c r="BB54" s="87" t="str">
        <f t="shared" si="26"/>
        <v/>
      </c>
      <c r="BC54" s="87" t="str">
        <f t="shared" si="27"/>
        <v/>
      </c>
      <c r="BD54" s="87" t="str">
        <f t="shared" si="28"/>
        <v/>
      </c>
      <c r="BE54" s="87" t="str">
        <f t="shared" si="29"/>
        <v/>
      </c>
      <c r="BG54" s="87" t="str">
        <f t="shared" si="30"/>
        <v/>
      </c>
      <c r="BH54" s="127" t="str">
        <f t="shared" si="31"/>
        <v/>
      </c>
      <c r="BI54" s="127" t="str">
        <f t="shared" si="32"/>
        <v/>
      </c>
      <c r="BJ54" s="87" t="str">
        <f t="shared" si="33"/>
        <v/>
      </c>
      <c r="BK54" s="87" t="str">
        <f t="shared" si="34"/>
        <v/>
      </c>
      <c r="BL54" s="87" t="str">
        <f t="shared" si="35"/>
        <v/>
      </c>
      <c r="BN54" s="155">
        <v>52</v>
      </c>
      <c r="BO54" s="155">
        <v>55</v>
      </c>
      <c r="BP54" s="155">
        <v>56</v>
      </c>
      <c r="BQ54" s="155">
        <v>52</v>
      </c>
      <c r="BR54" s="155">
        <v>52</v>
      </c>
      <c r="BS54" s="155" t="str">
        <v>1c</v>
      </c>
      <c r="BT54" s="155" t="str">
        <v>0</v>
      </c>
      <c r="BU54" s="87">
        <v>0</v>
      </c>
      <c r="BV54" s="129">
        <v>52</v>
      </c>
      <c r="BW54" s="129" t="str">
        <v>2.10E+11</v>
      </c>
      <c r="BX54" s="129" t="str">
        <v>8.08E+10</v>
      </c>
      <c r="BY54" s="129" t="str">
        <v>7850</v>
      </c>
      <c r="BZ54" s="129">
        <v>10</v>
      </c>
      <c r="CA54" s="129">
        <v>2.1000000000000001E-2</v>
      </c>
      <c r="CD54" s="87">
        <v>52</v>
      </c>
      <c r="CE54" s="87" t="s">
        <v>180</v>
      </c>
      <c r="CF54" s="87" t="s">
        <v>181</v>
      </c>
      <c r="CG54" s="87">
        <v>1</v>
      </c>
      <c r="CH54" s="87">
        <v>10</v>
      </c>
      <c r="CI54" s="87">
        <v>2.1000000000000001E-2</v>
      </c>
      <c r="CK54" s="155">
        <f t="shared" si="42"/>
        <v>52</v>
      </c>
      <c r="CL54" s="155">
        <f t="shared" si="43"/>
        <v>12.99</v>
      </c>
      <c r="CM54" s="155">
        <f t="shared" si="44"/>
        <v>-22.5</v>
      </c>
      <c r="CN54" s="155">
        <f t="shared" si="45"/>
        <v>-2</v>
      </c>
      <c r="CO54" s="155">
        <v>1</v>
      </c>
      <c r="CP54" s="155">
        <v>0</v>
      </c>
      <c r="CR54" s="155">
        <f t="shared" si="19"/>
        <v>52</v>
      </c>
      <c r="CS54" s="155">
        <f t="shared" si="20"/>
        <v>55</v>
      </c>
      <c r="CT54" s="155">
        <f t="shared" si="21"/>
        <v>56</v>
      </c>
      <c r="CU54" s="155">
        <v>2</v>
      </c>
      <c r="CV54" s="155">
        <v>2</v>
      </c>
      <c r="CW54" s="155">
        <v>1</v>
      </c>
      <c r="CX54" s="155">
        <v>0</v>
      </c>
      <c r="CY54" s="155">
        <v>1</v>
      </c>
      <c r="CZ54" s="155">
        <v>3</v>
      </c>
      <c r="DA54" s="155">
        <v>1</v>
      </c>
      <c r="DB54" s="155" t="b">
        <v>1</v>
      </c>
      <c r="DE54" s="87">
        <v>100</v>
      </c>
      <c r="DF54" s="87">
        <v>10.49</v>
      </c>
      <c r="DG54" s="87">
        <v>18.170000000000002</v>
      </c>
      <c r="DH54" s="87">
        <v>9.3000000000000007</v>
      </c>
      <c r="DI54" s="87">
        <v>1</v>
      </c>
      <c r="DJ54" s="87">
        <v>0</v>
      </c>
      <c r="DM54" s="87">
        <v>106</v>
      </c>
      <c r="DN54" s="87">
        <v>115</v>
      </c>
      <c r="DO54" s="87">
        <v>119</v>
      </c>
      <c r="DP54" s="87">
        <v>3</v>
      </c>
      <c r="DQ54" s="87">
        <v>3</v>
      </c>
      <c r="DR54" s="87">
        <v>1</v>
      </c>
      <c r="DS54" s="87">
        <v>0</v>
      </c>
      <c r="DT54" s="87">
        <v>2</v>
      </c>
      <c r="DU54" s="87">
        <v>1</v>
      </c>
      <c r="DV54" s="87">
        <v>1</v>
      </c>
      <c r="DW54" s="87" t="b">
        <v>1</v>
      </c>
      <c r="DY54" s="87">
        <v>100</v>
      </c>
      <c r="DZ54" s="87">
        <v>10.49</v>
      </c>
      <c r="EA54" s="87">
        <v>18.170000000000002</v>
      </c>
      <c r="EB54" s="87">
        <v>9.3000000000000007</v>
      </c>
      <c r="EC54" s="87">
        <v>1</v>
      </c>
      <c r="ED54" s="87">
        <v>0</v>
      </c>
      <c r="EG54" s="87">
        <v>106</v>
      </c>
      <c r="EH54" s="87">
        <v>115</v>
      </c>
      <c r="EI54" s="87">
        <v>119</v>
      </c>
      <c r="EJ54" s="87">
        <v>3</v>
      </c>
      <c r="EK54" s="87">
        <v>3</v>
      </c>
      <c r="EL54" s="87">
        <v>1</v>
      </c>
      <c r="EM54" s="87">
        <v>0</v>
      </c>
      <c r="EN54" s="87">
        <v>10</v>
      </c>
      <c r="EO54" s="87">
        <v>1</v>
      </c>
      <c r="EP54" s="87">
        <v>1</v>
      </c>
      <c r="EQ54" s="87" t="b">
        <v>1</v>
      </c>
    </row>
    <row r="55" spans="1:147" ht="12.75">
      <c r="A55" s="148">
        <f>A54+1</f>
        <v>8</v>
      </c>
      <c r="B55" s="148">
        <f t="shared" si="22"/>
        <v>53</v>
      </c>
      <c r="C55" s="149">
        <v>0</v>
      </c>
      <c r="D55" s="148">
        <v>12.99</v>
      </c>
      <c r="E55" s="148">
        <v>-22.5</v>
      </c>
      <c r="F55" s="148" t="s">
        <v>142</v>
      </c>
      <c r="G55" s="148"/>
      <c r="H55" s="148"/>
      <c r="J55" s="87">
        <f t="shared" si="61"/>
        <v>27.1</v>
      </c>
      <c r="K55" s="126">
        <v>28</v>
      </c>
      <c r="L55" s="87">
        <v>10</v>
      </c>
      <c r="M55" s="87">
        <v>20</v>
      </c>
      <c r="N55" s="87" t="s">
        <v>154</v>
      </c>
      <c r="O55" s="87" t="s">
        <v>155</v>
      </c>
      <c r="P55" s="87">
        <v>0</v>
      </c>
      <c r="Q55" s="127">
        <v>6.2710000000000001E-4</v>
      </c>
      <c r="R55" s="87">
        <v>0</v>
      </c>
      <c r="S55" s="87">
        <v>0</v>
      </c>
      <c r="T55" s="127">
        <v>1639000000000</v>
      </c>
      <c r="U55" s="127">
        <v>1639000000000</v>
      </c>
      <c r="V55" s="127">
        <v>25330000000</v>
      </c>
      <c r="W55" s="127">
        <v>25330000000</v>
      </c>
      <c r="X55" s="87">
        <v>0</v>
      </c>
      <c r="Y55" s="87">
        <v>0</v>
      </c>
      <c r="Z55" s="127">
        <v>1262000000000</v>
      </c>
      <c r="AA55" s="87">
        <v>1.5613999999999999E-2</v>
      </c>
      <c r="AB55" s="127">
        <v>131700000000</v>
      </c>
      <c r="AC55" s="87">
        <v>0.65</v>
      </c>
      <c r="AD55" s="87" t="s">
        <v>156</v>
      </c>
      <c r="AE55" s="87" t="s">
        <v>157</v>
      </c>
      <c r="AF55" s="87" t="s">
        <v>158</v>
      </c>
      <c r="AG55" s="87" t="s">
        <v>159</v>
      </c>
      <c r="AH55" s="87" t="s">
        <v>160</v>
      </c>
      <c r="AI55" s="87" t="s">
        <v>161</v>
      </c>
      <c r="AJ55" s="87" t="s">
        <v>162</v>
      </c>
      <c r="AK55" s="87">
        <v>0</v>
      </c>
      <c r="AL55" s="87">
        <v>0</v>
      </c>
      <c r="AM55" s="87" t="s">
        <v>142</v>
      </c>
      <c r="AO55" s="87">
        <f t="shared" si="1"/>
        <v>53</v>
      </c>
      <c r="AP55" s="87">
        <f t="shared" si="0"/>
        <v>12.99</v>
      </c>
      <c r="AQ55" s="87">
        <f t="shared" si="0"/>
        <v>-22.5</v>
      </c>
      <c r="AR55" s="87">
        <f t="shared" si="2"/>
        <v>0</v>
      </c>
      <c r="AS55" s="87">
        <v>1</v>
      </c>
      <c r="AT55" s="87">
        <v>0</v>
      </c>
      <c r="AU55" s="87">
        <v>0</v>
      </c>
      <c r="AV55" s="87">
        <v>0</v>
      </c>
      <c r="AW55" s="87">
        <v>0</v>
      </c>
      <c r="AY55" s="133">
        <f t="shared" ref="AY55" si="71">IF(J55="", "", INT(J55))</f>
        <v>27</v>
      </c>
      <c r="AZ55" s="87">
        <f t="shared" si="24"/>
        <v>28</v>
      </c>
      <c r="BA55" s="87">
        <f t="shared" si="25"/>
        <v>29</v>
      </c>
      <c r="BB55" s="87">
        <f t="shared" si="26"/>
        <v>27</v>
      </c>
      <c r="BC55" s="87">
        <f t="shared" si="27"/>
        <v>27</v>
      </c>
      <c r="BD55" s="87" t="str">
        <f t="shared" si="28"/>
        <v>1c</v>
      </c>
      <c r="BE55" s="87" t="str">
        <f t="shared" si="29"/>
        <v>0</v>
      </c>
      <c r="BG55" s="87">
        <f t="shared" si="30"/>
        <v>27</v>
      </c>
      <c r="BH55" s="127" t="str">
        <f t="shared" si="31"/>
        <v>2.10E+11</v>
      </c>
      <c r="BI55" s="127" t="str">
        <f t="shared" si="32"/>
        <v>8.08E+10</v>
      </c>
      <c r="BJ55" s="87" t="str">
        <f t="shared" si="33"/>
        <v>7850</v>
      </c>
      <c r="BK55" s="87">
        <f t="shared" si="34"/>
        <v>10</v>
      </c>
      <c r="BL55" s="87">
        <f t="shared" si="35"/>
        <v>0.02</v>
      </c>
      <c r="BN55" s="155">
        <v>53</v>
      </c>
      <c r="BO55" s="155">
        <v>56</v>
      </c>
      <c r="BP55" s="155">
        <v>57</v>
      </c>
      <c r="BQ55" s="155">
        <v>53</v>
      </c>
      <c r="BR55" s="155">
        <v>53</v>
      </c>
      <c r="BS55" s="155" t="str">
        <v>1c</v>
      </c>
      <c r="BT55" s="155" t="str">
        <v>0</v>
      </c>
      <c r="BU55" s="87">
        <v>0</v>
      </c>
      <c r="BV55" s="129">
        <v>53</v>
      </c>
      <c r="BW55" s="129" t="str">
        <v>2.10E+11</v>
      </c>
      <c r="BX55" s="129" t="str">
        <v>8.08E+10</v>
      </c>
      <c r="BY55" s="129" t="str">
        <v>7850</v>
      </c>
      <c r="BZ55" s="129">
        <v>10</v>
      </c>
      <c r="CA55" s="129">
        <v>0.02</v>
      </c>
      <c r="CD55" s="87">
        <v>53</v>
      </c>
      <c r="CE55" s="87" t="s">
        <v>180</v>
      </c>
      <c r="CF55" s="87" t="s">
        <v>181</v>
      </c>
      <c r="CG55" s="87">
        <v>1</v>
      </c>
      <c r="CH55" s="87">
        <v>10</v>
      </c>
      <c r="CI55" s="87">
        <v>0.02</v>
      </c>
      <c r="CK55" s="87">
        <f t="shared" si="42"/>
        <v>53</v>
      </c>
      <c r="CL55" s="87">
        <f t="shared" si="43"/>
        <v>12.99</v>
      </c>
      <c r="CM55" s="87">
        <f t="shared" si="44"/>
        <v>-22.5</v>
      </c>
      <c r="CN55" s="87">
        <f t="shared" si="45"/>
        <v>0</v>
      </c>
      <c r="CO55" s="87">
        <v>1</v>
      </c>
      <c r="CP55" s="87">
        <v>0</v>
      </c>
      <c r="CR55" s="155">
        <f t="shared" si="19"/>
        <v>53</v>
      </c>
      <c r="CS55" s="155">
        <f t="shared" si="20"/>
        <v>56</v>
      </c>
      <c r="CT55" s="155">
        <f t="shared" si="21"/>
        <v>57</v>
      </c>
      <c r="CU55" s="155">
        <v>2</v>
      </c>
      <c r="CV55" s="155">
        <v>2</v>
      </c>
      <c r="CW55" s="155">
        <v>1</v>
      </c>
      <c r="CX55" s="155">
        <v>0</v>
      </c>
      <c r="CY55" s="155">
        <v>1</v>
      </c>
      <c r="CZ55" s="155">
        <v>3</v>
      </c>
      <c r="DA55" s="155">
        <v>1</v>
      </c>
      <c r="DB55" s="155" t="b">
        <v>1</v>
      </c>
      <c r="DE55" s="87">
        <v>101</v>
      </c>
      <c r="DF55" s="87">
        <v>9.94</v>
      </c>
      <c r="DG55" s="87">
        <v>17.216999999999999</v>
      </c>
      <c r="DH55" s="87">
        <v>9.3000000000000007</v>
      </c>
      <c r="DI55" s="87">
        <v>1</v>
      </c>
      <c r="DJ55" s="87">
        <v>0</v>
      </c>
      <c r="DM55" s="87">
        <v>110</v>
      </c>
      <c r="DN55" s="87">
        <v>119</v>
      </c>
      <c r="DO55" s="87">
        <v>120</v>
      </c>
      <c r="DP55" s="87">
        <v>3</v>
      </c>
      <c r="DQ55" s="87">
        <v>3</v>
      </c>
      <c r="DR55" s="87">
        <v>1</v>
      </c>
      <c r="DS55" s="87">
        <v>0</v>
      </c>
      <c r="DT55" s="87">
        <v>2</v>
      </c>
      <c r="DU55" s="87">
        <v>1</v>
      </c>
      <c r="DV55" s="87">
        <v>1</v>
      </c>
      <c r="DW55" s="87" t="b">
        <v>1</v>
      </c>
      <c r="DY55" s="87">
        <v>101</v>
      </c>
      <c r="DZ55" s="87">
        <v>9.94</v>
      </c>
      <c r="EA55" s="87">
        <v>17.216999999999999</v>
      </c>
      <c r="EB55" s="87">
        <v>9.3000000000000007</v>
      </c>
      <c r="EC55" s="87">
        <v>1</v>
      </c>
      <c r="ED55" s="87">
        <v>0</v>
      </c>
      <c r="EG55" s="87">
        <v>110</v>
      </c>
      <c r="EH55" s="87">
        <v>119</v>
      </c>
      <c r="EI55" s="87">
        <v>120</v>
      </c>
      <c r="EJ55" s="87">
        <v>3</v>
      </c>
      <c r="EK55" s="87">
        <v>3</v>
      </c>
      <c r="EL55" s="87">
        <v>1</v>
      </c>
      <c r="EM55" s="87">
        <v>0</v>
      </c>
      <c r="EN55" s="87">
        <v>10</v>
      </c>
      <c r="EO55" s="87">
        <v>1</v>
      </c>
      <c r="EP55" s="87">
        <v>1</v>
      </c>
      <c r="EQ55" s="87" t="b">
        <v>1</v>
      </c>
    </row>
    <row r="56" spans="1:147" ht="12.75">
      <c r="A56" s="148">
        <f t="shared" si="68"/>
        <v>9</v>
      </c>
      <c r="B56" s="155">
        <f t="shared" si="22"/>
        <v>54</v>
      </c>
      <c r="C56" s="156">
        <v>2</v>
      </c>
      <c r="D56" s="155">
        <v>12.99</v>
      </c>
      <c r="E56" s="155">
        <v>-22.5</v>
      </c>
      <c r="F56" s="155" t="s">
        <v>142</v>
      </c>
      <c r="G56" s="155"/>
      <c r="H56" s="148"/>
      <c r="I56" s="87">
        <v>1</v>
      </c>
      <c r="J56" s="87">
        <f t="shared" si="61"/>
        <v>27.2</v>
      </c>
      <c r="K56" s="126">
        <v>29</v>
      </c>
      <c r="L56" s="87">
        <v>10</v>
      </c>
      <c r="M56" s="87">
        <v>20</v>
      </c>
      <c r="N56" s="87" t="s">
        <v>154</v>
      </c>
      <c r="O56" s="87" t="s">
        <v>155</v>
      </c>
      <c r="P56" s="87">
        <v>0</v>
      </c>
      <c r="Q56" s="127">
        <v>6.2710000000000001E-4</v>
      </c>
      <c r="R56" s="87">
        <v>0</v>
      </c>
      <c r="S56" s="87">
        <v>0</v>
      </c>
      <c r="T56" s="127">
        <v>1639000000000</v>
      </c>
      <c r="U56" s="127">
        <v>1639000000000</v>
      </c>
      <c r="V56" s="127">
        <v>25330000000</v>
      </c>
      <c r="W56" s="127">
        <v>25330000000</v>
      </c>
      <c r="X56" s="87">
        <v>0</v>
      </c>
      <c r="Y56" s="87">
        <v>0</v>
      </c>
      <c r="Z56" s="127">
        <v>1262000000000</v>
      </c>
      <c r="AA56" s="87">
        <v>1.5613999999999999E-2</v>
      </c>
      <c r="AB56" s="127">
        <v>131700000000</v>
      </c>
      <c r="AC56" s="87">
        <v>0.65</v>
      </c>
      <c r="AD56" s="87" t="s">
        <v>156</v>
      </c>
      <c r="AE56" s="87" t="s">
        <v>157</v>
      </c>
      <c r="AF56" s="87" t="s">
        <v>158</v>
      </c>
      <c r="AG56" s="87" t="s">
        <v>159</v>
      </c>
      <c r="AH56" s="87" t="s">
        <v>160</v>
      </c>
      <c r="AI56" s="87" t="s">
        <v>161</v>
      </c>
      <c r="AJ56" s="87" t="s">
        <v>162</v>
      </c>
      <c r="AK56" s="87">
        <v>0</v>
      </c>
      <c r="AL56" s="87">
        <v>0</v>
      </c>
      <c r="AM56" s="87" t="s">
        <v>142</v>
      </c>
      <c r="AO56" s="87">
        <f t="shared" si="1"/>
        <v>54</v>
      </c>
      <c r="AP56" s="87">
        <f t="shared" si="0"/>
        <v>12.99</v>
      </c>
      <c r="AQ56" s="87">
        <f t="shared" si="0"/>
        <v>-22.5</v>
      </c>
      <c r="AR56" s="87">
        <f t="shared" si="2"/>
        <v>2</v>
      </c>
      <c r="AS56" s="87">
        <v>1</v>
      </c>
      <c r="AT56" s="87">
        <v>0</v>
      </c>
      <c r="AU56" s="87">
        <v>0</v>
      </c>
      <c r="AV56" s="87">
        <v>0</v>
      </c>
      <c r="AW56" s="87">
        <v>0</v>
      </c>
      <c r="AY56" s="133"/>
      <c r="AZ56" s="87" t="str">
        <f t="shared" si="24"/>
        <v/>
      </c>
      <c r="BA56" s="87" t="str">
        <f t="shared" si="25"/>
        <v/>
      </c>
      <c r="BB56" s="87" t="str">
        <f t="shared" si="26"/>
        <v/>
      </c>
      <c r="BC56" s="87" t="str">
        <f t="shared" si="27"/>
        <v/>
      </c>
      <c r="BD56" s="87" t="str">
        <f t="shared" si="28"/>
        <v/>
      </c>
      <c r="BE56" s="87" t="str">
        <f t="shared" si="29"/>
        <v/>
      </c>
      <c r="BG56" s="87" t="str">
        <f t="shared" si="30"/>
        <v/>
      </c>
      <c r="BH56" s="127" t="str">
        <f t="shared" si="31"/>
        <v/>
      </c>
      <c r="BI56" s="127" t="str">
        <f t="shared" si="32"/>
        <v/>
      </c>
      <c r="BJ56" s="87" t="str">
        <f t="shared" si="33"/>
        <v/>
      </c>
      <c r="BK56" s="87" t="str">
        <f t="shared" si="34"/>
        <v/>
      </c>
      <c r="BL56" s="87" t="str">
        <f t="shared" si="35"/>
        <v/>
      </c>
      <c r="BN56" s="155">
        <v>54</v>
      </c>
      <c r="BO56" s="155">
        <v>57</v>
      </c>
      <c r="BP56" s="155">
        <v>58</v>
      </c>
      <c r="BQ56" s="155">
        <v>54</v>
      </c>
      <c r="BR56" s="155">
        <v>54</v>
      </c>
      <c r="BS56" s="155" t="str">
        <v>1c</v>
      </c>
      <c r="BT56" s="155" t="str">
        <v>0</v>
      </c>
      <c r="BU56" s="87">
        <v>0</v>
      </c>
      <c r="BV56" s="129">
        <v>54</v>
      </c>
      <c r="BW56" s="129" t="str">
        <v>2.10E+11</v>
      </c>
      <c r="BX56" s="129" t="str">
        <v>8.08E+10</v>
      </c>
      <c r="BY56" s="129" t="str">
        <v>7850</v>
      </c>
      <c r="BZ56" s="129">
        <v>10</v>
      </c>
      <c r="CA56" s="129">
        <v>2.1000000000000001E-2</v>
      </c>
      <c r="CD56" s="87">
        <v>54</v>
      </c>
      <c r="CE56" s="87" t="s">
        <v>180</v>
      </c>
      <c r="CF56" s="87" t="s">
        <v>181</v>
      </c>
      <c r="CG56" s="87">
        <v>1</v>
      </c>
      <c r="CH56" s="87">
        <v>10</v>
      </c>
      <c r="CI56" s="87">
        <v>2.1000000000000001E-2</v>
      </c>
      <c r="CK56" s="155">
        <f t="shared" si="42"/>
        <v>54</v>
      </c>
      <c r="CL56" s="155">
        <f t="shared" si="43"/>
        <v>12.99</v>
      </c>
      <c r="CM56" s="155">
        <f t="shared" si="44"/>
        <v>-22.5</v>
      </c>
      <c r="CN56" s="155">
        <f t="shared" si="45"/>
        <v>2</v>
      </c>
      <c r="CO56" s="155">
        <v>1</v>
      </c>
      <c r="CP56" s="155">
        <v>0</v>
      </c>
      <c r="CR56" s="155">
        <f t="shared" si="19"/>
        <v>54</v>
      </c>
      <c r="CS56" s="155">
        <f t="shared" si="20"/>
        <v>57</v>
      </c>
      <c r="CT56" s="155">
        <f t="shared" si="21"/>
        <v>58</v>
      </c>
      <c r="CU56" s="155">
        <v>2</v>
      </c>
      <c r="CV56" s="155">
        <v>2</v>
      </c>
      <c r="CW56" s="155">
        <v>1</v>
      </c>
      <c r="CX56" s="155">
        <v>0</v>
      </c>
      <c r="CY56" s="155">
        <v>1</v>
      </c>
      <c r="CZ56" s="155">
        <v>3</v>
      </c>
      <c r="DA56" s="155">
        <v>1</v>
      </c>
      <c r="DB56" s="155" t="b">
        <v>1</v>
      </c>
      <c r="DE56" s="87">
        <v>105</v>
      </c>
      <c r="DF56" s="87">
        <v>1.97</v>
      </c>
      <c r="DG56" s="87">
        <v>3.4119999999999999</v>
      </c>
      <c r="DH56" s="87">
        <v>9.3000000000000007</v>
      </c>
      <c r="DI56" s="87">
        <v>1</v>
      </c>
      <c r="DJ56" s="87">
        <v>0</v>
      </c>
      <c r="DM56" s="87">
        <v>111</v>
      </c>
      <c r="DN56" s="87">
        <v>28</v>
      </c>
      <c r="DO56" s="87">
        <v>61</v>
      </c>
      <c r="DP56" s="87">
        <v>3</v>
      </c>
      <c r="DQ56" s="87">
        <v>3</v>
      </c>
      <c r="DR56" s="87">
        <v>1</v>
      </c>
      <c r="DS56" s="87">
        <v>0</v>
      </c>
      <c r="DT56" s="87">
        <v>2</v>
      </c>
      <c r="DU56" s="87">
        <v>1</v>
      </c>
      <c r="DV56" s="87">
        <v>1</v>
      </c>
      <c r="DW56" s="87" t="b">
        <v>1</v>
      </c>
      <c r="DY56" s="87">
        <v>105</v>
      </c>
      <c r="DZ56" s="87">
        <v>1.97</v>
      </c>
      <c r="EA56" s="87">
        <v>3.4119999999999999</v>
      </c>
      <c r="EB56" s="87">
        <v>9.3000000000000007</v>
      </c>
      <c r="EC56" s="87">
        <v>1</v>
      </c>
      <c r="ED56" s="87">
        <v>0</v>
      </c>
      <c r="EG56" s="87">
        <v>111</v>
      </c>
      <c r="EH56" s="87">
        <v>28</v>
      </c>
      <c r="EI56" s="87">
        <v>61</v>
      </c>
      <c r="EJ56" s="87">
        <v>3</v>
      </c>
      <c r="EK56" s="87">
        <v>3</v>
      </c>
      <c r="EL56" s="87">
        <v>1</v>
      </c>
      <c r="EM56" s="87">
        <v>0</v>
      </c>
      <c r="EN56" s="87">
        <v>10</v>
      </c>
      <c r="EO56" s="87">
        <v>1</v>
      </c>
      <c r="EP56" s="87">
        <v>1</v>
      </c>
      <c r="EQ56" s="87" t="b">
        <v>1</v>
      </c>
    </row>
    <row r="57" spans="1:147" ht="12.75">
      <c r="A57" s="148">
        <f t="shared" si="68"/>
        <v>10</v>
      </c>
      <c r="B57" s="155">
        <f t="shared" si="22"/>
        <v>55</v>
      </c>
      <c r="C57" s="156">
        <v>5</v>
      </c>
      <c r="D57" s="155">
        <v>12.99</v>
      </c>
      <c r="E57" s="155">
        <v>-22.5</v>
      </c>
      <c r="F57" s="155" t="s">
        <v>142</v>
      </c>
      <c r="G57" s="155"/>
      <c r="H57" s="148"/>
      <c r="I57" s="87">
        <v>1</v>
      </c>
      <c r="J57" s="87">
        <f t="shared" si="61"/>
        <v>28.1</v>
      </c>
      <c r="K57" s="126">
        <v>29</v>
      </c>
      <c r="L57" s="87">
        <v>10</v>
      </c>
      <c r="M57" s="87">
        <v>20</v>
      </c>
      <c r="N57" s="87" t="s">
        <v>154</v>
      </c>
      <c r="O57" s="87" t="s">
        <v>155</v>
      </c>
      <c r="P57" s="87">
        <v>0</v>
      </c>
      <c r="Q57" s="127">
        <v>6.2710000000000001E-4</v>
      </c>
      <c r="R57" s="87">
        <v>0</v>
      </c>
      <c r="S57" s="87">
        <v>0</v>
      </c>
      <c r="T57" s="127">
        <v>1639000000000</v>
      </c>
      <c r="U57" s="127">
        <v>1639000000000</v>
      </c>
      <c r="V57" s="127">
        <v>25330000000</v>
      </c>
      <c r="W57" s="127">
        <v>25330000000</v>
      </c>
      <c r="X57" s="87">
        <v>0</v>
      </c>
      <c r="Y57" s="87">
        <v>0</v>
      </c>
      <c r="Z57" s="127">
        <v>1262000000000</v>
      </c>
      <c r="AA57" s="87">
        <v>1.5613999999999999E-2</v>
      </c>
      <c r="AB57" s="127">
        <v>131700000000</v>
      </c>
      <c r="AC57" s="87">
        <v>0.65</v>
      </c>
      <c r="AD57" s="87" t="s">
        <v>156</v>
      </c>
      <c r="AE57" s="87" t="s">
        <v>157</v>
      </c>
      <c r="AF57" s="87" t="s">
        <v>158</v>
      </c>
      <c r="AG57" s="87" t="s">
        <v>159</v>
      </c>
      <c r="AH57" s="87" t="s">
        <v>160</v>
      </c>
      <c r="AI57" s="87" t="s">
        <v>161</v>
      </c>
      <c r="AJ57" s="87" t="s">
        <v>162</v>
      </c>
      <c r="AK57" s="87">
        <v>0</v>
      </c>
      <c r="AL57" s="87">
        <v>0</v>
      </c>
      <c r="AM57" s="87" t="s">
        <v>142</v>
      </c>
      <c r="AO57" s="87">
        <f t="shared" si="1"/>
        <v>55</v>
      </c>
      <c r="AP57" s="87">
        <f t="shared" si="0"/>
        <v>12.99</v>
      </c>
      <c r="AQ57" s="87">
        <f t="shared" si="0"/>
        <v>-22.5</v>
      </c>
      <c r="AR57" s="87">
        <f t="shared" si="2"/>
        <v>5</v>
      </c>
      <c r="AS57" s="87">
        <v>1</v>
      </c>
      <c r="AT57" s="87">
        <v>0</v>
      </c>
      <c r="AU57" s="87">
        <v>0</v>
      </c>
      <c r="AV57" s="87">
        <v>0</v>
      </c>
      <c r="AW57" s="87">
        <v>0</v>
      </c>
      <c r="AY57" s="133">
        <f t="shared" ref="AY57" si="72">IF(J57="", "", INT(J57))</f>
        <v>28</v>
      </c>
      <c r="AZ57" s="87">
        <f t="shared" si="24"/>
        <v>29</v>
      </c>
      <c r="BA57" s="87">
        <f t="shared" si="25"/>
        <v>30</v>
      </c>
      <c r="BB57" s="87">
        <f t="shared" si="26"/>
        <v>28</v>
      </c>
      <c r="BC57" s="87">
        <f t="shared" si="27"/>
        <v>28</v>
      </c>
      <c r="BD57" s="87" t="str">
        <f t="shared" si="28"/>
        <v>1c</v>
      </c>
      <c r="BE57" s="87" t="str">
        <f t="shared" si="29"/>
        <v>0</v>
      </c>
      <c r="BG57" s="87">
        <f t="shared" si="30"/>
        <v>28</v>
      </c>
      <c r="BH57" s="127" t="str">
        <f t="shared" si="31"/>
        <v>2.10E+11</v>
      </c>
      <c r="BI57" s="127" t="str">
        <f t="shared" si="32"/>
        <v>8.08E+10</v>
      </c>
      <c r="BJ57" s="87" t="str">
        <f t="shared" si="33"/>
        <v>7850</v>
      </c>
      <c r="BK57" s="87">
        <f t="shared" si="34"/>
        <v>10</v>
      </c>
      <c r="BL57" s="87">
        <f t="shared" si="35"/>
        <v>0.02</v>
      </c>
      <c r="BN57" s="129">
        <v>55</v>
      </c>
      <c r="BO57" s="129">
        <v>58</v>
      </c>
      <c r="BP57" s="129">
        <v>59</v>
      </c>
      <c r="BQ57" s="129">
        <v>55</v>
      </c>
      <c r="BR57" s="129">
        <v>55</v>
      </c>
      <c r="BS57" s="129" t="str">
        <v>1c</v>
      </c>
      <c r="BT57" s="129" t="str">
        <v>0</v>
      </c>
      <c r="BU57" s="87">
        <v>0</v>
      </c>
      <c r="BV57" s="129">
        <v>55</v>
      </c>
      <c r="BW57" s="129" t="str">
        <v>2.10E+11</v>
      </c>
      <c r="BX57" s="129" t="str">
        <v>8.08E+10</v>
      </c>
      <c r="BY57" s="129" t="str">
        <v>7850</v>
      </c>
      <c r="BZ57" s="129">
        <v>10</v>
      </c>
      <c r="CA57" s="129">
        <v>0.02</v>
      </c>
      <c r="CD57" s="87">
        <v>55</v>
      </c>
      <c r="CE57" s="87" t="s">
        <v>180</v>
      </c>
      <c r="CF57" s="87" t="s">
        <v>181</v>
      </c>
      <c r="CG57" s="87">
        <v>1</v>
      </c>
      <c r="CH57" s="87">
        <v>10</v>
      </c>
      <c r="CI57" s="87">
        <v>0.02</v>
      </c>
      <c r="CK57" s="155">
        <f t="shared" si="42"/>
        <v>55</v>
      </c>
      <c r="CL57" s="155">
        <f t="shared" si="43"/>
        <v>12.99</v>
      </c>
      <c r="CM57" s="155">
        <f t="shared" si="44"/>
        <v>-22.5</v>
      </c>
      <c r="CN57" s="155">
        <f t="shared" si="45"/>
        <v>5</v>
      </c>
      <c r="CO57" s="155">
        <v>1</v>
      </c>
      <c r="CP57" s="155">
        <v>0</v>
      </c>
      <c r="CR57" s="87">
        <f t="shared" si="19"/>
        <v>55</v>
      </c>
      <c r="CS57" s="87">
        <f t="shared" si="20"/>
        <v>58</v>
      </c>
      <c r="CT57" s="87">
        <f t="shared" si="21"/>
        <v>59</v>
      </c>
      <c r="CU57" s="87">
        <v>2</v>
      </c>
      <c r="CV57" s="87">
        <v>2</v>
      </c>
      <c r="CW57" s="87">
        <v>1</v>
      </c>
      <c r="CX57" s="87">
        <v>0</v>
      </c>
      <c r="CY57" s="87">
        <v>1</v>
      </c>
      <c r="CZ57" s="87">
        <v>3</v>
      </c>
      <c r="DA57" s="87">
        <v>1</v>
      </c>
      <c r="DB57" s="87" t="b">
        <v>1</v>
      </c>
      <c r="DE57" s="87">
        <v>106</v>
      </c>
      <c r="DF57" s="87">
        <v>1.25</v>
      </c>
      <c r="DG57" s="87">
        <v>2.17</v>
      </c>
      <c r="DH57" s="87">
        <v>9.3000000000000007</v>
      </c>
      <c r="DI57" s="87">
        <v>1</v>
      </c>
      <c r="DJ57" s="87">
        <v>0</v>
      </c>
      <c r="DM57" s="87">
        <v>112</v>
      </c>
      <c r="DN57" s="87">
        <v>28</v>
      </c>
      <c r="DO57" s="87">
        <v>99</v>
      </c>
      <c r="DP57" s="87">
        <v>3</v>
      </c>
      <c r="DQ57" s="87">
        <v>3</v>
      </c>
      <c r="DR57" s="87">
        <v>1</v>
      </c>
      <c r="DS57" s="87">
        <v>0</v>
      </c>
      <c r="DT57" s="87">
        <v>2</v>
      </c>
      <c r="DU57" s="87">
        <v>1</v>
      </c>
      <c r="DV57" s="87">
        <v>1</v>
      </c>
      <c r="DW57" s="87" t="b">
        <v>1</v>
      </c>
      <c r="DY57" s="87">
        <v>106</v>
      </c>
      <c r="DZ57" s="87">
        <v>1.25</v>
      </c>
      <c r="EA57" s="87">
        <v>2.17</v>
      </c>
      <c r="EB57" s="87">
        <v>9.3000000000000007</v>
      </c>
      <c r="EC57" s="87">
        <v>1</v>
      </c>
      <c r="ED57" s="87">
        <v>0</v>
      </c>
      <c r="EG57" s="87">
        <v>112</v>
      </c>
      <c r="EH57" s="87">
        <v>28</v>
      </c>
      <c r="EI57" s="87">
        <v>99</v>
      </c>
      <c r="EJ57" s="87">
        <v>3</v>
      </c>
      <c r="EK57" s="87">
        <v>3</v>
      </c>
      <c r="EL57" s="87">
        <v>1</v>
      </c>
      <c r="EM57" s="87">
        <v>0</v>
      </c>
      <c r="EN57" s="87">
        <v>10</v>
      </c>
      <c r="EO57" s="87">
        <v>1</v>
      </c>
      <c r="EP57" s="87">
        <v>1</v>
      </c>
      <c r="EQ57" s="87" t="b">
        <v>1</v>
      </c>
    </row>
    <row r="58" spans="1:147" ht="12.75">
      <c r="A58" s="148">
        <f t="shared" si="68"/>
        <v>11</v>
      </c>
      <c r="B58" s="155">
        <f t="shared" si="22"/>
        <v>56</v>
      </c>
      <c r="C58" s="156">
        <v>6</v>
      </c>
      <c r="D58" s="155">
        <v>12.99</v>
      </c>
      <c r="E58" s="155">
        <v>-22.5</v>
      </c>
      <c r="F58" s="155" t="s">
        <v>142</v>
      </c>
      <c r="G58" s="155"/>
      <c r="H58" s="148"/>
      <c r="I58" s="87">
        <v>1</v>
      </c>
      <c r="J58" s="87">
        <f>J56+1</f>
        <v>28.2</v>
      </c>
      <c r="K58" s="126">
        <v>30</v>
      </c>
      <c r="L58" s="87">
        <v>10</v>
      </c>
      <c r="M58" s="87">
        <v>20</v>
      </c>
      <c r="N58" s="87" t="s">
        <v>154</v>
      </c>
      <c r="O58" s="87" t="s">
        <v>155</v>
      </c>
      <c r="P58" s="87">
        <v>0</v>
      </c>
      <c r="Q58" s="127">
        <v>6.2710000000000001E-4</v>
      </c>
      <c r="R58" s="87">
        <v>0</v>
      </c>
      <c r="S58" s="87">
        <v>0</v>
      </c>
      <c r="T58" s="127">
        <v>1639000000000</v>
      </c>
      <c r="U58" s="127">
        <v>1639000000000</v>
      </c>
      <c r="V58" s="127">
        <v>25330000000</v>
      </c>
      <c r="W58" s="127">
        <v>25330000000</v>
      </c>
      <c r="X58" s="87">
        <v>0</v>
      </c>
      <c r="Y58" s="87">
        <v>0</v>
      </c>
      <c r="Z58" s="127">
        <v>1262000000000</v>
      </c>
      <c r="AA58" s="87">
        <v>1.5613999999999999E-2</v>
      </c>
      <c r="AB58" s="127">
        <v>131700000000</v>
      </c>
      <c r="AC58" s="87">
        <v>0.65</v>
      </c>
      <c r="AD58" s="87" t="s">
        <v>156</v>
      </c>
      <c r="AE58" s="87" t="s">
        <v>157</v>
      </c>
      <c r="AF58" s="87" t="s">
        <v>158</v>
      </c>
      <c r="AG58" s="87" t="s">
        <v>159</v>
      </c>
      <c r="AH58" s="87" t="s">
        <v>160</v>
      </c>
      <c r="AI58" s="87" t="s">
        <v>161</v>
      </c>
      <c r="AJ58" s="87" t="s">
        <v>162</v>
      </c>
      <c r="AK58" s="87">
        <v>0</v>
      </c>
      <c r="AL58" s="87">
        <v>0</v>
      </c>
      <c r="AM58" s="87" t="s">
        <v>142</v>
      </c>
      <c r="AO58" s="87">
        <f t="shared" si="1"/>
        <v>56</v>
      </c>
      <c r="AP58" s="87">
        <f t="shared" si="0"/>
        <v>12.99</v>
      </c>
      <c r="AQ58" s="87">
        <f t="shared" si="0"/>
        <v>-22.5</v>
      </c>
      <c r="AR58" s="87">
        <f t="shared" si="2"/>
        <v>6</v>
      </c>
      <c r="AS58" s="87">
        <v>1</v>
      </c>
      <c r="AT58" s="87">
        <v>0</v>
      </c>
      <c r="AU58" s="87">
        <v>0</v>
      </c>
      <c r="AV58" s="87">
        <v>0</v>
      </c>
      <c r="AW58" s="87">
        <v>0</v>
      </c>
      <c r="AY58" s="133"/>
      <c r="AZ58" s="87" t="str">
        <f t="shared" si="24"/>
        <v/>
      </c>
      <c r="BA58" s="87" t="str">
        <f t="shared" si="25"/>
        <v/>
      </c>
      <c r="BB58" s="87" t="str">
        <f t="shared" si="26"/>
        <v/>
      </c>
      <c r="BC58" s="87" t="str">
        <f t="shared" si="27"/>
        <v/>
      </c>
      <c r="BD58" s="87" t="str">
        <f t="shared" si="28"/>
        <v/>
      </c>
      <c r="BE58" s="87" t="str">
        <f t="shared" si="29"/>
        <v/>
      </c>
      <c r="BG58" s="87" t="str">
        <f t="shared" si="30"/>
        <v/>
      </c>
      <c r="BH58" s="127" t="str">
        <f t="shared" si="31"/>
        <v/>
      </c>
      <c r="BI58" s="127" t="str">
        <f t="shared" si="32"/>
        <v/>
      </c>
      <c r="BJ58" s="87" t="str">
        <f t="shared" si="33"/>
        <v/>
      </c>
      <c r="BK58" s="87" t="str">
        <f t="shared" si="34"/>
        <v/>
      </c>
      <c r="BL58" s="87" t="str">
        <f t="shared" si="35"/>
        <v/>
      </c>
      <c r="BN58" s="129">
        <v>56</v>
      </c>
      <c r="BO58" s="129">
        <v>59</v>
      </c>
      <c r="BP58" s="129">
        <v>60</v>
      </c>
      <c r="BQ58" s="129">
        <v>56</v>
      </c>
      <c r="BR58" s="129">
        <v>56</v>
      </c>
      <c r="BS58" s="129" t="str">
        <v>1c</v>
      </c>
      <c r="BT58" s="129" t="str">
        <v>0</v>
      </c>
      <c r="BU58" s="87">
        <v>0</v>
      </c>
      <c r="BV58" s="129">
        <v>56</v>
      </c>
      <c r="BW58" s="129" t="str">
        <v>2.10E+11</v>
      </c>
      <c r="BX58" s="129" t="str">
        <v>8.08E+10</v>
      </c>
      <c r="BY58" s="129" t="str">
        <v>7850</v>
      </c>
      <c r="BZ58" s="129">
        <v>10</v>
      </c>
      <c r="CA58" s="129">
        <v>0.02</v>
      </c>
      <c r="CD58" s="87">
        <v>56</v>
      </c>
      <c r="CE58" s="87" t="s">
        <v>180</v>
      </c>
      <c r="CF58" s="87" t="s">
        <v>181</v>
      </c>
      <c r="CG58" s="87">
        <v>1</v>
      </c>
      <c r="CH58" s="87">
        <v>10</v>
      </c>
      <c r="CI58" s="87">
        <v>0.02</v>
      </c>
      <c r="CK58" s="155">
        <f t="shared" si="42"/>
        <v>56</v>
      </c>
      <c r="CL58" s="155">
        <f t="shared" si="43"/>
        <v>12.99</v>
      </c>
      <c r="CM58" s="155">
        <f t="shared" si="44"/>
        <v>-22.5</v>
      </c>
      <c r="CN58" s="155">
        <f t="shared" si="45"/>
        <v>6</v>
      </c>
      <c r="CO58" s="155">
        <v>1</v>
      </c>
      <c r="CP58" s="155">
        <v>0</v>
      </c>
      <c r="CR58" s="87">
        <f t="shared" si="19"/>
        <v>56</v>
      </c>
      <c r="CS58" s="87">
        <f t="shared" si="20"/>
        <v>59</v>
      </c>
      <c r="CT58" s="87">
        <f t="shared" si="21"/>
        <v>60</v>
      </c>
      <c r="CU58" s="87">
        <v>2</v>
      </c>
      <c r="CV58" s="87">
        <v>2</v>
      </c>
      <c r="CW58" s="87">
        <v>1</v>
      </c>
      <c r="CX58" s="87">
        <v>0</v>
      </c>
      <c r="CY58" s="87">
        <v>1</v>
      </c>
      <c r="CZ58" s="87">
        <v>3</v>
      </c>
      <c r="DA58" s="87">
        <v>1</v>
      </c>
      <c r="DB58" s="87" t="b">
        <v>1</v>
      </c>
      <c r="DE58" s="87">
        <v>107</v>
      </c>
      <c r="DF58" s="87">
        <v>-2.25</v>
      </c>
      <c r="DG58" s="87">
        <v>0</v>
      </c>
      <c r="DH58" s="87">
        <v>9.3000000000000007</v>
      </c>
      <c r="DI58" s="87">
        <v>1</v>
      </c>
      <c r="DJ58" s="87">
        <v>0</v>
      </c>
      <c r="DM58" s="87">
        <v>113</v>
      </c>
      <c r="DN58" s="87">
        <v>28</v>
      </c>
      <c r="DO58" s="87">
        <v>100</v>
      </c>
      <c r="DP58" s="87">
        <v>3</v>
      </c>
      <c r="DQ58" s="87">
        <v>3</v>
      </c>
      <c r="DR58" s="87">
        <v>1</v>
      </c>
      <c r="DS58" s="87">
        <v>0</v>
      </c>
      <c r="DT58" s="87">
        <v>2</v>
      </c>
      <c r="DU58" s="87">
        <v>1</v>
      </c>
      <c r="DV58" s="87">
        <v>1</v>
      </c>
      <c r="DW58" s="87" t="b">
        <v>1</v>
      </c>
      <c r="DY58" s="87">
        <v>107</v>
      </c>
      <c r="DZ58" s="87">
        <v>-2.25</v>
      </c>
      <c r="EA58" s="87">
        <v>0</v>
      </c>
      <c r="EB58" s="87">
        <v>9.3000000000000007</v>
      </c>
      <c r="EC58" s="87">
        <v>1</v>
      </c>
      <c r="ED58" s="87">
        <v>0</v>
      </c>
      <c r="EG58" s="87">
        <v>113</v>
      </c>
      <c r="EH58" s="87">
        <v>28</v>
      </c>
      <c r="EI58" s="87">
        <v>100</v>
      </c>
      <c r="EJ58" s="87">
        <v>3</v>
      </c>
      <c r="EK58" s="87">
        <v>3</v>
      </c>
      <c r="EL58" s="87">
        <v>1</v>
      </c>
      <c r="EM58" s="87">
        <v>0</v>
      </c>
      <c r="EN58" s="87">
        <v>10</v>
      </c>
      <c r="EO58" s="87">
        <v>1</v>
      </c>
      <c r="EP58" s="87">
        <v>1</v>
      </c>
      <c r="EQ58" s="87" t="b">
        <v>1</v>
      </c>
    </row>
    <row r="59" spans="1:147" ht="12.75">
      <c r="A59" s="148">
        <f t="shared" si="68"/>
        <v>12</v>
      </c>
      <c r="B59" s="155">
        <f t="shared" si="22"/>
        <v>57</v>
      </c>
      <c r="C59" s="156">
        <v>8</v>
      </c>
      <c r="D59" s="155">
        <v>12.99</v>
      </c>
      <c r="E59" s="155">
        <v>-22.5</v>
      </c>
      <c r="F59" s="155" t="s">
        <v>142</v>
      </c>
      <c r="G59" s="155"/>
      <c r="H59" s="148"/>
      <c r="I59" s="87">
        <v>1</v>
      </c>
      <c r="J59" s="87">
        <f>J57+1</f>
        <v>29.1</v>
      </c>
      <c r="K59" s="126">
        <v>31</v>
      </c>
      <c r="L59" s="87">
        <v>10</v>
      </c>
      <c r="M59" s="87">
        <v>22</v>
      </c>
      <c r="N59" s="87" t="s">
        <v>154</v>
      </c>
      <c r="O59" s="87" t="s">
        <v>155</v>
      </c>
      <c r="P59" s="87">
        <v>0</v>
      </c>
      <c r="Q59" s="127">
        <v>6.8959999999999996E-4</v>
      </c>
      <c r="R59" s="87">
        <v>0</v>
      </c>
      <c r="S59" s="87">
        <v>0</v>
      </c>
      <c r="T59" s="127">
        <v>1802000000000</v>
      </c>
      <c r="U59" s="127">
        <v>1802000000000</v>
      </c>
      <c r="V59" s="127">
        <v>27860000000</v>
      </c>
      <c r="W59" s="127">
        <v>27860000000</v>
      </c>
      <c r="X59" s="87">
        <v>0</v>
      </c>
      <c r="Y59" s="87">
        <v>0</v>
      </c>
      <c r="Z59" s="127">
        <v>1387000000000</v>
      </c>
      <c r="AA59" s="87">
        <v>1.7165E-2</v>
      </c>
      <c r="AB59" s="127">
        <v>144800000000</v>
      </c>
      <c r="AC59" s="87">
        <v>0.65</v>
      </c>
      <c r="AD59" s="87" t="s">
        <v>156</v>
      </c>
      <c r="AE59" s="87" t="s">
        <v>157</v>
      </c>
      <c r="AF59" s="87" t="s">
        <v>158</v>
      </c>
      <c r="AG59" s="87" t="s">
        <v>159</v>
      </c>
      <c r="AH59" s="87" t="s">
        <v>160</v>
      </c>
      <c r="AI59" s="87" t="s">
        <v>161</v>
      </c>
      <c r="AJ59" s="87" t="s">
        <v>162</v>
      </c>
      <c r="AK59" s="87">
        <v>0</v>
      </c>
      <c r="AL59" s="87">
        <v>0</v>
      </c>
      <c r="AM59" s="87" t="s">
        <v>142</v>
      </c>
      <c r="AO59" s="87">
        <f t="shared" si="1"/>
        <v>57</v>
      </c>
      <c r="AP59" s="87">
        <f t="shared" si="0"/>
        <v>12.99</v>
      </c>
      <c r="AQ59" s="87">
        <f t="shared" si="0"/>
        <v>-22.5</v>
      </c>
      <c r="AR59" s="87">
        <f t="shared" si="2"/>
        <v>8</v>
      </c>
      <c r="AS59" s="87">
        <v>1</v>
      </c>
      <c r="AT59" s="87">
        <v>0</v>
      </c>
      <c r="AU59" s="87">
        <v>0</v>
      </c>
      <c r="AV59" s="87">
        <v>0</v>
      </c>
      <c r="AW59" s="87">
        <v>0</v>
      </c>
      <c r="AY59" s="133">
        <f t="shared" ref="AY59" si="73">IF(J59="", "", INT(J59))</f>
        <v>29</v>
      </c>
      <c r="AZ59" s="87">
        <f t="shared" si="24"/>
        <v>31</v>
      </c>
      <c r="BA59" s="87">
        <f t="shared" si="25"/>
        <v>32</v>
      </c>
      <c r="BB59" s="87">
        <f t="shared" si="26"/>
        <v>29</v>
      </c>
      <c r="BC59" s="87">
        <f t="shared" si="27"/>
        <v>29</v>
      </c>
      <c r="BD59" s="87" t="str">
        <f t="shared" si="28"/>
        <v>1c</v>
      </c>
      <c r="BE59" s="87" t="str">
        <f t="shared" si="29"/>
        <v>0</v>
      </c>
      <c r="BG59" s="87">
        <f t="shared" si="30"/>
        <v>29</v>
      </c>
      <c r="BH59" s="127" t="str">
        <f t="shared" si="31"/>
        <v>2.10E+11</v>
      </c>
      <c r="BI59" s="127" t="str">
        <f t="shared" si="32"/>
        <v>8.08E+10</v>
      </c>
      <c r="BJ59" s="87" t="str">
        <f t="shared" si="33"/>
        <v>7850</v>
      </c>
      <c r="BK59" s="87">
        <f t="shared" si="34"/>
        <v>10</v>
      </c>
      <c r="BL59" s="87">
        <f t="shared" si="35"/>
        <v>2.1999999999999999E-2</v>
      </c>
      <c r="BN59" s="129">
        <v>57</v>
      </c>
      <c r="BO59" s="129">
        <v>61</v>
      </c>
      <c r="BP59" s="129">
        <v>62</v>
      </c>
      <c r="BQ59" s="129">
        <v>57</v>
      </c>
      <c r="BR59" s="129">
        <v>57</v>
      </c>
      <c r="BS59" s="129" t="str">
        <v>1c</v>
      </c>
      <c r="BT59" s="129" t="str">
        <v>0</v>
      </c>
      <c r="BU59" s="87">
        <v>0</v>
      </c>
      <c r="BV59" s="129">
        <v>57</v>
      </c>
      <c r="BW59" s="129" t="str">
        <v>2.10E+11</v>
      </c>
      <c r="BX59" s="129" t="str">
        <v>8.08E+10</v>
      </c>
      <c r="BY59" s="129" t="str">
        <v>7850</v>
      </c>
      <c r="BZ59" s="129">
        <v>1</v>
      </c>
      <c r="CA59" s="129">
        <v>1.4999999999999999E-2</v>
      </c>
      <c r="CD59" s="87">
        <v>57</v>
      </c>
      <c r="CE59" s="87" t="s">
        <v>180</v>
      </c>
      <c r="CF59" s="87" t="s">
        <v>181</v>
      </c>
      <c r="CG59" s="87">
        <v>1</v>
      </c>
      <c r="CH59" s="87">
        <v>1</v>
      </c>
      <c r="CI59" s="87">
        <v>1.4999999999999999E-2</v>
      </c>
      <c r="CK59" s="155">
        <f t="shared" si="42"/>
        <v>57</v>
      </c>
      <c r="CL59" s="155">
        <f t="shared" si="43"/>
        <v>12.99</v>
      </c>
      <c r="CM59" s="155">
        <f t="shared" si="44"/>
        <v>-22.5</v>
      </c>
      <c r="CN59" s="155">
        <f t="shared" si="45"/>
        <v>8</v>
      </c>
      <c r="CO59" s="155">
        <v>1</v>
      </c>
      <c r="CP59" s="155">
        <v>0</v>
      </c>
      <c r="CR59" s="87">
        <f t="shared" si="19"/>
        <v>57</v>
      </c>
      <c r="CS59" s="87">
        <f t="shared" si="20"/>
        <v>61</v>
      </c>
      <c r="CT59" s="87">
        <f t="shared" si="21"/>
        <v>62</v>
      </c>
      <c r="CU59" s="87">
        <v>2</v>
      </c>
      <c r="CV59" s="87">
        <v>2</v>
      </c>
      <c r="CW59" s="87">
        <v>1</v>
      </c>
      <c r="CX59" s="87">
        <v>0</v>
      </c>
      <c r="CY59" s="87">
        <v>1</v>
      </c>
      <c r="CZ59" s="87">
        <v>3</v>
      </c>
      <c r="DA59" s="87">
        <v>1</v>
      </c>
      <c r="DB59" s="87" t="b">
        <v>1</v>
      </c>
      <c r="DE59" s="87">
        <v>108</v>
      </c>
      <c r="DF59" s="87">
        <v>-3.94</v>
      </c>
      <c r="DG59" s="87">
        <v>0</v>
      </c>
      <c r="DH59" s="87">
        <v>9.3000000000000007</v>
      </c>
      <c r="DI59" s="87">
        <v>1</v>
      </c>
      <c r="DJ59" s="87">
        <v>0</v>
      </c>
      <c r="DM59" s="87">
        <v>114</v>
      </c>
      <c r="DN59" s="87">
        <v>43</v>
      </c>
      <c r="DO59" s="87">
        <v>73</v>
      </c>
      <c r="DP59" s="87">
        <v>3</v>
      </c>
      <c r="DQ59" s="87">
        <v>3</v>
      </c>
      <c r="DR59" s="87">
        <v>1</v>
      </c>
      <c r="DS59" s="87">
        <v>0</v>
      </c>
      <c r="DT59" s="87">
        <v>2</v>
      </c>
      <c r="DU59" s="87">
        <v>1</v>
      </c>
      <c r="DV59" s="87">
        <v>1</v>
      </c>
      <c r="DW59" s="87" t="b">
        <v>1</v>
      </c>
      <c r="DY59" s="87">
        <v>108</v>
      </c>
      <c r="DZ59" s="87">
        <v>-3.94</v>
      </c>
      <c r="EA59" s="87">
        <v>0</v>
      </c>
      <c r="EB59" s="87">
        <v>9.3000000000000007</v>
      </c>
      <c r="EC59" s="87">
        <v>1</v>
      </c>
      <c r="ED59" s="87">
        <v>0</v>
      </c>
      <c r="EG59" s="87">
        <v>114</v>
      </c>
      <c r="EH59" s="87">
        <v>43</v>
      </c>
      <c r="EI59" s="87">
        <v>73</v>
      </c>
      <c r="EJ59" s="87">
        <v>3</v>
      </c>
      <c r="EK59" s="87">
        <v>3</v>
      </c>
      <c r="EL59" s="87">
        <v>1</v>
      </c>
      <c r="EM59" s="87">
        <v>0</v>
      </c>
      <c r="EN59" s="87">
        <v>10</v>
      </c>
      <c r="EO59" s="87">
        <v>1</v>
      </c>
      <c r="EP59" s="87">
        <v>1</v>
      </c>
      <c r="EQ59" s="87" t="b">
        <v>1</v>
      </c>
    </row>
    <row r="60" spans="1:147" ht="12.75">
      <c r="A60" s="148">
        <f>A59+1</f>
        <v>13</v>
      </c>
      <c r="B60" s="148">
        <f t="shared" si="22"/>
        <v>58</v>
      </c>
      <c r="C60" s="149">
        <v>9.3000000000000007</v>
      </c>
      <c r="D60" s="148">
        <v>12.99</v>
      </c>
      <c r="E60" s="148">
        <v>-22.5</v>
      </c>
      <c r="F60" s="148" t="s">
        <v>142</v>
      </c>
      <c r="G60" s="148"/>
      <c r="H60" s="148"/>
      <c r="J60" s="87">
        <f t="shared" ref="J60:J61" si="74">J58+1</f>
        <v>29.2</v>
      </c>
      <c r="K60" s="126">
        <v>32</v>
      </c>
      <c r="L60" s="87">
        <v>10</v>
      </c>
      <c r="M60" s="87">
        <v>22</v>
      </c>
      <c r="N60" s="87" t="s">
        <v>154</v>
      </c>
      <c r="O60" s="87" t="s">
        <v>155</v>
      </c>
      <c r="P60" s="87">
        <v>0</v>
      </c>
      <c r="Q60" s="127">
        <v>6.8959999999999996E-4</v>
      </c>
      <c r="R60" s="87">
        <v>0</v>
      </c>
      <c r="S60" s="87">
        <v>0</v>
      </c>
      <c r="T60" s="127">
        <v>1802000000000</v>
      </c>
      <c r="U60" s="127">
        <v>1802000000000</v>
      </c>
      <c r="V60" s="127">
        <v>27860000000</v>
      </c>
      <c r="W60" s="127">
        <v>27860000000</v>
      </c>
      <c r="X60" s="87">
        <v>0</v>
      </c>
      <c r="Y60" s="87">
        <v>0</v>
      </c>
      <c r="Z60" s="127">
        <v>1387000000000</v>
      </c>
      <c r="AA60" s="87">
        <v>1.7165E-2</v>
      </c>
      <c r="AB60" s="127">
        <v>144800000000</v>
      </c>
      <c r="AC60" s="87">
        <v>0.65</v>
      </c>
      <c r="AD60" s="87" t="s">
        <v>156</v>
      </c>
      <c r="AE60" s="87" t="s">
        <v>157</v>
      </c>
      <c r="AF60" s="87" t="s">
        <v>158</v>
      </c>
      <c r="AG60" s="87" t="s">
        <v>159</v>
      </c>
      <c r="AH60" s="87" t="s">
        <v>160</v>
      </c>
      <c r="AI60" s="87" t="s">
        <v>161</v>
      </c>
      <c r="AJ60" s="87" t="s">
        <v>162</v>
      </c>
      <c r="AK60" s="87">
        <v>0</v>
      </c>
      <c r="AL60" s="87">
        <v>0</v>
      </c>
      <c r="AM60" s="87" t="s">
        <v>142</v>
      </c>
      <c r="AO60" s="87">
        <f t="shared" si="1"/>
        <v>58</v>
      </c>
      <c r="AP60" s="87">
        <f t="shared" si="0"/>
        <v>12.99</v>
      </c>
      <c r="AQ60" s="87">
        <f t="shared" si="0"/>
        <v>-22.5</v>
      </c>
      <c r="AR60" s="87">
        <f t="shared" si="2"/>
        <v>9.3000000000000007</v>
      </c>
      <c r="AS60" s="87">
        <v>1</v>
      </c>
      <c r="AT60" s="87">
        <v>0</v>
      </c>
      <c r="AU60" s="87">
        <v>0</v>
      </c>
      <c r="AV60" s="87">
        <v>0</v>
      </c>
      <c r="AW60" s="87">
        <v>0</v>
      </c>
      <c r="AY60" s="133"/>
      <c r="AZ60" s="87" t="str">
        <f t="shared" si="24"/>
        <v/>
      </c>
      <c r="BA60" s="87" t="str">
        <f t="shared" si="25"/>
        <v/>
      </c>
      <c r="BB60" s="87" t="str">
        <f t="shared" si="26"/>
        <v/>
      </c>
      <c r="BC60" s="87" t="str">
        <f t="shared" si="27"/>
        <v/>
      </c>
      <c r="BD60" s="87" t="str">
        <f t="shared" si="28"/>
        <v/>
      </c>
      <c r="BE60" s="87" t="str">
        <f t="shared" si="29"/>
        <v/>
      </c>
      <c r="BG60" s="87" t="str">
        <f t="shared" si="30"/>
        <v/>
      </c>
      <c r="BH60" s="127" t="str">
        <f t="shared" si="31"/>
        <v/>
      </c>
      <c r="BI60" s="127" t="str">
        <f t="shared" si="32"/>
        <v/>
      </c>
      <c r="BJ60" s="87" t="str">
        <f t="shared" si="33"/>
        <v/>
      </c>
      <c r="BK60" s="87" t="str">
        <f t="shared" si="34"/>
        <v/>
      </c>
      <c r="BL60" s="87" t="str">
        <f t="shared" si="35"/>
        <v/>
      </c>
      <c r="BN60" s="87">
        <v>58</v>
      </c>
      <c r="BO60" s="87">
        <v>62</v>
      </c>
      <c r="BP60" s="87">
        <v>63</v>
      </c>
      <c r="BQ60" s="87">
        <v>58</v>
      </c>
      <c r="BR60" s="87">
        <v>58</v>
      </c>
      <c r="BS60" s="87" t="str">
        <v>1c</v>
      </c>
      <c r="BT60" s="87" t="str">
        <v>0</v>
      </c>
      <c r="BU60" s="87">
        <v>0</v>
      </c>
      <c r="BV60" s="129">
        <v>58</v>
      </c>
      <c r="BW60" s="129" t="str">
        <v>2.10E+11</v>
      </c>
      <c r="BX60" s="129" t="str">
        <v>8.08E+10</v>
      </c>
      <c r="BY60" s="129" t="str">
        <v>7850</v>
      </c>
      <c r="BZ60" s="129">
        <v>1</v>
      </c>
      <c r="CA60" s="129">
        <v>1.4999999999999999E-2</v>
      </c>
      <c r="CD60" s="87">
        <v>58</v>
      </c>
      <c r="CE60" s="87" t="s">
        <v>180</v>
      </c>
      <c r="CF60" s="87" t="s">
        <v>181</v>
      </c>
      <c r="CG60" s="87">
        <v>1</v>
      </c>
      <c r="CH60" s="87">
        <v>1</v>
      </c>
      <c r="CI60" s="87">
        <v>1.4999999999999999E-2</v>
      </c>
      <c r="CK60" s="87">
        <f t="shared" si="42"/>
        <v>58</v>
      </c>
      <c r="CL60" s="87">
        <f t="shared" si="43"/>
        <v>12.99</v>
      </c>
      <c r="CM60" s="87">
        <f t="shared" si="44"/>
        <v>-22.5</v>
      </c>
      <c r="CN60" s="87">
        <f t="shared" si="45"/>
        <v>9.3000000000000007</v>
      </c>
      <c r="CO60" s="87">
        <v>1</v>
      </c>
      <c r="CP60" s="87">
        <v>0</v>
      </c>
      <c r="CR60" s="87">
        <f t="shared" si="19"/>
        <v>58</v>
      </c>
      <c r="CS60" s="87">
        <f t="shared" si="20"/>
        <v>62</v>
      </c>
      <c r="CT60" s="87">
        <f t="shared" si="21"/>
        <v>63</v>
      </c>
      <c r="CU60" s="87">
        <v>2</v>
      </c>
      <c r="CV60" s="87">
        <v>2</v>
      </c>
      <c r="CW60" s="87">
        <v>1</v>
      </c>
      <c r="CX60" s="87">
        <v>0</v>
      </c>
      <c r="CY60" s="87">
        <v>1</v>
      </c>
      <c r="CZ60" s="87">
        <v>3</v>
      </c>
      <c r="DA60" s="87">
        <v>1</v>
      </c>
      <c r="DB60" s="87" t="b">
        <v>1</v>
      </c>
      <c r="DE60" s="87">
        <v>112</v>
      </c>
      <c r="DF60" s="87">
        <v>-19.881</v>
      </c>
      <c r="DG60" s="87">
        <v>0</v>
      </c>
      <c r="DH60" s="87">
        <v>9.3000000000000007</v>
      </c>
      <c r="DI60" s="87">
        <v>1</v>
      </c>
      <c r="DJ60" s="87">
        <v>0</v>
      </c>
      <c r="DM60" s="87">
        <v>115</v>
      </c>
      <c r="DN60" s="87">
        <v>43</v>
      </c>
      <c r="DO60" s="87">
        <v>74</v>
      </c>
      <c r="DP60" s="87">
        <v>3</v>
      </c>
      <c r="DQ60" s="87">
        <v>3</v>
      </c>
      <c r="DR60" s="87">
        <v>1</v>
      </c>
      <c r="DS60" s="87">
        <v>0</v>
      </c>
      <c r="DT60" s="87">
        <v>2</v>
      </c>
      <c r="DU60" s="87">
        <v>1</v>
      </c>
      <c r="DV60" s="87">
        <v>1</v>
      </c>
      <c r="DW60" s="87" t="b">
        <v>1</v>
      </c>
      <c r="DY60" s="87">
        <v>112</v>
      </c>
      <c r="DZ60" s="87">
        <v>-19.881</v>
      </c>
      <c r="EA60" s="87">
        <v>0</v>
      </c>
      <c r="EB60" s="87">
        <v>9.3000000000000007</v>
      </c>
      <c r="EC60" s="87">
        <v>1</v>
      </c>
      <c r="ED60" s="87">
        <v>0</v>
      </c>
      <c r="EG60" s="87">
        <v>115</v>
      </c>
      <c r="EH60" s="87">
        <v>43</v>
      </c>
      <c r="EI60" s="87">
        <v>74</v>
      </c>
      <c r="EJ60" s="87">
        <v>3</v>
      </c>
      <c r="EK60" s="87">
        <v>3</v>
      </c>
      <c r="EL60" s="87">
        <v>1</v>
      </c>
      <c r="EM60" s="87">
        <v>0</v>
      </c>
      <c r="EN60" s="87">
        <v>10</v>
      </c>
      <c r="EO60" s="87">
        <v>1</v>
      </c>
      <c r="EP60" s="87">
        <v>1</v>
      </c>
      <c r="EQ60" s="87" t="b">
        <v>1</v>
      </c>
    </row>
    <row r="61" spans="1:147" ht="12.75">
      <c r="A61" s="148">
        <f t="shared" si="68"/>
        <v>14</v>
      </c>
      <c r="B61" s="148">
        <f t="shared" si="22"/>
        <v>59</v>
      </c>
      <c r="C61" s="149">
        <v>10</v>
      </c>
      <c r="D61" s="148">
        <v>12.99</v>
      </c>
      <c r="E61" s="148">
        <v>-22.5</v>
      </c>
      <c r="F61" s="148" t="s">
        <v>142</v>
      </c>
      <c r="G61" s="148"/>
      <c r="H61" s="148"/>
      <c r="J61" s="87">
        <f t="shared" si="74"/>
        <v>30.1</v>
      </c>
      <c r="K61" s="126">
        <v>32</v>
      </c>
      <c r="L61" s="87">
        <v>10</v>
      </c>
      <c r="M61" s="87">
        <v>22</v>
      </c>
      <c r="N61" s="87" t="s">
        <v>154</v>
      </c>
      <c r="O61" s="87" t="s">
        <v>155</v>
      </c>
      <c r="P61" s="87">
        <v>0</v>
      </c>
      <c r="Q61" s="127">
        <v>6.8959999999999996E-4</v>
      </c>
      <c r="R61" s="87">
        <v>0</v>
      </c>
      <c r="S61" s="87">
        <v>0</v>
      </c>
      <c r="T61" s="127">
        <v>1802000000000</v>
      </c>
      <c r="U61" s="127">
        <v>1802000000000</v>
      </c>
      <c r="V61" s="127">
        <v>27860000000</v>
      </c>
      <c r="W61" s="127">
        <v>27860000000</v>
      </c>
      <c r="X61" s="87">
        <v>0</v>
      </c>
      <c r="Y61" s="87">
        <v>0</v>
      </c>
      <c r="Z61" s="127">
        <v>1387000000000</v>
      </c>
      <c r="AA61" s="87">
        <v>1.7165E-2</v>
      </c>
      <c r="AB61" s="127">
        <v>144800000000</v>
      </c>
      <c r="AC61" s="87">
        <v>0.65</v>
      </c>
      <c r="AD61" s="87" t="s">
        <v>156</v>
      </c>
      <c r="AE61" s="87" t="s">
        <v>157</v>
      </c>
      <c r="AF61" s="87" t="s">
        <v>158</v>
      </c>
      <c r="AG61" s="87" t="s">
        <v>159</v>
      </c>
      <c r="AH61" s="87" t="s">
        <v>160</v>
      </c>
      <c r="AI61" s="87" t="s">
        <v>161</v>
      </c>
      <c r="AJ61" s="87" t="s">
        <v>162</v>
      </c>
      <c r="AK61" s="87">
        <v>0</v>
      </c>
      <c r="AL61" s="87">
        <v>0</v>
      </c>
      <c r="AM61" s="87" t="s">
        <v>142</v>
      </c>
      <c r="AO61" s="87">
        <f t="shared" si="1"/>
        <v>59</v>
      </c>
      <c r="AP61" s="87">
        <f t="shared" si="0"/>
        <v>12.99</v>
      </c>
      <c r="AQ61" s="87">
        <f t="shared" si="0"/>
        <v>-22.5</v>
      </c>
      <c r="AR61" s="87">
        <f t="shared" si="2"/>
        <v>10</v>
      </c>
      <c r="AS61" s="87">
        <v>1</v>
      </c>
      <c r="AT61" s="87">
        <v>0</v>
      </c>
      <c r="AU61" s="87">
        <v>0</v>
      </c>
      <c r="AV61" s="87">
        <v>0</v>
      </c>
      <c r="AW61" s="87">
        <v>0</v>
      </c>
      <c r="AY61" s="133">
        <f t="shared" ref="AY61" si="75">IF(J61="", "", INT(J61))</f>
        <v>30</v>
      </c>
      <c r="AZ61" s="87">
        <f t="shared" si="24"/>
        <v>32</v>
      </c>
      <c r="BA61" s="87">
        <f t="shared" si="25"/>
        <v>33</v>
      </c>
      <c r="BB61" s="87">
        <f t="shared" si="26"/>
        <v>30</v>
      </c>
      <c r="BC61" s="87">
        <f t="shared" si="27"/>
        <v>30</v>
      </c>
      <c r="BD61" s="87" t="str">
        <f t="shared" si="28"/>
        <v>1c</v>
      </c>
      <c r="BE61" s="87" t="str">
        <f t="shared" si="29"/>
        <v>0</v>
      </c>
      <c r="BG61" s="87">
        <f t="shared" si="30"/>
        <v>30</v>
      </c>
      <c r="BH61" s="127" t="str">
        <f t="shared" si="31"/>
        <v>2.10E+11</v>
      </c>
      <c r="BI61" s="127" t="str">
        <f t="shared" si="32"/>
        <v>8.08E+10</v>
      </c>
      <c r="BJ61" s="87" t="str">
        <f t="shared" si="33"/>
        <v>7850</v>
      </c>
      <c r="BK61" s="87">
        <f t="shared" si="34"/>
        <v>10</v>
      </c>
      <c r="BL61" s="87">
        <f t="shared" si="35"/>
        <v>2.1999999999999999E-2</v>
      </c>
      <c r="BN61" s="87">
        <v>59</v>
      </c>
      <c r="BO61" s="87">
        <v>63</v>
      </c>
      <c r="BP61" s="155">
        <v>64</v>
      </c>
      <c r="BQ61" s="87">
        <v>59</v>
      </c>
      <c r="BR61" s="87">
        <v>59</v>
      </c>
      <c r="BS61" s="87" t="str">
        <v>1c</v>
      </c>
      <c r="BT61" s="87" t="str">
        <v>0</v>
      </c>
      <c r="BU61" s="87">
        <v>0</v>
      </c>
      <c r="BV61" s="129">
        <v>59</v>
      </c>
      <c r="BW61" s="129" t="str">
        <v>2.10E+11</v>
      </c>
      <c r="BX61" s="129" t="str">
        <v>8.08E+10</v>
      </c>
      <c r="BY61" s="129" t="str">
        <v>7850</v>
      </c>
      <c r="BZ61" s="129">
        <v>1</v>
      </c>
      <c r="CA61" s="129">
        <v>1.4999999999999999E-2</v>
      </c>
      <c r="CD61" s="87">
        <v>59</v>
      </c>
      <c r="CE61" s="87" t="s">
        <v>180</v>
      </c>
      <c r="CF61" s="87" t="s">
        <v>181</v>
      </c>
      <c r="CG61" s="87">
        <v>1</v>
      </c>
      <c r="CH61" s="87">
        <v>1</v>
      </c>
      <c r="CI61" s="87">
        <v>1.4999999999999999E-2</v>
      </c>
      <c r="CK61" s="87">
        <f t="shared" si="42"/>
        <v>59</v>
      </c>
      <c r="CL61" s="87">
        <f t="shared" si="43"/>
        <v>12.99</v>
      </c>
      <c r="CM61" s="87">
        <f t="shared" si="44"/>
        <v>-22.5</v>
      </c>
      <c r="CN61" s="87">
        <f t="shared" si="45"/>
        <v>10</v>
      </c>
      <c r="CO61" s="87">
        <v>1</v>
      </c>
      <c r="CP61" s="87">
        <v>0</v>
      </c>
      <c r="CR61" s="87">
        <f t="shared" si="19"/>
        <v>59</v>
      </c>
      <c r="CS61" s="87">
        <f t="shared" si="20"/>
        <v>63</v>
      </c>
      <c r="CT61" s="87">
        <f t="shared" si="21"/>
        <v>64</v>
      </c>
      <c r="CU61" s="87">
        <v>2</v>
      </c>
      <c r="CV61" s="87">
        <v>2</v>
      </c>
      <c r="CW61" s="87">
        <v>1</v>
      </c>
      <c r="CX61" s="87">
        <v>0</v>
      </c>
      <c r="CY61" s="87">
        <v>1</v>
      </c>
      <c r="CZ61" s="87">
        <v>3</v>
      </c>
      <c r="DA61" s="87">
        <v>1</v>
      </c>
      <c r="DB61" s="87" t="b">
        <v>1</v>
      </c>
      <c r="DE61" s="87">
        <v>113</v>
      </c>
      <c r="DF61" s="87">
        <v>-20.981000000000002</v>
      </c>
      <c r="DG61" s="87">
        <v>0</v>
      </c>
      <c r="DH61" s="87">
        <v>9.3000000000000007</v>
      </c>
      <c r="DI61" s="87">
        <v>1</v>
      </c>
      <c r="DJ61" s="87">
        <v>0</v>
      </c>
      <c r="DM61" s="87">
        <v>116</v>
      </c>
      <c r="DN61" s="87">
        <v>43</v>
      </c>
      <c r="DO61" s="87">
        <v>113</v>
      </c>
      <c r="DP61" s="87">
        <v>3</v>
      </c>
      <c r="DQ61" s="87">
        <v>3</v>
      </c>
      <c r="DR61" s="87">
        <v>1</v>
      </c>
      <c r="DS61" s="87">
        <v>0</v>
      </c>
      <c r="DT61" s="87">
        <v>2</v>
      </c>
      <c r="DU61" s="87">
        <v>1</v>
      </c>
      <c r="DV61" s="87">
        <v>1</v>
      </c>
      <c r="DW61" s="87" t="b">
        <v>1</v>
      </c>
      <c r="DY61" s="87">
        <v>113</v>
      </c>
      <c r="DZ61" s="87">
        <v>-20.981000000000002</v>
      </c>
      <c r="EA61" s="87">
        <v>0</v>
      </c>
      <c r="EB61" s="87">
        <v>9.3000000000000007</v>
      </c>
      <c r="EC61" s="87">
        <v>1</v>
      </c>
      <c r="ED61" s="87">
        <v>0</v>
      </c>
      <c r="EG61" s="87">
        <v>116</v>
      </c>
      <c r="EH61" s="87">
        <v>43</v>
      </c>
      <c r="EI61" s="87">
        <v>113</v>
      </c>
      <c r="EJ61" s="87">
        <v>3</v>
      </c>
      <c r="EK61" s="87">
        <v>3</v>
      </c>
      <c r="EL61" s="87">
        <v>1</v>
      </c>
      <c r="EM61" s="87">
        <v>0</v>
      </c>
      <c r="EN61" s="87">
        <v>10</v>
      </c>
      <c r="EO61" s="87">
        <v>1</v>
      </c>
      <c r="EP61" s="87">
        <v>1</v>
      </c>
      <c r="EQ61" s="87" t="b">
        <v>1</v>
      </c>
    </row>
    <row r="62" spans="1:147" ht="12.75">
      <c r="A62" s="148">
        <f t="shared" si="68"/>
        <v>15</v>
      </c>
      <c r="B62" s="148">
        <f t="shared" si="22"/>
        <v>60</v>
      </c>
      <c r="C62" s="149">
        <v>11</v>
      </c>
      <c r="D62" s="148">
        <v>12.99</v>
      </c>
      <c r="E62" s="148">
        <v>-22.5</v>
      </c>
      <c r="F62" s="148" t="s">
        <v>142</v>
      </c>
      <c r="G62" s="148"/>
      <c r="H62" s="148"/>
      <c r="J62" s="87">
        <f>J60+1</f>
        <v>30.2</v>
      </c>
      <c r="K62" s="126">
        <v>33</v>
      </c>
      <c r="L62" s="87">
        <v>10</v>
      </c>
      <c r="M62" s="87">
        <v>22</v>
      </c>
      <c r="N62" s="87" t="s">
        <v>154</v>
      </c>
      <c r="O62" s="87" t="s">
        <v>155</v>
      </c>
      <c r="P62" s="87">
        <v>0</v>
      </c>
      <c r="Q62" s="127">
        <v>6.8959999999999996E-4</v>
      </c>
      <c r="R62" s="87">
        <v>0</v>
      </c>
      <c r="S62" s="87">
        <v>0</v>
      </c>
      <c r="T62" s="127">
        <v>1802000000000</v>
      </c>
      <c r="U62" s="127">
        <v>1802000000000</v>
      </c>
      <c r="V62" s="127">
        <v>27860000000</v>
      </c>
      <c r="W62" s="127">
        <v>27860000000</v>
      </c>
      <c r="X62" s="87">
        <v>0</v>
      </c>
      <c r="Y62" s="87">
        <v>0</v>
      </c>
      <c r="Z62" s="127">
        <v>1387000000000</v>
      </c>
      <c r="AA62" s="87">
        <v>1.7165E-2</v>
      </c>
      <c r="AB62" s="127">
        <v>144800000000</v>
      </c>
      <c r="AC62" s="87">
        <v>0.65</v>
      </c>
      <c r="AD62" s="87" t="s">
        <v>156</v>
      </c>
      <c r="AE62" s="87" t="s">
        <v>157</v>
      </c>
      <c r="AF62" s="87" t="s">
        <v>158</v>
      </c>
      <c r="AG62" s="87" t="s">
        <v>159</v>
      </c>
      <c r="AH62" s="87" t="s">
        <v>160</v>
      </c>
      <c r="AI62" s="87" t="s">
        <v>161</v>
      </c>
      <c r="AJ62" s="87" t="s">
        <v>162</v>
      </c>
      <c r="AK62" s="87">
        <v>0</v>
      </c>
      <c r="AL62" s="87">
        <v>0</v>
      </c>
      <c r="AM62" s="87" t="s">
        <v>142</v>
      </c>
      <c r="AO62" s="87">
        <f t="shared" si="1"/>
        <v>60</v>
      </c>
      <c r="AP62" s="87">
        <f t="shared" si="0"/>
        <v>12.99</v>
      </c>
      <c r="AQ62" s="87">
        <f t="shared" si="0"/>
        <v>-22.5</v>
      </c>
      <c r="AR62" s="87">
        <f t="shared" si="2"/>
        <v>11</v>
      </c>
      <c r="AS62" s="87">
        <v>1</v>
      </c>
      <c r="AT62" s="87">
        <v>0</v>
      </c>
      <c r="AU62" s="87">
        <v>0</v>
      </c>
      <c r="AV62" s="87">
        <v>0</v>
      </c>
      <c r="AW62" s="87">
        <v>0</v>
      </c>
      <c r="AY62" s="133"/>
      <c r="AZ62" s="87" t="str">
        <f t="shared" si="24"/>
        <v/>
      </c>
      <c r="BA62" s="87" t="str">
        <f t="shared" si="25"/>
        <v/>
      </c>
      <c r="BB62" s="87" t="str">
        <f t="shared" si="26"/>
        <v/>
      </c>
      <c r="BC62" s="87" t="str">
        <f t="shared" si="27"/>
        <v/>
      </c>
      <c r="BD62" s="87" t="str">
        <f t="shared" si="28"/>
        <v/>
      </c>
      <c r="BE62" s="87" t="str">
        <f t="shared" si="29"/>
        <v/>
      </c>
      <c r="BG62" s="87" t="str">
        <f t="shared" si="30"/>
        <v/>
      </c>
      <c r="BH62" s="127" t="str">
        <f t="shared" si="31"/>
        <v/>
      </c>
      <c r="BI62" s="127" t="str">
        <f t="shared" si="32"/>
        <v/>
      </c>
      <c r="BJ62" s="87" t="str">
        <f t="shared" si="33"/>
        <v/>
      </c>
      <c r="BK62" s="87" t="str">
        <f t="shared" si="34"/>
        <v/>
      </c>
      <c r="BL62" s="87" t="str">
        <f t="shared" si="35"/>
        <v/>
      </c>
      <c r="BN62" s="155">
        <v>60</v>
      </c>
      <c r="BO62" s="155">
        <v>64</v>
      </c>
      <c r="BP62" s="155">
        <v>65</v>
      </c>
      <c r="BQ62" s="155">
        <v>60</v>
      </c>
      <c r="BR62" s="155">
        <v>60</v>
      </c>
      <c r="BS62" s="155" t="str">
        <v>1c</v>
      </c>
      <c r="BT62" s="155" t="str">
        <v>0</v>
      </c>
      <c r="BU62" s="87">
        <v>0</v>
      </c>
      <c r="BV62" s="129">
        <v>60</v>
      </c>
      <c r="BW62" s="129" t="str">
        <v>2.10E+11</v>
      </c>
      <c r="BX62" s="129" t="str">
        <v>8.08E+10</v>
      </c>
      <c r="BY62" s="129" t="str">
        <v>7850</v>
      </c>
      <c r="BZ62" s="129">
        <v>1</v>
      </c>
      <c r="CA62" s="129">
        <v>1.4999999999999999E-2</v>
      </c>
      <c r="CD62" s="87">
        <v>60</v>
      </c>
      <c r="CE62" s="87" t="s">
        <v>180</v>
      </c>
      <c r="CF62" s="87" t="s">
        <v>181</v>
      </c>
      <c r="CG62" s="87">
        <v>1</v>
      </c>
      <c r="CH62" s="87">
        <v>1</v>
      </c>
      <c r="CI62" s="87">
        <v>1.4999999999999999E-2</v>
      </c>
      <c r="CK62" s="87">
        <f t="shared" si="42"/>
        <v>60</v>
      </c>
      <c r="CL62" s="87">
        <f t="shared" si="43"/>
        <v>12.99</v>
      </c>
      <c r="CM62" s="87">
        <f t="shared" si="44"/>
        <v>-22.5</v>
      </c>
      <c r="CN62" s="87">
        <f t="shared" si="45"/>
        <v>11</v>
      </c>
      <c r="CO62" s="87">
        <v>1</v>
      </c>
      <c r="CP62" s="87">
        <v>0</v>
      </c>
      <c r="CR62" s="87">
        <f t="shared" si="19"/>
        <v>60</v>
      </c>
      <c r="CS62" s="87">
        <f t="shared" si="20"/>
        <v>64</v>
      </c>
      <c r="CT62" s="87">
        <f t="shared" si="21"/>
        <v>65</v>
      </c>
      <c r="CU62" s="87">
        <v>2</v>
      </c>
      <c r="CV62" s="87">
        <v>2</v>
      </c>
      <c r="CW62" s="87">
        <v>1</v>
      </c>
      <c r="CX62" s="87">
        <v>0</v>
      </c>
      <c r="CY62" s="87">
        <v>1</v>
      </c>
      <c r="CZ62" s="87">
        <v>3</v>
      </c>
      <c r="DA62" s="87">
        <v>1</v>
      </c>
      <c r="DB62" s="87" t="b">
        <v>1</v>
      </c>
      <c r="DE62" s="87">
        <v>114</v>
      </c>
      <c r="DF62" s="87">
        <v>1.25</v>
      </c>
      <c r="DG62" s="87">
        <v>-2.17</v>
      </c>
      <c r="DH62" s="87">
        <v>9.3000000000000007</v>
      </c>
      <c r="DI62" s="87">
        <v>1</v>
      </c>
      <c r="DJ62" s="87">
        <v>0</v>
      </c>
      <c r="DM62" s="87">
        <v>117</v>
      </c>
      <c r="DN62" s="87">
        <v>58</v>
      </c>
      <c r="DO62" s="87">
        <v>87</v>
      </c>
      <c r="DP62" s="87">
        <v>3</v>
      </c>
      <c r="DQ62" s="87">
        <v>3</v>
      </c>
      <c r="DR62" s="87">
        <v>1</v>
      </c>
      <c r="DS62" s="87">
        <v>0</v>
      </c>
      <c r="DT62" s="87">
        <v>2</v>
      </c>
      <c r="DU62" s="87">
        <v>1</v>
      </c>
      <c r="DV62" s="87">
        <v>1</v>
      </c>
      <c r="DW62" s="87" t="b">
        <v>1</v>
      </c>
      <c r="DY62" s="87">
        <v>114</v>
      </c>
      <c r="DZ62" s="87">
        <v>1.25</v>
      </c>
      <c r="EA62" s="87">
        <v>-2.17</v>
      </c>
      <c r="EB62" s="87">
        <v>9.3000000000000007</v>
      </c>
      <c r="EC62" s="87">
        <v>1</v>
      </c>
      <c r="ED62" s="87">
        <v>0</v>
      </c>
      <c r="EG62" s="87">
        <v>117</v>
      </c>
      <c r="EH62" s="87">
        <v>58</v>
      </c>
      <c r="EI62" s="87">
        <v>87</v>
      </c>
      <c r="EJ62" s="87">
        <v>3</v>
      </c>
      <c r="EK62" s="87">
        <v>3</v>
      </c>
      <c r="EL62" s="87">
        <v>1</v>
      </c>
      <c r="EM62" s="87">
        <v>0</v>
      </c>
      <c r="EN62" s="87">
        <v>10</v>
      </c>
      <c r="EO62" s="87">
        <v>1</v>
      </c>
      <c r="EP62" s="87">
        <v>1</v>
      </c>
      <c r="EQ62" s="87" t="b">
        <v>1</v>
      </c>
    </row>
    <row r="63" spans="1:147" ht="12.75">
      <c r="A63" s="89">
        <v>1</v>
      </c>
      <c r="B63" s="151">
        <f t="shared" si="22"/>
        <v>61</v>
      </c>
      <c r="C63" s="152">
        <v>9.3000000000000007</v>
      </c>
      <c r="D63" s="151">
        <v>8.66</v>
      </c>
      <c r="E63" s="151">
        <v>20</v>
      </c>
      <c r="F63" s="151" t="s">
        <v>142</v>
      </c>
      <c r="G63" s="151"/>
      <c r="H63" s="151"/>
      <c r="J63" s="87">
        <f>J61+1</f>
        <v>31.1</v>
      </c>
      <c r="K63" s="126">
        <v>33</v>
      </c>
      <c r="L63" s="87">
        <v>10</v>
      </c>
      <c r="M63" s="87">
        <v>22</v>
      </c>
      <c r="N63" s="87" t="s">
        <v>154</v>
      </c>
      <c r="O63" s="87" t="s">
        <v>155</v>
      </c>
      <c r="P63" s="87">
        <v>0</v>
      </c>
      <c r="Q63" s="127">
        <v>6.8959999999999996E-4</v>
      </c>
      <c r="R63" s="87">
        <v>0</v>
      </c>
      <c r="S63" s="87">
        <v>0</v>
      </c>
      <c r="T63" s="127">
        <v>1802000000000</v>
      </c>
      <c r="U63" s="127">
        <v>1802000000000</v>
      </c>
      <c r="V63" s="127">
        <v>27860000000</v>
      </c>
      <c r="W63" s="127">
        <v>27860000000</v>
      </c>
      <c r="X63" s="87">
        <v>0</v>
      </c>
      <c r="Y63" s="87">
        <v>0</v>
      </c>
      <c r="Z63" s="127">
        <v>1387000000000</v>
      </c>
      <c r="AA63" s="87">
        <v>1.7165E-2</v>
      </c>
      <c r="AB63" s="127">
        <v>144800000000</v>
      </c>
      <c r="AC63" s="87">
        <v>0.65</v>
      </c>
      <c r="AD63" s="87" t="s">
        <v>156</v>
      </c>
      <c r="AE63" s="87" t="s">
        <v>157</v>
      </c>
      <c r="AF63" s="87" t="s">
        <v>158</v>
      </c>
      <c r="AG63" s="87" t="s">
        <v>159</v>
      </c>
      <c r="AH63" s="87" t="s">
        <v>160</v>
      </c>
      <c r="AI63" s="87" t="s">
        <v>161</v>
      </c>
      <c r="AJ63" s="87" t="s">
        <v>162</v>
      </c>
      <c r="AK63" s="87">
        <v>0</v>
      </c>
      <c r="AL63" s="87">
        <v>0</v>
      </c>
      <c r="AM63" s="87" t="s">
        <v>142</v>
      </c>
      <c r="AO63" s="87">
        <f t="shared" si="1"/>
        <v>61</v>
      </c>
      <c r="AP63" s="87">
        <f t="shared" si="0"/>
        <v>8.66</v>
      </c>
      <c r="AQ63" s="87">
        <f t="shared" si="0"/>
        <v>20</v>
      </c>
      <c r="AR63" s="87">
        <f t="shared" si="2"/>
        <v>9.3000000000000007</v>
      </c>
      <c r="AS63" s="87">
        <v>1</v>
      </c>
      <c r="AT63" s="87">
        <v>0</v>
      </c>
      <c r="AU63" s="87">
        <v>0</v>
      </c>
      <c r="AV63" s="87">
        <v>0</v>
      </c>
      <c r="AW63" s="87">
        <v>0</v>
      </c>
      <c r="AY63" s="133">
        <f t="shared" ref="AY63" si="76">IF(J63="", "", INT(J63))</f>
        <v>31</v>
      </c>
      <c r="AZ63" s="87">
        <f t="shared" si="24"/>
        <v>33</v>
      </c>
      <c r="BA63" s="87">
        <f t="shared" si="25"/>
        <v>34</v>
      </c>
      <c r="BB63" s="87">
        <f t="shared" si="26"/>
        <v>31</v>
      </c>
      <c r="BC63" s="87">
        <f t="shared" si="27"/>
        <v>31</v>
      </c>
      <c r="BD63" s="87" t="str">
        <f t="shared" si="28"/>
        <v>1c</v>
      </c>
      <c r="BE63" s="87" t="str">
        <f t="shared" si="29"/>
        <v>0</v>
      </c>
      <c r="BG63" s="87">
        <f t="shared" si="30"/>
        <v>31</v>
      </c>
      <c r="BH63" s="127" t="str">
        <f t="shared" si="31"/>
        <v>2.10E+11</v>
      </c>
      <c r="BI63" s="127" t="str">
        <f t="shared" si="32"/>
        <v>8.08E+10</v>
      </c>
      <c r="BJ63" s="87" t="str">
        <f t="shared" si="33"/>
        <v>7850</v>
      </c>
      <c r="BK63" s="87">
        <f t="shared" si="34"/>
        <v>10</v>
      </c>
      <c r="BL63" s="87">
        <f t="shared" si="35"/>
        <v>2.1999999999999999E-2</v>
      </c>
      <c r="BN63" s="155">
        <v>61</v>
      </c>
      <c r="BO63" s="155">
        <v>65</v>
      </c>
      <c r="BP63" s="155">
        <v>66</v>
      </c>
      <c r="BQ63" s="155">
        <v>61</v>
      </c>
      <c r="BR63" s="155">
        <v>61</v>
      </c>
      <c r="BS63" s="155" t="str">
        <v>1c</v>
      </c>
      <c r="BT63" s="155" t="str">
        <v>0</v>
      </c>
      <c r="BU63" s="87">
        <v>0</v>
      </c>
      <c r="BV63" s="129">
        <v>61</v>
      </c>
      <c r="BW63" s="129" t="str">
        <v>2.10E+11</v>
      </c>
      <c r="BX63" s="129" t="str">
        <v>8.08E+10</v>
      </c>
      <c r="BY63" s="129" t="str">
        <v>7850</v>
      </c>
      <c r="BZ63" s="129">
        <v>1</v>
      </c>
      <c r="CA63" s="129">
        <v>1.4999999999999999E-2</v>
      </c>
      <c r="CD63" s="87">
        <v>61</v>
      </c>
      <c r="CE63" s="87" t="s">
        <v>180</v>
      </c>
      <c r="CF63" s="87" t="s">
        <v>181</v>
      </c>
      <c r="CG63" s="87">
        <v>1</v>
      </c>
      <c r="CH63" s="87">
        <v>1</v>
      </c>
      <c r="CI63" s="87">
        <v>1.4999999999999999E-2</v>
      </c>
      <c r="CK63" s="87">
        <f t="shared" si="42"/>
        <v>61</v>
      </c>
      <c r="CL63" s="87">
        <f t="shared" si="43"/>
        <v>8.66</v>
      </c>
      <c r="CM63" s="87">
        <f t="shared" si="44"/>
        <v>20</v>
      </c>
      <c r="CN63" s="87">
        <f t="shared" si="45"/>
        <v>9.3000000000000007</v>
      </c>
      <c r="CO63" s="87">
        <v>1</v>
      </c>
      <c r="CP63" s="87">
        <v>0</v>
      </c>
      <c r="CR63" s="87">
        <f t="shared" si="19"/>
        <v>61</v>
      </c>
      <c r="CS63" s="87">
        <f t="shared" si="20"/>
        <v>65</v>
      </c>
      <c r="CT63" s="87">
        <f t="shared" si="21"/>
        <v>66</v>
      </c>
      <c r="CU63" s="87">
        <v>3</v>
      </c>
      <c r="CV63" s="87">
        <v>3</v>
      </c>
      <c r="CW63" s="87">
        <v>1</v>
      </c>
      <c r="CX63" s="87">
        <v>0</v>
      </c>
      <c r="CY63" s="87">
        <v>1</v>
      </c>
      <c r="CZ63" s="87">
        <v>3</v>
      </c>
      <c r="DA63" s="87">
        <v>1</v>
      </c>
      <c r="DB63" s="87" t="b">
        <v>1</v>
      </c>
      <c r="DE63" s="87">
        <v>115</v>
      </c>
      <c r="DF63" s="87">
        <v>1.97</v>
      </c>
      <c r="DG63" s="87">
        <v>-3.4119999999999999</v>
      </c>
      <c r="DH63" s="87">
        <v>9.3000000000000007</v>
      </c>
      <c r="DI63" s="87">
        <v>1</v>
      </c>
      <c r="DJ63" s="87">
        <v>0</v>
      </c>
      <c r="DM63" s="87">
        <v>118</v>
      </c>
      <c r="DN63" s="87">
        <v>58</v>
      </c>
      <c r="DO63" s="87">
        <v>120</v>
      </c>
      <c r="DP63" s="87">
        <v>3</v>
      </c>
      <c r="DQ63" s="87">
        <v>3</v>
      </c>
      <c r="DR63" s="87">
        <v>1</v>
      </c>
      <c r="DS63" s="87">
        <v>0</v>
      </c>
      <c r="DT63" s="87">
        <v>2</v>
      </c>
      <c r="DU63" s="87">
        <v>1</v>
      </c>
      <c r="DV63" s="87">
        <v>1</v>
      </c>
      <c r="DW63" s="87" t="b">
        <v>1</v>
      </c>
      <c r="DY63" s="87">
        <v>115</v>
      </c>
      <c r="DZ63" s="87">
        <v>1.97</v>
      </c>
      <c r="EA63" s="87">
        <v>-3.4119999999999999</v>
      </c>
      <c r="EB63" s="87">
        <v>9.3000000000000007</v>
      </c>
      <c r="EC63" s="87">
        <v>1</v>
      </c>
      <c r="ED63" s="87">
        <v>0</v>
      </c>
      <c r="EG63" s="87">
        <v>118</v>
      </c>
      <c r="EH63" s="87">
        <v>58</v>
      </c>
      <c r="EI63" s="87">
        <v>120</v>
      </c>
      <c r="EJ63" s="87">
        <v>3</v>
      </c>
      <c r="EK63" s="87">
        <v>3</v>
      </c>
      <c r="EL63" s="87">
        <v>1</v>
      </c>
      <c r="EM63" s="87">
        <v>0</v>
      </c>
      <c r="EN63" s="87">
        <v>10</v>
      </c>
      <c r="EO63" s="87">
        <v>1</v>
      </c>
      <c r="EP63" s="87">
        <v>1</v>
      </c>
      <c r="EQ63" s="87" t="b">
        <v>1</v>
      </c>
    </row>
    <row r="64" spans="1:147" ht="12.75">
      <c r="A64" s="89">
        <f>A63+1</f>
        <v>2</v>
      </c>
      <c r="B64" s="151">
        <f t="shared" si="22"/>
        <v>62</v>
      </c>
      <c r="C64" s="152">
        <v>9.3000000000000007</v>
      </c>
      <c r="D64" s="151">
        <v>7.7080000000000002</v>
      </c>
      <c r="E64" s="151">
        <v>19.45</v>
      </c>
      <c r="F64" s="151" t="s">
        <v>142</v>
      </c>
      <c r="G64" s="151"/>
      <c r="H64" s="151"/>
      <c r="J64" s="87">
        <f t="shared" ref="J64:J82" si="77">J62+1</f>
        <v>31.2</v>
      </c>
      <c r="K64" s="126">
        <v>34</v>
      </c>
      <c r="L64" s="87">
        <v>10</v>
      </c>
      <c r="M64" s="87">
        <v>22</v>
      </c>
      <c r="N64" s="87" t="s">
        <v>154</v>
      </c>
      <c r="O64" s="87" t="s">
        <v>155</v>
      </c>
      <c r="P64" s="87">
        <v>0</v>
      </c>
      <c r="Q64" s="127">
        <v>6.8959999999999996E-4</v>
      </c>
      <c r="R64" s="87">
        <v>0</v>
      </c>
      <c r="S64" s="87">
        <v>0</v>
      </c>
      <c r="T64" s="127">
        <v>1802000000000</v>
      </c>
      <c r="U64" s="127">
        <v>1802000000000</v>
      </c>
      <c r="V64" s="127">
        <v>27860000000</v>
      </c>
      <c r="W64" s="127">
        <v>27860000000</v>
      </c>
      <c r="X64" s="87">
        <v>0</v>
      </c>
      <c r="Y64" s="87">
        <v>0</v>
      </c>
      <c r="Z64" s="127">
        <v>1387000000000</v>
      </c>
      <c r="AA64" s="87">
        <v>1.7165E-2</v>
      </c>
      <c r="AB64" s="127">
        <v>144800000000</v>
      </c>
      <c r="AC64" s="87">
        <v>0.65</v>
      </c>
      <c r="AD64" s="87" t="s">
        <v>156</v>
      </c>
      <c r="AE64" s="87" t="s">
        <v>157</v>
      </c>
      <c r="AF64" s="87" t="s">
        <v>158</v>
      </c>
      <c r="AG64" s="87" t="s">
        <v>159</v>
      </c>
      <c r="AH64" s="87" t="s">
        <v>160</v>
      </c>
      <c r="AI64" s="87" t="s">
        <v>161</v>
      </c>
      <c r="AJ64" s="87" t="s">
        <v>162</v>
      </c>
      <c r="AK64" s="87">
        <v>0</v>
      </c>
      <c r="AL64" s="87">
        <v>0</v>
      </c>
      <c r="AM64" s="87" t="s">
        <v>142</v>
      </c>
      <c r="AO64" s="87">
        <f t="shared" si="1"/>
        <v>62</v>
      </c>
      <c r="AP64" s="87">
        <f t="shared" si="0"/>
        <v>7.7080000000000002</v>
      </c>
      <c r="AQ64" s="87">
        <f t="shared" si="0"/>
        <v>19.45</v>
      </c>
      <c r="AR64" s="87">
        <f t="shared" si="2"/>
        <v>9.3000000000000007</v>
      </c>
      <c r="AS64" s="87">
        <v>1</v>
      </c>
      <c r="AT64" s="87">
        <v>0</v>
      </c>
      <c r="AU64" s="87">
        <v>0</v>
      </c>
      <c r="AV64" s="87">
        <v>0</v>
      </c>
      <c r="AW64" s="87">
        <v>0</v>
      </c>
      <c r="AY64" s="133"/>
      <c r="AZ64" s="87" t="str">
        <f t="shared" si="24"/>
        <v/>
      </c>
      <c r="BA64" s="87" t="str">
        <f t="shared" si="25"/>
        <v/>
      </c>
      <c r="BB64" s="87" t="str">
        <f t="shared" si="26"/>
        <v/>
      </c>
      <c r="BC64" s="87" t="str">
        <f t="shared" si="27"/>
        <v/>
      </c>
      <c r="BD64" s="87" t="str">
        <f t="shared" si="28"/>
        <v/>
      </c>
      <c r="BE64" s="87" t="str">
        <f t="shared" si="29"/>
        <v/>
      </c>
      <c r="BG64" s="87" t="str">
        <f t="shared" si="30"/>
        <v/>
      </c>
      <c r="BH64" s="127" t="str">
        <f t="shared" si="31"/>
        <v/>
      </c>
      <c r="BI64" s="127" t="str">
        <f t="shared" si="32"/>
        <v/>
      </c>
      <c r="BJ64" s="87" t="str">
        <f t="shared" si="33"/>
        <v/>
      </c>
      <c r="BK64" s="87" t="str">
        <f t="shared" si="34"/>
        <v/>
      </c>
      <c r="BL64" s="87" t="str">
        <f t="shared" si="35"/>
        <v/>
      </c>
      <c r="BN64" s="155">
        <v>62</v>
      </c>
      <c r="BO64" s="155">
        <v>66</v>
      </c>
      <c r="BP64" s="155">
        <v>67</v>
      </c>
      <c r="BQ64" s="155">
        <v>62</v>
      </c>
      <c r="BR64" s="155">
        <v>62</v>
      </c>
      <c r="BS64" s="155" t="str">
        <v>1c</v>
      </c>
      <c r="BT64" s="155" t="str">
        <v>0</v>
      </c>
      <c r="BU64" s="87">
        <v>0</v>
      </c>
      <c r="BV64" s="129">
        <v>62</v>
      </c>
      <c r="BW64" s="129" t="str">
        <v>2.10E+11</v>
      </c>
      <c r="BX64" s="129" t="str">
        <v>8.08E+10</v>
      </c>
      <c r="BY64" s="129" t="str">
        <v>7850</v>
      </c>
      <c r="BZ64" s="129">
        <v>1</v>
      </c>
      <c r="CA64" s="129">
        <v>1.4999999999999999E-2</v>
      </c>
      <c r="CD64" s="87">
        <v>62</v>
      </c>
      <c r="CE64" s="87" t="s">
        <v>180</v>
      </c>
      <c r="CF64" s="87" t="s">
        <v>181</v>
      </c>
      <c r="CG64" s="87">
        <v>1</v>
      </c>
      <c r="CH64" s="87">
        <v>1</v>
      </c>
      <c r="CI64" s="87">
        <v>1.4999999999999999E-2</v>
      </c>
      <c r="CK64" s="87">
        <f t="shared" si="42"/>
        <v>62</v>
      </c>
      <c r="CL64" s="87">
        <f t="shared" si="43"/>
        <v>7.7080000000000002</v>
      </c>
      <c r="CM64" s="87">
        <f t="shared" si="44"/>
        <v>19.45</v>
      </c>
      <c r="CN64" s="87">
        <f t="shared" si="45"/>
        <v>9.3000000000000007</v>
      </c>
      <c r="CO64" s="87">
        <v>1</v>
      </c>
      <c r="CP64" s="87">
        <v>0</v>
      </c>
      <c r="CR64" s="87">
        <f t="shared" si="19"/>
        <v>62</v>
      </c>
      <c r="CS64" s="87">
        <f t="shared" si="20"/>
        <v>66</v>
      </c>
      <c r="CT64" s="87">
        <f t="shared" si="21"/>
        <v>67</v>
      </c>
      <c r="CU64" s="87">
        <v>3</v>
      </c>
      <c r="CV64" s="87">
        <v>3</v>
      </c>
      <c r="CW64" s="87">
        <v>1</v>
      </c>
      <c r="CX64" s="87">
        <v>0</v>
      </c>
      <c r="CY64" s="87">
        <v>1</v>
      </c>
      <c r="CZ64" s="87">
        <v>3</v>
      </c>
      <c r="DA64" s="87">
        <v>1</v>
      </c>
      <c r="DB64" s="87" t="b">
        <v>1</v>
      </c>
      <c r="DE64" s="87">
        <v>119</v>
      </c>
      <c r="DF64" s="87">
        <v>9.94</v>
      </c>
      <c r="DG64" s="87">
        <v>-17.216999999999999</v>
      </c>
      <c r="DH64" s="87">
        <v>9.3000000000000007</v>
      </c>
      <c r="DI64" s="87">
        <v>1</v>
      </c>
      <c r="DJ64" s="87">
        <v>0</v>
      </c>
      <c r="DM64" s="87">
        <v>119</v>
      </c>
      <c r="DN64" s="87">
        <v>13</v>
      </c>
      <c r="DO64" s="87">
        <v>106</v>
      </c>
      <c r="DP64" s="87">
        <v>3</v>
      </c>
      <c r="DQ64" s="87">
        <v>3</v>
      </c>
      <c r="DR64" s="87">
        <v>1</v>
      </c>
      <c r="DS64" s="87">
        <v>0</v>
      </c>
      <c r="DT64" s="87">
        <v>2</v>
      </c>
      <c r="DU64" s="87">
        <v>1</v>
      </c>
      <c r="DV64" s="87">
        <v>1</v>
      </c>
      <c r="DW64" s="87" t="b">
        <v>1</v>
      </c>
      <c r="DY64" s="87">
        <v>119</v>
      </c>
      <c r="DZ64" s="87">
        <v>9.94</v>
      </c>
      <c r="EA64" s="87">
        <v>-17.216999999999999</v>
      </c>
      <c r="EB64" s="87">
        <v>9.3000000000000007</v>
      </c>
      <c r="EC64" s="87">
        <v>1</v>
      </c>
      <c r="ED64" s="87">
        <v>0</v>
      </c>
      <c r="EG64" s="87">
        <v>119</v>
      </c>
      <c r="EH64" s="87">
        <v>13</v>
      </c>
      <c r="EI64" s="87">
        <v>106</v>
      </c>
      <c r="EJ64" s="87">
        <v>3</v>
      </c>
      <c r="EK64" s="87">
        <v>3</v>
      </c>
      <c r="EL64" s="87">
        <v>1</v>
      </c>
      <c r="EM64" s="87">
        <v>0</v>
      </c>
      <c r="EN64" s="87">
        <v>10</v>
      </c>
      <c r="EO64" s="87">
        <v>1</v>
      </c>
      <c r="EP64" s="87">
        <v>1</v>
      </c>
      <c r="EQ64" s="87" t="b">
        <v>1</v>
      </c>
    </row>
    <row r="65" spans="1:147" ht="12.75">
      <c r="A65" s="89">
        <f t="shared" ref="A65:B80" si="78">A64+1</f>
        <v>3</v>
      </c>
      <c r="B65" s="151">
        <f t="shared" si="22"/>
        <v>63</v>
      </c>
      <c r="C65" s="152">
        <v>9.3000000000000007</v>
      </c>
      <c r="D65" s="151">
        <v>7.1040000000000001</v>
      </c>
      <c r="E65" s="151">
        <v>19.101500000000001</v>
      </c>
      <c r="F65" s="151" t="s">
        <v>142</v>
      </c>
      <c r="G65" s="151"/>
      <c r="H65" s="151"/>
      <c r="J65" s="87">
        <f t="shared" si="77"/>
        <v>32.1</v>
      </c>
      <c r="K65" s="126">
        <v>34</v>
      </c>
      <c r="L65" s="87">
        <v>10</v>
      </c>
      <c r="M65" s="87">
        <v>22</v>
      </c>
      <c r="N65" s="87" t="s">
        <v>154</v>
      </c>
      <c r="O65" s="87" t="s">
        <v>155</v>
      </c>
      <c r="P65" s="87">
        <v>0</v>
      </c>
      <c r="Q65" s="127">
        <v>6.8959999999999996E-4</v>
      </c>
      <c r="R65" s="87">
        <v>0</v>
      </c>
      <c r="S65" s="87">
        <v>0</v>
      </c>
      <c r="T65" s="127">
        <v>1802000000000</v>
      </c>
      <c r="U65" s="127">
        <v>1802000000000</v>
      </c>
      <c r="V65" s="127">
        <v>27860000000</v>
      </c>
      <c r="W65" s="127">
        <v>27860000000</v>
      </c>
      <c r="X65" s="87">
        <v>0</v>
      </c>
      <c r="Y65" s="87">
        <v>0</v>
      </c>
      <c r="Z65" s="127">
        <v>1387000000000</v>
      </c>
      <c r="AA65" s="87">
        <v>1.7165E-2</v>
      </c>
      <c r="AB65" s="127">
        <v>144800000000</v>
      </c>
      <c r="AC65" s="87">
        <v>0.65</v>
      </c>
      <c r="AD65" s="87" t="s">
        <v>156</v>
      </c>
      <c r="AE65" s="87" t="s">
        <v>157</v>
      </c>
      <c r="AF65" s="87" t="s">
        <v>158</v>
      </c>
      <c r="AG65" s="87" t="s">
        <v>159</v>
      </c>
      <c r="AH65" s="87" t="s">
        <v>160</v>
      </c>
      <c r="AI65" s="87" t="s">
        <v>161</v>
      </c>
      <c r="AJ65" s="87" t="s">
        <v>162</v>
      </c>
      <c r="AK65" s="87">
        <v>0</v>
      </c>
      <c r="AL65" s="87">
        <v>0</v>
      </c>
      <c r="AM65" s="87" t="s">
        <v>142</v>
      </c>
      <c r="AO65" s="87">
        <f t="shared" si="1"/>
        <v>63</v>
      </c>
      <c r="AP65" s="87">
        <f t="shared" si="0"/>
        <v>7.1040000000000001</v>
      </c>
      <c r="AQ65" s="87">
        <f t="shared" si="0"/>
        <v>19.101500000000001</v>
      </c>
      <c r="AR65" s="87">
        <f t="shared" si="2"/>
        <v>9.3000000000000007</v>
      </c>
      <c r="AS65" s="87">
        <v>1</v>
      </c>
      <c r="AT65" s="87">
        <v>0</v>
      </c>
      <c r="AU65" s="87">
        <v>0</v>
      </c>
      <c r="AV65" s="87">
        <v>0</v>
      </c>
      <c r="AW65" s="87">
        <v>0</v>
      </c>
      <c r="AY65" s="133">
        <f t="shared" ref="AY65" si="79">IF(J65="", "", INT(J65))</f>
        <v>32</v>
      </c>
      <c r="AZ65" s="87">
        <f t="shared" si="24"/>
        <v>34</v>
      </c>
      <c r="BA65" s="87">
        <f t="shared" si="25"/>
        <v>35</v>
      </c>
      <c r="BB65" s="87">
        <f t="shared" si="26"/>
        <v>32</v>
      </c>
      <c r="BC65" s="87">
        <f t="shared" si="27"/>
        <v>32</v>
      </c>
      <c r="BD65" s="87" t="str">
        <f t="shared" si="28"/>
        <v>1c</v>
      </c>
      <c r="BE65" s="87" t="str">
        <f t="shared" si="29"/>
        <v>0</v>
      </c>
      <c r="BG65" s="87">
        <f t="shared" si="30"/>
        <v>32</v>
      </c>
      <c r="BH65" s="127" t="str">
        <f t="shared" si="31"/>
        <v>2.10E+11</v>
      </c>
      <c r="BI65" s="127" t="str">
        <f t="shared" si="32"/>
        <v>8.08E+10</v>
      </c>
      <c r="BJ65" s="87" t="str">
        <f t="shared" si="33"/>
        <v>7850</v>
      </c>
      <c r="BK65" s="87">
        <f t="shared" si="34"/>
        <v>10</v>
      </c>
      <c r="BL65" s="87">
        <f t="shared" si="35"/>
        <v>2.1999999999999999E-2</v>
      </c>
      <c r="BN65" s="129">
        <v>63</v>
      </c>
      <c r="BO65" s="129">
        <v>67</v>
      </c>
      <c r="BP65" s="155">
        <v>68</v>
      </c>
      <c r="BQ65" s="129">
        <v>63</v>
      </c>
      <c r="BR65" s="129">
        <v>63</v>
      </c>
      <c r="BS65" s="129" t="str">
        <v>1c</v>
      </c>
      <c r="BT65" s="129" t="str">
        <v>0</v>
      </c>
      <c r="BU65" s="87">
        <v>0</v>
      </c>
      <c r="BV65" s="129">
        <v>63</v>
      </c>
      <c r="BW65" s="129" t="str">
        <v>2.10E+11</v>
      </c>
      <c r="BX65" s="129" t="str">
        <v>8.08E+10</v>
      </c>
      <c r="BY65" s="129" t="str">
        <v>7850</v>
      </c>
      <c r="BZ65" s="129">
        <v>1</v>
      </c>
      <c r="CA65" s="129">
        <v>1.4999999999999999E-2</v>
      </c>
      <c r="CD65" s="87">
        <v>63</v>
      </c>
      <c r="CE65" s="87" t="s">
        <v>180</v>
      </c>
      <c r="CF65" s="87" t="s">
        <v>181</v>
      </c>
      <c r="CG65" s="87">
        <v>1</v>
      </c>
      <c r="CH65" s="87">
        <v>1</v>
      </c>
      <c r="CI65" s="87">
        <v>1.4999999999999999E-2</v>
      </c>
      <c r="CK65" s="87">
        <f t="shared" si="42"/>
        <v>63</v>
      </c>
      <c r="CL65" s="87">
        <f t="shared" si="43"/>
        <v>7.1040000000000001</v>
      </c>
      <c r="CM65" s="87">
        <f t="shared" si="44"/>
        <v>19.101500000000001</v>
      </c>
      <c r="CN65" s="87">
        <f t="shared" si="45"/>
        <v>9.3000000000000007</v>
      </c>
      <c r="CO65" s="87">
        <v>1</v>
      </c>
      <c r="CP65" s="87">
        <v>0</v>
      </c>
      <c r="CR65" s="87">
        <f t="shared" si="19"/>
        <v>63</v>
      </c>
      <c r="CS65" s="87">
        <f t="shared" si="20"/>
        <v>67</v>
      </c>
      <c r="CT65" s="87">
        <f t="shared" si="21"/>
        <v>68</v>
      </c>
      <c r="CU65" s="87">
        <v>3</v>
      </c>
      <c r="CV65" s="87">
        <v>3</v>
      </c>
      <c r="CW65" s="87">
        <v>1</v>
      </c>
      <c r="CX65" s="87">
        <v>0</v>
      </c>
      <c r="CY65" s="87">
        <v>1</v>
      </c>
      <c r="CZ65" s="87">
        <v>3</v>
      </c>
      <c r="DA65" s="87">
        <v>1</v>
      </c>
      <c r="DB65" s="87" t="b">
        <v>1</v>
      </c>
      <c r="DE65" s="87">
        <v>120</v>
      </c>
      <c r="DF65" s="87">
        <v>10.49</v>
      </c>
      <c r="DG65" s="87">
        <v>-18.170000000000002</v>
      </c>
      <c r="DH65" s="87">
        <v>9.3000000000000007</v>
      </c>
      <c r="DI65" s="87">
        <v>1</v>
      </c>
      <c r="DJ65" s="87">
        <v>0</v>
      </c>
      <c r="DM65" s="87">
        <v>120</v>
      </c>
      <c r="DN65" s="87">
        <v>13</v>
      </c>
      <c r="DO65" s="87">
        <v>107</v>
      </c>
      <c r="DP65" s="87">
        <v>3</v>
      </c>
      <c r="DQ65" s="87">
        <v>3</v>
      </c>
      <c r="DR65" s="87">
        <v>1</v>
      </c>
      <c r="DS65" s="87">
        <v>0</v>
      </c>
      <c r="DT65" s="87">
        <v>2</v>
      </c>
      <c r="DU65" s="87">
        <v>1</v>
      </c>
      <c r="DV65" s="87">
        <v>1</v>
      </c>
      <c r="DW65" s="87" t="b">
        <v>1</v>
      </c>
      <c r="DY65" s="87">
        <v>120</v>
      </c>
      <c r="DZ65" s="87">
        <v>10.49</v>
      </c>
      <c r="EA65" s="87">
        <v>-18.170000000000002</v>
      </c>
      <c r="EB65" s="87">
        <v>9.3000000000000007</v>
      </c>
      <c r="EC65" s="87">
        <v>1</v>
      </c>
      <c r="ED65" s="87">
        <v>0</v>
      </c>
      <c r="EG65" s="87">
        <v>120</v>
      </c>
      <c r="EH65" s="87">
        <v>13</v>
      </c>
      <c r="EI65" s="87">
        <v>107</v>
      </c>
      <c r="EJ65" s="87">
        <v>3</v>
      </c>
      <c r="EK65" s="87">
        <v>3</v>
      </c>
      <c r="EL65" s="87">
        <v>1</v>
      </c>
      <c r="EM65" s="87">
        <v>0</v>
      </c>
      <c r="EN65" s="87">
        <v>10</v>
      </c>
      <c r="EO65" s="87">
        <v>1</v>
      </c>
      <c r="EP65" s="87">
        <v>1</v>
      </c>
      <c r="EQ65" s="87" t="b">
        <v>1</v>
      </c>
    </row>
    <row r="66" spans="1:147" ht="12.75">
      <c r="A66" s="89">
        <f t="shared" si="78"/>
        <v>4</v>
      </c>
      <c r="B66" s="155">
        <f t="shared" si="22"/>
        <v>64</v>
      </c>
      <c r="C66" s="156">
        <v>9.3000000000000007</v>
      </c>
      <c r="D66" s="155">
        <v>1.925</v>
      </c>
      <c r="E66" s="155">
        <v>16.111000000000001</v>
      </c>
      <c r="F66" s="155" t="s">
        <v>142</v>
      </c>
      <c r="G66" s="155"/>
      <c r="H66" s="151"/>
      <c r="I66" s="87">
        <v>1</v>
      </c>
      <c r="J66" s="87">
        <f t="shared" si="77"/>
        <v>32.200000000000003</v>
      </c>
      <c r="K66" s="126">
        <v>35</v>
      </c>
      <c r="L66" s="87">
        <v>10</v>
      </c>
      <c r="M66" s="87">
        <v>22</v>
      </c>
      <c r="N66" s="87" t="s">
        <v>154</v>
      </c>
      <c r="O66" s="87" t="s">
        <v>155</v>
      </c>
      <c r="P66" s="87">
        <v>0</v>
      </c>
      <c r="Q66" s="127">
        <v>6.8959999999999996E-4</v>
      </c>
      <c r="R66" s="87">
        <v>0</v>
      </c>
      <c r="S66" s="87">
        <v>0</v>
      </c>
      <c r="T66" s="127">
        <v>1802000000000</v>
      </c>
      <c r="U66" s="127">
        <v>1802000000000</v>
      </c>
      <c r="V66" s="127">
        <v>27860000000</v>
      </c>
      <c r="W66" s="127">
        <v>27860000000</v>
      </c>
      <c r="X66" s="87">
        <v>0</v>
      </c>
      <c r="Y66" s="87">
        <v>0</v>
      </c>
      <c r="Z66" s="127">
        <v>1387000000000</v>
      </c>
      <c r="AA66" s="87">
        <v>1.7165E-2</v>
      </c>
      <c r="AB66" s="127">
        <v>144800000000</v>
      </c>
      <c r="AC66" s="87">
        <v>0.65</v>
      </c>
      <c r="AD66" s="87" t="s">
        <v>156</v>
      </c>
      <c r="AE66" s="87" t="s">
        <v>157</v>
      </c>
      <c r="AF66" s="87" t="s">
        <v>158</v>
      </c>
      <c r="AG66" s="87" t="s">
        <v>159</v>
      </c>
      <c r="AH66" s="87" t="s">
        <v>160</v>
      </c>
      <c r="AI66" s="87" t="s">
        <v>161</v>
      </c>
      <c r="AJ66" s="87" t="s">
        <v>162</v>
      </c>
      <c r="AK66" s="87">
        <v>0</v>
      </c>
      <c r="AL66" s="87">
        <v>0</v>
      </c>
      <c r="AM66" s="87" t="s">
        <v>142</v>
      </c>
      <c r="AO66" s="87">
        <f t="shared" si="1"/>
        <v>64</v>
      </c>
      <c r="AP66" s="87">
        <f t="shared" si="0"/>
        <v>1.925</v>
      </c>
      <c r="AQ66" s="87">
        <f t="shared" si="0"/>
        <v>16.111000000000001</v>
      </c>
      <c r="AR66" s="87">
        <f t="shared" si="2"/>
        <v>9.3000000000000007</v>
      </c>
      <c r="AS66" s="87">
        <v>1</v>
      </c>
      <c r="AT66" s="87">
        <v>0</v>
      </c>
      <c r="AU66" s="87">
        <v>0</v>
      </c>
      <c r="AV66" s="87">
        <v>0</v>
      </c>
      <c r="AW66" s="87">
        <v>0</v>
      </c>
      <c r="AY66" s="133"/>
      <c r="AZ66" s="87" t="str">
        <f t="shared" si="24"/>
        <v/>
      </c>
      <c r="BA66" s="87" t="str">
        <f t="shared" si="25"/>
        <v/>
      </c>
      <c r="BB66" s="87" t="str">
        <f t="shared" si="26"/>
        <v/>
      </c>
      <c r="BC66" s="87" t="str">
        <f t="shared" si="27"/>
        <v/>
      </c>
      <c r="BD66" s="87" t="str">
        <f t="shared" si="28"/>
        <v/>
      </c>
      <c r="BE66" s="87" t="str">
        <f t="shared" si="29"/>
        <v/>
      </c>
      <c r="BG66" s="87" t="str">
        <f t="shared" si="30"/>
        <v/>
      </c>
      <c r="BH66" s="127" t="str">
        <f t="shared" si="31"/>
        <v/>
      </c>
      <c r="BI66" s="127" t="str">
        <f t="shared" si="32"/>
        <v/>
      </c>
      <c r="BJ66" s="87" t="str">
        <f t="shared" si="33"/>
        <v/>
      </c>
      <c r="BK66" s="87" t="str">
        <f t="shared" si="34"/>
        <v/>
      </c>
      <c r="BL66" s="87" t="str">
        <f t="shared" si="35"/>
        <v/>
      </c>
      <c r="BN66" s="155">
        <v>64</v>
      </c>
      <c r="BO66" s="155">
        <v>68</v>
      </c>
      <c r="BP66" s="155">
        <v>69</v>
      </c>
      <c r="BQ66" s="155">
        <v>64</v>
      </c>
      <c r="BR66" s="155">
        <v>64</v>
      </c>
      <c r="BS66" s="155" t="str">
        <v>1c</v>
      </c>
      <c r="BT66" s="155" t="str">
        <v>0</v>
      </c>
      <c r="BU66" s="87">
        <v>0</v>
      </c>
      <c r="BV66" s="129">
        <v>64</v>
      </c>
      <c r="BW66" s="129" t="str">
        <v>2.10E+11</v>
      </c>
      <c r="BX66" s="129" t="str">
        <v>8.08E+10</v>
      </c>
      <c r="BY66" s="129" t="str">
        <v>7850</v>
      </c>
      <c r="BZ66" s="129">
        <v>1</v>
      </c>
      <c r="CA66" s="129">
        <v>1.4999999999999999E-2</v>
      </c>
      <c r="CD66" s="87">
        <v>64</v>
      </c>
      <c r="CE66" s="87" t="s">
        <v>180</v>
      </c>
      <c r="CF66" s="87" t="s">
        <v>181</v>
      </c>
      <c r="CG66" s="87">
        <v>1</v>
      </c>
      <c r="CH66" s="87">
        <v>1</v>
      </c>
      <c r="CI66" s="87">
        <v>1.4999999999999999E-2</v>
      </c>
      <c r="CK66" s="87">
        <f t="shared" si="42"/>
        <v>64</v>
      </c>
      <c r="CL66" s="87">
        <f t="shared" si="43"/>
        <v>1.925</v>
      </c>
      <c r="CM66" s="87">
        <f t="shared" si="44"/>
        <v>16.111000000000001</v>
      </c>
      <c r="CN66" s="87">
        <f t="shared" si="45"/>
        <v>9.3000000000000007</v>
      </c>
      <c r="CO66" s="87">
        <v>1</v>
      </c>
      <c r="CP66" s="87">
        <v>0</v>
      </c>
      <c r="CR66" s="87">
        <f t="shared" si="19"/>
        <v>64</v>
      </c>
      <c r="CS66" s="87">
        <f t="shared" si="20"/>
        <v>68</v>
      </c>
      <c r="CT66" s="87">
        <f t="shared" si="21"/>
        <v>69</v>
      </c>
      <c r="CU66" s="87">
        <v>3</v>
      </c>
      <c r="CV66" s="87">
        <v>3</v>
      </c>
      <c r="CW66" s="87">
        <v>1</v>
      </c>
      <c r="CX66" s="87">
        <v>0</v>
      </c>
      <c r="CY66" s="87">
        <v>1</v>
      </c>
      <c r="CZ66" s="87">
        <v>3</v>
      </c>
      <c r="DA66" s="87">
        <v>1</v>
      </c>
      <c r="DB66" s="87" t="b">
        <v>1</v>
      </c>
      <c r="DE66" s="87">
        <v>121</v>
      </c>
      <c r="DF66" s="87">
        <v>8.66</v>
      </c>
      <c r="DG66" s="87">
        <v>20</v>
      </c>
      <c r="DH66" s="87">
        <v>-12</v>
      </c>
      <c r="DI66" s="87">
        <v>1</v>
      </c>
      <c r="DJ66" s="87">
        <v>0</v>
      </c>
      <c r="DM66" s="87">
        <v>121</v>
      </c>
      <c r="DN66" s="87">
        <v>13</v>
      </c>
      <c r="DO66" s="87">
        <v>114</v>
      </c>
      <c r="DP66" s="87">
        <v>3</v>
      </c>
      <c r="DQ66" s="87">
        <v>3</v>
      </c>
      <c r="DR66" s="87">
        <v>1</v>
      </c>
      <c r="DS66" s="87">
        <v>0</v>
      </c>
      <c r="DT66" s="87">
        <v>2</v>
      </c>
      <c r="DU66" s="87">
        <v>1</v>
      </c>
      <c r="DV66" s="87">
        <v>1</v>
      </c>
      <c r="DW66" s="87" t="b">
        <v>1</v>
      </c>
      <c r="DY66" s="87">
        <v>121</v>
      </c>
      <c r="DZ66" s="87">
        <v>8.66</v>
      </c>
      <c r="EA66" s="87">
        <v>20</v>
      </c>
      <c r="EB66" s="87">
        <v>-12</v>
      </c>
      <c r="EC66" s="87">
        <v>1</v>
      </c>
      <c r="ED66" s="87">
        <v>0</v>
      </c>
      <c r="EG66" s="87">
        <v>121</v>
      </c>
      <c r="EH66" s="87">
        <v>13</v>
      </c>
      <c r="EI66" s="87">
        <v>114</v>
      </c>
      <c r="EJ66" s="87">
        <v>3</v>
      </c>
      <c r="EK66" s="87">
        <v>3</v>
      </c>
      <c r="EL66" s="87">
        <v>1</v>
      </c>
      <c r="EM66" s="87">
        <v>0</v>
      </c>
      <c r="EN66" s="87">
        <v>10</v>
      </c>
      <c r="EO66" s="87">
        <v>1</v>
      </c>
      <c r="EP66" s="87">
        <v>1</v>
      </c>
      <c r="EQ66" s="87" t="b">
        <v>1</v>
      </c>
    </row>
    <row r="67" spans="1:147" ht="12.75">
      <c r="A67" s="89">
        <f t="shared" si="78"/>
        <v>5</v>
      </c>
      <c r="B67" s="155">
        <f t="shared" si="22"/>
        <v>65</v>
      </c>
      <c r="C67" s="156">
        <v>9.3000000000000007</v>
      </c>
      <c r="D67" s="155">
        <v>-1.4430000000000001</v>
      </c>
      <c r="E67" s="155">
        <v>14.167</v>
      </c>
      <c r="F67" s="155" t="s">
        <v>142</v>
      </c>
      <c r="G67" s="155"/>
      <c r="H67" s="151"/>
      <c r="I67" s="87">
        <v>1</v>
      </c>
      <c r="J67" s="87">
        <f t="shared" si="77"/>
        <v>33.1</v>
      </c>
      <c r="K67" s="126">
        <v>35</v>
      </c>
      <c r="L67" s="87">
        <v>10</v>
      </c>
      <c r="M67" s="87">
        <v>22</v>
      </c>
      <c r="N67" s="87" t="s">
        <v>154</v>
      </c>
      <c r="O67" s="87" t="s">
        <v>155</v>
      </c>
      <c r="P67" s="87">
        <v>0</v>
      </c>
      <c r="Q67" s="127">
        <v>6.8959999999999996E-4</v>
      </c>
      <c r="R67" s="87">
        <v>0</v>
      </c>
      <c r="S67" s="87">
        <v>0</v>
      </c>
      <c r="T67" s="127">
        <v>1802000000000</v>
      </c>
      <c r="U67" s="127">
        <v>1802000000000</v>
      </c>
      <c r="V67" s="127">
        <v>27860000000</v>
      </c>
      <c r="W67" s="127">
        <v>27860000000</v>
      </c>
      <c r="X67" s="87">
        <v>0</v>
      </c>
      <c r="Y67" s="87">
        <v>0</v>
      </c>
      <c r="Z67" s="127">
        <v>1387000000000</v>
      </c>
      <c r="AA67" s="87">
        <v>1.7165E-2</v>
      </c>
      <c r="AB67" s="127">
        <v>144800000000</v>
      </c>
      <c r="AC67" s="87">
        <v>0.65</v>
      </c>
      <c r="AD67" s="87" t="s">
        <v>156</v>
      </c>
      <c r="AE67" s="87" t="s">
        <v>157</v>
      </c>
      <c r="AF67" s="87" t="s">
        <v>158</v>
      </c>
      <c r="AG67" s="87" t="s">
        <v>159</v>
      </c>
      <c r="AH67" s="87" t="s">
        <v>160</v>
      </c>
      <c r="AI67" s="87" t="s">
        <v>161</v>
      </c>
      <c r="AJ67" s="87" t="s">
        <v>162</v>
      </c>
      <c r="AK67" s="87">
        <v>0</v>
      </c>
      <c r="AL67" s="87">
        <v>0</v>
      </c>
      <c r="AM67" s="87" t="s">
        <v>142</v>
      </c>
      <c r="AO67" s="87">
        <f t="shared" si="1"/>
        <v>65</v>
      </c>
      <c r="AP67" s="87">
        <f t="shared" ref="AP67:AQ130" si="80">D67</f>
        <v>-1.4430000000000001</v>
      </c>
      <c r="AQ67" s="87">
        <f t="shared" si="80"/>
        <v>14.167</v>
      </c>
      <c r="AR67" s="87">
        <f t="shared" si="2"/>
        <v>9.3000000000000007</v>
      </c>
      <c r="AS67" s="87">
        <v>1</v>
      </c>
      <c r="AT67" s="87">
        <v>0</v>
      </c>
      <c r="AU67" s="87">
        <v>0</v>
      </c>
      <c r="AV67" s="87">
        <v>0</v>
      </c>
      <c r="AW67" s="87">
        <v>0</v>
      </c>
      <c r="AY67" s="133">
        <f t="shared" ref="AY67" si="81">IF(J67="", "", INT(J67))</f>
        <v>33</v>
      </c>
      <c r="AZ67" s="87">
        <f t="shared" si="24"/>
        <v>35</v>
      </c>
      <c r="BA67" s="87">
        <f t="shared" si="25"/>
        <v>36</v>
      </c>
      <c r="BB67" s="87">
        <f t="shared" si="26"/>
        <v>33</v>
      </c>
      <c r="BC67" s="87">
        <f t="shared" si="27"/>
        <v>33</v>
      </c>
      <c r="BD67" s="87" t="str">
        <f t="shared" si="28"/>
        <v>1c</v>
      </c>
      <c r="BE67" s="87" t="str">
        <f t="shared" si="29"/>
        <v>0</v>
      </c>
      <c r="BG67" s="87">
        <f t="shared" si="30"/>
        <v>33</v>
      </c>
      <c r="BH67" s="127" t="str">
        <f t="shared" si="31"/>
        <v>2.10E+11</v>
      </c>
      <c r="BI67" s="127" t="str">
        <f t="shared" si="32"/>
        <v>8.08E+10</v>
      </c>
      <c r="BJ67" s="87" t="str">
        <f t="shared" si="33"/>
        <v>7850</v>
      </c>
      <c r="BK67" s="87">
        <f t="shared" si="34"/>
        <v>10</v>
      </c>
      <c r="BL67" s="87">
        <f t="shared" si="35"/>
        <v>2.1999999999999999E-2</v>
      </c>
      <c r="BN67" s="155">
        <v>65</v>
      </c>
      <c r="BO67" s="155">
        <v>69</v>
      </c>
      <c r="BP67" s="155">
        <v>70</v>
      </c>
      <c r="BQ67" s="155">
        <v>65</v>
      </c>
      <c r="BR67" s="155">
        <v>65</v>
      </c>
      <c r="BS67" s="155" t="str">
        <v>1c</v>
      </c>
      <c r="BT67" s="155" t="str">
        <v>0</v>
      </c>
      <c r="BU67" s="87">
        <v>0</v>
      </c>
      <c r="BV67" s="129">
        <v>65</v>
      </c>
      <c r="BW67" s="129" t="str">
        <v>2.10E+11</v>
      </c>
      <c r="BX67" s="129" t="str">
        <v>8.08E+10</v>
      </c>
      <c r="BY67" s="129" t="str">
        <v>7850</v>
      </c>
      <c r="BZ67" s="129">
        <v>1</v>
      </c>
      <c r="CA67" s="129">
        <v>1.4999999999999999E-2</v>
      </c>
      <c r="CD67" s="87">
        <v>65</v>
      </c>
      <c r="CE67" s="87" t="s">
        <v>180</v>
      </c>
      <c r="CF67" s="87" t="s">
        <v>181</v>
      </c>
      <c r="CG67" s="87">
        <v>1</v>
      </c>
      <c r="CH67" s="87">
        <v>1</v>
      </c>
      <c r="CI67" s="87">
        <v>1.4999999999999999E-2</v>
      </c>
      <c r="CK67" s="87">
        <f t="shared" si="42"/>
        <v>65</v>
      </c>
      <c r="CL67" s="87">
        <f t="shared" si="43"/>
        <v>-1.4430000000000001</v>
      </c>
      <c r="CM67" s="87">
        <f t="shared" si="44"/>
        <v>14.167</v>
      </c>
      <c r="CN67" s="87">
        <f t="shared" si="45"/>
        <v>9.3000000000000007</v>
      </c>
      <c r="CO67" s="87">
        <v>1</v>
      </c>
      <c r="CP67" s="87">
        <v>0</v>
      </c>
      <c r="CR67" s="87">
        <f t="shared" si="19"/>
        <v>65</v>
      </c>
      <c r="CS67" s="87">
        <f t="shared" si="20"/>
        <v>69</v>
      </c>
      <c r="CT67" s="87">
        <f t="shared" si="21"/>
        <v>70</v>
      </c>
      <c r="CU67" s="87">
        <v>3</v>
      </c>
      <c r="CV67" s="87">
        <v>3</v>
      </c>
      <c r="CW67" s="87">
        <v>1</v>
      </c>
      <c r="CX67" s="87">
        <v>0</v>
      </c>
      <c r="CY67" s="87">
        <v>1</v>
      </c>
      <c r="CZ67" s="87">
        <v>3</v>
      </c>
      <c r="DA67" s="87">
        <v>1</v>
      </c>
      <c r="DB67" s="87" t="b">
        <v>1</v>
      </c>
      <c r="DE67" s="87">
        <v>122</v>
      </c>
      <c r="DF67" s="87">
        <v>7.7080000000000002</v>
      </c>
      <c r="DG67" s="87">
        <v>19.45</v>
      </c>
      <c r="DH67" s="87">
        <v>-12</v>
      </c>
      <c r="DI67" s="87">
        <v>1</v>
      </c>
      <c r="DJ67" s="87">
        <v>0</v>
      </c>
      <c r="DM67" s="87">
        <v>122</v>
      </c>
      <c r="DN67" s="87">
        <v>17</v>
      </c>
      <c r="DO67" s="87">
        <v>121</v>
      </c>
      <c r="DP67" s="87">
        <v>3</v>
      </c>
      <c r="DQ67" s="87">
        <v>3</v>
      </c>
      <c r="DR67" s="87">
        <v>1</v>
      </c>
      <c r="DS67" s="87">
        <v>0</v>
      </c>
      <c r="DT67" s="87">
        <v>2</v>
      </c>
      <c r="DU67" s="87">
        <v>1</v>
      </c>
      <c r="DV67" s="87">
        <v>1</v>
      </c>
      <c r="DW67" s="87" t="b">
        <v>1</v>
      </c>
      <c r="DY67" s="87">
        <v>122</v>
      </c>
      <c r="DZ67" s="87">
        <v>7.7080000000000002</v>
      </c>
      <c r="EA67" s="87">
        <v>19.45</v>
      </c>
      <c r="EB67" s="87">
        <v>-12</v>
      </c>
      <c r="EC67" s="87">
        <v>1</v>
      </c>
      <c r="ED67" s="87">
        <v>0</v>
      </c>
      <c r="EG67" s="87">
        <v>122</v>
      </c>
      <c r="EH67" s="87">
        <v>17</v>
      </c>
      <c r="EI67" s="87">
        <v>121</v>
      </c>
      <c r="EJ67" s="87">
        <v>3</v>
      </c>
      <c r="EK67" s="87">
        <v>3</v>
      </c>
      <c r="EL67" s="87">
        <v>1</v>
      </c>
      <c r="EM67" s="87">
        <v>0</v>
      </c>
      <c r="EN67" s="87">
        <v>10</v>
      </c>
      <c r="EO67" s="87">
        <v>1</v>
      </c>
      <c r="EP67" s="87">
        <v>1</v>
      </c>
      <c r="EQ67" s="87" t="b">
        <v>1</v>
      </c>
    </row>
    <row r="68" spans="1:147" ht="12.75">
      <c r="A68" s="89">
        <f t="shared" si="78"/>
        <v>6</v>
      </c>
      <c r="B68" s="155">
        <f t="shared" si="22"/>
        <v>66</v>
      </c>
      <c r="C68" s="156">
        <v>9.3000000000000007</v>
      </c>
      <c r="D68" s="155">
        <v>-4.8109999999999999</v>
      </c>
      <c r="E68" s="155">
        <v>12.222</v>
      </c>
      <c r="F68" s="155" t="s">
        <v>142</v>
      </c>
      <c r="G68" s="155"/>
      <c r="H68" s="151"/>
      <c r="I68" s="87">
        <v>1</v>
      </c>
      <c r="J68" s="87">
        <f t="shared" si="77"/>
        <v>33.200000000000003</v>
      </c>
      <c r="K68" s="126">
        <v>36</v>
      </c>
      <c r="L68" s="87">
        <v>10</v>
      </c>
      <c r="M68" s="87">
        <v>22</v>
      </c>
      <c r="N68" s="87" t="s">
        <v>154</v>
      </c>
      <c r="O68" s="87" t="s">
        <v>155</v>
      </c>
      <c r="P68" s="87">
        <v>0</v>
      </c>
      <c r="Q68" s="127">
        <v>6.8959999999999996E-4</v>
      </c>
      <c r="R68" s="87">
        <v>0</v>
      </c>
      <c r="S68" s="87">
        <v>0</v>
      </c>
      <c r="T68" s="127">
        <v>1802000000000</v>
      </c>
      <c r="U68" s="127">
        <v>1802000000000</v>
      </c>
      <c r="V68" s="127">
        <v>27860000000</v>
      </c>
      <c r="W68" s="127">
        <v>27860000000</v>
      </c>
      <c r="X68" s="87">
        <v>0</v>
      </c>
      <c r="Y68" s="87">
        <v>0</v>
      </c>
      <c r="Z68" s="127">
        <v>1387000000000</v>
      </c>
      <c r="AA68" s="87">
        <v>1.7165E-2</v>
      </c>
      <c r="AB68" s="127">
        <v>144800000000</v>
      </c>
      <c r="AC68" s="87">
        <v>0.65</v>
      </c>
      <c r="AD68" s="87" t="s">
        <v>156</v>
      </c>
      <c r="AE68" s="87" t="s">
        <v>157</v>
      </c>
      <c r="AF68" s="87" t="s">
        <v>158</v>
      </c>
      <c r="AG68" s="87" t="s">
        <v>159</v>
      </c>
      <c r="AH68" s="87" t="s">
        <v>160</v>
      </c>
      <c r="AI68" s="87" t="s">
        <v>161</v>
      </c>
      <c r="AJ68" s="87" t="s">
        <v>162</v>
      </c>
      <c r="AK68" s="87">
        <v>0</v>
      </c>
      <c r="AL68" s="87">
        <v>0</v>
      </c>
      <c r="AM68" s="87" t="s">
        <v>142</v>
      </c>
      <c r="AO68" s="87">
        <f t="shared" ref="AO68:AO131" si="82">B68</f>
        <v>66</v>
      </c>
      <c r="AP68" s="87">
        <f t="shared" si="80"/>
        <v>-4.8109999999999999</v>
      </c>
      <c r="AQ68" s="87">
        <f t="shared" si="80"/>
        <v>12.222</v>
      </c>
      <c r="AR68" s="87">
        <f t="shared" ref="AR68:AR131" si="83">C68</f>
        <v>9.3000000000000007</v>
      </c>
      <c r="AS68" s="87">
        <v>1</v>
      </c>
      <c r="AT68" s="87">
        <v>0</v>
      </c>
      <c r="AU68" s="87">
        <v>0</v>
      </c>
      <c r="AV68" s="87">
        <v>0</v>
      </c>
      <c r="AW68" s="87">
        <v>0</v>
      </c>
      <c r="AY68" s="133"/>
      <c r="AZ68" s="87" t="str">
        <f t="shared" si="24"/>
        <v/>
      </c>
      <c r="BA68" s="87" t="str">
        <f t="shared" si="25"/>
        <v/>
      </c>
      <c r="BB68" s="87" t="str">
        <f t="shared" si="26"/>
        <v/>
      </c>
      <c r="BC68" s="87" t="str">
        <f t="shared" si="27"/>
        <v/>
      </c>
      <c r="BD68" s="87" t="str">
        <f t="shared" si="28"/>
        <v/>
      </c>
      <c r="BE68" s="87" t="str">
        <f t="shared" si="29"/>
        <v/>
      </c>
      <c r="BG68" s="87" t="str">
        <f t="shared" si="30"/>
        <v/>
      </c>
      <c r="BH68" s="127" t="str">
        <f t="shared" si="31"/>
        <v/>
      </c>
      <c r="BI68" s="127" t="str">
        <f t="shared" si="32"/>
        <v/>
      </c>
      <c r="BJ68" s="87" t="str">
        <f t="shared" si="33"/>
        <v/>
      </c>
      <c r="BK68" s="87" t="str">
        <f t="shared" si="34"/>
        <v/>
      </c>
      <c r="BL68" s="87" t="str">
        <f t="shared" si="35"/>
        <v/>
      </c>
      <c r="BN68" s="155">
        <v>66</v>
      </c>
      <c r="BO68" s="155">
        <v>70</v>
      </c>
      <c r="BP68" s="155">
        <v>71</v>
      </c>
      <c r="BQ68" s="155">
        <v>66</v>
      </c>
      <c r="BR68" s="155">
        <v>66</v>
      </c>
      <c r="BS68" s="155" t="str">
        <v>1c</v>
      </c>
      <c r="BT68" s="155" t="str">
        <v>0</v>
      </c>
      <c r="BU68" s="87">
        <v>0</v>
      </c>
      <c r="BV68" s="129">
        <v>66</v>
      </c>
      <c r="BW68" s="129" t="str">
        <v>2.10E+11</v>
      </c>
      <c r="BX68" s="129" t="str">
        <v>8.08E+10</v>
      </c>
      <c r="BY68" s="129" t="str">
        <v>7850</v>
      </c>
      <c r="BZ68" s="129">
        <v>1</v>
      </c>
      <c r="CA68" s="129">
        <v>1.4999999999999999E-2</v>
      </c>
      <c r="CD68" s="87">
        <v>66</v>
      </c>
      <c r="CE68" s="87" t="s">
        <v>180</v>
      </c>
      <c r="CF68" s="87" t="s">
        <v>181</v>
      </c>
      <c r="CG68" s="87">
        <v>1</v>
      </c>
      <c r="CH68" s="87">
        <v>1</v>
      </c>
      <c r="CI68" s="87">
        <v>1.4999999999999999E-2</v>
      </c>
      <c r="CK68" s="87">
        <f t="shared" si="42"/>
        <v>66</v>
      </c>
      <c r="CL68" s="87">
        <f t="shared" si="43"/>
        <v>-4.8109999999999999</v>
      </c>
      <c r="CM68" s="87">
        <f t="shared" si="44"/>
        <v>12.222</v>
      </c>
      <c r="CN68" s="87">
        <f t="shared" si="45"/>
        <v>9.3000000000000007</v>
      </c>
      <c r="CO68" s="87">
        <v>1</v>
      </c>
      <c r="CP68" s="87">
        <v>0</v>
      </c>
      <c r="CR68" s="87">
        <f t="shared" ref="CR68:CR131" si="84">BN68</f>
        <v>66</v>
      </c>
      <c r="CS68" s="87">
        <f t="shared" ref="CS68:CS131" si="85">BO68</f>
        <v>70</v>
      </c>
      <c r="CT68" s="87">
        <f t="shared" ref="CT68:CT131" si="86">BP68</f>
        <v>71</v>
      </c>
      <c r="CU68" s="87">
        <v>3</v>
      </c>
      <c r="CV68" s="87">
        <v>3</v>
      </c>
      <c r="CW68" s="87">
        <v>1</v>
      </c>
      <c r="CX68" s="87">
        <v>0</v>
      </c>
      <c r="CY68" s="87">
        <v>1</v>
      </c>
      <c r="CZ68" s="87">
        <v>3</v>
      </c>
      <c r="DA68" s="87">
        <v>1</v>
      </c>
      <c r="DB68" s="87" t="b">
        <v>1</v>
      </c>
      <c r="DE68" s="87">
        <v>126</v>
      </c>
      <c r="DF68" s="87">
        <v>-6.0739999999999998</v>
      </c>
      <c r="DG68" s="87">
        <v>11.493</v>
      </c>
      <c r="DH68" s="87">
        <v>-12</v>
      </c>
      <c r="DI68" s="87">
        <v>1</v>
      </c>
      <c r="DJ68" s="87">
        <v>0</v>
      </c>
      <c r="DM68" s="87">
        <v>123</v>
      </c>
      <c r="DN68" s="87">
        <v>121</v>
      </c>
      <c r="DO68" s="87">
        <v>122</v>
      </c>
      <c r="DP68" s="87">
        <v>3</v>
      </c>
      <c r="DQ68" s="87">
        <v>3</v>
      </c>
      <c r="DR68" s="87">
        <v>1</v>
      </c>
      <c r="DS68" s="87">
        <v>0</v>
      </c>
      <c r="DT68" s="87">
        <v>2</v>
      </c>
      <c r="DU68" s="87">
        <v>1</v>
      </c>
      <c r="DV68" s="87">
        <v>1</v>
      </c>
      <c r="DW68" s="87" t="b">
        <v>1</v>
      </c>
      <c r="DY68" s="87">
        <v>126</v>
      </c>
      <c r="DZ68" s="87">
        <v>-6.0739999999999998</v>
      </c>
      <c r="EA68" s="87">
        <v>11.493</v>
      </c>
      <c r="EB68" s="87">
        <v>-12</v>
      </c>
      <c r="EC68" s="87">
        <v>1</v>
      </c>
      <c r="ED68" s="87">
        <v>0</v>
      </c>
      <c r="EG68" s="87">
        <v>123</v>
      </c>
      <c r="EH68" s="87">
        <v>121</v>
      </c>
      <c r="EI68" s="87">
        <v>122</v>
      </c>
      <c r="EJ68" s="87">
        <v>3</v>
      </c>
      <c r="EK68" s="87">
        <v>3</v>
      </c>
      <c r="EL68" s="87">
        <v>1</v>
      </c>
      <c r="EM68" s="87">
        <v>0</v>
      </c>
      <c r="EN68" s="87">
        <v>10</v>
      </c>
      <c r="EO68" s="87">
        <v>1</v>
      </c>
      <c r="EP68" s="87">
        <v>1</v>
      </c>
      <c r="EQ68" s="87" t="b">
        <v>1</v>
      </c>
    </row>
    <row r="69" spans="1:147" ht="12.75">
      <c r="A69" s="89">
        <f t="shared" si="78"/>
        <v>7</v>
      </c>
      <c r="B69" s="151">
        <f t="shared" si="78"/>
        <v>67</v>
      </c>
      <c r="C69" s="152">
        <v>9.3000000000000007</v>
      </c>
      <c r="D69" s="151">
        <v>-6.4950000000000001</v>
      </c>
      <c r="E69" s="151">
        <v>11.25</v>
      </c>
      <c r="F69" s="151" t="s">
        <v>142</v>
      </c>
      <c r="G69" s="151"/>
      <c r="H69" s="151"/>
      <c r="J69" s="87">
        <f t="shared" si="77"/>
        <v>34.1</v>
      </c>
      <c r="K69" s="126">
        <v>36</v>
      </c>
      <c r="L69" s="87">
        <v>10</v>
      </c>
      <c r="M69" s="87">
        <v>20</v>
      </c>
      <c r="N69" s="87" t="s">
        <v>154</v>
      </c>
      <c r="O69" s="87" t="s">
        <v>155</v>
      </c>
      <c r="P69" s="87">
        <v>0</v>
      </c>
      <c r="Q69" s="127">
        <v>6.2710000000000001E-4</v>
      </c>
      <c r="R69" s="87">
        <v>0</v>
      </c>
      <c r="S69" s="87">
        <v>0</v>
      </c>
      <c r="T69" s="127">
        <v>1639000000000</v>
      </c>
      <c r="U69" s="127">
        <v>1639000000000</v>
      </c>
      <c r="V69" s="127">
        <v>25330000000</v>
      </c>
      <c r="W69" s="127">
        <v>25330000000</v>
      </c>
      <c r="X69" s="87">
        <v>0</v>
      </c>
      <c r="Y69" s="87">
        <v>0</v>
      </c>
      <c r="Z69" s="127">
        <v>1262000000000</v>
      </c>
      <c r="AA69" s="87">
        <v>1.5613999999999999E-2</v>
      </c>
      <c r="AB69" s="127">
        <v>131700000000</v>
      </c>
      <c r="AC69" s="87">
        <v>0.65</v>
      </c>
      <c r="AD69" s="87" t="s">
        <v>156</v>
      </c>
      <c r="AE69" s="87" t="s">
        <v>157</v>
      </c>
      <c r="AF69" s="87" t="s">
        <v>158</v>
      </c>
      <c r="AG69" s="87" t="s">
        <v>159</v>
      </c>
      <c r="AH69" s="87" t="s">
        <v>160</v>
      </c>
      <c r="AI69" s="87" t="s">
        <v>161</v>
      </c>
      <c r="AJ69" s="87" t="s">
        <v>162</v>
      </c>
      <c r="AK69" s="87">
        <v>0</v>
      </c>
      <c r="AL69" s="87">
        <v>0</v>
      </c>
      <c r="AM69" s="87" t="s">
        <v>142</v>
      </c>
      <c r="AO69" s="87">
        <f t="shared" si="82"/>
        <v>67</v>
      </c>
      <c r="AP69" s="87">
        <f t="shared" si="80"/>
        <v>-6.4950000000000001</v>
      </c>
      <c r="AQ69" s="87">
        <f t="shared" si="80"/>
        <v>11.25</v>
      </c>
      <c r="AR69" s="87">
        <f t="shared" si="83"/>
        <v>9.3000000000000007</v>
      </c>
      <c r="AS69" s="87">
        <v>1</v>
      </c>
      <c r="AT69" s="87">
        <v>0</v>
      </c>
      <c r="AU69" s="87">
        <v>0</v>
      </c>
      <c r="AV69" s="87">
        <v>0</v>
      </c>
      <c r="AW69" s="87">
        <v>0</v>
      </c>
      <c r="AY69" s="133">
        <f t="shared" ref="AY69" si="87">IF(J69="", "", INT(J69))</f>
        <v>34</v>
      </c>
      <c r="AZ69" s="87">
        <f t="shared" si="24"/>
        <v>36</v>
      </c>
      <c r="BA69" s="87">
        <f t="shared" si="25"/>
        <v>37</v>
      </c>
      <c r="BB69" s="87">
        <f t="shared" si="26"/>
        <v>34</v>
      </c>
      <c r="BC69" s="87">
        <f t="shared" si="27"/>
        <v>34</v>
      </c>
      <c r="BD69" s="87" t="str">
        <f t="shared" si="28"/>
        <v>1c</v>
      </c>
      <c r="BE69" s="87" t="str">
        <f t="shared" si="29"/>
        <v>0</v>
      </c>
      <c r="BG69" s="87">
        <f t="shared" si="30"/>
        <v>34</v>
      </c>
      <c r="BH69" s="127" t="str">
        <f t="shared" si="31"/>
        <v>2.10E+11</v>
      </c>
      <c r="BI69" s="127" t="str">
        <f t="shared" si="32"/>
        <v>8.08E+10</v>
      </c>
      <c r="BJ69" s="87" t="str">
        <f t="shared" si="33"/>
        <v>7850</v>
      </c>
      <c r="BK69" s="87">
        <f t="shared" si="34"/>
        <v>10</v>
      </c>
      <c r="BL69" s="87">
        <f t="shared" si="35"/>
        <v>0.02</v>
      </c>
      <c r="BN69" s="87">
        <v>67</v>
      </c>
      <c r="BO69" s="87">
        <v>71</v>
      </c>
      <c r="BP69" s="87">
        <v>72</v>
      </c>
      <c r="BQ69" s="87">
        <v>67</v>
      </c>
      <c r="BR69" s="87">
        <v>67</v>
      </c>
      <c r="BS69" s="87" t="str">
        <v>1c</v>
      </c>
      <c r="BT69" s="87" t="str">
        <v>0</v>
      </c>
      <c r="BU69" s="87">
        <v>0</v>
      </c>
      <c r="BV69" s="129">
        <v>67</v>
      </c>
      <c r="BW69" s="129" t="str">
        <v>2.10E+11</v>
      </c>
      <c r="BX69" s="129" t="str">
        <v>8.08E+10</v>
      </c>
      <c r="BY69" s="129" t="str">
        <v>7850</v>
      </c>
      <c r="BZ69" s="129">
        <v>1</v>
      </c>
      <c r="CA69" s="129">
        <v>1.4999999999999999E-2</v>
      </c>
      <c r="CD69" s="87">
        <v>67</v>
      </c>
      <c r="CE69" s="87" t="s">
        <v>180</v>
      </c>
      <c r="CF69" s="87" t="s">
        <v>181</v>
      </c>
      <c r="CG69" s="87">
        <v>1</v>
      </c>
      <c r="CH69" s="87">
        <v>1</v>
      </c>
      <c r="CI69" s="87">
        <v>1.4999999999999999E-2</v>
      </c>
      <c r="CK69" s="87">
        <f t="shared" si="42"/>
        <v>67</v>
      </c>
      <c r="CL69" s="87">
        <f t="shared" si="43"/>
        <v>-6.4950000000000001</v>
      </c>
      <c r="CM69" s="87">
        <f t="shared" si="44"/>
        <v>11.25</v>
      </c>
      <c r="CN69" s="87">
        <f t="shared" si="45"/>
        <v>9.3000000000000007</v>
      </c>
      <c r="CO69" s="87">
        <v>1</v>
      </c>
      <c r="CP69" s="87">
        <v>0</v>
      </c>
      <c r="CR69" s="87">
        <f t="shared" si="84"/>
        <v>67</v>
      </c>
      <c r="CS69" s="87">
        <f t="shared" si="85"/>
        <v>71</v>
      </c>
      <c r="CT69" s="87">
        <f t="shared" si="86"/>
        <v>72</v>
      </c>
      <c r="CU69" s="87">
        <v>3</v>
      </c>
      <c r="CV69" s="87">
        <v>3</v>
      </c>
      <c r="CW69" s="87">
        <v>1</v>
      </c>
      <c r="CX69" s="87">
        <v>0</v>
      </c>
      <c r="CY69" s="87">
        <v>1</v>
      </c>
      <c r="CZ69" s="87">
        <v>3</v>
      </c>
      <c r="DA69" s="87">
        <v>1</v>
      </c>
      <c r="DB69" s="87" t="b">
        <v>1</v>
      </c>
      <c r="DE69" s="87">
        <v>127</v>
      </c>
      <c r="DF69" s="87">
        <v>-6.4950000000000001</v>
      </c>
      <c r="DG69" s="87">
        <v>11.25</v>
      </c>
      <c r="DH69" s="87">
        <v>-12</v>
      </c>
      <c r="DI69" s="87">
        <v>1</v>
      </c>
      <c r="DJ69" s="87">
        <v>0</v>
      </c>
      <c r="DM69" s="87">
        <v>124</v>
      </c>
      <c r="DN69" s="87">
        <v>122</v>
      </c>
      <c r="DO69" s="87">
        <v>126</v>
      </c>
      <c r="DP69" s="87">
        <v>3</v>
      </c>
      <c r="DQ69" s="87">
        <v>3</v>
      </c>
      <c r="DR69" s="87">
        <v>1</v>
      </c>
      <c r="DS69" s="87">
        <v>0</v>
      </c>
      <c r="DT69" s="87">
        <v>2</v>
      </c>
      <c r="DU69" s="87">
        <v>1</v>
      </c>
      <c r="DV69" s="87">
        <v>1</v>
      </c>
      <c r="DW69" s="87" t="b">
        <v>1</v>
      </c>
      <c r="DY69" s="87">
        <v>127</v>
      </c>
      <c r="DZ69" s="87">
        <v>-6.4950000000000001</v>
      </c>
      <c r="EA69" s="87">
        <v>11.25</v>
      </c>
      <c r="EB69" s="87">
        <v>-12</v>
      </c>
      <c r="EC69" s="87">
        <v>1</v>
      </c>
      <c r="ED69" s="87">
        <v>0</v>
      </c>
      <c r="EG69" s="87">
        <v>124</v>
      </c>
      <c r="EH69" s="87">
        <v>122</v>
      </c>
      <c r="EI69" s="87">
        <v>126</v>
      </c>
      <c r="EJ69" s="87">
        <v>3</v>
      </c>
      <c r="EK69" s="87">
        <v>3</v>
      </c>
      <c r="EL69" s="87">
        <v>1</v>
      </c>
      <c r="EM69" s="87">
        <v>0</v>
      </c>
      <c r="EN69" s="87">
        <v>10</v>
      </c>
      <c r="EO69" s="87">
        <v>1</v>
      </c>
      <c r="EP69" s="87">
        <v>1</v>
      </c>
      <c r="EQ69" s="87" t="b">
        <v>1</v>
      </c>
    </row>
    <row r="70" spans="1:147" ht="12.75">
      <c r="A70" s="89">
        <f t="shared" si="78"/>
        <v>8</v>
      </c>
      <c r="B70" s="155">
        <f t="shared" si="78"/>
        <v>68</v>
      </c>
      <c r="C70" s="156">
        <v>9.3000000000000007</v>
      </c>
      <c r="D70" s="155">
        <v>-8.1790000000000003</v>
      </c>
      <c r="E70" s="155">
        <v>10.278</v>
      </c>
      <c r="F70" s="155" t="s">
        <v>142</v>
      </c>
      <c r="G70" s="155"/>
      <c r="H70" s="151"/>
      <c r="I70" s="87">
        <v>1</v>
      </c>
      <c r="J70" s="87">
        <f t="shared" si="77"/>
        <v>34.200000000000003</v>
      </c>
      <c r="K70" s="126">
        <v>37</v>
      </c>
      <c r="L70" s="87">
        <v>10</v>
      </c>
      <c r="M70" s="87">
        <v>20</v>
      </c>
      <c r="N70" s="87" t="s">
        <v>154</v>
      </c>
      <c r="O70" s="87" t="s">
        <v>155</v>
      </c>
      <c r="P70" s="87">
        <v>0</v>
      </c>
      <c r="Q70" s="127">
        <v>6.2710000000000001E-4</v>
      </c>
      <c r="R70" s="87">
        <v>0</v>
      </c>
      <c r="S70" s="87">
        <v>0</v>
      </c>
      <c r="T70" s="127">
        <v>1639000000000</v>
      </c>
      <c r="U70" s="127">
        <v>1639000000000</v>
      </c>
      <c r="V70" s="127">
        <v>25330000000</v>
      </c>
      <c r="W70" s="127">
        <v>25330000000</v>
      </c>
      <c r="X70" s="87">
        <v>0</v>
      </c>
      <c r="Y70" s="87">
        <v>0</v>
      </c>
      <c r="Z70" s="127">
        <v>1262000000000</v>
      </c>
      <c r="AA70" s="87">
        <v>1.5613999999999999E-2</v>
      </c>
      <c r="AB70" s="127">
        <v>131700000000</v>
      </c>
      <c r="AC70" s="87">
        <v>0.65</v>
      </c>
      <c r="AD70" s="87" t="s">
        <v>156</v>
      </c>
      <c r="AE70" s="87" t="s">
        <v>157</v>
      </c>
      <c r="AF70" s="87" t="s">
        <v>158</v>
      </c>
      <c r="AG70" s="87" t="s">
        <v>159</v>
      </c>
      <c r="AH70" s="87" t="s">
        <v>160</v>
      </c>
      <c r="AI70" s="87" t="s">
        <v>161</v>
      </c>
      <c r="AJ70" s="87" t="s">
        <v>162</v>
      </c>
      <c r="AK70" s="87">
        <v>0</v>
      </c>
      <c r="AL70" s="87">
        <v>0</v>
      </c>
      <c r="AM70" s="87" t="s">
        <v>142</v>
      </c>
      <c r="AO70" s="87">
        <f t="shared" si="82"/>
        <v>68</v>
      </c>
      <c r="AP70" s="87">
        <f t="shared" si="80"/>
        <v>-8.1790000000000003</v>
      </c>
      <c r="AQ70" s="87">
        <f t="shared" si="80"/>
        <v>10.278</v>
      </c>
      <c r="AR70" s="87">
        <f t="shared" si="83"/>
        <v>9.3000000000000007</v>
      </c>
      <c r="AS70" s="87">
        <v>1</v>
      </c>
      <c r="AT70" s="87">
        <v>0</v>
      </c>
      <c r="AU70" s="87">
        <v>0</v>
      </c>
      <c r="AV70" s="87">
        <v>0</v>
      </c>
      <c r="AW70" s="87">
        <v>0</v>
      </c>
      <c r="AY70" s="133"/>
      <c r="AZ70" s="87" t="str">
        <f t="shared" ref="AZ70:AZ133" si="88">IF(AY70="","",K70)</f>
        <v/>
      </c>
      <c r="BA70" s="87" t="str">
        <f t="shared" ref="BA70:BA133" si="89">IF(AY70="","",K71)</f>
        <v/>
      </c>
      <c r="BB70" s="87" t="str">
        <f t="shared" ref="BB70:BB133" si="90">IF(AY70="","",AY70)</f>
        <v/>
      </c>
      <c r="BC70" s="87" t="str">
        <f t="shared" ref="BC70:BC133" si="91">IF(AY70="","",AY70)</f>
        <v/>
      </c>
      <c r="BD70" s="87" t="str">
        <f t="shared" ref="BD70:BD133" si="92">IF(AY70="","","1c")</f>
        <v/>
      </c>
      <c r="BE70" s="87" t="str">
        <f t="shared" ref="BE70:BE133" si="93">IF(AY70="","","0")</f>
        <v/>
      </c>
      <c r="BG70" s="87" t="str">
        <f t="shared" ref="BG70:BG133" si="94">IF(AY70="","",AY70)</f>
        <v/>
      </c>
      <c r="BH70" s="127" t="str">
        <f t="shared" ref="BH70:BH133" si="95">IF(AY70="","","2.10E+11")</f>
        <v/>
      </c>
      <c r="BI70" s="127" t="str">
        <f t="shared" ref="BI70:BI133" si="96">IF(AY70="","","8.08E+10")</f>
        <v/>
      </c>
      <c r="BJ70" s="87" t="str">
        <f t="shared" ref="BJ70:BJ133" si="97">IF(AY70="","","7850")</f>
        <v/>
      </c>
      <c r="BK70" s="87" t="str">
        <f t="shared" ref="BK70:BK133" si="98">IF(AY70="","",L70)</f>
        <v/>
      </c>
      <c r="BL70" s="87" t="str">
        <f t="shared" ref="BL70:BL133" si="99">IF(AY70="","",M70/1000)</f>
        <v/>
      </c>
      <c r="BN70" s="129">
        <v>68</v>
      </c>
      <c r="BO70" s="129">
        <v>72</v>
      </c>
      <c r="BP70" s="129">
        <v>73</v>
      </c>
      <c r="BQ70" s="129">
        <v>68</v>
      </c>
      <c r="BR70" s="129">
        <v>68</v>
      </c>
      <c r="BS70" s="129" t="str">
        <v>1c</v>
      </c>
      <c r="BT70" s="129" t="str">
        <v>0</v>
      </c>
      <c r="BU70" s="87">
        <v>0</v>
      </c>
      <c r="BV70" s="129">
        <v>68</v>
      </c>
      <c r="BW70" s="129" t="str">
        <v>2.10E+11</v>
      </c>
      <c r="BX70" s="129" t="str">
        <v>8.08E+10</v>
      </c>
      <c r="BY70" s="129" t="str">
        <v>7850</v>
      </c>
      <c r="BZ70" s="129">
        <v>1</v>
      </c>
      <c r="CA70" s="129">
        <v>1.4999999999999999E-2</v>
      </c>
      <c r="CD70" s="87">
        <v>68</v>
      </c>
      <c r="CE70" s="87" t="s">
        <v>180</v>
      </c>
      <c r="CF70" s="87" t="s">
        <v>181</v>
      </c>
      <c r="CG70" s="87">
        <v>1</v>
      </c>
      <c r="CH70" s="87">
        <v>1</v>
      </c>
      <c r="CI70" s="87">
        <v>1.4999999999999999E-2</v>
      </c>
      <c r="CK70" s="87">
        <f t="shared" si="42"/>
        <v>68</v>
      </c>
      <c r="CL70" s="87">
        <f t="shared" si="43"/>
        <v>-8.1790000000000003</v>
      </c>
      <c r="CM70" s="87">
        <f t="shared" si="44"/>
        <v>10.278</v>
      </c>
      <c r="CN70" s="87">
        <f t="shared" si="45"/>
        <v>9.3000000000000007</v>
      </c>
      <c r="CO70" s="87">
        <v>1</v>
      </c>
      <c r="CP70" s="87">
        <v>0</v>
      </c>
      <c r="CR70" s="87">
        <f t="shared" si="84"/>
        <v>68</v>
      </c>
      <c r="CS70" s="87">
        <f t="shared" si="85"/>
        <v>72</v>
      </c>
      <c r="CT70" s="87">
        <f t="shared" si="86"/>
        <v>73</v>
      </c>
      <c r="CU70" s="87">
        <v>3</v>
      </c>
      <c r="CV70" s="87">
        <v>3</v>
      </c>
      <c r="CW70" s="87">
        <v>1</v>
      </c>
      <c r="CX70" s="87">
        <v>0</v>
      </c>
      <c r="CY70" s="87">
        <v>1</v>
      </c>
      <c r="CZ70" s="87">
        <v>3</v>
      </c>
      <c r="DA70" s="87">
        <v>1</v>
      </c>
      <c r="DB70" s="87" t="b">
        <v>1</v>
      </c>
      <c r="DE70" s="87">
        <v>128</v>
      </c>
      <c r="DF70" s="87">
        <v>-6.9160000000000004</v>
      </c>
      <c r="DG70" s="87">
        <v>11.007</v>
      </c>
      <c r="DH70" s="87">
        <v>-12</v>
      </c>
      <c r="DI70" s="87">
        <v>1</v>
      </c>
      <c r="DJ70" s="87">
        <v>0</v>
      </c>
      <c r="DM70" s="87">
        <v>128</v>
      </c>
      <c r="DN70" s="87">
        <v>126</v>
      </c>
      <c r="DO70" s="87">
        <v>127</v>
      </c>
      <c r="DP70" s="87">
        <v>3</v>
      </c>
      <c r="DQ70" s="87">
        <v>3</v>
      </c>
      <c r="DR70" s="87">
        <v>1</v>
      </c>
      <c r="DS70" s="87">
        <v>0</v>
      </c>
      <c r="DT70" s="87">
        <v>2</v>
      </c>
      <c r="DU70" s="87">
        <v>1</v>
      </c>
      <c r="DV70" s="87">
        <v>1</v>
      </c>
      <c r="DW70" s="87" t="b">
        <v>1</v>
      </c>
      <c r="DY70" s="87">
        <v>128</v>
      </c>
      <c r="DZ70" s="87">
        <v>-6.9160000000000004</v>
      </c>
      <c r="EA70" s="87">
        <v>11.007</v>
      </c>
      <c r="EB70" s="87">
        <v>-12</v>
      </c>
      <c r="EC70" s="87">
        <v>1</v>
      </c>
      <c r="ED70" s="87">
        <v>0</v>
      </c>
      <c r="EG70" s="87">
        <v>128</v>
      </c>
      <c r="EH70" s="87">
        <v>126</v>
      </c>
      <c r="EI70" s="87">
        <v>127</v>
      </c>
      <c r="EJ70" s="87">
        <v>3</v>
      </c>
      <c r="EK70" s="87">
        <v>3</v>
      </c>
      <c r="EL70" s="87">
        <v>1</v>
      </c>
      <c r="EM70" s="87">
        <v>0</v>
      </c>
      <c r="EN70" s="87">
        <v>10</v>
      </c>
      <c r="EO70" s="87">
        <v>1</v>
      </c>
      <c r="EP70" s="87">
        <v>1</v>
      </c>
      <c r="EQ70" s="87" t="b">
        <v>1</v>
      </c>
    </row>
    <row r="71" spans="1:147" ht="12.75">
      <c r="A71" s="89">
        <f t="shared" si="78"/>
        <v>9</v>
      </c>
      <c r="B71" s="155">
        <f t="shared" si="78"/>
        <v>69</v>
      </c>
      <c r="C71" s="156">
        <v>9.3000000000000007</v>
      </c>
      <c r="D71" s="155">
        <v>-11.547000000000001</v>
      </c>
      <c r="E71" s="155">
        <v>8.3330000000000002</v>
      </c>
      <c r="F71" s="155" t="s">
        <v>142</v>
      </c>
      <c r="G71" s="155"/>
      <c r="H71" s="151"/>
      <c r="I71" s="87">
        <v>1</v>
      </c>
      <c r="J71" s="87">
        <f t="shared" si="77"/>
        <v>35.1</v>
      </c>
      <c r="K71" s="126">
        <v>37</v>
      </c>
      <c r="L71" s="87">
        <v>10</v>
      </c>
      <c r="M71" s="87">
        <v>20</v>
      </c>
      <c r="N71" s="87" t="s">
        <v>154</v>
      </c>
      <c r="O71" s="87" t="s">
        <v>155</v>
      </c>
      <c r="P71" s="87">
        <v>0</v>
      </c>
      <c r="Q71" s="127">
        <v>6.2710000000000001E-4</v>
      </c>
      <c r="R71" s="87">
        <v>0</v>
      </c>
      <c r="S71" s="87">
        <v>0</v>
      </c>
      <c r="T71" s="127">
        <v>1639000000000</v>
      </c>
      <c r="U71" s="127">
        <v>1639000000000</v>
      </c>
      <c r="V71" s="127">
        <v>25330000000</v>
      </c>
      <c r="W71" s="127">
        <v>25330000000</v>
      </c>
      <c r="X71" s="87">
        <v>0</v>
      </c>
      <c r="Y71" s="87">
        <v>0</v>
      </c>
      <c r="Z71" s="127">
        <v>1262000000000</v>
      </c>
      <c r="AA71" s="87">
        <v>1.5613999999999999E-2</v>
      </c>
      <c r="AB71" s="127">
        <v>131700000000</v>
      </c>
      <c r="AC71" s="87">
        <v>0.65</v>
      </c>
      <c r="AD71" s="87" t="s">
        <v>156</v>
      </c>
      <c r="AE71" s="87" t="s">
        <v>157</v>
      </c>
      <c r="AF71" s="87" t="s">
        <v>158</v>
      </c>
      <c r="AG71" s="87" t="s">
        <v>159</v>
      </c>
      <c r="AH71" s="87" t="s">
        <v>160</v>
      </c>
      <c r="AI71" s="87" t="s">
        <v>161</v>
      </c>
      <c r="AJ71" s="87" t="s">
        <v>162</v>
      </c>
      <c r="AK71" s="87">
        <v>0</v>
      </c>
      <c r="AL71" s="87">
        <v>0</v>
      </c>
      <c r="AM71" s="87" t="s">
        <v>142</v>
      </c>
      <c r="AO71" s="87">
        <f t="shared" si="82"/>
        <v>69</v>
      </c>
      <c r="AP71" s="87">
        <f t="shared" si="80"/>
        <v>-11.547000000000001</v>
      </c>
      <c r="AQ71" s="87">
        <f t="shared" si="80"/>
        <v>8.3330000000000002</v>
      </c>
      <c r="AR71" s="87">
        <f t="shared" si="83"/>
        <v>9.3000000000000007</v>
      </c>
      <c r="AS71" s="87">
        <v>1</v>
      </c>
      <c r="AT71" s="87">
        <v>0</v>
      </c>
      <c r="AU71" s="87">
        <v>0</v>
      </c>
      <c r="AV71" s="87">
        <v>0</v>
      </c>
      <c r="AW71" s="87">
        <v>0</v>
      </c>
      <c r="AY71" s="133">
        <f t="shared" ref="AY71" si="100">IF(J71="", "", INT(J71))</f>
        <v>35</v>
      </c>
      <c r="AZ71" s="87">
        <f t="shared" si="88"/>
        <v>37</v>
      </c>
      <c r="BA71" s="87">
        <f t="shared" si="89"/>
        <v>38</v>
      </c>
      <c r="BB71" s="87">
        <f t="shared" si="90"/>
        <v>35</v>
      </c>
      <c r="BC71" s="87">
        <f t="shared" si="91"/>
        <v>35</v>
      </c>
      <c r="BD71" s="87" t="str">
        <f t="shared" si="92"/>
        <v>1c</v>
      </c>
      <c r="BE71" s="87" t="str">
        <f t="shared" si="93"/>
        <v>0</v>
      </c>
      <c r="BG71" s="87">
        <f t="shared" si="94"/>
        <v>35</v>
      </c>
      <c r="BH71" s="127" t="str">
        <f t="shared" si="95"/>
        <v>2.10E+11</v>
      </c>
      <c r="BI71" s="127" t="str">
        <f t="shared" si="96"/>
        <v>8.08E+10</v>
      </c>
      <c r="BJ71" s="87" t="str">
        <f t="shared" si="97"/>
        <v>7850</v>
      </c>
      <c r="BK71" s="87">
        <f t="shared" si="98"/>
        <v>10</v>
      </c>
      <c r="BL71" s="87">
        <f t="shared" si="99"/>
        <v>0.02</v>
      </c>
      <c r="BN71" s="129">
        <v>69</v>
      </c>
      <c r="BO71" s="129">
        <v>74</v>
      </c>
      <c r="BP71" s="129">
        <v>75</v>
      </c>
      <c r="BQ71" s="129">
        <v>69</v>
      </c>
      <c r="BR71" s="129">
        <v>69</v>
      </c>
      <c r="BS71" s="129" t="str">
        <v>1c</v>
      </c>
      <c r="BT71" s="129" t="str">
        <v>0</v>
      </c>
      <c r="BU71" s="87">
        <v>0</v>
      </c>
      <c r="BV71" s="129">
        <v>69</v>
      </c>
      <c r="BW71" s="129" t="str">
        <v>2.10E+11</v>
      </c>
      <c r="BX71" s="129" t="str">
        <v>8.08E+10</v>
      </c>
      <c r="BY71" s="129" t="str">
        <v>7850</v>
      </c>
      <c r="BZ71" s="129">
        <v>1</v>
      </c>
      <c r="CA71" s="129">
        <v>1.4999999999999999E-2</v>
      </c>
      <c r="CD71" s="87">
        <v>69</v>
      </c>
      <c r="CE71" s="87" t="s">
        <v>180</v>
      </c>
      <c r="CF71" s="87" t="s">
        <v>181</v>
      </c>
      <c r="CG71" s="87">
        <v>1</v>
      </c>
      <c r="CH71" s="87">
        <v>1</v>
      </c>
      <c r="CI71" s="87">
        <v>1.4999999999999999E-2</v>
      </c>
      <c r="CK71" s="87">
        <f t="shared" si="42"/>
        <v>69</v>
      </c>
      <c r="CL71" s="87">
        <f t="shared" si="43"/>
        <v>-11.547000000000001</v>
      </c>
      <c r="CM71" s="87">
        <f t="shared" si="44"/>
        <v>8.3330000000000002</v>
      </c>
      <c r="CN71" s="87">
        <f t="shared" si="45"/>
        <v>9.3000000000000007</v>
      </c>
      <c r="CO71" s="87">
        <v>1</v>
      </c>
      <c r="CP71" s="87">
        <v>0</v>
      </c>
      <c r="CR71" s="87">
        <f t="shared" si="84"/>
        <v>69</v>
      </c>
      <c r="CS71" s="87">
        <f t="shared" si="85"/>
        <v>74</v>
      </c>
      <c r="CT71" s="87">
        <f t="shared" si="86"/>
        <v>75</v>
      </c>
      <c r="CU71" s="87">
        <v>3</v>
      </c>
      <c r="CV71" s="87">
        <v>3</v>
      </c>
      <c r="CW71" s="87">
        <v>1</v>
      </c>
      <c r="CX71" s="87">
        <v>0</v>
      </c>
      <c r="CY71" s="87">
        <v>1</v>
      </c>
      <c r="CZ71" s="87">
        <v>3</v>
      </c>
      <c r="DA71" s="87">
        <v>1</v>
      </c>
      <c r="DB71" s="87" t="b">
        <v>1</v>
      </c>
      <c r="DE71" s="87">
        <v>132</v>
      </c>
      <c r="DF71" s="87">
        <v>-20.698</v>
      </c>
      <c r="DG71" s="87">
        <v>3.05</v>
      </c>
      <c r="DH71" s="87">
        <v>-12</v>
      </c>
      <c r="DI71" s="87">
        <v>1</v>
      </c>
      <c r="DJ71" s="87">
        <v>0</v>
      </c>
      <c r="DM71" s="87">
        <v>129</v>
      </c>
      <c r="DN71" s="87">
        <v>127</v>
      </c>
      <c r="DO71" s="87">
        <v>128</v>
      </c>
      <c r="DP71" s="87">
        <v>3</v>
      </c>
      <c r="DQ71" s="87">
        <v>3</v>
      </c>
      <c r="DR71" s="87">
        <v>1</v>
      </c>
      <c r="DS71" s="87">
        <v>0</v>
      </c>
      <c r="DT71" s="87">
        <v>2</v>
      </c>
      <c r="DU71" s="87">
        <v>1</v>
      </c>
      <c r="DV71" s="87">
        <v>1</v>
      </c>
      <c r="DW71" s="87" t="b">
        <v>1</v>
      </c>
      <c r="DY71" s="87">
        <v>132</v>
      </c>
      <c r="DZ71" s="87">
        <v>-20.698</v>
      </c>
      <c r="EA71" s="87">
        <v>3.05</v>
      </c>
      <c r="EB71" s="87">
        <v>-12</v>
      </c>
      <c r="EC71" s="87">
        <v>1</v>
      </c>
      <c r="ED71" s="87">
        <v>0</v>
      </c>
      <c r="EG71" s="87">
        <v>129</v>
      </c>
      <c r="EH71" s="87">
        <v>127</v>
      </c>
      <c r="EI71" s="87">
        <v>128</v>
      </c>
      <c r="EJ71" s="87">
        <v>3</v>
      </c>
      <c r="EK71" s="87">
        <v>3</v>
      </c>
      <c r="EL71" s="87">
        <v>1</v>
      </c>
      <c r="EM71" s="87">
        <v>0</v>
      </c>
      <c r="EN71" s="87">
        <v>10</v>
      </c>
      <c r="EO71" s="87">
        <v>1</v>
      </c>
      <c r="EP71" s="87">
        <v>1</v>
      </c>
      <c r="EQ71" s="87" t="b">
        <v>1</v>
      </c>
    </row>
    <row r="72" spans="1:147" ht="12.75">
      <c r="A72" s="89">
        <f t="shared" si="78"/>
        <v>10</v>
      </c>
      <c r="B72" s="155">
        <f t="shared" si="78"/>
        <v>70</v>
      </c>
      <c r="C72" s="156">
        <v>9.3000000000000007</v>
      </c>
      <c r="D72" s="155">
        <v>-14.914999999999999</v>
      </c>
      <c r="E72" s="155">
        <v>6.3890000000000002</v>
      </c>
      <c r="F72" s="155" t="s">
        <v>142</v>
      </c>
      <c r="G72" s="155"/>
      <c r="H72" s="151"/>
      <c r="I72" s="87">
        <v>1</v>
      </c>
      <c r="J72" s="87">
        <f t="shared" si="77"/>
        <v>35.200000000000003</v>
      </c>
      <c r="K72" s="126">
        <v>38</v>
      </c>
      <c r="L72" s="87">
        <v>10</v>
      </c>
      <c r="M72" s="87">
        <v>20</v>
      </c>
      <c r="N72" s="87" t="s">
        <v>154</v>
      </c>
      <c r="O72" s="87" t="s">
        <v>155</v>
      </c>
      <c r="P72" s="87">
        <v>0</v>
      </c>
      <c r="Q72" s="127">
        <v>6.2710000000000001E-4</v>
      </c>
      <c r="R72" s="87">
        <v>0</v>
      </c>
      <c r="S72" s="87">
        <v>0</v>
      </c>
      <c r="T72" s="127">
        <v>1639000000000</v>
      </c>
      <c r="U72" s="127">
        <v>1639000000000</v>
      </c>
      <c r="V72" s="127">
        <v>25330000000</v>
      </c>
      <c r="W72" s="127">
        <v>25330000000</v>
      </c>
      <c r="X72" s="87">
        <v>0</v>
      </c>
      <c r="Y72" s="87">
        <v>0</v>
      </c>
      <c r="Z72" s="127">
        <v>1262000000000</v>
      </c>
      <c r="AA72" s="87">
        <v>1.5613999999999999E-2</v>
      </c>
      <c r="AB72" s="127">
        <v>131700000000</v>
      </c>
      <c r="AC72" s="87">
        <v>0.65</v>
      </c>
      <c r="AD72" s="87" t="s">
        <v>156</v>
      </c>
      <c r="AE72" s="87" t="s">
        <v>157</v>
      </c>
      <c r="AF72" s="87" t="s">
        <v>158</v>
      </c>
      <c r="AG72" s="87" t="s">
        <v>159</v>
      </c>
      <c r="AH72" s="87" t="s">
        <v>160</v>
      </c>
      <c r="AI72" s="87" t="s">
        <v>161</v>
      </c>
      <c r="AJ72" s="87" t="s">
        <v>162</v>
      </c>
      <c r="AK72" s="87">
        <v>0</v>
      </c>
      <c r="AL72" s="87">
        <v>0</v>
      </c>
      <c r="AM72" s="87" t="s">
        <v>142</v>
      </c>
      <c r="AO72" s="87">
        <f t="shared" si="82"/>
        <v>70</v>
      </c>
      <c r="AP72" s="87">
        <f t="shared" si="80"/>
        <v>-14.914999999999999</v>
      </c>
      <c r="AQ72" s="87">
        <f t="shared" si="80"/>
        <v>6.3890000000000002</v>
      </c>
      <c r="AR72" s="87">
        <f t="shared" si="83"/>
        <v>9.3000000000000007</v>
      </c>
      <c r="AS72" s="87">
        <v>1</v>
      </c>
      <c r="AT72" s="87">
        <v>0</v>
      </c>
      <c r="AU72" s="87">
        <v>0</v>
      </c>
      <c r="AV72" s="87">
        <v>0</v>
      </c>
      <c r="AW72" s="87">
        <v>0</v>
      </c>
      <c r="AY72" s="133"/>
      <c r="AZ72" s="87" t="str">
        <f t="shared" si="88"/>
        <v/>
      </c>
      <c r="BA72" s="87" t="str">
        <f t="shared" si="89"/>
        <v/>
      </c>
      <c r="BB72" s="87" t="str">
        <f t="shared" si="90"/>
        <v/>
      </c>
      <c r="BC72" s="87" t="str">
        <f t="shared" si="91"/>
        <v/>
      </c>
      <c r="BD72" s="87" t="str">
        <f t="shared" si="92"/>
        <v/>
      </c>
      <c r="BE72" s="87" t="str">
        <f t="shared" si="93"/>
        <v/>
      </c>
      <c r="BG72" s="87" t="str">
        <f t="shared" si="94"/>
        <v/>
      </c>
      <c r="BH72" s="127" t="str">
        <f t="shared" si="95"/>
        <v/>
      </c>
      <c r="BI72" s="127" t="str">
        <f t="shared" si="96"/>
        <v/>
      </c>
      <c r="BJ72" s="87" t="str">
        <f t="shared" si="97"/>
        <v/>
      </c>
      <c r="BK72" s="87" t="str">
        <f t="shared" si="98"/>
        <v/>
      </c>
      <c r="BL72" s="87" t="str">
        <f t="shared" si="99"/>
        <v/>
      </c>
      <c r="BN72" s="87">
        <v>70</v>
      </c>
      <c r="BO72" s="87">
        <v>75</v>
      </c>
      <c r="BP72" s="87">
        <v>76</v>
      </c>
      <c r="BQ72" s="87">
        <v>70</v>
      </c>
      <c r="BR72" s="87">
        <v>70</v>
      </c>
      <c r="BS72" s="87" t="str">
        <v>1c</v>
      </c>
      <c r="BT72" s="87" t="str">
        <v>0</v>
      </c>
      <c r="BU72" s="87">
        <v>0</v>
      </c>
      <c r="BV72" s="129">
        <v>70</v>
      </c>
      <c r="BW72" s="129" t="str">
        <v>2.10E+11</v>
      </c>
      <c r="BX72" s="129" t="str">
        <v>8.08E+10</v>
      </c>
      <c r="BY72" s="129" t="str">
        <v>7850</v>
      </c>
      <c r="BZ72" s="129">
        <v>1</v>
      </c>
      <c r="CA72" s="129">
        <v>1.4999999999999999E-2</v>
      </c>
      <c r="CD72" s="87">
        <v>70</v>
      </c>
      <c r="CE72" s="87" t="s">
        <v>180</v>
      </c>
      <c r="CF72" s="87" t="s">
        <v>181</v>
      </c>
      <c r="CG72" s="87">
        <v>1</v>
      </c>
      <c r="CH72" s="87">
        <v>1</v>
      </c>
      <c r="CI72" s="87">
        <v>1.4999999999999999E-2</v>
      </c>
      <c r="CK72" s="87">
        <f t="shared" si="42"/>
        <v>70</v>
      </c>
      <c r="CL72" s="87">
        <f t="shared" si="43"/>
        <v>-14.914999999999999</v>
      </c>
      <c r="CM72" s="87">
        <f t="shared" si="44"/>
        <v>6.3890000000000002</v>
      </c>
      <c r="CN72" s="87">
        <f t="shared" si="45"/>
        <v>9.3000000000000007</v>
      </c>
      <c r="CO72" s="87">
        <v>1</v>
      </c>
      <c r="CP72" s="87">
        <v>0</v>
      </c>
      <c r="CR72" s="87">
        <f t="shared" si="84"/>
        <v>70</v>
      </c>
      <c r="CS72" s="87">
        <f t="shared" si="85"/>
        <v>75</v>
      </c>
      <c r="CT72" s="87">
        <f t="shared" si="86"/>
        <v>76</v>
      </c>
      <c r="CU72" s="87">
        <v>3</v>
      </c>
      <c r="CV72" s="87">
        <v>3</v>
      </c>
      <c r="CW72" s="87">
        <v>1</v>
      </c>
      <c r="CX72" s="87">
        <v>0</v>
      </c>
      <c r="CY72" s="87">
        <v>1</v>
      </c>
      <c r="CZ72" s="87">
        <v>3</v>
      </c>
      <c r="DA72" s="87">
        <v>1</v>
      </c>
      <c r="DB72" s="87" t="b">
        <v>1</v>
      </c>
      <c r="DE72" s="87">
        <v>133</v>
      </c>
      <c r="DF72" s="87">
        <v>-21.651</v>
      </c>
      <c r="DG72" s="87">
        <v>2.5</v>
      </c>
      <c r="DH72" s="87">
        <v>-12</v>
      </c>
      <c r="DI72" s="87">
        <v>1</v>
      </c>
      <c r="DJ72" s="87">
        <v>0</v>
      </c>
      <c r="DM72" s="87">
        <v>130</v>
      </c>
      <c r="DN72" s="87">
        <v>128</v>
      </c>
      <c r="DO72" s="87">
        <v>132</v>
      </c>
      <c r="DP72" s="87">
        <v>3</v>
      </c>
      <c r="DQ72" s="87">
        <v>3</v>
      </c>
      <c r="DR72" s="87">
        <v>1</v>
      </c>
      <c r="DS72" s="87">
        <v>0</v>
      </c>
      <c r="DT72" s="87">
        <v>2</v>
      </c>
      <c r="DU72" s="87">
        <v>1</v>
      </c>
      <c r="DV72" s="87">
        <v>1</v>
      </c>
      <c r="DW72" s="87" t="b">
        <v>1</v>
      </c>
      <c r="DY72" s="87">
        <v>133</v>
      </c>
      <c r="DZ72" s="87">
        <v>-21.651</v>
      </c>
      <c r="EA72" s="87">
        <v>2.5</v>
      </c>
      <c r="EB72" s="87">
        <v>-12</v>
      </c>
      <c r="EC72" s="87">
        <v>1</v>
      </c>
      <c r="ED72" s="87">
        <v>0</v>
      </c>
      <c r="EG72" s="87">
        <v>130</v>
      </c>
      <c r="EH72" s="87">
        <v>128</v>
      </c>
      <c r="EI72" s="87">
        <v>132</v>
      </c>
      <c r="EJ72" s="87">
        <v>3</v>
      </c>
      <c r="EK72" s="87">
        <v>3</v>
      </c>
      <c r="EL72" s="87">
        <v>1</v>
      </c>
      <c r="EM72" s="87">
        <v>0</v>
      </c>
      <c r="EN72" s="87">
        <v>10</v>
      </c>
      <c r="EO72" s="87">
        <v>1</v>
      </c>
      <c r="EP72" s="87">
        <v>1</v>
      </c>
      <c r="EQ72" s="87" t="b">
        <v>1</v>
      </c>
    </row>
    <row r="73" spans="1:147" ht="12.75">
      <c r="A73" s="89">
        <f t="shared" si="78"/>
        <v>11</v>
      </c>
      <c r="B73" s="151">
        <f t="shared" si="78"/>
        <v>71</v>
      </c>
      <c r="C73" s="152">
        <v>9.3000000000000007</v>
      </c>
      <c r="D73" s="151">
        <v>-20.0943</v>
      </c>
      <c r="E73" s="151">
        <v>3.3984999999999999</v>
      </c>
      <c r="F73" s="151" t="s">
        <v>142</v>
      </c>
      <c r="G73" s="151"/>
      <c r="H73" s="151"/>
      <c r="J73" s="87">
        <f t="shared" si="77"/>
        <v>36.1</v>
      </c>
      <c r="K73" s="126">
        <v>38</v>
      </c>
      <c r="L73" s="87">
        <v>10</v>
      </c>
      <c r="M73" s="87">
        <v>20</v>
      </c>
      <c r="N73" s="87" t="s">
        <v>154</v>
      </c>
      <c r="O73" s="87" t="s">
        <v>155</v>
      </c>
      <c r="P73" s="87">
        <v>0</v>
      </c>
      <c r="Q73" s="127">
        <v>6.2710000000000001E-4</v>
      </c>
      <c r="R73" s="87">
        <v>0</v>
      </c>
      <c r="S73" s="87">
        <v>0</v>
      </c>
      <c r="T73" s="127">
        <v>1639000000000</v>
      </c>
      <c r="U73" s="127">
        <v>1639000000000</v>
      </c>
      <c r="V73" s="127">
        <v>25330000000</v>
      </c>
      <c r="W73" s="127">
        <v>25330000000</v>
      </c>
      <c r="X73" s="87">
        <v>0</v>
      </c>
      <c r="Y73" s="87">
        <v>0</v>
      </c>
      <c r="Z73" s="127">
        <v>1262000000000</v>
      </c>
      <c r="AA73" s="87">
        <v>1.5613999999999999E-2</v>
      </c>
      <c r="AB73" s="127">
        <v>131700000000</v>
      </c>
      <c r="AC73" s="87">
        <v>0.65</v>
      </c>
      <c r="AD73" s="87" t="s">
        <v>156</v>
      </c>
      <c r="AE73" s="87" t="s">
        <v>157</v>
      </c>
      <c r="AF73" s="87" t="s">
        <v>158</v>
      </c>
      <c r="AG73" s="87" t="s">
        <v>159</v>
      </c>
      <c r="AH73" s="87" t="s">
        <v>160</v>
      </c>
      <c r="AI73" s="87" t="s">
        <v>161</v>
      </c>
      <c r="AJ73" s="87" t="s">
        <v>162</v>
      </c>
      <c r="AK73" s="87">
        <v>0</v>
      </c>
      <c r="AL73" s="87">
        <v>0</v>
      </c>
      <c r="AM73" s="87" t="s">
        <v>142</v>
      </c>
      <c r="AO73" s="87">
        <f t="shared" si="82"/>
        <v>71</v>
      </c>
      <c r="AP73" s="87">
        <f t="shared" si="80"/>
        <v>-20.0943</v>
      </c>
      <c r="AQ73" s="87">
        <f t="shared" si="80"/>
        <v>3.3984999999999999</v>
      </c>
      <c r="AR73" s="87">
        <f t="shared" si="83"/>
        <v>9.3000000000000007</v>
      </c>
      <c r="AS73" s="87">
        <v>1</v>
      </c>
      <c r="AT73" s="87">
        <v>0</v>
      </c>
      <c r="AU73" s="87">
        <v>0</v>
      </c>
      <c r="AV73" s="87">
        <v>0</v>
      </c>
      <c r="AW73" s="87">
        <v>0</v>
      </c>
      <c r="AY73" s="133">
        <f t="shared" ref="AY73" si="101">IF(J73="", "", INT(J73))</f>
        <v>36</v>
      </c>
      <c r="AZ73" s="87">
        <f t="shared" si="88"/>
        <v>38</v>
      </c>
      <c r="BA73" s="87">
        <f t="shared" si="89"/>
        <v>39</v>
      </c>
      <c r="BB73" s="87">
        <f t="shared" si="90"/>
        <v>36</v>
      </c>
      <c r="BC73" s="87">
        <f t="shared" si="91"/>
        <v>36</v>
      </c>
      <c r="BD73" s="87" t="str">
        <f t="shared" si="92"/>
        <v>1c</v>
      </c>
      <c r="BE73" s="87" t="str">
        <f t="shared" si="93"/>
        <v>0</v>
      </c>
      <c r="BG73" s="87">
        <f t="shared" si="94"/>
        <v>36</v>
      </c>
      <c r="BH73" s="127" t="str">
        <f t="shared" si="95"/>
        <v>2.10E+11</v>
      </c>
      <c r="BI73" s="127" t="str">
        <f t="shared" si="96"/>
        <v>8.08E+10</v>
      </c>
      <c r="BJ73" s="87" t="str">
        <f t="shared" si="97"/>
        <v>7850</v>
      </c>
      <c r="BK73" s="87">
        <f t="shared" si="98"/>
        <v>10</v>
      </c>
      <c r="BL73" s="87">
        <f t="shared" si="99"/>
        <v>0.02</v>
      </c>
      <c r="BN73" s="87">
        <v>71</v>
      </c>
      <c r="BO73" s="87">
        <v>76</v>
      </c>
      <c r="BP73" s="155">
        <v>77</v>
      </c>
      <c r="BQ73" s="87">
        <v>71</v>
      </c>
      <c r="BR73" s="87">
        <v>71</v>
      </c>
      <c r="BS73" s="87" t="str">
        <v>1c</v>
      </c>
      <c r="BT73" s="87" t="str">
        <v>0</v>
      </c>
      <c r="BU73" s="87">
        <v>0</v>
      </c>
      <c r="BV73" s="129">
        <v>71</v>
      </c>
      <c r="BW73" s="129" t="str">
        <v>2.10E+11</v>
      </c>
      <c r="BX73" s="129" t="str">
        <v>8.08E+10</v>
      </c>
      <c r="BY73" s="129" t="str">
        <v>7850</v>
      </c>
      <c r="BZ73" s="129">
        <v>1</v>
      </c>
      <c r="CA73" s="129">
        <v>1.4999999999999999E-2</v>
      </c>
      <c r="CD73" s="87">
        <v>71</v>
      </c>
      <c r="CE73" s="87" t="s">
        <v>180</v>
      </c>
      <c r="CF73" s="87" t="s">
        <v>181</v>
      </c>
      <c r="CG73" s="87">
        <v>1</v>
      </c>
      <c r="CH73" s="87">
        <v>1</v>
      </c>
      <c r="CI73" s="87">
        <v>1.4999999999999999E-2</v>
      </c>
      <c r="CK73" s="87">
        <f t="shared" si="42"/>
        <v>71</v>
      </c>
      <c r="CL73" s="87">
        <f t="shared" si="43"/>
        <v>-20.0943</v>
      </c>
      <c r="CM73" s="87">
        <f t="shared" si="44"/>
        <v>3.3984999999999999</v>
      </c>
      <c r="CN73" s="87">
        <f t="shared" si="45"/>
        <v>9.3000000000000007</v>
      </c>
      <c r="CO73" s="87">
        <v>1</v>
      </c>
      <c r="CP73" s="87">
        <v>0</v>
      </c>
      <c r="CR73" s="87">
        <f t="shared" si="84"/>
        <v>71</v>
      </c>
      <c r="CS73" s="87">
        <f t="shared" si="85"/>
        <v>76</v>
      </c>
      <c r="CT73" s="87">
        <f t="shared" si="86"/>
        <v>77</v>
      </c>
      <c r="CU73" s="87">
        <v>3</v>
      </c>
      <c r="CV73" s="87">
        <v>3</v>
      </c>
      <c r="CW73" s="87">
        <v>1</v>
      </c>
      <c r="CX73" s="87">
        <v>0</v>
      </c>
      <c r="CY73" s="87">
        <v>1</v>
      </c>
      <c r="CZ73" s="87">
        <v>3</v>
      </c>
      <c r="DA73" s="87">
        <v>1</v>
      </c>
      <c r="DB73" s="87" t="b">
        <v>1</v>
      </c>
      <c r="DE73" s="87">
        <v>134</v>
      </c>
      <c r="DF73" s="87">
        <v>-21.651</v>
      </c>
      <c r="DG73" s="87">
        <v>-2.5</v>
      </c>
      <c r="DH73" s="87">
        <v>-12</v>
      </c>
      <c r="DI73" s="87">
        <v>1</v>
      </c>
      <c r="DJ73" s="87">
        <v>0</v>
      </c>
      <c r="DM73" s="87">
        <v>134</v>
      </c>
      <c r="DN73" s="87">
        <v>132</v>
      </c>
      <c r="DO73" s="87">
        <v>133</v>
      </c>
      <c r="DP73" s="87">
        <v>3</v>
      </c>
      <c r="DQ73" s="87">
        <v>3</v>
      </c>
      <c r="DR73" s="87">
        <v>1</v>
      </c>
      <c r="DS73" s="87">
        <v>0</v>
      </c>
      <c r="DT73" s="87">
        <v>2</v>
      </c>
      <c r="DU73" s="87">
        <v>1</v>
      </c>
      <c r="DV73" s="87">
        <v>1</v>
      </c>
      <c r="DW73" s="87" t="b">
        <v>1</v>
      </c>
      <c r="DY73" s="87">
        <v>134</v>
      </c>
      <c r="DZ73" s="87">
        <v>-21.651</v>
      </c>
      <c r="EA73" s="87">
        <v>-2.5</v>
      </c>
      <c r="EB73" s="87">
        <v>-12</v>
      </c>
      <c r="EC73" s="87">
        <v>1</v>
      </c>
      <c r="ED73" s="87">
        <v>0</v>
      </c>
      <c r="EG73" s="87">
        <v>134</v>
      </c>
      <c r="EH73" s="87">
        <v>132</v>
      </c>
      <c r="EI73" s="87">
        <v>133</v>
      </c>
      <c r="EJ73" s="87">
        <v>3</v>
      </c>
      <c r="EK73" s="87">
        <v>3</v>
      </c>
      <c r="EL73" s="87">
        <v>1</v>
      </c>
      <c r="EM73" s="87">
        <v>0</v>
      </c>
      <c r="EN73" s="87">
        <v>10</v>
      </c>
      <c r="EO73" s="87">
        <v>1</v>
      </c>
      <c r="EP73" s="87">
        <v>1</v>
      </c>
      <c r="EQ73" s="87" t="b">
        <v>1</v>
      </c>
    </row>
    <row r="74" spans="1:147" ht="12.75">
      <c r="A74" s="89">
        <f t="shared" si="78"/>
        <v>12</v>
      </c>
      <c r="B74" s="151">
        <f t="shared" si="78"/>
        <v>72</v>
      </c>
      <c r="C74" s="152">
        <v>9.3000000000000007</v>
      </c>
      <c r="D74" s="151">
        <v>-20.698</v>
      </c>
      <c r="E74" s="151">
        <v>3.05</v>
      </c>
      <c r="F74" s="151" t="s">
        <v>142</v>
      </c>
      <c r="G74" s="151"/>
      <c r="H74" s="151"/>
      <c r="J74" s="87">
        <f t="shared" si="77"/>
        <v>36.200000000000003</v>
      </c>
      <c r="K74" s="126">
        <v>39</v>
      </c>
      <c r="L74" s="87">
        <v>10</v>
      </c>
      <c r="M74" s="87">
        <v>20</v>
      </c>
      <c r="N74" s="87" t="s">
        <v>154</v>
      </c>
      <c r="O74" s="87" t="s">
        <v>155</v>
      </c>
      <c r="P74" s="87">
        <v>0</v>
      </c>
      <c r="Q74" s="127">
        <v>6.2710000000000001E-4</v>
      </c>
      <c r="R74" s="87">
        <v>0</v>
      </c>
      <c r="S74" s="87">
        <v>0</v>
      </c>
      <c r="T74" s="127">
        <v>1639000000000</v>
      </c>
      <c r="U74" s="127">
        <v>1639000000000</v>
      </c>
      <c r="V74" s="127">
        <v>25330000000</v>
      </c>
      <c r="W74" s="127">
        <v>25330000000</v>
      </c>
      <c r="X74" s="87">
        <v>0</v>
      </c>
      <c r="Y74" s="87">
        <v>0</v>
      </c>
      <c r="Z74" s="127">
        <v>1262000000000</v>
      </c>
      <c r="AA74" s="87">
        <v>1.5613999999999999E-2</v>
      </c>
      <c r="AB74" s="127">
        <v>131700000000</v>
      </c>
      <c r="AC74" s="87">
        <v>0.65</v>
      </c>
      <c r="AD74" s="87" t="s">
        <v>156</v>
      </c>
      <c r="AE74" s="87" t="s">
        <v>157</v>
      </c>
      <c r="AF74" s="87" t="s">
        <v>158</v>
      </c>
      <c r="AG74" s="87" t="s">
        <v>159</v>
      </c>
      <c r="AH74" s="87" t="s">
        <v>160</v>
      </c>
      <c r="AI74" s="87" t="s">
        <v>161</v>
      </c>
      <c r="AJ74" s="87" t="s">
        <v>162</v>
      </c>
      <c r="AK74" s="87">
        <v>0</v>
      </c>
      <c r="AL74" s="87">
        <v>0</v>
      </c>
      <c r="AM74" s="87" t="s">
        <v>142</v>
      </c>
      <c r="AO74" s="87">
        <f t="shared" si="82"/>
        <v>72</v>
      </c>
      <c r="AP74" s="87">
        <f t="shared" si="80"/>
        <v>-20.698</v>
      </c>
      <c r="AQ74" s="87">
        <f t="shared" si="80"/>
        <v>3.05</v>
      </c>
      <c r="AR74" s="87">
        <f t="shared" si="83"/>
        <v>9.3000000000000007</v>
      </c>
      <c r="AS74" s="87">
        <v>1</v>
      </c>
      <c r="AT74" s="87">
        <v>0</v>
      </c>
      <c r="AU74" s="87">
        <v>0</v>
      </c>
      <c r="AV74" s="87">
        <v>0</v>
      </c>
      <c r="AW74" s="87">
        <v>0</v>
      </c>
      <c r="AY74" s="133"/>
      <c r="AZ74" s="87" t="str">
        <f t="shared" si="88"/>
        <v/>
      </c>
      <c r="BA74" s="87" t="str">
        <f t="shared" si="89"/>
        <v/>
      </c>
      <c r="BB74" s="87" t="str">
        <f t="shared" si="90"/>
        <v/>
      </c>
      <c r="BC74" s="87" t="str">
        <f t="shared" si="91"/>
        <v/>
      </c>
      <c r="BD74" s="87" t="str">
        <f t="shared" si="92"/>
        <v/>
      </c>
      <c r="BE74" s="87" t="str">
        <f t="shared" si="93"/>
        <v/>
      </c>
      <c r="BG74" s="87" t="str">
        <f t="shared" si="94"/>
        <v/>
      </c>
      <c r="BH74" s="127" t="str">
        <f t="shared" si="95"/>
        <v/>
      </c>
      <c r="BI74" s="127" t="str">
        <f t="shared" si="96"/>
        <v/>
      </c>
      <c r="BJ74" s="87" t="str">
        <f t="shared" si="97"/>
        <v/>
      </c>
      <c r="BK74" s="87" t="str">
        <f t="shared" si="98"/>
        <v/>
      </c>
      <c r="BL74" s="87" t="str">
        <f t="shared" si="99"/>
        <v/>
      </c>
      <c r="BN74" s="155">
        <v>72</v>
      </c>
      <c r="BO74" s="155">
        <v>77</v>
      </c>
      <c r="BP74" s="155">
        <v>78</v>
      </c>
      <c r="BQ74" s="155">
        <v>72</v>
      </c>
      <c r="BR74" s="155">
        <v>72</v>
      </c>
      <c r="BS74" s="155" t="str">
        <v>1c</v>
      </c>
      <c r="BT74" s="155" t="str">
        <v>0</v>
      </c>
      <c r="BU74" s="87">
        <v>0</v>
      </c>
      <c r="BV74" s="129">
        <v>72</v>
      </c>
      <c r="BW74" s="129" t="str">
        <v>2.10E+11</v>
      </c>
      <c r="BX74" s="129" t="str">
        <v>8.08E+10</v>
      </c>
      <c r="BY74" s="129" t="str">
        <v>7850</v>
      </c>
      <c r="BZ74" s="129">
        <v>1</v>
      </c>
      <c r="CA74" s="129">
        <v>1.4999999999999999E-2</v>
      </c>
      <c r="CD74" s="87">
        <v>72</v>
      </c>
      <c r="CE74" s="87" t="s">
        <v>180</v>
      </c>
      <c r="CF74" s="87" t="s">
        <v>181</v>
      </c>
      <c r="CG74" s="87">
        <v>1</v>
      </c>
      <c r="CH74" s="87">
        <v>1</v>
      </c>
      <c r="CI74" s="87">
        <v>1.4999999999999999E-2</v>
      </c>
      <c r="CK74" s="87">
        <f t="shared" si="42"/>
        <v>72</v>
      </c>
      <c r="CL74" s="87">
        <f t="shared" si="43"/>
        <v>-20.698</v>
      </c>
      <c r="CM74" s="87">
        <f t="shared" si="44"/>
        <v>3.05</v>
      </c>
      <c r="CN74" s="87">
        <f t="shared" si="45"/>
        <v>9.3000000000000007</v>
      </c>
      <c r="CO74" s="87">
        <v>1</v>
      </c>
      <c r="CP74" s="87">
        <v>0</v>
      </c>
      <c r="CR74" s="87">
        <f t="shared" si="84"/>
        <v>72</v>
      </c>
      <c r="CS74" s="87">
        <f t="shared" si="85"/>
        <v>77</v>
      </c>
      <c r="CT74" s="87">
        <f t="shared" si="86"/>
        <v>78</v>
      </c>
      <c r="CU74" s="87">
        <v>3</v>
      </c>
      <c r="CV74" s="87">
        <v>3</v>
      </c>
      <c r="CW74" s="87">
        <v>1</v>
      </c>
      <c r="CX74" s="87">
        <v>0</v>
      </c>
      <c r="CY74" s="87">
        <v>1</v>
      </c>
      <c r="CZ74" s="87">
        <v>3</v>
      </c>
      <c r="DA74" s="87">
        <v>1</v>
      </c>
      <c r="DB74" s="87" t="b">
        <v>1</v>
      </c>
      <c r="DE74" s="87">
        <v>135</v>
      </c>
      <c r="DF74" s="87">
        <v>-20.698</v>
      </c>
      <c r="DG74" s="87">
        <v>-3.05</v>
      </c>
      <c r="DH74" s="87">
        <v>-12</v>
      </c>
      <c r="DI74" s="87">
        <v>1</v>
      </c>
      <c r="DJ74" s="87">
        <v>0</v>
      </c>
      <c r="DM74" s="87">
        <v>135</v>
      </c>
      <c r="DN74" s="87">
        <v>133</v>
      </c>
      <c r="DO74" s="87">
        <v>32</v>
      </c>
      <c r="DP74" s="87">
        <v>3</v>
      </c>
      <c r="DQ74" s="87">
        <v>3</v>
      </c>
      <c r="DR74" s="87">
        <v>1</v>
      </c>
      <c r="DS74" s="87">
        <v>0</v>
      </c>
      <c r="DT74" s="87">
        <v>2</v>
      </c>
      <c r="DU74" s="87">
        <v>1</v>
      </c>
      <c r="DV74" s="87">
        <v>1</v>
      </c>
      <c r="DW74" s="87" t="b">
        <v>1</v>
      </c>
      <c r="DY74" s="87">
        <v>135</v>
      </c>
      <c r="DZ74" s="87">
        <v>-20.698</v>
      </c>
      <c r="EA74" s="87">
        <v>-3.05</v>
      </c>
      <c r="EB74" s="87">
        <v>-12</v>
      </c>
      <c r="EC74" s="87">
        <v>1</v>
      </c>
      <c r="ED74" s="87">
        <v>0</v>
      </c>
      <c r="EG74" s="87">
        <v>135</v>
      </c>
      <c r="EH74" s="87">
        <v>133</v>
      </c>
      <c r="EI74" s="87">
        <v>32</v>
      </c>
      <c r="EJ74" s="87">
        <v>3</v>
      </c>
      <c r="EK74" s="87">
        <v>3</v>
      </c>
      <c r="EL74" s="87">
        <v>1</v>
      </c>
      <c r="EM74" s="87">
        <v>0</v>
      </c>
      <c r="EN74" s="87">
        <v>10</v>
      </c>
      <c r="EO74" s="87">
        <v>1</v>
      </c>
      <c r="EP74" s="87">
        <v>1</v>
      </c>
      <c r="EQ74" s="87" t="b">
        <v>1</v>
      </c>
    </row>
    <row r="75" spans="1:147" ht="12.75">
      <c r="A75" s="89">
        <f t="shared" si="78"/>
        <v>13</v>
      </c>
      <c r="B75" s="151">
        <f t="shared" si="78"/>
        <v>73</v>
      </c>
      <c r="C75" s="152">
        <v>9.3000000000000007</v>
      </c>
      <c r="D75" s="151">
        <v>-21.651</v>
      </c>
      <c r="E75" s="151">
        <v>2.5</v>
      </c>
      <c r="F75" s="151" t="s">
        <v>142</v>
      </c>
      <c r="G75" s="151"/>
      <c r="H75" s="151"/>
      <c r="J75" s="87">
        <f t="shared" si="77"/>
        <v>37.1</v>
      </c>
      <c r="K75" s="126">
        <v>39</v>
      </c>
      <c r="L75" s="87">
        <v>10</v>
      </c>
      <c r="M75" s="87">
        <v>20</v>
      </c>
      <c r="N75" s="87" t="s">
        <v>154</v>
      </c>
      <c r="O75" s="87" t="s">
        <v>155</v>
      </c>
      <c r="P75" s="87">
        <v>0</v>
      </c>
      <c r="Q75" s="127">
        <v>6.2710000000000001E-4</v>
      </c>
      <c r="R75" s="87">
        <v>0</v>
      </c>
      <c r="S75" s="87">
        <v>0</v>
      </c>
      <c r="T75" s="127">
        <v>1639000000000</v>
      </c>
      <c r="U75" s="127">
        <v>1639000000000</v>
      </c>
      <c r="V75" s="127">
        <v>25330000000</v>
      </c>
      <c r="W75" s="127">
        <v>25330000000</v>
      </c>
      <c r="X75" s="87">
        <v>0</v>
      </c>
      <c r="Y75" s="87">
        <v>0</v>
      </c>
      <c r="Z75" s="127">
        <v>1262000000000</v>
      </c>
      <c r="AA75" s="87">
        <v>1.5613999999999999E-2</v>
      </c>
      <c r="AB75" s="127">
        <v>131700000000</v>
      </c>
      <c r="AC75" s="87">
        <v>0.65</v>
      </c>
      <c r="AD75" s="87" t="s">
        <v>156</v>
      </c>
      <c r="AE75" s="87" t="s">
        <v>157</v>
      </c>
      <c r="AF75" s="87" t="s">
        <v>158</v>
      </c>
      <c r="AG75" s="87" t="s">
        <v>159</v>
      </c>
      <c r="AH75" s="87" t="s">
        <v>160</v>
      </c>
      <c r="AI75" s="87" t="s">
        <v>161</v>
      </c>
      <c r="AJ75" s="87" t="s">
        <v>162</v>
      </c>
      <c r="AK75" s="87">
        <v>0</v>
      </c>
      <c r="AL75" s="87">
        <v>0</v>
      </c>
      <c r="AM75" s="87" t="s">
        <v>142</v>
      </c>
      <c r="AO75" s="87">
        <f t="shared" si="82"/>
        <v>73</v>
      </c>
      <c r="AP75" s="87">
        <f t="shared" si="80"/>
        <v>-21.651</v>
      </c>
      <c r="AQ75" s="87">
        <f t="shared" si="80"/>
        <v>2.5</v>
      </c>
      <c r="AR75" s="87">
        <f t="shared" si="83"/>
        <v>9.3000000000000007</v>
      </c>
      <c r="AS75" s="87">
        <v>1</v>
      </c>
      <c r="AT75" s="87">
        <v>0</v>
      </c>
      <c r="AU75" s="87">
        <v>0</v>
      </c>
      <c r="AV75" s="87">
        <v>0</v>
      </c>
      <c r="AW75" s="87">
        <v>0</v>
      </c>
      <c r="AY75" s="133">
        <f t="shared" ref="AY75" si="102">IF(J75="", "", INT(J75))</f>
        <v>37</v>
      </c>
      <c r="AZ75" s="87">
        <f t="shared" si="88"/>
        <v>39</v>
      </c>
      <c r="BA75" s="87">
        <f t="shared" si="89"/>
        <v>40</v>
      </c>
      <c r="BB75" s="87">
        <f t="shared" si="90"/>
        <v>37</v>
      </c>
      <c r="BC75" s="87">
        <f t="shared" si="91"/>
        <v>37</v>
      </c>
      <c r="BD75" s="87" t="str">
        <f t="shared" si="92"/>
        <v>1c</v>
      </c>
      <c r="BE75" s="87" t="str">
        <f t="shared" si="93"/>
        <v>0</v>
      </c>
      <c r="BG75" s="87">
        <f t="shared" si="94"/>
        <v>37</v>
      </c>
      <c r="BH75" s="127" t="str">
        <f t="shared" si="95"/>
        <v>2.10E+11</v>
      </c>
      <c r="BI75" s="127" t="str">
        <f t="shared" si="96"/>
        <v>8.08E+10</v>
      </c>
      <c r="BJ75" s="87" t="str">
        <f t="shared" si="97"/>
        <v>7850</v>
      </c>
      <c r="BK75" s="87">
        <f t="shared" si="98"/>
        <v>10</v>
      </c>
      <c r="BL75" s="87">
        <f t="shared" si="99"/>
        <v>0.02</v>
      </c>
      <c r="BN75" s="155">
        <v>73</v>
      </c>
      <c r="BO75" s="155">
        <v>78</v>
      </c>
      <c r="BP75" s="155">
        <v>79</v>
      </c>
      <c r="BQ75" s="155">
        <v>73</v>
      </c>
      <c r="BR75" s="155">
        <v>73</v>
      </c>
      <c r="BS75" s="155" t="str">
        <v>1c</v>
      </c>
      <c r="BT75" s="155" t="str">
        <v>0</v>
      </c>
      <c r="BU75" s="87">
        <v>0</v>
      </c>
      <c r="BV75" s="129">
        <v>73</v>
      </c>
      <c r="BW75" s="129" t="str">
        <v>2.10E+11</v>
      </c>
      <c r="BX75" s="129" t="str">
        <v>8.08E+10</v>
      </c>
      <c r="BY75" s="129" t="str">
        <v>7850</v>
      </c>
      <c r="BZ75" s="129">
        <v>1</v>
      </c>
      <c r="CA75" s="129">
        <v>1.4999999999999999E-2</v>
      </c>
      <c r="CD75" s="87">
        <v>73</v>
      </c>
      <c r="CE75" s="87" t="s">
        <v>180</v>
      </c>
      <c r="CF75" s="87" t="s">
        <v>181</v>
      </c>
      <c r="CG75" s="87">
        <v>1</v>
      </c>
      <c r="CH75" s="87">
        <v>1</v>
      </c>
      <c r="CI75" s="87">
        <v>1.4999999999999999E-2</v>
      </c>
      <c r="CK75" s="87">
        <f t="shared" si="42"/>
        <v>73</v>
      </c>
      <c r="CL75" s="87">
        <f t="shared" si="43"/>
        <v>-21.651</v>
      </c>
      <c r="CM75" s="87">
        <f t="shared" si="44"/>
        <v>2.5</v>
      </c>
      <c r="CN75" s="87">
        <f t="shared" si="45"/>
        <v>9.3000000000000007</v>
      </c>
      <c r="CO75" s="87">
        <v>1</v>
      </c>
      <c r="CP75" s="87">
        <v>0</v>
      </c>
      <c r="CR75" s="87">
        <f t="shared" si="84"/>
        <v>73</v>
      </c>
      <c r="CS75" s="87">
        <f t="shared" si="85"/>
        <v>78</v>
      </c>
      <c r="CT75" s="87">
        <f t="shared" si="86"/>
        <v>79</v>
      </c>
      <c r="CU75" s="87">
        <v>3</v>
      </c>
      <c r="CV75" s="87">
        <v>3</v>
      </c>
      <c r="CW75" s="87">
        <v>1</v>
      </c>
      <c r="CX75" s="87">
        <v>0</v>
      </c>
      <c r="CY75" s="87">
        <v>1</v>
      </c>
      <c r="CZ75" s="87">
        <v>3</v>
      </c>
      <c r="DA75" s="87">
        <v>1</v>
      </c>
      <c r="DB75" s="87" t="b">
        <v>1</v>
      </c>
      <c r="DE75" s="87">
        <v>139</v>
      </c>
      <c r="DF75" s="87">
        <v>-6.9160000000000004</v>
      </c>
      <c r="DG75" s="87">
        <v>-11.007</v>
      </c>
      <c r="DH75" s="87">
        <v>-12</v>
      </c>
      <c r="DI75" s="87">
        <v>1</v>
      </c>
      <c r="DJ75" s="87">
        <v>0</v>
      </c>
      <c r="DM75" s="87">
        <v>136</v>
      </c>
      <c r="DN75" s="87">
        <v>47</v>
      </c>
      <c r="DO75" s="87">
        <v>147</v>
      </c>
      <c r="DP75" s="87">
        <v>3</v>
      </c>
      <c r="DQ75" s="87">
        <v>3</v>
      </c>
      <c r="DR75" s="87">
        <v>1</v>
      </c>
      <c r="DS75" s="87">
        <v>0</v>
      </c>
      <c r="DT75" s="87">
        <v>2</v>
      </c>
      <c r="DU75" s="87">
        <v>1</v>
      </c>
      <c r="DV75" s="87">
        <v>1</v>
      </c>
      <c r="DW75" s="87" t="b">
        <v>1</v>
      </c>
      <c r="DY75" s="87">
        <v>139</v>
      </c>
      <c r="DZ75" s="87">
        <v>-6.9160000000000004</v>
      </c>
      <c r="EA75" s="87">
        <v>-11.007</v>
      </c>
      <c r="EB75" s="87">
        <v>-12</v>
      </c>
      <c r="EC75" s="87">
        <v>1</v>
      </c>
      <c r="ED75" s="87">
        <v>0</v>
      </c>
      <c r="EG75" s="87">
        <v>136</v>
      </c>
      <c r="EH75" s="87">
        <v>47</v>
      </c>
      <c r="EI75" s="87">
        <v>147</v>
      </c>
      <c r="EJ75" s="87">
        <v>3</v>
      </c>
      <c r="EK75" s="87">
        <v>3</v>
      </c>
      <c r="EL75" s="87">
        <v>1</v>
      </c>
      <c r="EM75" s="87">
        <v>0</v>
      </c>
      <c r="EN75" s="87">
        <v>10</v>
      </c>
      <c r="EO75" s="87">
        <v>1</v>
      </c>
      <c r="EP75" s="87">
        <v>1</v>
      </c>
      <c r="EQ75" s="87" t="b">
        <v>1</v>
      </c>
    </row>
    <row r="76" spans="1:147" ht="12.75">
      <c r="A76" s="89">
        <v>1</v>
      </c>
      <c r="B76" s="89">
        <f t="shared" si="78"/>
        <v>74</v>
      </c>
      <c r="C76" s="150">
        <v>9.3000000000000007</v>
      </c>
      <c r="D76" s="89">
        <v>-21.651</v>
      </c>
      <c r="E76" s="89">
        <v>-2.5</v>
      </c>
      <c r="F76" s="89" t="s">
        <v>142</v>
      </c>
      <c r="G76" s="89"/>
      <c r="H76" s="89"/>
      <c r="J76" s="87">
        <f t="shared" si="77"/>
        <v>37.200000000000003</v>
      </c>
      <c r="K76" s="126">
        <v>40</v>
      </c>
      <c r="L76" s="87">
        <v>10</v>
      </c>
      <c r="M76" s="87">
        <v>20</v>
      </c>
      <c r="N76" s="87" t="s">
        <v>154</v>
      </c>
      <c r="O76" s="87" t="s">
        <v>155</v>
      </c>
      <c r="P76" s="87">
        <v>0</v>
      </c>
      <c r="Q76" s="127">
        <v>6.2710000000000001E-4</v>
      </c>
      <c r="R76" s="87">
        <v>0</v>
      </c>
      <c r="S76" s="87">
        <v>0</v>
      </c>
      <c r="T76" s="127">
        <v>1639000000000</v>
      </c>
      <c r="U76" s="127">
        <v>1639000000000</v>
      </c>
      <c r="V76" s="127">
        <v>25330000000</v>
      </c>
      <c r="W76" s="127">
        <v>25330000000</v>
      </c>
      <c r="X76" s="87">
        <v>0</v>
      </c>
      <c r="Y76" s="87">
        <v>0</v>
      </c>
      <c r="Z76" s="127">
        <v>1262000000000</v>
      </c>
      <c r="AA76" s="87">
        <v>1.5613999999999999E-2</v>
      </c>
      <c r="AB76" s="127">
        <v>131700000000</v>
      </c>
      <c r="AC76" s="87">
        <v>0.65</v>
      </c>
      <c r="AD76" s="87" t="s">
        <v>156</v>
      </c>
      <c r="AE76" s="87" t="s">
        <v>157</v>
      </c>
      <c r="AF76" s="87" t="s">
        <v>158</v>
      </c>
      <c r="AG76" s="87" t="s">
        <v>159</v>
      </c>
      <c r="AH76" s="87" t="s">
        <v>160</v>
      </c>
      <c r="AI76" s="87" t="s">
        <v>161</v>
      </c>
      <c r="AJ76" s="87" t="s">
        <v>162</v>
      </c>
      <c r="AK76" s="87">
        <v>0</v>
      </c>
      <c r="AL76" s="87">
        <v>0</v>
      </c>
      <c r="AM76" s="87" t="s">
        <v>142</v>
      </c>
      <c r="AO76" s="87">
        <f t="shared" si="82"/>
        <v>74</v>
      </c>
      <c r="AP76" s="87">
        <f t="shared" si="80"/>
        <v>-21.651</v>
      </c>
      <c r="AQ76" s="87">
        <f t="shared" si="80"/>
        <v>-2.5</v>
      </c>
      <c r="AR76" s="87">
        <f t="shared" si="83"/>
        <v>9.3000000000000007</v>
      </c>
      <c r="AS76" s="87">
        <v>1</v>
      </c>
      <c r="AT76" s="87">
        <v>0</v>
      </c>
      <c r="AU76" s="87">
        <v>0</v>
      </c>
      <c r="AV76" s="87">
        <v>0</v>
      </c>
      <c r="AW76" s="87">
        <v>0</v>
      </c>
      <c r="AY76" s="133"/>
      <c r="AZ76" s="87" t="str">
        <f t="shared" si="88"/>
        <v/>
      </c>
      <c r="BA76" s="87" t="str">
        <f t="shared" si="89"/>
        <v/>
      </c>
      <c r="BB76" s="87" t="str">
        <f t="shared" si="90"/>
        <v/>
      </c>
      <c r="BC76" s="87" t="str">
        <f t="shared" si="91"/>
        <v/>
      </c>
      <c r="BD76" s="87" t="str">
        <f t="shared" si="92"/>
        <v/>
      </c>
      <c r="BE76" s="87" t="str">
        <f t="shared" si="93"/>
        <v/>
      </c>
      <c r="BG76" s="87" t="str">
        <f t="shared" si="94"/>
        <v/>
      </c>
      <c r="BH76" s="127" t="str">
        <f t="shared" si="95"/>
        <v/>
      </c>
      <c r="BI76" s="127" t="str">
        <f t="shared" si="96"/>
        <v/>
      </c>
      <c r="BJ76" s="87" t="str">
        <f t="shared" si="97"/>
        <v/>
      </c>
      <c r="BK76" s="87" t="str">
        <f t="shared" si="98"/>
        <v/>
      </c>
      <c r="BL76" s="87" t="str">
        <f t="shared" si="99"/>
        <v/>
      </c>
      <c r="BN76" s="155">
        <v>74</v>
      </c>
      <c r="BO76" s="155">
        <v>79</v>
      </c>
      <c r="BP76" s="155">
        <v>80</v>
      </c>
      <c r="BQ76" s="155">
        <v>74</v>
      </c>
      <c r="BR76" s="155">
        <v>74</v>
      </c>
      <c r="BS76" s="155" t="str">
        <v>1c</v>
      </c>
      <c r="BT76" s="155" t="str">
        <v>0</v>
      </c>
      <c r="BU76" s="87">
        <v>0</v>
      </c>
      <c r="BV76" s="129">
        <v>74</v>
      </c>
      <c r="BW76" s="129" t="str">
        <v>2.10E+11</v>
      </c>
      <c r="BX76" s="129" t="str">
        <v>8.08E+10</v>
      </c>
      <c r="BY76" s="129" t="str">
        <v>7850</v>
      </c>
      <c r="BZ76" s="129">
        <v>1</v>
      </c>
      <c r="CA76" s="129">
        <v>1.4999999999999999E-2</v>
      </c>
      <c r="CD76" s="87">
        <v>74</v>
      </c>
      <c r="CE76" s="87" t="s">
        <v>180</v>
      </c>
      <c r="CF76" s="87" t="s">
        <v>181</v>
      </c>
      <c r="CG76" s="87">
        <v>1</v>
      </c>
      <c r="CH76" s="87">
        <v>1</v>
      </c>
      <c r="CI76" s="87">
        <v>1.4999999999999999E-2</v>
      </c>
      <c r="CK76" s="87">
        <f t="shared" si="42"/>
        <v>74</v>
      </c>
      <c r="CL76" s="87">
        <f t="shared" si="43"/>
        <v>-21.651</v>
      </c>
      <c r="CM76" s="87">
        <f t="shared" si="44"/>
        <v>-2.5</v>
      </c>
      <c r="CN76" s="87">
        <f t="shared" si="45"/>
        <v>9.3000000000000007</v>
      </c>
      <c r="CO76" s="87">
        <v>1</v>
      </c>
      <c r="CP76" s="87">
        <v>0</v>
      </c>
      <c r="CR76" s="87">
        <f t="shared" si="84"/>
        <v>74</v>
      </c>
      <c r="CS76" s="87">
        <f t="shared" si="85"/>
        <v>79</v>
      </c>
      <c r="CT76" s="87">
        <f t="shared" si="86"/>
        <v>80</v>
      </c>
      <c r="CU76" s="87">
        <v>3</v>
      </c>
      <c r="CV76" s="87">
        <v>3</v>
      </c>
      <c r="CW76" s="87">
        <v>1</v>
      </c>
      <c r="CX76" s="87">
        <v>0</v>
      </c>
      <c r="CY76" s="87">
        <v>1</v>
      </c>
      <c r="CZ76" s="87">
        <v>3</v>
      </c>
      <c r="DA76" s="87">
        <v>1</v>
      </c>
      <c r="DB76" s="87" t="b">
        <v>1</v>
      </c>
      <c r="DE76" s="87">
        <v>140</v>
      </c>
      <c r="DF76" s="87">
        <v>-6.4950000000000001</v>
      </c>
      <c r="DG76" s="87">
        <v>-11.25</v>
      </c>
      <c r="DH76" s="87">
        <v>-12</v>
      </c>
      <c r="DI76" s="87">
        <v>1</v>
      </c>
      <c r="DJ76" s="87">
        <v>0</v>
      </c>
      <c r="DM76" s="87">
        <v>137</v>
      </c>
      <c r="DN76" s="87">
        <v>147</v>
      </c>
      <c r="DO76" s="87">
        <v>148</v>
      </c>
      <c r="DP76" s="87">
        <v>3</v>
      </c>
      <c r="DQ76" s="87">
        <v>3</v>
      </c>
      <c r="DR76" s="87">
        <v>1</v>
      </c>
      <c r="DS76" s="87">
        <v>0</v>
      </c>
      <c r="DT76" s="87">
        <v>2</v>
      </c>
      <c r="DU76" s="87">
        <v>1</v>
      </c>
      <c r="DV76" s="87">
        <v>1</v>
      </c>
      <c r="DW76" s="87" t="b">
        <v>1</v>
      </c>
      <c r="DY76" s="87">
        <v>140</v>
      </c>
      <c r="DZ76" s="87">
        <v>-6.4950000000000001</v>
      </c>
      <c r="EA76" s="87">
        <v>-11.25</v>
      </c>
      <c r="EB76" s="87">
        <v>-12</v>
      </c>
      <c r="EC76" s="87">
        <v>1</v>
      </c>
      <c r="ED76" s="87">
        <v>0</v>
      </c>
      <c r="EG76" s="87">
        <v>137</v>
      </c>
      <c r="EH76" s="87">
        <v>147</v>
      </c>
      <c r="EI76" s="87">
        <v>148</v>
      </c>
      <c r="EJ76" s="87">
        <v>3</v>
      </c>
      <c r="EK76" s="87">
        <v>3</v>
      </c>
      <c r="EL76" s="87">
        <v>1</v>
      </c>
      <c r="EM76" s="87">
        <v>0</v>
      </c>
      <c r="EN76" s="87">
        <v>10</v>
      </c>
      <c r="EO76" s="87">
        <v>1</v>
      </c>
      <c r="EP76" s="87">
        <v>1</v>
      </c>
      <c r="EQ76" s="87" t="b">
        <v>1</v>
      </c>
    </row>
    <row r="77" spans="1:147" ht="12.75">
      <c r="A77" s="89">
        <f>A76+1</f>
        <v>2</v>
      </c>
      <c r="B77" s="89">
        <f t="shared" si="78"/>
        <v>75</v>
      </c>
      <c r="C77" s="150">
        <v>9.3000000000000007</v>
      </c>
      <c r="D77" s="89">
        <v>-20.698</v>
      </c>
      <c r="E77" s="89">
        <v>-3.05</v>
      </c>
      <c r="F77" s="89" t="s">
        <v>142</v>
      </c>
      <c r="G77" s="89"/>
      <c r="H77" s="89"/>
      <c r="J77" s="87">
        <f t="shared" si="77"/>
        <v>38.1</v>
      </c>
      <c r="K77" s="126">
        <v>40</v>
      </c>
      <c r="L77" s="87">
        <v>10</v>
      </c>
      <c r="M77" s="87">
        <v>20</v>
      </c>
      <c r="N77" s="87" t="s">
        <v>154</v>
      </c>
      <c r="O77" s="87" t="s">
        <v>155</v>
      </c>
      <c r="P77" s="87">
        <v>0</v>
      </c>
      <c r="Q77" s="127">
        <v>6.2710000000000001E-4</v>
      </c>
      <c r="R77" s="87">
        <v>0</v>
      </c>
      <c r="S77" s="87">
        <v>0</v>
      </c>
      <c r="T77" s="127">
        <v>1639000000000</v>
      </c>
      <c r="U77" s="127">
        <v>1639000000000</v>
      </c>
      <c r="V77" s="127">
        <v>25330000000</v>
      </c>
      <c r="W77" s="127">
        <v>25330000000</v>
      </c>
      <c r="X77" s="87">
        <v>0</v>
      </c>
      <c r="Y77" s="87">
        <v>0</v>
      </c>
      <c r="Z77" s="127">
        <v>1262000000000</v>
      </c>
      <c r="AA77" s="87">
        <v>1.5613999999999999E-2</v>
      </c>
      <c r="AB77" s="127">
        <v>131700000000</v>
      </c>
      <c r="AC77" s="87">
        <v>0.65</v>
      </c>
      <c r="AD77" s="87" t="s">
        <v>156</v>
      </c>
      <c r="AE77" s="87" t="s">
        <v>157</v>
      </c>
      <c r="AF77" s="87" t="s">
        <v>158</v>
      </c>
      <c r="AG77" s="87" t="s">
        <v>159</v>
      </c>
      <c r="AH77" s="87" t="s">
        <v>160</v>
      </c>
      <c r="AI77" s="87" t="s">
        <v>161</v>
      </c>
      <c r="AJ77" s="87" t="s">
        <v>162</v>
      </c>
      <c r="AK77" s="87">
        <v>0</v>
      </c>
      <c r="AL77" s="87">
        <v>0</v>
      </c>
      <c r="AM77" s="87" t="s">
        <v>142</v>
      </c>
      <c r="AO77" s="87">
        <f t="shared" si="82"/>
        <v>75</v>
      </c>
      <c r="AP77" s="87">
        <f t="shared" si="80"/>
        <v>-20.698</v>
      </c>
      <c r="AQ77" s="87">
        <f t="shared" si="80"/>
        <v>-3.05</v>
      </c>
      <c r="AR77" s="87">
        <f t="shared" si="83"/>
        <v>9.3000000000000007</v>
      </c>
      <c r="AS77" s="87">
        <v>1</v>
      </c>
      <c r="AT77" s="87">
        <v>0</v>
      </c>
      <c r="AU77" s="87">
        <v>0</v>
      </c>
      <c r="AV77" s="87">
        <v>0</v>
      </c>
      <c r="AW77" s="87">
        <v>0</v>
      </c>
      <c r="AY77" s="133">
        <f t="shared" ref="AY77" si="103">IF(J77="", "", INT(J77))</f>
        <v>38</v>
      </c>
      <c r="AZ77" s="87">
        <f t="shared" si="88"/>
        <v>40</v>
      </c>
      <c r="BA77" s="87">
        <f t="shared" si="89"/>
        <v>41</v>
      </c>
      <c r="BB77" s="87">
        <f t="shared" si="90"/>
        <v>38</v>
      </c>
      <c r="BC77" s="87">
        <f t="shared" si="91"/>
        <v>38</v>
      </c>
      <c r="BD77" s="87" t="str">
        <f t="shared" si="92"/>
        <v>1c</v>
      </c>
      <c r="BE77" s="87" t="str">
        <f t="shared" si="93"/>
        <v>0</v>
      </c>
      <c r="BG77" s="87">
        <f t="shared" si="94"/>
        <v>38</v>
      </c>
      <c r="BH77" s="127" t="str">
        <f t="shared" si="95"/>
        <v>2.10E+11</v>
      </c>
      <c r="BI77" s="127" t="str">
        <f t="shared" si="96"/>
        <v>8.08E+10</v>
      </c>
      <c r="BJ77" s="87" t="str">
        <f t="shared" si="97"/>
        <v>7850</v>
      </c>
      <c r="BK77" s="87">
        <f t="shared" si="98"/>
        <v>10</v>
      </c>
      <c r="BL77" s="87">
        <f t="shared" si="99"/>
        <v>0.02</v>
      </c>
      <c r="BN77" s="129">
        <v>75</v>
      </c>
      <c r="BO77" s="129">
        <v>80</v>
      </c>
      <c r="BP77" s="155">
        <v>81</v>
      </c>
      <c r="BQ77" s="129">
        <v>75</v>
      </c>
      <c r="BR77" s="129">
        <v>75</v>
      </c>
      <c r="BS77" s="129" t="str">
        <v>1c</v>
      </c>
      <c r="BT77" s="129" t="str">
        <v>0</v>
      </c>
      <c r="BU77" s="87">
        <v>0</v>
      </c>
      <c r="BV77" s="129">
        <v>75</v>
      </c>
      <c r="BW77" s="129" t="str">
        <v>2.10E+11</v>
      </c>
      <c r="BX77" s="129" t="str">
        <v>8.08E+10</v>
      </c>
      <c r="BY77" s="129" t="str">
        <v>7850</v>
      </c>
      <c r="BZ77" s="129">
        <v>1</v>
      </c>
      <c r="CA77" s="129">
        <v>1.4999999999999999E-2</v>
      </c>
      <c r="CD77" s="87">
        <v>75</v>
      </c>
      <c r="CE77" s="87" t="s">
        <v>180</v>
      </c>
      <c r="CF77" s="87" t="s">
        <v>181</v>
      </c>
      <c r="CG77" s="87">
        <v>1</v>
      </c>
      <c r="CH77" s="87">
        <v>1</v>
      </c>
      <c r="CI77" s="87">
        <v>1.4999999999999999E-2</v>
      </c>
      <c r="CK77" s="87">
        <f t="shared" si="42"/>
        <v>75</v>
      </c>
      <c r="CL77" s="87">
        <f t="shared" si="43"/>
        <v>-20.698</v>
      </c>
      <c r="CM77" s="87">
        <f t="shared" si="44"/>
        <v>-3.05</v>
      </c>
      <c r="CN77" s="87">
        <f t="shared" si="45"/>
        <v>9.3000000000000007</v>
      </c>
      <c r="CO77" s="87">
        <v>1</v>
      </c>
      <c r="CP77" s="87">
        <v>0</v>
      </c>
      <c r="CR77" s="87">
        <f t="shared" si="84"/>
        <v>75</v>
      </c>
      <c r="CS77" s="87">
        <f t="shared" si="85"/>
        <v>80</v>
      </c>
      <c r="CT77" s="87">
        <f t="shared" si="86"/>
        <v>81</v>
      </c>
      <c r="CU77" s="87">
        <v>3</v>
      </c>
      <c r="CV77" s="87">
        <v>3</v>
      </c>
      <c r="CW77" s="87">
        <v>1</v>
      </c>
      <c r="CX77" s="87">
        <v>0</v>
      </c>
      <c r="CY77" s="87">
        <v>1</v>
      </c>
      <c r="CZ77" s="87">
        <v>3</v>
      </c>
      <c r="DA77" s="87">
        <v>1</v>
      </c>
      <c r="DB77" s="87" t="b">
        <v>1</v>
      </c>
      <c r="DE77" s="87">
        <v>141</v>
      </c>
      <c r="DF77" s="87">
        <v>-6.0739999999999998</v>
      </c>
      <c r="DG77" s="87">
        <v>-11.493</v>
      </c>
      <c r="DH77" s="87">
        <v>-12</v>
      </c>
      <c r="DI77" s="87">
        <v>1</v>
      </c>
      <c r="DJ77" s="87">
        <v>0</v>
      </c>
      <c r="DM77" s="87">
        <v>138</v>
      </c>
      <c r="DN77" s="87">
        <v>148</v>
      </c>
      <c r="DO77" s="87">
        <v>152</v>
      </c>
      <c r="DP77" s="87">
        <v>3</v>
      </c>
      <c r="DQ77" s="87">
        <v>3</v>
      </c>
      <c r="DR77" s="87">
        <v>1</v>
      </c>
      <c r="DS77" s="87">
        <v>0</v>
      </c>
      <c r="DT77" s="87">
        <v>2</v>
      </c>
      <c r="DU77" s="87">
        <v>1</v>
      </c>
      <c r="DV77" s="87">
        <v>1</v>
      </c>
      <c r="DW77" s="87" t="b">
        <v>1</v>
      </c>
      <c r="DY77" s="87">
        <v>141</v>
      </c>
      <c r="DZ77" s="87">
        <v>-6.0739999999999998</v>
      </c>
      <c r="EA77" s="87">
        <v>-11.493</v>
      </c>
      <c r="EB77" s="87">
        <v>-12</v>
      </c>
      <c r="EC77" s="87">
        <v>1</v>
      </c>
      <c r="ED77" s="87">
        <v>0</v>
      </c>
      <c r="EG77" s="87">
        <v>138</v>
      </c>
      <c r="EH77" s="87">
        <v>148</v>
      </c>
      <c r="EI77" s="87">
        <v>152</v>
      </c>
      <c r="EJ77" s="87">
        <v>3</v>
      </c>
      <c r="EK77" s="87">
        <v>3</v>
      </c>
      <c r="EL77" s="87">
        <v>1</v>
      </c>
      <c r="EM77" s="87">
        <v>0</v>
      </c>
      <c r="EN77" s="87">
        <v>10</v>
      </c>
      <c r="EO77" s="87">
        <v>1</v>
      </c>
      <c r="EP77" s="87">
        <v>1</v>
      </c>
      <c r="EQ77" s="87" t="b">
        <v>1</v>
      </c>
    </row>
    <row r="78" spans="1:147" ht="12.75">
      <c r="A78" s="89">
        <f t="shared" ref="A78:B93" si="104">A77+1</f>
        <v>3</v>
      </c>
      <c r="B78" s="89">
        <f t="shared" si="78"/>
        <v>76</v>
      </c>
      <c r="C78" s="150">
        <v>9.3000000000000007</v>
      </c>
      <c r="D78" s="89">
        <v>-20.0943</v>
      </c>
      <c r="E78" s="89">
        <v>-3.3984999999999999</v>
      </c>
      <c r="F78" s="89" t="s">
        <v>142</v>
      </c>
      <c r="G78" s="89"/>
      <c r="H78" s="89"/>
      <c r="J78" s="87">
        <f t="shared" si="77"/>
        <v>38.200000000000003</v>
      </c>
      <c r="K78" s="126">
        <v>41</v>
      </c>
      <c r="L78" s="87">
        <v>10</v>
      </c>
      <c r="M78" s="87">
        <v>20</v>
      </c>
      <c r="N78" s="87" t="s">
        <v>154</v>
      </c>
      <c r="O78" s="87" t="s">
        <v>155</v>
      </c>
      <c r="P78" s="87">
        <v>0</v>
      </c>
      <c r="Q78" s="127">
        <v>6.2710000000000001E-4</v>
      </c>
      <c r="R78" s="87">
        <v>0</v>
      </c>
      <c r="S78" s="87">
        <v>0</v>
      </c>
      <c r="T78" s="127">
        <v>1639000000000</v>
      </c>
      <c r="U78" s="127">
        <v>1639000000000</v>
      </c>
      <c r="V78" s="127">
        <v>25330000000</v>
      </c>
      <c r="W78" s="127">
        <v>25330000000</v>
      </c>
      <c r="X78" s="87">
        <v>0</v>
      </c>
      <c r="Y78" s="87">
        <v>0</v>
      </c>
      <c r="Z78" s="127">
        <v>1262000000000</v>
      </c>
      <c r="AA78" s="87">
        <v>1.5613999999999999E-2</v>
      </c>
      <c r="AB78" s="127">
        <v>131700000000</v>
      </c>
      <c r="AC78" s="87">
        <v>0.65</v>
      </c>
      <c r="AD78" s="87" t="s">
        <v>156</v>
      </c>
      <c r="AE78" s="87" t="s">
        <v>157</v>
      </c>
      <c r="AF78" s="87" t="s">
        <v>158</v>
      </c>
      <c r="AG78" s="87" t="s">
        <v>159</v>
      </c>
      <c r="AH78" s="87" t="s">
        <v>160</v>
      </c>
      <c r="AI78" s="87" t="s">
        <v>161</v>
      </c>
      <c r="AJ78" s="87" t="s">
        <v>162</v>
      </c>
      <c r="AK78" s="87">
        <v>0</v>
      </c>
      <c r="AL78" s="87">
        <v>0</v>
      </c>
      <c r="AM78" s="87" t="s">
        <v>142</v>
      </c>
      <c r="AO78" s="87">
        <f t="shared" si="82"/>
        <v>76</v>
      </c>
      <c r="AP78" s="87">
        <f t="shared" si="80"/>
        <v>-20.0943</v>
      </c>
      <c r="AQ78" s="87">
        <f t="shared" si="80"/>
        <v>-3.3984999999999999</v>
      </c>
      <c r="AR78" s="87">
        <f t="shared" si="83"/>
        <v>9.3000000000000007</v>
      </c>
      <c r="AS78" s="87">
        <v>1</v>
      </c>
      <c r="AT78" s="87">
        <v>0</v>
      </c>
      <c r="AU78" s="87">
        <v>0</v>
      </c>
      <c r="AV78" s="87">
        <v>0</v>
      </c>
      <c r="AW78" s="87">
        <v>0</v>
      </c>
      <c r="AY78" s="133"/>
      <c r="AZ78" s="87" t="str">
        <f t="shared" si="88"/>
        <v/>
      </c>
      <c r="BA78" s="87" t="str">
        <f t="shared" si="89"/>
        <v/>
      </c>
      <c r="BB78" s="87" t="str">
        <f t="shared" si="90"/>
        <v/>
      </c>
      <c r="BC78" s="87" t="str">
        <f t="shared" si="91"/>
        <v/>
      </c>
      <c r="BD78" s="87" t="str">
        <f t="shared" si="92"/>
        <v/>
      </c>
      <c r="BE78" s="87" t="str">
        <f t="shared" si="93"/>
        <v/>
      </c>
      <c r="BG78" s="87" t="str">
        <f t="shared" si="94"/>
        <v/>
      </c>
      <c r="BH78" s="127" t="str">
        <f t="shared" si="95"/>
        <v/>
      </c>
      <c r="BI78" s="127" t="str">
        <f t="shared" si="96"/>
        <v/>
      </c>
      <c r="BJ78" s="87" t="str">
        <f t="shared" si="97"/>
        <v/>
      </c>
      <c r="BK78" s="87" t="str">
        <f t="shared" si="98"/>
        <v/>
      </c>
      <c r="BL78" s="87" t="str">
        <f t="shared" si="99"/>
        <v/>
      </c>
      <c r="BN78" s="155">
        <v>76</v>
      </c>
      <c r="BO78" s="155">
        <v>81</v>
      </c>
      <c r="BP78" s="155">
        <v>82</v>
      </c>
      <c r="BQ78" s="155">
        <v>76</v>
      </c>
      <c r="BR78" s="155">
        <v>76</v>
      </c>
      <c r="BS78" s="155" t="str">
        <v>1c</v>
      </c>
      <c r="BT78" s="155" t="str">
        <v>0</v>
      </c>
      <c r="BU78" s="87">
        <v>0</v>
      </c>
      <c r="BV78" s="129">
        <v>76</v>
      </c>
      <c r="BW78" s="129" t="str">
        <v>2.10E+11</v>
      </c>
      <c r="BX78" s="129" t="str">
        <v>8.08E+10</v>
      </c>
      <c r="BY78" s="129" t="str">
        <v>7850</v>
      </c>
      <c r="BZ78" s="129">
        <v>1</v>
      </c>
      <c r="CA78" s="129">
        <v>1.4999999999999999E-2</v>
      </c>
      <c r="CD78" s="87">
        <v>76</v>
      </c>
      <c r="CE78" s="87" t="s">
        <v>180</v>
      </c>
      <c r="CF78" s="87" t="s">
        <v>181</v>
      </c>
      <c r="CG78" s="87">
        <v>1</v>
      </c>
      <c r="CH78" s="87">
        <v>1</v>
      </c>
      <c r="CI78" s="87">
        <v>1.4999999999999999E-2</v>
      </c>
      <c r="CK78" s="87">
        <f t="shared" ref="CK78:CK141" si="105">B78</f>
        <v>76</v>
      </c>
      <c r="CL78" s="87">
        <f t="shared" ref="CL78:CL141" si="106">D78</f>
        <v>-20.0943</v>
      </c>
      <c r="CM78" s="87">
        <f t="shared" ref="CM78:CM141" si="107">E78</f>
        <v>-3.3984999999999999</v>
      </c>
      <c r="CN78" s="87">
        <f t="shared" ref="CN78:CN141" si="108">C78</f>
        <v>9.3000000000000007</v>
      </c>
      <c r="CO78" s="87">
        <v>1</v>
      </c>
      <c r="CP78" s="87">
        <v>0</v>
      </c>
      <c r="CR78" s="87">
        <f t="shared" si="84"/>
        <v>76</v>
      </c>
      <c r="CS78" s="87">
        <f t="shared" si="85"/>
        <v>81</v>
      </c>
      <c r="CT78" s="87">
        <f t="shared" si="86"/>
        <v>82</v>
      </c>
      <c r="CU78" s="87">
        <v>3</v>
      </c>
      <c r="CV78" s="87">
        <v>3</v>
      </c>
      <c r="CW78" s="87">
        <v>1</v>
      </c>
      <c r="CX78" s="87">
        <v>0</v>
      </c>
      <c r="CY78" s="87">
        <v>1</v>
      </c>
      <c r="CZ78" s="87">
        <v>3</v>
      </c>
      <c r="DA78" s="87">
        <v>1</v>
      </c>
      <c r="DB78" s="87" t="b">
        <v>1</v>
      </c>
      <c r="DE78" s="87">
        <v>145</v>
      </c>
      <c r="DF78" s="87">
        <v>7.7080000000000002</v>
      </c>
      <c r="DG78" s="87">
        <v>-19.45</v>
      </c>
      <c r="DH78" s="87">
        <v>-12</v>
      </c>
      <c r="DI78" s="87">
        <v>1</v>
      </c>
      <c r="DJ78" s="87">
        <v>0</v>
      </c>
      <c r="DM78" s="87">
        <v>142</v>
      </c>
      <c r="DN78" s="87">
        <v>152</v>
      </c>
      <c r="DO78" s="87">
        <v>153</v>
      </c>
      <c r="DP78" s="87">
        <v>3</v>
      </c>
      <c r="DQ78" s="87">
        <v>3</v>
      </c>
      <c r="DR78" s="87">
        <v>1</v>
      </c>
      <c r="DS78" s="87">
        <v>0</v>
      </c>
      <c r="DT78" s="87">
        <v>2</v>
      </c>
      <c r="DU78" s="87">
        <v>1</v>
      </c>
      <c r="DV78" s="87">
        <v>1</v>
      </c>
      <c r="DW78" s="87" t="b">
        <v>1</v>
      </c>
      <c r="DY78" s="87">
        <v>145</v>
      </c>
      <c r="DZ78" s="87">
        <v>7.7080000000000002</v>
      </c>
      <c r="EA78" s="87">
        <v>-19.45</v>
      </c>
      <c r="EB78" s="87">
        <v>-12</v>
      </c>
      <c r="EC78" s="87">
        <v>1</v>
      </c>
      <c r="ED78" s="87">
        <v>0</v>
      </c>
      <c r="EG78" s="87">
        <v>142</v>
      </c>
      <c r="EH78" s="87">
        <v>152</v>
      </c>
      <c r="EI78" s="87">
        <v>153</v>
      </c>
      <c r="EJ78" s="87">
        <v>3</v>
      </c>
      <c r="EK78" s="87">
        <v>3</v>
      </c>
      <c r="EL78" s="87">
        <v>1</v>
      </c>
      <c r="EM78" s="87">
        <v>0</v>
      </c>
      <c r="EN78" s="87">
        <v>10</v>
      </c>
      <c r="EO78" s="87">
        <v>1</v>
      </c>
      <c r="EP78" s="87">
        <v>1</v>
      </c>
      <c r="EQ78" s="87" t="b">
        <v>1</v>
      </c>
    </row>
    <row r="79" spans="1:147" ht="12.75">
      <c r="A79" s="89">
        <f t="shared" si="104"/>
        <v>4</v>
      </c>
      <c r="B79" s="155">
        <f t="shared" si="78"/>
        <v>77</v>
      </c>
      <c r="C79" s="156">
        <v>9.3000000000000007</v>
      </c>
      <c r="D79" s="155">
        <v>-14.914999999999999</v>
      </c>
      <c r="E79" s="155">
        <v>-6.3890000000000002</v>
      </c>
      <c r="F79" s="155" t="s">
        <v>142</v>
      </c>
      <c r="G79" s="155"/>
      <c r="H79" s="89"/>
      <c r="I79" s="87">
        <v>1</v>
      </c>
      <c r="J79" s="87">
        <f t="shared" si="77"/>
        <v>39.1</v>
      </c>
      <c r="K79" s="126">
        <v>41</v>
      </c>
      <c r="L79" s="87">
        <v>10</v>
      </c>
      <c r="M79" s="87">
        <v>20</v>
      </c>
      <c r="N79" s="87" t="s">
        <v>154</v>
      </c>
      <c r="O79" s="87" t="s">
        <v>155</v>
      </c>
      <c r="P79" s="87">
        <v>0</v>
      </c>
      <c r="Q79" s="127">
        <v>6.2710000000000001E-4</v>
      </c>
      <c r="R79" s="87">
        <v>0</v>
      </c>
      <c r="S79" s="87">
        <v>0</v>
      </c>
      <c r="T79" s="127">
        <v>1639000000000</v>
      </c>
      <c r="U79" s="127">
        <v>1639000000000</v>
      </c>
      <c r="V79" s="127">
        <v>25330000000</v>
      </c>
      <c r="W79" s="127">
        <v>25330000000</v>
      </c>
      <c r="X79" s="87">
        <v>0</v>
      </c>
      <c r="Y79" s="87">
        <v>0</v>
      </c>
      <c r="Z79" s="127">
        <v>1262000000000</v>
      </c>
      <c r="AA79" s="87">
        <v>1.5613999999999999E-2</v>
      </c>
      <c r="AB79" s="127">
        <v>131700000000</v>
      </c>
      <c r="AC79" s="87">
        <v>0.65</v>
      </c>
      <c r="AD79" s="87" t="s">
        <v>156</v>
      </c>
      <c r="AE79" s="87" t="s">
        <v>157</v>
      </c>
      <c r="AF79" s="87" t="s">
        <v>158</v>
      </c>
      <c r="AG79" s="87" t="s">
        <v>159</v>
      </c>
      <c r="AH79" s="87" t="s">
        <v>160</v>
      </c>
      <c r="AI79" s="87" t="s">
        <v>161</v>
      </c>
      <c r="AJ79" s="87" t="s">
        <v>162</v>
      </c>
      <c r="AK79" s="87">
        <v>0</v>
      </c>
      <c r="AL79" s="87">
        <v>0</v>
      </c>
      <c r="AM79" s="87" t="s">
        <v>142</v>
      </c>
      <c r="AO79" s="87">
        <f t="shared" si="82"/>
        <v>77</v>
      </c>
      <c r="AP79" s="87">
        <f t="shared" si="80"/>
        <v>-14.914999999999999</v>
      </c>
      <c r="AQ79" s="87">
        <f t="shared" si="80"/>
        <v>-6.3890000000000002</v>
      </c>
      <c r="AR79" s="87">
        <f t="shared" si="83"/>
        <v>9.3000000000000007</v>
      </c>
      <c r="AS79" s="87">
        <v>1</v>
      </c>
      <c r="AT79" s="87">
        <v>0</v>
      </c>
      <c r="AU79" s="87">
        <v>0</v>
      </c>
      <c r="AV79" s="87">
        <v>0</v>
      </c>
      <c r="AW79" s="87">
        <v>0</v>
      </c>
      <c r="AY79" s="133">
        <f t="shared" ref="AY79" si="109">IF(J79="", "", INT(J79))</f>
        <v>39</v>
      </c>
      <c r="AZ79" s="87">
        <f t="shared" si="88"/>
        <v>41</v>
      </c>
      <c r="BA79" s="87">
        <f t="shared" si="89"/>
        <v>42</v>
      </c>
      <c r="BB79" s="87">
        <f t="shared" si="90"/>
        <v>39</v>
      </c>
      <c r="BC79" s="87">
        <f t="shared" si="91"/>
        <v>39</v>
      </c>
      <c r="BD79" s="87" t="str">
        <f t="shared" si="92"/>
        <v>1c</v>
      </c>
      <c r="BE79" s="87" t="str">
        <f t="shared" si="93"/>
        <v>0</v>
      </c>
      <c r="BG79" s="87">
        <f t="shared" si="94"/>
        <v>39</v>
      </c>
      <c r="BH79" s="127" t="str">
        <f t="shared" si="95"/>
        <v>2.10E+11</v>
      </c>
      <c r="BI79" s="127" t="str">
        <f t="shared" si="96"/>
        <v>8.08E+10</v>
      </c>
      <c r="BJ79" s="87" t="str">
        <f t="shared" si="97"/>
        <v>7850</v>
      </c>
      <c r="BK79" s="87">
        <f t="shared" si="98"/>
        <v>10</v>
      </c>
      <c r="BL79" s="87">
        <f t="shared" si="99"/>
        <v>0.02</v>
      </c>
      <c r="BN79" s="155">
        <v>77</v>
      </c>
      <c r="BO79" s="155">
        <v>82</v>
      </c>
      <c r="BP79" s="155">
        <v>83</v>
      </c>
      <c r="BQ79" s="155">
        <v>77</v>
      </c>
      <c r="BR79" s="155">
        <v>77</v>
      </c>
      <c r="BS79" s="155" t="str">
        <v>1c</v>
      </c>
      <c r="BT79" s="155" t="str">
        <v>0</v>
      </c>
      <c r="BU79" s="87">
        <v>0</v>
      </c>
      <c r="BV79" s="129">
        <v>77</v>
      </c>
      <c r="BW79" s="129" t="str">
        <v>2.10E+11</v>
      </c>
      <c r="BX79" s="129" t="str">
        <v>8.08E+10</v>
      </c>
      <c r="BY79" s="129" t="str">
        <v>7850</v>
      </c>
      <c r="BZ79" s="129">
        <v>1</v>
      </c>
      <c r="CA79" s="129">
        <v>1.4999999999999999E-2</v>
      </c>
      <c r="CD79" s="87">
        <v>77</v>
      </c>
      <c r="CE79" s="87" t="s">
        <v>180</v>
      </c>
      <c r="CF79" s="87" t="s">
        <v>181</v>
      </c>
      <c r="CG79" s="87">
        <v>1</v>
      </c>
      <c r="CH79" s="87">
        <v>1</v>
      </c>
      <c r="CI79" s="87">
        <v>1.4999999999999999E-2</v>
      </c>
      <c r="CK79" s="87">
        <f t="shared" si="105"/>
        <v>77</v>
      </c>
      <c r="CL79" s="87">
        <f t="shared" si="106"/>
        <v>-14.914999999999999</v>
      </c>
      <c r="CM79" s="87">
        <f t="shared" si="107"/>
        <v>-6.3890000000000002</v>
      </c>
      <c r="CN79" s="87">
        <f t="shared" si="108"/>
        <v>9.3000000000000007</v>
      </c>
      <c r="CO79" s="87">
        <v>1</v>
      </c>
      <c r="CP79" s="87">
        <v>0</v>
      </c>
      <c r="CR79" s="87">
        <f t="shared" si="84"/>
        <v>77</v>
      </c>
      <c r="CS79" s="87">
        <f t="shared" si="85"/>
        <v>82</v>
      </c>
      <c r="CT79" s="87">
        <f t="shared" si="86"/>
        <v>83</v>
      </c>
      <c r="CU79" s="87">
        <v>3</v>
      </c>
      <c r="CV79" s="87">
        <v>3</v>
      </c>
      <c r="CW79" s="87">
        <v>1</v>
      </c>
      <c r="CX79" s="87">
        <v>0</v>
      </c>
      <c r="CY79" s="87">
        <v>1</v>
      </c>
      <c r="CZ79" s="87">
        <v>3</v>
      </c>
      <c r="DA79" s="87">
        <v>1</v>
      </c>
      <c r="DB79" s="87" t="b">
        <v>1</v>
      </c>
      <c r="DE79" s="87">
        <v>146</v>
      </c>
      <c r="DF79" s="87">
        <v>8.66</v>
      </c>
      <c r="DG79" s="87">
        <v>-20</v>
      </c>
      <c r="DH79" s="87">
        <v>-12</v>
      </c>
      <c r="DI79" s="87">
        <v>1</v>
      </c>
      <c r="DJ79" s="87">
        <v>0</v>
      </c>
      <c r="DM79" s="87">
        <v>143</v>
      </c>
      <c r="DN79" s="87">
        <v>153</v>
      </c>
      <c r="DO79" s="87">
        <v>154</v>
      </c>
      <c r="DP79" s="87">
        <v>3</v>
      </c>
      <c r="DQ79" s="87">
        <v>3</v>
      </c>
      <c r="DR79" s="87">
        <v>1</v>
      </c>
      <c r="DS79" s="87">
        <v>0</v>
      </c>
      <c r="DT79" s="87">
        <v>2</v>
      </c>
      <c r="DU79" s="87">
        <v>1</v>
      </c>
      <c r="DV79" s="87">
        <v>1</v>
      </c>
      <c r="DW79" s="87" t="b">
        <v>1</v>
      </c>
      <c r="DY79" s="87">
        <v>146</v>
      </c>
      <c r="DZ79" s="87">
        <v>8.66</v>
      </c>
      <c r="EA79" s="87">
        <v>-20</v>
      </c>
      <c r="EB79" s="87">
        <v>-12</v>
      </c>
      <c r="EC79" s="87">
        <v>1</v>
      </c>
      <c r="ED79" s="87">
        <v>0</v>
      </c>
      <c r="EG79" s="87">
        <v>143</v>
      </c>
      <c r="EH79" s="87">
        <v>153</v>
      </c>
      <c r="EI79" s="87">
        <v>154</v>
      </c>
      <c r="EJ79" s="87">
        <v>3</v>
      </c>
      <c r="EK79" s="87">
        <v>3</v>
      </c>
      <c r="EL79" s="87">
        <v>1</v>
      </c>
      <c r="EM79" s="87">
        <v>0</v>
      </c>
      <c r="EN79" s="87">
        <v>10</v>
      </c>
      <c r="EO79" s="87">
        <v>1</v>
      </c>
      <c r="EP79" s="87">
        <v>1</v>
      </c>
      <c r="EQ79" s="87" t="b">
        <v>1</v>
      </c>
    </row>
    <row r="80" spans="1:147" ht="12.75">
      <c r="A80" s="89">
        <f t="shared" si="104"/>
        <v>5</v>
      </c>
      <c r="B80" s="155">
        <f t="shared" si="78"/>
        <v>78</v>
      </c>
      <c r="C80" s="156">
        <v>9.3000000000000007</v>
      </c>
      <c r="D80" s="155">
        <v>-11.547000000000001</v>
      </c>
      <c r="E80" s="155">
        <v>-8.3330000000000002</v>
      </c>
      <c r="F80" s="155" t="s">
        <v>142</v>
      </c>
      <c r="G80" s="155"/>
      <c r="H80" s="89"/>
      <c r="I80" s="87">
        <v>1</v>
      </c>
      <c r="J80" s="87">
        <f t="shared" si="77"/>
        <v>39.200000000000003</v>
      </c>
      <c r="K80" s="126">
        <v>42</v>
      </c>
      <c r="L80" s="87">
        <v>10</v>
      </c>
      <c r="M80" s="87">
        <v>20</v>
      </c>
      <c r="N80" s="87" t="s">
        <v>154</v>
      </c>
      <c r="O80" s="87" t="s">
        <v>155</v>
      </c>
      <c r="P80" s="87">
        <v>0</v>
      </c>
      <c r="Q80" s="127">
        <v>6.2710000000000001E-4</v>
      </c>
      <c r="R80" s="87">
        <v>0</v>
      </c>
      <c r="S80" s="87">
        <v>0</v>
      </c>
      <c r="T80" s="127">
        <v>1639000000000</v>
      </c>
      <c r="U80" s="127">
        <v>1639000000000</v>
      </c>
      <c r="V80" s="127">
        <v>25330000000</v>
      </c>
      <c r="W80" s="127">
        <v>25330000000</v>
      </c>
      <c r="X80" s="87">
        <v>0</v>
      </c>
      <c r="Y80" s="87">
        <v>0</v>
      </c>
      <c r="Z80" s="127">
        <v>1262000000000</v>
      </c>
      <c r="AA80" s="87">
        <v>1.5613999999999999E-2</v>
      </c>
      <c r="AB80" s="127">
        <v>131700000000</v>
      </c>
      <c r="AC80" s="87">
        <v>0.65</v>
      </c>
      <c r="AD80" s="87" t="s">
        <v>156</v>
      </c>
      <c r="AE80" s="87" t="s">
        <v>157</v>
      </c>
      <c r="AF80" s="87" t="s">
        <v>158</v>
      </c>
      <c r="AG80" s="87" t="s">
        <v>159</v>
      </c>
      <c r="AH80" s="87" t="s">
        <v>160</v>
      </c>
      <c r="AI80" s="87" t="s">
        <v>161</v>
      </c>
      <c r="AJ80" s="87" t="s">
        <v>162</v>
      </c>
      <c r="AK80" s="87">
        <v>0</v>
      </c>
      <c r="AL80" s="87">
        <v>0</v>
      </c>
      <c r="AM80" s="87" t="s">
        <v>142</v>
      </c>
      <c r="AO80" s="87">
        <f t="shared" si="82"/>
        <v>78</v>
      </c>
      <c r="AP80" s="87">
        <f t="shared" si="80"/>
        <v>-11.547000000000001</v>
      </c>
      <c r="AQ80" s="87">
        <f t="shared" si="80"/>
        <v>-8.3330000000000002</v>
      </c>
      <c r="AR80" s="87">
        <f t="shared" si="83"/>
        <v>9.3000000000000007</v>
      </c>
      <c r="AS80" s="87">
        <v>1</v>
      </c>
      <c r="AT80" s="87">
        <v>0</v>
      </c>
      <c r="AU80" s="87">
        <v>0</v>
      </c>
      <c r="AV80" s="87">
        <v>0</v>
      </c>
      <c r="AW80" s="87">
        <v>0</v>
      </c>
      <c r="AY80" s="133"/>
      <c r="AZ80" s="87" t="str">
        <f t="shared" si="88"/>
        <v/>
      </c>
      <c r="BA80" s="87" t="str">
        <f t="shared" si="89"/>
        <v/>
      </c>
      <c r="BB80" s="87" t="str">
        <f t="shared" si="90"/>
        <v/>
      </c>
      <c r="BC80" s="87" t="str">
        <f t="shared" si="91"/>
        <v/>
      </c>
      <c r="BD80" s="87" t="str">
        <f t="shared" si="92"/>
        <v/>
      </c>
      <c r="BE80" s="87" t="str">
        <f t="shared" si="93"/>
        <v/>
      </c>
      <c r="BG80" s="87" t="str">
        <f t="shared" si="94"/>
        <v/>
      </c>
      <c r="BH80" s="127" t="str">
        <f t="shared" si="95"/>
        <v/>
      </c>
      <c r="BI80" s="127" t="str">
        <f t="shared" si="96"/>
        <v/>
      </c>
      <c r="BJ80" s="87" t="str">
        <f t="shared" si="97"/>
        <v/>
      </c>
      <c r="BK80" s="87" t="str">
        <f t="shared" si="98"/>
        <v/>
      </c>
      <c r="BL80" s="87" t="str">
        <f t="shared" si="99"/>
        <v/>
      </c>
      <c r="BN80" s="155">
        <v>78</v>
      </c>
      <c r="BO80" s="155">
        <v>83</v>
      </c>
      <c r="BP80" s="155">
        <v>84</v>
      </c>
      <c r="BQ80" s="155">
        <v>78</v>
      </c>
      <c r="BR80" s="155">
        <v>78</v>
      </c>
      <c r="BS80" s="155" t="str">
        <v>1c</v>
      </c>
      <c r="BT80" s="155" t="str">
        <v>0</v>
      </c>
      <c r="BU80" s="87">
        <v>0</v>
      </c>
      <c r="BV80" s="129">
        <v>78</v>
      </c>
      <c r="BW80" s="129" t="str">
        <v>2.10E+11</v>
      </c>
      <c r="BX80" s="129" t="str">
        <v>8.08E+10</v>
      </c>
      <c r="BY80" s="129" t="str">
        <v>7850</v>
      </c>
      <c r="BZ80" s="129">
        <v>1</v>
      </c>
      <c r="CA80" s="129">
        <v>1.4999999999999999E-2</v>
      </c>
      <c r="CD80" s="87">
        <v>78</v>
      </c>
      <c r="CE80" s="87" t="s">
        <v>180</v>
      </c>
      <c r="CF80" s="87" t="s">
        <v>181</v>
      </c>
      <c r="CG80" s="87">
        <v>1</v>
      </c>
      <c r="CH80" s="87">
        <v>1</v>
      </c>
      <c r="CI80" s="87">
        <v>1.4999999999999999E-2</v>
      </c>
      <c r="CK80" s="87">
        <f t="shared" si="105"/>
        <v>78</v>
      </c>
      <c r="CL80" s="87">
        <f t="shared" si="106"/>
        <v>-11.547000000000001</v>
      </c>
      <c r="CM80" s="87">
        <f t="shared" si="107"/>
        <v>-8.3330000000000002</v>
      </c>
      <c r="CN80" s="87">
        <f t="shared" si="108"/>
        <v>9.3000000000000007</v>
      </c>
      <c r="CO80" s="87">
        <v>1</v>
      </c>
      <c r="CP80" s="87">
        <v>0</v>
      </c>
      <c r="CR80" s="87">
        <f t="shared" si="84"/>
        <v>78</v>
      </c>
      <c r="CS80" s="87">
        <f t="shared" si="85"/>
        <v>83</v>
      </c>
      <c r="CT80" s="87">
        <f t="shared" si="86"/>
        <v>84</v>
      </c>
      <c r="CU80" s="87">
        <v>3</v>
      </c>
      <c r="CV80" s="87">
        <v>3</v>
      </c>
      <c r="CW80" s="87">
        <v>1</v>
      </c>
      <c r="CX80" s="87">
        <v>0</v>
      </c>
      <c r="CY80" s="87">
        <v>1</v>
      </c>
      <c r="CZ80" s="87">
        <v>3</v>
      </c>
      <c r="DA80" s="87">
        <v>1</v>
      </c>
      <c r="DB80" s="87" t="b">
        <v>1</v>
      </c>
      <c r="DE80" s="87">
        <v>147</v>
      </c>
      <c r="DF80" s="87">
        <v>12.99</v>
      </c>
      <c r="DG80" s="87">
        <v>-17.5</v>
      </c>
      <c r="DH80" s="87">
        <v>-12</v>
      </c>
      <c r="DI80" s="87">
        <v>1</v>
      </c>
      <c r="DJ80" s="87">
        <v>0</v>
      </c>
      <c r="DM80" s="87">
        <v>144</v>
      </c>
      <c r="DN80" s="87">
        <v>154</v>
      </c>
      <c r="DO80" s="87">
        <v>158</v>
      </c>
      <c r="DP80" s="87">
        <v>3</v>
      </c>
      <c r="DQ80" s="87">
        <v>3</v>
      </c>
      <c r="DR80" s="87">
        <v>1</v>
      </c>
      <c r="DS80" s="87">
        <v>0</v>
      </c>
      <c r="DT80" s="87">
        <v>2</v>
      </c>
      <c r="DU80" s="87">
        <v>1</v>
      </c>
      <c r="DV80" s="87">
        <v>1</v>
      </c>
      <c r="DW80" s="87" t="b">
        <v>1</v>
      </c>
      <c r="DY80" s="87">
        <v>147</v>
      </c>
      <c r="DZ80" s="87">
        <v>12.99</v>
      </c>
      <c r="EA80" s="87">
        <v>-17.5</v>
      </c>
      <c r="EB80" s="87">
        <v>-12</v>
      </c>
      <c r="EC80" s="87">
        <v>1</v>
      </c>
      <c r="ED80" s="87">
        <v>0</v>
      </c>
      <c r="EG80" s="87">
        <v>144</v>
      </c>
      <c r="EH80" s="87">
        <v>154</v>
      </c>
      <c r="EI80" s="87">
        <v>158</v>
      </c>
      <c r="EJ80" s="87">
        <v>3</v>
      </c>
      <c r="EK80" s="87">
        <v>3</v>
      </c>
      <c r="EL80" s="87">
        <v>1</v>
      </c>
      <c r="EM80" s="87">
        <v>0</v>
      </c>
      <c r="EN80" s="87">
        <v>10</v>
      </c>
      <c r="EO80" s="87">
        <v>1</v>
      </c>
      <c r="EP80" s="87">
        <v>1</v>
      </c>
      <c r="EQ80" s="87" t="b">
        <v>1</v>
      </c>
    </row>
    <row r="81" spans="1:147" ht="12.75">
      <c r="A81" s="89">
        <f t="shared" si="104"/>
        <v>6</v>
      </c>
      <c r="B81" s="155">
        <f t="shared" si="104"/>
        <v>79</v>
      </c>
      <c r="C81" s="156">
        <v>9.3000000000000007</v>
      </c>
      <c r="D81" s="155">
        <v>-8.1790000000000003</v>
      </c>
      <c r="E81" s="155">
        <v>-10.278</v>
      </c>
      <c r="F81" s="155" t="s">
        <v>142</v>
      </c>
      <c r="G81" s="155"/>
      <c r="H81" s="89"/>
      <c r="I81" s="87">
        <v>1</v>
      </c>
      <c r="J81" s="87">
        <f t="shared" si="77"/>
        <v>40.1</v>
      </c>
      <c r="K81" s="126">
        <v>42</v>
      </c>
      <c r="L81" s="87">
        <v>10</v>
      </c>
      <c r="M81" s="87">
        <v>20</v>
      </c>
      <c r="N81" s="87" t="s">
        <v>154</v>
      </c>
      <c r="O81" s="87" t="s">
        <v>155</v>
      </c>
      <c r="P81" s="87">
        <v>0</v>
      </c>
      <c r="Q81" s="127">
        <v>6.2710000000000001E-4</v>
      </c>
      <c r="R81" s="87">
        <v>0</v>
      </c>
      <c r="S81" s="87">
        <v>0</v>
      </c>
      <c r="T81" s="127">
        <v>1639000000000</v>
      </c>
      <c r="U81" s="127">
        <v>1639000000000</v>
      </c>
      <c r="V81" s="127">
        <v>25330000000</v>
      </c>
      <c r="W81" s="127">
        <v>25330000000</v>
      </c>
      <c r="X81" s="87">
        <v>0</v>
      </c>
      <c r="Y81" s="87">
        <v>0</v>
      </c>
      <c r="Z81" s="127">
        <v>1262000000000</v>
      </c>
      <c r="AA81" s="87">
        <v>1.5613999999999999E-2</v>
      </c>
      <c r="AB81" s="127">
        <v>131700000000</v>
      </c>
      <c r="AC81" s="87">
        <v>0.65</v>
      </c>
      <c r="AD81" s="87" t="s">
        <v>156</v>
      </c>
      <c r="AE81" s="87" t="s">
        <v>157</v>
      </c>
      <c r="AF81" s="87" t="s">
        <v>158</v>
      </c>
      <c r="AG81" s="87" t="s">
        <v>159</v>
      </c>
      <c r="AH81" s="87" t="s">
        <v>160</v>
      </c>
      <c r="AI81" s="87" t="s">
        <v>161</v>
      </c>
      <c r="AJ81" s="87" t="s">
        <v>162</v>
      </c>
      <c r="AK81" s="87">
        <v>0</v>
      </c>
      <c r="AL81" s="87">
        <v>0</v>
      </c>
      <c r="AM81" s="87" t="s">
        <v>142</v>
      </c>
      <c r="AO81" s="87">
        <f t="shared" si="82"/>
        <v>79</v>
      </c>
      <c r="AP81" s="87">
        <f t="shared" si="80"/>
        <v>-8.1790000000000003</v>
      </c>
      <c r="AQ81" s="87">
        <f t="shared" si="80"/>
        <v>-10.278</v>
      </c>
      <c r="AR81" s="87">
        <f t="shared" si="83"/>
        <v>9.3000000000000007</v>
      </c>
      <c r="AS81" s="87">
        <v>1</v>
      </c>
      <c r="AT81" s="87">
        <v>0</v>
      </c>
      <c r="AU81" s="87">
        <v>0</v>
      </c>
      <c r="AV81" s="87">
        <v>0</v>
      </c>
      <c r="AW81" s="87">
        <v>0</v>
      </c>
      <c r="AY81" s="133">
        <f t="shared" ref="AY81" si="110">IF(J81="", "", INT(J81))</f>
        <v>40</v>
      </c>
      <c r="AZ81" s="87">
        <f t="shared" si="88"/>
        <v>42</v>
      </c>
      <c r="BA81" s="87">
        <f t="shared" si="89"/>
        <v>43</v>
      </c>
      <c r="BB81" s="87">
        <f t="shared" si="90"/>
        <v>40</v>
      </c>
      <c r="BC81" s="87">
        <f t="shared" si="91"/>
        <v>40</v>
      </c>
      <c r="BD81" s="87" t="str">
        <f t="shared" si="92"/>
        <v>1c</v>
      </c>
      <c r="BE81" s="87" t="str">
        <f t="shared" si="93"/>
        <v>0</v>
      </c>
      <c r="BG81" s="87">
        <f t="shared" si="94"/>
        <v>40</v>
      </c>
      <c r="BH81" s="127" t="str">
        <f t="shared" si="95"/>
        <v>2.10E+11</v>
      </c>
      <c r="BI81" s="127" t="str">
        <f t="shared" si="96"/>
        <v>8.08E+10</v>
      </c>
      <c r="BJ81" s="87" t="str">
        <f t="shared" si="97"/>
        <v>7850</v>
      </c>
      <c r="BK81" s="87">
        <f t="shared" si="98"/>
        <v>10</v>
      </c>
      <c r="BL81" s="87">
        <f t="shared" si="99"/>
        <v>0.02</v>
      </c>
      <c r="BN81" s="87">
        <v>79</v>
      </c>
      <c r="BO81" s="87">
        <v>84</v>
      </c>
      <c r="BP81" s="87">
        <v>85</v>
      </c>
      <c r="BQ81" s="87">
        <v>79</v>
      </c>
      <c r="BR81" s="87">
        <v>79</v>
      </c>
      <c r="BS81" s="87" t="str">
        <v>1c</v>
      </c>
      <c r="BT81" s="87" t="str">
        <v>0</v>
      </c>
      <c r="BU81" s="87">
        <v>0</v>
      </c>
      <c r="BV81" s="129">
        <v>79</v>
      </c>
      <c r="BW81" s="129" t="str">
        <v>2.10E+11</v>
      </c>
      <c r="BX81" s="129" t="str">
        <v>8.08E+10</v>
      </c>
      <c r="BY81" s="129" t="str">
        <v>7850</v>
      </c>
      <c r="BZ81" s="129">
        <v>1</v>
      </c>
      <c r="CA81" s="129">
        <v>1.4999999999999999E-2</v>
      </c>
      <c r="CD81" s="87">
        <v>79</v>
      </c>
      <c r="CE81" s="87" t="s">
        <v>180</v>
      </c>
      <c r="CF81" s="87" t="s">
        <v>181</v>
      </c>
      <c r="CG81" s="87">
        <v>1</v>
      </c>
      <c r="CH81" s="87">
        <v>1</v>
      </c>
      <c r="CI81" s="87">
        <v>1.4999999999999999E-2</v>
      </c>
      <c r="CK81" s="87">
        <f t="shared" si="105"/>
        <v>79</v>
      </c>
      <c r="CL81" s="87">
        <f t="shared" si="106"/>
        <v>-8.1790000000000003</v>
      </c>
      <c r="CM81" s="87">
        <f t="shared" si="107"/>
        <v>-10.278</v>
      </c>
      <c r="CN81" s="87">
        <f t="shared" si="108"/>
        <v>9.3000000000000007</v>
      </c>
      <c r="CO81" s="87">
        <v>1</v>
      </c>
      <c r="CP81" s="87">
        <v>0</v>
      </c>
      <c r="CR81" s="87">
        <f t="shared" si="84"/>
        <v>79</v>
      </c>
      <c r="CS81" s="87">
        <f t="shared" si="85"/>
        <v>84</v>
      </c>
      <c r="CT81" s="87">
        <f t="shared" si="86"/>
        <v>85</v>
      </c>
      <c r="CU81" s="87">
        <v>3</v>
      </c>
      <c r="CV81" s="87">
        <v>3</v>
      </c>
      <c r="CW81" s="87">
        <v>1</v>
      </c>
      <c r="CX81" s="87">
        <v>0</v>
      </c>
      <c r="CY81" s="87">
        <v>1</v>
      </c>
      <c r="CZ81" s="87">
        <v>3</v>
      </c>
      <c r="DA81" s="87">
        <v>1</v>
      </c>
      <c r="DB81" s="87" t="b">
        <v>1</v>
      </c>
      <c r="DE81" s="87">
        <v>148</v>
      </c>
      <c r="DF81" s="87">
        <v>12.99</v>
      </c>
      <c r="DG81" s="87">
        <v>-16.399999999999999</v>
      </c>
      <c r="DH81" s="87">
        <v>-12</v>
      </c>
      <c r="DI81" s="87">
        <v>1</v>
      </c>
      <c r="DJ81" s="87">
        <v>0</v>
      </c>
      <c r="DM81" s="87">
        <v>148</v>
      </c>
      <c r="DN81" s="87">
        <v>158</v>
      </c>
      <c r="DO81" s="87">
        <v>159</v>
      </c>
      <c r="DP81" s="87">
        <v>3</v>
      </c>
      <c r="DQ81" s="87">
        <v>3</v>
      </c>
      <c r="DR81" s="87">
        <v>1</v>
      </c>
      <c r="DS81" s="87">
        <v>0</v>
      </c>
      <c r="DT81" s="87">
        <v>2</v>
      </c>
      <c r="DU81" s="87">
        <v>1</v>
      </c>
      <c r="DV81" s="87">
        <v>1</v>
      </c>
      <c r="DW81" s="87" t="b">
        <v>1</v>
      </c>
      <c r="DY81" s="87">
        <v>148</v>
      </c>
      <c r="DZ81" s="87">
        <v>12.99</v>
      </c>
      <c r="EA81" s="87">
        <v>-16.399999999999999</v>
      </c>
      <c r="EB81" s="87">
        <v>-12</v>
      </c>
      <c r="EC81" s="87">
        <v>1</v>
      </c>
      <c r="ED81" s="87">
        <v>0</v>
      </c>
      <c r="EG81" s="87">
        <v>148</v>
      </c>
      <c r="EH81" s="87">
        <v>158</v>
      </c>
      <c r="EI81" s="87">
        <v>159</v>
      </c>
      <c r="EJ81" s="87">
        <v>3</v>
      </c>
      <c r="EK81" s="87">
        <v>3</v>
      </c>
      <c r="EL81" s="87">
        <v>1</v>
      </c>
      <c r="EM81" s="87">
        <v>0</v>
      </c>
      <c r="EN81" s="87">
        <v>10</v>
      </c>
      <c r="EO81" s="87">
        <v>1</v>
      </c>
      <c r="EP81" s="87">
        <v>1</v>
      </c>
      <c r="EQ81" s="87" t="b">
        <v>1</v>
      </c>
    </row>
    <row r="82" spans="1:147" ht="12.75">
      <c r="A82" s="89">
        <f t="shared" si="104"/>
        <v>7</v>
      </c>
      <c r="B82" s="89">
        <f t="shared" si="104"/>
        <v>80</v>
      </c>
      <c r="C82" s="150">
        <v>9.3000000000000007</v>
      </c>
      <c r="D82" s="89">
        <v>-6.4950000000000001</v>
      </c>
      <c r="E82" s="89">
        <v>-11.25</v>
      </c>
      <c r="F82" s="89" t="s">
        <v>142</v>
      </c>
      <c r="G82" s="89"/>
      <c r="H82" s="89"/>
      <c r="J82" s="87">
        <f t="shared" si="77"/>
        <v>40.200000000000003</v>
      </c>
      <c r="K82" s="126">
        <v>43</v>
      </c>
      <c r="L82" s="87">
        <v>10</v>
      </c>
      <c r="M82" s="87">
        <v>20</v>
      </c>
      <c r="N82" s="87" t="s">
        <v>154</v>
      </c>
      <c r="O82" s="87" t="s">
        <v>155</v>
      </c>
      <c r="P82" s="87">
        <v>0</v>
      </c>
      <c r="Q82" s="127">
        <v>6.2710000000000001E-4</v>
      </c>
      <c r="R82" s="87">
        <v>0</v>
      </c>
      <c r="S82" s="87">
        <v>0</v>
      </c>
      <c r="T82" s="127">
        <v>1639000000000</v>
      </c>
      <c r="U82" s="127">
        <v>1639000000000</v>
      </c>
      <c r="V82" s="127">
        <v>25330000000</v>
      </c>
      <c r="W82" s="127">
        <v>25330000000</v>
      </c>
      <c r="X82" s="87">
        <v>0</v>
      </c>
      <c r="Y82" s="87">
        <v>0</v>
      </c>
      <c r="Z82" s="127">
        <v>1262000000000</v>
      </c>
      <c r="AA82" s="87">
        <v>1.5613999999999999E-2</v>
      </c>
      <c r="AB82" s="127">
        <v>131700000000</v>
      </c>
      <c r="AC82" s="87">
        <v>0.65</v>
      </c>
      <c r="AD82" s="87" t="s">
        <v>156</v>
      </c>
      <c r="AE82" s="87" t="s">
        <v>157</v>
      </c>
      <c r="AF82" s="87" t="s">
        <v>158</v>
      </c>
      <c r="AG82" s="87" t="s">
        <v>159</v>
      </c>
      <c r="AH82" s="87" t="s">
        <v>160</v>
      </c>
      <c r="AI82" s="87" t="s">
        <v>161</v>
      </c>
      <c r="AJ82" s="87" t="s">
        <v>162</v>
      </c>
      <c r="AK82" s="87">
        <v>0</v>
      </c>
      <c r="AL82" s="87">
        <v>0</v>
      </c>
      <c r="AM82" s="87" t="s">
        <v>142</v>
      </c>
      <c r="AO82" s="87">
        <f t="shared" si="82"/>
        <v>80</v>
      </c>
      <c r="AP82" s="87">
        <f t="shared" si="80"/>
        <v>-6.4950000000000001</v>
      </c>
      <c r="AQ82" s="87">
        <f t="shared" si="80"/>
        <v>-11.25</v>
      </c>
      <c r="AR82" s="87">
        <f t="shared" si="83"/>
        <v>9.3000000000000007</v>
      </c>
      <c r="AS82" s="87">
        <v>1</v>
      </c>
      <c r="AT82" s="87">
        <v>0</v>
      </c>
      <c r="AU82" s="87">
        <v>0</v>
      </c>
      <c r="AV82" s="87">
        <v>0</v>
      </c>
      <c r="AW82" s="87">
        <v>0</v>
      </c>
      <c r="AY82" s="133"/>
      <c r="AZ82" s="87" t="str">
        <f t="shared" si="88"/>
        <v/>
      </c>
      <c r="BA82" s="87" t="str">
        <f t="shared" si="89"/>
        <v/>
      </c>
      <c r="BB82" s="87" t="str">
        <f t="shared" si="90"/>
        <v/>
      </c>
      <c r="BC82" s="87" t="str">
        <f t="shared" si="91"/>
        <v/>
      </c>
      <c r="BD82" s="87" t="str">
        <f t="shared" si="92"/>
        <v/>
      </c>
      <c r="BE82" s="87" t="str">
        <f t="shared" si="93"/>
        <v/>
      </c>
      <c r="BG82" s="87" t="str">
        <f t="shared" si="94"/>
        <v/>
      </c>
      <c r="BH82" s="127" t="str">
        <f t="shared" si="95"/>
        <v/>
      </c>
      <c r="BI82" s="127" t="str">
        <f t="shared" si="96"/>
        <v/>
      </c>
      <c r="BJ82" s="87" t="str">
        <f t="shared" si="97"/>
        <v/>
      </c>
      <c r="BK82" s="87" t="str">
        <f t="shared" si="98"/>
        <v/>
      </c>
      <c r="BL82" s="87" t="str">
        <f t="shared" si="99"/>
        <v/>
      </c>
      <c r="BN82" s="129">
        <v>80</v>
      </c>
      <c r="BO82" s="129">
        <v>85</v>
      </c>
      <c r="BP82" s="129">
        <v>86</v>
      </c>
      <c r="BQ82" s="129">
        <v>80</v>
      </c>
      <c r="BR82" s="129">
        <v>80</v>
      </c>
      <c r="BS82" s="129" t="str">
        <v>1c</v>
      </c>
      <c r="BT82" s="129" t="str">
        <v>0</v>
      </c>
      <c r="BU82" s="87">
        <v>0</v>
      </c>
      <c r="BV82" s="129">
        <v>80</v>
      </c>
      <c r="BW82" s="129" t="str">
        <v>2.10E+11</v>
      </c>
      <c r="BX82" s="129" t="str">
        <v>8.08E+10</v>
      </c>
      <c r="BY82" s="129" t="str">
        <v>7850</v>
      </c>
      <c r="BZ82" s="129">
        <v>1</v>
      </c>
      <c r="CA82" s="129">
        <v>1.4999999999999999E-2</v>
      </c>
      <c r="CD82" s="87">
        <v>80</v>
      </c>
      <c r="CE82" s="87" t="s">
        <v>180</v>
      </c>
      <c r="CF82" s="87" t="s">
        <v>181</v>
      </c>
      <c r="CG82" s="87">
        <v>1</v>
      </c>
      <c r="CH82" s="87">
        <v>1</v>
      </c>
      <c r="CI82" s="87">
        <v>1.4999999999999999E-2</v>
      </c>
      <c r="CK82" s="87">
        <f t="shared" si="105"/>
        <v>80</v>
      </c>
      <c r="CL82" s="87">
        <f t="shared" si="106"/>
        <v>-6.4950000000000001</v>
      </c>
      <c r="CM82" s="87">
        <f t="shared" si="107"/>
        <v>-11.25</v>
      </c>
      <c r="CN82" s="87">
        <f t="shared" si="108"/>
        <v>9.3000000000000007</v>
      </c>
      <c r="CO82" s="87">
        <v>1</v>
      </c>
      <c r="CP82" s="87">
        <v>0</v>
      </c>
      <c r="CR82" s="87">
        <f t="shared" si="84"/>
        <v>80</v>
      </c>
      <c r="CS82" s="87">
        <f t="shared" si="85"/>
        <v>85</v>
      </c>
      <c r="CT82" s="87">
        <f t="shared" si="86"/>
        <v>86</v>
      </c>
      <c r="CU82" s="87">
        <v>3</v>
      </c>
      <c r="CV82" s="87">
        <v>3</v>
      </c>
      <c r="CW82" s="87">
        <v>1</v>
      </c>
      <c r="CX82" s="87">
        <v>0</v>
      </c>
      <c r="CY82" s="87">
        <v>1</v>
      </c>
      <c r="CZ82" s="87">
        <v>3</v>
      </c>
      <c r="DA82" s="87">
        <v>1</v>
      </c>
      <c r="DB82" s="87" t="b">
        <v>1</v>
      </c>
      <c r="DE82" s="87">
        <v>152</v>
      </c>
      <c r="DF82" s="87">
        <v>12.99</v>
      </c>
      <c r="DG82" s="87">
        <v>-0.48599999999999999</v>
      </c>
      <c r="DH82" s="87">
        <v>-12</v>
      </c>
      <c r="DI82" s="87">
        <v>1</v>
      </c>
      <c r="DJ82" s="87">
        <v>0</v>
      </c>
      <c r="DM82" s="87">
        <v>149</v>
      </c>
      <c r="DN82" s="87">
        <v>159</v>
      </c>
      <c r="DO82" s="87">
        <v>17</v>
      </c>
      <c r="DP82" s="87">
        <v>3</v>
      </c>
      <c r="DQ82" s="87">
        <v>3</v>
      </c>
      <c r="DR82" s="87">
        <v>1</v>
      </c>
      <c r="DS82" s="87">
        <v>0</v>
      </c>
      <c r="DT82" s="87">
        <v>2</v>
      </c>
      <c r="DU82" s="87">
        <v>1</v>
      </c>
      <c r="DV82" s="87">
        <v>1</v>
      </c>
      <c r="DW82" s="87" t="b">
        <v>1</v>
      </c>
      <c r="DY82" s="87">
        <v>152</v>
      </c>
      <c r="DZ82" s="87">
        <v>12.99</v>
      </c>
      <c r="EA82" s="87">
        <v>-0.48599999999999999</v>
      </c>
      <c r="EB82" s="87">
        <v>-12</v>
      </c>
      <c r="EC82" s="87">
        <v>1</v>
      </c>
      <c r="ED82" s="87">
        <v>0</v>
      </c>
      <c r="EG82" s="87">
        <v>149</v>
      </c>
      <c r="EH82" s="87">
        <v>159</v>
      </c>
      <c r="EI82" s="87">
        <v>17</v>
      </c>
      <c r="EJ82" s="87">
        <v>3</v>
      </c>
      <c r="EK82" s="87">
        <v>3</v>
      </c>
      <c r="EL82" s="87">
        <v>1</v>
      </c>
      <c r="EM82" s="87">
        <v>0</v>
      </c>
      <c r="EN82" s="87">
        <v>10</v>
      </c>
      <c r="EO82" s="87">
        <v>1</v>
      </c>
      <c r="EP82" s="87">
        <v>1</v>
      </c>
      <c r="EQ82" s="87" t="b">
        <v>1</v>
      </c>
    </row>
    <row r="83" spans="1:147" ht="12.75">
      <c r="A83" s="89">
        <f t="shared" si="104"/>
        <v>8</v>
      </c>
      <c r="B83" s="155">
        <f t="shared" si="104"/>
        <v>81</v>
      </c>
      <c r="C83" s="156">
        <v>9.3000000000000007</v>
      </c>
      <c r="D83" s="155">
        <v>-4.8109999999999999</v>
      </c>
      <c r="E83" s="155">
        <v>-12.222</v>
      </c>
      <c r="F83" s="155" t="s">
        <v>142</v>
      </c>
      <c r="G83" s="155"/>
      <c r="H83" s="89"/>
      <c r="I83" s="87">
        <v>1</v>
      </c>
      <c r="J83" s="87">
        <f>J81+1</f>
        <v>41.1</v>
      </c>
      <c r="K83" s="126">
        <v>43</v>
      </c>
      <c r="L83" s="87">
        <v>10</v>
      </c>
      <c r="M83" s="87">
        <v>20</v>
      </c>
      <c r="N83" s="87" t="s">
        <v>154</v>
      </c>
      <c r="O83" s="87" t="s">
        <v>155</v>
      </c>
      <c r="P83" s="87">
        <v>0</v>
      </c>
      <c r="Q83" s="127">
        <v>6.2710000000000001E-4</v>
      </c>
      <c r="R83" s="87">
        <v>0</v>
      </c>
      <c r="S83" s="87">
        <v>0</v>
      </c>
      <c r="T83" s="127">
        <v>1639000000000</v>
      </c>
      <c r="U83" s="127">
        <v>1639000000000</v>
      </c>
      <c r="V83" s="127">
        <v>25330000000</v>
      </c>
      <c r="W83" s="127">
        <v>25330000000</v>
      </c>
      <c r="X83" s="87">
        <v>0</v>
      </c>
      <c r="Y83" s="87">
        <v>0</v>
      </c>
      <c r="Z83" s="127">
        <v>1262000000000</v>
      </c>
      <c r="AA83" s="87">
        <v>1.5613999999999999E-2</v>
      </c>
      <c r="AB83" s="127">
        <v>131700000000</v>
      </c>
      <c r="AC83" s="87">
        <v>0.65</v>
      </c>
      <c r="AD83" s="87" t="s">
        <v>156</v>
      </c>
      <c r="AE83" s="87" t="s">
        <v>157</v>
      </c>
      <c r="AF83" s="87" t="s">
        <v>158</v>
      </c>
      <c r="AG83" s="87" t="s">
        <v>159</v>
      </c>
      <c r="AH83" s="87" t="s">
        <v>160</v>
      </c>
      <c r="AI83" s="87" t="s">
        <v>161</v>
      </c>
      <c r="AJ83" s="87" t="s">
        <v>162</v>
      </c>
      <c r="AK83" s="87">
        <v>0</v>
      </c>
      <c r="AL83" s="87">
        <v>0</v>
      </c>
      <c r="AM83" s="87" t="s">
        <v>142</v>
      </c>
      <c r="AO83" s="87">
        <f t="shared" si="82"/>
        <v>81</v>
      </c>
      <c r="AP83" s="87">
        <f t="shared" si="80"/>
        <v>-4.8109999999999999</v>
      </c>
      <c r="AQ83" s="87">
        <f t="shared" si="80"/>
        <v>-12.222</v>
      </c>
      <c r="AR83" s="87">
        <f t="shared" si="83"/>
        <v>9.3000000000000007</v>
      </c>
      <c r="AS83" s="87">
        <v>1</v>
      </c>
      <c r="AT83" s="87">
        <v>0</v>
      </c>
      <c r="AU83" s="87">
        <v>0</v>
      </c>
      <c r="AV83" s="87">
        <v>0</v>
      </c>
      <c r="AW83" s="87">
        <v>0</v>
      </c>
      <c r="AY83" s="133">
        <f t="shared" ref="AY83" si="111">IF(J83="", "", INT(J83))</f>
        <v>41</v>
      </c>
      <c r="AZ83" s="87">
        <f t="shared" si="88"/>
        <v>43</v>
      </c>
      <c r="BA83" s="87">
        <f t="shared" si="89"/>
        <v>44</v>
      </c>
      <c r="BB83" s="87">
        <f t="shared" si="90"/>
        <v>41</v>
      </c>
      <c r="BC83" s="87">
        <f t="shared" si="91"/>
        <v>41</v>
      </c>
      <c r="BD83" s="87" t="str">
        <f t="shared" si="92"/>
        <v>1c</v>
      </c>
      <c r="BE83" s="87" t="str">
        <f t="shared" si="93"/>
        <v>0</v>
      </c>
      <c r="BG83" s="87">
        <f t="shared" si="94"/>
        <v>41</v>
      </c>
      <c r="BH83" s="127" t="str">
        <f t="shared" si="95"/>
        <v>2.10E+11</v>
      </c>
      <c r="BI83" s="127" t="str">
        <f t="shared" si="96"/>
        <v>8.08E+10</v>
      </c>
      <c r="BJ83" s="87" t="str">
        <f t="shared" si="97"/>
        <v>7850</v>
      </c>
      <c r="BK83" s="87">
        <f t="shared" si="98"/>
        <v>10</v>
      </c>
      <c r="BL83" s="87">
        <f t="shared" si="99"/>
        <v>0.02</v>
      </c>
      <c r="BN83" s="129">
        <v>81</v>
      </c>
      <c r="BO83" s="129">
        <v>87</v>
      </c>
      <c r="BP83" s="129">
        <v>88</v>
      </c>
      <c r="BQ83" s="129">
        <v>81</v>
      </c>
      <c r="BR83" s="129">
        <v>81</v>
      </c>
      <c r="BS83" s="129" t="str">
        <v>1c</v>
      </c>
      <c r="BT83" s="129" t="str">
        <v>0</v>
      </c>
      <c r="BU83" s="87">
        <v>0</v>
      </c>
      <c r="BV83" s="129">
        <v>81</v>
      </c>
      <c r="BW83" s="129" t="str">
        <v>2.10E+11</v>
      </c>
      <c r="BX83" s="129" t="str">
        <v>8.08E+10</v>
      </c>
      <c r="BY83" s="129" t="str">
        <v>7850</v>
      </c>
      <c r="BZ83" s="129">
        <v>1</v>
      </c>
      <c r="CA83" s="129">
        <v>1.4999999999999999E-2</v>
      </c>
      <c r="CD83" s="87">
        <v>81</v>
      </c>
      <c r="CE83" s="87" t="s">
        <v>180</v>
      </c>
      <c r="CF83" s="87" t="s">
        <v>181</v>
      </c>
      <c r="CG83" s="87">
        <v>1</v>
      </c>
      <c r="CH83" s="87">
        <v>1</v>
      </c>
      <c r="CI83" s="87">
        <v>1.4999999999999999E-2</v>
      </c>
      <c r="CK83" s="87">
        <f t="shared" si="105"/>
        <v>81</v>
      </c>
      <c r="CL83" s="87">
        <f t="shared" si="106"/>
        <v>-4.8109999999999999</v>
      </c>
      <c r="CM83" s="87">
        <f t="shared" si="107"/>
        <v>-12.222</v>
      </c>
      <c r="CN83" s="87">
        <f t="shared" si="108"/>
        <v>9.3000000000000007</v>
      </c>
      <c r="CO83" s="87">
        <v>1</v>
      </c>
      <c r="CP83" s="87">
        <v>0</v>
      </c>
      <c r="CR83" s="87">
        <f t="shared" si="84"/>
        <v>81</v>
      </c>
      <c r="CS83" s="87">
        <f t="shared" si="85"/>
        <v>87</v>
      </c>
      <c r="CT83" s="87">
        <f t="shared" si="86"/>
        <v>88</v>
      </c>
      <c r="CU83" s="87">
        <v>3</v>
      </c>
      <c r="CV83" s="87">
        <v>3</v>
      </c>
      <c r="CW83" s="87">
        <v>1</v>
      </c>
      <c r="CX83" s="87">
        <v>0</v>
      </c>
      <c r="CY83" s="87">
        <v>1</v>
      </c>
      <c r="CZ83" s="87">
        <v>3</v>
      </c>
      <c r="DA83" s="87">
        <v>1</v>
      </c>
      <c r="DB83" s="87" t="b">
        <v>1</v>
      </c>
      <c r="DE83" s="87">
        <v>153</v>
      </c>
      <c r="DF83" s="87">
        <v>12.99</v>
      </c>
      <c r="DG83" s="87">
        <v>0</v>
      </c>
      <c r="DH83" s="87">
        <v>-12</v>
      </c>
      <c r="DI83" s="87">
        <v>1</v>
      </c>
      <c r="DJ83" s="87">
        <v>0</v>
      </c>
      <c r="DM83" s="87">
        <v>150</v>
      </c>
      <c r="DN83" s="87">
        <v>17</v>
      </c>
      <c r="DO83" s="87">
        <v>160</v>
      </c>
      <c r="DP83" s="87">
        <v>3</v>
      </c>
      <c r="DQ83" s="87">
        <v>3</v>
      </c>
      <c r="DR83" s="87">
        <v>1</v>
      </c>
      <c r="DS83" s="87">
        <v>0</v>
      </c>
      <c r="DT83" s="87">
        <v>2</v>
      </c>
      <c r="DU83" s="87">
        <v>1</v>
      </c>
      <c r="DV83" s="87">
        <v>1</v>
      </c>
      <c r="DW83" s="87" t="b">
        <v>1</v>
      </c>
      <c r="DY83" s="87">
        <v>153</v>
      </c>
      <c r="DZ83" s="87">
        <v>12.99</v>
      </c>
      <c r="EA83" s="87">
        <v>0</v>
      </c>
      <c r="EB83" s="87">
        <v>-12</v>
      </c>
      <c r="EC83" s="87">
        <v>1</v>
      </c>
      <c r="ED83" s="87">
        <v>0</v>
      </c>
      <c r="EG83" s="87">
        <v>150</v>
      </c>
      <c r="EH83" s="87">
        <v>17</v>
      </c>
      <c r="EI83" s="87">
        <v>160</v>
      </c>
      <c r="EJ83" s="87">
        <v>3</v>
      </c>
      <c r="EK83" s="87">
        <v>3</v>
      </c>
      <c r="EL83" s="87">
        <v>1</v>
      </c>
      <c r="EM83" s="87">
        <v>0</v>
      </c>
      <c r="EN83" s="87">
        <v>10</v>
      </c>
      <c r="EO83" s="87">
        <v>1</v>
      </c>
      <c r="EP83" s="87">
        <v>1</v>
      </c>
      <c r="EQ83" s="87" t="b">
        <v>1</v>
      </c>
    </row>
    <row r="84" spans="1:147" ht="12.75">
      <c r="A84" s="89">
        <f t="shared" si="104"/>
        <v>9</v>
      </c>
      <c r="B84" s="155">
        <f t="shared" si="104"/>
        <v>82</v>
      </c>
      <c r="C84" s="156">
        <v>9.3000000000000007</v>
      </c>
      <c r="D84" s="155">
        <v>-1.4430000000000001</v>
      </c>
      <c r="E84" s="155">
        <v>-14.167</v>
      </c>
      <c r="F84" s="155" t="s">
        <v>142</v>
      </c>
      <c r="G84" s="155"/>
      <c r="H84" s="89"/>
      <c r="I84" s="87">
        <v>1</v>
      </c>
      <c r="J84" s="87">
        <f>J82+1</f>
        <v>41.2</v>
      </c>
      <c r="K84" s="126">
        <v>44</v>
      </c>
      <c r="L84" s="87">
        <v>10</v>
      </c>
      <c r="M84" s="87">
        <v>20</v>
      </c>
      <c r="N84" s="87" t="s">
        <v>154</v>
      </c>
      <c r="O84" s="87" t="s">
        <v>155</v>
      </c>
      <c r="P84" s="87">
        <v>0</v>
      </c>
      <c r="Q84" s="127">
        <v>6.2710000000000001E-4</v>
      </c>
      <c r="R84" s="87">
        <v>0</v>
      </c>
      <c r="S84" s="87">
        <v>0</v>
      </c>
      <c r="T84" s="127">
        <v>1639000000000</v>
      </c>
      <c r="U84" s="127">
        <v>1639000000000</v>
      </c>
      <c r="V84" s="127">
        <v>25330000000</v>
      </c>
      <c r="W84" s="127">
        <v>25330000000</v>
      </c>
      <c r="X84" s="87">
        <v>0</v>
      </c>
      <c r="Y84" s="87">
        <v>0</v>
      </c>
      <c r="Z84" s="127">
        <v>1262000000000</v>
      </c>
      <c r="AA84" s="87">
        <v>1.5613999999999999E-2</v>
      </c>
      <c r="AB84" s="127">
        <v>131700000000</v>
      </c>
      <c r="AC84" s="87">
        <v>0.65</v>
      </c>
      <c r="AD84" s="87" t="s">
        <v>156</v>
      </c>
      <c r="AE84" s="87" t="s">
        <v>157</v>
      </c>
      <c r="AF84" s="87" t="s">
        <v>158</v>
      </c>
      <c r="AG84" s="87" t="s">
        <v>159</v>
      </c>
      <c r="AH84" s="87" t="s">
        <v>160</v>
      </c>
      <c r="AI84" s="87" t="s">
        <v>161</v>
      </c>
      <c r="AJ84" s="87" t="s">
        <v>162</v>
      </c>
      <c r="AK84" s="87">
        <v>0</v>
      </c>
      <c r="AL84" s="87">
        <v>0</v>
      </c>
      <c r="AM84" s="87" t="s">
        <v>142</v>
      </c>
      <c r="AO84" s="87">
        <f t="shared" si="82"/>
        <v>82</v>
      </c>
      <c r="AP84" s="87">
        <f t="shared" si="80"/>
        <v>-1.4430000000000001</v>
      </c>
      <c r="AQ84" s="87">
        <f t="shared" si="80"/>
        <v>-14.167</v>
      </c>
      <c r="AR84" s="87">
        <f t="shared" si="83"/>
        <v>9.3000000000000007</v>
      </c>
      <c r="AS84" s="87">
        <v>1</v>
      </c>
      <c r="AT84" s="87">
        <v>0</v>
      </c>
      <c r="AU84" s="87">
        <v>0</v>
      </c>
      <c r="AV84" s="87">
        <v>0</v>
      </c>
      <c r="AW84" s="87">
        <v>0</v>
      </c>
      <c r="AY84" s="133"/>
      <c r="AZ84" s="87" t="str">
        <f t="shared" si="88"/>
        <v/>
      </c>
      <c r="BA84" s="87" t="str">
        <f t="shared" si="89"/>
        <v/>
      </c>
      <c r="BB84" s="87" t="str">
        <f t="shared" si="90"/>
        <v/>
      </c>
      <c r="BC84" s="87" t="str">
        <f t="shared" si="91"/>
        <v/>
      </c>
      <c r="BD84" s="87" t="str">
        <f t="shared" si="92"/>
        <v/>
      </c>
      <c r="BE84" s="87" t="str">
        <f t="shared" si="93"/>
        <v/>
      </c>
      <c r="BG84" s="87" t="str">
        <f t="shared" si="94"/>
        <v/>
      </c>
      <c r="BH84" s="127" t="str">
        <f t="shared" si="95"/>
        <v/>
      </c>
      <c r="BI84" s="127" t="str">
        <f t="shared" si="96"/>
        <v/>
      </c>
      <c r="BJ84" s="87" t="str">
        <f t="shared" si="97"/>
        <v/>
      </c>
      <c r="BK84" s="87" t="str">
        <f t="shared" si="98"/>
        <v/>
      </c>
      <c r="BL84" s="87" t="str">
        <f t="shared" si="99"/>
        <v/>
      </c>
      <c r="BN84" s="87">
        <v>82</v>
      </c>
      <c r="BO84" s="87">
        <v>88</v>
      </c>
      <c r="BP84" s="87">
        <v>89</v>
      </c>
      <c r="BQ84" s="87">
        <v>82</v>
      </c>
      <c r="BR84" s="87">
        <v>82</v>
      </c>
      <c r="BS84" s="87" t="str">
        <v>1c</v>
      </c>
      <c r="BT84" s="87" t="str">
        <v>0</v>
      </c>
      <c r="BU84" s="87">
        <v>0</v>
      </c>
      <c r="BV84" s="129">
        <v>82</v>
      </c>
      <c r="BW84" s="129" t="str">
        <v>2.10E+11</v>
      </c>
      <c r="BX84" s="129" t="str">
        <v>8.08E+10</v>
      </c>
      <c r="BY84" s="129" t="str">
        <v>7850</v>
      </c>
      <c r="BZ84" s="129">
        <v>1</v>
      </c>
      <c r="CA84" s="129">
        <v>1.4999999999999999E-2</v>
      </c>
      <c r="CD84" s="87">
        <v>82</v>
      </c>
      <c r="CE84" s="87" t="s">
        <v>180</v>
      </c>
      <c r="CF84" s="87" t="s">
        <v>181</v>
      </c>
      <c r="CG84" s="87">
        <v>1</v>
      </c>
      <c r="CH84" s="87">
        <v>1</v>
      </c>
      <c r="CI84" s="87">
        <v>1.4999999999999999E-2</v>
      </c>
      <c r="CK84" s="87">
        <f t="shared" si="105"/>
        <v>82</v>
      </c>
      <c r="CL84" s="87">
        <f t="shared" si="106"/>
        <v>-1.4430000000000001</v>
      </c>
      <c r="CM84" s="87">
        <f t="shared" si="107"/>
        <v>-14.167</v>
      </c>
      <c r="CN84" s="87">
        <f t="shared" si="108"/>
        <v>9.3000000000000007</v>
      </c>
      <c r="CO84" s="87">
        <v>1</v>
      </c>
      <c r="CP84" s="87">
        <v>0</v>
      </c>
      <c r="CR84" s="87">
        <f t="shared" si="84"/>
        <v>82</v>
      </c>
      <c r="CS84" s="87">
        <f t="shared" si="85"/>
        <v>88</v>
      </c>
      <c r="CT84" s="87">
        <f t="shared" si="86"/>
        <v>89</v>
      </c>
      <c r="CU84" s="87">
        <v>3</v>
      </c>
      <c r="CV84" s="87">
        <v>3</v>
      </c>
      <c r="CW84" s="87">
        <v>1</v>
      </c>
      <c r="CX84" s="87">
        <v>0</v>
      </c>
      <c r="CY84" s="87">
        <v>1</v>
      </c>
      <c r="CZ84" s="87">
        <v>3</v>
      </c>
      <c r="DA84" s="87">
        <v>1</v>
      </c>
      <c r="DB84" s="87" t="b">
        <v>1</v>
      </c>
      <c r="DE84" s="87">
        <v>154</v>
      </c>
      <c r="DF84" s="87">
        <v>12.99</v>
      </c>
      <c r="DG84" s="87">
        <v>0.48599999999999999</v>
      </c>
      <c r="DH84" s="87">
        <v>-12</v>
      </c>
      <c r="DI84" s="87">
        <v>1</v>
      </c>
      <c r="DJ84" s="87">
        <v>0</v>
      </c>
      <c r="DM84" s="87">
        <v>151</v>
      </c>
      <c r="DN84" s="87">
        <v>160</v>
      </c>
      <c r="DO84" s="87">
        <v>161</v>
      </c>
      <c r="DP84" s="87">
        <v>3</v>
      </c>
      <c r="DQ84" s="87">
        <v>3</v>
      </c>
      <c r="DR84" s="87">
        <v>1</v>
      </c>
      <c r="DS84" s="87">
        <v>0</v>
      </c>
      <c r="DT84" s="87">
        <v>2</v>
      </c>
      <c r="DU84" s="87">
        <v>1</v>
      </c>
      <c r="DV84" s="87">
        <v>1</v>
      </c>
      <c r="DW84" s="87" t="b">
        <v>1</v>
      </c>
      <c r="DY84" s="87">
        <v>154</v>
      </c>
      <c r="DZ84" s="87">
        <v>12.99</v>
      </c>
      <c r="EA84" s="87">
        <v>0.48599999999999999</v>
      </c>
      <c r="EB84" s="87">
        <v>-12</v>
      </c>
      <c r="EC84" s="87">
        <v>1</v>
      </c>
      <c r="ED84" s="87">
        <v>0</v>
      </c>
      <c r="EG84" s="87">
        <v>151</v>
      </c>
      <c r="EH84" s="87">
        <v>160</v>
      </c>
      <c r="EI84" s="87">
        <v>161</v>
      </c>
      <c r="EJ84" s="87">
        <v>3</v>
      </c>
      <c r="EK84" s="87">
        <v>3</v>
      </c>
      <c r="EL84" s="87">
        <v>1</v>
      </c>
      <c r="EM84" s="87">
        <v>0</v>
      </c>
      <c r="EN84" s="87">
        <v>10</v>
      </c>
      <c r="EO84" s="87">
        <v>1</v>
      </c>
      <c r="EP84" s="87">
        <v>1</v>
      </c>
      <c r="EQ84" s="87" t="b">
        <v>1</v>
      </c>
    </row>
    <row r="85" spans="1:147" ht="12.75">
      <c r="A85" s="89">
        <f t="shared" si="104"/>
        <v>10</v>
      </c>
      <c r="B85" s="155">
        <f t="shared" si="104"/>
        <v>83</v>
      </c>
      <c r="C85" s="156">
        <v>9.3000000000000007</v>
      </c>
      <c r="D85" s="155">
        <v>1.925</v>
      </c>
      <c r="E85" s="155">
        <v>-16.111000000000001</v>
      </c>
      <c r="F85" s="155" t="s">
        <v>142</v>
      </c>
      <c r="G85" s="155"/>
      <c r="H85" s="89"/>
      <c r="I85" s="87">
        <v>1</v>
      </c>
      <c r="J85" s="87">
        <f t="shared" ref="J85:J88" si="112">J83+1</f>
        <v>42.1</v>
      </c>
      <c r="K85" s="126">
        <v>44</v>
      </c>
      <c r="L85" s="87">
        <v>10</v>
      </c>
      <c r="M85" s="87">
        <v>20</v>
      </c>
      <c r="N85" s="87" t="s">
        <v>154</v>
      </c>
      <c r="O85" s="87" t="s">
        <v>155</v>
      </c>
      <c r="P85" s="87">
        <v>0</v>
      </c>
      <c r="Q85" s="127">
        <v>6.2710000000000001E-4</v>
      </c>
      <c r="R85" s="87">
        <v>0</v>
      </c>
      <c r="S85" s="87">
        <v>0</v>
      </c>
      <c r="T85" s="127">
        <v>1639000000000</v>
      </c>
      <c r="U85" s="127">
        <v>1639000000000</v>
      </c>
      <c r="V85" s="127">
        <v>25330000000</v>
      </c>
      <c r="W85" s="127">
        <v>25330000000</v>
      </c>
      <c r="X85" s="87">
        <v>0</v>
      </c>
      <c r="Y85" s="87">
        <v>0</v>
      </c>
      <c r="Z85" s="127">
        <v>1262000000000</v>
      </c>
      <c r="AA85" s="87">
        <v>1.5613999999999999E-2</v>
      </c>
      <c r="AB85" s="127">
        <v>131700000000</v>
      </c>
      <c r="AC85" s="87">
        <v>0.65</v>
      </c>
      <c r="AD85" s="87" t="s">
        <v>156</v>
      </c>
      <c r="AE85" s="87" t="s">
        <v>157</v>
      </c>
      <c r="AF85" s="87" t="s">
        <v>158</v>
      </c>
      <c r="AG85" s="87" t="s">
        <v>159</v>
      </c>
      <c r="AH85" s="87" t="s">
        <v>160</v>
      </c>
      <c r="AI85" s="87" t="s">
        <v>161</v>
      </c>
      <c r="AJ85" s="87" t="s">
        <v>162</v>
      </c>
      <c r="AK85" s="87">
        <v>0</v>
      </c>
      <c r="AL85" s="87">
        <v>0</v>
      </c>
      <c r="AM85" s="87" t="s">
        <v>142</v>
      </c>
      <c r="AO85" s="87">
        <f t="shared" si="82"/>
        <v>83</v>
      </c>
      <c r="AP85" s="87">
        <f t="shared" si="80"/>
        <v>1.925</v>
      </c>
      <c r="AQ85" s="87">
        <f t="shared" si="80"/>
        <v>-16.111000000000001</v>
      </c>
      <c r="AR85" s="87">
        <f t="shared" si="83"/>
        <v>9.3000000000000007</v>
      </c>
      <c r="AS85" s="87">
        <v>1</v>
      </c>
      <c r="AT85" s="87">
        <v>0</v>
      </c>
      <c r="AU85" s="87">
        <v>0</v>
      </c>
      <c r="AV85" s="87">
        <v>0</v>
      </c>
      <c r="AW85" s="87">
        <v>0</v>
      </c>
      <c r="AY85" s="133">
        <f t="shared" ref="AY85" si="113">IF(J85="", "", INT(J85))</f>
        <v>42</v>
      </c>
      <c r="AZ85" s="87">
        <f t="shared" si="88"/>
        <v>44</v>
      </c>
      <c r="BA85" s="87">
        <f t="shared" si="89"/>
        <v>45</v>
      </c>
      <c r="BB85" s="87">
        <f t="shared" si="90"/>
        <v>42</v>
      </c>
      <c r="BC85" s="87">
        <f t="shared" si="91"/>
        <v>42</v>
      </c>
      <c r="BD85" s="87" t="str">
        <f t="shared" si="92"/>
        <v>1c</v>
      </c>
      <c r="BE85" s="87" t="str">
        <f t="shared" si="93"/>
        <v>0</v>
      </c>
      <c r="BG85" s="87">
        <f t="shared" si="94"/>
        <v>42</v>
      </c>
      <c r="BH85" s="127" t="str">
        <f t="shared" si="95"/>
        <v>2.10E+11</v>
      </c>
      <c r="BI85" s="127" t="str">
        <f t="shared" si="96"/>
        <v>8.08E+10</v>
      </c>
      <c r="BJ85" s="87" t="str">
        <f t="shared" si="97"/>
        <v>7850</v>
      </c>
      <c r="BK85" s="87">
        <f t="shared" si="98"/>
        <v>10</v>
      </c>
      <c r="BL85" s="87">
        <f t="shared" si="99"/>
        <v>0.02</v>
      </c>
      <c r="BN85" s="87">
        <v>83</v>
      </c>
      <c r="BO85" s="87">
        <v>89</v>
      </c>
      <c r="BP85" s="155">
        <v>90</v>
      </c>
      <c r="BQ85" s="87">
        <v>83</v>
      </c>
      <c r="BR85" s="87">
        <v>83</v>
      </c>
      <c r="BS85" s="87" t="str">
        <v>1c</v>
      </c>
      <c r="BT85" s="87" t="str">
        <v>0</v>
      </c>
      <c r="BU85" s="87">
        <v>0</v>
      </c>
      <c r="BV85" s="129">
        <v>83</v>
      </c>
      <c r="BW85" s="129" t="str">
        <v>2.10E+11</v>
      </c>
      <c r="BX85" s="129" t="str">
        <v>8.08E+10</v>
      </c>
      <c r="BY85" s="129" t="str">
        <v>7850</v>
      </c>
      <c r="BZ85" s="129">
        <v>1</v>
      </c>
      <c r="CA85" s="129">
        <v>1.4999999999999999E-2</v>
      </c>
      <c r="CD85" s="87">
        <v>83</v>
      </c>
      <c r="CE85" s="87" t="s">
        <v>180</v>
      </c>
      <c r="CF85" s="87" t="s">
        <v>181</v>
      </c>
      <c r="CG85" s="87">
        <v>1</v>
      </c>
      <c r="CH85" s="87">
        <v>1</v>
      </c>
      <c r="CI85" s="87">
        <v>1.4999999999999999E-2</v>
      </c>
      <c r="CK85" s="87">
        <f t="shared" si="105"/>
        <v>83</v>
      </c>
      <c r="CL85" s="87">
        <f t="shared" si="106"/>
        <v>1.925</v>
      </c>
      <c r="CM85" s="87">
        <f t="shared" si="107"/>
        <v>-16.111000000000001</v>
      </c>
      <c r="CN85" s="87">
        <f t="shared" si="108"/>
        <v>9.3000000000000007</v>
      </c>
      <c r="CO85" s="87">
        <v>1</v>
      </c>
      <c r="CP85" s="87">
        <v>0</v>
      </c>
      <c r="CR85" s="87">
        <f t="shared" si="84"/>
        <v>83</v>
      </c>
      <c r="CS85" s="87">
        <f t="shared" si="85"/>
        <v>89</v>
      </c>
      <c r="CT85" s="87">
        <f t="shared" si="86"/>
        <v>90</v>
      </c>
      <c r="CU85" s="87">
        <v>3</v>
      </c>
      <c r="CV85" s="87">
        <v>3</v>
      </c>
      <c r="CW85" s="87">
        <v>1</v>
      </c>
      <c r="CX85" s="87">
        <v>0</v>
      </c>
      <c r="CY85" s="87">
        <v>1</v>
      </c>
      <c r="CZ85" s="87">
        <v>3</v>
      </c>
      <c r="DA85" s="87">
        <v>1</v>
      </c>
      <c r="DB85" s="87" t="b">
        <v>1</v>
      </c>
      <c r="DE85" s="87">
        <v>158</v>
      </c>
      <c r="DF85" s="87">
        <v>12.99</v>
      </c>
      <c r="DG85" s="87">
        <v>16.399999999999999</v>
      </c>
      <c r="DH85" s="87">
        <v>-12</v>
      </c>
      <c r="DI85" s="87">
        <v>1</v>
      </c>
      <c r="DJ85" s="87">
        <v>0</v>
      </c>
      <c r="DM85" s="87">
        <v>152</v>
      </c>
      <c r="DN85" s="87">
        <v>161</v>
      </c>
      <c r="DO85" s="87">
        <v>165</v>
      </c>
      <c r="DP85" s="87">
        <v>3</v>
      </c>
      <c r="DQ85" s="87">
        <v>3</v>
      </c>
      <c r="DR85" s="87">
        <v>1</v>
      </c>
      <c r="DS85" s="87">
        <v>0</v>
      </c>
      <c r="DT85" s="87">
        <v>2</v>
      </c>
      <c r="DU85" s="87">
        <v>1</v>
      </c>
      <c r="DV85" s="87">
        <v>1</v>
      </c>
      <c r="DW85" s="87" t="b">
        <v>1</v>
      </c>
      <c r="DY85" s="87">
        <v>158</v>
      </c>
      <c r="DZ85" s="87">
        <v>12.99</v>
      </c>
      <c r="EA85" s="87">
        <v>16.399999999999999</v>
      </c>
      <c r="EB85" s="87">
        <v>-12</v>
      </c>
      <c r="EC85" s="87">
        <v>1</v>
      </c>
      <c r="ED85" s="87">
        <v>0</v>
      </c>
      <c r="EG85" s="87">
        <v>152</v>
      </c>
      <c r="EH85" s="87">
        <v>161</v>
      </c>
      <c r="EI85" s="87">
        <v>165</v>
      </c>
      <c r="EJ85" s="87">
        <v>3</v>
      </c>
      <c r="EK85" s="87">
        <v>3</v>
      </c>
      <c r="EL85" s="87">
        <v>1</v>
      </c>
      <c r="EM85" s="87">
        <v>0</v>
      </c>
      <c r="EN85" s="87">
        <v>10</v>
      </c>
      <c r="EO85" s="87">
        <v>1</v>
      </c>
      <c r="EP85" s="87">
        <v>1</v>
      </c>
      <c r="EQ85" s="87" t="b">
        <v>1</v>
      </c>
    </row>
    <row r="86" spans="1:147" ht="12.75">
      <c r="A86" s="89">
        <f t="shared" si="104"/>
        <v>11</v>
      </c>
      <c r="B86" s="89">
        <f t="shared" si="104"/>
        <v>84</v>
      </c>
      <c r="C86" s="150">
        <v>9.3000000000000007</v>
      </c>
      <c r="D86" s="89">
        <v>7.1040000000000001</v>
      </c>
      <c r="E86" s="89">
        <v>-19.101500000000001</v>
      </c>
      <c r="F86" s="89" t="s">
        <v>142</v>
      </c>
      <c r="G86" s="89"/>
      <c r="H86" s="89"/>
      <c r="J86" s="87">
        <f t="shared" si="112"/>
        <v>42.2</v>
      </c>
      <c r="K86" s="126">
        <v>45</v>
      </c>
      <c r="L86" s="87">
        <v>10</v>
      </c>
      <c r="M86" s="87">
        <v>20</v>
      </c>
      <c r="N86" s="87" t="s">
        <v>154</v>
      </c>
      <c r="O86" s="87" t="s">
        <v>155</v>
      </c>
      <c r="P86" s="87">
        <v>0</v>
      </c>
      <c r="Q86" s="127">
        <v>6.2710000000000001E-4</v>
      </c>
      <c r="R86" s="87">
        <v>0</v>
      </c>
      <c r="S86" s="87">
        <v>0</v>
      </c>
      <c r="T86" s="127">
        <v>1639000000000</v>
      </c>
      <c r="U86" s="127">
        <v>1639000000000</v>
      </c>
      <c r="V86" s="127">
        <v>25330000000</v>
      </c>
      <c r="W86" s="127">
        <v>25330000000</v>
      </c>
      <c r="X86" s="87">
        <v>0</v>
      </c>
      <c r="Y86" s="87">
        <v>0</v>
      </c>
      <c r="Z86" s="127">
        <v>1262000000000</v>
      </c>
      <c r="AA86" s="87">
        <v>1.5613999999999999E-2</v>
      </c>
      <c r="AB86" s="127">
        <v>131700000000</v>
      </c>
      <c r="AC86" s="87">
        <v>0.65</v>
      </c>
      <c r="AD86" s="87" t="s">
        <v>156</v>
      </c>
      <c r="AE86" s="87" t="s">
        <v>157</v>
      </c>
      <c r="AF86" s="87" t="s">
        <v>158</v>
      </c>
      <c r="AG86" s="87" t="s">
        <v>159</v>
      </c>
      <c r="AH86" s="87" t="s">
        <v>160</v>
      </c>
      <c r="AI86" s="87" t="s">
        <v>161</v>
      </c>
      <c r="AJ86" s="87" t="s">
        <v>162</v>
      </c>
      <c r="AK86" s="87">
        <v>0</v>
      </c>
      <c r="AL86" s="87">
        <v>0</v>
      </c>
      <c r="AM86" s="87" t="s">
        <v>142</v>
      </c>
      <c r="AO86" s="87">
        <f t="shared" si="82"/>
        <v>84</v>
      </c>
      <c r="AP86" s="87">
        <f t="shared" si="80"/>
        <v>7.1040000000000001</v>
      </c>
      <c r="AQ86" s="87">
        <f t="shared" si="80"/>
        <v>-19.101500000000001</v>
      </c>
      <c r="AR86" s="87">
        <f t="shared" si="83"/>
        <v>9.3000000000000007</v>
      </c>
      <c r="AS86" s="87">
        <v>1</v>
      </c>
      <c r="AT86" s="87">
        <v>0</v>
      </c>
      <c r="AU86" s="87">
        <v>0</v>
      </c>
      <c r="AV86" s="87">
        <v>0</v>
      </c>
      <c r="AW86" s="87">
        <v>0</v>
      </c>
      <c r="AY86" s="133"/>
      <c r="AZ86" s="87" t="str">
        <f t="shared" si="88"/>
        <v/>
      </c>
      <c r="BA86" s="87" t="str">
        <f t="shared" si="89"/>
        <v/>
      </c>
      <c r="BB86" s="87" t="str">
        <f t="shared" si="90"/>
        <v/>
      </c>
      <c r="BC86" s="87" t="str">
        <f t="shared" si="91"/>
        <v/>
      </c>
      <c r="BD86" s="87" t="str">
        <f t="shared" si="92"/>
        <v/>
      </c>
      <c r="BE86" s="87" t="str">
        <f t="shared" si="93"/>
        <v/>
      </c>
      <c r="BG86" s="87" t="str">
        <f t="shared" si="94"/>
        <v/>
      </c>
      <c r="BH86" s="127" t="str">
        <f t="shared" si="95"/>
        <v/>
      </c>
      <c r="BI86" s="127" t="str">
        <f t="shared" si="96"/>
        <v/>
      </c>
      <c r="BJ86" s="87" t="str">
        <f t="shared" si="97"/>
        <v/>
      </c>
      <c r="BK86" s="87" t="str">
        <f t="shared" si="98"/>
        <v/>
      </c>
      <c r="BL86" s="87" t="str">
        <f t="shared" si="99"/>
        <v/>
      </c>
      <c r="BN86" s="155">
        <v>84</v>
      </c>
      <c r="BO86" s="155">
        <v>90</v>
      </c>
      <c r="BP86" s="155">
        <v>91</v>
      </c>
      <c r="BQ86" s="155">
        <v>84</v>
      </c>
      <c r="BR86" s="155">
        <v>84</v>
      </c>
      <c r="BS86" s="155" t="str">
        <v>1c</v>
      </c>
      <c r="BT86" s="155" t="str">
        <v>0</v>
      </c>
      <c r="BU86" s="87">
        <v>0</v>
      </c>
      <c r="BV86" s="129">
        <v>84</v>
      </c>
      <c r="BW86" s="129" t="str">
        <v>2.10E+11</v>
      </c>
      <c r="BX86" s="129" t="str">
        <v>8.08E+10</v>
      </c>
      <c r="BY86" s="129" t="str">
        <v>7850</v>
      </c>
      <c r="BZ86" s="129">
        <v>1</v>
      </c>
      <c r="CA86" s="129">
        <v>1.4999999999999999E-2</v>
      </c>
      <c r="CD86" s="87">
        <v>84</v>
      </c>
      <c r="CE86" s="87" t="s">
        <v>180</v>
      </c>
      <c r="CF86" s="87" t="s">
        <v>181</v>
      </c>
      <c r="CG86" s="87">
        <v>1</v>
      </c>
      <c r="CH86" s="87">
        <v>1</v>
      </c>
      <c r="CI86" s="87">
        <v>1.4999999999999999E-2</v>
      </c>
      <c r="CK86" s="87">
        <f t="shared" si="105"/>
        <v>84</v>
      </c>
      <c r="CL86" s="87">
        <f t="shared" si="106"/>
        <v>7.1040000000000001</v>
      </c>
      <c r="CM86" s="87">
        <f t="shared" si="107"/>
        <v>-19.101500000000001</v>
      </c>
      <c r="CN86" s="87">
        <f t="shared" si="108"/>
        <v>9.3000000000000007</v>
      </c>
      <c r="CO86" s="87">
        <v>1</v>
      </c>
      <c r="CP86" s="87">
        <v>0</v>
      </c>
      <c r="CR86" s="87">
        <f t="shared" si="84"/>
        <v>84</v>
      </c>
      <c r="CS86" s="87">
        <f t="shared" si="85"/>
        <v>90</v>
      </c>
      <c r="CT86" s="87">
        <f t="shared" si="86"/>
        <v>91</v>
      </c>
      <c r="CU86" s="87">
        <v>3</v>
      </c>
      <c r="CV86" s="87">
        <v>3</v>
      </c>
      <c r="CW86" s="87">
        <v>1</v>
      </c>
      <c r="CX86" s="87">
        <v>0</v>
      </c>
      <c r="CY86" s="87">
        <v>1</v>
      </c>
      <c r="CZ86" s="87">
        <v>3</v>
      </c>
      <c r="DA86" s="87">
        <v>1</v>
      </c>
      <c r="DB86" s="87" t="b">
        <v>1</v>
      </c>
      <c r="DE86" s="87">
        <v>159</v>
      </c>
      <c r="DF86" s="87">
        <v>12.99</v>
      </c>
      <c r="DG86" s="87">
        <v>17.5</v>
      </c>
      <c r="DH86" s="87">
        <v>-12</v>
      </c>
      <c r="DI86" s="87">
        <v>1</v>
      </c>
      <c r="DJ86" s="87">
        <v>0</v>
      </c>
      <c r="DM86" s="87">
        <v>156</v>
      </c>
      <c r="DN86" s="87">
        <v>165</v>
      </c>
      <c r="DO86" s="87">
        <v>166</v>
      </c>
      <c r="DP86" s="87">
        <v>3</v>
      </c>
      <c r="DQ86" s="87">
        <v>3</v>
      </c>
      <c r="DR86" s="87">
        <v>1</v>
      </c>
      <c r="DS86" s="87">
        <v>0</v>
      </c>
      <c r="DT86" s="87">
        <v>2</v>
      </c>
      <c r="DU86" s="87">
        <v>1</v>
      </c>
      <c r="DV86" s="87">
        <v>1</v>
      </c>
      <c r="DW86" s="87" t="b">
        <v>1</v>
      </c>
      <c r="DY86" s="87">
        <v>159</v>
      </c>
      <c r="DZ86" s="87">
        <v>12.99</v>
      </c>
      <c r="EA86" s="87">
        <v>17.5</v>
      </c>
      <c r="EB86" s="87">
        <v>-12</v>
      </c>
      <c r="EC86" s="87">
        <v>1</v>
      </c>
      <c r="ED86" s="87">
        <v>0</v>
      </c>
      <c r="EG86" s="87">
        <v>156</v>
      </c>
      <c r="EH86" s="87">
        <v>165</v>
      </c>
      <c r="EI86" s="87">
        <v>166</v>
      </c>
      <c r="EJ86" s="87">
        <v>3</v>
      </c>
      <c r="EK86" s="87">
        <v>3</v>
      </c>
      <c r="EL86" s="87">
        <v>1</v>
      </c>
      <c r="EM86" s="87">
        <v>0</v>
      </c>
      <c r="EN86" s="87">
        <v>10</v>
      </c>
      <c r="EO86" s="87">
        <v>1</v>
      </c>
      <c r="EP86" s="87">
        <v>1</v>
      </c>
      <c r="EQ86" s="87" t="b">
        <v>1</v>
      </c>
    </row>
    <row r="87" spans="1:147" ht="12.75">
      <c r="A87" s="89">
        <f t="shared" si="104"/>
        <v>12</v>
      </c>
      <c r="B87" s="89">
        <f t="shared" si="104"/>
        <v>85</v>
      </c>
      <c r="C87" s="150">
        <v>9.3000000000000007</v>
      </c>
      <c r="D87" s="89">
        <v>7.7080000000000002</v>
      </c>
      <c r="E87" s="89">
        <v>-19.45</v>
      </c>
      <c r="F87" s="89" t="s">
        <v>142</v>
      </c>
      <c r="G87" s="89"/>
      <c r="H87" s="89"/>
      <c r="J87" s="87">
        <f t="shared" si="112"/>
        <v>43.1</v>
      </c>
      <c r="K87" s="126">
        <v>46</v>
      </c>
      <c r="L87" s="87">
        <v>10</v>
      </c>
      <c r="M87" s="87">
        <v>22</v>
      </c>
      <c r="N87" s="87" t="s">
        <v>154</v>
      </c>
      <c r="O87" s="87" t="s">
        <v>155</v>
      </c>
      <c r="P87" s="87">
        <v>0</v>
      </c>
      <c r="Q87" s="127">
        <v>6.8959999999999996E-4</v>
      </c>
      <c r="R87" s="87">
        <v>0</v>
      </c>
      <c r="S87" s="87">
        <v>0</v>
      </c>
      <c r="T87" s="127">
        <v>1802000000000</v>
      </c>
      <c r="U87" s="127">
        <v>1802000000000</v>
      </c>
      <c r="V87" s="127">
        <v>27860000000</v>
      </c>
      <c r="W87" s="127">
        <v>27860000000</v>
      </c>
      <c r="X87" s="87">
        <v>0</v>
      </c>
      <c r="Y87" s="87">
        <v>0</v>
      </c>
      <c r="Z87" s="127">
        <v>1387000000000</v>
      </c>
      <c r="AA87" s="87">
        <v>1.7165E-2</v>
      </c>
      <c r="AB87" s="127">
        <v>144800000000</v>
      </c>
      <c r="AC87" s="87">
        <v>0.65</v>
      </c>
      <c r="AD87" s="87" t="s">
        <v>156</v>
      </c>
      <c r="AE87" s="87" t="s">
        <v>157</v>
      </c>
      <c r="AF87" s="87" t="s">
        <v>158</v>
      </c>
      <c r="AG87" s="87" t="s">
        <v>159</v>
      </c>
      <c r="AH87" s="87" t="s">
        <v>160</v>
      </c>
      <c r="AI87" s="87" t="s">
        <v>161</v>
      </c>
      <c r="AJ87" s="87" t="s">
        <v>162</v>
      </c>
      <c r="AK87" s="87">
        <v>0</v>
      </c>
      <c r="AL87" s="87">
        <v>0</v>
      </c>
      <c r="AM87" s="87" t="s">
        <v>142</v>
      </c>
      <c r="AO87" s="87">
        <f t="shared" si="82"/>
        <v>85</v>
      </c>
      <c r="AP87" s="87">
        <f t="shared" si="80"/>
        <v>7.7080000000000002</v>
      </c>
      <c r="AQ87" s="87">
        <f t="shared" si="80"/>
        <v>-19.45</v>
      </c>
      <c r="AR87" s="87">
        <f t="shared" si="83"/>
        <v>9.3000000000000007</v>
      </c>
      <c r="AS87" s="87">
        <v>1</v>
      </c>
      <c r="AT87" s="87">
        <v>0</v>
      </c>
      <c r="AU87" s="87">
        <v>0</v>
      </c>
      <c r="AV87" s="87">
        <v>0</v>
      </c>
      <c r="AW87" s="87">
        <v>0</v>
      </c>
      <c r="AY87" s="133">
        <f t="shared" ref="AY87" si="114">IF(J87="", "", INT(J87))</f>
        <v>43</v>
      </c>
      <c r="AZ87" s="87">
        <f t="shared" si="88"/>
        <v>46</v>
      </c>
      <c r="BA87" s="87">
        <f t="shared" si="89"/>
        <v>47</v>
      </c>
      <c r="BB87" s="87">
        <f t="shared" si="90"/>
        <v>43</v>
      </c>
      <c r="BC87" s="87">
        <f t="shared" si="91"/>
        <v>43</v>
      </c>
      <c r="BD87" s="87" t="str">
        <f t="shared" si="92"/>
        <v>1c</v>
      </c>
      <c r="BE87" s="87" t="str">
        <f t="shared" si="93"/>
        <v>0</v>
      </c>
      <c r="BG87" s="87">
        <f t="shared" si="94"/>
        <v>43</v>
      </c>
      <c r="BH87" s="127" t="str">
        <f t="shared" si="95"/>
        <v>2.10E+11</v>
      </c>
      <c r="BI87" s="127" t="str">
        <f t="shared" si="96"/>
        <v>8.08E+10</v>
      </c>
      <c r="BJ87" s="87" t="str">
        <f t="shared" si="97"/>
        <v>7850</v>
      </c>
      <c r="BK87" s="87">
        <f t="shared" si="98"/>
        <v>10</v>
      </c>
      <c r="BL87" s="87">
        <f t="shared" si="99"/>
        <v>2.1999999999999999E-2</v>
      </c>
      <c r="BN87" s="155">
        <v>85</v>
      </c>
      <c r="BO87" s="155">
        <v>91</v>
      </c>
      <c r="BP87" s="155">
        <v>92</v>
      </c>
      <c r="BQ87" s="155">
        <v>85</v>
      </c>
      <c r="BR87" s="155">
        <v>85</v>
      </c>
      <c r="BS87" s="155" t="str">
        <v>1c</v>
      </c>
      <c r="BT87" s="155" t="str">
        <v>0</v>
      </c>
      <c r="BU87" s="87">
        <v>0</v>
      </c>
      <c r="BV87" s="129">
        <v>85</v>
      </c>
      <c r="BW87" s="129" t="str">
        <v>2.10E+11</v>
      </c>
      <c r="BX87" s="129" t="str">
        <v>8.08E+10</v>
      </c>
      <c r="BY87" s="129" t="str">
        <v>7850</v>
      </c>
      <c r="BZ87" s="129">
        <v>1</v>
      </c>
      <c r="CA87" s="129">
        <v>1.4999999999999999E-2</v>
      </c>
      <c r="CD87" s="87">
        <v>85</v>
      </c>
      <c r="CE87" s="87" t="s">
        <v>180</v>
      </c>
      <c r="CF87" s="87" t="s">
        <v>181</v>
      </c>
      <c r="CG87" s="87">
        <v>1</v>
      </c>
      <c r="CH87" s="87">
        <v>1</v>
      </c>
      <c r="CI87" s="87">
        <v>1.4999999999999999E-2</v>
      </c>
      <c r="CK87" s="87">
        <f t="shared" si="105"/>
        <v>85</v>
      </c>
      <c r="CL87" s="87">
        <f t="shared" si="106"/>
        <v>7.7080000000000002</v>
      </c>
      <c r="CM87" s="87">
        <f t="shared" si="107"/>
        <v>-19.45</v>
      </c>
      <c r="CN87" s="87">
        <f t="shared" si="108"/>
        <v>9.3000000000000007</v>
      </c>
      <c r="CO87" s="87">
        <v>1</v>
      </c>
      <c r="CP87" s="87">
        <v>0</v>
      </c>
      <c r="CR87" s="87">
        <f t="shared" si="84"/>
        <v>85</v>
      </c>
      <c r="CS87" s="87">
        <f t="shared" si="85"/>
        <v>91</v>
      </c>
      <c r="CT87" s="87">
        <f t="shared" si="86"/>
        <v>92</v>
      </c>
      <c r="CU87" s="87">
        <v>3</v>
      </c>
      <c r="CV87" s="87">
        <v>3</v>
      </c>
      <c r="CW87" s="87">
        <v>1</v>
      </c>
      <c r="CX87" s="87">
        <v>0</v>
      </c>
      <c r="CY87" s="87">
        <v>1</v>
      </c>
      <c r="CZ87" s="87">
        <v>3</v>
      </c>
      <c r="DA87" s="87">
        <v>1</v>
      </c>
      <c r="DB87" s="87" t="b">
        <v>1</v>
      </c>
      <c r="DE87" s="87">
        <v>160</v>
      </c>
      <c r="DF87" s="87">
        <v>10.49</v>
      </c>
      <c r="DG87" s="87">
        <v>18.170000000000002</v>
      </c>
      <c r="DH87" s="87">
        <v>-12</v>
      </c>
      <c r="DI87" s="87">
        <v>1</v>
      </c>
      <c r="DJ87" s="87">
        <v>0</v>
      </c>
      <c r="DM87" s="87">
        <v>157</v>
      </c>
      <c r="DN87" s="87">
        <v>166</v>
      </c>
      <c r="DO87" s="87">
        <v>2</v>
      </c>
      <c r="DP87" s="87">
        <v>3</v>
      </c>
      <c r="DQ87" s="87">
        <v>3</v>
      </c>
      <c r="DR87" s="87">
        <v>1</v>
      </c>
      <c r="DS87" s="87">
        <v>0</v>
      </c>
      <c r="DT87" s="87">
        <v>2</v>
      </c>
      <c r="DU87" s="87">
        <v>1</v>
      </c>
      <c r="DV87" s="87">
        <v>1</v>
      </c>
      <c r="DW87" s="87" t="b">
        <v>1</v>
      </c>
      <c r="DY87" s="87">
        <v>160</v>
      </c>
      <c r="DZ87" s="87">
        <v>10.49</v>
      </c>
      <c r="EA87" s="87">
        <v>18.170000000000002</v>
      </c>
      <c r="EB87" s="87">
        <v>-12</v>
      </c>
      <c r="EC87" s="87">
        <v>1</v>
      </c>
      <c r="ED87" s="87">
        <v>0</v>
      </c>
      <c r="EG87" s="87">
        <v>157</v>
      </c>
      <c r="EH87" s="87">
        <v>166</v>
      </c>
      <c r="EI87" s="87">
        <v>2</v>
      </c>
      <c r="EJ87" s="87">
        <v>3</v>
      </c>
      <c r="EK87" s="87">
        <v>3</v>
      </c>
      <c r="EL87" s="87">
        <v>1</v>
      </c>
      <c r="EM87" s="87">
        <v>0</v>
      </c>
      <c r="EN87" s="87">
        <v>10</v>
      </c>
      <c r="EO87" s="87">
        <v>1</v>
      </c>
      <c r="EP87" s="87">
        <v>1</v>
      </c>
      <c r="EQ87" s="87" t="b">
        <v>1</v>
      </c>
    </row>
    <row r="88" spans="1:147" ht="12.75">
      <c r="A88" s="89">
        <f t="shared" si="104"/>
        <v>13</v>
      </c>
      <c r="B88" s="89">
        <f t="shared" si="104"/>
        <v>86</v>
      </c>
      <c r="C88" s="150">
        <v>9.3000000000000007</v>
      </c>
      <c r="D88" s="89">
        <v>8.66</v>
      </c>
      <c r="E88" s="89">
        <v>-20</v>
      </c>
      <c r="F88" s="89" t="s">
        <v>142</v>
      </c>
      <c r="G88" s="89"/>
      <c r="H88" s="89"/>
      <c r="J88" s="87">
        <f t="shared" si="112"/>
        <v>43.2</v>
      </c>
      <c r="K88" s="126">
        <v>47</v>
      </c>
      <c r="L88" s="87">
        <v>10</v>
      </c>
      <c r="M88" s="87">
        <v>22</v>
      </c>
      <c r="N88" s="87" t="s">
        <v>154</v>
      </c>
      <c r="O88" s="87" t="s">
        <v>155</v>
      </c>
      <c r="P88" s="87">
        <v>0</v>
      </c>
      <c r="Q88" s="127">
        <v>6.8959999999999996E-4</v>
      </c>
      <c r="R88" s="87">
        <v>0</v>
      </c>
      <c r="S88" s="87">
        <v>0</v>
      </c>
      <c r="T88" s="127">
        <v>1802000000000</v>
      </c>
      <c r="U88" s="127">
        <v>1802000000000</v>
      </c>
      <c r="V88" s="127">
        <v>27860000000</v>
      </c>
      <c r="W88" s="127">
        <v>27860000000</v>
      </c>
      <c r="X88" s="87">
        <v>0</v>
      </c>
      <c r="Y88" s="87">
        <v>0</v>
      </c>
      <c r="Z88" s="127">
        <v>1387000000000</v>
      </c>
      <c r="AA88" s="87">
        <v>1.7165E-2</v>
      </c>
      <c r="AB88" s="127">
        <v>144800000000</v>
      </c>
      <c r="AC88" s="87">
        <v>0.65</v>
      </c>
      <c r="AD88" s="87" t="s">
        <v>156</v>
      </c>
      <c r="AE88" s="87" t="s">
        <v>157</v>
      </c>
      <c r="AF88" s="87" t="s">
        <v>158</v>
      </c>
      <c r="AG88" s="87" t="s">
        <v>159</v>
      </c>
      <c r="AH88" s="87" t="s">
        <v>160</v>
      </c>
      <c r="AI88" s="87" t="s">
        <v>161</v>
      </c>
      <c r="AJ88" s="87" t="s">
        <v>162</v>
      </c>
      <c r="AK88" s="87">
        <v>0</v>
      </c>
      <c r="AL88" s="87">
        <v>0</v>
      </c>
      <c r="AM88" s="87" t="s">
        <v>142</v>
      </c>
      <c r="AO88" s="87">
        <f t="shared" si="82"/>
        <v>86</v>
      </c>
      <c r="AP88" s="87">
        <f t="shared" si="80"/>
        <v>8.66</v>
      </c>
      <c r="AQ88" s="87">
        <f t="shared" si="80"/>
        <v>-20</v>
      </c>
      <c r="AR88" s="87">
        <f t="shared" si="83"/>
        <v>9.3000000000000007</v>
      </c>
      <c r="AS88" s="87">
        <v>1</v>
      </c>
      <c r="AT88" s="87">
        <v>0</v>
      </c>
      <c r="AU88" s="87">
        <v>0</v>
      </c>
      <c r="AV88" s="87">
        <v>0</v>
      </c>
      <c r="AW88" s="87">
        <v>0</v>
      </c>
      <c r="AY88" s="133"/>
      <c r="AZ88" s="87" t="str">
        <f t="shared" si="88"/>
        <v/>
      </c>
      <c r="BA88" s="87" t="str">
        <f t="shared" si="89"/>
        <v/>
      </c>
      <c r="BB88" s="87" t="str">
        <f t="shared" si="90"/>
        <v/>
      </c>
      <c r="BC88" s="87" t="str">
        <f t="shared" si="91"/>
        <v/>
      </c>
      <c r="BD88" s="87" t="str">
        <f t="shared" si="92"/>
        <v/>
      </c>
      <c r="BE88" s="87" t="str">
        <f t="shared" si="93"/>
        <v/>
      </c>
      <c r="BG88" s="87" t="str">
        <f t="shared" si="94"/>
        <v/>
      </c>
      <c r="BH88" s="127" t="str">
        <f t="shared" si="95"/>
        <v/>
      </c>
      <c r="BI88" s="127" t="str">
        <f t="shared" si="96"/>
        <v/>
      </c>
      <c r="BJ88" s="87" t="str">
        <f t="shared" si="97"/>
        <v/>
      </c>
      <c r="BK88" s="87" t="str">
        <f t="shared" si="98"/>
        <v/>
      </c>
      <c r="BL88" s="87" t="str">
        <f t="shared" si="99"/>
        <v/>
      </c>
      <c r="BN88" s="155">
        <v>86</v>
      </c>
      <c r="BO88" s="155">
        <v>92</v>
      </c>
      <c r="BP88" s="155">
        <v>93</v>
      </c>
      <c r="BQ88" s="155">
        <v>86</v>
      </c>
      <c r="BR88" s="155">
        <v>86</v>
      </c>
      <c r="BS88" s="155" t="str">
        <v>1c</v>
      </c>
      <c r="BT88" s="155" t="str">
        <v>0</v>
      </c>
      <c r="BU88" s="87">
        <v>0</v>
      </c>
      <c r="BV88" s="129">
        <v>86</v>
      </c>
      <c r="BW88" s="129" t="str">
        <v>2.10E+11</v>
      </c>
      <c r="BX88" s="129" t="str">
        <v>8.08E+10</v>
      </c>
      <c r="BY88" s="129" t="str">
        <v>7850</v>
      </c>
      <c r="BZ88" s="129">
        <v>1</v>
      </c>
      <c r="CA88" s="129">
        <v>1.4999999999999999E-2</v>
      </c>
      <c r="CD88" s="87">
        <v>86</v>
      </c>
      <c r="CE88" s="87" t="s">
        <v>180</v>
      </c>
      <c r="CF88" s="87" t="s">
        <v>181</v>
      </c>
      <c r="CG88" s="87">
        <v>1</v>
      </c>
      <c r="CH88" s="87">
        <v>1</v>
      </c>
      <c r="CI88" s="87">
        <v>1.4999999999999999E-2</v>
      </c>
      <c r="CK88" s="87">
        <f t="shared" si="105"/>
        <v>86</v>
      </c>
      <c r="CL88" s="87">
        <f t="shared" si="106"/>
        <v>8.66</v>
      </c>
      <c r="CM88" s="87">
        <f t="shared" si="107"/>
        <v>-20</v>
      </c>
      <c r="CN88" s="87">
        <f t="shared" si="108"/>
        <v>9.3000000000000007</v>
      </c>
      <c r="CO88" s="87">
        <v>1</v>
      </c>
      <c r="CP88" s="87">
        <v>0</v>
      </c>
      <c r="CR88" s="87">
        <f t="shared" si="84"/>
        <v>86</v>
      </c>
      <c r="CS88" s="87">
        <f t="shared" si="85"/>
        <v>92</v>
      </c>
      <c r="CT88" s="87">
        <f t="shared" si="86"/>
        <v>93</v>
      </c>
      <c r="CU88" s="87">
        <v>3</v>
      </c>
      <c r="CV88" s="87">
        <v>3</v>
      </c>
      <c r="CW88" s="87">
        <v>1</v>
      </c>
      <c r="CX88" s="87">
        <v>0</v>
      </c>
      <c r="CY88" s="87">
        <v>1</v>
      </c>
      <c r="CZ88" s="87">
        <v>3</v>
      </c>
      <c r="DA88" s="87">
        <v>1</v>
      </c>
      <c r="DB88" s="87" t="b">
        <v>1</v>
      </c>
      <c r="DE88" s="87">
        <v>161</v>
      </c>
      <c r="DF88" s="87">
        <v>9.94</v>
      </c>
      <c r="DG88" s="87">
        <v>17.216999999999999</v>
      </c>
      <c r="DH88" s="87">
        <v>-12</v>
      </c>
      <c r="DI88" s="87">
        <v>1</v>
      </c>
      <c r="DJ88" s="87">
        <v>0</v>
      </c>
      <c r="DM88" s="87">
        <v>158</v>
      </c>
      <c r="DN88" s="87">
        <v>2</v>
      </c>
      <c r="DO88" s="87">
        <v>167</v>
      </c>
      <c r="DP88" s="87">
        <v>3</v>
      </c>
      <c r="DQ88" s="87">
        <v>3</v>
      </c>
      <c r="DR88" s="87">
        <v>1</v>
      </c>
      <c r="DS88" s="87">
        <v>0</v>
      </c>
      <c r="DT88" s="87">
        <v>2</v>
      </c>
      <c r="DU88" s="87">
        <v>1</v>
      </c>
      <c r="DV88" s="87">
        <v>1</v>
      </c>
      <c r="DW88" s="87" t="b">
        <v>1</v>
      </c>
      <c r="DY88" s="87">
        <v>161</v>
      </c>
      <c r="DZ88" s="87">
        <v>9.94</v>
      </c>
      <c r="EA88" s="87">
        <v>17.216999999999999</v>
      </c>
      <c r="EB88" s="87">
        <v>-12</v>
      </c>
      <c r="EC88" s="87">
        <v>1</v>
      </c>
      <c r="ED88" s="87">
        <v>0</v>
      </c>
      <c r="EG88" s="87">
        <v>158</v>
      </c>
      <c r="EH88" s="87">
        <v>2</v>
      </c>
      <c r="EI88" s="87">
        <v>167</v>
      </c>
      <c r="EJ88" s="87">
        <v>3</v>
      </c>
      <c r="EK88" s="87">
        <v>3</v>
      </c>
      <c r="EL88" s="87">
        <v>1</v>
      </c>
      <c r="EM88" s="87">
        <v>0</v>
      </c>
      <c r="EN88" s="87">
        <v>10</v>
      </c>
      <c r="EO88" s="87">
        <v>1</v>
      </c>
      <c r="EP88" s="87">
        <v>1</v>
      </c>
      <c r="EQ88" s="87" t="b">
        <v>1</v>
      </c>
    </row>
    <row r="89" spans="1:147" ht="12.75">
      <c r="A89" s="89">
        <v>1</v>
      </c>
      <c r="B89" s="151">
        <f t="shared" si="104"/>
        <v>87</v>
      </c>
      <c r="C89" s="152">
        <v>9.3000000000000007</v>
      </c>
      <c r="D89" s="151">
        <v>12.99</v>
      </c>
      <c r="E89" s="151">
        <v>-17.5</v>
      </c>
      <c r="F89" s="151" t="s">
        <v>142</v>
      </c>
      <c r="G89" s="151"/>
      <c r="H89" s="151"/>
      <c r="J89" s="87">
        <f>J87+1</f>
        <v>44.1</v>
      </c>
      <c r="K89" s="126">
        <v>47</v>
      </c>
      <c r="L89" s="87">
        <v>10</v>
      </c>
      <c r="M89" s="87">
        <v>22</v>
      </c>
      <c r="N89" s="87" t="s">
        <v>154</v>
      </c>
      <c r="O89" s="87" t="s">
        <v>155</v>
      </c>
      <c r="P89" s="87">
        <v>0</v>
      </c>
      <c r="Q89" s="127">
        <v>6.8959999999999996E-4</v>
      </c>
      <c r="R89" s="87">
        <v>0</v>
      </c>
      <c r="S89" s="87">
        <v>0</v>
      </c>
      <c r="T89" s="127">
        <v>1802000000000</v>
      </c>
      <c r="U89" s="127">
        <v>1802000000000</v>
      </c>
      <c r="V89" s="127">
        <v>27860000000</v>
      </c>
      <c r="W89" s="127">
        <v>27860000000</v>
      </c>
      <c r="X89" s="87">
        <v>0</v>
      </c>
      <c r="Y89" s="87">
        <v>0</v>
      </c>
      <c r="Z89" s="127">
        <v>1387000000000</v>
      </c>
      <c r="AA89" s="87">
        <v>1.7165E-2</v>
      </c>
      <c r="AB89" s="127">
        <v>144800000000</v>
      </c>
      <c r="AC89" s="87">
        <v>0.65</v>
      </c>
      <c r="AD89" s="87" t="s">
        <v>156</v>
      </c>
      <c r="AE89" s="87" t="s">
        <v>157</v>
      </c>
      <c r="AF89" s="87" t="s">
        <v>158</v>
      </c>
      <c r="AG89" s="87" t="s">
        <v>159</v>
      </c>
      <c r="AH89" s="87" t="s">
        <v>160</v>
      </c>
      <c r="AI89" s="87" t="s">
        <v>161</v>
      </c>
      <c r="AJ89" s="87" t="s">
        <v>162</v>
      </c>
      <c r="AK89" s="87">
        <v>0</v>
      </c>
      <c r="AL89" s="87">
        <v>0</v>
      </c>
      <c r="AM89" s="87" t="s">
        <v>142</v>
      </c>
      <c r="AO89" s="87">
        <f t="shared" si="82"/>
        <v>87</v>
      </c>
      <c r="AP89" s="87">
        <f t="shared" si="80"/>
        <v>12.99</v>
      </c>
      <c r="AQ89" s="87">
        <f t="shared" si="80"/>
        <v>-17.5</v>
      </c>
      <c r="AR89" s="87">
        <f t="shared" si="83"/>
        <v>9.3000000000000007</v>
      </c>
      <c r="AS89" s="87">
        <v>1</v>
      </c>
      <c r="AT89" s="87">
        <v>0</v>
      </c>
      <c r="AU89" s="87">
        <v>0</v>
      </c>
      <c r="AV89" s="87">
        <v>0</v>
      </c>
      <c r="AW89" s="87">
        <v>0</v>
      </c>
      <c r="AY89" s="133">
        <f t="shared" ref="AY89" si="115">IF(J89="", "", INT(J89))</f>
        <v>44</v>
      </c>
      <c r="AZ89" s="87">
        <f t="shared" si="88"/>
        <v>47</v>
      </c>
      <c r="BA89" s="87">
        <f t="shared" si="89"/>
        <v>48</v>
      </c>
      <c r="BB89" s="87">
        <f t="shared" si="90"/>
        <v>44</v>
      </c>
      <c r="BC89" s="87">
        <f t="shared" si="91"/>
        <v>44</v>
      </c>
      <c r="BD89" s="87" t="str">
        <f t="shared" si="92"/>
        <v>1c</v>
      </c>
      <c r="BE89" s="87" t="str">
        <f t="shared" si="93"/>
        <v>0</v>
      </c>
      <c r="BG89" s="87">
        <f t="shared" si="94"/>
        <v>44</v>
      </c>
      <c r="BH89" s="127" t="str">
        <f t="shared" si="95"/>
        <v>2.10E+11</v>
      </c>
      <c r="BI89" s="127" t="str">
        <f t="shared" si="96"/>
        <v>8.08E+10</v>
      </c>
      <c r="BJ89" s="87" t="str">
        <f t="shared" si="97"/>
        <v>7850</v>
      </c>
      <c r="BK89" s="87">
        <f t="shared" si="98"/>
        <v>10</v>
      </c>
      <c r="BL89" s="87">
        <f t="shared" si="99"/>
        <v>2.1999999999999999E-2</v>
      </c>
      <c r="BN89" s="129">
        <v>87</v>
      </c>
      <c r="BO89" s="129">
        <v>93</v>
      </c>
      <c r="BP89" s="155">
        <v>94</v>
      </c>
      <c r="BQ89" s="129">
        <v>87</v>
      </c>
      <c r="BR89" s="129">
        <v>87</v>
      </c>
      <c r="BS89" s="129" t="str">
        <v>1c</v>
      </c>
      <c r="BT89" s="129" t="str">
        <v>0</v>
      </c>
      <c r="BU89" s="87">
        <v>0</v>
      </c>
      <c r="BV89" s="129">
        <v>87</v>
      </c>
      <c r="BW89" s="129" t="str">
        <v>2.10E+11</v>
      </c>
      <c r="BX89" s="129" t="str">
        <v>8.08E+10</v>
      </c>
      <c r="BY89" s="129" t="str">
        <v>7850</v>
      </c>
      <c r="BZ89" s="129">
        <v>1</v>
      </c>
      <c r="CA89" s="129">
        <v>1.4999999999999999E-2</v>
      </c>
      <c r="CD89" s="87">
        <v>87</v>
      </c>
      <c r="CE89" s="87" t="s">
        <v>180</v>
      </c>
      <c r="CF89" s="87" t="s">
        <v>181</v>
      </c>
      <c r="CG89" s="87">
        <v>1</v>
      </c>
      <c r="CH89" s="87">
        <v>1</v>
      </c>
      <c r="CI89" s="87">
        <v>1.4999999999999999E-2</v>
      </c>
      <c r="CK89" s="87">
        <f t="shared" si="105"/>
        <v>87</v>
      </c>
      <c r="CL89" s="87">
        <f t="shared" si="106"/>
        <v>12.99</v>
      </c>
      <c r="CM89" s="87">
        <f t="shared" si="107"/>
        <v>-17.5</v>
      </c>
      <c r="CN89" s="87">
        <f t="shared" si="108"/>
        <v>9.3000000000000007</v>
      </c>
      <c r="CO89" s="87">
        <v>1</v>
      </c>
      <c r="CP89" s="87">
        <v>0</v>
      </c>
      <c r="CR89" s="87">
        <f t="shared" si="84"/>
        <v>87</v>
      </c>
      <c r="CS89" s="87">
        <f t="shared" si="85"/>
        <v>93</v>
      </c>
      <c r="CT89" s="87">
        <f t="shared" si="86"/>
        <v>94</v>
      </c>
      <c r="CU89" s="87">
        <v>3</v>
      </c>
      <c r="CV89" s="87">
        <v>3</v>
      </c>
      <c r="CW89" s="87">
        <v>1</v>
      </c>
      <c r="CX89" s="87">
        <v>0</v>
      </c>
      <c r="CY89" s="87">
        <v>1</v>
      </c>
      <c r="CZ89" s="87">
        <v>3</v>
      </c>
      <c r="DA89" s="87">
        <v>1</v>
      </c>
      <c r="DB89" s="87" t="b">
        <v>1</v>
      </c>
      <c r="DE89" s="87">
        <v>165</v>
      </c>
      <c r="DF89" s="87">
        <v>1.97</v>
      </c>
      <c r="DG89" s="87">
        <v>3.4119999999999999</v>
      </c>
      <c r="DH89" s="87">
        <v>-12</v>
      </c>
      <c r="DI89" s="87">
        <v>1</v>
      </c>
      <c r="DJ89" s="87">
        <v>0</v>
      </c>
      <c r="DM89" s="87">
        <v>159</v>
      </c>
      <c r="DN89" s="87">
        <v>167</v>
      </c>
      <c r="DO89" s="87">
        <v>168</v>
      </c>
      <c r="DP89" s="87">
        <v>3</v>
      </c>
      <c r="DQ89" s="87">
        <v>3</v>
      </c>
      <c r="DR89" s="87">
        <v>1</v>
      </c>
      <c r="DS89" s="87">
        <v>0</v>
      </c>
      <c r="DT89" s="87">
        <v>2</v>
      </c>
      <c r="DU89" s="87">
        <v>1</v>
      </c>
      <c r="DV89" s="87">
        <v>1</v>
      </c>
      <c r="DW89" s="87" t="b">
        <v>1</v>
      </c>
      <c r="DY89" s="87">
        <v>165</v>
      </c>
      <c r="DZ89" s="87">
        <v>1.97</v>
      </c>
      <c r="EA89" s="87">
        <v>3.4119999999999999</v>
      </c>
      <c r="EB89" s="87">
        <v>-12</v>
      </c>
      <c r="EC89" s="87">
        <v>1</v>
      </c>
      <c r="ED89" s="87">
        <v>0</v>
      </c>
      <c r="EG89" s="87">
        <v>159</v>
      </c>
      <c r="EH89" s="87">
        <v>167</v>
      </c>
      <c r="EI89" s="87">
        <v>168</v>
      </c>
      <c r="EJ89" s="87">
        <v>3</v>
      </c>
      <c r="EK89" s="87">
        <v>3</v>
      </c>
      <c r="EL89" s="87">
        <v>1</v>
      </c>
      <c r="EM89" s="87">
        <v>0</v>
      </c>
      <c r="EN89" s="87">
        <v>10</v>
      </c>
      <c r="EO89" s="87">
        <v>1</v>
      </c>
      <c r="EP89" s="87">
        <v>1</v>
      </c>
      <c r="EQ89" s="87" t="b">
        <v>1</v>
      </c>
    </row>
    <row r="90" spans="1:147" ht="12.75">
      <c r="A90" s="89">
        <f>A89+1</f>
        <v>2</v>
      </c>
      <c r="B90" s="151">
        <f t="shared" si="104"/>
        <v>88</v>
      </c>
      <c r="C90" s="152">
        <v>9.3000000000000007</v>
      </c>
      <c r="D90" s="151">
        <v>12.99</v>
      </c>
      <c r="E90" s="151">
        <v>-16.399999999999999</v>
      </c>
      <c r="F90" s="151" t="s">
        <v>142</v>
      </c>
      <c r="G90" s="151"/>
      <c r="H90" s="151"/>
      <c r="J90" s="87">
        <f>J88+1</f>
        <v>44.2</v>
      </c>
      <c r="K90" s="126">
        <v>48</v>
      </c>
      <c r="L90" s="87">
        <v>10</v>
      </c>
      <c r="M90" s="87">
        <v>22</v>
      </c>
      <c r="N90" s="87" t="s">
        <v>154</v>
      </c>
      <c r="O90" s="87" t="s">
        <v>155</v>
      </c>
      <c r="P90" s="87">
        <v>0</v>
      </c>
      <c r="Q90" s="127">
        <v>6.8959999999999996E-4</v>
      </c>
      <c r="R90" s="87">
        <v>0</v>
      </c>
      <c r="S90" s="87">
        <v>0</v>
      </c>
      <c r="T90" s="127">
        <v>1802000000000</v>
      </c>
      <c r="U90" s="127">
        <v>1802000000000</v>
      </c>
      <c r="V90" s="127">
        <v>27860000000</v>
      </c>
      <c r="W90" s="127">
        <v>27860000000</v>
      </c>
      <c r="X90" s="87">
        <v>0</v>
      </c>
      <c r="Y90" s="87">
        <v>0</v>
      </c>
      <c r="Z90" s="127">
        <v>1387000000000</v>
      </c>
      <c r="AA90" s="87">
        <v>1.7165E-2</v>
      </c>
      <c r="AB90" s="127">
        <v>144800000000</v>
      </c>
      <c r="AC90" s="87">
        <v>0.65</v>
      </c>
      <c r="AD90" s="87" t="s">
        <v>156</v>
      </c>
      <c r="AE90" s="87" t="s">
        <v>157</v>
      </c>
      <c r="AF90" s="87" t="s">
        <v>158</v>
      </c>
      <c r="AG90" s="87" t="s">
        <v>159</v>
      </c>
      <c r="AH90" s="87" t="s">
        <v>160</v>
      </c>
      <c r="AI90" s="87" t="s">
        <v>161</v>
      </c>
      <c r="AJ90" s="87" t="s">
        <v>162</v>
      </c>
      <c r="AK90" s="87">
        <v>0</v>
      </c>
      <c r="AL90" s="87">
        <v>0</v>
      </c>
      <c r="AM90" s="87" t="s">
        <v>142</v>
      </c>
      <c r="AO90" s="87">
        <f t="shared" si="82"/>
        <v>88</v>
      </c>
      <c r="AP90" s="87">
        <f t="shared" si="80"/>
        <v>12.99</v>
      </c>
      <c r="AQ90" s="87">
        <f t="shared" si="80"/>
        <v>-16.399999999999999</v>
      </c>
      <c r="AR90" s="87">
        <f t="shared" si="83"/>
        <v>9.3000000000000007</v>
      </c>
      <c r="AS90" s="87">
        <v>1</v>
      </c>
      <c r="AT90" s="87">
        <v>0</v>
      </c>
      <c r="AU90" s="87">
        <v>0</v>
      </c>
      <c r="AV90" s="87">
        <v>0</v>
      </c>
      <c r="AW90" s="87">
        <v>0</v>
      </c>
      <c r="AY90" s="133"/>
      <c r="AZ90" s="87" t="str">
        <f t="shared" si="88"/>
        <v/>
      </c>
      <c r="BA90" s="87" t="str">
        <f t="shared" si="89"/>
        <v/>
      </c>
      <c r="BB90" s="87" t="str">
        <f t="shared" si="90"/>
        <v/>
      </c>
      <c r="BC90" s="87" t="str">
        <f t="shared" si="91"/>
        <v/>
      </c>
      <c r="BD90" s="87" t="str">
        <f t="shared" si="92"/>
        <v/>
      </c>
      <c r="BE90" s="87" t="str">
        <f t="shared" si="93"/>
        <v/>
      </c>
      <c r="BG90" s="87" t="str">
        <f t="shared" si="94"/>
        <v/>
      </c>
      <c r="BH90" s="127" t="str">
        <f t="shared" si="95"/>
        <v/>
      </c>
      <c r="BI90" s="127" t="str">
        <f t="shared" si="96"/>
        <v/>
      </c>
      <c r="BJ90" s="87" t="str">
        <f t="shared" si="97"/>
        <v/>
      </c>
      <c r="BK90" s="87" t="str">
        <f t="shared" si="98"/>
        <v/>
      </c>
      <c r="BL90" s="87" t="str">
        <f t="shared" si="99"/>
        <v/>
      </c>
      <c r="BN90" s="155">
        <v>88</v>
      </c>
      <c r="BO90" s="155">
        <v>94</v>
      </c>
      <c r="BP90" s="155">
        <v>95</v>
      </c>
      <c r="BQ90" s="155">
        <v>88</v>
      </c>
      <c r="BR90" s="155">
        <v>88</v>
      </c>
      <c r="BS90" s="155" t="str">
        <v>1c</v>
      </c>
      <c r="BT90" s="155" t="str">
        <v>0</v>
      </c>
      <c r="BU90" s="87">
        <v>0</v>
      </c>
      <c r="BV90" s="129">
        <v>88</v>
      </c>
      <c r="BW90" s="129" t="str">
        <v>2.10E+11</v>
      </c>
      <c r="BX90" s="129" t="str">
        <v>8.08E+10</v>
      </c>
      <c r="BY90" s="129" t="str">
        <v>7850</v>
      </c>
      <c r="BZ90" s="129">
        <v>1</v>
      </c>
      <c r="CA90" s="129">
        <v>1.4999999999999999E-2</v>
      </c>
      <c r="CD90" s="87">
        <v>88</v>
      </c>
      <c r="CE90" s="87" t="s">
        <v>180</v>
      </c>
      <c r="CF90" s="87" t="s">
        <v>181</v>
      </c>
      <c r="CG90" s="87">
        <v>1</v>
      </c>
      <c r="CH90" s="87">
        <v>1</v>
      </c>
      <c r="CI90" s="87">
        <v>1.4999999999999999E-2</v>
      </c>
      <c r="CK90" s="87">
        <f t="shared" si="105"/>
        <v>88</v>
      </c>
      <c r="CL90" s="87">
        <f t="shared" si="106"/>
        <v>12.99</v>
      </c>
      <c r="CM90" s="87">
        <f t="shared" si="107"/>
        <v>-16.399999999999999</v>
      </c>
      <c r="CN90" s="87">
        <f t="shared" si="108"/>
        <v>9.3000000000000007</v>
      </c>
      <c r="CO90" s="87">
        <v>1</v>
      </c>
      <c r="CP90" s="87">
        <v>0</v>
      </c>
      <c r="CR90" s="87">
        <f t="shared" si="84"/>
        <v>88</v>
      </c>
      <c r="CS90" s="87">
        <f t="shared" si="85"/>
        <v>94</v>
      </c>
      <c r="CT90" s="87">
        <f t="shared" si="86"/>
        <v>95</v>
      </c>
      <c r="CU90" s="87">
        <v>3</v>
      </c>
      <c r="CV90" s="87">
        <v>3</v>
      </c>
      <c r="CW90" s="87">
        <v>1</v>
      </c>
      <c r="CX90" s="87">
        <v>0</v>
      </c>
      <c r="CY90" s="87">
        <v>1</v>
      </c>
      <c r="CZ90" s="87">
        <v>3</v>
      </c>
      <c r="DA90" s="87">
        <v>1</v>
      </c>
      <c r="DB90" s="87" t="b">
        <v>1</v>
      </c>
      <c r="DE90" s="87">
        <v>166</v>
      </c>
      <c r="DF90" s="87">
        <v>1.25</v>
      </c>
      <c r="DG90" s="87">
        <v>2.17</v>
      </c>
      <c r="DH90" s="87">
        <v>-12</v>
      </c>
      <c r="DI90" s="87">
        <v>1</v>
      </c>
      <c r="DJ90" s="87">
        <v>0</v>
      </c>
      <c r="DM90" s="87">
        <v>160</v>
      </c>
      <c r="DN90" s="87">
        <v>168</v>
      </c>
      <c r="DO90" s="87">
        <v>172</v>
      </c>
      <c r="DP90" s="87">
        <v>3</v>
      </c>
      <c r="DQ90" s="87">
        <v>3</v>
      </c>
      <c r="DR90" s="87">
        <v>1</v>
      </c>
      <c r="DS90" s="87">
        <v>0</v>
      </c>
      <c r="DT90" s="87">
        <v>2</v>
      </c>
      <c r="DU90" s="87">
        <v>1</v>
      </c>
      <c r="DV90" s="87">
        <v>1</v>
      </c>
      <c r="DW90" s="87" t="b">
        <v>1</v>
      </c>
      <c r="DY90" s="87">
        <v>166</v>
      </c>
      <c r="DZ90" s="87">
        <v>1.25</v>
      </c>
      <c r="EA90" s="87">
        <v>2.17</v>
      </c>
      <c r="EB90" s="87">
        <v>-12</v>
      </c>
      <c r="EC90" s="87">
        <v>1</v>
      </c>
      <c r="ED90" s="87">
        <v>0</v>
      </c>
      <c r="EG90" s="87">
        <v>160</v>
      </c>
      <c r="EH90" s="87">
        <v>168</v>
      </c>
      <c r="EI90" s="87">
        <v>172</v>
      </c>
      <c r="EJ90" s="87">
        <v>3</v>
      </c>
      <c r="EK90" s="87">
        <v>3</v>
      </c>
      <c r="EL90" s="87">
        <v>1</v>
      </c>
      <c r="EM90" s="87">
        <v>0</v>
      </c>
      <c r="EN90" s="87">
        <v>10</v>
      </c>
      <c r="EO90" s="87">
        <v>1</v>
      </c>
      <c r="EP90" s="87">
        <v>1</v>
      </c>
      <c r="EQ90" s="87" t="b">
        <v>1</v>
      </c>
    </row>
    <row r="91" spans="1:147" ht="12.75">
      <c r="A91" s="89">
        <f t="shared" ref="A91:B106" si="116">A90+1</f>
        <v>3</v>
      </c>
      <c r="B91" s="151">
        <f t="shared" si="104"/>
        <v>89</v>
      </c>
      <c r="C91" s="152">
        <v>9.3000000000000007</v>
      </c>
      <c r="D91" s="151">
        <v>12.99</v>
      </c>
      <c r="E91" s="151">
        <v>-15.7028</v>
      </c>
      <c r="F91" s="151" t="s">
        <v>142</v>
      </c>
      <c r="G91" s="151"/>
      <c r="H91" s="151"/>
      <c r="J91" s="87">
        <f t="shared" ref="J91:J154" si="117">J89+1</f>
        <v>45.1</v>
      </c>
      <c r="K91" s="126">
        <v>48</v>
      </c>
      <c r="L91" s="87">
        <v>10</v>
      </c>
      <c r="M91" s="87">
        <v>22</v>
      </c>
      <c r="N91" s="87" t="s">
        <v>154</v>
      </c>
      <c r="O91" s="87" t="s">
        <v>155</v>
      </c>
      <c r="P91" s="87">
        <v>0</v>
      </c>
      <c r="Q91" s="127">
        <v>6.8959999999999996E-4</v>
      </c>
      <c r="R91" s="87">
        <v>0</v>
      </c>
      <c r="S91" s="87">
        <v>0</v>
      </c>
      <c r="T91" s="127">
        <v>1802000000000</v>
      </c>
      <c r="U91" s="127">
        <v>1802000000000</v>
      </c>
      <c r="V91" s="127">
        <v>27860000000</v>
      </c>
      <c r="W91" s="127">
        <v>27860000000</v>
      </c>
      <c r="X91" s="87">
        <v>0</v>
      </c>
      <c r="Y91" s="87">
        <v>0</v>
      </c>
      <c r="Z91" s="127">
        <v>1387000000000</v>
      </c>
      <c r="AA91" s="87">
        <v>1.7165E-2</v>
      </c>
      <c r="AB91" s="127">
        <v>144800000000</v>
      </c>
      <c r="AC91" s="87">
        <v>0.65</v>
      </c>
      <c r="AD91" s="87" t="s">
        <v>156</v>
      </c>
      <c r="AE91" s="87" t="s">
        <v>157</v>
      </c>
      <c r="AF91" s="87" t="s">
        <v>158</v>
      </c>
      <c r="AG91" s="87" t="s">
        <v>159</v>
      </c>
      <c r="AH91" s="87" t="s">
        <v>160</v>
      </c>
      <c r="AI91" s="87" t="s">
        <v>161</v>
      </c>
      <c r="AJ91" s="87" t="s">
        <v>162</v>
      </c>
      <c r="AK91" s="87">
        <v>0</v>
      </c>
      <c r="AL91" s="87">
        <v>0</v>
      </c>
      <c r="AM91" s="87" t="s">
        <v>142</v>
      </c>
      <c r="AO91" s="87">
        <f t="shared" si="82"/>
        <v>89</v>
      </c>
      <c r="AP91" s="87">
        <f t="shared" si="80"/>
        <v>12.99</v>
      </c>
      <c r="AQ91" s="87">
        <f t="shared" si="80"/>
        <v>-15.7028</v>
      </c>
      <c r="AR91" s="87">
        <f t="shared" si="83"/>
        <v>9.3000000000000007</v>
      </c>
      <c r="AS91" s="87">
        <v>1</v>
      </c>
      <c r="AT91" s="87">
        <v>0</v>
      </c>
      <c r="AU91" s="87">
        <v>0</v>
      </c>
      <c r="AV91" s="87">
        <v>0</v>
      </c>
      <c r="AW91" s="87">
        <v>0</v>
      </c>
      <c r="AY91" s="133">
        <f t="shared" ref="AY91" si="118">IF(J91="", "", INT(J91))</f>
        <v>45</v>
      </c>
      <c r="AZ91" s="87">
        <f t="shared" si="88"/>
        <v>48</v>
      </c>
      <c r="BA91" s="87">
        <f t="shared" si="89"/>
        <v>49</v>
      </c>
      <c r="BB91" s="87">
        <f t="shared" si="90"/>
        <v>45</v>
      </c>
      <c r="BC91" s="87">
        <f t="shared" si="91"/>
        <v>45</v>
      </c>
      <c r="BD91" s="87" t="str">
        <f t="shared" si="92"/>
        <v>1c</v>
      </c>
      <c r="BE91" s="87" t="str">
        <f t="shared" si="93"/>
        <v>0</v>
      </c>
      <c r="BG91" s="87">
        <f t="shared" si="94"/>
        <v>45</v>
      </c>
      <c r="BH91" s="127" t="str">
        <f t="shared" si="95"/>
        <v>2.10E+11</v>
      </c>
      <c r="BI91" s="127" t="str">
        <f t="shared" si="96"/>
        <v>8.08E+10</v>
      </c>
      <c r="BJ91" s="87" t="str">
        <f t="shared" si="97"/>
        <v>7850</v>
      </c>
      <c r="BK91" s="87">
        <f t="shared" si="98"/>
        <v>10</v>
      </c>
      <c r="BL91" s="87">
        <f t="shared" si="99"/>
        <v>2.1999999999999999E-2</v>
      </c>
      <c r="BN91" s="155">
        <v>89</v>
      </c>
      <c r="BO91" s="155">
        <v>95</v>
      </c>
      <c r="BP91" s="155">
        <v>96</v>
      </c>
      <c r="BQ91" s="155">
        <v>89</v>
      </c>
      <c r="BR91" s="155">
        <v>89</v>
      </c>
      <c r="BS91" s="155" t="str">
        <v>1c</v>
      </c>
      <c r="BT91" s="155" t="str">
        <v>0</v>
      </c>
      <c r="BU91" s="87">
        <v>0</v>
      </c>
      <c r="BV91" s="129">
        <v>89</v>
      </c>
      <c r="BW91" s="129" t="str">
        <v>2.10E+11</v>
      </c>
      <c r="BX91" s="129" t="str">
        <v>8.08E+10</v>
      </c>
      <c r="BY91" s="129" t="str">
        <v>7850</v>
      </c>
      <c r="BZ91" s="129">
        <v>1</v>
      </c>
      <c r="CA91" s="129">
        <v>1.4999999999999999E-2</v>
      </c>
      <c r="CD91" s="87">
        <v>89</v>
      </c>
      <c r="CE91" s="87" t="s">
        <v>180</v>
      </c>
      <c r="CF91" s="87" t="s">
        <v>181</v>
      </c>
      <c r="CG91" s="87">
        <v>1</v>
      </c>
      <c r="CH91" s="87">
        <v>1</v>
      </c>
      <c r="CI91" s="87">
        <v>1.4999999999999999E-2</v>
      </c>
      <c r="CK91" s="87">
        <f t="shared" si="105"/>
        <v>89</v>
      </c>
      <c r="CL91" s="87">
        <f t="shared" si="106"/>
        <v>12.99</v>
      </c>
      <c r="CM91" s="87">
        <f t="shared" si="107"/>
        <v>-15.7028</v>
      </c>
      <c r="CN91" s="87">
        <f t="shared" si="108"/>
        <v>9.3000000000000007</v>
      </c>
      <c r="CO91" s="87">
        <v>1</v>
      </c>
      <c r="CP91" s="87">
        <v>0</v>
      </c>
      <c r="CR91" s="87">
        <f t="shared" si="84"/>
        <v>89</v>
      </c>
      <c r="CS91" s="87">
        <f t="shared" si="85"/>
        <v>95</v>
      </c>
      <c r="CT91" s="87">
        <f t="shared" si="86"/>
        <v>96</v>
      </c>
      <c r="CU91" s="87">
        <v>3</v>
      </c>
      <c r="CV91" s="87">
        <v>3</v>
      </c>
      <c r="CW91" s="87">
        <v>1</v>
      </c>
      <c r="CX91" s="87">
        <v>0</v>
      </c>
      <c r="CY91" s="87">
        <v>1</v>
      </c>
      <c r="CZ91" s="87">
        <v>3</v>
      </c>
      <c r="DA91" s="87">
        <v>1</v>
      </c>
      <c r="DB91" s="87" t="b">
        <v>1</v>
      </c>
      <c r="DE91" s="87">
        <v>167</v>
      </c>
      <c r="DF91" s="87">
        <v>-2.75</v>
      </c>
      <c r="DG91" s="87">
        <v>0</v>
      </c>
      <c r="DH91" s="87">
        <v>-12</v>
      </c>
      <c r="DI91" s="87">
        <v>1</v>
      </c>
      <c r="DJ91" s="87">
        <v>0</v>
      </c>
      <c r="DM91" s="87">
        <v>164</v>
      </c>
      <c r="DN91" s="87">
        <v>172</v>
      </c>
      <c r="DO91" s="87">
        <v>173</v>
      </c>
      <c r="DP91" s="87">
        <v>3</v>
      </c>
      <c r="DQ91" s="87">
        <v>3</v>
      </c>
      <c r="DR91" s="87">
        <v>1</v>
      </c>
      <c r="DS91" s="87">
        <v>0</v>
      </c>
      <c r="DT91" s="87">
        <v>2</v>
      </c>
      <c r="DU91" s="87">
        <v>1</v>
      </c>
      <c r="DV91" s="87">
        <v>1</v>
      </c>
      <c r="DW91" s="87" t="b">
        <v>1</v>
      </c>
      <c r="DY91" s="87">
        <v>167</v>
      </c>
      <c r="DZ91" s="87">
        <v>-2.75</v>
      </c>
      <c r="EA91" s="87">
        <v>0</v>
      </c>
      <c r="EB91" s="87">
        <v>-12</v>
      </c>
      <c r="EC91" s="87">
        <v>1</v>
      </c>
      <c r="ED91" s="87">
        <v>0</v>
      </c>
      <c r="EG91" s="87">
        <v>164</v>
      </c>
      <c r="EH91" s="87">
        <v>172</v>
      </c>
      <c r="EI91" s="87">
        <v>173</v>
      </c>
      <c r="EJ91" s="87">
        <v>3</v>
      </c>
      <c r="EK91" s="87">
        <v>3</v>
      </c>
      <c r="EL91" s="87">
        <v>1</v>
      </c>
      <c r="EM91" s="87">
        <v>0</v>
      </c>
      <c r="EN91" s="87">
        <v>10</v>
      </c>
      <c r="EO91" s="87">
        <v>1</v>
      </c>
      <c r="EP91" s="87">
        <v>1</v>
      </c>
      <c r="EQ91" s="87" t="b">
        <v>1</v>
      </c>
    </row>
    <row r="92" spans="1:147" ht="12.75">
      <c r="A92" s="89">
        <f t="shared" si="116"/>
        <v>4</v>
      </c>
      <c r="B92" s="155">
        <f t="shared" si="104"/>
        <v>90</v>
      </c>
      <c r="C92" s="156">
        <v>9.3000000000000007</v>
      </c>
      <c r="D92" s="155">
        <v>12.99</v>
      </c>
      <c r="E92" s="155">
        <v>-9.7219999999999995</v>
      </c>
      <c r="F92" s="155" t="s">
        <v>142</v>
      </c>
      <c r="G92" s="155"/>
      <c r="H92" s="151"/>
      <c r="I92" s="87">
        <v>1</v>
      </c>
      <c r="J92" s="87">
        <f t="shared" si="117"/>
        <v>45.2</v>
      </c>
      <c r="K92" s="126">
        <v>49</v>
      </c>
      <c r="L92" s="87">
        <v>10</v>
      </c>
      <c r="M92" s="87">
        <v>22</v>
      </c>
      <c r="N92" s="87" t="s">
        <v>154</v>
      </c>
      <c r="O92" s="87" t="s">
        <v>155</v>
      </c>
      <c r="P92" s="87">
        <v>0</v>
      </c>
      <c r="Q92" s="127">
        <v>6.8959999999999996E-4</v>
      </c>
      <c r="R92" s="87">
        <v>0</v>
      </c>
      <c r="S92" s="87">
        <v>0</v>
      </c>
      <c r="T92" s="127">
        <v>1802000000000</v>
      </c>
      <c r="U92" s="127">
        <v>1802000000000</v>
      </c>
      <c r="V92" s="127">
        <v>27860000000</v>
      </c>
      <c r="W92" s="127">
        <v>27860000000</v>
      </c>
      <c r="X92" s="87">
        <v>0</v>
      </c>
      <c r="Y92" s="87">
        <v>0</v>
      </c>
      <c r="Z92" s="127">
        <v>1387000000000</v>
      </c>
      <c r="AA92" s="87">
        <v>1.7165E-2</v>
      </c>
      <c r="AB92" s="127">
        <v>144800000000</v>
      </c>
      <c r="AC92" s="87">
        <v>0.65</v>
      </c>
      <c r="AD92" s="87" t="s">
        <v>156</v>
      </c>
      <c r="AE92" s="87" t="s">
        <v>157</v>
      </c>
      <c r="AF92" s="87" t="s">
        <v>158</v>
      </c>
      <c r="AG92" s="87" t="s">
        <v>159</v>
      </c>
      <c r="AH92" s="87" t="s">
        <v>160</v>
      </c>
      <c r="AI92" s="87" t="s">
        <v>161</v>
      </c>
      <c r="AJ92" s="87" t="s">
        <v>162</v>
      </c>
      <c r="AK92" s="87">
        <v>0</v>
      </c>
      <c r="AL92" s="87">
        <v>0</v>
      </c>
      <c r="AM92" s="87" t="s">
        <v>142</v>
      </c>
      <c r="AO92" s="87">
        <f t="shared" si="82"/>
        <v>90</v>
      </c>
      <c r="AP92" s="87">
        <f t="shared" si="80"/>
        <v>12.99</v>
      </c>
      <c r="AQ92" s="87">
        <f t="shared" si="80"/>
        <v>-9.7219999999999995</v>
      </c>
      <c r="AR92" s="87">
        <f t="shared" si="83"/>
        <v>9.3000000000000007</v>
      </c>
      <c r="AS92" s="87">
        <v>1</v>
      </c>
      <c r="AT92" s="87">
        <v>0</v>
      </c>
      <c r="AU92" s="87">
        <v>0</v>
      </c>
      <c r="AV92" s="87">
        <v>0</v>
      </c>
      <c r="AW92" s="87">
        <v>0</v>
      </c>
      <c r="AY92" s="133"/>
      <c r="AZ92" s="87" t="str">
        <f t="shared" si="88"/>
        <v/>
      </c>
      <c r="BA92" s="87" t="str">
        <f t="shared" si="89"/>
        <v/>
      </c>
      <c r="BB92" s="87" t="str">
        <f t="shared" si="90"/>
        <v/>
      </c>
      <c r="BC92" s="87" t="str">
        <f t="shared" si="91"/>
        <v/>
      </c>
      <c r="BD92" s="87" t="str">
        <f t="shared" si="92"/>
        <v/>
      </c>
      <c r="BE92" s="87" t="str">
        <f t="shared" si="93"/>
        <v/>
      </c>
      <c r="BG92" s="87" t="str">
        <f t="shared" si="94"/>
        <v/>
      </c>
      <c r="BH92" s="127" t="str">
        <f t="shared" si="95"/>
        <v/>
      </c>
      <c r="BI92" s="127" t="str">
        <f t="shared" si="96"/>
        <v/>
      </c>
      <c r="BJ92" s="87" t="str">
        <f t="shared" si="97"/>
        <v/>
      </c>
      <c r="BK92" s="87" t="str">
        <f t="shared" si="98"/>
        <v/>
      </c>
      <c r="BL92" s="87" t="str">
        <f t="shared" si="99"/>
        <v/>
      </c>
      <c r="BN92" s="155">
        <v>90</v>
      </c>
      <c r="BO92" s="155">
        <v>96</v>
      </c>
      <c r="BP92" s="155">
        <v>97</v>
      </c>
      <c r="BQ92" s="155">
        <v>90</v>
      </c>
      <c r="BR92" s="155">
        <v>90</v>
      </c>
      <c r="BS92" s="155" t="str">
        <v>1c</v>
      </c>
      <c r="BT92" s="155" t="str">
        <v>0</v>
      </c>
      <c r="BU92" s="87">
        <v>0</v>
      </c>
      <c r="BV92" s="129">
        <v>90</v>
      </c>
      <c r="BW92" s="129" t="str">
        <v>2.10E+11</v>
      </c>
      <c r="BX92" s="129" t="str">
        <v>8.08E+10</v>
      </c>
      <c r="BY92" s="129" t="str">
        <v>7850</v>
      </c>
      <c r="BZ92" s="129">
        <v>1</v>
      </c>
      <c r="CA92" s="129">
        <v>1.4999999999999999E-2</v>
      </c>
      <c r="CD92" s="87">
        <v>90</v>
      </c>
      <c r="CE92" s="87" t="s">
        <v>180</v>
      </c>
      <c r="CF92" s="87" t="s">
        <v>181</v>
      </c>
      <c r="CG92" s="87">
        <v>1</v>
      </c>
      <c r="CH92" s="87">
        <v>1</v>
      </c>
      <c r="CI92" s="87">
        <v>1.4999999999999999E-2</v>
      </c>
      <c r="CK92" s="87">
        <f t="shared" si="105"/>
        <v>90</v>
      </c>
      <c r="CL92" s="87">
        <f t="shared" si="106"/>
        <v>12.99</v>
      </c>
      <c r="CM92" s="87">
        <f t="shared" si="107"/>
        <v>-9.7219999999999995</v>
      </c>
      <c r="CN92" s="87">
        <f t="shared" si="108"/>
        <v>9.3000000000000007</v>
      </c>
      <c r="CO92" s="87">
        <v>1</v>
      </c>
      <c r="CP92" s="87">
        <v>0</v>
      </c>
      <c r="CR92" s="87">
        <f t="shared" si="84"/>
        <v>90</v>
      </c>
      <c r="CS92" s="87">
        <f t="shared" si="85"/>
        <v>96</v>
      </c>
      <c r="CT92" s="87">
        <f t="shared" si="86"/>
        <v>97</v>
      </c>
      <c r="CU92" s="87">
        <v>3</v>
      </c>
      <c r="CV92" s="87">
        <v>3</v>
      </c>
      <c r="CW92" s="87">
        <v>1</v>
      </c>
      <c r="CX92" s="87">
        <v>0</v>
      </c>
      <c r="CY92" s="87">
        <v>1</v>
      </c>
      <c r="CZ92" s="87">
        <v>3</v>
      </c>
      <c r="DA92" s="87">
        <v>1</v>
      </c>
      <c r="DB92" s="87" t="b">
        <v>1</v>
      </c>
      <c r="DE92" s="87">
        <v>168</v>
      </c>
      <c r="DF92" s="87">
        <v>-3.94</v>
      </c>
      <c r="DG92" s="87">
        <v>0</v>
      </c>
      <c r="DH92" s="87">
        <v>-12</v>
      </c>
      <c r="DI92" s="87">
        <v>1</v>
      </c>
      <c r="DJ92" s="87">
        <v>0</v>
      </c>
      <c r="DM92" s="87">
        <v>165</v>
      </c>
      <c r="DN92" s="87">
        <v>173</v>
      </c>
      <c r="DO92" s="87">
        <v>32</v>
      </c>
      <c r="DP92" s="87">
        <v>3</v>
      </c>
      <c r="DQ92" s="87">
        <v>3</v>
      </c>
      <c r="DR92" s="87">
        <v>1</v>
      </c>
      <c r="DS92" s="87">
        <v>0</v>
      </c>
      <c r="DT92" s="87">
        <v>2</v>
      </c>
      <c r="DU92" s="87">
        <v>1</v>
      </c>
      <c r="DV92" s="87">
        <v>1</v>
      </c>
      <c r="DW92" s="87" t="b">
        <v>1</v>
      </c>
      <c r="DY92" s="87">
        <v>168</v>
      </c>
      <c r="DZ92" s="87">
        <v>-3.94</v>
      </c>
      <c r="EA92" s="87">
        <v>0</v>
      </c>
      <c r="EB92" s="87">
        <v>-12</v>
      </c>
      <c r="EC92" s="87">
        <v>1</v>
      </c>
      <c r="ED92" s="87">
        <v>0</v>
      </c>
      <c r="EG92" s="87">
        <v>165</v>
      </c>
      <c r="EH92" s="87">
        <v>173</v>
      </c>
      <c r="EI92" s="87">
        <v>32</v>
      </c>
      <c r="EJ92" s="87">
        <v>3</v>
      </c>
      <c r="EK92" s="87">
        <v>3</v>
      </c>
      <c r="EL92" s="87">
        <v>1</v>
      </c>
      <c r="EM92" s="87">
        <v>0</v>
      </c>
      <c r="EN92" s="87">
        <v>10</v>
      </c>
      <c r="EO92" s="87">
        <v>1</v>
      </c>
      <c r="EP92" s="87">
        <v>1</v>
      </c>
      <c r="EQ92" s="87" t="b">
        <v>1</v>
      </c>
    </row>
    <row r="93" spans="1:147" ht="12.75">
      <c r="A93" s="89">
        <f t="shared" si="116"/>
        <v>5</v>
      </c>
      <c r="B93" s="155">
        <f t="shared" si="104"/>
        <v>91</v>
      </c>
      <c r="C93" s="156">
        <v>9.3000000000000007</v>
      </c>
      <c r="D93" s="155">
        <v>12.99</v>
      </c>
      <c r="E93" s="155">
        <v>-5.8330000000000002</v>
      </c>
      <c r="F93" s="155" t="s">
        <v>142</v>
      </c>
      <c r="G93" s="155"/>
      <c r="H93" s="151"/>
      <c r="I93" s="87">
        <v>1</v>
      </c>
      <c r="J93" s="87">
        <f t="shared" si="117"/>
        <v>46.1</v>
      </c>
      <c r="K93" s="126">
        <v>49</v>
      </c>
      <c r="L93" s="87">
        <v>10</v>
      </c>
      <c r="M93" s="87">
        <v>22</v>
      </c>
      <c r="N93" s="87" t="s">
        <v>154</v>
      </c>
      <c r="O93" s="87" t="s">
        <v>155</v>
      </c>
      <c r="P93" s="87">
        <v>0</v>
      </c>
      <c r="Q93" s="127">
        <v>6.8959999999999996E-4</v>
      </c>
      <c r="R93" s="87">
        <v>0</v>
      </c>
      <c r="S93" s="87">
        <v>0</v>
      </c>
      <c r="T93" s="127">
        <v>1802000000000</v>
      </c>
      <c r="U93" s="127">
        <v>1802000000000</v>
      </c>
      <c r="V93" s="127">
        <v>27860000000</v>
      </c>
      <c r="W93" s="127">
        <v>27860000000</v>
      </c>
      <c r="X93" s="87">
        <v>0</v>
      </c>
      <c r="Y93" s="87">
        <v>0</v>
      </c>
      <c r="Z93" s="127">
        <v>1387000000000</v>
      </c>
      <c r="AA93" s="87">
        <v>1.7165E-2</v>
      </c>
      <c r="AB93" s="127">
        <v>144800000000</v>
      </c>
      <c r="AC93" s="87">
        <v>0.65</v>
      </c>
      <c r="AD93" s="87" t="s">
        <v>156</v>
      </c>
      <c r="AE93" s="87" t="s">
        <v>157</v>
      </c>
      <c r="AF93" s="87" t="s">
        <v>158</v>
      </c>
      <c r="AG93" s="87" t="s">
        <v>159</v>
      </c>
      <c r="AH93" s="87" t="s">
        <v>160</v>
      </c>
      <c r="AI93" s="87" t="s">
        <v>161</v>
      </c>
      <c r="AJ93" s="87" t="s">
        <v>162</v>
      </c>
      <c r="AK93" s="87">
        <v>0</v>
      </c>
      <c r="AL93" s="87">
        <v>0</v>
      </c>
      <c r="AM93" s="87" t="s">
        <v>142</v>
      </c>
      <c r="AO93" s="87">
        <f t="shared" si="82"/>
        <v>91</v>
      </c>
      <c r="AP93" s="87">
        <f t="shared" si="80"/>
        <v>12.99</v>
      </c>
      <c r="AQ93" s="87">
        <f t="shared" si="80"/>
        <v>-5.8330000000000002</v>
      </c>
      <c r="AR93" s="87">
        <f t="shared" si="83"/>
        <v>9.3000000000000007</v>
      </c>
      <c r="AS93" s="87">
        <v>1</v>
      </c>
      <c r="AT93" s="87">
        <v>0</v>
      </c>
      <c r="AU93" s="87">
        <v>0</v>
      </c>
      <c r="AV93" s="87">
        <v>0</v>
      </c>
      <c r="AW93" s="87">
        <v>0</v>
      </c>
      <c r="AY93" s="133">
        <f t="shared" ref="AY93" si="119">IF(J93="", "", INT(J93))</f>
        <v>46</v>
      </c>
      <c r="AZ93" s="87">
        <f t="shared" si="88"/>
        <v>49</v>
      </c>
      <c r="BA93" s="87">
        <f t="shared" si="89"/>
        <v>50</v>
      </c>
      <c r="BB93" s="87">
        <f t="shared" si="90"/>
        <v>46</v>
      </c>
      <c r="BC93" s="87">
        <f t="shared" si="91"/>
        <v>46</v>
      </c>
      <c r="BD93" s="87" t="str">
        <f t="shared" si="92"/>
        <v>1c</v>
      </c>
      <c r="BE93" s="87" t="str">
        <f t="shared" si="93"/>
        <v>0</v>
      </c>
      <c r="BG93" s="87">
        <f t="shared" si="94"/>
        <v>46</v>
      </c>
      <c r="BH93" s="127" t="str">
        <f t="shared" si="95"/>
        <v>2.10E+11</v>
      </c>
      <c r="BI93" s="127" t="str">
        <f t="shared" si="96"/>
        <v>8.08E+10</v>
      </c>
      <c r="BJ93" s="87" t="str">
        <f t="shared" si="97"/>
        <v>7850</v>
      </c>
      <c r="BK93" s="87">
        <f t="shared" si="98"/>
        <v>10</v>
      </c>
      <c r="BL93" s="87">
        <f t="shared" si="99"/>
        <v>2.1999999999999999E-2</v>
      </c>
      <c r="BN93" s="87">
        <v>91</v>
      </c>
      <c r="BO93" s="87">
        <v>97</v>
      </c>
      <c r="BP93" s="87">
        <v>98</v>
      </c>
      <c r="BQ93" s="87">
        <v>91</v>
      </c>
      <c r="BR93" s="87">
        <v>91</v>
      </c>
      <c r="BS93" s="87" t="str">
        <v>1c</v>
      </c>
      <c r="BT93" s="87" t="str">
        <v>0</v>
      </c>
      <c r="BU93" s="87">
        <v>0</v>
      </c>
      <c r="BV93" s="129">
        <v>91</v>
      </c>
      <c r="BW93" s="129" t="str">
        <v>2.10E+11</v>
      </c>
      <c r="BX93" s="129" t="str">
        <v>8.08E+10</v>
      </c>
      <c r="BY93" s="129" t="str">
        <v>7850</v>
      </c>
      <c r="BZ93" s="129">
        <v>1</v>
      </c>
      <c r="CA93" s="129">
        <v>1.4999999999999999E-2</v>
      </c>
      <c r="CD93" s="87">
        <v>91</v>
      </c>
      <c r="CE93" s="87" t="s">
        <v>180</v>
      </c>
      <c r="CF93" s="87" t="s">
        <v>181</v>
      </c>
      <c r="CG93" s="87">
        <v>1</v>
      </c>
      <c r="CH93" s="87">
        <v>1</v>
      </c>
      <c r="CI93" s="87">
        <v>1.4999999999999999E-2</v>
      </c>
      <c r="CK93" s="87">
        <f t="shared" si="105"/>
        <v>91</v>
      </c>
      <c r="CL93" s="87">
        <f t="shared" si="106"/>
        <v>12.99</v>
      </c>
      <c r="CM93" s="87">
        <f t="shared" si="107"/>
        <v>-5.8330000000000002</v>
      </c>
      <c r="CN93" s="87">
        <f t="shared" si="108"/>
        <v>9.3000000000000007</v>
      </c>
      <c r="CO93" s="87">
        <v>1</v>
      </c>
      <c r="CP93" s="87">
        <v>0</v>
      </c>
      <c r="CR93" s="87">
        <f t="shared" si="84"/>
        <v>91</v>
      </c>
      <c r="CS93" s="87">
        <f t="shared" si="85"/>
        <v>97</v>
      </c>
      <c r="CT93" s="87">
        <f t="shared" si="86"/>
        <v>98</v>
      </c>
      <c r="CU93" s="87">
        <v>3</v>
      </c>
      <c r="CV93" s="87">
        <v>3</v>
      </c>
      <c r="CW93" s="87">
        <v>1</v>
      </c>
      <c r="CX93" s="87">
        <v>0</v>
      </c>
      <c r="CY93" s="87">
        <v>1</v>
      </c>
      <c r="CZ93" s="87">
        <v>3</v>
      </c>
      <c r="DA93" s="87">
        <v>1</v>
      </c>
      <c r="DB93" s="87" t="b">
        <v>1</v>
      </c>
      <c r="DE93" s="87">
        <v>172</v>
      </c>
      <c r="DF93" s="87">
        <v>-19.881</v>
      </c>
      <c r="DG93" s="87">
        <v>0</v>
      </c>
      <c r="DH93" s="87">
        <v>-12</v>
      </c>
      <c r="DI93" s="87">
        <v>1</v>
      </c>
      <c r="DJ93" s="87">
        <v>0</v>
      </c>
      <c r="DM93" s="87">
        <v>166</v>
      </c>
      <c r="DN93" s="87">
        <v>2</v>
      </c>
      <c r="DO93" s="87">
        <v>174</v>
      </c>
      <c r="DP93" s="87">
        <v>3</v>
      </c>
      <c r="DQ93" s="87">
        <v>3</v>
      </c>
      <c r="DR93" s="87">
        <v>1</v>
      </c>
      <c r="DS93" s="87">
        <v>0</v>
      </c>
      <c r="DT93" s="87">
        <v>2</v>
      </c>
      <c r="DU93" s="87">
        <v>1</v>
      </c>
      <c r="DV93" s="87">
        <v>1</v>
      </c>
      <c r="DW93" s="87" t="b">
        <v>1</v>
      </c>
      <c r="DY93" s="87">
        <v>172</v>
      </c>
      <c r="DZ93" s="87">
        <v>-19.881</v>
      </c>
      <c r="EA93" s="87">
        <v>0</v>
      </c>
      <c r="EB93" s="87">
        <v>-12</v>
      </c>
      <c r="EC93" s="87">
        <v>1</v>
      </c>
      <c r="ED93" s="87">
        <v>0</v>
      </c>
      <c r="EG93" s="87">
        <v>166</v>
      </c>
      <c r="EH93" s="87">
        <v>2</v>
      </c>
      <c r="EI93" s="87">
        <v>174</v>
      </c>
      <c r="EJ93" s="87">
        <v>3</v>
      </c>
      <c r="EK93" s="87">
        <v>3</v>
      </c>
      <c r="EL93" s="87">
        <v>1</v>
      </c>
      <c r="EM93" s="87">
        <v>0</v>
      </c>
      <c r="EN93" s="87">
        <v>10</v>
      </c>
      <c r="EO93" s="87">
        <v>1</v>
      </c>
      <c r="EP93" s="87">
        <v>1</v>
      </c>
      <c r="EQ93" s="87" t="b">
        <v>1</v>
      </c>
    </row>
    <row r="94" spans="1:147" ht="12.75">
      <c r="A94" s="89">
        <f t="shared" si="116"/>
        <v>6</v>
      </c>
      <c r="B94" s="155">
        <f t="shared" si="116"/>
        <v>92</v>
      </c>
      <c r="C94" s="156">
        <v>9.3000000000000007</v>
      </c>
      <c r="D94" s="155">
        <v>12.99</v>
      </c>
      <c r="E94" s="155">
        <v>-1.944</v>
      </c>
      <c r="F94" s="155" t="s">
        <v>142</v>
      </c>
      <c r="G94" s="155"/>
      <c r="H94" s="151"/>
      <c r="I94" s="87">
        <v>1</v>
      </c>
      <c r="J94" s="87">
        <f t="shared" si="117"/>
        <v>46.2</v>
      </c>
      <c r="K94" s="126">
        <v>50</v>
      </c>
      <c r="L94" s="87">
        <v>10</v>
      </c>
      <c r="M94" s="87">
        <v>22</v>
      </c>
      <c r="N94" s="87" t="s">
        <v>154</v>
      </c>
      <c r="O94" s="87" t="s">
        <v>155</v>
      </c>
      <c r="P94" s="87">
        <v>0</v>
      </c>
      <c r="Q94" s="127">
        <v>6.8959999999999996E-4</v>
      </c>
      <c r="R94" s="87">
        <v>0</v>
      </c>
      <c r="S94" s="87">
        <v>0</v>
      </c>
      <c r="T94" s="127">
        <v>1802000000000</v>
      </c>
      <c r="U94" s="127">
        <v>1802000000000</v>
      </c>
      <c r="V94" s="127">
        <v>27860000000</v>
      </c>
      <c r="W94" s="127">
        <v>27860000000</v>
      </c>
      <c r="X94" s="87">
        <v>0</v>
      </c>
      <c r="Y94" s="87">
        <v>0</v>
      </c>
      <c r="Z94" s="127">
        <v>1387000000000</v>
      </c>
      <c r="AA94" s="87">
        <v>1.7165E-2</v>
      </c>
      <c r="AB94" s="127">
        <v>144800000000</v>
      </c>
      <c r="AC94" s="87">
        <v>0.65</v>
      </c>
      <c r="AD94" s="87" t="s">
        <v>156</v>
      </c>
      <c r="AE94" s="87" t="s">
        <v>157</v>
      </c>
      <c r="AF94" s="87" t="s">
        <v>158</v>
      </c>
      <c r="AG94" s="87" t="s">
        <v>159</v>
      </c>
      <c r="AH94" s="87" t="s">
        <v>160</v>
      </c>
      <c r="AI94" s="87" t="s">
        <v>161</v>
      </c>
      <c r="AJ94" s="87" t="s">
        <v>162</v>
      </c>
      <c r="AK94" s="87">
        <v>0</v>
      </c>
      <c r="AL94" s="87">
        <v>0</v>
      </c>
      <c r="AM94" s="87" t="s">
        <v>142</v>
      </c>
      <c r="AO94" s="87">
        <f t="shared" si="82"/>
        <v>92</v>
      </c>
      <c r="AP94" s="87">
        <f t="shared" si="80"/>
        <v>12.99</v>
      </c>
      <c r="AQ94" s="87">
        <f t="shared" si="80"/>
        <v>-1.944</v>
      </c>
      <c r="AR94" s="87">
        <f t="shared" si="83"/>
        <v>9.3000000000000007</v>
      </c>
      <c r="AS94" s="87">
        <v>1</v>
      </c>
      <c r="AT94" s="87">
        <v>0</v>
      </c>
      <c r="AU94" s="87">
        <v>0</v>
      </c>
      <c r="AV94" s="87">
        <v>0</v>
      </c>
      <c r="AW94" s="87">
        <v>0</v>
      </c>
      <c r="AY94" s="133"/>
      <c r="AZ94" s="87" t="str">
        <f t="shared" si="88"/>
        <v/>
      </c>
      <c r="BA94" s="87" t="str">
        <f t="shared" si="89"/>
        <v/>
      </c>
      <c r="BB94" s="87" t="str">
        <f t="shared" si="90"/>
        <v/>
      </c>
      <c r="BC94" s="87" t="str">
        <f t="shared" si="91"/>
        <v/>
      </c>
      <c r="BD94" s="87" t="str">
        <f t="shared" si="92"/>
        <v/>
      </c>
      <c r="BE94" s="87" t="str">
        <f t="shared" si="93"/>
        <v/>
      </c>
      <c r="BG94" s="87" t="str">
        <f t="shared" si="94"/>
        <v/>
      </c>
      <c r="BH94" s="127" t="str">
        <f t="shared" si="95"/>
        <v/>
      </c>
      <c r="BI94" s="127" t="str">
        <f t="shared" si="96"/>
        <v/>
      </c>
      <c r="BJ94" s="87" t="str">
        <f t="shared" si="97"/>
        <v/>
      </c>
      <c r="BK94" s="87" t="str">
        <f t="shared" si="98"/>
        <v/>
      </c>
      <c r="BL94" s="87" t="str">
        <f t="shared" si="99"/>
        <v/>
      </c>
      <c r="BN94" s="129">
        <v>92</v>
      </c>
      <c r="BO94" s="129">
        <v>98</v>
      </c>
      <c r="BP94" s="129">
        <v>99</v>
      </c>
      <c r="BQ94" s="129">
        <v>92</v>
      </c>
      <c r="BR94" s="129">
        <v>92</v>
      </c>
      <c r="BS94" s="129" t="str">
        <v>1c</v>
      </c>
      <c r="BT94" s="129" t="str">
        <v>0</v>
      </c>
      <c r="BU94" s="87">
        <v>0</v>
      </c>
      <c r="BV94" s="129">
        <v>92</v>
      </c>
      <c r="BW94" s="129" t="str">
        <v>2.10E+11</v>
      </c>
      <c r="BX94" s="129" t="str">
        <v>8.08E+10</v>
      </c>
      <c r="BY94" s="129" t="str">
        <v>7850</v>
      </c>
      <c r="BZ94" s="129">
        <v>1</v>
      </c>
      <c r="CA94" s="129">
        <v>1.4999999999999999E-2</v>
      </c>
      <c r="CD94" s="87">
        <v>92</v>
      </c>
      <c r="CE94" s="87" t="s">
        <v>180</v>
      </c>
      <c r="CF94" s="87" t="s">
        <v>181</v>
      </c>
      <c r="CG94" s="87">
        <v>1</v>
      </c>
      <c r="CH94" s="87">
        <v>1</v>
      </c>
      <c r="CI94" s="87">
        <v>1.4999999999999999E-2</v>
      </c>
      <c r="CK94" s="87">
        <f t="shared" si="105"/>
        <v>92</v>
      </c>
      <c r="CL94" s="87">
        <f t="shared" si="106"/>
        <v>12.99</v>
      </c>
      <c r="CM94" s="87">
        <f t="shared" si="107"/>
        <v>-1.944</v>
      </c>
      <c r="CN94" s="87">
        <f t="shared" si="108"/>
        <v>9.3000000000000007</v>
      </c>
      <c r="CO94" s="87">
        <v>1</v>
      </c>
      <c r="CP94" s="87">
        <v>0</v>
      </c>
      <c r="CR94" s="87">
        <f t="shared" si="84"/>
        <v>92</v>
      </c>
      <c r="CS94" s="87">
        <f t="shared" si="85"/>
        <v>98</v>
      </c>
      <c r="CT94" s="87">
        <f t="shared" si="86"/>
        <v>99</v>
      </c>
      <c r="CU94" s="87">
        <v>3</v>
      </c>
      <c r="CV94" s="87">
        <v>3</v>
      </c>
      <c r="CW94" s="87">
        <v>1</v>
      </c>
      <c r="CX94" s="87">
        <v>0</v>
      </c>
      <c r="CY94" s="87">
        <v>1</v>
      </c>
      <c r="CZ94" s="87">
        <v>3</v>
      </c>
      <c r="DA94" s="87">
        <v>1</v>
      </c>
      <c r="DB94" s="87" t="b">
        <v>1</v>
      </c>
      <c r="DE94" s="87">
        <v>173</v>
      </c>
      <c r="DF94" s="87">
        <v>-20.981000000000002</v>
      </c>
      <c r="DG94" s="87">
        <v>0</v>
      </c>
      <c r="DH94" s="87">
        <v>-12</v>
      </c>
      <c r="DI94" s="87">
        <v>1</v>
      </c>
      <c r="DJ94" s="87">
        <v>0</v>
      </c>
      <c r="DM94" s="87">
        <v>167</v>
      </c>
      <c r="DN94" s="87">
        <v>174</v>
      </c>
      <c r="DO94" s="87">
        <v>175</v>
      </c>
      <c r="DP94" s="87">
        <v>3</v>
      </c>
      <c r="DQ94" s="87">
        <v>3</v>
      </c>
      <c r="DR94" s="87">
        <v>1</v>
      </c>
      <c r="DS94" s="87">
        <v>0</v>
      </c>
      <c r="DT94" s="87">
        <v>2</v>
      </c>
      <c r="DU94" s="87">
        <v>1</v>
      </c>
      <c r="DV94" s="87">
        <v>1</v>
      </c>
      <c r="DW94" s="87" t="b">
        <v>1</v>
      </c>
      <c r="DY94" s="87">
        <v>173</v>
      </c>
      <c r="DZ94" s="87">
        <v>-20.981000000000002</v>
      </c>
      <c r="EA94" s="87">
        <v>0</v>
      </c>
      <c r="EB94" s="87">
        <v>-12</v>
      </c>
      <c r="EC94" s="87">
        <v>1</v>
      </c>
      <c r="ED94" s="87">
        <v>0</v>
      </c>
      <c r="EG94" s="87">
        <v>167</v>
      </c>
      <c r="EH94" s="87">
        <v>174</v>
      </c>
      <c r="EI94" s="87">
        <v>175</v>
      </c>
      <c r="EJ94" s="87">
        <v>3</v>
      </c>
      <c r="EK94" s="87">
        <v>3</v>
      </c>
      <c r="EL94" s="87">
        <v>1</v>
      </c>
      <c r="EM94" s="87">
        <v>0</v>
      </c>
      <c r="EN94" s="87">
        <v>10</v>
      </c>
      <c r="EO94" s="87">
        <v>1</v>
      </c>
      <c r="EP94" s="87">
        <v>1</v>
      </c>
      <c r="EQ94" s="87" t="b">
        <v>1</v>
      </c>
    </row>
    <row r="95" spans="1:147" ht="12.75">
      <c r="A95" s="89">
        <f t="shared" si="116"/>
        <v>7</v>
      </c>
      <c r="B95" s="151">
        <f t="shared" si="116"/>
        <v>93</v>
      </c>
      <c r="C95" s="152">
        <v>9.3000000000000007</v>
      </c>
      <c r="D95" s="151">
        <v>12.99</v>
      </c>
      <c r="E95" s="151">
        <v>0</v>
      </c>
      <c r="F95" s="151" t="s">
        <v>142</v>
      </c>
      <c r="G95" s="151"/>
      <c r="H95" s="151"/>
      <c r="J95" s="87">
        <f t="shared" si="117"/>
        <v>47.1</v>
      </c>
      <c r="K95" s="126">
        <v>50</v>
      </c>
      <c r="L95" s="87">
        <v>10</v>
      </c>
      <c r="M95" s="87">
        <v>22</v>
      </c>
      <c r="N95" s="87" t="s">
        <v>154</v>
      </c>
      <c r="O95" s="87" t="s">
        <v>155</v>
      </c>
      <c r="P95" s="87">
        <v>0</v>
      </c>
      <c r="Q95" s="127">
        <v>6.8959999999999996E-4</v>
      </c>
      <c r="R95" s="87">
        <v>0</v>
      </c>
      <c r="S95" s="87">
        <v>0</v>
      </c>
      <c r="T95" s="127">
        <v>1802000000000</v>
      </c>
      <c r="U95" s="127">
        <v>1802000000000</v>
      </c>
      <c r="V95" s="127">
        <v>27860000000</v>
      </c>
      <c r="W95" s="127">
        <v>27860000000</v>
      </c>
      <c r="X95" s="87">
        <v>0</v>
      </c>
      <c r="Y95" s="87">
        <v>0</v>
      </c>
      <c r="Z95" s="127">
        <v>1387000000000</v>
      </c>
      <c r="AA95" s="87">
        <v>1.7165E-2</v>
      </c>
      <c r="AB95" s="127">
        <v>144800000000</v>
      </c>
      <c r="AC95" s="87">
        <v>0.65</v>
      </c>
      <c r="AD95" s="87" t="s">
        <v>156</v>
      </c>
      <c r="AE95" s="87" t="s">
        <v>157</v>
      </c>
      <c r="AF95" s="87" t="s">
        <v>158</v>
      </c>
      <c r="AG95" s="87" t="s">
        <v>159</v>
      </c>
      <c r="AH95" s="87" t="s">
        <v>160</v>
      </c>
      <c r="AI95" s="87" t="s">
        <v>161</v>
      </c>
      <c r="AJ95" s="87" t="s">
        <v>162</v>
      </c>
      <c r="AK95" s="87">
        <v>0</v>
      </c>
      <c r="AL95" s="87">
        <v>0</v>
      </c>
      <c r="AM95" s="87" t="s">
        <v>142</v>
      </c>
      <c r="AO95" s="87">
        <f t="shared" si="82"/>
        <v>93</v>
      </c>
      <c r="AP95" s="87">
        <f t="shared" si="80"/>
        <v>12.99</v>
      </c>
      <c r="AQ95" s="87">
        <f t="shared" si="80"/>
        <v>0</v>
      </c>
      <c r="AR95" s="87">
        <f t="shared" si="83"/>
        <v>9.3000000000000007</v>
      </c>
      <c r="AS95" s="87">
        <v>1</v>
      </c>
      <c r="AT95" s="87">
        <v>0</v>
      </c>
      <c r="AU95" s="87">
        <v>0</v>
      </c>
      <c r="AV95" s="87">
        <v>0</v>
      </c>
      <c r="AW95" s="87">
        <v>0</v>
      </c>
      <c r="AY95" s="133">
        <f t="shared" ref="AY95" si="120">IF(J95="", "", INT(J95))</f>
        <v>47</v>
      </c>
      <c r="AZ95" s="87">
        <f t="shared" si="88"/>
        <v>50</v>
      </c>
      <c r="BA95" s="87">
        <f t="shared" si="89"/>
        <v>51</v>
      </c>
      <c r="BB95" s="87">
        <f t="shared" si="90"/>
        <v>47</v>
      </c>
      <c r="BC95" s="87">
        <f t="shared" si="91"/>
        <v>47</v>
      </c>
      <c r="BD95" s="87" t="str">
        <f t="shared" si="92"/>
        <v>1c</v>
      </c>
      <c r="BE95" s="87" t="str">
        <f t="shared" si="93"/>
        <v>0</v>
      </c>
      <c r="BG95" s="87">
        <f t="shared" si="94"/>
        <v>47</v>
      </c>
      <c r="BH95" s="127" t="str">
        <f t="shared" si="95"/>
        <v>2.10E+11</v>
      </c>
      <c r="BI95" s="127" t="str">
        <f t="shared" si="96"/>
        <v>8.08E+10</v>
      </c>
      <c r="BJ95" s="87" t="str">
        <f t="shared" si="97"/>
        <v>7850</v>
      </c>
      <c r="BK95" s="87">
        <f t="shared" si="98"/>
        <v>10</v>
      </c>
      <c r="BL95" s="87">
        <f t="shared" si="99"/>
        <v>2.1999999999999999E-2</v>
      </c>
      <c r="BN95" s="129">
        <v>93</v>
      </c>
      <c r="BO95" s="129">
        <v>100</v>
      </c>
      <c r="BP95" s="129">
        <v>101</v>
      </c>
      <c r="BQ95" s="129">
        <v>93</v>
      </c>
      <c r="BR95" s="129">
        <v>93</v>
      </c>
      <c r="BS95" s="129" t="str">
        <v>1c</v>
      </c>
      <c r="BT95" s="129" t="str">
        <v>0</v>
      </c>
      <c r="BU95" s="87">
        <v>0</v>
      </c>
      <c r="BV95" s="129">
        <v>93</v>
      </c>
      <c r="BW95" s="129" t="str">
        <v>2.10E+11</v>
      </c>
      <c r="BX95" s="129" t="str">
        <v>8.08E+10</v>
      </c>
      <c r="BY95" s="129" t="str">
        <v>7850</v>
      </c>
      <c r="BZ95" s="129">
        <v>1.3</v>
      </c>
      <c r="CA95" s="129">
        <v>0.02</v>
      </c>
      <c r="CD95" s="87">
        <v>93</v>
      </c>
      <c r="CE95" s="87" t="s">
        <v>180</v>
      </c>
      <c r="CF95" s="87" t="s">
        <v>181</v>
      </c>
      <c r="CG95" s="87">
        <v>1</v>
      </c>
      <c r="CH95" s="87">
        <v>1.3</v>
      </c>
      <c r="CI95" s="87">
        <v>0.02</v>
      </c>
      <c r="CK95" s="87">
        <f t="shared" si="105"/>
        <v>93</v>
      </c>
      <c r="CL95" s="87">
        <f t="shared" si="106"/>
        <v>12.99</v>
      </c>
      <c r="CM95" s="87">
        <f t="shared" si="107"/>
        <v>0</v>
      </c>
      <c r="CN95" s="87">
        <f t="shared" si="108"/>
        <v>9.3000000000000007</v>
      </c>
      <c r="CO95" s="87">
        <v>1</v>
      </c>
      <c r="CP95" s="87">
        <v>0</v>
      </c>
      <c r="CR95" s="87">
        <f t="shared" si="84"/>
        <v>93</v>
      </c>
      <c r="CS95" s="87">
        <f t="shared" si="85"/>
        <v>100</v>
      </c>
      <c r="CT95" s="87">
        <f t="shared" si="86"/>
        <v>101</v>
      </c>
      <c r="CU95" s="87">
        <v>3</v>
      </c>
      <c r="CV95" s="87">
        <v>3</v>
      </c>
      <c r="CW95" s="87">
        <v>1</v>
      </c>
      <c r="CX95" s="87">
        <v>0</v>
      </c>
      <c r="CY95" s="87">
        <v>1</v>
      </c>
      <c r="CZ95" s="87">
        <v>3</v>
      </c>
      <c r="DA95" s="87">
        <v>1</v>
      </c>
      <c r="DB95" s="87" t="b">
        <v>1</v>
      </c>
      <c r="DE95" s="87">
        <v>174</v>
      </c>
      <c r="DF95" s="87">
        <v>1.25</v>
      </c>
      <c r="DG95" s="87">
        <v>-2.17</v>
      </c>
      <c r="DH95" s="87">
        <v>-12</v>
      </c>
      <c r="DI95" s="87">
        <v>1</v>
      </c>
      <c r="DJ95" s="87">
        <v>0</v>
      </c>
      <c r="DM95" s="87">
        <v>168</v>
      </c>
      <c r="DN95" s="87">
        <v>175</v>
      </c>
      <c r="DO95" s="87">
        <v>179</v>
      </c>
      <c r="DP95" s="87">
        <v>3</v>
      </c>
      <c r="DQ95" s="87">
        <v>3</v>
      </c>
      <c r="DR95" s="87">
        <v>1</v>
      </c>
      <c r="DS95" s="87">
        <v>0</v>
      </c>
      <c r="DT95" s="87">
        <v>2</v>
      </c>
      <c r="DU95" s="87">
        <v>1</v>
      </c>
      <c r="DV95" s="87">
        <v>1</v>
      </c>
      <c r="DW95" s="87" t="b">
        <v>1</v>
      </c>
      <c r="DY95" s="87">
        <v>174</v>
      </c>
      <c r="DZ95" s="87">
        <v>1.25</v>
      </c>
      <c r="EA95" s="87">
        <v>-2.17</v>
      </c>
      <c r="EB95" s="87">
        <v>-12</v>
      </c>
      <c r="EC95" s="87">
        <v>1</v>
      </c>
      <c r="ED95" s="87">
        <v>0</v>
      </c>
      <c r="EG95" s="87">
        <v>168</v>
      </c>
      <c r="EH95" s="87">
        <v>175</v>
      </c>
      <c r="EI95" s="87">
        <v>179</v>
      </c>
      <c r="EJ95" s="87">
        <v>3</v>
      </c>
      <c r="EK95" s="87">
        <v>3</v>
      </c>
      <c r="EL95" s="87">
        <v>1</v>
      </c>
      <c r="EM95" s="87">
        <v>0</v>
      </c>
      <c r="EN95" s="87">
        <v>10</v>
      </c>
      <c r="EO95" s="87">
        <v>1</v>
      </c>
      <c r="EP95" s="87">
        <v>1</v>
      </c>
      <c r="EQ95" s="87" t="b">
        <v>1</v>
      </c>
    </row>
    <row r="96" spans="1:147" ht="12.75">
      <c r="A96" s="89">
        <f t="shared" si="116"/>
        <v>8</v>
      </c>
      <c r="B96" s="155">
        <f t="shared" si="116"/>
        <v>94</v>
      </c>
      <c r="C96" s="156">
        <v>9.3000000000000007</v>
      </c>
      <c r="D96" s="155">
        <v>12.99</v>
      </c>
      <c r="E96" s="155">
        <v>1.944</v>
      </c>
      <c r="F96" s="155" t="s">
        <v>142</v>
      </c>
      <c r="G96" s="155"/>
      <c r="H96" s="151"/>
      <c r="I96" s="87">
        <v>1</v>
      </c>
      <c r="J96" s="87">
        <f t="shared" si="117"/>
        <v>47.2</v>
      </c>
      <c r="K96" s="126">
        <v>51</v>
      </c>
      <c r="L96" s="87">
        <v>10</v>
      </c>
      <c r="M96" s="87">
        <v>22</v>
      </c>
      <c r="N96" s="87" t="s">
        <v>154</v>
      </c>
      <c r="O96" s="87" t="s">
        <v>155</v>
      </c>
      <c r="P96" s="87">
        <v>0</v>
      </c>
      <c r="Q96" s="127">
        <v>6.8959999999999996E-4</v>
      </c>
      <c r="R96" s="87">
        <v>0</v>
      </c>
      <c r="S96" s="87">
        <v>0</v>
      </c>
      <c r="T96" s="127">
        <v>1802000000000</v>
      </c>
      <c r="U96" s="127">
        <v>1802000000000</v>
      </c>
      <c r="V96" s="127">
        <v>27860000000</v>
      </c>
      <c r="W96" s="127">
        <v>27860000000</v>
      </c>
      <c r="X96" s="87">
        <v>0</v>
      </c>
      <c r="Y96" s="87">
        <v>0</v>
      </c>
      <c r="Z96" s="127">
        <v>1387000000000</v>
      </c>
      <c r="AA96" s="87">
        <v>1.7165E-2</v>
      </c>
      <c r="AB96" s="127">
        <v>144800000000</v>
      </c>
      <c r="AC96" s="87">
        <v>0.65</v>
      </c>
      <c r="AD96" s="87" t="s">
        <v>156</v>
      </c>
      <c r="AE96" s="87" t="s">
        <v>157</v>
      </c>
      <c r="AF96" s="87" t="s">
        <v>158</v>
      </c>
      <c r="AG96" s="87" t="s">
        <v>159</v>
      </c>
      <c r="AH96" s="87" t="s">
        <v>160</v>
      </c>
      <c r="AI96" s="87" t="s">
        <v>161</v>
      </c>
      <c r="AJ96" s="87" t="s">
        <v>162</v>
      </c>
      <c r="AK96" s="87">
        <v>0</v>
      </c>
      <c r="AL96" s="87">
        <v>0</v>
      </c>
      <c r="AM96" s="87" t="s">
        <v>142</v>
      </c>
      <c r="AO96" s="87">
        <f t="shared" si="82"/>
        <v>94</v>
      </c>
      <c r="AP96" s="87">
        <f t="shared" si="80"/>
        <v>12.99</v>
      </c>
      <c r="AQ96" s="87">
        <f t="shared" si="80"/>
        <v>1.944</v>
      </c>
      <c r="AR96" s="87">
        <f t="shared" si="83"/>
        <v>9.3000000000000007</v>
      </c>
      <c r="AS96" s="87">
        <v>1</v>
      </c>
      <c r="AT96" s="87">
        <v>0</v>
      </c>
      <c r="AU96" s="87">
        <v>0</v>
      </c>
      <c r="AV96" s="87">
        <v>0</v>
      </c>
      <c r="AW96" s="87">
        <v>0</v>
      </c>
      <c r="AY96" s="133"/>
      <c r="AZ96" s="87" t="str">
        <f t="shared" si="88"/>
        <v/>
      </c>
      <c r="BA96" s="87" t="str">
        <f t="shared" si="89"/>
        <v/>
      </c>
      <c r="BB96" s="87" t="str">
        <f t="shared" si="90"/>
        <v/>
      </c>
      <c r="BC96" s="87" t="str">
        <f t="shared" si="91"/>
        <v/>
      </c>
      <c r="BD96" s="87" t="str">
        <f t="shared" si="92"/>
        <v/>
      </c>
      <c r="BE96" s="87" t="str">
        <f t="shared" si="93"/>
        <v/>
      </c>
      <c r="BG96" s="87" t="str">
        <f t="shared" si="94"/>
        <v/>
      </c>
      <c r="BH96" s="127" t="str">
        <f t="shared" si="95"/>
        <v/>
      </c>
      <c r="BI96" s="127" t="str">
        <f t="shared" si="96"/>
        <v/>
      </c>
      <c r="BJ96" s="87" t="str">
        <f t="shared" si="97"/>
        <v/>
      </c>
      <c r="BK96" s="87" t="str">
        <f t="shared" si="98"/>
        <v/>
      </c>
      <c r="BL96" s="87" t="str">
        <f t="shared" si="99"/>
        <v/>
      </c>
      <c r="BN96" s="129">
        <v>94</v>
      </c>
      <c r="BO96" s="129">
        <v>101</v>
      </c>
      <c r="BP96" s="155">
        <v>102</v>
      </c>
      <c r="BQ96" s="129">
        <v>94</v>
      </c>
      <c r="BR96" s="129">
        <v>94</v>
      </c>
      <c r="BS96" s="129" t="str">
        <v>1c</v>
      </c>
      <c r="BT96" s="129" t="str">
        <v>0</v>
      </c>
      <c r="BU96" s="87">
        <v>0</v>
      </c>
      <c r="BV96" s="129">
        <v>94</v>
      </c>
      <c r="BW96" s="129" t="str">
        <v>2.10E+11</v>
      </c>
      <c r="BX96" s="129" t="str">
        <v>8.08E+10</v>
      </c>
      <c r="BY96" s="129" t="str">
        <v>7850</v>
      </c>
      <c r="BZ96" s="129">
        <v>1.3</v>
      </c>
      <c r="CA96" s="129">
        <v>0.02</v>
      </c>
      <c r="CD96" s="87">
        <v>94</v>
      </c>
      <c r="CE96" s="87" t="s">
        <v>180</v>
      </c>
      <c r="CF96" s="87" t="s">
        <v>181</v>
      </c>
      <c r="CG96" s="87">
        <v>1</v>
      </c>
      <c r="CH96" s="87">
        <v>1.3</v>
      </c>
      <c r="CI96" s="87">
        <v>0.02</v>
      </c>
      <c r="CK96" s="87">
        <f t="shared" si="105"/>
        <v>94</v>
      </c>
      <c r="CL96" s="87">
        <f t="shared" si="106"/>
        <v>12.99</v>
      </c>
      <c r="CM96" s="87">
        <f t="shared" si="107"/>
        <v>1.944</v>
      </c>
      <c r="CN96" s="87">
        <f t="shared" si="108"/>
        <v>9.3000000000000007</v>
      </c>
      <c r="CO96" s="87">
        <v>1</v>
      </c>
      <c r="CP96" s="87">
        <v>0</v>
      </c>
      <c r="CR96" s="87">
        <f t="shared" si="84"/>
        <v>94</v>
      </c>
      <c r="CS96" s="87">
        <f t="shared" si="85"/>
        <v>101</v>
      </c>
      <c r="CT96" s="87">
        <f t="shared" si="86"/>
        <v>102</v>
      </c>
      <c r="CU96" s="87">
        <v>3</v>
      </c>
      <c r="CV96" s="87">
        <v>3</v>
      </c>
      <c r="CW96" s="87">
        <v>1</v>
      </c>
      <c r="CX96" s="87">
        <v>0</v>
      </c>
      <c r="CY96" s="87">
        <v>1</v>
      </c>
      <c r="CZ96" s="87">
        <v>3</v>
      </c>
      <c r="DA96" s="87">
        <v>1</v>
      </c>
      <c r="DB96" s="87" t="b">
        <v>1</v>
      </c>
      <c r="DE96" s="87">
        <v>175</v>
      </c>
      <c r="DF96" s="87">
        <v>1.97</v>
      </c>
      <c r="DG96" s="87">
        <v>-3.4119999999999999</v>
      </c>
      <c r="DH96" s="87">
        <v>-12</v>
      </c>
      <c r="DI96" s="87">
        <v>1</v>
      </c>
      <c r="DJ96" s="87">
        <v>0</v>
      </c>
      <c r="DM96" s="87">
        <v>172</v>
      </c>
      <c r="DN96" s="87">
        <v>179</v>
      </c>
      <c r="DO96" s="87">
        <v>180</v>
      </c>
      <c r="DP96" s="87">
        <v>3</v>
      </c>
      <c r="DQ96" s="87">
        <v>3</v>
      </c>
      <c r="DR96" s="87">
        <v>1</v>
      </c>
      <c r="DS96" s="87">
        <v>0</v>
      </c>
      <c r="DT96" s="87">
        <v>2</v>
      </c>
      <c r="DU96" s="87">
        <v>1</v>
      </c>
      <c r="DV96" s="87">
        <v>1</v>
      </c>
      <c r="DW96" s="87" t="b">
        <v>1</v>
      </c>
      <c r="DY96" s="87">
        <v>175</v>
      </c>
      <c r="DZ96" s="87">
        <v>1.97</v>
      </c>
      <c r="EA96" s="87">
        <v>-3.4119999999999999</v>
      </c>
      <c r="EB96" s="87">
        <v>-12</v>
      </c>
      <c r="EC96" s="87">
        <v>1</v>
      </c>
      <c r="ED96" s="87">
        <v>0</v>
      </c>
      <c r="EG96" s="87">
        <v>172</v>
      </c>
      <c r="EH96" s="87">
        <v>179</v>
      </c>
      <c r="EI96" s="87">
        <v>180</v>
      </c>
      <c r="EJ96" s="87">
        <v>3</v>
      </c>
      <c r="EK96" s="87">
        <v>3</v>
      </c>
      <c r="EL96" s="87">
        <v>1</v>
      </c>
      <c r="EM96" s="87">
        <v>0</v>
      </c>
      <c r="EN96" s="87">
        <v>10</v>
      </c>
      <c r="EO96" s="87">
        <v>1</v>
      </c>
      <c r="EP96" s="87">
        <v>1</v>
      </c>
      <c r="EQ96" s="87" t="b">
        <v>1</v>
      </c>
    </row>
    <row r="97" spans="1:147" ht="12.75">
      <c r="A97" s="89">
        <f t="shared" si="116"/>
        <v>9</v>
      </c>
      <c r="B97" s="155">
        <f t="shared" si="116"/>
        <v>95</v>
      </c>
      <c r="C97" s="156">
        <v>9.3000000000000007</v>
      </c>
      <c r="D97" s="155">
        <v>12.99</v>
      </c>
      <c r="E97" s="155">
        <v>5.8330000000000002</v>
      </c>
      <c r="F97" s="155" t="s">
        <v>142</v>
      </c>
      <c r="G97" s="155"/>
      <c r="H97" s="151"/>
      <c r="I97" s="87">
        <v>1</v>
      </c>
      <c r="J97" s="87">
        <f t="shared" si="117"/>
        <v>48.1</v>
      </c>
      <c r="K97" s="126">
        <v>51</v>
      </c>
      <c r="L97" s="87">
        <v>10</v>
      </c>
      <c r="M97" s="87">
        <v>20</v>
      </c>
      <c r="N97" s="87" t="s">
        <v>154</v>
      </c>
      <c r="O97" s="87" t="s">
        <v>155</v>
      </c>
      <c r="P97" s="87">
        <v>0</v>
      </c>
      <c r="Q97" s="127">
        <v>6.2710000000000001E-4</v>
      </c>
      <c r="R97" s="87">
        <v>0</v>
      </c>
      <c r="S97" s="87">
        <v>0</v>
      </c>
      <c r="T97" s="127">
        <v>1639000000000</v>
      </c>
      <c r="U97" s="127">
        <v>1639000000000</v>
      </c>
      <c r="V97" s="127">
        <v>25330000000</v>
      </c>
      <c r="W97" s="127">
        <v>25330000000</v>
      </c>
      <c r="X97" s="87">
        <v>0</v>
      </c>
      <c r="Y97" s="87">
        <v>0</v>
      </c>
      <c r="Z97" s="127">
        <v>1262000000000</v>
      </c>
      <c r="AA97" s="87">
        <v>1.5613999999999999E-2</v>
      </c>
      <c r="AB97" s="127">
        <v>131700000000</v>
      </c>
      <c r="AC97" s="87">
        <v>0.65</v>
      </c>
      <c r="AD97" s="87" t="s">
        <v>156</v>
      </c>
      <c r="AE97" s="87" t="s">
        <v>157</v>
      </c>
      <c r="AF97" s="87" t="s">
        <v>158</v>
      </c>
      <c r="AG97" s="87" t="s">
        <v>159</v>
      </c>
      <c r="AH97" s="87" t="s">
        <v>160</v>
      </c>
      <c r="AI97" s="87" t="s">
        <v>161</v>
      </c>
      <c r="AJ97" s="87" t="s">
        <v>162</v>
      </c>
      <c r="AK97" s="87">
        <v>0</v>
      </c>
      <c r="AL97" s="87">
        <v>0</v>
      </c>
      <c r="AM97" s="87" t="s">
        <v>142</v>
      </c>
      <c r="AO97" s="87">
        <f t="shared" si="82"/>
        <v>95</v>
      </c>
      <c r="AP97" s="87">
        <f t="shared" si="80"/>
        <v>12.99</v>
      </c>
      <c r="AQ97" s="87">
        <f t="shared" si="80"/>
        <v>5.8330000000000002</v>
      </c>
      <c r="AR97" s="87">
        <f t="shared" si="83"/>
        <v>9.3000000000000007</v>
      </c>
      <c r="AS97" s="87">
        <v>1</v>
      </c>
      <c r="AT97" s="87">
        <v>0</v>
      </c>
      <c r="AU97" s="87">
        <v>0</v>
      </c>
      <c r="AV97" s="87">
        <v>0</v>
      </c>
      <c r="AW97" s="87">
        <v>0</v>
      </c>
      <c r="AY97" s="133">
        <f t="shared" ref="AY97" si="121">IF(J97="", "", INT(J97))</f>
        <v>48</v>
      </c>
      <c r="AZ97" s="87">
        <f t="shared" si="88"/>
        <v>51</v>
      </c>
      <c r="BA97" s="87">
        <f t="shared" si="89"/>
        <v>52</v>
      </c>
      <c r="BB97" s="87">
        <f t="shared" si="90"/>
        <v>48</v>
      </c>
      <c r="BC97" s="87">
        <f t="shared" si="91"/>
        <v>48</v>
      </c>
      <c r="BD97" s="87" t="str">
        <f t="shared" si="92"/>
        <v>1c</v>
      </c>
      <c r="BE97" s="87" t="str">
        <f t="shared" si="93"/>
        <v>0</v>
      </c>
      <c r="BG97" s="87">
        <f t="shared" si="94"/>
        <v>48</v>
      </c>
      <c r="BH97" s="127" t="str">
        <f t="shared" si="95"/>
        <v>2.10E+11</v>
      </c>
      <c r="BI97" s="127" t="str">
        <f t="shared" si="96"/>
        <v>8.08E+10</v>
      </c>
      <c r="BJ97" s="87" t="str">
        <f t="shared" si="97"/>
        <v>7850</v>
      </c>
      <c r="BK97" s="87">
        <f t="shared" si="98"/>
        <v>10</v>
      </c>
      <c r="BL97" s="87">
        <f t="shared" si="99"/>
        <v>0.02</v>
      </c>
      <c r="BN97" s="155">
        <v>95</v>
      </c>
      <c r="BO97" s="155">
        <v>102</v>
      </c>
      <c r="BP97" s="155">
        <v>103</v>
      </c>
      <c r="BQ97" s="155">
        <v>95</v>
      </c>
      <c r="BR97" s="155">
        <v>95</v>
      </c>
      <c r="BS97" s="155" t="str">
        <v>1c</v>
      </c>
      <c r="BT97" s="155" t="str">
        <v>0</v>
      </c>
      <c r="BU97" s="87">
        <v>0</v>
      </c>
      <c r="BV97" s="129">
        <v>95</v>
      </c>
      <c r="BW97" s="129" t="str">
        <v>2.10E+11</v>
      </c>
      <c r="BX97" s="129" t="str">
        <v>8.08E+10</v>
      </c>
      <c r="BY97" s="129" t="str">
        <v>7850</v>
      </c>
      <c r="BZ97" s="129">
        <v>1.3</v>
      </c>
      <c r="CA97" s="129">
        <v>0.02</v>
      </c>
      <c r="CD97" s="87">
        <v>95</v>
      </c>
      <c r="CE97" s="87" t="s">
        <v>180</v>
      </c>
      <c r="CF97" s="87" t="s">
        <v>181</v>
      </c>
      <c r="CG97" s="87">
        <v>1</v>
      </c>
      <c r="CH97" s="87">
        <v>1.3</v>
      </c>
      <c r="CI97" s="87">
        <v>0.02</v>
      </c>
      <c r="CK97" s="87">
        <f t="shared" si="105"/>
        <v>95</v>
      </c>
      <c r="CL97" s="87">
        <f t="shared" si="106"/>
        <v>12.99</v>
      </c>
      <c r="CM97" s="87">
        <f t="shared" si="107"/>
        <v>5.8330000000000002</v>
      </c>
      <c r="CN97" s="87">
        <f t="shared" si="108"/>
        <v>9.3000000000000007</v>
      </c>
      <c r="CO97" s="87">
        <v>1</v>
      </c>
      <c r="CP97" s="87">
        <v>0</v>
      </c>
      <c r="CR97" s="87">
        <f t="shared" si="84"/>
        <v>95</v>
      </c>
      <c r="CS97" s="87">
        <f t="shared" si="85"/>
        <v>102</v>
      </c>
      <c r="CT97" s="87">
        <f t="shared" si="86"/>
        <v>103</v>
      </c>
      <c r="CU97" s="87">
        <v>3</v>
      </c>
      <c r="CV97" s="87">
        <v>3</v>
      </c>
      <c r="CW97" s="87">
        <v>1</v>
      </c>
      <c r="CX97" s="87">
        <v>0</v>
      </c>
      <c r="CY97" s="87">
        <v>1</v>
      </c>
      <c r="CZ97" s="87">
        <v>3</v>
      </c>
      <c r="DA97" s="87">
        <v>1</v>
      </c>
      <c r="DB97" s="87" t="b">
        <v>1</v>
      </c>
      <c r="DE97" s="87">
        <v>179</v>
      </c>
      <c r="DF97" s="87">
        <v>9.94</v>
      </c>
      <c r="DG97" s="87">
        <v>-17.216999999999999</v>
      </c>
      <c r="DH97" s="87">
        <v>-12</v>
      </c>
      <c r="DI97" s="87">
        <v>1</v>
      </c>
      <c r="DJ97" s="87">
        <v>0</v>
      </c>
      <c r="DM97" s="87">
        <v>173</v>
      </c>
      <c r="DN97" s="87">
        <v>180</v>
      </c>
      <c r="DO97" s="87">
        <v>47</v>
      </c>
      <c r="DP97" s="87">
        <v>3</v>
      </c>
      <c r="DQ97" s="87">
        <v>3</v>
      </c>
      <c r="DR97" s="87">
        <v>1</v>
      </c>
      <c r="DS97" s="87">
        <v>0</v>
      </c>
      <c r="DT97" s="87">
        <v>2</v>
      </c>
      <c r="DU97" s="87">
        <v>1</v>
      </c>
      <c r="DV97" s="87">
        <v>1</v>
      </c>
      <c r="DW97" s="87" t="b">
        <v>1</v>
      </c>
      <c r="DY97" s="87">
        <v>179</v>
      </c>
      <c r="DZ97" s="87">
        <v>9.94</v>
      </c>
      <c r="EA97" s="87">
        <v>-17.216999999999999</v>
      </c>
      <c r="EB97" s="87">
        <v>-12</v>
      </c>
      <c r="EC97" s="87">
        <v>1</v>
      </c>
      <c r="ED97" s="87">
        <v>0</v>
      </c>
      <c r="EG97" s="87">
        <v>173</v>
      </c>
      <c r="EH97" s="87">
        <v>180</v>
      </c>
      <c r="EI97" s="87">
        <v>47</v>
      </c>
      <c r="EJ97" s="87">
        <v>3</v>
      </c>
      <c r="EK97" s="87">
        <v>3</v>
      </c>
      <c r="EL97" s="87">
        <v>1</v>
      </c>
      <c r="EM97" s="87">
        <v>0</v>
      </c>
      <c r="EN97" s="87">
        <v>10</v>
      </c>
      <c r="EO97" s="87">
        <v>1</v>
      </c>
      <c r="EP97" s="87">
        <v>1</v>
      </c>
      <c r="EQ97" s="87" t="b">
        <v>1</v>
      </c>
    </row>
    <row r="98" spans="1:147" ht="12.75">
      <c r="A98" s="89">
        <f t="shared" si="116"/>
        <v>10</v>
      </c>
      <c r="B98" s="155">
        <f t="shared" si="116"/>
        <v>96</v>
      </c>
      <c r="C98" s="156">
        <v>9.3000000000000007</v>
      </c>
      <c r="D98" s="155">
        <v>12.99</v>
      </c>
      <c r="E98" s="155">
        <v>9.7219999999999995</v>
      </c>
      <c r="F98" s="155" t="s">
        <v>142</v>
      </c>
      <c r="G98" s="155"/>
      <c r="H98" s="151"/>
      <c r="I98" s="87">
        <v>1</v>
      </c>
      <c r="J98" s="87">
        <f t="shared" si="117"/>
        <v>48.2</v>
      </c>
      <c r="K98" s="126">
        <v>52</v>
      </c>
      <c r="L98" s="87">
        <v>10</v>
      </c>
      <c r="M98" s="87">
        <v>20</v>
      </c>
      <c r="N98" s="87" t="s">
        <v>154</v>
      </c>
      <c r="O98" s="87" t="s">
        <v>155</v>
      </c>
      <c r="P98" s="87">
        <v>0</v>
      </c>
      <c r="Q98" s="127">
        <v>6.2710000000000001E-4</v>
      </c>
      <c r="R98" s="87">
        <v>0</v>
      </c>
      <c r="S98" s="87">
        <v>0</v>
      </c>
      <c r="T98" s="127">
        <v>1639000000000</v>
      </c>
      <c r="U98" s="127">
        <v>1639000000000</v>
      </c>
      <c r="V98" s="127">
        <v>25330000000</v>
      </c>
      <c r="W98" s="127">
        <v>25330000000</v>
      </c>
      <c r="X98" s="87">
        <v>0</v>
      </c>
      <c r="Y98" s="87">
        <v>0</v>
      </c>
      <c r="Z98" s="127">
        <v>1262000000000</v>
      </c>
      <c r="AA98" s="87">
        <v>1.5613999999999999E-2</v>
      </c>
      <c r="AB98" s="127">
        <v>131700000000</v>
      </c>
      <c r="AC98" s="87">
        <v>0.65</v>
      </c>
      <c r="AD98" s="87" t="s">
        <v>156</v>
      </c>
      <c r="AE98" s="87" t="s">
        <v>157</v>
      </c>
      <c r="AF98" s="87" t="s">
        <v>158</v>
      </c>
      <c r="AG98" s="87" t="s">
        <v>159</v>
      </c>
      <c r="AH98" s="87" t="s">
        <v>160</v>
      </c>
      <c r="AI98" s="87" t="s">
        <v>161</v>
      </c>
      <c r="AJ98" s="87" t="s">
        <v>162</v>
      </c>
      <c r="AK98" s="87">
        <v>0</v>
      </c>
      <c r="AL98" s="87">
        <v>0</v>
      </c>
      <c r="AM98" s="87" t="s">
        <v>142</v>
      </c>
      <c r="AO98" s="87">
        <f t="shared" si="82"/>
        <v>96</v>
      </c>
      <c r="AP98" s="87">
        <f t="shared" si="80"/>
        <v>12.99</v>
      </c>
      <c r="AQ98" s="87">
        <f t="shared" si="80"/>
        <v>9.7219999999999995</v>
      </c>
      <c r="AR98" s="87">
        <f t="shared" si="83"/>
        <v>9.3000000000000007</v>
      </c>
      <c r="AS98" s="87">
        <v>1</v>
      </c>
      <c r="AT98" s="87">
        <v>0</v>
      </c>
      <c r="AU98" s="87">
        <v>0</v>
      </c>
      <c r="AV98" s="87">
        <v>0</v>
      </c>
      <c r="AW98" s="87">
        <v>0</v>
      </c>
      <c r="AY98" s="133"/>
      <c r="AZ98" s="87" t="str">
        <f t="shared" si="88"/>
        <v/>
      </c>
      <c r="BA98" s="87" t="str">
        <f t="shared" si="89"/>
        <v/>
      </c>
      <c r="BB98" s="87" t="str">
        <f t="shared" si="90"/>
        <v/>
      </c>
      <c r="BC98" s="87" t="str">
        <f t="shared" si="91"/>
        <v/>
      </c>
      <c r="BD98" s="87" t="str">
        <f t="shared" si="92"/>
        <v/>
      </c>
      <c r="BE98" s="87" t="str">
        <f t="shared" si="93"/>
        <v/>
      </c>
      <c r="BG98" s="87" t="str">
        <f t="shared" si="94"/>
        <v/>
      </c>
      <c r="BH98" s="127" t="str">
        <f t="shared" si="95"/>
        <v/>
      </c>
      <c r="BI98" s="127" t="str">
        <f t="shared" si="96"/>
        <v/>
      </c>
      <c r="BJ98" s="87" t="str">
        <f t="shared" si="97"/>
        <v/>
      </c>
      <c r="BK98" s="87" t="str">
        <f t="shared" si="98"/>
        <v/>
      </c>
      <c r="BL98" s="87" t="str">
        <f t="shared" si="99"/>
        <v/>
      </c>
      <c r="BN98" s="155">
        <v>96</v>
      </c>
      <c r="BO98" s="155">
        <v>103</v>
      </c>
      <c r="BP98" s="155">
        <v>104</v>
      </c>
      <c r="BQ98" s="155">
        <v>96</v>
      </c>
      <c r="BR98" s="155">
        <v>96</v>
      </c>
      <c r="BS98" s="155" t="str">
        <v>1c</v>
      </c>
      <c r="BT98" s="155" t="str">
        <v>0</v>
      </c>
      <c r="BU98" s="87">
        <v>0</v>
      </c>
      <c r="BV98" s="129">
        <v>96</v>
      </c>
      <c r="BW98" s="129" t="str">
        <v>2.10E+11</v>
      </c>
      <c r="BX98" s="129" t="str">
        <v>8.08E+10</v>
      </c>
      <c r="BY98" s="129" t="str">
        <v>7850</v>
      </c>
      <c r="BZ98" s="129">
        <v>1.3</v>
      </c>
      <c r="CA98" s="129">
        <v>0.02</v>
      </c>
      <c r="CD98" s="87">
        <v>96</v>
      </c>
      <c r="CE98" s="87" t="s">
        <v>180</v>
      </c>
      <c r="CF98" s="87" t="s">
        <v>181</v>
      </c>
      <c r="CG98" s="87">
        <v>1</v>
      </c>
      <c r="CH98" s="87">
        <v>1.3</v>
      </c>
      <c r="CI98" s="87">
        <v>0.02</v>
      </c>
      <c r="CK98" s="87">
        <f t="shared" si="105"/>
        <v>96</v>
      </c>
      <c r="CL98" s="87">
        <f t="shared" si="106"/>
        <v>12.99</v>
      </c>
      <c r="CM98" s="87">
        <f t="shared" si="107"/>
        <v>9.7219999999999995</v>
      </c>
      <c r="CN98" s="87">
        <f t="shared" si="108"/>
        <v>9.3000000000000007</v>
      </c>
      <c r="CO98" s="87">
        <v>1</v>
      </c>
      <c r="CP98" s="87">
        <v>0</v>
      </c>
      <c r="CR98" s="87">
        <f t="shared" si="84"/>
        <v>96</v>
      </c>
      <c r="CS98" s="87">
        <f t="shared" si="85"/>
        <v>103</v>
      </c>
      <c r="CT98" s="87">
        <f t="shared" si="86"/>
        <v>104</v>
      </c>
      <c r="CU98" s="87">
        <v>3</v>
      </c>
      <c r="CV98" s="87">
        <v>3</v>
      </c>
      <c r="CW98" s="87">
        <v>1</v>
      </c>
      <c r="CX98" s="87">
        <v>0</v>
      </c>
      <c r="CY98" s="87">
        <v>1</v>
      </c>
      <c r="CZ98" s="87">
        <v>3</v>
      </c>
      <c r="DA98" s="87">
        <v>1</v>
      </c>
      <c r="DB98" s="87" t="b">
        <v>1</v>
      </c>
      <c r="DE98" s="87">
        <v>180</v>
      </c>
      <c r="DF98" s="87">
        <v>10.49</v>
      </c>
      <c r="DG98" s="87">
        <v>-18.170000000000002</v>
      </c>
      <c r="DH98" s="87">
        <v>-12</v>
      </c>
      <c r="DI98" s="87">
        <v>1</v>
      </c>
      <c r="DJ98" s="87">
        <v>0</v>
      </c>
      <c r="DM98" s="87">
        <v>174</v>
      </c>
      <c r="DN98" s="87">
        <v>32</v>
      </c>
      <c r="DO98" s="87">
        <v>134</v>
      </c>
      <c r="DP98" s="87">
        <v>3</v>
      </c>
      <c r="DQ98" s="87">
        <v>3</v>
      </c>
      <c r="DR98" s="87">
        <v>1</v>
      </c>
      <c r="DS98" s="87">
        <v>0</v>
      </c>
      <c r="DT98" s="87">
        <v>2</v>
      </c>
      <c r="DU98" s="87">
        <v>1</v>
      </c>
      <c r="DV98" s="87">
        <v>1</v>
      </c>
      <c r="DW98" s="87" t="b">
        <v>1</v>
      </c>
      <c r="DY98" s="87">
        <v>180</v>
      </c>
      <c r="DZ98" s="87">
        <v>10.49</v>
      </c>
      <c r="EA98" s="87">
        <v>-18.170000000000002</v>
      </c>
      <c r="EB98" s="87">
        <v>-12</v>
      </c>
      <c r="EC98" s="87">
        <v>1</v>
      </c>
      <c r="ED98" s="87">
        <v>0</v>
      </c>
      <c r="EG98" s="87">
        <v>174</v>
      </c>
      <c r="EH98" s="87">
        <v>32</v>
      </c>
      <c r="EI98" s="87">
        <v>134</v>
      </c>
      <c r="EJ98" s="87">
        <v>3</v>
      </c>
      <c r="EK98" s="87">
        <v>3</v>
      </c>
      <c r="EL98" s="87">
        <v>1</v>
      </c>
      <c r="EM98" s="87">
        <v>0</v>
      </c>
      <c r="EN98" s="87">
        <v>10</v>
      </c>
      <c r="EO98" s="87">
        <v>1</v>
      </c>
      <c r="EP98" s="87">
        <v>1</v>
      </c>
      <c r="EQ98" s="87" t="b">
        <v>1</v>
      </c>
    </row>
    <row r="99" spans="1:147" ht="12.75">
      <c r="A99" s="89">
        <f t="shared" si="116"/>
        <v>11</v>
      </c>
      <c r="B99" s="151">
        <f t="shared" si="116"/>
        <v>97</v>
      </c>
      <c r="C99" s="152">
        <v>9.3000000000000007</v>
      </c>
      <c r="D99" s="151">
        <v>12.99</v>
      </c>
      <c r="E99" s="151">
        <v>15.7028</v>
      </c>
      <c r="F99" s="151" t="s">
        <v>142</v>
      </c>
      <c r="G99" s="151"/>
      <c r="H99" s="151"/>
      <c r="J99" s="87">
        <f t="shared" si="117"/>
        <v>49.1</v>
      </c>
      <c r="K99" s="126">
        <v>52</v>
      </c>
      <c r="L99" s="87">
        <v>10</v>
      </c>
      <c r="M99" s="87">
        <v>20</v>
      </c>
      <c r="N99" s="87" t="s">
        <v>154</v>
      </c>
      <c r="O99" s="87" t="s">
        <v>155</v>
      </c>
      <c r="P99" s="87">
        <v>0</v>
      </c>
      <c r="Q99" s="127">
        <v>6.2710000000000001E-4</v>
      </c>
      <c r="R99" s="87">
        <v>0</v>
      </c>
      <c r="S99" s="87">
        <v>0</v>
      </c>
      <c r="T99" s="127">
        <v>1639000000000</v>
      </c>
      <c r="U99" s="127">
        <v>1639000000000</v>
      </c>
      <c r="V99" s="127">
        <v>25330000000</v>
      </c>
      <c r="W99" s="127">
        <v>25330000000</v>
      </c>
      <c r="X99" s="87">
        <v>0</v>
      </c>
      <c r="Y99" s="87">
        <v>0</v>
      </c>
      <c r="Z99" s="127">
        <v>1262000000000</v>
      </c>
      <c r="AA99" s="87">
        <v>1.5613999999999999E-2</v>
      </c>
      <c r="AB99" s="127">
        <v>131700000000</v>
      </c>
      <c r="AC99" s="87">
        <v>0.65</v>
      </c>
      <c r="AD99" s="87" t="s">
        <v>156</v>
      </c>
      <c r="AE99" s="87" t="s">
        <v>157</v>
      </c>
      <c r="AF99" s="87" t="s">
        <v>158</v>
      </c>
      <c r="AG99" s="87" t="s">
        <v>159</v>
      </c>
      <c r="AH99" s="87" t="s">
        <v>160</v>
      </c>
      <c r="AI99" s="87" t="s">
        <v>161</v>
      </c>
      <c r="AJ99" s="87" t="s">
        <v>162</v>
      </c>
      <c r="AK99" s="87">
        <v>0</v>
      </c>
      <c r="AL99" s="87">
        <v>0</v>
      </c>
      <c r="AM99" s="87" t="s">
        <v>142</v>
      </c>
      <c r="AO99" s="87">
        <f t="shared" si="82"/>
        <v>97</v>
      </c>
      <c r="AP99" s="87">
        <f t="shared" si="80"/>
        <v>12.99</v>
      </c>
      <c r="AQ99" s="87">
        <f t="shared" si="80"/>
        <v>15.7028</v>
      </c>
      <c r="AR99" s="87">
        <f t="shared" si="83"/>
        <v>9.3000000000000007</v>
      </c>
      <c r="AS99" s="87">
        <v>1</v>
      </c>
      <c r="AT99" s="87">
        <v>0</v>
      </c>
      <c r="AU99" s="87">
        <v>0</v>
      </c>
      <c r="AV99" s="87">
        <v>0</v>
      </c>
      <c r="AW99" s="87">
        <v>0</v>
      </c>
      <c r="AY99" s="133">
        <f t="shared" ref="AY99" si="122">IF(J99="", "", INT(J99))</f>
        <v>49</v>
      </c>
      <c r="AZ99" s="87">
        <f t="shared" si="88"/>
        <v>52</v>
      </c>
      <c r="BA99" s="87">
        <f t="shared" si="89"/>
        <v>53</v>
      </c>
      <c r="BB99" s="87">
        <f t="shared" si="90"/>
        <v>49</v>
      </c>
      <c r="BC99" s="87">
        <f t="shared" si="91"/>
        <v>49</v>
      </c>
      <c r="BD99" s="87" t="str">
        <f t="shared" si="92"/>
        <v>1c</v>
      </c>
      <c r="BE99" s="87" t="str">
        <f t="shared" si="93"/>
        <v>0</v>
      </c>
      <c r="BG99" s="87">
        <f t="shared" si="94"/>
        <v>49</v>
      </c>
      <c r="BH99" s="127" t="str">
        <f t="shared" si="95"/>
        <v>2.10E+11</v>
      </c>
      <c r="BI99" s="127" t="str">
        <f t="shared" si="96"/>
        <v>8.08E+10</v>
      </c>
      <c r="BJ99" s="87" t="str">
        <f t="shared" si="97"/>
        <v>7850</v>
      </c>
      <c r="BK99" s="87">
        <f t="shared" si="98"/>
        <v>10</v>
      </c>
      <c r="BL99" s="87">
        <f t="shared" si="99"/>
        <v>0.02</v>
      </c>
      <c r="BN99" s="155">
        <v>97</v>
      </c>
      <c r="BO99" s="155">
        <v>104</v>
      </c>
      <c r="BP99" s="155">
        <v>105</v>
      </c>
      <c r="BQ99" s="155">
        <v>97</v>
      </c>
      <c r="BR99" s="155">
        <v>97</v>
      </c>
      <c r="BS99" s="155" t="str">
        <v>1c</v>
      </c>
      <c r="BT99" s="155" t="str">
        <v>0</v>
      </c>
      <c r="BU99" s="87">
        <v>0</v>
      </c>
      <c r="BV99" s="129">
        <v>97</v>
      </c>
      <c r="BW99" s="129" t="str">
        <v>2.10E+11</v>
      </c>
      <c r="BX99" s="129" t="str">
        <v>8.08E+10</v>
      </c>
      <c r="BY99" s="129" t="str">
        <v>7850</v>
      </c>
      <c r="BZ99" s="129">
        <v>1.3</v>
      </c>
      <c r="CA99" s="129">
        <v>0.02</v>
      </c>
      <c r="CD99" s="87">
        <v>97</v>
      </c>
      <c r="CE99" s="87" t="s">
        <v>180</v>
      </c>
      <c r="CF99" s="87" t="s">
        <v>181</v>
      </c>
      <c r="CG99" s="87">
        <v>1</v>
      </c>
      <c r="CH99" s="87">
        <v>1.3</v>
      </c>
      <c r="CI99" s="87">
        <v>0.02</v>
      </c>
      <c r="CK99" s="87">
        <f t="shared" si="105"/>
        <v>97</v>
      </c>
      <c r="CL99" s="87">
        <f t="shared" si="106"/>
        <v>12.99</v>
      </c>
      <c r="CM99" s="87">
        <f t="shared" si="107"/>
        <v>15.7028</v>
      </c>
      <c r="CN99" s="87">
        <f t="shared" si="108"/>
        <v>9.3000000000000007</v>
      </c>
      <c r="CO99" s="87">
        <v>1</v>
      </c>
      <c r="CP99" s="87">
        <v>0</v>
      </c>
      <c r="CR99" s="87">
        <f t="shared" si="84"/>
        <v>97</v>
      </c>
      <c r="CS99" s="87">
        <f t="shared" si="85"/>
        <v>104</v>
      </c>
      <c r="CT99" s="87">
        <f t="shared" si="86"/>
        <v>105</v>
      </c>
      <c r="CU99" s="87">
        <v>3</v>
      </c>
      <c r="CV99" s="87">
        <v>3</v>
      </c>
      <c r="CW99" s="87">
        <v>1</v>
      </c>
      <c r="CX99" s="87">
        <v>0</v>
      </c>
      <c r="CY99" s="87">
        <v>1</v>
      </c>
      <c r="CZ99" s="87">
        <v>3</v>
      </c>
      <c r="DA99" s="87">
        <v>1</v>
      </c>
      <c r="DB99" s="87" t="b">
        <v>1</v>
      </c>
      <c r="DE99" s="89">
        <v>181</v>
      </c>
      <c r="DF99" s="89">
        <v>4.6266699999999998</v>
      </c>
      <c r="DG99" s="89">
        <v>8.0136699999999994</v>
      </c>
      <c r="DH99" s="89">
        <v>1.833</v>
      </c>
      <c r="DI99" s="89">
        <v>1</v>
      </c>
      <c r="DJ99" s="89">
        <v>0</v>
      </c>
      <c r="DM99" s="87">
        <v>175</v>
      </c>
      <c r="DN99" s="87">
        <v>134</v>
      </c>
      <c r="DO99" s="87">
        <v>135</v>
      </c>
      <c r="DP99" s="87">
        <v>3</v>
      </c>
      <c r="DQ99" s="87">
        <v>3</v>
      </c>
      <c r="DR99" s="87">
        <v>1</v>
      </c>
      <c r="DS99" s="87">
        <v>0</v>
      </c>
      <c r="DT99" s="87">
        <v>2</v>
      </c>
      <c r="DU99" s="87">
        <v>1</v>
      </c>
      <c r="DV99" s="87">
        <v>1</v>
      </c>
      <c r="DW99" s="87" t="b">
        <v>1</v>
      </c>
      <c r="DY99" s="87">
        <v>229</v>
      </c>
      <c r="DZ99" s="87">
        <v>0</v>
      </c>
      <c r="EA99" s="87">
        <v>0</v>
      </c>
      <c r="EB99" s="87">
        <v>12</v>
      </c>
      <c r="EC99" s="87">
        <v>1</v>
      </c>
      <c r="ED99" s="87">
        <v>0</v>
      </c>
      <c r="EG99" s="87">
        <v>175</v>
      </c>
      <c r="EH99" s="87">
        <v>134</v>
      </c>
      <c r="EI99" s="87">
        <v>135</v>
      </c>
      <c r="EJ99" s="87">
        <v>3</v>
      </c>
      <c r="EK99" s="87">
        <v>3</v>
      </c>
      <c r="EL99" s="87">
        <v>1</v>
      </c>
      <c r="EM99" s="87">
        <v>0</v>
      </c>
      <c r="EN99" s="87">
        <v>10</v>
      </c>
      <c r="EO99" s="87">
        <v>1</v>
      </c>
      <c r="EP99" s="87">
        <v>1</v>
      </c>
      <c r="EQ99" s="87" t="b">
        <v>1</v>
      </c>
    </row>
    <row r="100" spans="1:147" ht="12.75">
      <c r="A100" s="89">
        <f t="shared" si="116"/>
        <v>12</v>
      </c>
      <c r="B100" s="151">
        <f t="shared" si="116"/>
        <v>98</v>
      </c>
      <c r="C100" s="152">
        <v>9.3000000000000007</v>
      </c>
      <c r="D100" s="151">
        <v>12.99</v>
      </c>
      <c r="E100" s="151">
        <v>16.399999999999999</v>
      </c>
      <c r="F100" s="151" t="s">
        <v>142</v>
      </c>
      <c r="G100" s="151"/>
      <c r="H100" s="151"/>
      <c r="J100" s="87">
        <f t="shared" si="117"/>
        <v>49.2</v>
      </c>
      <c r="K100" s="126">
        <v>53</v>
      </c>
      <c r="L100" s="87">
        <v>10</v>
      </c>
      <c r="M100" s="87">
        <v>20</v>
      </c>
      <c r="N100" s="87" t="s">
        <v>154</v>
      </c>
      <c r="O100" s="87" t="s">
        <v>155</v>
      </c>
      <c r="P100" s="87">
        <v>0</v>
      </c>
      <c r="Q100" s="127">
        <v>6.2710000000000001E-4</v>
      </c>
      <c r="R100" s="87">
        <v>0</v>
      </c>
      <c r="S100" s="87">
        <v>0</v>
      </c>
      <c r="T100" s="127">
        <v>1639000000000</v>
      </c>
      <c r="U100" s="127">
        <v>1639000000000</v>
      </c>
      <c r="V100" s="127">
        <v>25330000000</v>
      </c>
      <c r="W100" s="127">
        <v>25330000000</v>
      </c>
      <c r="X100" s="87">
        <v>0</v>
      </c>
      <c r="Y100" s="87">
        <v>0</v>
      </c>
      <c r="Z100" s="127">
        <v>1262000000000</v>
      </c>
      <c r="AA100" s="87">
        <v>1.5613999999999999E-2</v>
      </c>
      <c r="AB100" s="127">
        <v>131700000000</v>
      </c>
      <c r="AC100" s="87">
        <v>0.65</v>
      </c>
      <c r="AD100" s="87" t="s">
        <v>156</v>
      </c>
      <c r="AE100" s="87" t="s">
        <v>157</v>
      </c>
      <c r="AF100" s="87" t="s">
        <v>158</v>
      </c>
      <c r="AG100" s="87" t="s">
        <v>159</v>
      </c>
      <c r="AH100" s="87" t="s">
        <v>160</v>
      </c>
      <c r="AI100" s="87" t="s">
        <v>161</v>
      </c>
      <c r="AJ100" s="87" t="s">
        <v>162</v>
      </c>
      <c r="AK100" s="87">
        <v>0</v>
      </c>
      <c r="AL100" s="87">
        <v>0</v>
      </c>
      <c r="AM100" s="87" t="s">
        <v>142</v>
      </c>
      <c r="AO100" s="87">
        <f t="shared" si="82"/>
        <v>98</v>
      </c>
      <c r="AP100" s="87">
        <f t="shared" si="80"/>
        <v>12.99</v>
      </c>
      <c r="AQ100" s="87">
        <f t="shared" si="80"/>
        <v>16.399999999999999</v>
      </c>
      <c r="AR100" s="87">
        <f t="shared" si="83"/>
        <v>9.3000000000000007</v>
      </c>
      <c r="AS100" s="87">
        <v>1</v>
      </c>
      <c r="AT100" s="87">
        <v>0</v>
      </c>
      <c r="AU100" s="87">
        <v>0</v>
      </c>
      <c r="AV100" s="87">
        <v>0</v>
      </c>
      <c r="AW100" s="87">
        <v>0</v>
      </c>
      <c r="AY100" s="133"/>
      <c r="AZ100" s="87" t="str">
        <f t="shared" si="88"/>
        <v/>
      </c>
      <c r="BA100" s="87" t="str">
        <f t="shared" si="89"/>
        <v/>
      </c>
      <c r="BB100" s="87" t="str">
        <f t="shared" si="90"/>
        <v/>
      </c>
      <c r="BC100" s="87" t="str">
        <f t="shared" si="91"/>
        <v/>
      </c>
      <c r="BD100" s="87" t="str">
        <f t="shared" si="92"/>
        <v/>
      </c>
      <c r="BE100" s="87" t="str">
        <f t="shared" si="93"/>
        <v/>
      </c>
      <c r="BG100" s="87" t="str">
        <f t="shared" si="94"/>
        <v/>
      </c>
      <c r="BH100" s="127" t="str">
        <f t="shared" si="95"/>
        <v/>
      </c>
      <c r="BI100" s="127" t="str">
        <f t="shared" si="96"/>
        <v/>
      </c>
      <c r="BJ100" s="87" t="str">
        <f t="shared" si="97"/>
        <v/>
      </c>
      <c r="BK100" s="87" t="str">
        <f t="shared" si="98"/>
        <v/>
      </c>
      <c r="BL100" s="87" t="str">
        <f t="shared" si="99"/>
        <v/>
      </c>
      <c r="BN100" s="129">
        <v>98</v>
      </c>
      <c r="BO100" s="129">
        <v>105</v>
      </c>
      <c r="BP100" s="129">
        <v>106</v>
      </c>
      <c r="BQ100" s="129">
        <v>98</v>
      </c>
      <c r="BR100" s="129">
        <v>98</v>
      </c>
      <c r="BS100" s="129" t="str">
        <v>1c</v>
      </c>
      <c r="BT100" s="129" t="str">
        <v>0</v>
      </c>
      <c r="BU100" s="87">
        <v>0</v>
      </c>
      <c r="BV100" s="129">
        <v>98</v>
      </c>
      <c r="BW100" s="129" t="str">
        <v>2.10E+11</v>
      </c>
      <c r="BX100" s="129" t="str">
        <v>8.08E+10</v>
      </c>
      <c r="BY100" s="129" t="str">
        <v>7850</v>
      </c>
      <c r="BZ100" s="129">
        <v>1.3</v>
      </c>
      <c r="CA100" s="129">
        <v>0.02</v>
      </c>
      <c r="CD100" s="87">
        <v>98</v>
      </c>
      <c r="CE100" s="87" t="s">
        <v>180</v>
      </c>
      <c r="CF100" s="87" t="s">
        <v>181</v>
      </c>
      <c r="CG100" s="87">
        <v>1</v>
      </c>
      <c r="CH100" s="87">
        <v>1.3</v>
      </c>
      <c r="CI100" s="87">
        <v>0.02</v>
      </c>
      <c r="CK100" s="87">
        <f t="shared" si="105"/>
        <v>98</v>
      </c>
      <c r="CL100" s="87">
        <f t="shared" si="106"/>
        <v>12.99</v>
      </c>
      <c r="CM100" s="87">
        <f t="shared" si="107"/>
        <v>16.399999999999999</v>
      </c>
      <c r="CN100" s="87">
        <f t="shared" si="108"/>
        <v>9.3000000000000007</v>
      </c>
      <c r="CO100" s="87">
        <v>1</v>
      </c>
      <c r="CP100" s="87">
        <v>0</v>
      </c>
      <c r="CR100" s="87">
        <f t="shared" si="84"/>
        <v>98</v>
      </c>
      <c r="CS100" s="87">
        <f t="shared" si="85"/>
        <v>105</v>
      </c>
      <c r="CT100" s="87">
        <f t="shared" si="86"/>
        <v>106</v>
      </c>
      <c r="CU100" s="87">
        <v>3</v>
      </c>
      <c r="CV100" s="87">
        <v>3</v>
      </c>
      <c r="CW100" s="87">
        <v>1</v>
      </c>
      <c r="CX100" s="87">
        <v>0</v>
      </c>
      <c r="CY100" s="87">
        <v>1</v>
      </c>
      <c r="CZ100" s="87">
        <v>3</v>
      </c>
      <c r="DA100" s="87">
        <v>1</v>
      </c>
      <c r="DB100" s="87" t="b">
        <v>1</v>
      </c>
      <c r="DE100" s="89">
        <v>182</v>
      </c>
      <c r="DF100" s="89">
        <v>7.2832999999999997</v>
      </c>
      <c r="DG100" s="89">
        <v>12.6153</v>
      </c>
      <c r="DH100" s="89">
        <v>-4.8333000000000004</v>
      </c>
      <c r="DI100" s="89">
        <v>1</v>
      </c>
      <c r="DJ100" s="89">
        <v>0</v>
      </c>
      <c r="DM100" s="87">
        <v>176</v>
      </c>
      <c r="DN100" s="87">
        <v>135</v>
      </c>
      <c r="DO100" s="87">
        <v>139</v>
      </c>
      <c r="DP100" s="87">
        <v>3</v>
      </c>
      <c r="DQ100" s="87">
        <v>3</v>
      </c>
      <c r="DR100" s="87">
        <v>1</v>
      </c>
      <c r="DS100" s="87">
        <v>0</v>
      </c>
      <c r="DT100" s="87">
        <v>2</v>
      </c>
      <c r="DU100" s="87">
        <v>1</v>
      </c>
      <c r="DV100" s="87">
        <v>1</v>
      </c>
      <c r="DW100" s="87" t="b">
        <v>1</v>
      </c>
      <c r="EG100" s="87">
        <v>176</v>
      </c>
      <c r="EH100" s="87">
        <v>135</v>
      </c>
      <c r="EI100" s="87">
        <v>139</v>
      </c>
      <c r="EJ100" s="87">
        <v>3</v>
      </c>
      <c r="EK100" s="87">
        <v>3</v>
      </c>
      <c r="EL100" s="87">
        <v>1</v>
      </c>
      <c r="EM100" s="87">
        <v>0</v>
      </c>
      <c r="EN100" s="87">
        <v>10</v>
      </c>
      <c r="EO100" s="87">
        <v>1</v>
      </c>
      <c r="EP100" s="87">
        <v>1</v>
      </c>
      <c r="EQ100" s="87" t="b">
        <v>1</v>
      </c>
    </row>
    <row r="101" spans="1:147" ht="12.75">
      <c r="A101" s="89">
        <f t="shared" si="116"/>
        <v>13</v>
      </c>
      <c r="B101" s="151">
        <f t="shared" si="116"/>
        <v>99</v>
      </c>
      <c r="C101" s="152">
        <v>9.3000000000000007</v>
      </c>
      <c r="D101" s="151">
        <v>12.99</v>
      </c>
      <c r="E101" s="151">
        <v>17.5</v>
      </c>
      <c r="F101" s="151" t="s">
        <v>142</v>
      </c>
      <c r="G101" s="151"/>
      <c r="H101" s="151"/>
      <c r="J101" s="87">
        <f t="shared" si="117"/>
        <v>50.1</v>
      </c>
      <c r="K101" s="126">
        <v>53</v>
      </c>
      <c r="L101" s="87">
        <v>10</v>
      </c>
      <c r="M101" s="87">
        <v>20</v>
      </c>
      <c r="N101" s="87" t="s">
        <v>154</v>
      </c>
      <c r="O101" s="87" t="s">
        <v>155</v>
      </c>
      <c r="P101" s="87">
        <v>0</v>
      </c>
      <c r="Q101" s="127">
        <v>6.2710000000000001E-4</v>
      </c>
      <c r="R101" s="87">
        <v>0</v>
      </c>
      <c r="S101" s="87">
        <v>0</v>
      </c>
      <c r="T101" s="127">
        <v>1639000000000</v>
      </c>
      <c r="U101" s="127">
        <v>1639000000000</v>
      </c>
      <c r="V101" s="127">
        <v>25330000000</v>
      </c>
      <c r="W101" s="127">
        <v>25330000000</v>
      </c>
      <c r="X101" s="87">
        <v>0</v>
      </c>
      <c r="Y101" s="87">
        <v>0</v>
      </c>
      <c r="Z101" s="127">
        <v>1262000000000</v>
      </c>
      <c r="AA101" s="87">
        <v>1.5613999999999999E-2</v>
      </c>
      <c r="AB101" s="127">
        <v>131700000000</v>
      </c>
      <c r="AC101" s="87">
        <v>0.65</v>
      </c>
      <c r="AD101" s="87" t="s">
        <v>156</v>
      </c>
      <c r="AE101" s="87" t="s">
        <v>157</v>
      </c>
      <c r="AF101" s="87" t="s">
        <v>158</v>
      </c>
      <c r="AG101" s="87" t="s">
        <v>159</v>
      </c>
      <c r="AH101" s="87" t="s">
        <v>160</v>
      </c>
      <c r="AI101" s="87" t="s">
        <v>161</v>
      </c>
      <c r="AJ101" s="87" t="s">
        <v>162</v>
      </c>
      <c r="AK101" s="87">
        <v>0</v>
      </c>
      <c r="AL101" s="87">
        <v>0</v>
      </c>
      <c r="AM101" s="87" t="s">
        <v>142</v>
      </c>
      <c r="AO101" s="87">
        <f t="shared" si="82"/>
        <v>99</v>
      </c>
      <c r="AP101" s="87">
        <f t="shared" si="80"/>
        <v>12.99</v>
      </c>
      <c r="AQ101" s="87">
        <f t="shared" si="80"/>
        <v>17.5</v>
      </c>
      <c r="AR101" s="87">
        <f t="shared" si="83"/>
        <v>9.3000000000000007</v>
      </c>
      <c r="AS101" s="87">
        <v>1</v>
      </c>
      <c r="AT101" s="87">
        <v>0</v>
      </c>
      <c r="AU101" s="87">
        <v>0</v>
      </c>
      <c r="AV101" s="87">
        <v>0</v>
      </c>
      <c r="AW101" s="87">
        <v>0</v>
      </c>
      <c r="AY101" s="133">
        <f t="shared" ref="AY101" si="123">IF(J101="", "", INT(J101))</f>
        <v>50</v>
      </c>
      <c r="AZ101" s="87">
        <f t="shared" si="88"/>
        <v>53</v>
      </c>
      <c r="BA101" s="87">
        <f t="shared" si="89"/>
        <v>54</v>
      </c>
      <c r="BB101" s="87">
        <f t="shared" si="90"/>
        <v>50</v>
      </c>
      <c r="BC101" s="87">
        <f t="shared" si="91"/>
        <v>50</v>
      </c>
      <c r="BD101" s="87" t="str">
        <f t="shared" si="92"/>
        <v>1c</v>
      </c>
      <c r="BE101" s="87" t="str">
        <f t="shared" si="93"/>
        <v>0</v>
      </c>
      <c r="BG101" s="87">
        <f t="shared" si="94"/>
        <v>50</v>
      </c>
      <c r="BH101" s="127" t="str">
        <f t="shared" si="95"/>
        <v>2.10E+11</v>
      </c>
      <c r="BI101" s="127" t="str">
        <f t="shared" si="96"/>
        <v>8.08E+10</v>
      </c>
      <c r="BJ101" s="87" t="str">
        <f t="shared" si="97"/>
        <v>7850</v>
      </c>
      <c r="BK101" s="87">
        <f t="shared" si="98"/>
        <v>10</v>
      </c>
      <c r="BL101" s="87">
        <f t="shared" si="99"/>
        <v>0.02</v>
      </c>
      <c r="BN101" s="129">
        <v>99</v>
      </c>
      <c r="BO101" s="129">
        <v>107</v>
      </c>
      <c r="BP101" s="129">
        <v>108</v>
      </c>
      <c r="BQ101" s="129">
        <v>99</v>
      </c>
      <c r="BR101" s="129">
        <v>99</v>
      </c>
      <c r="BS101" s="129" t="str">
        <v>1c</v>
      </c>
      <c r="BT101" s="129" t="str">
        <v>0</v>
      </c>
      <c r="BU101" s="87">
        <v>0</v>
      </c>
      <c r="BV101" s="129">
        <v>99</v>
      </c>
      <c r="BW101" s="129" t="str">
        <v>2.10E+11</v>
      </c>
      <c r="BX101" s="129" t="str">
        <v>8.08E+10</v>
      </c>
      <c r="BY101" s="129" t="str">
        <v>7850</v>
      </c>
      <c r="BZ101" s="129">
        <v>1.3</v>
      </c>
      <c r="CA101" s="129">
        <v>0.02</v>
      </c>
      <c r="CD101" s="87">
        <v>99</v>
      </c>
      <c r="CE101" s="87" t="s">
        <v>180</v>
      </c>
      <c r="CF101" s="87" t="s">
        <v>181</v>
      </c>
      <c r="CG101" s="87">
        <v>1</v>
      </c>
      <c r="CH101" s="87">
        <v>1.3</v>
      </c>
      <c r="CI101" s="87">
        <v>0.02</v>
      </c>
      <c r="CK101" s="87">
        <f t="shared" si="105"/>
        <v>99</v>
      </c>
      <c r="CL101" s="87">
        <f t="shared" si="106"/>
        <v>12.99</v>
      </c>
      <c r="CM101" s="87">
        <f t="shared" si="107"/>
        <v>17.5</v>
      </c>
      <c r="CN101" s="87">
        <f t="shared" si="108"/>
        <v>9.3000000000000007</v>
      </c>
      <c r="CO101" s="87">
        <v>1</v>
      </c>
      <c r="CP101" s="87">
        <v>0</v>
      </c>
      <c r="CR101" s="87">
        <f t="shared" si="84"/>
        <v>99</v>
      </c>
      <c r="CS101" s="87">
        <f t="shared" si="85"/>
        <v>107</v>
      </c>
      <c r="CT101" s="87">
        <f t="shared" si="86"/>
        <v>108</v>
      </c>
      <c r="CU101" s="87">
        <v>3</v>
      </c>
      <c r="CV101" s="87">
        <v>3</v>
      </c>
      <c r="CW101" s="87">
        <v>1</v>
      </c>
      <c r="CX101" s="87">
        <v>0</v>
      </c>
      <c r="CY101" s="87">
        <v>1</v>
      </c>
      <c r="CZ101" s="87">
        <v>3</v>
      </c>
      <c r="DA101" s="87">
        <v>1</v>
      </c>
      <c r="DB101" s="87" t="b">
        <v>1</v>
      </c>
      <c r="DE101" s="89">
        <v>183</v>
      </c>
      <c r="DF101" s="89">
        <v>-9.2536699999999996</v>
      </c>
      <c r="DG101" s="89">
        <v>0</v>
      </c>
      <c r="DH101" s="89">
        <v>1.833</v>
      </c>
      <c r="DI101" s="89">
        <v>1</v>
      </c>
      <c r="DJ101" s="89">
        <v>0</v>
      </c>
      <c r="DM101" s="87">
        <v>180</v>
      </c>
      <c r="DN101" s="87">
        <v>139</v>
      </c>
      <c r="DO101" s="87">
        <v>140</v>
      </c>
      <c r="DP101" s="87">
        <v>3</v>
      </c>
      <c r="DQ101" s="87">
        <v>3</v>
      </c>
      <c r="DR101" s="87">
        <v>1</v>
      </c>
      <c r="DS101" s="87">
        <v>0</v>
      </c>
      <c r="DT101" s="87">
        <v>2</v>
      </c>
      <c r="DU101" s="87">
        <v>1</v>
      </c>
      <c r="DV101" s="87">
        <v>1</v>
      </c>
      <c r="DW101" s="87" t="b">
        <v>1</v>
      </c>
      <c r="EG101" s="87">
        <v>180</v>
      </c>
      <c r="EH101" s="87">
        <v>139</v>
      </c>
      <c r="EI101" s="87">
        <v>140</v>
      </c>
      <c r="EJ101" s="87">
        <v>3</v>
      </c>
      <c r="EK101" s="87">
        <v>3</v>
      </c>
      <c r="EL101" s="87">
        <v>1</v>
      </c>
      <c r="EM101" s="87">
        <v>0</v>
      </c>
      <c r="EN101" s="87">
        <v>10</v>
      </c>
      <c r="EO101" s="87">
        <v>1</v>
      </c>
      <c r="EP101" s="87">
        <v>1</v>
      </c>
      <c r="EQ101" s="87" t="b">
        <v>1</v>
      </c>
    </row>
    <row r="102" spans="1:147" ht="12.75">
      <c r="A102" s="89">
        <v>1</v>
      </c>
      <c r="B102" s="89">
        <f t="shared" si="116"/>
        <v>100</v>
      </c>
      <c r="C102" s="150">
        <v>9.3000000000000007</v>
      </c>
      <c r="D102" s="89">
        <v>10.49</v>
      </c>
      <c r="E102" s="89">
        <v>18.170000000000002</v>
      </c>
      <c r="F102" s="89" t="s">
        <v>142</v>
      </c>
      <c r="G102" s="89"/>
      <c r="H102" s="89"/>
      <c r="J102" s="87">
        <f t="shared" si="117"/>
        <v>50.2</v>
      </c>
      <c r="K102" s="126">
        <v>54</v>
      </c>
      <c r="L102" s="87">
        <v>10</v>
      </c>
      <c r="M102" s="87">
        <v>20</v>
      </c>
      <c r="N102" s="87" t="s">
        <v>154</v>
      </c>
      <c r="O102" s="87" t="s">
        <v>155</v>
      </c>
      <c r="P102" s="87">
        <v>0</v>
      </c>
      <c r="Q102" s="127">
        <v>6.2710000000000001E-4</v>
      </c>
      <c r="R102" s="87">
        <v>0</v>
      </c>
      <c r="S102" s="87">
        <v>0</v>
      </c>
      <c r="T102" s="127">
        <v>1639000000000</v>
      </c>
      <c r="U102" s="127">
        <v>1639000000000</v>
      </c>
      <c r="V102" s="127">
        <v>25330000000</v>
      </c>
      <c r="W102" s="127">
        <v>25330000000</v>
      </c>
      <c r="X102" s="87">
        <v>0</v>
      </c>
      <c r="Y102" s="87">
        <v>0</v>
      </c>
      <c r="Z102" s="127">
        <v>1262000000000</v>
      </c>
      <c r="AA102" s="87">
        <v>1.5613999999999999E-2</v>
      </c>
      <c r="AB102" s="127">
        <v>131700000000</v>
      </c>
      <c r="AC102" s="87">
        <v>0.65</v>
      </c>
      <c r="AD102" s="87" t="s">
        <v>156</v>
      </c>
      <c r="AE102" s="87" t="s">
        <v>157</v>
      </c>
      <c r="AF102" s="87" t="s">
        <v>158</v>
      </c>
      <c r="AG102" s="87" t="s">
        <v>159</v>
      </c>
      <c r="AH102" s="87" t="s">
        <v>160</v>
      </c>
      <c r="AI102" s="87" t="s">
        <v>161</v>
      </c>
      <c r="AJ102" s="87" t="s">
        <v>162</v>
      </c>
      <c r="AK102" s="87">
        <v>0</v>
      </c>
      <c r="AL102" s="87">
        <v>0</v>
      </c>
      <c r="AM102" s="87" t="s">
        <v>142</v>
      </c>
      <c r="AO102" s="87">
        <f t="shared" si="82"/>
        <v>100</v>
      </c>
      <c r="AP102" s="87">
        <f t="shared" si="80"/>
        <v>10.49</v>
      </c>
      <c r="AQ102" s="87">
        <f t="shared" si="80"/>
        <v>18.170000000000002</v>
      </c>
      <c r="AR102" s="87">
        <f t="shared" si="83"/>
        <v>9.3000000000000007</v>
      </c>
      <c r="AS102" s="87">
        <v>1</v>
      </c>
      <c r="AT102" s="87">
        <v>0</v>
      </c>
      <c r="AU102" s="87">
        <v>0</v>
      </c>
      <c r="AV102" s="87">
        <v>0</v>
      </c>
      <c r="AW102" s="87">
        <v>0</v>
      </c>
      <c r="AY102" s="133"/>
      <c r="AZ102" s="87" t="str">
        <f t="shared" si="88"/>
        <v/>
      </c>
      <c r="BA102" s="87" t="str">
        <f t="shared" si="89"/>
        <v/>
      </c>
      <c r="BB102" s="87" t="str">
        <f t="shared" si="90"/>
        <v/>
      </c>
      <c r="BC102" s="87" t="str">
        <f t="shared" si="91"/>
        <v/>
      </c>
      <c r="BD102" s="87" t="str">
        <f t="shared" si="92"/>
        <v/>
      </c>
      <c r="BE102" s="87" t="str">
        <f t="shared" si="93"/>
        <v/>
      </c>
      <c r="BG102" s="87" t="str">
        <f t="shared" si="94"/>
        <v/>
      </c>
      <c r="BH102" s="127" t="str">
        <f t="shared" si="95"/>
        <v/>
      </c>
      <c r="BI102" s="127" t="str">
        <f t="shared" si="96"/>
        <v/>
      </c>
      <c r="BJ102" s="87" t="str">
        <f t="shared" si="97"/>
        <v/>
      </c>
      <c r="BK102" s="87" t="str">
        <f t="shared" si="98"/>
        <v/>
      </c>
      <c r="BL102" s="87" t="str">
        <f t="shared" si="99"/>
        <v/>
      </c>
      <c r="BN102" s="129">
        <v>100</v>
      </c>
      <c r="BO102" s="129">
        <v>108</v>
      </c>
      <c r="BP102" s="155">
        <v>109</v>
      </c>
      <c r="BQ102" s="129">
        <v>100</v>
      </c>
      <c r="BR102" s="129">
        <v>100</v>
      </c>
      <c r="BS102" s="129" t="str">
        <v>1c</v>
      </c>
      <c r="BT102" s="129" t="str">
        <v>0</v>
      </c>
      <c r="BU102" s="87">
        <v>0</v>
      </c>
      <c r="BV102" s="129">
        <v>100</v>
      </c>
      <c r="BW102" s="129" t="str">
        <v>2.10E+11</v>
      </c>
      <c r="BX102" s="129" t="str">
        <v>8.08E+10</v>
      </c>
      <c r="BY102" s="129" t="str">
        <v>7850</v>
      </c>
      <c r="BZ102" s="129">
        <v>1.3</v>
      </c>
      <c r="CA102" s="129">
        <v>0.02</v>
      </c>
      <c r="CD102" s="87">
        <v>100</v>
      </c>
      <c r="CE102" s="87" t="s">
        <v>180</v>
      </c>
      <c r="CF102" s="87" t="s">
        <v>181</v>
      </c>
      <c r="CG102" s="87">
        <v>1</v>
      </c>
      <c r="CH102" s="87">
        <v>1.3</v>
      </c>
      <c r="CI102" s="87">
        <v>0.02</v>
      </c>
      <c r="CK102" s="87">
        <f t="shared" si="105"/>
        <v>100</v>
      </c>
      <c r="CL102" s="87">
        <f t="shared" si="106"/>
        <v>10.49</v>
      </c>
      <c r="CM102" s="87">
        <f t="shared" si="107"/>
        <v>18.170000000000002</v>
      </c>
      <c r="CN102" s="87">
        <f t="shared" si="108"/>
        <v>9.3000000000000007</v>
      </c>
      <c r="CO102" s="87">
        <v>1</v>
      </c>
      <c r="CP102" s="87">
        <v>0</v>
      </c>
      <c r="CR102" s="87">
        <f t="shared" si="84"/>
        <v>100</v>
      </c>
      <c r="CS102" s="87">
        <f t="shared" si="85"/>
        <v>108</v>
      </c>
      <c r="CT102" s="87">
        <f t="shared" si="86"/>
        <v>109</v>
      </c>
      <c r="CU102" s="87">
        <v>3</v>
      </c>
      <c r="CV102" s="87">
        <v>3</v>
      </c>
      <c r="CW102" s="87">
        <v>1</v>
      </c>
      <c r="CX102" s="87">
        <v>0</v>
      </c>
      <c r="CY102" s="87">
        <v>1</v>
      </c>
      <c r="CZ102" s="87">
        <v>3</v>
      </c>
      <c r="DA102" s="87">
        <v>1</v>
      </c>
      <c r="DB102" s="87" t="b">
        <v>1</v>
      </c>
      <c r="DE102" s="89">
        <v>184</v>
      </c>
      <c r="DF102" s="89">
        <v>-14.567299999999999</v>
      </c>
      <c r="DG102" s="89">
        <v>0</v>
      </c>
      <c r="DH102" s="89">
        <v>-4.8333000000000004</v>
      </c>
      <c r="DI102" s="89">
        <v>1</v>
      </c>
      <c r="DJ102" s="89">
        <v>0</v>
      </c>
      <c r="DM102" s="87">
        <v>181</v>
      </c>
      <c r="DN102" s="87">
        <v>140</v>
      </c>
      <c r="DO102" s="87">
        <v>141</v>
      </c>
      <c r="DP102" s="87">
        <v>3</v>
      </c>
      <c r="DQ102" s="87">
        <v>3</v>
      </c>
      <c r="DR102" s="87">
        <v>1</v>
      </c>
      <c r="DS102" s="87">
        <v>0</v>
      </c>
      <c r="DT102" s="87">
        <v>2</v>
      </c>
      <c r="DU102" s="87">
        <v>1</v>
      </c>
      <c r="DV102" s="87">
        <v>1</v>
      </c>
      <c r="DW102" s="87" t="b">
        <v>1</v>
      </c>
      <c r="EG102" s="87">
        <v>181</v>
      </c>
      <c r="EH102" s="87">
        <v>140</v>
      </c>
      <c r="EI102" s="87">
        <v>141</v>
      </c>
      <c r="EJ102" s="87">
        <v>3</v>
      </c>
      <c r="EK102" s="87">
        <v>3</v>
      </c>
      <c r="EL102" s="87">
        <v>1</v>
      </c>
      <c r="EM102" s="87">
        <v>0</v>
      </c>
      <c r="EN102" s="87">
        <v>10</v>
      </c>
      <c r="EO102" s="87">
        <v>1</v>
      </c>
      <c r="EP102" s="87">
        <v>1</v>
      </c>
      <c r="EQ102" s="87" t="b">
        <v>1</v>
      </c>
    </row>
    <row r="103" spans="1:147" ht="12.75">
      <c r="A103" s="89">
        <f>A102+1</f>
        <v>2</v>
      </c>
      <c r="B103" s="89">
        <f t="shared" si="116"/>
        <v>101</v>
      </c>
      <c r="C103" s="150">
        <v>9.3000000000000007</v>
      </c>
      <c r="D103" s="89">
        <v>9.94</v>
      </c>
      <c r="E103" s="89">
        <v>17.216999999999999</v>
      </c>
      <c r="F103" s="89" t="s">
        <v>142</v>
      </c>
      <c r="G103" s="89"/>
      <c r="H103" s="89"/>
      <c r="J103" s="87">
        <f t="shared" si="117"/>
        <v>51.1</v>
      </c>
      <c r="K103" s="126">
        <v>54</v>
      </c>
      <c r="L103" s="87">
        <v>10</v>
      </c>
      <c r="M103" s="87">
        <v>20</v>
      </c>
      <c r="N103" s="87" t="s">
        <v>154</v>
      </c>
      <c r="O103" s="87" t="s">
        <v>155</v>
      </c>
      <c r="P103" s="87">
        <v>0</v>
      </c>
      <c r="Q103" s="127">
        <v>6.2710000000000001E-4</v>
      </c>
      <c r="R103" s="87">
        <v>0</v>
      </c>
      <c r="S103" s="87">
        <v>0</v>
      </c>
      <c r="T103" s="127">
        <v>1639000000000</v>
      </c>
      <c r="U103" s="127">
        <v>1639000000000</v>
      </c>
      <c r="V103" s="127">
        <v>25330000000</v>
      </c>
      <c r="W103" s="127">
        <v>25330000000</v>
      </c>
      <c r="X103" s="87">
        <v>0</v>
      </c>
      <c r="Y103" s="87">
        <v>0</v>
      </c>
      <c r="Z103" s="127">
        <v>1262000000000</v>
      </c>
      <c r="AA103" s="87">
        <v>1.5613999999999999E-2</v>
      </c>
      <c r="AB103" s="127">
        <v>131700000000</v>
      </c>
      <c r="AC103" s="87">
        <v>0.65</v>
      </c>
      <c r="AD103" s="87" t="s">
        <v>156</v>
      </c>
      <c r="AE103" s="87" t="s">
        <v>157</v>
      </c>
      <c r="AF103" s="87" t="s">
        <v>158</v>
      </c>
      <c r="AG103" s="87" t="s">
        <v>159</v>
      </c>
      <c r="AH103" s="87" t="s">
        <v>160</v>
      </c>
      <c r="AI103" s="87" t="s">
        <v>161</v>
      </c>
      <c r="AJ103" s="87" t="s">
        <v>162</v>
      </c>
      <c r="AK103" s="87">
        <v>0</v>
      </c>
      <c r="AL103" s="87">
        <v>0</v>
      </c>
      <c r="AM103" s="87" t="s">
        <v>142</v>
      </c>
      <c r="AO103" s="164">
        <f t="shared" si="82"/>
        <v>101</v>
      </c>
      <c r="AP103" s="87">
        <f t="shared" si="80"/>
        <v>9.94</v>
      </c>
      <c r="AQ103" s="87">
        <f t="shared" si="80"/>
        <v>17.216999999999999</v>
      </c>
      <c r="AR103" s="87">
        <f t="shared" si="83"/>
        <v>9.3000000000000007</v>
      </c>
      <c r="AS103" s="87">
        <v>1</v>
      </c>
      <c r="AT103" s="87">
        <v>0</v>
      </c>
      <c r="AU103" s="87">
        <v>0</v>
      </c>
      <c r="AV103" s="87">
        <v>0</v>
      </c>
      <c r="AW103" s="87">
        <v>0</v>
      </c>
      <c r="AY103" s="133">
        <f t="shared" ref="AY103" si="124">IF(J103="", "", INT(J103))</f>
        <v>51</v>
      </c>
      <c r="AZ103" s="87">
        <f t="shared" si="88"/>
        <v>54</v>
      </c>
      <c r="BA103" s="87">
        <f t="shared" si="89"/>
        <v>55</v>
      </c>
      <c r="BB103" s="87">
        <f t="shared" si="90"/>
        <v>51</v>
      </c>
      <c r="BC103" s="87">
        <f t="shared" si="91"/>
        <v>51</v>
      </c>
      <c r="BD103" s="87" t="str">
        <f t="shared" si="92"/>
        <v>1c</v>
      </c>
      <c r="BE103" s="87" t="str">
        <f t="shared" si="93"/>
        <v>0</v>
      </c>
      <c r="BG103" s="87">
        <f t="shared" si="94"/>
        <v>51</v>
      </c>
      <c r="BH103" s="127" t="str">
        <f t="shared" si="95"/>
        <v>2.10E+11</v>
      </c>
      <c r="BI103" s="127" t="str">
        <f t="shared" si="96"/>
        <v>8.08E+10</v>
      </c>
      <c r="BJ103" s="87" t="str">
        <f t="shared" si="97"/>
        <v>7850</v>
      </c>
      <c r="BK103" s="87">
        <f t="shared" si="98"/>
        <v>10</v>
      </c>
      <c r="BL103" s="87">
        <f t="shared" si="99"/>
        <v>0.02</v>
      </c>
      <c r="BN103" s="155">
        <v>101</v>
      </c>
      <c r="BO103" s="155">
        <v>109</v>
      </c>
      <c r="BP103" s="155">
        <v>110</v>
      </c>
      <c r="BQ103" s="155">
        <v>101</v>
      </c>
      <c r="BR103" s="155">
        <v>101</v>
      </c>
      <c r="BS103" s="155" t="str">
        <v>1c</v>
      </c>
      <c r="BT103" s="155" t="str">
        <v>0</v>
      </c>
      <c r="BU103" s="87">
        <v>0</v>
      </c>
      <c r="BV103" s="129">
        <v>101</v>
      </c>
      <c r="BW103" s="129" t="str">
        <v>2.10E+11</v>
      </c>
      <c r="BX103" s="129" t="str">
        <v>8.08E+10</v>
      </c>
      <c r="BY103" s="129" t="str">
        <v>7850</v>
      </c>
      <c r="BZ103" s="129">
        <v>1.3</v>
      </c>
      <c r="CA103" s="129">
        <v>0.02</v>
      </c>
      <c r="CD103" s="87">
        <v>101</v>
      </c>
      <c r="CE103" s="87" t="s">
        <v>180</v>
      </c>
      <c r="CF103" s="87" t="s">
        <v>181</v>
      </c>
      <c r="CG103" s="87">
        <v>1</v>
      </c>
      <c r="CH103" s="87">
        <v>1.3</v>
      </c>
      <c r="CI103" s="87">
        <v>0.02</v>
      </c>
      <c r="CK103" s="87">
        <f t="shared" si="105"/>
        <v>101</v>
      </c>
      <c r="CL103" s="87">
        <f t="shared" si="106"/>
        <v>9.94</v>
      </c>
      <c r="CM103" s="87">
        <f t="shared" si="107"/>
        <v>17.216999999999999</v>
      </c>
      <c r="CN103" s="87">
        <f t="shared" si="108"/>
        <v>9.3000000000000007</v>
      </c>
      <c r="CO103" s="87">
        <v>1</v>
      </c>
      <c r="CP103" s="87">
        <v>0</v>
      </c>
      <c r="CR103" s="87">
        <f t="shared" si="84"/>
        <v>101</v>
      </c>
      <c r="CS103" s="87">
        <f t="shared" si="85"/>
        <v>109</v>
      </c>
      <c r="CT103" s="87">
        <f t="shared" si="86"/>
        <v>110</v>
      </c>
      <c r="CU103" s="87">
        <v>3</v>
      </c>
      <c r="CV103" s="87">
        <v>3</v>
      </c>
      <c r="CW103" s="87">
        <v>1</v>
      </c>
      <c r="CX103" s="87">
        <v>0</v>
      </c>
      <c r="CY103" s="87">
        <v>1</v>
      </c>
      <c r="CZ103" s="87">
        <v>3</v>
      </c>
      <c r="DA103" s="87">
        <v>1</v>
      </c>
      <c r="DB103" s="87" t="b">
        <v>1</v>
      </c>
      <c r="DE103" s="89">
        <v>185</v>
      </c>
      <c r="DF103" s="89">
        <v>4.6266999999999996</v>
      </c>
      <c r="DG103" s="89">
        <v>-8.0136699999999994</v>
      </c>
      <c r="DH103" s="89">
        <v>1.833</v>
      </c>
      <c r="DI103" s="89">
        <v>1</v>
      </c>
      <c r="DJ103" s="89">
        <v>0</v>
      </c>
      <c r="DM103" s="87">
        <v>182</v>
      </c>
      <c r="DN103" s="87">
        <v>141</v>
      </c>
      <c r="DO103" s="87">
        <v>145</v>
      </c>
      <c r="DP103" s="87">
        <v>3</v>
      </c>
      <c r="DQ103" s="87">
        <v>3</v>
      </c>
      <c r="DR103" s="87">
        <v>1</v>
      </c>
      <c r="DS103" s="87">
        <v>0</v>
      </c>
      <c r="DT103" s="87">
        <v>2</v>
      </c>
      <c r="DU103" s="87">
        <v>1</v>
      </c>
      <c r="DV103" s="87">
        <v>1</v>
      </c>
      <c r="DW103" s="87" t="b">
        <v>1</v>
      </c>
      <c r="EG103" s="87">
        <v>182</v>
      </c>
      <c r="EH103" s="87">
        <v>141</v>
      </c>
      <c r="EI103" s="87">
        <v>145</v>
      </c>
      <c r="EJ103" s="87">
        <v>3</v>
      </c>
      <c r="EK103" s="87">
        <v>3</v>
      </c>
      <c r="EL103" s="87">
        <v>1</v>
      </c>
      <c r="EM103" s="87">
        <v>0</v>
      </c>
      <c r="EN103" s="87">
        <v>10</v>
      </c>
      <c r="EO103" s="87">
        <v>1</v>
      </c>
      <c r="EP103" s="87">
        <v>1</v>
      </c>
      <c r="EQ103" s="87" t="b">
        <v>1</v>
      </c>
    </row>
    <row r="104" spans="1:147" ht="12.75">
      <c r="A104" s="89">
        <f t="shared" ref="A104:B119" si="125">A103+1</f>
        <v>3</v>
      </c>
      <c r="B104" s="155">
        <f t="shared" si="116"/>
        <v>102</v>
      </c>
      <c r="C104" s="156">
        <v>9.3000000000000007</v>
      </c>
      <c r="D104" s="155">
        <v>8.1489999999999991</v>
      </c>
      <c r="E104" s="155">
        <v>14.115</v>
      </c>
      <c r="F104" s="155" t="s">
        <v>142</v>
      </c>
      <c r="G104" s="155"/>
      <c r="H104" s="89"/>
      <c r="I104" s="87">
        <v>1</v>
      </c>
      <c r="J104" s="87">
        <f t="shared" si="117"/>
        <v>51.2</v>
      </c>
      <c r="K104" s="126">
        <v>55</v>
      </c>
      <c r="L104" s="87">
        <v>10</v>
      </c>
      <c r="M104" s="87">
        <v>20</v>
      </c>
      <c r="N104" s="87" t="s">
        <v>154</v>
      </c>
      <c r="O104" s="87" t="s">
        <v>155</v>
      </c>
      <c r="P104" s="87">
        <v>0</v>
      </c>
      <c r="Q104" s="127">
        <v>6.2710000000000001E-4</v>
      </c>
      <c r="R104" s="87">
        <v>0</v>
      </c>
      <c r="S104" s="87">
        <v>0</v>
      </c>
      <c r="T104" s="127">
        <v>1639000000000</v>
      </c>
      <c r="U104" s="127">
        <v>1639000000000</v>
      </c>
      <c r="V104" s="127">
        <v>25330000000</v>
      </c>
      <c r="W104" s="127">
        <v>25330000000</v>
      </c>
      <c r="X104" s="87">
        <v>0</v>
      </c>
      <c r="Y104" s="87">
        <v>0</v>
      </c>
      <c r="Z104" s="127">
        <v>1262000000000</v>
      </c>
      <c r="AA104" s="87">
        <v>1.5613999999999999E-2</v>
      </c>
      <c r="AB104" s="127">
        <v>131700000000</v>
      </c>
      <c r="AC104" s="87">
        <v>0.65</v>
      </c>
      <c r="AD104" s="87" t="s">
        <v>156</v>
      </c>
      <c r="AE104" s="87" t="s">
        <v>157</v>
      </c>
      <c r="AF104" s="87" t="s">
        <v>158</v>
      </c>
      <c r="AG104" s="87" t="s">
        <v>159</v>
      </c>
      <c r="AH104" s="87" t="s">
        <v>160</v>
      </c>
      <c r="AI104" s="87" t="s">
        <v>161</v>
      </c>
      <c r="AJ104" s="87" t="s">
        <v>162</v>
      </c>
      <c r="AK104" s="87">
        <v>0</v>
      </c>
      <c r="AL104" s="87">
        <v>0</v>
      </c>
      <c r="AM104" s="87" t="s">
        <v>142</v>
      </c>
      <c r="AO104" s="87">
        <f t="shared" si="82"/>
        <v>102</v>
      </c>
      <c r="AP104" s="87">
        <f t="shared" si="80"/>
        <v>8.1489999999999991</v>
      </c>
      <c r="AQ104" s="87">
        <f t="shared" si="80"/>
        <v>14.115</v>
      </c>
      <c r="AR104" s="87">
        <f t="shared" si="83"/>
        <v>9.3000000000000007</v>
      </c>
      <c r="AS104" s="87">
        <v>1</v>
      </c>
      <c r="AT104" s="87">
        <v>0</v>
      </c>
      <c r="AU104" s="87">
        <v>0</v>
      </c>
      <c r="AV104" s="87">
        <v>0</v>
      </c>
      <c r="AW104" s="87">
        <v>0</v>
      </c>
      <c r="AY104" s="133"/>
      <c r="AZ104" s="87" t="str">
        <f t="shared" si="88"/>
        <v/>
      </c>
      <c r="BA104" s="87" t="str">
        <f t="shared" si="89"/>
        <v/>
      </c>
      <c r="BB104" s="87" t="str">
        <f t="shared" si="90"/>
        <v/>
      </c>
      <c r="BC104" s="87" t="str">
        <f t="shared" si="91"/>
        <v/>
      </c>
      <c r="BD104" s="87" t="str">
        <f t="shared" si="92"/>
        <v/>
      </c>
      <c r="BE104" s="87" t="str">
        <f t="shared" si="93"/>
        <v/>
      </c>
      <c r="BG104" s="87" t="str">
        <f t="shared" si="94"/>
        <v/>
      </c>
      <c r="BH104" s="127" t="str">
        <f t="shared" si="95"/>
        <v/>
      </c>
      <c r="BI104" s="127" t="str">
        <f t="shared" si="96"/>
        <v/>
      </c>
      <c r="BJ104" s="87" t="str">
        <f t="shared" si="97"/>
        <v/>
      </c>
      <c r="BK104" s="87" t="str">
        <f t="shared" si="98"/>
        <v/>
      </c>
      <c r="BL104" s="87" t="str">
        <f t="shared" si="99"/>
        <v/>
      </c>
      <c r="BN104" s="155">
        <v>102</v>
      </c>
      <c r="BO104" s="155">
        <v>110</v>
      </c>
      <c r="BP104" s="155">
        <v>111</v>
      </c>
      <c r="BQ104" s="155">
        <v>102</v>
      </c>
      <c r="BR104" s="155">
        <v>102</v>
      </c>
      <c r="BS104" s="155" t="str">
        <v>1c</v>
      </c>
      <c r="BT104" s="155" t="str">
        <v>0</v>
      </c>
      <c r="BU104" s="87">
        <v>0</v>
      </c>
      <c r="BV104" s="129">
        <v>102</v>
      </c>
      <c r="BW104" s="129" t="str">
        <v>2.10E+11</v>
      </c>
      <c r="BX104" s="129" t="str">
        <v>8.08E+10</v>
      </c>
      <c r="BY104" s="129" t="str">
        <v>7850</v>
      </c>
      <c r="BZ104" s="129">
        <v>1.3</v>
      </c>
      <c r="CA104" s="129">
        <v>0.02</v>
      </c>
      <c r="CD104" s="87">
        <v>102</v>
      </c>
      <c r="CE104" s="87" t="s">
        <v>180</v>
      </c>
      <c r="CF104" s="87" t="s">
        <v>181</v>
      </c>
      <c r="CG104" s="87">
        <v>1</v>
      </c>
      <c r="CH104" s="87">
        <v>1.3</v>
      </c>
      <c r="CI104" s="87">
        <v>0.02</v>
      </c>
      <c r="CK104" s="87">
        <f t="shared" si="105"/>
        <v>102</v>
      </c>
      <c r="CL104" s="87">
        <f t="shared" si="106"/>
        <v>8.1489999999999991</v>
      </c>
      <c r="CM104" s="87">
        <f t="shared" si="107"/>
        <v>14.115</v>
      </c>
      <c r="CN104" s="87">
        <f t="shared" si="108"/>
        <v>9.3000000000000007</v>
      </c>
      <c r="CO104" s="87">
        <v>1</v>
      </c>
      <c r="CP104" s="87">
        <v>0</v>
      </c>
      <c r="CR104" s="87">
        <f t="shared" si="84"/>
        <v>102</v>
      </c>
      <c r="CS104" s="87">
        <f t="shared" si="85"/>
        <v>110</v>
      </c>
      <c r="CT104" s="87">
        <f t="shared" si="86"/>
        <v>111</v>
      </c>
      <c r="CU104" s="87">
        <v>3</v>
      </c>
      <c r="CV104" s="87">
        <v>3</v>
      </c>
      <c r="CW104" s="87">
        <v>1</v>
      </c>
      <c r="CX104" s="87">
        <v>0</v>
      </c>
      <c r="CY104" s="87">
        <v>1</v>
      </c>
      <c r="CZ104" s="87">
        <v>3</v>
      </c>
      <c r="DA104" s="87">
        <v>1</v>
      </c>
      <c r="DB104" s="87" t="b">
        <v>1</v>
      </c>
      <c r="DE104" s="89">
        <v>186</v>
      </c>
      <c r="DF104" s="89">
        <v>7.2832999999999997</v>
      </c>
      <c r="DG104" s="89">
        <v>-12.6153</v>
      </c>
      <c r="DH104" s="89">
        <v>-4.8330000000000002</v>
      </c>
      <c r="DI104" s="89">
        <v>1</v>
      </c>
      <c r="DJ104" s="89">
        <v>0</v>
      </c>
      <c r="DM104" s="87">
        <v>186</v>
      </c>
      <c r="DN104" s="87">
        <v>145</v>
      </c>
      <c r="DO104" s="87">
        <v>146</v>
      </c>
      <c r="DP104" s="87">
        <v>3</v>
      </c>
      <c r="DQ104" s="87">
        <v>3</v>
      </c>
      <c r="DR104" s="87">
        <v>1</v>
      </c>
      <c r="DS104" s="87">
        <v>0</v>
      </c>
      <c r="DT104" s="87">
        <v>2</v>
      </c>
      <c r="DU104" s="87">
        <v>1</v>
      </c>
      <c r="DV104" s="87">
        <v>1</v>
      </c>
      <c r="DW104" s="87" t="b">
        <v>1</v>
      </c>
      <c r="EG104" s="87">
        <v>186</v>
      </c>
      <c r="EH104" s="87">
        <v>145</v>
      </c>
      <c r="EI104" s="87">
        <v>146</v>
      </c>
      <c r="EJ104" s="87">
        <v>3</v>
      </c>
      <c r="EK104" s="87">
        <v>3</v>
      </c>
      <c r="EL104" s="87">
        <v>1</v>
      </c>
      <c r="EM104" s="87">
        <v>0</v>
      </c>
      <c r="EN104" s="87">
        <v>10</v>
      </c>
      <c r="EO104" s="87">
        <v>1</v>
      </c>
      <c r="EP104" s="87">
        <v>1</v>
      </c>
      <c r="EQ104" s="87" t="b">
        <v>1</v>
      </c>
    </row>
    <row r="105" spans="1:147" ht="12.75">
      <c r="A105" s="89">
        <f t="shared" si="125"/>
        <v>4</v>
      </c>
      <c r="B105" s="155">
        <f t="shared" si="116"/>
        <v>103</v>
      </c>
      <c r="C105" s="156">
        <v>9.3000000000000007</v>
      </c>
      <c r="D105" s="155">
        <v>5.8079999999999998</v>
      </c>
      <c r="E105" s="155">
        <v>10.058999999999999</v>
      </c>
      <c r="F105" s="155" t="s">
        <v>142</v>
      </c>
      <c r="G105" s="155"/>
      <c r="H105" s="89"/>
      <c r="I105" s="87">
        <v>1</v>
      </c>
      <c r="J105" s="87">
        <f t="shared" si="117"/>
        <v>52.1</v>
      </c>
      <c r="K105" s="126">
        <v>55</v>
      </c>
      <c r="L105" s="87">
        <v>10</v>
      </c>
      <c r="M105" s="87">
        <v>21</v>
      </c>
      <c r="N105" s="87" t="s">
        <v>154</v>
      </c>
      <c r="O105" s="87" t="s">
        <v>155</v>
      </c>
      <c r="P105" s="87">
        <v>0</v>
      </c>
      <c r="Q105" s="127">
        <v>6.5830000000000001E-4</v>
      </c>
      <c r="R105" s="87">
        <v>0</v>
      </c>
      <c r="S105" s="87">
        <v>0</v>
      </c>
      <c r="T105" s="127">
        <v>1721000000000</v>
      </c>
      <c r="U105" s="127">
        <v>1721000000000</v>
      </c>
      <c r="V105" s="127">
        <v>26600000000</v>
      </c>
      <c r="W105" s="127">
        <v>26600000000</v>
      </c>
      <c r="X105" s="87">
        <v>0</v>
      </c>
      <c r="Y105" s="87">
        <v>0</v>
      </c>
      <c r="Z105" s="127">
        <v>1324000000000</v>
      </c>
      <c r="AA105" s="87">
        <v>1.6389999999999998E-2</v>
      </c>
      <c r="AB105" s="127">
        <v>138300000000</v>
      </c>
      <c r="AC105" s="87">
        <v>0.65</v>
      </c>
      <c r="AD105" s="87" t="s">
        <v>156</v>
      </c>
      <c r="AE105" s="87" t="s">
        <v>157</v>
      </c>
      <c r="AF105" s="87" t="s">
        <v>158</v>
      </c>
      <c r="AG105" s="87" t="s">
        <v>159</v>
      </c>
      <c r="AH105" s="87" t="s">
        <v>160</v>
      </c>
      <c r="AI105" s="87" t="s">
        <v>161</v>
      </c>
      <c r="AJ105" s="87" t="s">
        <v>162</v>
      </c>
      <c r="AK105" s="87">
        <v>0</v>
      </c>
      <c r="AL105" s="87">
        <v>0</v>
      </c>
      <c r="AM105" s="87" t="s">
        <v>142</v>
      </c>
      <c r="AO105" s="87">
        <f t="shared" si="82"/>
        <v>103</v>
      </c>
      <c r="AP105" s="87">
        <f t="shared" si="80"/>
        <v>5.8079999999999998</v>
      </c>
      <c r="AQ105" s="87">
        <f t="shared" si="80"/>
        <v>10.058999999999999</v>
      </c>
      <c r="AR105" s="87">
        <f t="shared" si="83"/>
        <v>9.3000000000000007</v>
      </c>
      <c r="AS105" s="87">
        <v>1</v>
      </c>
      <c r="AT105" s="87">
        <v>0</v>
      </c>
      <c r="AU105" s="87">
        <v>0</v>
      </c>
      <c r="AV105" s="87">
        <v>0</v>
      </c>
      <c r="AW105" s="87">
        <v>0</v>
      </c>
      <c r="AY105" s="133">
        <f t="shared" ref="AY105" si="126">IF(J105="", "", INT(J105))</f>
        <v>52</v>
      </c>
      <c r="AZ105" s="87">
        <f t="shared" si="88"/>
        <v>55</v>
      </c>
      <c r="BA105" s="87">
        <f t="shared" si="89"/>
        <v>56</v>
      </c>
      <c r="BB105" s="87">
        <f t="shared" si="90"/>
        <v>52</v>
      </c>
      <c r="BC105" s="87">
        <f t="shared" si="91"/>
        <v>52</v>
      </c>
      <c r="BD105" s="87" t="str">
        <f t="shared" si="92"/>
        <v>1c</v>
      </c>
      <c r="BE105" s="87" t="str">
        <f t="shared" si="93"/>
        <v>0</v>
      </c>
      <c r="BG105" s="87">
        <f t="shared" si="94"/>
        <v>52</v>
      </c>
      <c r="BH105" s="127" t="str">
        <f t="shared" si="95"/>
        <v>2.10E+11</v>
      </c>
      <c r="BI105" s="127" t="str">
        <f t="shared" si="96"/>
        <v>8.08E+10</v>
      </c>
      <c r="BJ105" s="87" t="str">
        <f t="shared" si="97"/>
        <v>7850</v>
      </c>
      <c r="BK105" s="87">
        <f t="shared" si="98"/>
        <v>10</v>
      </c>
      <c r="BL105" s="87">
        <f t="shared" si="99"/>
        <v>2.1000000000000001E-2</v>
      </c>
      <c r="BN105" s="155">
        <v>103</v>
      </c>
      <c r="BO105" s="155">
        <v>111</v>
      </c>
      <c r="BP105" s="155">
        <v>112</v>
      </c>
      <c r="BQ105" s="155">
        <v>103</v>
      </c>
      <c r="BR105" s="155">
        <v>103</v>
      </c>
      <c r="BS105" s="155" t="str">
        <v>1c</v>
      </c>
      <c r="BT105" s="155" t="str">
        <v>0</v>
      </c>
      <c r="BU105" s="87">
        <v>0</v>
      </c>
      <c r="BV105" s="129">
        <v>103</v>
      </c>
      <c r="BW105" s="129" t="str">
        <v>2.10E+11</v>
      </c>
      <c r="BX105" s="129" t="str">
        <v>8.08E+10</v>
      </c>
      <c r="BY105" s="129" t="str">
        <v>7850</v>
      </c>
      <c r="BZ105" s="129">
        <v>1.3</v>
      </c>
      <c r="CA105" s="129">
        <v>0.02</v>
      </c>
      <c r="CD105" s="87">
        <v>103</v>
      </c>
      <c r="CE105" s="87" t="s">
        <v>180</v>
      </c>
      <c r="CF105" s="87" t="s">
        <v>181</v>
      </c>
      <c r="CG105" s="87">
        <v>1</v>
      </c>
      <c r="CH105" s="87">
        <v>1.3</v>
      </c>
      <c r="CI105" s="87">
        <v>0.02</v>
      </c>
      <c r="CK105" s="87">
        <f t="shared" si="105"/>
        <v>103</v>
      </c>
      <c r="CL105" s="87">
        <f t="shared" si="106"/>
        <v>5.8079999999999998</v>
      </c>
      <c r="CM105" s="87">
        <f t="shared" si="107"/>
        <v>10.058999999999999</v>
      </c>
      <c r="CN105" s="87">
        <f t="shared" si="108"/>
        <v>9.3000000000000007</v>
      </c>
      <c r="CO105" s="87">
        <v>1</v>
      </c>
      <c r="CP105" s="87">
        <v>0</v>
      </c>
      <c r="CR105" s="87">
        <f t="shared" si="84"/>
        <v>103</v>
      </c>
      <c r="CS105" s="87">
        <f t="shared" si="85"/>
        <v>111</v>
      </c>
      <c r="CT105" s="87">
        <f t="shared" si="86"/>
        <v>112</v>
      </c>
      <c r="CU105" s="87">
        <v>3</v>
      </c>
      <c r="CV105" s="87">
        <v>3</v>
      </c>
      <c r="CW105" s="87">
        <v>1</v>
      </c>
      <c r="CX105" s="87">
        <v>0</v>
      </c>
      <c r="CY105" s="87">
        <v>1</v>
      </c>
      <c r="CZ105" s="87">
        <v>3</v>
      </c>
      <c r="DA105" s="87">
        <v>1</v>
      </c>
      <c r="DB105" s="87" t="b">
        <v>1</v>
      </c>
      <c r="DE105" s="89">
        <v>187</v>
      </c>
      <c r="DF105" s="89">
        <v>2.7113299999999998</v>
      </c>
      <c r="DG105" s="89">
        <v>16.565300000000001</v>
      </c>
      <c r="DH105" s="89">
        <v>2.2000000000000002</v>
      </c>
      <c r="DI105" s="89">
        <v>1</v>
      </c>
      <c r="DJ105" s="89">
        <v>0</v>
      </c>
      <c r="DM105" s="87">
        <v>187</v>
      </c>
      <c r="DN105" s="87">
        <v>146</v>
      </c>
      <c r="DO105" s="87">
        <v>47</v>
      </c>
      <c r="DP105" s="87">
        <v>3</v>
      </c>
      <c r="DQ105" s="87">
        <v>3</v>
      </c>
      <c r="DR105" s="87">
        <v>1</v>
      </c>
      <c r="DS105" s="87">
        <v>0</v>
      </c>
      <c r="DT105" s="87">
        <v>2</v>
      </c>
      <c r="DU105" s="87">
        <v>1</v>
      </c>
      <c r="DV105" s="87">
        <v>1</v>
      </c>
      <c r="DW105" s="87" t="b">
        <v>1</v>
      </c>
      <c r="EG105" s="87">
        <v>187</v>
      </c>
      <c r="EH105" s="87">
        <v>146</v>
      </c>
      <c r="EI105" s="87">
        <v>47</v>
      </c>
      <c r="EJ105" s="87">
        <v>3</v>
      </c>
      <c r="EK105" s="87">
        <v>3</v>
      </c>
      <c r="EL105" s="87">
        <v>1</v>
      </c>
      <c r="EM105" s="87">
        <v>0</v>
      </c>
      <c r="EN105" s="87">
        <v>10</v>
      </c>
      <c r="EO105" s="87">
        <v>1</v>
      </c>
      <c r="EP105" s="87">
        <v>1</v>
      </c>
      <c r="EQ105" s="87" t="b">
        <v>1</v>
      </c>
    </row>
    <row r="106" spans="1:147" ht="12.75">
      <c r="A106" s="89">
        <f t="shared" si="125"/>
        <v>5</v>
      </c>
      <c r="B106" s="155">
        <f t="shared" si="116"/>
        <v>104</v>
      </c>
      <c r="C106" s="156">
        <v>9.3000000000000007</v>
      </c>
      <c r="D106" s="155">
        <v>3.4660000000000002</v>
      </c>
      <c r="E106" s="155">
        <v>6.0039999999999996</v>
      </c>
      <c r="F106" s="155" t="s">
        <v>142</v>
      </c>
      <c r="G106" s="155"/>
      <c r="H106" s="89"/>
      <c r="I106" s="87">
        <v>1</v>
      </c>
      <c r="J106" s="87">
        <f t="shared" si="117"/>
        <v>52.2</v>
      </c>
      <c r="K106" s="126">
        <v>56</v>
      </c>
      <c r="L106" s="87">
        <v>10</v>
      </c>
      <c r="M106" s="87">
        <v>21</v>
      </c>
      <c r="N106" s="87" t="s">
        <v>154</v>
      </c>
      <c r="O106" s="87" t="s">
        <v>155</v>
      </c>
      <c r="P106" s="87">
        <v>0</v>
      </c>
      <c r="Q106" s="127">
        <v>6.5830000000000001E-4</v>
      </c>
      <c r="R106" s="87">
        <v>0</v>
      </c>
      <c r="S106" s="87">
        <v>0</v>
      </c>
      <c r="T106" s="127">
        <v>1721000000000</v>
      </c>
      <c r="U106" s="127">
        <v>1721000000000</v>
      </c>
      <c r="V106" s="127">
        <v>26600000000</v>
      </c>
      <c r="W106" s="127">
        <v>26600000000</v>
      </c>
      <c r="X106" s="87">
        <v>0</v>
      </c>
      <c r="Y106" s="87">
        <v>0</v>
      </c>
      <c r="Z106" s="127">
        <v>1324000000000</v>
      </c>
      <c r="AA106" s="87">
        <v>1.6389999999999998E-2</v>
      </c>
      <c r="AB106" s="127">
        <v>138300000000</v>
      </c>
      <c r="AC106" s="87">
        <v>0.65</v>
      </c>
      <c r="AD106" s="87" t="s">
        <v>156</v>
      </c>
      <c r="AE106" s="87" t="s">
        <v>157</v>
      </c>
      <c r="AF106" s="87" t="s">
        <v>158</v>
      </c>
      <c r="AG106" s="87" t="s">
        <v>159</v>
      </c>
      <c r="AH106" s="87" t="s">
        <v>160</v>
      </c>
      <c r="AI106" s="87" t="s">
        <v>161</v>
      </c>
      <c r="AJ106" s="87" t="s">
        <v>162</v>
      </c>
      <c r="AK106" s="87">
        <v>0</v>
      </c>
      <c r="AL106" s="87">
        <v>0</v>
      </c>
      <c r="AM106" s="87" t="s">
        <v>142</v>
      </c>
      <c r="AO106" s="87">
        <f t="shared" si="82"/>
        <v>104</v>
      </c>
      <c r="AP106" s="87">
        <f t="shared" si="80"/>
        <v>3.4660000000000002</v>
      </c>
      <c r="AQ106" s="87">
        <f t="shared" si="80"/>
        <v>6.0039999999999996</v>
      </c>
      <c r="AR106" s="87">
        <f t="shared" si="83"/>
        <v>9.3000000000000007</v>
      </c>
      <c r="AS106" s="87">
        <v>1</v>
      </c>
      <c r="AT106" s="87">
        <v>0</v>
      </c>
      <c r="AU106" s="87">
        <v>0</v>
      </c>
      <c r="AV106" s="87">
        <v>0</v>
      </c>
      <c r="AW106" s="87">
        <v>0</v>
      </c>
      <c r="AY106" s="133"/>
      <c r="AZ106" s="87" t="str">
        <f t="shared" si="88"/>
        <v/>
      </c>
      <c r="BA106" s="87" t="str">
        <f t="shared" si="89"/>
        <v/>
      </c>
      <c r="BB106" s="87" t="str">
        <f t="shared" si="90"/>
        <v/>
      </c>
      <c r="BC106" s="87" t="str">
        <f t="shared" si="91"/>
        <v/>
      </c>
      <c r="BD106" s="87" t="str">
        <f t="shared" si="92"/>
        <v/>
      </c>
      <c r="BE106" s="87" t="str">
        <f t="shared" si="93"/>
        <v/>
      </c>
      <c r="BG106" s="87" t="str">
        <f t="shared" si="94"/>
        <v/>
      </c>
      <c r="BH106" s="127" t="str">
        <f t="shared" si="95"/>
        <v/>
      </c>
      <c r="BI106" s="127" t="str">
        <f t="shared" si="96"/>
        <v/>
      </c>
      <c r="BJ106" s="87" t="str">
        <f t="shared" si="97"/>
        <v/>
      </c>
      <c r="BK106" s="87" t="str">
        <f t="shared" si="98"/>
        <v/>
      </c>
      <c r="BL106" s="87" t="str">
        <f t="shared" si="99"/>
        <v/>
      </c>
      <c r="BN106" s="129">
        <v>104</v>
      </c>
      <c r="BO106" s="129">
        <v>112</v>
      </c>
      <c r="BP106" s="129">
        <v>113</v>
      </c>
      <c r="BQ106" s="129">
        <v>104</v>
      </c>
      <c r="BR106" s="129">
        <v>104</v>
      </c>
      <c r="BS106" s="129" t="str">
        <v>1c</v>
      </c>
      <c r="BT106" s="129" t="str">
        <v>0</v>
      </c>
      <c r="BU106" s="87">
        <v>0</v>
      </c>
      <c r="BV106" s="129">
        <v>104</v>
      </c>
      <c r="BW106" s="129" t="str">
        <v>2.10E+11</v>
      </c>
      <c r="BX106" s="129" t="str">
        <v>8.08E+10</v>
      </c>
      <c r="BY106" s="129" t="str">
        <v>7850</v>
      </c>
      <c r="BZ106" s="129">
        <v>1.3</v>
      </c>
      <c r="CA106" s="129">
        <v>0.02</v>
      </c>
      <c r="CD106" s="87">
        <v>104</v>
      </c>
      <c r="CE106" s="87" t="s">
        <v>180</v>
      </c>
      <c r="CF106" s="87" t="s">
        <v>181</v>
      </c>
      <c r="CG106" s="87">
        <v>1</v>
      </c>
      <c r="CH106" s="87">
        <v>1.3</v>
      </c>
      <c r="CI106" s="87">
        <v>0.02</v>
      </c>
      <c r="CK106" s="87">
        <f t="shared" si="105"/>
        <v>104</v>
      </c>
      <c r="CL106" s="87">
        <f t="shared" si="106"/>
        <v>3.4660000000000002</v>
      </c>
      <c r="CM106" s="87">
        <f t="shared" si="107"/>
        <v>6.0039999999999996</v>
      </c>
      <c r="CN106" s="87">
        <f t="shared" si="108"/>
        <v>9.3000000000000007</v>
      </c>
      <c r="CO106" s="87">
        <v>1</v>
      </c>
      <c r="CP106" s="87">
        <v>0</v>
      </c>
      <c r="CR106" s="87">
        <f t="shared" si="84"/>
        <v>104</v>
      </c>
      <c r="CS106" s="87">
        <f t="shared" si="85"/>
        <v>112</v>
      </c>
      <c r="CT106" s="87">
        <f t="shared" si="86"/>
        <v>113</v>
      </c>
      <c r="CU106" s="87">
        <v>3</v>
      </c>
      <c r="CV106" s="87">
        <v>3</v>
      </c>
      <c r="CW106" s="87">
        <v>1</v>
      </c>
      <c r="CX106" s="87">
        <v>0</v>
      </c>
      <c r="CY106" s="87">
        <v>1</v>
      </c>
      <c r="CZ106" s="87">
        <v>3</v>
      </c>
      <c r="DA106" s="87">
        <v>1</v>
      </c>
      <c r="DB106" s="87" t="b">
        <v>1</v>
      </c>
      <c r="DE106" s="89">
        <v>188</v>
      </c>
      <c r="DF106" s="89">
        <v>-1.68133</v>
      </c>
      <c r="DG106" s="89">
        <v>14.029199999999999</v>
      </c>
      <c r="DH106" s="89">
        <v>-4.9000000000000004</v>
      </c>
      <c r="DI106" s="89">
        <v>1</v>
      </c>
      <c r="DJ106" s="89">
        <v>0</v>
      </c>
      <c r="DM106" s="87">
        <v>194</v>
      </c>
      <c r="DN106" s="87">
        <v>15</v>
      </c>
      <c r="DO106" s="87">
        <v>229</v>
      </c>
      <c r="DP106" s="87">
        <v>1</v>
      </c>
      <c r="DQ106" s="87">
        <v>1</v>
      </c>
      <c r="DR106" s="87">
        <v>1</v>
      </c>
      <c r="DS106" s="87">
        <v>0</v>
      </c>
      <c r="DT106" s="87">
        <v>2</v>
      </c>
      <c r="DU106" s="87">
        <v>1</v>
      </c>
      <c r="DV106" s="87">
        <v>1</v>
      </c>
      <c r="DW106" s="87" t="b">
        <v>1</v>
      </c>
      <c r="EG106" s="87">
        <v>194</v>
      </c>
      <c r="EH106" s="87">
        <v>15</v>
      </c>
      <c r="EI106" s="87">
        <v>229</v>
      </c>
      <c r="EJ106" s="145">
        <v>1</v>
      </c>
      <c r="EK106" s="145">
        <v>1</v>
      </c>
      <c r="EL106" s="87">
        <v>1</v>
      </c>
      <c r="EM106" s="87">
        <v>0</v>
      </c>
      <c r="EN106" s="87">
        <v>10</v>
      </c>
      <c r="EO106" s="87">
        <v>1</v>
      </c>
      <c r="EP106" s="87">
        <v>1</v>
      </c>
      <c r="EQ106" s="87" t="b">
        <v>1</v>
      </c>
    </row>
    <row r="107" spans="1:147" ht="12.75">
      <c r="A107" s="89">
        <f t="shared" si="125"/>
        <v>6</v>
      </c>
      <c r="B107" s="89">
        <f t="shared" si="125"/>
        <v>105</v>
      </c>
      <c r="C107" s="150">
        <v>9.3000000000000007</v>
      </c>
      <c r="D107" s="89">
        <v>1.97</v>
      </c>
      <c r="E107" s="89">
        <v>3.4119999999999999</v>
      </c>
      <c r="F107" s="89" t="s">
        <v>142</v>
      </c>
      <c r="G107" s="89"/>
      <c r="H107" s="89"/>
      <c r="J107" s="87">
        <f t="shared" si="117"/>
        <v>53.1</v>
      </c>
      <c r="K107" s="126">
        <v>56</v>
      </c>
      <c r="L107" s="87">
        <v>10</v>
      </c>
      <c r="M107" s="87">
        <v>20</v>
      </c>
      <c r="N107" s="87" t="s">
        <v>154</v>
      </c>
      <c r="O107" s="87" t="s">
        <v>155</v>
      </c>
      <c r="P107" s="87">
        <v>0</v>
      </c>
      <c r="Q107" s="127">
        <v>6.2710000000000001E-4</v>
      </c>
      <c r="R107" s="87">
        <v>0</v>
      </c>
      <c r="S107" s="87">
        <v>0</v>
      </c>
      <c r="T107" s="127">
        <v>1639000000000</v>
      </c>
      <c r="U107" s="127">
        <v>1639000000000</v>
      </c>
      <c r="V107" s="127">
        <v>25330000000</v>
      </c>
      <c r="W107" s="127">
        <v>25330000000</v>
      </c>
      <c r="X107" s="87">
        <v>0</v>
      </c>
      <c r="Y107" s="87">
        <v>0</v>
      </c>
      <c r="Z107" s="127">
        <v>1262000000000</v>
      </c>
      <c r="AA107" s="87">
        <v>1.5613999999999999E-2</v>
      </c>
      <c r="AB107" s="127">
        <v>131700000000</v>
      </c>
      <c r="AC107" s="87">
        <v>0.65</v>
      </c>
      <c r="AD107" s="87" t="s">
        <v>156</v>
      </c>
      <c r="AE107" s="87" t="s">
        <v>157</v>
      </c>
      <c r="AF107" s="87" t="s">
        <v>158</v>
      </c>
      <c r="AG107" s="87" t="s">
        <v>159</v>
      </c>
      <c r="AH107" s="87" t="s">
        <v>160</v>
      </c>
      <c r="AI107" s="87" t="s">
        <v>161</v>
      </c>
      <c r="AJ107" s="87" t="s">
        <v>162</v>
      </c>
      <c r="AK107" s="87">
        <v>0</v>
      </c>
      <c r="AL107" s="87">
        <v>0</v>
      </c>
      <c r="AM107" s="87" t="s">
        <v>142</v>
      </c>
      <c r="AO107" s="158">
        <f t="shared" si="82"/>
        <v>105</v>
      </c>
      <c r="AP107" s="87">
        <f t="shared" si="80"/>
        <v>1.97</v>
      </c>
      <c r="AQ107" s="87">
        <f t="shared" si="80"/>
        <v>3.4119999999999999</v>
      </c>
      <c r="AR107" s="87">
        <f t="shared" si="83"/>
        <v>9.3000000000000007</v>
      </c>
      <c r="AS107" s="87">
        <v>1</v>
      </c>
      <c r="AT107" s="87">
        <v>0</v>
      </c>
      <c r="AU107" s="87">
        <v>0</v>
      </c>
      <c r="AV107" s="87">
        <v>0</v>
      </c>
      <c r="AW107" s="87">
        <v>0</v>
      </c>
      <c r="AY107" s="133">
        <f t="shared" ref="AY107" si="127">IF(J107="", "", INT(J107))</f>
        <v>53</v>
      </c>
      <c r="AZ107" s="87">
        <f t="shared" si="88"/>
        <v>56</v>
      </c>
      <c r="BA107" s="87">
        <f t="shared" si="89"/>
        <v>57</v>
      </c>
      <c r="BB107" s="87">
        <f t="shared" si="90"/>
        <v>53</v>
      </c>
      <c r="BC107" s="87">
        <f t="shared" si="91"/>
        <v>53</v>
      </c>
      <c r="BD107" s="87" t="str">
        <f t="shared" si="92"/>
        <v>1c</v>
      </c>
      <c r="BE107" s="87" t="str">
        <f t="shared" si="93"/>
        <v>0</v>
      </c>
      <c r="BG107" s="87">
        <f t="shared" si="94"/>
        <v>53</v>
      </c>
      <c r="BH107" s="127" t="str">
        <f t="shared" si="95"/>
        <v>2.10E+11</v>
      </c>
      <c r="BI107" s="127" t="str">
        <f t="shared" si="96"/>
        <v>8.08E+10</v>
      </c>
      <c r="BJ107" s="87" t="str">
        <f t="shared" si="97"/>
        <v>7850</v>
      </c>
      <c r="BK107" s="87">
        <f t="shared" si="98"/>
        <v>10</v>
      </c>
      <c r="BL107" s="87">
        <f t="shared" si="99"/>
        <v>0.02</v>
      </c>
      <c r="BN107" s="129">
        <v>105</v>
      </c>
      <c r="BO107" s="129">
        <v>114</v>
      </c>
      <c r="BP107" s="129">
        <v>115</v>
      </c>
      <c r="BQ107" s="129">
        <v>105</v>
      </c>
      <c r="BR107" s="129">
        <v>105</v>
      </c>
      <c r="BS107" s="129" t="str">
        <v>1c</v>
      </c>
      <c r="BT107" s="129" t="str">
        <v>0</v>
      </c>
      <c r="BU107" s="87">
        <v>0</v>
      </c>
      <c r="BV107" s="129">
        <v>105</v>
      </c>
      <c r="BW107" s="129" t="str">
        <v>2.10E+11</v>
      </c>
      <c r="BX107" s="129" t="str">
        <v>8.08E+10</v>
      </c>
      <c r="BY107" s="129" t="str">
        <v>7850</v>
      </c>
      <c r="BZ107" s="129">
        <v>1.3</v>
      </c>
      <c r="CA107" s="129">
        <v>0.02</v>
      </c>
      <c r="CD107" s="87">
        <v>105</v>
      </c>
      <c r="CE107" s="87" t="s">
        <v>180</v>
      </c>
      <c r="CF107" s="87" t="s">
        <v>181</v>
      </c>
      <c r="CG107" s="87">
        <v>1</v>
      </c>
      <c r="CH107" s="87">
        <v>1.3</v>
      </c>
      <c r="CI107" s="87">
        <v>0.02</v>
      </c>
      <c r="CK107" s="87">
        <f t="shared" si="105"/>
        <v>105</v>
      </c>
      <c r="CL107" s="87">
        <f t="shared" si="106"/>
        <v>1.97</v>
      </c>
      <c r="CM107" s="87">
        <f t="shared" si="107"/>
        <v>3.4119999999999999</v>
      </c>
      <c r="CN107" s="87">
        <f t="shared" si="108"/>
        <v>9.3000000000000007</v>
      </c>
      <c r="CO107" s="87">
        <v>1</v>
      </c>
      <c r="CP107" s="87">
        <v>0</v>
      </c>
      <c r="CR107" s="87">
        <f t="shared" si="84"/>
        <v>105</v>
      </c>
      <c r="CS107" s="87">
        <f t="shared" si="85"/>
        <v>114</v>
      </c>
      <c r="CT107" s="87">
        <f t="shared" si="86"/>
        <v>115</v>
      </c>
      <c r="CU107" s="87">
        <v>3</v>
      </c>
      <c r="CV107" s="87">
        <v>3</v>
      </c>
      <c r="CW107" s="87">
        <v>1</v>
      </c>
      <c r="CX107" s="87">
        <v>0</v>
      </c>
      <c r="CY107" s="87">
        <v>1</v>
      </c>
      <c r="CZ107" s="87">
        <v>3</v>
      </c>
      <c r="DA107" s="87">
        <v>1</v>
      </c>
      <c r="DB107" s="87" t="b">
        <v>1</v>
      </c>
      <c r="DE107" s="89">
        <v>189</v>
      </c>
      <c r="DF107" s="89">
        <v>-15.701499999999999</v>
      </c>
      <c r="DG107" s="89">
        <v>5.9346699999999997</v>
      </c>
      <c r="DH107" s="89">
        <v>2.2000000000000002</v>
      </c>
      <c r="DI107" s="89">
        <v>1</v>
      </c>
      <c r="DJ107" s="89">
        <v>0</v>
      </c>
      <c r="DM107" s="87">
        <v>223</v>
      </c>
      <c r="DN107" s="87">
        <v>86</v>
      </c>
      <c r="DO107" s="87">
        <v>58</v>
      </c>
      <c r="DP107" s="87">
        <v>3</v>
      </c>
      <c r="DQ107" s="87">
        <v>3</v>
      </c>
      <c r="DR107" s="87">
        <v>1</v>
      </c>
      <c r="DS107" s="87">
        <v>0</v>
      </c>
      <c r="DT107" s="87">
        <v>2</v>
      </c>
      <c r="DU107" s="87">
        <v>1</v>
      </c>
      <c r="DV107" s="87">
        <v>1</v>
      </c>
      <c r="DW107" s="87" t="b">
        <v>1</v>
      </c>
      <c r="EG107" s="87">
        <v>223</v>
      </c>
      <c r="EH107" s="87">
        <v>86</v>
      </c>
      <c r="EI107" s="87">
        <v>58</v>
      </c>
      <c r="EJ107" s="87">
        <v>3</v>
      </c>
      <c r="EK107" s="87">
        <v>3</v>
      </c>
      <c r="EL107" s="87">
        <v>1</v>
      </c>
      <c r="EM107" s="87">
        <v>0</v>
      </c>
      <c r="EN107" s="87">
        <v>10</v>
      </c>
      <c r="EO107" s="87">
        <v>1</v>
      </c>
      <c r="EP107" s="87">
        <v>1</v>
      </c>
      <c r="EQ107" s="87" t="b">
        <v>1</v>
      </c>
    </row>
    <row r="108" spans="1:147" ht="12.75">
      <c r="A108" s="89">
        <f t="shared" si="125"/>
        <v>7</v>
      </c>
      <c r="B108" s="89">
        <f t="shared" si="125"/>
        <v>106</v>
      </c>
      <c r="C108" s="150">
        <v>9.3000000000000007</v>
      </c>
      <c r="D108" s="89">
        <v>1.25</v>
      </c>
      <c r="E108" s="89">
        <v>2.17</v>
      </c>
      <c r="F108" s="89" t="s">
        <v>142</v>
      </c>
      <c r="G108" s="89"/>
      <c r="H108" s="89"/>
      <c r="J108" s="87">
        <f t="shared" si="117"/>
        <v>53.2</v>
      </c>
      <c r="K108" s="126">
        <v>57</v>
      </c>
      <c r="L108" s="87">
        <v>10</v>
      </c>
      <c r="M108" s="87">
        <v>20</v>
      </c>
      <c r="N108" s="87" t="s">
        <v>154</v>
      </c>
      <c r="O108" s="87" t="s">
        <v>155</v>
      </c>
      <c r="P108" s="87">
        <v>0</v>
      </c>
      <c r="Q108" s="127">
        <v>6.2710000000000001E-4</v>
      </c>
      <c r="R108" s="87">
        <v>0</v>
      </c>
      <c r="S108" s="87">
        <v>0</v>
      </c>
      <c r="T108" s="127">
        <v>1639000000000</v>
      </c>
      <c r="U108" s="127">
        <v>1639000000000</v>
      </c>
      <c r="V108" s="127">
        <v>25330000000</v>
      </c>
      <c r="W108" s="127">
        <v>25330000000</v>
      </c>
      <c r="X108" s="87">
        <v>0</v>
      </c>
      <c r="Y108" s="87">
        <v>0</v>
      </c>
      <c r="Z108" s="127">
        <v>1262000000000</v>
      </c>
      <c r="AA108" s="87">
        <v>1.5613999999999999E-2</v>
      </c>
      <c r="AB108" s="127">
        <v>131700000000</v>
      </c>
      <c r="AC108" s="87">
        <v>0.65</v>
      </c>
      <c r="AD108" s="87" t="s">
        <v>156</v>
      </c>
      <c r="AE108" s="87" t="s">
        <v>157</v>
      </c>
      <c r="AF108" s="87" t="s">
        <v>158</v>
      </c>
      <c r="AG108" s="87" t="s">
        <v>159</v>
      </c>
      <c r="AH108" s="87" t="s">
        <v>160</v>
      </c>
      <c r="AI108" s="87" t="s">
        <v>161</v>
      </c>
      <c r="AJ108" s="87" t="s">
        <v>162</v>
      </c>
      <c r="AK108" s="87">
        <v>0</v>
      </c>
      <c r="AL108" s="87">
        <v>0</v>
      </c>
      <c r="AM108" s="87" t="s">
        <v>142</v>
      </c>
      <c r="AO108" s="87">
        <f t="shared" si="82"/>
        <v>106</v>
      </c>
      <c r="AP108" s="87">
        <f t="shared" si="80"/>
        <v>1.25</v>
      </c>
      <c r="AQ108" s="87">
        <f t="shared" si="80"/>
        <v>2.17</v>
      </c>
      <c r="AR108" s="87">
        <f t="shared" si="83"/>
        <v>9.3000000000000007</v>
      </c>
      <c r="AS108" s="87">
        <v>1</v>
      </c>
      <c r="AT108" s="87">
        <v>0</v>
      </c>
      <c r="AU108" s="87">
        <v>0</v>
      </c>
      <c r="AV108" s="87">
        <v>0</v>
      </c>
      <c r="AW108" s="87">
        <v>0</v>
      </c>
      <c r="AY108" s="133"/>
      <c r="AZ108" s="87" t="str">
        <f t="shared" si="88"/>
        <v/>
      </c>
      <c r="BA108" s="87" t="str">
        <f t="shared" si="89"/>
        <v/>
      </c>
      <c r="BB108" s="87" t="str">
        <f t="shared" si="90"/>
        <v/>
      </c>
      <c r="BC108" s="87" t="str">
        <f t="shared" si="91"/>
        <v/>
      </c>
      <c r="BD108" s="87" t="str">
        <f t="shared" si="92"/>
        <v/>
      </c>
      <c r="BE108" s="87" t="str">
        <f t="shared" si="93"/>
        <v/>
      </c>
      <c r="BG108" s="87" t="str">
        <f t="shared" si="94"/>
        <v/>
      </c>
      <c r="BH108" s="127" t="str">
        <f t="shared" si="95"/>
        <v/>
      </c>
      <c r="BI108" s="127" t="str">
        <f t="shared" si="96"/>
        <v/>
      </c>
      <c r="BJ108" s="87" t="str">
        <f t="shared" si="97"/>
        <v/>
      </c>
      <c r="BK108" s="87" t="str">
        <f t="shared" si="98"/>
        <v/>
      </c>
      <c r="BL108" s="87" t="str">
        <f t="shared" si="99"/>
        <v/>
      </c>
      <c r="BN108" s="129">
        <v>106</v>
      </c>
      <c r="BO108" s="129">
        <v>115</v>
      </c>
      <c r="BP108" s="155">
        <v>116</v>
      </c>
      <c r="BQ108" s="129">
        <v>106</v>
      </c>
      <c r="BR108" s="129">
        <v>106</v>
      </c>
      <c r="BS108" s="129" t="str">
        <v>1c</v>
      </c>
      <c r="BT108" s="129" t="str">
        <v>0</v>
      </c>
      <c r="BU108" s="87">
        <v>0</v>
      </c>
      <c r="BV108" s="129">
        <v>106</v>
      </c>
      <c r="BW108" s="129" t="str">
        <v>2.10E+11</v>
      </c>
      <c r="BX108" s="129" t="str">
        <v>8.08E+10</v>
      </c>
      <c r="BY108" s="129" t="str">
        <v>7850</v>
      </c>
      <c r="BZ108" s="129">
        <v>1.3</v>
      </c>
      <c r="CA108" s="129">
        <v>0.02</v>
      </c>
      <c r="CD108" s="87">
        <v>106</v>
      </c>
      <c r="CE108" s="87" t="s">
        <v>180</v>
      </c>
      <c r="CF108" s="87" t="s">
        <v>181</v>
      </c>
      <c r="CG108" s="87">
        <v>1</v>
      </c>
      <c r="CH108" s="87">
        <v>1.3</v>
      </c>
      <c r="CI108" s="87">
        <v>0.02</v>
      </c>
      <c r="CK108" s="87">
        <f t="shared" si="105"/>
        <v>106</v>
      </c>
      <c r="CL108" s="87">
        <f t="shared" si="106"/>
        <v>1.25</v>
      </c>
      <c r="CM108" s="87">
        <f t="shared" si="107"/>
        <v>2.17</v>
      </c>
      <c r="CN108" s="87">
        <f t="shared" si="108"/>
        <v>9.3000000000000007</v>
      </c>
      <c r="CO108" s="87">
        <v>1</v>
      </c>
      <c r="CP108" s="87">
        <v>0</v>
      </c>
      <c r="CR108" s="87">
        <f t="shared" si="84"/>
        <v>106</v>
      </c>
      <c r="CS108" s="87">
        <f t="shared" si="85"/>
        <v>115</v>
      </c>
      <c r="CT108" s="87">
        <f t="shared" si="86"/>
        <v>116</v>
      </c>
      <c r="CU108" s="87">
        <v>3</v>
      </c>
      <c r="CV108" s="87">
        <v>3</v>
      </c>
      <c r="CW108" s="87">
        <v>1</v>
      </c>
      <c r="CX108" s="87">
        <v>0</v>
      </c>
      <c r="CY108" s="87">
        <v>1</v>
      </c>
      <c r="CZ108" s="87">
        <v>3</v>
      </c>
      <c r="DA108" s="87">
        <v>1</v>
      </c>
      <c r="DB108" s="87" t="b">
        <v>1</v>
      </c>
      <c r="DE108" s="89">
        <v>190</v>
      </c>
      <c r="DF108" s="89">
        <v>-11.3088</v>
      </c>
      <c r="DG108" s="89">
        <v>8.4708299999999994</v>
      </c>
      <c r="DH108" s="89">
        <v>-4.9000000000000004</v>
      </c>
      <c r="DI108" s="89">
        <v>1</v>
      </c>
      <c r="DJ108" s="89">
        <v>0</v>
      </c>
      <c r="DM108" s="87">
        <v>224</v>
      </c>
      <c r="DN108" s="87">
        <v>274</v>
      </c>
      <c r="DO108" s="87">
        <v>182</v>
      </c>
      <c r="DP108" s="87">
        <v>3</v>
      </c>
      <c r="DQ108" s="87">
        <v>3</v>
      </c>
      <c r="DR108" s="87">
        <v>1</v>
      </c>
      <c r="DS108" s="87">
        <v>0</v>
      </c>
      <c r="DT108" s="87">
        <v>2</v>
      </c>
      <c r="DU108" s="87">
        <v>1</v>
      </c>
      <c r="DV108" s="87">
        <v>1</v>
      </c>
      <c r="DW108" s="87" t="b">
        <v>1</v>
      </c>
    </row>
    <row r="109" spans="1:147" ht="12.75">
      <c r="A109" s="89">
        <v>1</v>
      </c>
      <c r="B109" s="151">
        <f t="shared" si="125"/>
        <v>107</v>
      </c>
      <c r="C109" s="152">
        <v>9.3000000000000007</v>
      </c>
      <c r="D109" s="151">
        <v>-2.25</v>
      </c>
      <c r="E109" s="151">
        <v>0</v>
      </c>
      <c r="F109" s="151" t="s">
        <v>142</v>
      </c>
      <c r="G109" s="151"/>
      <c r="H109" s="151"/>
      <c r="J109" s="87">
        <f t="shared" si="117"/>
        <v>54.1</v>
      </c>
      <c r="K109" s="126">
        <v>57</v>
      </c>
      <c r="L109" s="87">
        <v>10</v>
      </c>
      <c r="M109" s="87">
        <v>21</v>
      </c>
      <c r="N109" s="87" t="s">
        <v>154</v>
      </c>
      <c r="O109" s="87" t="s">
        <v>155</v>
      </c>
      <c r="P109" s="87">
        <v>0</v>
      </c>
      <c r="Q109" s="127">
        <v>6.5830000000000001E-4</v>
      </c>
      <c r="R109" s="87">
        <v>0</v>
      </c>
      <c r="S109" s="87">
        <v>0</v>
      </c>
      <c r="T109" s="127">
        <v>1721000000000</v>
      </c>
      <c r="U109" s="127">
        <v>1721000000000</v>
      </c>
      <c r="V109" s="127">
        <v>26600000000</v>
      </c>
      <c r="W109" s="127">
        <v>26600000000</v>
      </c>
      <c r="X109" s="87">
        <v>0</v>
      </c>
      <c r="Y109" s="87">
        <v>0</v>
      </c>
      <c r="Z109" s="127">
        <v>1324000000000</v>
      </c>
      <c r="AA109" s="87">
        <v>1.6389999999999998E-2</v>
      </c>
      <c r="AB109" s="127">
        <v>138300000000</v>
      </c>
      <c r="AC109" s="87">
        <v>0.65</v>
      </c>
      <c r="AD109" s="87" t="s">
        <v>156</v>
      </c>
      <c r="AE109" s="87" t="s">
        <v>157</v>
      </c>
      <c r="AF109" s="87" t="s">
        <v>158</v>
      </c>
      <c r="AG109" s="87" t="s">
        <v>159</v>
      </c>
      <c r="AH109" s="87" t="s">
        <v>160</v>
      </c>
      <c r="AI109" s="87" t="s">
        <v>161</v>
      </c>
      <c r="AJ109" s="87" t="s">
        <v>162</v>
      </c>
      <c r="AK109" s="87">
        <v>0</v>
      </c>
      <c r="AL109" s="87">
        <v>0</v>
      </c>
      <c r="AM109" s="87" t="s">
        <v>142</v>
      </c>
      <c r="AO109" s="87">
        <f t="shared" si="82"/>
        <v>107</v>
      </c>
      <c r="AP109" s="87">
        <f t="shared" si="80"/>
        <v>-2.25</v>
      </c>
      <c r="AQ109" s="87">
        <f t="shared" si="80"/>
        <v>0</v>
      </c>
      <c r="AR109" s="87">
        <f t="shared" si="83"/>
        <v>9.3000000000000007</v>
      </c>
      <c r="AS109" s="87">
        <v>1</v>
      </c>
      <c r="AT109" s="87">
        <v>0</v>
      </c>
      <c r="AU109" s="87">
        <v>0</v>
      </c>
      <c r="AV109" s="87">
        <v>0</v>
      </c>
      <c r="AW109" s="87">
        <v>0</v>
      </c>
      <c r="AY109" s="133">
        <f t="shared" ref="AY109" si="128">IF(J109="", "", INT(J109))</f>
        <v>54</v>
      </c>
      <c r="AZ109" s="87">
        <f t="shared" si="88"/>
        <v>57</v>
      </c>
      <c r="BA109" s="87">
        <f t="shared" si="89"/>
        <v>58</v>
      </c>
      <c r="BB109" s="87">
        <f t="shared" si="90"/>
        <v>54</v>
      </c>
      <c r="BC109" s="87">
        <f t="shared" si="91"/>
        <v>54</v>
      </c>
      <c r="BD109" s="87" t="str">
        <f t="shared" si="92"/>
        <v>1c</v>
      </c>
      <c r="BE109" s="87" t="str">
        <f t="shared" si="93"/>
        <v>0</v>
      </c>
      <c r="BG109" s="87">
        <f t="shared" si="94"/>
        <v>54</v>
      </c>
      <c r="BH109" s="127" t="str">
        <f t="shared" si="95"/>
        <v>2.10E+11</v>
      </c>
      <c r="BI109" s="127" t="str">
        <f t="shared" si="96"/>
        <v>8.08E+10</v>
      </c>
      <c r="BJ109" s="87" t="str">
        <f t="shared" si="97"/>
        <v>7850</v>
      </c>
      <c r="BK109" s="87">
        <f t="shared" si="98"/>
        <v>10</v>
      </c>
      <c r="BL109" s="87">
        <f t="shared" si="99"/>
        <v>2.1000000000000001E-2</v>
      </c>
      <c r="BN109" s="155">
        <v>107</v>
      </c>
      <c r="BO109" s="155">
        <v>116</v>
      </c>
      <c r="BP109" s="155">
        <v>117</v>
      </c>
      <c r="BQ109" s="155">
        <v>107</v>
      </c>
      <c r="BR109" s="155">
        <v>107</v>
      </c>
      <c r="BS109" s="155" t="str">
        <v>1c</v>
      </c>
      <c r="BT109" s="155" t="str">
        <v>0</v>
      </c>
      <c r="BU109" s="87">
        <v>0</v>
      </c>
      <c r="BV109" s="129">
        <v>107</v>
      </c>
      <c r="BW109" s="129" t="str">
        <v>2.10E+11</v>
      </c>
      <c r="BX109" s="129" t="str">
        <v>8.08E+10</v>
      </c>
      <c r="BY109" s="129" t="str">
        <v>7850</v>
      </c>
      <c r="BZ109" s="129">
        <v>1.3</v>
      </c>
      <c r="CA109" s="129">
        <v>0.02</v>
      </c>
      <c r="CD109" s="87">
        <v>107</v>
      </c>
      <c r="CE109" s="87" t="s">
        <v>180</v>
      </c>
      <c r="CF109" s="87" t="s">
        <v>181</v>
      </c>
      <c r="CG109" s="87">
        <v>1</v>
      </c>
      <c r="CH109" s="87">
        <v>1.3</v>
      </c>
      <c r="CI109" s="87">
        <v>0.02</v>
      </c>
      <c r="CK109" s="87">
        <f t="shared" si="105"/>
        <v>107</v>
      </c>
      <c r="CL109" s="87">
        <f t="shared" si="106"/>
        <v>-2.25</v>
      </c>
      <c r="CM109" s="87">
        <f t="shared" si="107"/>
        <v>0</v>
      </c>
      <c r="CN109" s="87">
        <f t="shared" si="108"/>
        <v>9.3000000000000007</v>
      </c>
      <c r="CO109" s="87">
        <v>1</v>
      </c>
      <c r="CP109" s="87">
        <v>0</v>
      </c>
      <c r="CR109" s="87">
        <f t="shared" si="84"/>
        <v>107</v>
      </c>
      <c r="CS109" s="87">
        <f t="shared" si="85"/>
        <v>116</v>
      </c>
      <c r="CT109" s="87">
        <f t="shared" si="86"/>
        <v>117</v>
      </c>
      <c r="CU109" s="87">
        <v>3</v>
      </c>
      <c r="CV109" s="87">
        <v>3</v>
      </c>
      <c r="CW109" s="87">
        <v>1</v>
      </c>
      <c r="CX109" s="87">
        <v>0</v>
      </c>
      <c r="CY109" s="87">
        <v>1</v>
      </c>
      <c r="CZ109" s="87">
        <v>3</v>
      </c>
      <c r="DA109" s="87">
        <v>1</v>
      </c>
      <c r="DB109" s="87" t="b">
        <v>1</v>
      </c>
      <c r="DE109" s="89">
        <v>191</v>
      </c>
      <c r="DF109" s="89">
        <v>-15.701499999999999</v>
      </c>
      <c r="DG109" s="89">
        <v>-5.9346699999999997</v>
      </c>
      <c r="DH109" s="89">
        <v>2.2000000000000002</v>
      </c>
      <c r="DI109" s="89">
        <v>1</v>
      </c>
      <c r="DJ109" s="89">
        <v>0</v>
      </c>
      <c r="DM109" s="87">
        <v>225</v>
      </c>
      <c r="DN109" s="87">
        <v>181</v>
      </c>
      <c r="DO109" s="87">
        <v>182</v>
      </c>
      <c r="DP109" s="87">
        <v>3</v>
      </c>
      <c r="DQ109" s="87">
        <v>3</v>
      </c>
      <c r="DR109" s="87">
        <v>1</v>
      </c>
      <c r="DS109" s="87">
        <v>0</v>
      </c>
      <c r="DT109" s="87">
        <v>2</v>
      </c>
      <c r="DU109" s="87">
        <v>1</v>
      </c>
      <c r="DV109" s="87">
        <v>1</v>
      </c>
      <c r="DW109" s="87" t="b">
        <v>1</v>
      </c>
    </row>
    <row r="110" spans="1:147" ht="12.75">
      <c r="A110" s="89">
        <f>A109+1</f>
        <v>2</v>
      </c>
      <c r="B110" s="151">
        <f t="shared" si="125"/>
        <v>108</v>
      </c>
      <c r="C110" s="152">
        <v>9.3000000000000007</v>
      </c>
      <c r="D110" s="151">
        <v>-3.94</v>
      </c>
      <c r="E110" s="151">
        <v>0</v>
      </c>
      <c r="F110" s="151" t="s">
        <v>142</v>
      </c>
      <c r="G110" s="151"/>
      <c r="H110" s="151"/>
      <c r="J110" s="87">
        <f t="shared" si="117"/>
        <v>54.2</v>
      </c>
      <c r="K110" s="126">
        <v>58</v>
      </c>
      <c r="L110" s="87">
        <v>10</v>
      </c>
      <c r="M110" s="87">
        <v>21</v>
      </c>
      <c r="N110" s="87" t="s">
        <v>154</v>
      </c>
      <c r="O110" s="87" t="s">
        <v>155</v>
      </c>
      <c r="P110" s="87">
        <v>0</v>
      </c>
      <c r="Q110" s="127">
        <v>6.5830000000000001E-4</v>
      </c>
      <c r="R110" s="87">
        <v>0</v>
      </c>
      <c r="S110" s="87">
        <v>0</v>
      </c>
      <c r="T110" s="127">
        <v>1721000000000</v>
      </c>
      <c r="U110" s="127">
        <v>1721000000000</v>
      </c>
      <c r="V110" s="127">
        <v>26600000000</v>
      </c>
      <c r="W110" s="127">
        <v>26600000000</v>
      </c>
      <c r="X110" s="87">
        <v>0</v>
      </c>
      <c r="Y110" s="87">
        <v>0</v>
      </c>
      <c r="Z110" s="127">
        <v>1324000000000</v>
      </c>
      <c r="AA110" s="87">
        <v>1.6389999999999998E-2</v>
      </c>
      <c r="AB110" s="127">
        <v>138300000000</v>
      </c>
      <c r="AC110" s="87">
        <v>0.65</v>
      </c>
      <c r="AD110" s="87" t="s">
        <v>156</v>
      </c>
      <c r="AE110" s="87" t="s">
        <v>157</v>
      </c>
      <c r="AF110" s="87" t="s">
        <v>158</v>
      </c>
      <c r="AG110" s="87" t="s">
        <v>159</v>
      </c>
      <c r="AH110" s="87" t="s">
        <v>160</v>
      </c>
      <c r="AI110" s="87" t="s">
        <v>161</v>
      </c>
      <c r="AJ110" s="87" t="s">
        <v>162</v>
      </c>
      <c r="AK110" s="87">
        <v>0</v>
      </c>
      <c r="AL110" s="87">
        <v>0</v>
      </c>
      <c r="AM110" s="87" t="s">
        <v>142</v>
      </c>
      <c r="AO110" s="163">
        <f t="shared" si="82"/>
        <v>108</v>
      </c>
      <c r="AP110" s="87">
        <f t="shared" si="80"/>
        <v>-3.94</v>
      </c>
      <c r="AQ110" s="87">
        <f t="shared" si="80"/>
        <v>0</v>
      </c>
      <c r="AR110" s="87">
        <f t="shared" si="83"/>
        <v>9.3000000000000007</v>
      </c>
      <c r="AS110" s="87">
        <v>1</v>
      </c>
      <c r="AT110" s="87">
        <v>0</v>
      </c>
      <c r="AU110" s="87">
        <v>0</v>
      </c>
      <c r="AV110" s="87">
        <v>0</v>
      </c>
      <c r="AW110" s="87">
        <v>0</v>
      </c>
      <c r="AY110" s="133"/>
      <c r="AZ110" s="87" t="str">
        <f t="shared" si="88"/>
        <v/>
      </c>
      <c r="BA110" s="87" t="str">
        <f t="shared" si="89"/>
        <v/>
      </c>
      <c r="BB110" s="87" t="str">
        <f t="shared" si="90"/>
        <v/>
      </c>
      <c r="BC110" s="87" t="str">
        <f t="shared" si="91"/>
        <v/>
      </c>
      <c r="BD110" s="87" t="str">
        <f t="shared" si="92"/>
        <v/>
      </c>
      <c r="BE110" s="87" t="str">
        <f t="shared" si="93"/>
        <v/>
      </c>
      <c r="BG110" s="87" t="str">
        <f t="shared" si="94"/>
        <v/>
      </c>
      <c r="BH110" s="127" t="str">
        <f t="shared" si="95"/>
        <v/>
      </c>
      <c r="BI110" s="127" t="str">
        <f t="shared" si="96"/>
        <v/>
      </c>
      <c r="BJ110" s="87" t="str">
        <f t="shared" si="97"/>
        <v/>
      </c>
      <c r="BK110" s="87" t="str">
        <f t="shared" si="98"/>
        <v/>
      </c>
      <c r="BL110" s="87" t="str">
        <f t="shared" si="99"/>
        <v/>
      </c>
      <c r="BN110" s="155">
        <v>108</v>
      </c>
      <c r="BO110" s="155">
        <v>117</v>
      </c>
      <c r="BP110" s="155">
        <v>118</v>
      </c>
      <c r="BQ110" s="155">
        <v>108</v>
      </c>
      <c r="BR110" s="155">
        <v>108</v>
      </c>
      <c r="BS110" s="155" t="str">
        <v>1c</v>
      </c>
      <c r="BT110" s="155" t="str">
        <v>0</v>
      </c>
      <c r="BU110" s="87">
        <v>0</v>
      </c>
      <c r="BV110" s="129">
        <v>108</v>
      </c>
      <c r="BW110" s="129" t="str">
        <v>2.10E+11</v>
      </c>
      <c r="BX110" s="129" t="str">
        <v>8.08E+10</v>
      </c>
      <c r="BY110" s="129" t="str">
        <v>7850</v>
      </c>
      <c r="BZ110" s="129">
        <v>1.3</v>
      </c>
      <c r="CA110" s="129">
        <v>0.02</v>
      </c>
      <c r="CD110" s="87">
        <v>108</v>
      </c>
      <c r="CE110" s="87" t="s">
        <v>180</v>
      </c>
      <c r="CF110" s="87" t="s">
        <v>181</v>
      </c>
      <c r="CG110" s="87">
        <v>1</v>
      </c>
      <c r="CH110" s="87">
        <v>1.3</v>
      </c>
      <c r="CI110" s="87">
        <v>0.02</v>
      </c>
      <c r="CK110" s="87">
        <f t="shared" si="105"/>
        <v>108</v>
      </c>
      <c r="CL110" s="87">
        <f t="shared" si="106"/>
        <v>-3.94</v>
      </c>
      <c r="CM110" s="87">
        <f t="shared" si="107"/>
        <v>0</v>
      </c>
      <c r="CN110" s="87">
        <f t="shared" si="108"/>
        <v>9.3000000000000007</v>
      </c>
      <c r="CO110" s="87">
        <v>1</v>
      </c>
      <c r="CP110" s="87">
        <v>0</v>
      </c>
      <c r="CR110" s="87">
        <f t="shared" si="84"/>
        <v>108</v>
      </c>
      <c r="CS110" s="87">
        <f t="shared" si="85"/>
        <v>117</v>
      </c>
      <c r="CT110" s="87">
        <f t="shared" si="86"/>
        <v>118</v>
      </c>
      <c r="CU110" s="87">
        <v>3</v>
      </c>
      <c r="CV110" s="87">
        <v>3</v>
      </c>
      <c r="CW110" s="87">
        <v>1</v>
      </c>
      <c r="CX110" s="87">
        <v>0</v>
      </c>
      <c r="CY110" s="87">
        <v>1</v>
      </c>
      <c r="CZ110" s="87">
        <v>3</v>
      </c>
      <c r="DA110" s="87">
        <v>1</v>
      </c>
      <c r="DB110" s="87" t="b">
        <v>1</v>
      </c>
      <c r="DE110" s="89">
        <v>192</v>
      </c>
      <c r="DF110" s="89">
        <v>-11.3088</v>
      </c>
      <c r="DG110" s="89">
        <v>-8.4708299999999994</v>
      </c>
      <c r="DH110" s="89">
        <v>-4.9000000000000004</v>
      </c>
      <c r="DI110" s="89">
        <v>1</v>
      </c>
      <c r="DJ110" s="89">
        <v>0</v>
      </c>
      <c r="DM110" s="87">
        <v>226</v>
      </c>
      <c r="DN110" s="87">
        <v>181</v>
      </c>
      <c r="DO110" s="87">
        <v>271</v>
      </c>
      <c r="DP110" s="87">
        <v>3</v>
      </c>
      <c r="DQ110" s="87">
        <v>3</v>
      </c>
      <c r="DR110" s="87">
        <v>1</v>
      </c>
      <c r="DS110" s="87">
        <v>0</v>
      </c>
      <c r="DT110" s="87">
        <v>2</v>
      </c>
      <c r="DU110" s="87">
        <v>1</v>
      </c>
      <c r="DV110" s="87">
        <v>1</v>
      </c>
      <c r="DW110" s="87" t="b">
        <v>1</v>
      </c>
    </row>
    <row r="111" spans="1:147" ht="12.75">
      <c r="A111" s="89">
        <f t="shared" ref="A111:A115" si="129">A110+1</f>
        <v>3</v>
      </c>
      <c r="B111" s="155">
        <f t="shared" si="125"/>
        <v>109</v>
      </c>
      <c r="C111" s="156">
        <v>9.3000000000000007</v>
      </c>
      <c r="D111" s="155">
        <v>-6.9329999999999998</v>
      </c>
      <c r="E111" s="155">
        <v>0</v>
      </c>
      <c r="F111" s="155" t="s">
        <v>142</v>
      </c>
      <c r="G111" s="155"/>
      <c r="H111" s="151"/>
      <c r="I111" s="87">
        <v>1</v>
      </c>
      <c r="J111" s="87">
        <f t="shared" si="117"/>
        <v>55.1</v>
      </c>
      <c r="K111" s="126">
        <v>58</v>
      </c>
      <c r="L111" s="87">
        <v>10</v>
      </c>
      <c r="M111" s="87">
        <v>20</v>
      </c>
      <c r="N111" s="87" t="s">
        <v>154</v>
      </c>
      <c r="O111" s="87" t="s">
        <v>155</v>
      </c>
      <c r="P111" s="87">
        <v>0</v>
      </c>
      <c r="Q111" s="127">
        <v>6.2710000000000001E-4</v>
      </c>
      <c r="R111" s="87">
        <v>0</v>
      </c>
      <c r="S111" s="87">
        <v>0</v>
      </c>
      <c r="T111" s="127">
        <v>1639000000000</v>
      </c>
      <c r="U111" s="127">
        <v>1639000000000</v>
      </c>
      <c r="V111" s="127">
        <v>25330000000</v>
      </c>
      <c r="W111" s="127">
        <v>25330000000</v>
      </c>
      <c r="X111" s="87">
        <v>0</v>
      </c>
      <c r="Y111" s="87">
        <v>0</v>
      </c>
      <c r="Z111" s="127">
        <v>1262000000000</v>
      </c>
      <c r="AA111" s="87">
        <v>1.5613999999999999E-2</v>
      </c>
      <c r="AB111" s="127">
        <v>131700000000</v>
      </c>
      <c r="AC111" s="87">
        <v>0.65</v>
      </c>
      <c r="AD111" s="87" t="s">
        <v>156</v>
      </c>
      <c r="AE111" s="87" t="s">
        <v>157</v>
      </c>
      <c r="AF111" s="87" t="s">
        <v>158</v>
      </c>
      <c r="AG111" s="87" t="s">
        <v>159</v>
      </c>
      <c r="AH111" s="87" t="s">
        <v>160</v>
      </c>
      <c r="AI111" s="87" t="s">
        <v>161</v>
      </c>
      <c r="AJ111" s="87" t="s">
        <v>162</v>
      </c>
      <c r="AK111" s="87">
        <v>0</v>
      </c>
      <c r="AL111" s="87">
        <v>0</v>
      </c>
      <c r="AM111" s="87" t="s">
        <v>142</v>
      </c>
      <c r="AO111" s="87">
        <f t="shared" si="82"/>
        <v>109</v>
      </c>
      <c r="AP111" s="87">
        <f t="shared" si="80"/>
        <v>-6.9329999999999998</v>
      </c>
      <c r="AQ111" s="87">
        <f t="shared" si="80"/>
        <v>0</v>
      </c>
      <c r="AR111" s="87">
        <f t="shared" si="83"/>
        <v>9.3000000000000007</v>
      </c>
      <c r="AS111" s="87">
        <v>1</v>
      </c>
      <c r="AT111" s="87">
        <v>0</v>
      </c>
      <c r="AU111" s="87">
        <v>0</v>
      </c>
      <c r="AV111" s="87">
        <v>0</v>
      </c>
      <c r="AW111" s="87">
        <v>0</v>
      </c>
      <c r="AY111" s="133">
        <f t="shared" ref="AY111" si="130">IF(J111="", "", INT(J111))</f>
        <v>55</v>
      </c>
      <c r="AZ111" s="87">
        <f t="shared" si="88"/>
        <v>58</v>
      </c>
      <c r="BA111" s="87">
        <f t="shared" si="89"/>
        <v>59</v>
      </c>
      <c r="BB111" s="87">
        <f t="shared" si="90"/>
        <v>55</v>
      </c>
      <c r="BC111" s="87">
        <f t="shared" si="91"/>
        <v>55</v>
      </c>
      <c r="BD111" s="87" t="str">
        <f t="shared" si="92"/>
        <v>1c</v>
      </c>
      <c r="BE111" s="87" t="str">
        <f t="shared" si="93"/>
        <v>0</v>
      </c>
      <c r="BG111" s="87">
        <f t="shared" si="94"/>
        <v>55</v>
      </c>
      <c r="BH111" s="127" t="str">
        <f t="shared" si="95"/>
        <v>2.10E+11</v>
      </c>
      <c r="BI111" s="127" t="str">
        <f t="shared" si="96"/>
        <v>8.08E+10</v>
      </c>
      <c r="BJ111" s="87" t="str">
        <f t="shared" si="97"/>
        <v>7850</v>
      </c>
      <c r="BK111" s="87">
        <f t="shared" si="98"/>
        <v>10</v>
      </c>
      <c r="BL111" s="87">
        <f t="shared" si="99"/>
        <v>0.02</v>
      </c>
      <c r="BN111" s="155">
        <v>109</v>
      </c>
      <c r="BO111" s="155">
        <v>118</v>
      </c>
      <c r="BP111" s="155">
        <v>119</v>
      </c>
      <c r="BQ111" s="155">
        <v>109</v>
      </c>
      <c r="BR111" s="155">
        <v>109</v>
      </c>
      <c r="BS111" s="155" t="str">
        <v>1c</v>
      </c>
      <c r="BT111" s="155" t="str">
        <v>0</v>
      </c>
      <c r="BU111" s="87">
        <v>0</v>
      </c>
      <c r="BV111" s="129">
        <v>109</v>
      </c>
      <c r="BW111" s="129" t="str">
        <v>2.10E+11</v>
      </c>
      <c r="BX111" s="129" t="str">
        <v>8.08E+10</v>
      </c>
      <c r="BY111" s="129" t="str">
        <v>7850</v>
      </c>
      <c r="BZ111" s="129">
        <v>1.3</v>
      </c>
      <c r="CA111" s="129">
        <v>0.02</v>
      </c>
      <c r="CD111" s="87">
        <v>109</v>
      </c>
      <c r="CE111" s="87" t="s">
        <v>180</v>
      </c>
      <c r="CF111" s="87" t="s">
        <v>181</v>
      </c>
      <c r="CG111" s="87">
        <v>1</v>
      </c>
      <c r="CH111" s="87">
        <v>1.3</v>
      </c>
      <c r="CI111" s="87">
        <v>0.02</v>
      </c>
      <c r="CK111" s="87">
        <f t="shared" si="105"/>
        <v>109</v>
      </c>
      <c r="CL111" s="87">
        <f t="shared" si="106"/>
        <v>-6.9329999999999998</v>
      </c>
      <c r="CM111" s="87">
        <f t="shared" si="107"/>
        <v>0</v>
      </c>
      <c r="CN111" s="87">
        <f t="shared" si="108"/>
        <v>9.3000000000000007</v>
      </c>
      <c r="CO111" s="87">
        <v>1</v>
      </c>
      <c r="CP111" s="87">
        <v>0</v>
      </c>
      <c r="CR111" s="87">
        <f t="shared" si="84"/>
        <v>109</v>
      </c>
      <c r="CS111" s="87">
        <f t="shared" si="85"/>
        <v>118</v>
      </c>
      <c r="CT111" s="87">
        <f t="shared" si="86"/>
        <v>119</v>
      </c>
      <c r="CU111" s="87">
        <v>3</v>
      </c>
      <c r="CV111" s="87">
        <v>3</v>
      </c>
      <c r="CW111" s="87">
        <v>1</v>
      </c>
      <c r="CX111" s="87">
        <v>0</v>
      </c>
      <c r="CY111" s="87">
        <v>1</v>
      </c>
      <c r="CZ111" s="87">
        <v>3</v>
      </c>
      <c r="DA111" s="87">
        <v>1</v>
      </c>
      <c r="DB111" s="87" t="b">
        <v>1</v>
      </c>
      <c r="DE111" s="89">
        <v>193</v>
      </c>
      <c r="DF111" s="89">
        <v>2.7113299999999998</v>
      </c>
      <c r="DG111" s="89">
        <v>-16.565300000000001</v>
      </c>
      <c r="DH111" s="89">
        <v>2.2000000000000002</v>
      </c>
      <c r="DI111" s="89">
        <v>1</v>
      </c>
      <c r="DJ111" s="89">
        <v>0</v>
      </c>
      <c r="DM111" s="87">
        <v>227</v>
      </c>
      <c r="DN111" s="87">
        <v>275</v>
      </c>
      <c r="DO111" s="87">
        <v>184</v>
      </c>
      <c r="DP111" s="87">
        <v>3</v>
      </c>
      <c r="DQ111" s="87">
        <v>3</v>
      </c>
      <c r="DR111" s="87">
        <v>1</v>
      </c>
      <c r="DS111" s="87">
        <v>0</v>
      </c>
      <c r="DT111" s="87">
        <v>2</v>
      </c>
      <c r="DU111" s="87">
        <v>1</v>
      </c>
      <c r="DV111" s="87">
        <v>1</v>
      </c>
      <c r="DW111" s="87" t="b">
        <v>1</v>
      </c>
    </row>
    <row r="112" spans="1:147" ht="12.75">
      <c r="A112" s="89">
        <f t="shared" si="129"/>
        <v>4</v>
      </c>
      <c r="B112" s="155">
        <f t="shared" si="125"/>
        <v>110</v>
      </c>
      <c r="C112" s="156">
        <v>9.3000000000000007</v>
      </c>
      <c r="D112" s="155">
        <v>-11.615</v>
      </c>
      <c r="E112" s="155">
        <v>0</v>
      </c>
      <c r="F112" s="155" t="s">
        <v>142</v>
      </c>
      <c r="G112" s="155"/>
      <c r="H112" s="151"/>
      <c r="I112" s="87">
        <v>1</v>
      </c>
      <c r="J112" s="87">
        <f t="shared" si="117"/>
        <v>55.2</v>
      </c>
      <c r="K112" s="126">
        <v>59</v>
      </c>
      <c r="L112" s="87">
        <v>10</v>
      </c>
      <c r="M112" s="87">
        <v>20</v>
      </c>
      <c r="N112" s="87" t="s">
        <v>154</v>
      </c>
      <c r="O112" s="87" t="s">
        <v>155</v>
      </c>
      <c r="P112" s="87">
        <v>0</v>
      </c>
      <c r="Q112" s="127">
        <v>6.2710000000000001E-4</v>
      </c>
      <c r="R112" s="87">
        <v>0</v>
      </c>
      <c r="S112" s="87">
        <v>0</v>
      </c>
      <c r="T112" s="127">
        <v>1639000000000</v>
      </c>
      <c r="U112" s="127">
        <v>1639000000000</v>
      </c>
      <c r="V112" s="127">
        <v>25330000000</v>
      </c>
      <c r="W112" s="127">
        <v>25330000000</v>
      </c>
      <c r="X112" s="87">
        <v>0</v>
      </c>
      <c r="Y112" s="87">
        <v>0</v>
      </c>
      <c r="Z112" s="127">
        <v>1262000000000</v>
      </c>
      <c r="AA112" s="87">
        <v>1.5613999999999999E-2</v>
      </c>
      <c r="AB112" s="127">
        <v>131700000000</v>
      </c>
      <c r="AC112" s="87">
        <v>0.65</v>
      </c>
      <c r="AD112" s="87" t="s">
        <v>156</v>
      </c>
      <c r="AE112" s="87" t="s">
        <v>157</v>
      </c>
      <c r="AF112" s="87" t="s">
        <v>158</v>
      </c>
      <c r="AG112" s="87" t="s">
        <v>159</v>
      </c>
      <c r="AH112" s="87" t="s">
        <v>160</v>
      </c>
      <c r="AI112" s="87" t="s">
        <v>161</v>
      </c>
      <c r="AJ112" s="87" t="s">
        <v>162</v>
      </c>
      <c r="AK112" s="87">
        <v>0</v>
      </c>
      <c r="AL112" s="87">
        <v>0</v>
      </c>
      <c r="AM112" s="87" t="s">
        <v>142</v>
      </c>
      <c r="AO112" s="87">
        <f t="shared" si="82"/>
        <v>110</v>
      </c>
      <c r="AP112" s="87">
        <f t="shared" si="80"/>
        <v>-11.615</v>
      </c>
      <c r="AQ112" s="87">
        <f t="shared" si="80"/>
        <v>0</v>
      </c>
      <c r="AR112" s="87">
        <f t="shared" si="83"/>
        <v>9.3000000000000007</v>
      </c>
      <c r="AS112" s="87">
        <v>1</v>
      </c>
      <c r="AT112" s="87">
        <v>0</v>
      </c>
      <c r="AU112" s="87">
        <v>0</v>
      </c>
      <c r="AV112" s="87">
        <v>0</v>
      </c>
      <c r="AW112" s="87">
        <v>0</v>
      </c>
      <c r="AY112" s="133"/>
      <c r="AZ112" s="87" t="str">
        <f t="shared" si="88"/>
        <v/>
      </c>
      <c r="BA112" s="87" t="str">
        <f t="shared" si="89"/>
        <v/>
      </c>
      <c r="BB112" s="87" t="str">
        <f t="shared" si="90"/>
        <v/>
      </c>
      <c r="BC112" s="87" t="str">
        <f t="shared" si="91"/>
        <v/>
      </c>
      <c r="BD112" s="87" t="str">
        <f t="shared" si="92"/>
        <v/>
      </c>
      <c r="BE112" s="87" t="str">
        <f t="shared" si="93"/>
        <v/>
      </c>
      <c r="BG112" s="87" t="str">
        <f t="shared" si="94"/>
        <v/>
      </c>
      <c r="BH112" s="127" t="str">
        <f t="shared" si="95"/>
        <v/>
      </c>
      <c r="BI112" s="127" t="str">
        <f t="shared" si="96"/>
        <v/>
      </c>
      <c r="BJ112" s="87" t="str">
        <f t="shared" si="97"/>
        <v/>
      </c>
      <c r="BK112" s="87" t="str">
        <f t="shared" si="98"/>
        <v/>
      </c>
      <c r="BL112" s="87" t="str">
        <f t="shared" si="99"/>
        <v/>
      </c>
      <c r="BN112" s="129">
        <v>110</v>
      </c>
      <c r="BO112" s="129">
        <v>119</v>
      </c>
      <c r="BP112" s="129">
        <v>120</v>
      </c>
      <c r="BQ112" s="129">
        <v>110</v>
      </c>
      <c r="BR112" s="129">
        <v>110</v>
      </c>
      <c r="BS112" s="129" t="str">
        <v>1c</v>
      </c>
      <c r="BT112" s="129" t="str">
        <v>0</v>
      </c>
      <c r="BU112" s="87">
        <v>0</v>
      </c>
      <c r="BV112" s="129">
        <v>110</v>
      </c>
      <c r="BW112" s="129" t="str">
        <v>2.10E+11</v>
      </c>
      <c r="BX112" s="129" t="str">
        <v>8.08E+10</v>
      </c>
      <c r="BY112" s="129" t="str">
        <v>7850</v>
      </c>
      <c r="BZ112" s="129">
        <v>1.3</v>
      </c>
      <c r="CA112" s="129">
        <v>0.02</v>
      </c>
      <c r="CD112" s="87">
        <v>110</v>
      </c>
      <c r="CE112" s="87" t="s">
        <v>180</v>
      </c>
      <c r="CF112" s="87" t="s">
        <v>181</v>
      </c>
      <c r="CG112" s="87">
        <v>1</v>
      </c>
      <c r="CH112" s="87">
        <v>1.3</v>
      </c>
      <c r="CI112" s="87">
        <v>0.02</v>
      </c>
      <c r="CK112" s="87">
        <f t="shared" si="105"/>
        <v>110</v>
      </c>
      <c r="CL112" s="87">
        <f t="shared" si="106"/>
        <v>-11.615</v>
      </c>
      <c r="CM112" s="87">
        <f t="shared" si="107"/>
        <v>0</v>
      </c>
      <c r="CN112" s="87">
        <f t="shared" si="108"/>
        <v>9.3000000000000007</v>
      </c>
      <c r="CO112" s="87">
        <v>1</v>
      </c>
      <c r="CP112" s="87">
        <v>0</v>
      </c>
      <c r="CR112" s="87">
        <f t="shared" si="84"/>
        <v>110</v>
      </c>
      <c r="CS112" s="87">
        <f t="shared" si="85"/>
        <v>119</v>
      </c>
      <c r="CT112" s="87">
        <f t="shared" si="86"/>
        <v>120</v>
      </c>
      <c r="CU112" s="87">
        <v>3</v>
      </c>
      <c r="CV112" s="87">
        <v>3</v>
      </c>
      <c r="CW112" s="87">
        <v>1</v>
      </c>
      <c r="CX112" s="87">
        <v>0</v>
      </c>
      <c r="CY112" s="87">
        <v>1</v>
      </c>
      <c r="CZ112" s="87">
        <v>3</v>
      </c>
      <c r="DA112" s="87">
        <v>1</v>
      </c>
      <c r="DB112" s="87" t="b">
        <v>1</v>
      </c>
      <c r="DE112" s="89">
        <v>194</v>
      </c>
      <c r="DF112" s="89">
        <v>-1.68133</v>
      </c>
      <c r="DG112" s="89">
        <v>-14.029199999999999</v>
      </c>
      <c r="DH112" s="89">
        <v>-4.9000000000000004</v>
      </c>
      <c r="DI112" s="89">
        <v>1</v>
      </c>
      <c r="DJ112" s="89">
        <v>0</v>
      </c>
      <c r="DM112" s="87">
        <v>228</v>
      </c>
      <c r="DN112" s="87">
        <v>183</v>
      </c>
      <c r="DO112" s="87">
        <v>184</v>
      </c>
      <c r="DP112" s="87">
        <v>3</v>
      </c>
      <c r="DQ112" s="87">
        <v>3</v>
      </c>
      <c r="DR112" s="87">
        <v>1</v>
      </c>
      <c r="DS112" s="87">
        <v>0</v>
      </c>
      <c r="DT112" s="87">
        <v>2</v>
      </c>
      <c r="DU112" s="87">
        <v>1</v>
      </c>
      <c r="DV112" s="87">
        <v>1</v>
      </c>
      <c r="DW112" s="87" t="b">
        <v>1</v>
      </c>
    </row>
    <row r="113" spans="1:127" ht="12.75">
      <c r="A113" s="89">
        <f t="shared" si="129"/>
        <v>5</v>
      </c>
      <c r="B113" s="155">
        <f t="shared" si="125"/>
        <v>111</v>
      </c>
      <c r="C113" s="156">
        <v>9.3000000000000007</v>
      </c>
      <c r="D113" s="155">
        <v>-16.297999999999998</v>
      </c>
      <c r="E113" s="155">
        <v>0</v>
      </c>
      <c r="F113" s="155" t="s">
        <v>142</v>
      </c>
      <c r="G113" s="155"/>
      <c r="H113" s="151"/>
      <c r="I113" s="87">
        <v>1</v>
      </c>
      <c r="J113" s="87">
        <f t="shared" si="117"/>
        <v>56.1</v>
      </c>
      <c r="K113" s="126">
        <v>59</v>
      </c>
      <c r="L113" s="87">
        <v>10</v>
      </c>
      <c r="M113" s="87">
        <v>20</v>
      </c>
      <c r="N113" s="87" t="s">
        <v>154</v>
      </c>
      <c r="O113" s="87" t="s">
        <v>155</v>
      </c>
      <c r="P113" s="87">
        <v>0</v>
      </c>
      <c r="Q113" s="127">
        <v>6.2710000000000001E-4</v>
      </c>
      <c r="R113" s="87">
        <v>0</v>
      </c>
      <c r="S113" s="87">
        <v>0</v>
      </c>
      <c r="T113" s="127">
        <v>1639000000000</v>
      </c>
      <c r="U113" s="127">
        <v>1639000000000</v>
      </c>
      <c r="V113" s="127">
        <v>25330000000</v>
      </c>
      <c r="W113" s="127">
        <v>25330000000</v>
      </c>
      <c r="X113" s="87">
        <v>0</v>
      </c>
      <c r="Y113" s="87">
        <v>0</v>
      </c>
      <c r="Z113" s="127">
        <v>1262000000000</v>
      </c>
      <c r="AA113" s="87">
        <v>1.5613999999999999E-2</v>
      </c>
      <c r="AB113" s="127">
        <v>131700000000</v>
      </c>
      <c r="AC113" s="87">
        <v>0.65</v>
      </c>
      <c r="AD113" s="87" t="s">
        <v>156</v>
      </c>
      <c r="AE113" s="87" t="s">
        <v>157</v>
      </c>
      <c r="AF113" s="87" t="s">
        <v>158</v>
      </c>
      <c r="AG113" s="87" t="s">
        <v>159</v>
      </c>
      <c r="AH113" s="87" t="s">
        <v>160</v>
      </c>
      <c r="AI113" s="87" t="s">
        <v>161</v>
      </c>
      <c r="AJ113" s="87" t="s">
        <v>162</v>
      </c>
      <c r="AK113" s="87">
        <v>0</v>
      </c>
      <c r="AL113" s="87">
        <v>0</v>
      </c>
      <c r="AM113" s="87" t="s">
        <v>142</v>
      </c>
      <c r="AO113" s="87">
        <f t="shared" si="82"/>
        <v>111</v>
      </c>
      <c r="AP113" s="87">
        <f t="shared" si="80"/>
        <v>-16.297999999999998</v>
      </c>
      <c r="AQ113" s="87">
        <f t="shared" si="80"/>
        <v>0</v>
      </c>
      <c r="AR113" s="87">
        <f t="shared" si="83"/>
        <v>9.3000000000000007</v>
      </c>
      <c r="AS113" s="87">
        <v>1</v>
      </c>
      <c r="AT113" s="87">
        <v>0</v>
      </c>
      <c r="AU113" s="87">
        <v>0</v>
      </c>
      <c r="AV113" s="87">
        <v>0</v>
      </c>
      <c r="AW113" s="87">
        <v>0</v>
      </c>
      <c r="AY113" s="133">
        <f t="shared" ref="AY113" si="131">IF(J113="", "", INT(J113))</f>
        <v>56</v>
      </c>
      <c r="AZ113" s="87">
        <f t="shared" si="88"/>
        <v>59</v>
      </c>
      <c r="BA113" s="87">
        <f t="shared" si="89"/>
        <v>60</v>
      </c>
      <c r="BB113" s="87">
        <f t="shared" si="90"/>
        <v>56</v>
      </c>
      <c r="BC113" s="87">
        <f t="shared" si="91"/>
        <v>56</v>
      </c>
      <c r="BD113" s="87" t="str">
        <f t="shared" si="92"/>
        <v>1c</v>
      </c>
      <c r="BE113" s="87" t="str">
        <f t="shared" si="93"/>
        <v>0</v>
      </c>
      <c r="BG113" s="87">
        <f t="shared" si="94"/>
        <v>56</v>
      </c>
      <c r="BH113" s="127" t="str">
        <f t="shared" si="95"/>
        <v>2.10E+11</v>
      </c>
      <c r="BI113" s="127" t="str">
        <f t="shared" si="96"/>
        <v>8.08E+10</v>
      </c>
      <c r="BJ113" s="87" t="str">
        <f t="shared" si="97"/>
        <v>7850</v>
      </c>
      <c r="BK113" s="87">
        <f t="shared" si="98"/>
        <v>10</v>
      </c>
      <c r="BL113" s="87">
        <f t="shared" si="99"/>
        <v>0.02</v>
      </c>
      <c r="BN113" s="129">
        <v>111</v>
      </c>
      <c r="BO113" s="129">
        <v>28</v>
      </c>
      <c r="BP113" s="129">
        <v>61</v>
      </c>
      <c r="BQ113" s="129">
        <v>111</v>
      </c>
      <c r="BR113" s="129">
        <v>111</v>
      </c>
      <c r="BS113" s="129" t="str">
        <v>1c</v>
      </c>
      <c r="BT113" s="129" t="str">
        <v>0</v>
      </c>
      <c r="BU113" s="87">
        <v>0</v>
      </c>
      <c r="BV113" s="129">
        <v>111</v>
      </c>
      <c r="BW113" s="129" t="str">
        <v>2.10E+11</v>
      </c>
      <c r="BX113" s="129" t="str">
        <v>8.08E+10</v>
      </c>
      <c r="BY113" s="129" t="str">
        <v>7850</v>
      </c>
      <c r="BZ113" s="129">
        <v>1</v>
      </c>
      <c r="CA113" s="129">
        <v>1.4999999999999999E-2</v>
      </c>
      <c r="CD113" s="87">
        <v>111</v>
      </c>
      <c r="CE113" s="87" t="s">
        <v>180</v>
      </c>
      <c r="CF113" s="87" t="s">
        <v>181</v>
      </c>
      <c r="CG113" s="87">
        <v>1</v>
      </c>
      <c r="CH113" s="87">
        <v>1</v>
      </c>
      <c r="CI113" s="87">
        <v>1.4999999999999999E-2</v>
      </c>
      <c r="CK113" s="87">
        <f t="shared" si="105"/>
        <v>111</v>
      </c>
      <c r="CL113" s="87">
        <f t="shared" si="106"/>
        <v>-16.297999999999998</v>
      </c>
      <c r="CM113" s="87">
        <f t="shared" si="107"/>
        <v>0</v>
      </c>
      <c r="CN113" s="87">
        <f t="shared" si="108"/>
        <v>9.3000000000000007</v>
      </c>
      <c r="CO113" s="87">
        <v>1</v>
      </c>
      <c r="CP113" s="87">
        <v>0</v>
      </c>
      <c r="CR113" s="87">
        <f t="shared" si="84"/>
        <v>111</v>
      </c>
      <c r="CS113" s="87">
        <f t="shared" si="85"/>
        <v>28</v>
      </c>
      <c r="CT113" s="87">
        <f t="shared" si="86"/>
        <v>61</v>
      </c>
      <c r="CU113" s="87">
        <v>3</v>
      </c>
      <c r="CV113" s="87">
        <v>3</v>
      </c>
      <c r="CW113" s="87">
        <v>1</v>
      </c>
      <c r="CX113" s="87">
        <v>0</v>
      </c>
      <c r="CY113" s="87">
        <v>1</v>
      </c>
      <c r="CZ113" s="87">
        <v>3</v>
      </c>
      <c r="DA113" s="87">
        <v>1</v>
      </c>
      <c r="DB113" s="87" t="b">
        <v>1</v>
      </c>
      <c r="DE113" s="89">
        <v>195</v>
      </c>
      <c r="DF113" s="89">
        <v>12.99</v>
      </c>
      <c r="DG113" s="89">
        <v>-10.6305</v>
      </c>
      <c r="DH113" s="89">
        <v>2.2000000000000002</v>
      </c>
      <c r="DI113" s="89">
        <v>1</v>
      </c>
      <c r="DJ113" s="89">
        <v>0</v>
      </c>
      <c r="DM113" s="87">
        <v>229</v>
      </c>
      <c r="DN113" s="87">
        <v>183</v>
      </c>
      <c r="DO113" s="87">
        <v>272</v>
      </c>
      <c r="DP113" s="87">
        <v>3</v>
      </c>
      <c r="DQ113" s="87">
        <v>3</v>
      </c>
      <c r="DR113" s="87">
        <v>1</v>
      </c>
      <c r="DS113" s="87">
        <v>0</v>
      </c>
      <c r="DT113" s="87">
        <v>2</v>
      </c>
      <c r="DU113" s="87">
        <v>1</v>
      </c>
      <c r="DV113" s="87">
        <v>1</v>
      </c>
      <c r="DW113" s="87" t="b">
        <v>1</v>
      </c>
    </row>
    <row r="114" spans="1:127" ht="12.75">
      <c r="A114" s="89">
        <f t="shared" si="129"/>
        <v>6</v>
      </c>
      <c r="B114" s="151">
        <f t="shared" si="125"/>
        <v>112</v>
      </c>
      <c r="C114" s="152">
        <v>9.3000000000000007</v>
      </c>
      <c r="D114" s="151">
        <v>-19.881</v>
      </c>
      <c r="E114" s="151">
        <v>0</v>
      </c>
      <c r="F114" s="151" t="s">
        <v>142</v>
      </c>
      <c r="G114" s="151"/>
      <c r="H114" s="151"/>
      <c r="J114" s="87">
        <f t="shared" si="117"/>
        <v>56.2</v>
      </c>
      <c r="K114" s="126">
        <v>60</v>
      </c>
      <c r="L114" s="87">
        <v>10</v>
      </c>
      <c r="M114" s="87">
        <v>20</v>
      </c>
      <c r="N114" s="87" t="s">
        <v>154</v>
      </c>
      <c r="O114" s="87" t="s">
        <v>155</v>
      </c>
      <c r="P114" s="87">
        <v>0</v>
      </c>
      <c r="Q114" s="127">
        <v>6.2710000000000001E-4</v>
      </c>
      <c r="R114" s="87">
        <v>0</v>
      </c>
      <c r="S114" s="87">
        <v>0</v>
      </c>
      <c r="T114" s="127">
        <v>1639000000000</v>
      </c>
      <c r="U114" s="127">
        <v>1639000000000</v>
      </c>
      <c r="V114" s="127">
        <v>25330000000</v>
      </c>
      <c r="W114" s="127">
        <v>25330000000</v>
      </c>
      <c r="X114" s="87">
        <v>0</v>
      </c>
      <c r="Y114" s="87">
        <v>0</v>
      </c>
      <c r="Z114" s="127">
        <v>1262000000000</v>
      </c>
      <c r="AA114" s="87">
        <v>1.5613999999999999E-2</v>
      </c>
      <c r="AB114" s="127">
        <v>131700000000</v>
      </c>
      <c r="AC114" s="87">
        <v>0.65</v>
      </c>
      <c r="AD114" s="87" t="s">
        <v>156</v>
      </c>
      <c r="AE114" s="87" t="s">
        <v>157</v>
      </c>
      <c r="AF114" s="87" t="s">
        <v>158</v>
      </c>
      <c r="AG114" s="87" t="s">
        <v>159</v>
      </c>
      <c r="AH114" s="87" t="s">
        <v>160</v>
      </c>
      <c r="AI114" s="87" t="s">
        <v>161</v>
      </c>
      <c r="AJ114" s="87" t="s">
        <v>162</v>
      </c>
      <c r="AK114" s="87">
        <v>0</v>
      </c>
      <c r="AL114" s="87">
        <v>0</v>
      </c>
      <c r="AM114" s="87" t="s">
        <v>142</v>
      </c>
      <c r="AO114" s="87">
        <f t="shared" si="82"/>
        <v>112</v>
      </c>
      <c r="AP114" s="87">
        <f t="shared" si="80"/>
        <v>-19.881</v>
      </c>
      <c r="AQ114" s="87">
        <f t="shared" si="80"/>
        <v>0</v>
      </c>
      <c r="AR114" s="87">
        <f t="shared" si="83"/>
        <v>9.3000000000000007</v>
      </c>
      <c r="AS114" s="87">
        <v>1</v>
      </c>
      <c r="AT114" s="87">
        <v>0</v>
      </c>
      <c r="AU114" s="87">
        <v>0</v>
      </c>
      <c r="AV114" s="87">
        <v>0</v>
      </c>
      <c r="AW114" s="87">
        <v>0</v>
      </c>
      <c r="AY114" s="133"/>
      <c r="AZ114" s="87" t="str">
        <f t="shared" si="88"/>
        <v/>
      </c>
      <c r="BA114" s="87" t="str">
        <f t="shared" si="89"/>
        <v/>
      </c>
      <c r="BB114" s="87" t="str">
        <f t="shared" si="90"/>
        <v/>
      </c>
      <c r="BC114" s="87" t="str">
        <f t="shared" si="91"/>
        <v/>
      </c>
      <c r="BD114" s="87" t="str">
        <f t="shared" si="92"/>
        <v/>
      </c>
      <c r="BE114" s="87" t="str">
        <f t="shared" si="93"/>
        <v/>
      </c>
      <c r="BG114" s="87" t="str">
        <f t="shared" si="94"/>
        <v/>
      </c>
      <c r="BH114" s="127" t="str">
        <f t="shared" si="95"/>
        <v/>
      </c>
      <c r="BI114" s="127" t="str">
        <f t="shared" si="96"/>
        <v/>
      </c>
      <c r="BJ114" s="87" t="str">
        <f t="shared" si="97"/>
        <v/>
      </c>
      <c r="BK114" s="87" t="str">
        <f t="shared" si="98"/>
        <v/>
      </c>
      <c r="BL114" s="87" t="str">
        <f t="shared" si="99"/>
        <v/>
      </c>
      <c r="BN114" s="129">
        <v>112</v>
      </c>
      <c r="BO114" s="129">
        <v>28</v>
      </c>
      <c r="BP114" s="129">
        <v>99</v>
      </c>
      <c r="BQ114" s="129">
        <v>112</v>
      </c>
      <c r="BR114" s="129">
        <v>112</v>
      </c>
      <c r="BS114" s="129" t="str">
        <v>1c</v>
      </c>
      <c r="BT114" s="129" t="str">
        <v>0</v>
      </c>
      <c r="BU114" s="87">
        <v>0</v>
      </c>
      <c r="BV114" s="129">
        <v>112</v>
      </c>
      <c r="BW114" s="129" t="str">
        <v>2.10E+11</v>
      </c>
      <c r="BX114" s="129" t="str">
        <v>8.08E+10</v>
      </c>
      <c r="BY114" s="129" t="str">
        <v>7850</v>
      </c>
      <c r="BZ114" s="129">
        <v>1</v>
      </c>
      <c r="CA114" s="129">
        <v>1.4999999999999999E-2</v>
      </c>
      <c r="CD114" s="87">
        <v>112</v>
      </c>
      <c r="CE114" s="87" t="s">
        <v>180</v>
      </c>
      <c r="CF114" s="87" t="s">
        <v>181</v>
      </c>
      <c r="CG114" s="87">
        <v>1</v>
      </c>
      <c r="CH114" s="87">
        <v>1</v>
      </c>
      <c r="CI114" s="87">
        <v>1.4999999999999999E-2</v>
      </c>
      <c r="CK114" s="87">
        <f t="shared" si="105"/>
        <v>112</v>
      </c>
      <c r="CL114" s="87">
        <f t="shared" si="106"/>
        <v>-19.881</v>
      </c>
      <c r="CM114" s="87">
        <f t="shared" si="107"/>
        <v>0</v>
      </c>
      <c r="CN114" s="87">
        <f t="shared" si="108"/>
        <v>9.3000000000000007</v>
      </c>
      <c r="CO114" s="87">
        <v>1</v>
      </c>
      <c r="CP114" s="87">
        <v>0</v>
      </c>
      <c r="CR114" s="87">
        <f t="shared" si="84"/>
        <v>112</v>
      </c>
      <c r="CS114" s="87">
        <f t="shared" si="85"/>
        <v>28</v>
      </c>
      <c r="CT114" s="87">
        <f t="shared" si="86"/>
        <v>99</v>
      </c>
      <c r="CU114" s="87">
        <v>3</v>
      </c>
      <c r="CV114" s="87">
        <v>3</v>
      </c>
      <c r="CW114" s="87">
        <v>1</v>
      </c>
      <c r="CX114" s="87">
        <v>0</v>
      </c>
      <c r="CY114" s="87">
        <v>1</v>
      </c>
      <c r="CZ114" s="87">
        <v>3</v>
      </c>
      <c r="DA114" s="87">
        <v>1</v>
      </c>
      <c r="DB114" s="87" t="b">
        <v>1</v>
      </c>
      <c r="DE114" s="89">
        <v>196</v>
      </c>
      <c r="DF114" s="89">
        <v>12.99</v>
      </c>
      <c r="DG114" s="89">
        <v>-5.5582500000000001</v>
      </c>
      <c r="DH114" s="89">
        <v>-4.9000000000000004</v>
      </c>
      <c r="DI114" s="89">
        <v>1</v>
      </c>
      <c r="DJ114" s="89">
        <v>0</v>
      </c>
      <c r="DM114" s="87">
        <v>230</v>
      </c>
      <c r="DN114" s="87">
        <v>276</v>
      </c>
      <c r="DO114" s="87">
        <v>186</v>
      </c>
      <c r="DP114" s="87">
        <v>3</v>
      </c>
      <c r="DQ114" s="87">
        <v>3</v>
      </c>
      <c r="DR114" s="87">
        <v>1</v>
      </c>
      <c r="DS114" s="87">
        <v>0</v>
      </c>
      <c r="DT114" s="87">
        <v>2</v>
      </c>
      <c r="DU114" s="87">
        <v>1</v>
      </c>
      <c r="DV114" s="87">
        <v>1</v>
      </c>
      <c r="DW114" s="87" t="b">
        <v>1</v>
      </c>
    </row>
    <row r="115" spans="1:127" ht="12.75">
      <c r="A115" s="89">
        <f t="shared" si="129"/>
        <v>7</v>
      </c>
      <c r="B115" s="151">
        <f t="shared" si="125"/>
        <v>113</v>
      </c>
      <c r="C115" s="152">
        <v>9.3000000000000007</v>
      </c>
      <c r="D115" s="151">
        <v>-20.981000000000002</v>
      </c>
      <c r="E115" s="151">
        <v>0</v>
      </c>
      <c r="F115" s="151" t="s">
        <v>142</v>
      </c>
      <c r="G115" s="151"/>
      <c r="H115" s="151"/>
      <c r="J115" s="87">
        <f t="shared" si="117"/>
        <v>57.1</v>
      </c>
      <c r="K115" s="126">
        <v>61</v>
      </c>
      <c r="L115" s="87">
        <v>1</v>
      </c>
      <c r="M115" s="87">
        <v>15</v>
      </c>
      <c r="N115" s="87" t="s">
        <v>154</v>
      </c>
      <c r="O115" s="87" t="s">
        <v>155</v>
      </c>
      <c r="P115" s="87">
        <v>0</v>
      </c>
      <c r="Q115" s="127">
        <v>4.6419999999999999E-5</v>
      </c>
      <c r="R115" s="87">
        <v>0</v>
      </c>
      <c r="S115" s="87">
        <v>0</v>
      </c>
      <c r="T115" s="127">
        <v>1182000000</v>
      </c>
      <c r="U115" s="127">
        <v>1182000000</v>
      </c>
      <c r="V115" s="127">
        <v>1875000000</v>
      </c>
      <c r="W115" s="127">
        <v>1875000000</v>
      </c>
      <c r="X115" s="87">
        <v>0</v>
      </c>
      <c r="Y115" s="87">
        <v>0</v>
      </c>
      <c r="Z115" s="127">
        <v>909900000</v>
      </c>
      <c r="AA115" s="127">
        <v>1.1260000000000001E-5</v>
      </c>
      <c r="AB115" s="127">
        <v>9748000000</v>
      </c>
      <c r="AC115" s="87">
        <v>0.65</v>
      </c>
      <c r="AD115" s="87" t="s">
        <v>156</v>
      </c>
      <c r="AE115" s="87" t="s">
        <v>157</v>
      </c>
      <c r="AF115" s="87" t="s">
        <v>158</v>
      </c>
      <c r="AG115" s="87" t="s">
        <v>159</v>
      </c>
      <c r="AH115" s="87" t="s">
        <v>160</v>
      </c>
      <c r="AI115" s="87" t="s">
        <v>161</v>
      </c>
      <c r="AJ115" s="87" t="s">
        <v>162</v>
      </c>
      <c r="AK115" s="87">
        <v>0</v>
      </c>
      <c r="AL115" s="87">
        <v>0</v>
      </c>
      <c r="AM115" s="87" t="s">
        <v>142</v>
      </c>
      <c r="AO115" s="87">
        <f t="shared" si="82"/>
        <v>113</v>
      </c>
      <c r="AP115" s="87">
        <f t="shared" si="80"/>
        <v>-20.981000000000002</v>
      </c>
      <c r="AQ115" s="87">
        <f t="shared" si="80"/>
        <v>0</v>
      </c>
      <c r="AR115" s="87">
        <f t="shared" si="83"/>
        <v>9.3000000000000007</v>
      </c>
      <c r="AS115" s="87">
        <v>1</v>
      </c>
      <c r="AT115" s="87">
        <v>0</v>
      </c>
      <c r="AU115" s="87">
        <v>0</v>
      </c>
      <c r="AV115" s="87">
        <v>0</v>
      </c>
      <c r="AW115" s="87">
        <v>0</v>
      </c>
      <c r="AY115" s="133">
        <f t="shared" ref="AY115" si="132">IF(J115="", "", INT(J115))</f>
        <v>57</v>
      </c>
      <c r="AZ115" s="87">
        <f t="shared" si="88"/>
        <v>61</v>
      </c>
      <c r="BA115" s="87">
        <f t="shared" si="89"/>
        <v>62</v>
      </c>
      <c r="BB115" s="87">
        <f t="shared" si="90"/>
        <v>57</v>
      </c>
      <c r="BC115" s="87">
        <f t="shared" si="91"/>
        <v>57</v>
      </c>
      <c r="BD115" s="87" t="str">
        <f t="shared" si="92"/>
        <v>1c</v>
      </c>
      <c r="BE115" s="87" t="str">
        <f t="shared" si="93"/>
        <v>0</v>
      </c>
      <c r="BG115" s="87">
        <f t="shared" si="94"/>
        <v>57</v>
      </c>
      <c r="BH115" s="127" t="str">
        <f t="shared" si="95"/>
        <v>2.10E+11</v>
      </c>
      <c r="BI115" s="127" t="str">
        <f t="shared" si="96"/>
        <v>8.08E+10</v>
      </c>
      <c r="BJ115" s="87" t="str">
        <f t="shared" si="97"/>
        <v>7850</v>
      </c>
      <c r="BK115" s="87">
        <f t="shared" si="98"/>
        <v>1</v>
      </c>
      <c r="BL115" s="87">
        <f t="shared" si="99"/>
        <v>1.4999999999999999E-2</v>
      </c>
      <c r="BN115" s="129">
        <v>113</v>
      </c>
      <c r="BO115" s="129">
        <v>28</v>
      </c>
      <c r="BP115" s="129">
        <v>100</v>
      </c>
      <c r="BQ115" s="129">
        <v>113</v>
      </c>
      <c r="BR115" s="129">
        <v>113</v>
      </c>
      <c r="BS115" s="129" t="str">
        <v>1c</v>
      </c>
      <c r="BT115" s="129" t="str">
        <v>0</v>
      </c>
      <c r="BU115" s="87">
        <v>0</v>
      </c>
      <c r="BV115" s="129">
        <v>113</v>
      </c>
      <c r="BW115" s="129" t="str">
        <v>2.10E+11</v>
      </c>
      <c r="BX115" s="129" t="str">
        <v>8.08E+10</v>
      </c>
      <c r="BY115" s="129" t="str">
        <v>7850</v>
      </c>
      <c r="BZ115" s="129">
        <v>1</v>
      </c>
      <c r="CA115" s="129">
        <v>1.4999999999999999E-2</v>
      </c>
      <c r="CD115" s="87">
        <v>113</v>
      </c>
      <c r="CE115" s="87" t="s">
        <v>180</v>
      </c>
      <c r="CF115" s="87" t="s">
        <v>181</v>
      </c>
      <c r="CG115" s="87">
        <v>1</v>
      </c>
      <c r="CH115" s="87">
        <v>1</v>
      </c>
      <c r="CI115" s="87">
        <v>1.4999999999999999E-2</v>
      </c>
      <c r="CK115" s="87">
        <f t="shared" si="105"/>
        <v>113</v>
      </c>
      <c r="CL115" s="87">
        <f t="shared" si="106"/>
        <v>-20.981000000000002</v>
      </c>
      <c r="CM115" s="87">
        <f t="shared" si="107"/>
        <v>0</v>
      </c>
      <c r="CN115" s="87">
        <f t="shared" si="108"/>
        <v>9.3000000000000007</v>
      </c>
      <c r="CO115" s="87">
        <v>1</v>
      </c>
      <c r="CP115" s="87">
        <v>0</v>
      </c>
      <c r="CR115" s="87">
        <f t="shared" si="84"/>
        <v>113</v>
      </c>
      <c r="CS115" s="87">
        <f t="shared" si="85"/>
        <v>28</v>
      </c>
      <c r="CT115" s="87">
        <f t="shared" si="86"/>
        <v>100</v>
      </c>
      <c r="CU115" s="87">
        <v>3</v>
      </c>
      <c r="CV115" s="87">
        <v>3</v>
      </c>
      <c r="CW115" s="87">
        <v>1</v>
      </c>
      <c r="CX115" s="87">
        <v>0</v>
      </c>
      <c r="CY115" s="87">
        <v>1</v>
      </c>
      <c r="CZ115" s="87">
        <v>3</v>
      </c>
      <c r="DA115" s="87">
        <v>1</v>
      </c>
      <c r="DB115" s="87" t="b">
        <v>1</v>
      </c>
      <c r="DE115" s="89">
        <v>197</v>
      </c>
      <c r="DF115" s="89">
        <v>12.99</v>
      </c>
      <c r="DG115" s="89">
        <v>10.6305</v>
      </c>
      <c r="DH115" s="89">
        <v>2.2000000000000002</v>
      </c>
      <c r="DI115" s="89">
        <v>1</v>
      </c>
      <c r="DJ115" s="89">
        <v>0</v>
      </c>
      <c r="DM115" s="87">
        <v>231</v>
      </c>
      <c r="DN115" s="87">
        <v>185</v>
      </c>
      <c r="DO115" s="87">
        <v>186</v>
      </c>
      <c r="DP115" s="87">
        <v>3</v>
      </c>
      <c r="DQ115" s="87">
        <v>3</v>
      </c>
      <c r="DR115" s="87">
        <v>1</v>
      </c>
      <c r="DS115" s="87">
        <v>0</v>
      </c>
      <c r="DT115" s="87">
        <v>2</v>
      </c>
      <c r="DU115" s="87">
        <v>1</v>
      </c>
      <c r="DV115" s="87">
        <v>1</v>
      </c>
      <c r="DW115" s="87" t="b">
        <v>1</v>
      </c>
    </row>
    <row r="116" spans="1:127" ht="12.75">
      <c r="A116" s="89">
        <v>1</v>
      </c>
      <c r="B116" s="89">
        <f t="shared" si="125"/>
        <v>114</v>
      </c>
      <c r="C116" s="150">
        <v>9.3000000000000007</v>
      </c>
      <c r="D116" s="89">
        <v>1.25</v>
      </c>
      <c r="E116" s="89">
        <v>-2.17</v>
      </c>
      <c r="F116" s="89" t="s">
        <v>142</v>
      </c>
      <c r="G116" s="89"/>
      <c r="H116" s="89"/>
      <c r="J116" s="87">
        <f t="shared" si="117"/>
        <v>57.2</v>
      </c>
      <c r="K116" s="126">
        <v>62</v>
      </c>
      <c r="L116" s="87">
        <v>1</v>
      </c>
      <c r="M116" s="87">
        <v>15</v>
      </c>
      <c r="N116" s="87" t="s">
        <v>154</v>
      </c>
      <c r="O116" s="87" t="s">
        <v>155</v>
      </c>
      <c r="P116" s="87">
        <v>0</v>
      </c>
      <c r="Q116" s="127">
        <v>4.6419999999999999E-5</v>
      </c>
      <c r="R116" s="87">
        <v>0</v>
      </c>
      <c r="S116" s="87">
        <v>0</v>
      </c>
      <c r="T116" s="127">
        <v>1182000000</v>
      </c>
      <c r="U116" s="127">
        <v>1182000000</v>
      </c>
      <c r="V116" s="127">
        <v>1875000000</v>
      </c>
      <c r="W116" s="127">
        <v>1875000000</v>
      </c>
      <c r="X116" s="87">
        <v>0</v>
      </c>
      <c r="Y116" s="87">
        <v>0</v>
      </c>
      <c r="Z116" s="127">
        <v>909900000</v>
      </c>
      <c r="AA116" s="127">
        <v>1.1260000000000001E-5</v>
      </c>
      <c r="AB116" s="127">
        <v>9748000000</v>
      </c>
      <c r="AC116" s="87">
        <v>0.65</v>
      </c>
      <c r="AD116" s="87" t="s">
        <v>156</v>
      </c>
      <c r="AE116" s="87" t="s">
        <v>157</v>
      </c>
      <c r="AF116" s="87" t="s">
        <v>158</v>
      </c>
      <c r="AG116" s="87" t="s">
        <v>159</v>
      </c>
      <c r="AH116" s="87" t="s">
        <v>160</v>
      </c>
      <c r="AI116" s="87" t="s">
        <v>161</v>
      </c>
      <c r="AJ116" s="87" t="s">
        <v>162</v>
      </c>
      <c r="AK116" s="87">
        <v>0</v>
      </c>
      <c r="AL116" s="87">
        <v>0</v>
      </c>
      <c r="AM116" s="87" t="s">
        <v>142</v>
      </c>
      <c r="AO116" s="87">
        <f t="shared" si="82"/>
        <v>114</v>
      </c>
      <c r="AP116" s="87">
        <f t="shared" si="80"/>
        <v>1.25</v>
      </c>
      <c r="AQ116" s="87">
        <f t="shared" si="80"/>
        <v>-2.17</v>
      </c>
      <c r="AR116" s="87">
        <f t="shared" si="83"/>
        <v>9.3000000000000007</v>
      </c>
      <c r="AS116" s="87">
        <v>1</v>
      </c>
      <c r="AT116" s="87">
        <v>0</v>
      </c>
      <c r="AU116" s="87">
        <v>0</v>
      </c>
      <c r="AV116" s="87">
        <v>0</v>
      </c>
      <c r="AW116" s="87">
        <v>0</v>
      </c>
      <c r="AY116" s="133"/>
      <c r="AZ116" s="87" t="str">
        <f t="shared" si="88"/>
        <v/>
      </c>
      <c r="BA116" s="87" t="str">
        <f t="shared" si="89"/>
        <v/>
      </c>
      <c r="BB116" s="87" t="str">
        <f t="shared" si="90"/>
        <v/>
      </c>
      <c r="BC116" s="87" t="str">
        <f t="shared" si="91"/>
        <v/>
      </c>
      <c r="BD116" s="87" t="str">
        <f t="shared" si="92"/>
        <v/>
      </c>
      <c r="BE116" s="87" t="str">
        <f t="shared" si="93"/>
        <v/>
      </c>
      <c r="BG116" s="87" t="str">
        <f t="shared" si="94"/>
        <v/>
      </c>
      <c r="BH116" s="127" t="str">
        <f t="shared" si="95"/>
        <v/>
      </c>
      <c r="BI116" s="127" t="str">
        <f t="shared" si="96"/>
        <v/>
      </c>
      <c r="BJ116" s="87" t="str">
        <f t="shared" si="97"/>
        <v/>
      </c>
      <c r="BK116" s="87" t="str">
        <f t="shared" si="98"/>
        <v/>
      </c>
      <c r="BL116" s="87" t="str">
        <f t="shared" si="99"/>
        <v/>
      </c>
      <c r="BN116" s="129">
        <v>114</v>
      </c>
      <c r="BO116" s="129">
        <v>43</v>
      </c>
      <c r="BP116" s="129">
        <v>73</v>
      </c>
      <c r="BQ116" s="129">
        <v>114</v>
      </c>
      <c r="BR116" s="129">
        <v>114</v>
      </c>
      <c r="BS116" s="129" t="str">
        <v>1c</v>
      </c>
      <c r="BT116" s="129" t="str">
        <v>0</v>
      </c>
      <c r="BU116" s="87">
        <v>0</v>
      </c>
      <c r="BV116" s="129">
        <v>114</v>
      </c>
      <c r="BW116" s="129" t="str">
        <v>2.10E+11</v>
      </c>
      <c r="BX116" s="129" t="str">
        <v>8.08E+10</v>
      </c>
      <c r="BY116" s="129" t="str">
        <v>7850</v>
      </c>
      <c r="BZ116" s="129">
        <v>1</v>
      </c>
      <c r="CA116" s="129">
        <v>1.4999999999999999E-2</v>
      </c>
      <c r="CD116" s="87">
        <v>114</v>
      </c>
      <c r="CE116" s="87" t="s">
        <v>180</v>
      </c>
      <c r="CF116" s="87" t="s">
        <v>181</v>
      </c>
      <c r="CG116" s="87">
        <v>1</v>
      </c>
      <c r="CH116" s="87">
        <v>1</v>
      </c>
      <c r="CI116" s="87">
        <v>1.4999999999999999E-2</v>
      </c>
      <c r="CK116" s="87">
        <f t="shared" si="105"/>
        <v>114</v>
      </c>
      <c r="CL116" s="87">
        <f t="shared" si="106"/>
        <v>1.25</v>
      </c>
      <c r="CM116" s="87">
        <f t="shared" si="107"/>
        <v>-2.17</v>
      </c>
      <c r="CN116" s="87">
        <f t="shared" si="108"/>
        <v>9.3000000000000007</v>
      </c>
      <c r="CO116" s="87">
        <v>1</v>
      </c>
      <c r="CP116" s="87">
        <v>0</v>
      </c>
      <c r="CR116" s="87">
        <f t="shared" si="84"/>
        <v>114</v>
      </c>
      <c r="CS116" s="87">
        <f t="shared" si="85"/>
        <v>43</v>
      </c>
      <c r="CT116" s="87">
        <f t="shared" si="86"/>
        <v>73</v>
      </c>
      <c r="CU116" s="87">
        <v>3</v>
      </c>
      <c r="CV116" s="87">
        <v>3</v>
      </c>
      <c r="CW116" s="87">
        <v>1</v>
      </c>
      <c r="CX116" s="87">
        <v>0</v>
      </c>
      <c r="CY116" s="87">
        <v>1</v>
      </c>
      <c r="CZ116" s="87">
        <v>3</v>
      </c>
      <c r="DA116" s="87">
        <v>1</v>
      </c>
      <c r="DB116" s="87" t="b">
        <v>1</v>
      </c>
      <c r="DE116" s="89">
        <v>198</v>
      </c>
      <c r="DF116" s="89">
        <v>12.99</v>
      </c>
      <c r="DG116" s="89">
        <v>5.5582500000000001</v>
      </c>
      <c r="DH116" s="89">
        <v>-4.9000000000000004</v>
      </c>
      <c r="DI116" s="89">
        <v>1</v>
      </c>
      <c r="DJ116" s="89">
        <v>0</v>
      </c>
      <c r="DM116" s="87">
        <v>232</v>
      </c>
      <c r="DN116" s="87">
        <v>185</v>
      </c>
      <c r="DO116" s="87">
        <v>273</v>
      </c>
      <c r="DP116" s="87">
        <v>3</v>
      </c>
      <c r="DQ116" s="87">
        <v>3</v>
      </c>
      <c r="DR116" s="87">
        <v>1</v>
      </c>
      <c r="DS116" s="87">
        <v>0</v>
      </c>
      <c r="DT116" s="87">
        <v>2</v>
      </c>
      <c r="DU116" s="87">
        <v>1</v>
      </c>
      <c r="DV116" s="87">
        <v>1</v>
      </c>
      <c r="DW116" s="87" t="b">
        <v>1</v>
      </c>
    </row>
    <row r="117" spans="1:127" ht="12.75">
      <c r="A117" s="89">
        <f>A116+1</f>
        <v>2</v>
      </c>
      <c r="B117" s="89">
        <f t="shared" si="125"/>
        <v>115</v>
      </c>
      <c r="C117" s="150">
        <v>9.3000000000000007</v>
      </c>
      <c r="D117" s="89">
        <v>1.97</v>
      </c>
      <c r="E117" s="89">
        <v>-3.4119999999999999</v>
      </c>
      <c r="F117" s="89" t="s">
        <v>142</v>
      </c>
      <c r="G117" s="89"/>
      <c r="H117" s="89"/>
      <c r="J117" s="87">
        <f t="shared" si="117"/>
        <v>58.1</v>
      </c>
      <c r="K117" s="126">
        <v>62</v>
      </c>
      <c r="L117" s="87">
        <v>1</v>
      </c>
      <c r="M117" s="87">
        <v>15</v>
      </c>
      <c r="N117" s="87" t="s">
        <v>154</v>
      </c>
      <c r="O117" s="87" t="s">
        <v>155</v>
      </c>
      <c r="P117" s="87">
        <v>0</v>
      </c>
      <c r="Q117" s="127">
        <v>4.6419999999999999E-5</v>
      </c>
      <c r="R117" s="87">
        <v>0</v>
      </c>
      <c r="S117" s="87">
        <v>0</v>
      </c>
      <c r="T117" s="127">
        <v>1182000000</v>
      </c>
      <c r="U117" s="127">
        <v>1182000000</v>
      </c>
      <c r="V117" s="127">
        <v>1875000000</v>
      </c>
      <c r="W117" s="127">
        <v>1875000000</v>
      </c>
      <c r="X117" s="87">
        <v>0</v>
      </c>
      <c r="Y117" s="87">
        <v>0</v>
      </c>
      <c r="Z117" s="127">
        <v>909900000</v>
      </c>
      <c r="AA117" s="127">
        <v>1.1260000000000001E-5</v>
      </c>
      <c r="AB117" s="127">
        <v>9748000000</v>
      </c>
      <c r="AC117" s="87">
        <v>0.65</v>
      </c>
      <c r="AD117" s="87" t="s">
        <v>156</v>
      </c>
      <c r="AE117" s="87" t="s">
        <v>157</v>
      </c>
      <c r="AF117" s="87" t="s">
        <v>158</v>
      </c>
      <c r="AG117" s="87" t="s">
        <v>159</v>
      </c>
      <c r="AH117" s="87" t="s">
        <v>160</v>
      </c>
      <c r="AI117" s="87" t="s">
        <v>161</v>
      </c>
      <c r="AJ117" s="87" t="s">
        <v>162</v>
      </c>
      <c r="AK117" s="87">
        <v>0</v>
      </c>
      <c r="AL117" s="87">
        <v>0</v>
      </c>
      <c r="AM117" s="87" t="s">
        <v>142</v>
      </c>
      <c r="AO117" s="153">
        <f t="shared" si="82"/>
        <v>115</v>
      </c>
      <c r="AP117" s="87">
        <f t="shared" si="80"/>
        <v>1.97</v>
      </c>
      <c r="AQ117" s="87">
        <f t="shared" si="80"/>
        <v>-3.4119999999999999</v>
      </c>
      <c r="AR117" s="87">
        <f t="shared" si="83"/>
        <v>9.3000000000000007</v>
      </c>
      <c r="AS117" s="87">
        <v>1</v>
      </c>
      <c r="AT117" s="87">
        <v>0</v>
      </c>
      <c r="AU117" s="87">
        <v>0</v>
      </c>
      <c r="AV117" s="87">
        <v>0</v>
      </c>
      <c r="AW117" s="87">
        <v>0</v>
      </c>
      <c r="AY117" s="133">
        <f t="shared" ref="AY117" si="133">IF(J117="", "", INT(J117))</f>
        <v>58</v>
      </c>
      <c r="AZ117" s="87">
        <f t="shared" si="88"/>
        <v>62</v>
      </c>
      <c r="BA117" s="87">
        <f t="shared" si="89"/>
        <v>63</v>
      </c>
      <c r="BB117" s="87">
        <f t="shared" si="90"/>
        <v>58</v>
      </c>
      <c r="BC117" s="87">
        <f t="shared" si="91"/>
        <v>58</v>
      </c>
      <c r="BD117" s="87" t="str">
        <f t="shared" si="92"/>
        <v>1c</v>
      </c>
      <c r="BE117" s="87" t="str">
        <f t="shared" si="93"/>
        <v>0</v>
      </c>
      <c r="BG117" s="87">
        <f t="shared" si="94"/>
        <v>58</v>
      </c>
      <c r="BH117" s="127" t="str">
        <f t="shared" si="95"/>
        <v>2.10E+11</v>
      </c>
      <c r="BI117" s="127" t="str">
        <f t="shared" si="96"/>
        <v>8.08E+10</v>
      </c>
      <c r="BJ117" s="87" t="str">
        <f t="shared" si="97"/>
        <v>7850</v>
      </c>
      <c r="BK117" s="87">
        <f t="shared" si="98"/>
        <v>1</v>
      </c>
      <c r="BL117" s="87">
        <f t="shared" si="99"/>
        <v>1.4999999999999999E-2</v>
      </c>
      <c r="BN117" s="129">
        <v>115</v>
      </c>
      <c r="BO117" s="129">
        <v>43</v>
      </c>
      <c r="BP117" s="129">
        <v>74</v>
      </c>
      <c r="BQ117" s="129">
        <v>115</v>
      </c>
      <c r="BR117" s="129">
        <v>115</v>
      </c>
      <c r="BS117" s="129" t="str">
        <v>1c</v>
      </c>
      <c r="BT117" s="129" t="str">
        <v>0</v>
      </c>
      <c r="BU117" s="87">
        <v>0</v>
      </c>
      <c r="BV117" s="129">
        <v>115</v>
      </c>
      <c r="BW117" s="129" t="str">
        <v>2.10E+11</v>
      </c>
      <c r="BX117" s="129" t="str">
        <v>8.08E+10</v>
      </c>
      <c r="BY117" s="129" t="str">
        <v>7850</v>
      </c>
      <c r="BZ117" s="129">
        <v>1</v>
      </c>
      <c r="CA117" s="129">
        <v>1.4999999999999999E-2</v>
      </c>
      <c r="CD117" s="87">
        <v>115</v>
      </c>
      <c r="CE117" s="87" t="s">
        <v>180</v>
      </c>
      <c r="CF117" s="87" t="s">
        <v>181</v>
      </c>
      <c r="CG117" s="87">
        <v>1</v>
      </c>
      <c r="CH117" s="87">
        <v>1</v>
      </c>
      <c r="CI117" s="87">
        <v>1.4999999999999999E-2</v>
      </c>
      <c r="CK117" s="87">
        <f t="shared" si="105"/>
        <v>115</v>
      </c>
      <c r="CL117" s="87">
        <f t="shared" si="106"/>
        <v>1.97</v>
      </c>
      <c r="CM117" s="87">
        <f t="shared" si="107"/>
        <v>-3.4119999999999999</v>
      </c>
      <c r="CN117" s="87">
        <f t="shared" si="108"/>
        <v>9.3000000000000007</v>
      </c>
      <c r="CO117" s="87">
        <v>1</v>
      </c>
      <c r="CP117" s="87">
        <v>0</v>
      </c>
      <c r="CR117" s="87">
        <f t="shared" si="84"/>
        <v>115</v>
      </c>
      <c r="CS117" s="87">
        <f t="shared" si="85"/>
        <v>43</v>
      </c>
      <c r="CT117" s="87">
        <f t="shared" si="86"/>
        <v>74</v>
      </c>
      <c r="CU117" s="87">
        <v>3</v>
      </c>
      <c r="CV117" s="87">
        <v>3</v>
      </c>
      <c r="CW117" s="87">
        <v>1</v>
      </c>
      <c r="CX117" s="87">
        <v>0</v>
      </c>
      <c r="CY117" s="87">
        <v>1</v>
      </c>
      <c r="CZ117" s="87">
        <v>3</v>
      </c>
      <c r="DA117" s="87">
        <v>1</v>
      </c>
      <c r="DB117" s="87" t="b">
        <v>1</v>
      </c>
      <c r="DE117" s="89">
        <v>199</v>
      </c>
      <c r="DF117" s="89">
        <v>7.7080000000000002</v>
      </c>
      <c r="DG117" s="89">
        <v>19.45</v>
      </c>
      <c r="DH117" s="89">
        <v>5.04</v>
      </c>
      <c r="DI117" s="89">
        <v>1</v>
      </c>
      <c r="DJ117" s="89">
        <v>0</v>
      </c>
      <c r="DM117" s="87">
        <v>233</v>
      </c>
      <c r="DN117" s="87">
        <v>63</v>
      </c>
      <c r="DO117" s="87">
        <v>187</v>
      </c>
      <c r="DP117" s="87">
        <v>3</v>
      </c>
      <c r="DQ117" s="87">
        <v>3</v>
      </c>
      <c r="DR117" s="87">
        <v>1</v>
      </c>
      <c r="DS117" s="87">
        <v>0</v>
      </c>
      <c r="DT117" s="87">
        <v>2</v>
      </c>
      <c r="DU117" s="87">
        <v>1</v>
      </c>
      <c r="DV117" s="87">
        <v>1</v>
      </c>
      <c r="DW117" s="87" t="b">
        <v>1</v>
      </c>
    </row>
    <row r="118" spans="1:127" ht="12.75">
      <c r="A118" s="89">
        <f t="shared" ref="A118:B133" si="134">A117+1</f>
        <v>3</v>
      </c>
      <c r="B118" s="155">
        <f t="shared" si="125"/>
        <v>116</v>
      </c>
      <c r="C118" s="156">
        <v>9.3000000000000007</v>
      </c>
      <c r="D118" s="155">
        <v>3.4660000000000002</v>
      </c>
      <c r="E118" s="155">
        <v>-6.0039999999999996</v>
      </c>
      <c r="F118" s="155" t="s">
        <v>142</v>
      </c>
      <c r="G118" s="155"/>
      <c r="H118" s="89"/>
      <c r="I118" s="87">
        <v>1</v>
      </c>
      <c r="J118" s="87">
        <f t="shared" si="117"/>
        <v>58.2</v>
      </c>
      <c r="K118" s="126">
        <v>63</v>
      </c>
      <c r="L118" s="87">
        <v>1</v>
      </c>
      <c r="M118" s="87">
        <v>15</v>
      </c>
      <c r="N118" s="87" t="s">
        <v>154</v>
      </c>
      <c r="O118" s="87" t="s">
        <v>155</v>
      </c>
      <c r="P118" s="87">
        <v>0</v>
      </c>
      <c r="Q118" s="127">
        <v>4.6419999999999999E-5</v>
      </c>
      <c r="R118" s="87">
        <v>0</v>
      </c>
      <c r="S118" s="87">
        <v>0</v>
      </c>
      <c r="T118" s="127">
        <v>1182000000</v>
      </c>
      <c r="U118" s="127">
        <v>1182000000</v>
      </c>
      <c r="V118" s="127">
        <v>1875000000</v>
      </c>
      <c r="W118" s="127">
        <v>1875000000</v>
      </c>
      <c r="X118" s="87">
        <v>0</v>
      </c>
      <c r="Y118" s="87">
        <v>0</v>
      </c>
      <c r="Z118" s="127">
        <v>909900000</v>
      </c>
      <c r="AA118" s="127">
        <v>1.1260000000000001E-5</v>
      </c>
      <c r="AB118" s="127">
        <v>9748000000</v>
      </c>
      <c r="AC118" s="87">
        <v>0.65</v>
      </c>
      <c r="AD118" s="87" t="s">
        <v>156</v>
      </c>
      <c r="AE118" s="87" t="s">
        <v>157</v>
      </c>
      <c r="AF118" s="87" t="s">
        <v>158</v>
      </c>
      <c r="AG118" s="87" t="s">
        <v>159</v>
      </c>
      <c r="AH118" s="87" t="s">
        <v>160</v>
      </c>
      <c r="AI118" s="87" t="s">
        <v>161</v>
      </c>
      <c r="AJ118" s="87" t="s">
        <v>162</v>
      </c>
      <c r="AK118" s="87">
        <v>0</v>
      </c>
      <c r="AL118" s="87">
        <v>0</v>
      </c>
      <c r="AM118" s="87" t="s">
        <v>142</v>
      </c>
      <c r="AO118" s="87">
        <f t="shared" si="82"/>
        <v>116</v>
      </c>
      <c r="AP118" s="87">
        <f t="shared" si="80"/>
        <v>3.4660000000000002</v>
      </c>
      <c r="AQ118" s="87">
        <f t="shared" si="80"/>
        <v>-6.0039999999999996</v>
      </c>
      <c r="AR118" s="87">
        <f t="shared" si="83"/>
        <v>9.3000000000000007</v>
      </c>
      <c r="AS118" s="87">
        <v>1</v>
      </c>
      <c r="AT118" s="87">
        <v>0</v>
      </c>
      <c r="AU118" s="87">
        <v>0</v>
      </c>
      <c r="AV118" s="87">
        <v>0</v>
      </c>
      <c r="AW118" s="87">
        <v>0</v>
      </c>
      <c r="AY118" s="133"/>
      <c r="AZ118" s="87" t="str">
        <f t="shared" si="88"/>
        <v/>
      </c>
      <c r="BA118" s="87" t="str">
        <f t="shared" si="89"/>
        <v/>
      </c>
      <c r="BB118" s="87" t="str">
        <f t="shared" si="90"/>
        <v/>
      </c>
      <c r="BC118" s="87" t="str">
        <f t="shared" si="91"/>
        <v/>
      </c>
      <c r="BD118" s="87" t="str">
        <f t="shared" si="92"/>
        <v/>
      </c>
      <c r="BE118" s="87" t="str">
        <f t="shared" si="93"/>
        <v/>
      </c>
      <c r="BG118" s="87" t="str">
        <f t="shared" si="94"/>
        <v/>
      </c>
      <c r="BH118" s="127" t="str">
        <f t="shared" si="95"/>
        <v/>
      </c>
      <c r="BI118" s="127" t="str">
        <f t="shared" si="96"/>
        <v/>
      </c>
      <c r="BJ118" s="87" t="str">
        <f t="shared" si="97"/>
        <v/>
      </c>
      <c r="BK118" s="87" t="str">
        <f t="shared" si="98"/>
        <v/>
      </c>
      <c r="BL118" s="87" t="str">
        <f t="shared" si="99"/>
        <v/>
      </c>
      <c r="BN118" s="129">
        <v>116</v>
      </c>
      <c r="BO118" s="129">
        <v>43</v>
      </c>
      <c r="BP118" s="129">
        <v>113</v>
      </c>
      <c r="BQ118" s="129">
        <v>116</v>
      </c>
      <c r="BR118" s="129">
        <v>116</v>
      </c>
      <c r="BS118" s="129" t="str">
        <v>1c</v>
      </c>
      <c r="BT118" s="129" t="str">
        <v>0</v>
      </c>
      <c r="BU118" s="87">
        <v>0</v>
      </c>
      <c r="BV118" s="129">
        <v>116</v>
      </c>
      <c r="BW118" s="129" t="str">
        <v>2.10E+11</v>
      </c>
      <c r="BX118" s="129" t="str">
        <v>8.08E+10</v>
      </c>
      <c r="BY118" s="129" t="str">
        <v>7850</v>
      </c>
      <c r="BZ118" s="129">
        <v>1</v>
      </c>
      <c r="CA118" s="129">
        <v>1.4999999999999999E-2</v>
      </c>
      <c r="CD118" s="87">
        <v>116</v>
      </c>
      <c r="CE118" s="87" t="s">
        <v>180</v>
      </c>
      <c r="CF118" s="87" t="s">
        <v>181</v>
      </c>
      <c r="CG118" s="87">
        <v>1</v>
      </c>
      <c r="CH118" s="87">
        <v>1</v>
      </c>
      <c r="CI118" s="87">
        <v>1.4999999999999999E-2</v>
      </c>
      <c r="CK118" s="87">
        <f t="shared" si="105"/>
        <v>116</v>
      </c>
      <c r="CL118" s="87">
        <f t="shared" si="106"/>
        <v>3.4660000000000002</v>
      </c>
      <c r="CM118" s="87">
        <f t="shared" si="107"/>
        <v>-6.0039999999999996</v>
      </c>
      <c r="CN118" s="87">
        <f t="shared" si="108"/>
        <v>9.3000000000000007</v>
      </c>
      <c r="CO118" s="87">
        <v>1</v>
      </c>
      <c r="CP118" s="87">
        <v>0</v>
      </c>
      <c r="CR118" s="87">
        <f t="shared" si="84"/>
        <v>116</v>
      </c>
      <c r="CS118" s="87">
        <f t="shared" si="85"/>
        <v>43</v>
      </c>
      <c r="CT118" s="87">
        <f t="shared" si="86"/>
        <v>113</v>
      </c>
      <c r="CU118" s="87">
        <v>3</v>
      </c>
      <c r="CV118" s="87">
        <v>3</v>
      </c>
      <c r="CW118" s="87">
        <v>1</v>
      </c>
      <c r="CX118" s="87">
        <v>0</v>
      </c>
      <c r="CY118" s="87">
        <v>1</v>
      </c>
      <c r="CZ118" s="87">
        <v>3</v>
      </c>
      <c r="DA118" s="87">
        <v>1</v>
      </c>
      <c r="DB118" s="87" t="b">
        <v>1</v>
      </c>
      <c r="DE118" s="89">
        <v>200</v>
      </c>
      <c r="DF118" s="89">
        <v>7.7080000000000002</v>
      </c>
      <c r="DG118" s="89">
        <v>19.45</v>
      </c>
      <c r="DH118" s="89">
        <v>-3.48</v>
      </c>
      <c r="DI118" s="89">
        <v>1</v>
      </c>
      <c r="DJ118" s="89">
        <v>0</v>
      </c>
      <c r="DM118" s="87">
        <v>234</v>
      </c>
      <c r="DN118" s="87">
        <v>187</v>
      </c>
      <c r="DO118" s="87">
        <v>188</v>
      </c>
      <c r="DP118" s="87">
        <v>3</v>
      </c>
      <c r="DQ118" s="87">
        <v>3</v>
      </c>
      <c r="DR118" s="87">
        <v>1</v>
      </c>
      <c r="DS118" s="87">
        <v>0</v>
      </c>
      <c r="DT118" s="87">
        <v>2</v>
      </c>
      <c r="DU118" s="87">
        <v>1</v>
      </c>
      <c r="DV118" s="87">
        <v>1</v>
      </c>
      <c r="DW118" s="87" t="b">
        <v>1</v>
      </c>
    </row>
    <row r="119" spans="1:127" ht="12.75">
      <c r="A119" s="89">
        <f t="shared" si="134"/>
        <v>4</v>
      </c>
      <c r="B119" s="155">
        <f t="shared" si="125"/>
        <v>117</v>
      </c>
      <c r="C119" s="156">
        <v>9.3000000000000007</v>
      </c>
      <c r="D119" s="155">
        <v>5.8079999999999998</v>
      </c>
      <c r="E119" s="155">
        <v>-10.058999999999999</v>
      </c>
      <c r="F119" s="155" t="s">
        <v>142</v>
      </c>
      <c r="G119" s="155"/>
      <c r="H119" s="89"/>
      <c r="I119" s="87">
        <v>1</v>
      </c>
      <c r="J119" s="87">
        <f t="shared" si="117"/>
        <v>59.1</v>
      </c>
      <c r="K119" s="126">
        <v>63</v>
      </c>
      <c r="L119" s="87">
        <v>1</v>
      </c>
      <c r="M119" s="87">
        <v>15</v>
      </c>
      <c r="N119" s="87" t="s">
        <v>154</v>
      </c>
      <c r="O119" s="87" t="s">
        <v>155</v>
      </c>
      <c r="P119" s="87">
        <v>0</v>
      </c>
      <c r="Q119" s="127">
        <v>4.6419999999999999E-5</v>
      </c>
      <c r="R119" s="87">
        <v>0</v>
      </c>
      <c r="S119" s="87">
        <v>0</v>
      </c>
      <c r="T119" s="127">
        <v>1182000000</v>
      </c>
      <c r="U119" s="127">
        <v>1182000000</v>
      </c>
      <c r="V119" s="127">
        <v>1875000000</v>
      </c>
      <c r="W119" s="127">
        <v>1875000000</v>
      </c>
      <c r="X119" s="87">
        <v>0</v>
      </c>
      <c r="Y119" s="87">
        <v>0</v>
      </c>
      <c r="Z119" s="127">
        <v>909900000</v>
      </c>
      <c r="AA119" s="127">
        <v>1.1260000000000001E-5</v>
      </c>
      <c r="AB119" s="127">
        <v>9748000000</v>
      </c>
      <c r="AC119" s="87">
        <v>0.65</v>
      </c>
      <c r="AD119" s="87" t="s">
        <v>156</v>
      </c>
      <c r="AE119" s="87" t="s">
        <v>157</v>
      </c>
      <c r="AF119" s="87" t="s">
        <v>158</v>
      </c>
      <c r="AG119" s="87" t="s">
        <v>159</v>
      </c>
      <c r="AH119" s="87" t="s">
        <v>160</v>
      </c>
      <c r="AI119" s="87" t="s">
        <v>161</v>
      </c>
      <c r="AJ119" s="87" t="s">
        <v>162</v>
      </c>
      <c r="AK119" s="87">
        <v>0</v>
      </c>
      <c r="AL119" s="87">
        <v>0</v>
      </c>
      <c r="AM119" s="87" t="s">
        <v>142</v>
      </c>
      <c r="AO119" s="87">
        <f t="shared" si="82"/>
        <v>117</v>
      </c>
      <c r="AP119" s="87">
        <f t="shared" si="80"/>
        <v>5.8079999999999998</v>
      </c>
      <c r="AQ119" s="87">
        <f t="shared" si="80"/>
        <v>-10.058999999999999</v>
      </c>
      <c r="AR119" s="87">
        <f t="shared" si="83"/>
        <v>9.3000000000000007</v>
      </c>
      <c r="AS119" s="87">
        <v>1</v>
      </c>
      <c r="AT119" s="87">
        <v>0</v>
      </c>
      <c r="AU119" s="87">
        <v>0</v>
      </c>
      <c r="AV119" s="87">
        <v>0</v>
      </c>
      <c r="AW119" s="87">
        <v>0</v>
      </c>
      <c r="AY119" s="133">
        <f t="shared" ref="AY119" si="135">IF(J119="", "", INT(J119))</f>
        <v>59</v>
      </c>
      <c r="AZ119" s="87">
        <f t="shared" si="88"/>
        <v>63</v>
      </c>
      <c r="BA119" s="87">
        <f t="shared" si="89"/>
        <v>64</v>
      </c>
      <c r="BB119" s="87">
        <f t="shared" si="90"/>
        <v>59</v>
      </c>
      <c r="BC119" s="87">
        <f t="shared" si="91"/>
        <v>59</v>
      </c>
      <c r="BD119" s="87" t="str">
        <f t="shared" si="92"/>
        <v>1c</v>
      </c>
      <c r="BE119" s="87" t="str">
        <f t="shared" si="93"/>
        <v>0</v>
      </c>
      <c r="BG119" s="87">
        <f t="shared" si="94"/>
        <v>59</v>
      </c>
      <c r="BH119" s="127" t="str">
        <f t="shared" si="95"/>
        <v>2.10E+11</v>
      </c>
      <c r="BI119" s="127" t="str">
        <f t="shared" si="96"/>
        <v>8.08E+10</v>
      </c>
      <c r="BJ119" s="87" t="str">
        <f t="shared" si="97"/>
        <v>7850</v>
      </c>
      <c r="BK119" s="87">
        <f t="shared" si="98"/>
        <v>1</v>
      </c>
      <c r="BL119" s="87">
        <f t="shared" si="99"/>
        <v>1.4999999999999999E-2</v>
      </c>
      <c r="BN119" s="129">
        <v>117</v>
      </c>
      <c r="BO119" s="129">
        <v>58</v>
      </c>
      <c r="BP119" s="129">
        <v>87</v>
      </c>
      <c r="BQ119" s="129">
        <v>117</v>
      </c>
      <c r="BR119" s="129">
        <v>117</v>
      </c>
      <c r="BS119" s="129" t="str">
        <v>1c</v>
      </c>
      <c r="BT119" s="129" t="str">
        <v>0</v>
      </c>
      <c r="BU119" s="87">
        <v>0</v>
      </c>
      <c r="BV119" s="129">
        <v>117</v>
      </c>
      <c r="BW119" s="129" t="str">
        <v>2.10E+11</v>
      </c>
      <c r="BX119" s="129" t="str">
        <v>8.08E+10</v>
      </c>
      <c r="BY119" s="129" t="str">
        <v>7850</v>
      </c>
      <c r="BZ119" s="129">
        <v>1</v>
      </c>
      <c r="CA119" s="129">
        <v>1.4999999999999999E-2</v>
      </c>
      <c r="CD119" s="87">
        <v>117</v>
      </c>
      <c r="CE119" s="87" t="s">
        <v>180</v>
      </c>
      <c r="CF119" s="87" t="s">
        <v>181</v>
      </c>
      <c r="CG119" s="87">
        <v>1</v>
      </c>
      <c r="CH119" s="87">
        <v>1</v>
      </c>
      <c r="CI119" s="87">
        <v>1.4999999999999999E-2</v>
      </c>
      <c r="CK119" s="87">
        <f t="shared" si="105"/>
        <v>117</v>
      </c>
      <c r="CL119" s="87">
        <f t="shared" si="106"/>
        <v>5.8079999999999998</v>
      </c>
      <c r="CM119" s="87">
        <f t="shared" si="107"/>
        <v>-10.058999999999999</v>
      </c>
      <c r="CN119" s="87">
        <f t="shared" si="108"/>
        <v>9.3000000000000007</v>
      </c>
      <c r="CO119" s="87">
        <v>1</v>
      </c>
      <c r="CP119" s="87">
        <v>0</v>
      </c>
      <c r="CR119" s="87">
        <f t="shared" si="84"/>
        <v>117</v>
      </c>
      <c r="CS119" s="87">
        <f t="shared" si="85"/>
        <v>58</v>
      </c>
      <c r="CT119" s="87">
        <f t="shared" si="86"/>
        <v>87</v>
      </c>
      <c r="CU119" s="87">
        <v>3</v>
      </c>
      <c r="CV119" s="87">
        <v>3</v>
      </c>
      <c r="CW119" s="87">
        <v>1</v>
      </c>
      <c r="CX119" s="87">
        <v>0</v>
      </c>
      <c r="CY119" s="87">
        <v>1</v>
      </c>
      <c r="CZ119" s="87">
        <v>3</v>
      </c>
      <c r="DA119" s="87">
        <v>1</v>
      </c>
      <c r="DB119" s="87" t="b">
        <v>1</v>
      </c>
      <c r="DE119" s="89">
        <v>201</v>
      </c>
      <c r="DF119" s="89">
        <v>-6.4850000000000003</v>
      </c>
      <c r="DG119" s="89">
        <v>11.25</v>
      </c>
      <c r="DH119" s="89">
        <v>5.04</v>
      </c>
      <c r="DI119" s="89">
        <v>1</v>
      </c>
      <c r="DJ119" s="89">
        <v>0</v>
      </c>
      <c r="DM119" s="87">
        <v>235</v>
      </c>
      <c r="DN119" s="87">
        <v>188</v>
      </c>
      <c r="DO119" s="87">
        <v>126</v>
      </c>
      <c r="DP119" s="87">
        <v>3</v>
      </c>
      <c r="DQ119" s="87">
        <v>3</v>
      </c>
      <c r="DR119" s="87">
        <v>1</v>
      </c>
      <c r="DS119" s="87">
        <v>0</v>
      </c>
      <c r="DT119" s="87">
        <v>2</v>
      </c>
      <c r="DU119" s="87">
        <v>1</v>
      </c>
      <c r="DV119" s="87">
        <v>1</v>
      </c>
      <c r="DW119" s="87" t="b">
        <v>1</v>
      </c>
    </row>
    <row r="120" spans="1:127" ht="12.75">
      <c r="A120" s="89">
        <f t="shared" si="134"/>
        <v>5</v>
      </c>
      <c r="B120" s="155">
        <f t="shared" si="134"/>
        <v>118</v>
      </c>
      <c r="C120" s="156">
        <v>9.3000000000000007</v>
      </c>
      <c r="D120" s="155">
        <v>8.1489999999999991</v>
      </c>
      <c r="E120" s="155">
        <v>-14.115</v>
      </c>
      <c r="F120" s="155" t="s">
        <v>142</v>
      </c>
      <c r="G120" s="155"/>
      <c r="H120" s="89"/>
      <c r="I120" s="87">
        <v>1</v>
      </c>
      <c r="J120" s="87">
        <f t="shared" si="117"/>
        <v>59.2</v>
      </c>
      <c r="K120" s="126">
        <v>64</v>
      </c>
      <c r="L120" s="87">
        <v>1</v>
      </c>
      <c r="M120" s="87">
        <v>15</v>
      </c>
      <c r="N120" s="87" t="s">
        <v>154</v>
      </c>
      <c r="O120" s="87" t="s">
        <v>155</v>
      </c>
      <c r="P120" s="87">
        <v>0</v>
      </c>
      <c r="Q120" s="127">
        <v>4.6419999999999999E-5</v>
      </c>
      <c r="R120" s="87">
        <v>0</v>
      </c>
      <c r="S120" s="87">
        <v>0</v>
      </c>
      <c r="T120" s="127">
        <v>1182000000</v>
      </c>
      <c r="U120" s="127">
        <v>1182000000</v>
      </c>
      <c r="V120" s="127">
        <v>1875000000</v>
      </c>
      <c r="W120" s="127">
        <v>1875000000</v>
      </c>
      <c r="X120" s="87">
        <v>0</v>
      </c>
      <c r="Y120" s="87">
        <v>0</v>
      </c>
      <c r="Z120" s="127">
        <v>909900000</v>
      </c>
      <c r="AA120" s="127">
        <v>1.1260000000000001E-5</v>
      </c>
      <c r="AB120" s="127">
        <v>9748000000</v>
      </c>
      <c r="AC120" s="87">
        <v>0.65</v>
      </c>
      <c r="AD120" s="87" t="s">
        <v>156</v>
      </c>
      <c r="AE120" s="87" t="s">
        <v>157</v>
      </c>
      <c r="AF120" s="87" t="s">
        <v>158</v>
      </c>
      <c r="AG120" s="87" t="s">
        <v>159</v>
      </c>
      <c r="AH120" s="87" t="s">
        <v>160</v>
      </c>
      <c r="AI120" s="87" t="s">
        <v>161</v>
      </c>
      <c r="AJ120" s="87" t="s">
        <v>162</v>
      </c>
      <c r="AK120" s="87">
        <v>0</v>
      </c>
      <c r="AL120" s="87">
        <v>0</v>
      </c>
      <c r="AM120" s="87" t="s">
        <v>142</v>
      </c>
      <c r="AO120" s="87">
        <f t="shared" si="82"/>
        <v>118</v>
      </c>
      <c r="AP120" s="87">
        <f t="shared" si="80"/>
        <v>8.1489999999999991</v>
      </c>
      <c r="AQ120" s="87">
        <f t="shared" si="80"/>
        <v>-14.115</v>
      </c>
      <c r="AR120" s="87">
        <f t="shared" si="83"/>
        <v>9.3000000000000007</v>
      </c>
      <c r="AS120" s="87">
        <v>1</v>
      </c>
      <c r="AT120" s="87">
        <v>0</v>
      </c>
      <c r="AU120" s="87">
        <v>0</v>
      </c>
      <c r="AV120" s="87">
        <v>0</v>
      </c>
      <c r="AW120" s="87">
        <v>0</v>
      </c>
      <c r="AY120" s="133"/>
      <c r="AZ120" s="87" t="str">
        <f t="shared" si="88"/>
        <v/>
      </c>
      <c r="BA120" s="87" t="str">
        <f t="shared" si="89"/>
        <v/>
      </c>
      <c r="BB120" s="87" t="str">
        <f t="shared" si="90"/>
        <v/>
      </c>
      <c r="BC120" s="87" t="str">
        <f t="shared" si="91"/>
        <v/>
      </c>
      <c r="BD120" s="87" t="str">
        <f t="shared" si="92"/>
        <v/>
      </c>
      <c r="BE120" s="87" t="str">
        <f t="shared" si="93"/>
        <v/>
      </c>
      <c r="BG120" s="87" t="str">
        <f t="shared" si="94"/>
        <v/>
      </c>
      <c r="BH120" s="127" t="str">
        <f t="shared" si="95"/>
        <v/>
      </c>
      <c r="BI120" s="127" t="str">
        <f t="shared" si="96"/>
        <v/>
      </c>
      <c r="BJ120" s="87" t="str">
        <f t="shared" si="97"/>
        <v/>
      </c>
      <c r="BK120" s="87" t="str">
        <f t="shared" si="98"/>
        <v/>
      </c>
      <c r="BL120" s="87" t="str">
        <f t="shared" si="99"/>
        <v/>
      </c>
      <c r="BN120" s="129">
        <v>118</v>
      </c>
      <c r="BO120" s="129">
        <v>58</v>
      </c>
      <c r="BP120" s="129">
        <v>120</v>
      </c>
      <c r="BQ120" s="129">
        <v>118</v>
      </c>
      <c r="BR120" s="129">
        <v>118</v>
      </c>
      <c r="BS120" s="129" t="str">
        <v>1c</v>
      </c>
      <c r="BT120" s="129" t="str">
        <v>0</v>
      </c>
      <c r="BU120" s="87">
        <v>0</v>
      </c>
      <c r="BV120" s="129">
        <v>118</v>
      </c>
      <c r="BW120" s="129" t="str">
        <v>2.10E+11</v>
      </c>
      <c r="BX120" s="129" t="str">
        <v>8.08E+10</v>
      </c>
      <c r="BY120" s="129" t="str">
        <v>7850</v>
      </c>
      <c r="BZ120" s="129">
        <v>1</v>
      </c>
      <c r="CA120" s="129">
        <v>1.4999999999999999E-2</v>
      </c>
      <c r="CD120" s="87">
        <v>118</v>
      </c>
      <c r="CE120" s="87" t="s">
        <v>180</v>
      </c>
      <c r="CF120" s="87" t="s">
        <v>181</v>
      </c>
      <c r="CG120" s="87">
        <v>1</v>
      </c>
      <c r="CH120" s="87">
        <v>1</v>
      </c>
      <c r="CI120" s="87">
        <v>1.4999999999999999E-2</v>
      </c>
      <c r="CK120" s="87">
        <f t="shared" si="105"/>
        <v>118</v>
      </c>
      <c r="CL120" s="87">
        <f t="shared" si="106"/>
        <v>8.1489999999999991</v>
      </c>
      <c r="CM120" s="87">
        <f t="shared" si="107"/>
        <v>-14.115</v>
      </c>
      <c r="CN120" s="87">
        <f t="shared" si="108"/>
        <v>9.3000000000000007</v>
      </c>
      <c r="CO120" s="87">
        <v>1</v>
      </c>
      <c r="CP120" s="87">
        <v>0</v>
      </c>
      <c r="CR120" s="87">
        <f t="shared" si="84"/>
        <v>118</v>
      </c>
      <c r="CS120" s="87">
        <f t="shared" si="85"/>
        <v>58</v>
      </c>
      <c r="CT120" s="87">
        <f t="shared" si="86"/>
        <v>120</v>
      </c>
      <c r="CU120" s="87">
        <v>3</v>
      </c>
      <c r="CV120" s="87">
        <v>3</v>
      </c>
      <c r="CW120" s="87">
        <v>1</v>
      </c>
      <c r="CX120" s="87">
        <v>0</v>
      </c>
      <c r="CY120" s="87">
        <v>1</v>
      </c>
      <c r="CZ120" s="87">
        <v>3</v>
      </c>
      <c r="DA120" s="87">
        <v>1</v>
      </c>
      <c r="DB120" s="87" t="b">
        <v>1</v>
      </c>
      <c r="DE120" s="89">
        <v>202</v>
      </c>
      <c r="DF120" s="89">
        <v>-6.4850000000000003</v>
      </c>
      <c r="DG120" s="89">
        <v>11.25</v>
      </c>
      <c r="DH120" s="89">
        <v>-3.48</v>
      </c>
      <c r="DI120" s="89">
        <v>1</v>
      </c>
      <c r="DJ120" s="89">
        <v>0</v>
      </c>
      <c r="DM120" s="87">
        <v>236</v>
      </c>
      <c r="DN120" s="87">
        <v>71</v>
      </c>
      <c r="DO120" s="87">
        <v>189</v>
      </c>
      <c r="DP120" s="87">
        <v>3</v>
      </c>
      <c r="DQ120" s="87">
        <v>3</v>
      </c>
      <c r="DR120" s="87">
        <v>1</v>
      </c>
      <c r="DS120" s="87">
        <v>0</v>
      </c>
      <c r="DT120" s="87">
        <v>2</v>
      </c>
      <c r="DU120" s="87">
        <v>1</v>
      </c>
      <c r="DV120" s="87">
        <v>1</v>
      </c>
      <c r="DW120" s="87" t="b">
        <v>1</v>
      </c>
    </row>
    <row r="121" spans="1:127" ht="12.75">
      <c r="A121" s="89">
        <f t="shared" si="134"/>
        <v>6</v>
      </c>
      <c r="B121" s="89">
        <f t="shared" si="134"/>
        <v>119</v>
      </c>
      <c r="C121" s="150">
        <v>9.3000000000000007</v>
      </c>
      <c r="D121" s="89">
        <v>9.94</v>
      </c>
      <c r="E121" s="89">
        <v>-17.216999999999999</v>
      </c>
      <c r="F121" s="89" t="s">
        <v>142</v>
      </c>
      <c r="G121" s="89"/>
      <c r="H121" s="89"/>
      <c r="J121" s="87">
        <f t="shared" si="117"/>
        <v>60.1</v>
      </c>
      <c r="K121" s="126">
        <v>64</v>
      </c>
      <c r="L121" s="87">
        <v>1</v>
      </c>
      <c r="M121" s="87">
        <v>15</v>
      </c>
      <c r="N121" s="87" t="s">
        <v>154</v>
      </c>
      <c r="O121" s="87" t="s">
        <v>155</v>
      </c>
      <c r="P121" s="87">
        <v>0</v>
      </c>
      <c r="Q121" s="127">
        <v>4.6419999999999999E-5</v>
      </c>
      <c r="R121" s="87">
        <v>0</v>
      </c>
      <c r="S121" s="87">
        <v>0</v>
      </c>
      <c r="T121" s="127">
        <v>1182000000</v>
      </c>
      <c r="U121" s="127">
        <v>1182000000</v>
      </c>
      <c r="V121" s="127">
        <v>1875000000</v>
      </c>
      <c r="W121" s="127">
        <v>1875000000</v>
      </c>
      <c r="X121" s="87">
        <v>0</v>
      </c>
      <c r="Y121" s="87">
        <v>0</v>
      </c>
      <c r="Z121" s="127">
        <v>909900000</v>
      </c>
      <c r="AA121" s="127">
        <v>1.1260000000000001E-5</v>
      </c>
      <c r="AB121" s="127">
        <v>9748000000</v>
      </c>
      <c r="AC121" s="87">
        <v>0.65</v>
      </c>
      <c r="AD121" s="87" t="s">
        <v>156</v>
      </c>
      <c r="AE121" s="87" t="s">
        <v>157</v>
      </c>
      <c r="AF121" s="87" t="s">
        <v>158</v>
      </c>
      <c r="AG121" s="87" t="s">
        <v>159</v>
      </c>
      <c r="AH121" s="87" t="s">
        <v>160</v>
      </c>
      <c r="AI121" s="87" t="s">
        <v>161</v>
      </c>
      <c r="AJ121" s="87" t="s">
        <v>162</v>
      </c>
      <c r="AK121" s="87">
        <v>0</v>
      </c>
      <c r="AL121" s="87">
        <v>0</v>
      </c>
      <c r="AM121" s="87" t="s">
        <v>142</v>
      </c>
      <c r="AO121" s="87">
        <f t="shared" si="82"/>
        <v>119</v>
      </c>
      <c r="AP121" s="87">
        <f t="shared" si="80"/>
        <v>9.94</v>
      </c>
      <c r="AQ121" s="87">
        <f t="shared" si="80"/>
        <v>-17.216999999999999</v>
      </c>
      <c r="AR121" s="87">
        <f t="shared" si="83"/>
        <v>9.3000000000000007</v>
      </c>
      <c r="AS121" s="87">
        <v>1</v>
      </c>
      <c r="AT121" s="87">
        <v>0</v>
      </c>
      <c r="AU121" s="87">
        <v>0</v>
      </c>
      <c r="AV121" s="87">
        <v>0</v>
      </c>
      <c r="AW121" s="87">
        <v>0</v>
      </c>
      <c r="AY121" s="133">
        <f t="shared" ref="AY121" si="136">IF(J121="", "", INT(J121))</f>
        <v>60</v>
      </c>
      <c r="AZ121" s="87">
        <f t="shared" si="88"/>
        <v>64</v>
      </c>
      <c r="BA121" s="87">
        <f t="shared" si="89"/>
        <v>65</v>
      </c>
      <c r="BB121" s="87">
        <f t="shared" si="90"/>
        <v>60</v>
      </c>
      <c r="BC121" s="87">
        <f t="shared" si="91"/>
        <v>60</v>
      </c>
      <c r="BD121" s="87" t="str">
        <f t="shared" si="92"/>
        <v>1c</v>
      </c>
      <c r="BE121" s="87" t="str">
        <f t="shared" si="93"/>
        <v>0</v>
      </c>
      <c r="BG121" s="87">
        <f t="shared" si="94"/>
        <v>60</v>
      </c>
      <c r="BH121" s="127" t="str">
        <f t="shared" si="95"/>
        <v>2.10E+11</v>
      </c>
      <c r="BI121" s="127" t="str">
        <f t="shared" si="96"/>
        <v>8.08E+10</v>
      </c>
      <c r="BJ121" s="87" t="str">
        <f t="shared" si="97"/>
        <v>7850</v>
      </c>
      <c r="BK121" s="87">
        <f t="shared" si="98"/>
        <v>1</v>
      </c>
      <c r="BL121" s="87">
        <f t="shared" si="99"/>
        <v>1.4999999999999999E-2</v>
      </c>
      <c r="BN121" s="129">
        <v>119</v>
      </c>
      <c r="BO121" s="129">
        <v>13</v>
      </c>
      <c r="BP121" s="129">
        <v>106</v>
      </c>
      <c r="BQ121" s="129">
        <v>119</v>
      </c>
      <c r="BR121" s="129">
        <v>119</v>
      </c>
      <c r="BS121" s="129" t="str">
        <v>1c</v>
      </c>
      <c r="BT121" s="129" t="str">
        <v>0</v>
      </c>
      <c r="BU121" s="87">
        <v>0</v>
      </c>
      <c r="BV121" s="129">
        <v>119</v>
      </c>
      <c r="BW121" s="129" t="str">
        <v>2.10E+11</v>
      </c>
      <c r="BX121" s="129" t="str">
        <v>8.08E+10</v>
      </c>
      <c r="BY121" s="129" t="str">
        <v>7850</v>
      </c>
      <c r="BZ121" s="129">
        <v>1.3</v>
      </c>
      <c r="CA121" s="129">
        <v>0.02</v>
      </c>
      <c r="CD121" s="87">
        <v>119</v>
      </c>
      <c r="CE121" s="87" t="s">
        <v>180</v>
      </c>
      <c r="CF121" s="87" t="s">
        <v>181</v>
      </c>
      <c r="CG121" s="87">
        <v>1</v>
      </c>
      <c r="CH121" s="87">
        <v>1.3</v>
      </c>
      <c r="CI121" s="87">
        <v>0.02</v>
      </c>
      <c r="CK121" s="87">
        <f t="shared" si="105"/>
        <v>119</v>
      </c>
      <c r="CL121" s="87">
        <f t="shared" si="106"/>
        <v>9.94</v>
      </c>
      <c r="CM121" s="87">
        <f t="shared" si="107"/>
        <v>-17.216999999999999</v>
      </c>
      <c r="CN121" s="87">
        <f t="shared" si="108"/>
        <v>9.3000000000000007</v>
      </c>
      <c r="CO121" s="87">
        <v>1</v>
      </c>
      <c r="CP121" s="87">
        <v>0</v>
      </c>
      <c r="CR121" s="87">
        <f t="shared" si="84"/>
        <v>119</v>
      </c>
      <c r="CS121" s="87">
        <f t="shared" si="85"/>
        <v>13</v>
      </c>
      <c r="CT121" s="87">
        <f t="shared" si="86"/>
        <v>106</v>
      </c>
      <c r="CU121" s="87">
        <v>3</v>
      </c>
      <c r="CV121" s="87">
        <v>3</v>
      </c>
      <c r="CW121" s="87">
        <v>1</v>
      </c>
      <c r="CX121" s="87">
        <v>0</v>
      </c>
      <c r="CY121" s="87">
        <v>1</v>
      </c>
      <c r="CZ121" s="87">
        <v>3</v>
      </c>
      <c r="DA121" s="87">
        <v>1</v>
      </c>
      <c r="DB121" s="87" t="b">
        <v>1</v>
      </c>
      <c r="DE121" s="89">
        <v>203</v>
      </c>
      <c r="DF121" s="89">
        <v>-20.698</v>
      </c>
      <c r="DG121" s="89">
        <v>3.05</v>
      </c>
      <c r="DH121" s="89">
        <v>5.04</v>
      </c>
      <c r="DI121" s="89">
        <v>1</v>
      </c>
      <c r="DJ121" s="89">
        <v>0</v>
      </c>
      <c r="DM121" s="87">
        <v>237</v>
      </c>
      <c r="DN121" s="87">
        <v>189</v>
      </c>
      <c r="DO121" s="87">
        <v>190</v>
      </c>
      <c r="DP121" s="87">
        <v>3</v>
      </c>
      <c r="DQ121" s="87">
        <v>3</v>
      </c>
      <c r="DR121" s="87">
        <v>1</v>
      </c>
      <c r="DS121" s="87">
        <v>0</v>
      </c>
      <c r="DT121" s="87">
        <v>2</v>
      </c>
      <c r="DU121" s="87">
        <v>1</v>
      </c>
      <c r="DV121" s="87">
        <v>1</v>
      </c>
      <c r="DW121" s="87" t="b">
        <v>1</v>
      </c>
    </row>
    <row r="122" spans="1:127" ht="12.75">
      <c r="A122" s="89">
        <f t="shared" si="134"/>
        <v>7</v>
      </c>
      <c r="B122" s="89">
        <f t="shared" si="134"/>
        <v>120</v>
      </c>
      <c r="C122" s="150">
        <v>9.3000000000000007</v>
      </c>
      <c r="D122" s="89">
        <v>10.49</v>
      </c>
      <c r="E122" s="89">
        <v>-18.170000000000002</v>
      </c>
      <c r="F122" s="89" t="s">
        <v>142</v>
      </c>
      <c r="G122" s="89"/>
      <c r="H122" s="89"/>
      <c r="J122" s="87">
        <f t="shared" si="117"/>
        <v>60.2</v>
      </c>
      <c r="K122" s="126">
        <v>65</v>
      </c>
      <c r="L122" s="87">
        <v>1</v>
      </c>
      <c r="M122" s="87">
        <v>15</v>
      </c>
      <c r="N122" s="87" t="s">
        <v>154</v>
      </c>
      <c r="O122" s="87" t="s">
        <v>155</v>
      </c>
      <c r="P122" s="87">
        <v>0</v>
      </c>
      <c r="Q122" s="127">
        <v>4.6419999999999999E-5</v>
      </c>
      <c r="R122" s="87">
        <v>0</v>
      </c>
      <c r="S122" s="87">
        <v>0</v>
      </c>
      <c r="T122" s="127">
        <v>1182000000</v>
      </c>
      <c r="U122" s="127">
        <v>1182000000</v>
      </c>
      <c r="V122" s="127">
        <v>1875000000</v>
      </c>
      <c r="W122" s="127">
        <v>1875000000</v>
      </c>
      <c r="X122" s="87">
        <v>0</v>
      </c>
      <c r="Y122" s="87">
        <v>0</v>
      </c>
      <c r="Z122" s="127">
        <v>909900000</v>
      </c>
      <c r="AA122" s="127">
        <v>1.1260000000000001E-5</v>
      </c>
      <c r="AB122" s="127">
        <v>9748000000</v>
      </c>
      <c r="AC122" s="87">
        <v>0.65</v>
      </c>
      <c r="AD122" s="87" t="s">
        <v>156</v>
      </c>
      <c r="AE122" s="87" t="s">
        <v>157</v>
      </c>
      <c r="AF122" s="87" t="s">
        <v>158</v>
      </c>
      <c r="AG122" s="87" t="s">
        <v>159</v>
      </c>
      <c r="AH122" s="87" t="s">
        <v>160</v>
      </c>
      <c r="AI122" s="87" t="s">
        <v>161</v>
      </c>
      <c r="AJ122" s="87" t="s">
        <v>162</v>
      </c>
      <c r="AK122" s="87">
        <v>0</v>
      </c>
      <c r="AL122" s="87">
        <v>0</v>
      </c>
      <c r="AM122" s="87" t="s">
        <v>142</v>
      </c>
      <c r="AO122" s="87">
        <f t="shared" si="82"/>
        <v>120</v>
      </c>
      <c r="AP122" s="87">
        <f t="shared" si="80"/>
        <v>10.49</v>
      </c>
      <c r="AQ122" s="87">
        <f t="shared" si="80"/>
        <v>-18.170000000000002</v>
      </c>
      <c r="AR122" s="87">
        <f t="shared" si="83"/>
        <v>9.3000000000000007</v>
      </c>
      <c r="AS122" s="87">
        <v>1</v>
      </c>
      <c r="AT122" s="87">
        <v>0</v>
      </c>
      <c r="AU122" s="87">
        <v>0</v>
      </c>
      <c r="AV122" s="87">
        <v>0</v>
      </c>
      <c r="AW122" s="87">
        <v>0</v>
      </c>
      <c r="AY122" s="133"/>
      <c r="AZ122" s="87" t="str">
        <f t="shared" si="88"/>
        <v/>
      </c>
      <c r="BA122" s="87" t="str">
        <f t="shared" si="89"/>
        <v/>
      </c>
      <c r="BB122" s="87" t="str">
        <f t="shared" si="90"/>
        <v/>
      </c>
      <c r="BC122" s="87" t="str">
        <f t="shared" si="91"/>
        <v/>
      </c>
      <c r="BD122" s="87" t="str">
        <f t="shared" si="92"/>
        <v/>
      </c>
      <c r="BE122" s="87" t="str">
        <f t="shared" si="93"/>
        <v/>
      </c>
      <c r="BG122" s="87" t="str">
        <f t="shared" si="94"/>
        <v/>
      </c>
      <c r="BH122" s="127" t="str">
        <f t="shared" si="95"/>
        <v/>
      </c>
      <c r="BI122" s="127" t="str">
        <f t="shared" si="96"/>
        <v/>
      </c>
      <c r="BJ122" s="87" t="str">
        <f t="shared" si="97"/>
        <v/>
      </c>
      <c r="BK122" s="87" t="str">
        <f t="shared" si="98"/>
        <v/>
      </c>
      <c r="BL122" s="87" t="str">
        <f t="shared" si="99"/>
        <v/>
      </c>
      <c r="BN122" s="129">
        <v>120</v>
      </c>
      <c r="BO122" s="129">
        <v>13</v>
      </c>
      <c r="BP122" s="129">
        <v>107</v>
      </c>
      <c r="BQ122" s="129">
        <v>120</v>
      </c>
      <c r="BR122" s="129">
        <v>120</v>
      </c>
      <c r="BS122" s="129" t="str">
        <v>1c</v>
      </c>
      <c r="BT122" s="129" t="str">
        <v>0</v>
      </c>
      <c r="BU122" s="87">
        <v>0</v>
      </c>
      <c r="BV122" s="129">
        <v>120</v>
      </c>
      <c r="BW122" s="129" t="str">
        <v>2.10E+11</v>
      </c>
      <c r="BX122" s="129" t="str">
        <v>8.08E+10</v>
      </c>
      <c r="BY122" s="129" t="str">
        <v>7850</v>
      </c>
      <c r="BZ122" s="129">
        <v>1.3</v>
      </c>
      <c r="CA122" s="129">
        <v>0.02</v>
      </c>
      <c r="CD122" s="87">
        <v>120</v>
      </c>
      <c r="CE122" s="87" t="s">
        <v>180</v>
      </c>
      <c r="CF122" s="87" t="s">
        <v>181</v>
      </c>
      <c r="CG122" s="87">
        <v>1</v>
      </c>
      <c r="CH122" s="87">
        <v>1.3</v>
      </c>
      <c r="CI122" s="87">
        <v>0.02</v>
      </c>
      <c r="CK122" s="87">
        <f t="shared" si="105"/>
        <v>120</v>
      </c>
      <c r="CL122" s="87">
        <f t="shared" si="106"/>
        <v>10.49</v>
      </c>
      <c r="CM122" s="87">
        <f t="shared" si="107"/>
        <v>-18.170000000000002</v>
      </c>
      <c r="CN122" s="87">
        <f t="shared" si="108"/>
        <v>9.3000000000000007</v>
      </c>
      <c r="CO122" s="87">
        <v>1</v>
      </c>
      <c r="CP122" s="87">
        <v>0</v>
      </c>
      <c r="CR122" s="87">
        <f t="shared" si="84"/>
        <v>120</v>
      </c>
      <c r="CS122" s="87">
        <f t="shared" si="85"/>
        <v>13</v>
      </c>
      <c r="CT122" s="87">
        <f t="shared" si="86"/>
        <v>107</v>
      </c>
      <c r="CU122" s="87">
        <v>3</v>
      </c>
      <c r="CV122" s="87">
        <v>3</v>
      </c>
      <c r="CW122" s="87">
        <v>1</v>
      </c>
      <c r="CX122" s="87">
        <v>0</v>
      </c>
      <c r="CY122" s="87">
        <v>1</v>
      </c>
      <c r="CZ122" s="87">
        <v>3</v>
      </c>
      <c r="DA122" s="87">
        <v>1</v>
      </c>
      <c r="DB122" s="87" t="b">
        <v>1</v>
      </c>
      <c r="DE122" s="89">
        <v>204</v>
      </c>
      <c r="DF122" s="89">
        <v>-20.698</v>
      </c>
      <c r="DG122" s="89">
        <v>3.05</v>
      </c>
      <c r="DH122" s="89">
        <v>-3.48</v>
      </c>
      <c r="DI122" s="89">
        <v>1</v>
      </c>
      <c r="DJ122" s="89">
        <v>0</v>
      </c>
      <c r="DM122" s="87">
        <v>238</v>
      </c>
      <c r="DN122" s="87">
        <v>190</v>
      </c>
      <c r="DO122" s="87">
        <v>128</v>
      </c>
      <c r="DP122" s="87">
        <v>3</v>
      </c>
      <c r="DQ122" s="87">
        <v>3</v>
      </c>
      <c r="DR122" s="87">
        <v>1</v>
      </c>
      <c r="DS122" s="87">
        <v>0</v>
      </c>
      <c r="DT122" s="87">
        <v>2</v>
      </c>
      <c r="DU122" s="87">
        <v>1</v>
      </c>
      <c r="DV122" s="87">
        <v>1</v>
      </c>
      <c r="DW122" s="87" t="b">
        <v>1</v>
      </c>
    </row>
    <row r="123" spans="1:127" ht="12.75">
      <c r="A123" s="89">
        <v>1</v>
      </c>
      <c r="B123" s="151">
        <f t="shared" si="134"/>
        <v>121</v>
      </c>
      <c r="C123" s="152">
        <v>-12</v>
      </c>
      <c r="D123" s="151">
        <v>8.66</v>
      </c>
      <c r="E123" s="151">
        <v>20</v>
      </c>
      <c r="F123" s="151" t="s">
        <v>142</v>
      </c>
      <c r="G123" s="151"/>
      <c r="H123" s="151"/>
      <c r="J123" s="87">
        <f t="shared" si="117"/>
        <v>61.1</v>
      </c>
      <c r="K123" s="126">
        <v>65</v>
      </c>
      <c r="L123" s="87">
        <v>1</v>
      </c>
      <c r="M123" s="87">
        <v>15</v>
      </c>
      <c r="N123" s="87" t="s">
        <v>154</v>
      </c>
      <c r="O123" s="87" t="s">
        <v>155</v>
      </c>
      <c r="P123" s="87">
        <v>0</v>
      </c>
      <c r="Q123" s="127">
        <v>4.6419999999999999E-5</v>
      </c>
      <c r="R123" s="87">
        <v>0</v>
      </c>
      <c r="S123" s="87">
        <v>0</v>
      </c>
      <c r="T123" s="127">
        <v>1182000000</v>
      </c>
      <c r="U123" s="127">
        <v>1182000000</v>
      </c>
      <c r="V123" s="127">
        <v>1875000000</v>
      </c>
      <c r="W123" s="127">
        <v>1875000000</v>
      </c>
      <c r="X123" s="87">
        <v>0</v>
      </c>
      <c r="Y123" s="87">
        <v>0</v>
      </c>
      <c r="Z123" s="127">
        <v>909900000</v>
      </c>
      <c r="AA123" s="127">
        <v>1.1260000000000001E-5</v>
      </c>
      <c r="AB123" s="127">
        <v>9748000000</v>
      </c>
      <c r="AC123" s="87">
        <v>0.65</v>
      </c>
      <c r="AD123" s="87" t="s">
        <v>156</v>
      </c>
      <c r="AE123" s="87" t="s">
        <v>157</v>
      </c>
      <c r="AF123" s="87" t="s">
        <v>158</v>
      </c>
      <c r="AG123" s="87" t="s">
        <v>159</v>
      </c>
      <c r="AH123" s="87" t="s">
        <v>160</v>
      </c>
      <c r="AI123" s="87" t="s">
        <v>161</v>
      </c>
      <c r="AJ123" s="87" t="s">
        <v>162</v>
      </c>
      <c r="AK123" s="87">
        <v>0</v>
      </c>
      <c r="AL123" s="87">
        <v>0</v>
      </c>
      <c r="AM123" s="87" t="s">
        <v>142</v>
      </c>
      <c r="AO123" s="87">
        <f t="shared" si="82"/>
        <v>121</v>
      </c>
      <c r="AP123" s="87">
        <f t="shared" si="80"/>
        <v>8.66</v>
      </c>
      <c r="AQ123" s="87">
        <f t="shared" si="80"/>
        <v>20</v>
      </c>
      <c r="AR123" s="87">
        <f t="shared" si="83"/>
        <v>-12</v>
      </c>
      <c r="AS123" s="87">
        <v>1</v>
      </c>
      <c r="AT123" s="87">
        <v>0</v>
      </c>
      <c r="AU123" s="87">
        <v>0</v>
      </c>
      <c r="AV123" s="87">
        <v>0</v>
      </c>
      <c r="AW123" s="87">
        <v>0</v>
      </c>
      <c r="AY123" s="133">
        <f t="shared" ref="AY123" si="137">IF(J123="", "", INT(J123))</f>
        <v>61</v>
      </c>
      <c r="AZ123" s="87">
        <f t="shared" si="88"/>
        <v>65</v>
      </c>
      <c r="BA123" s="87">
        <f t="shared" si="89"/>
        <v>66</v>
      </c>
      <c r="BB123" s="87">
        <f t="shared" si="90"/>
        <v>61</v>
      </c>
      <c r="BC123" s="87">
        <f t="shared" si="91"/>
        <v>61</v>
      </c>
      <c r="BD123" s="87" t="str">
        <f t="shared" si="92"/>
        <v>1c</v>
      </c>
      <c r="BE123" s="87" t="str">
        <f t="shared" si="93"/>
        <v>0</v>
      </c>
      <c r="BG123" s="87">
        <f t="shared" si="94"/>
        <v>61</v>
      </c>
      <c r="BH123" s="127" t="str">
        <f t="shared" si="95"/>
        <v>2.10E+11</v>
      </c>
      <c r="BI123" s="127" t="str">
        <f t="shared" si="96"/>
        <v>8.08E+10</v>
      </c>
      <c r="BJ123" s="87" t="str">
        <f t="shared" si="97"/>
        <v>7850</v>
      </c>
      <c r="BK123" s="87">
        <f t="shared" si="98"/>
        <v>1</v>
      </c>
      <c r="BL123" s="87">
        <f t="shared" si="99"/>
        <v>1.4999999999999999E-2</v>
      </c>
      <c r="BN123" s="129">
        <v>121</v>
      </c>
      <c r="BO123" s="129">
        <v>13</v>
      </c>
      <c r="BP123" s="129">
        <v>114</v>
      </c>
      <c r="BQ123" s="129">
        <v>121</v>
      </c>
      <c r="BR123" s="129">
        <v>121</v>
      </c>
      <c r="BS123" s="129" t="str">
        <v>1c</v>
      </c>
      <c r="BT123" s="129" t="str">
        <v>0</v>
      </c>
      <c r="BU123" s="87">
        <v>0</v>
      </c>
      <c r="BV123" s="129">
        <v>121</v>
      </c>
      <c r="BW123" s="129" t="str">
        <v>2.10E+11</v>
      </c>
      <c r="BX123" s="129" t="str">
        <v>8.08E+10</v>
      </c>
      <c r="BY123" s="129" t="str">
        <v>7850</v>
      </c>
      <c r="BZ123" s="129">
        <v>1.3</v>
      </c>
      <c r="CA123" s="129">
        <v>0.02</v>
      </c>
      <c r="CD123" s="87">
        <v>121</v>
      </c>
      <c r="CE123" s="87" t="s">
        <v>180</v>
      </c>
      <c r="CF123" s="87" t="s">
        <v>181</v>
      </c>
      <c r="CG123" s="87">
        <v>1</v>
      </c>
      <c r="CH123" s="87">
        <v>1.3</v>
      </c>
      <c r="CI123" s="87">
        <v>0.02</v>
      </c>
      <c r="CK123" s="87">
        <f t="shared" si="105"/>
        <v>121</v>
      </c>
      <c r="CL123" s="87">
        <f t="shared" si="106"/>
        <v>8.66</v>
      </c>
      <c r="CM123" s="87">
        <f t="shared" si="107"/>
        <v>20</v>
      </c>
      <c r="CN123" s="87">
        <f t="shared" si="108"/>
        <v>-12</v>
      </c>
      <c r="CO123" s="87">
        <v>1</v>
      </c>
      <c r="CP123" s="87">
        <v>0</v>
      </c>
      <c r="CR123" s="87">
        <f t="shared" si="84"/>
        <v>121</v>
      </c>
      <c r="CS123" s="87">
        <f t="shared" si="85"/>
        <v>13</v>
      </c>
      <c r="CT123" s="87">
        <f t="shared" si="86"/>
        <v>114</v>
      </c>
      <c r="CU123" s="87">
        <v>3</v>
      </c>
      <c r="CV123" s="87">
        <v>3</v>
      </c>
      <c r="CW123" s="87">
        <v>1</v>
      </c>
      <c r="CX123" s="87">
        <v>0</v>
      </c>
      <c r="CY123" s="87">
        <v>1</v>
      </c>
      <c r="CZ123" s="87">
        <v>3</v>
      </c>
      <c r="DA123" s="87">
        <v>1</v>
      </c>
      <c r="DB123" s="87" t="b">
        <v>1</v>
      </c>
      <c r="DE123" s="89">
        <v>205</v>
      </c>
      <c r="DF123" s="89">
        <v>-20.698</v>
      </c>
      <c r="DG123" s="89">
        <v>-3.05</v>
      </c>
      <c r="DH123" s="89">
        <v>5.04</v>
      </c>
      <c r="DI123" s="89">
        <v>1</v>
      </c>
      <c r="DJ123" s="89">
        <v>0</v>
      </c>
      <c r="DM123" s="87">
        <v>239</v>
      </c>
      <c r="DN123" s="87">
        <v>76</v>
      </c>
      <c r="DO123" s="87">
        <v>191</v>
      </c>
      <c r="DP123" s="87">
        <v>3</v>
      </c>
      <c r="DQ123" s="87">
        <v>3</v>
      </c>
      <c r="DR123" s="87">
        <v>1</v>
      </c>
      <c r="DS123" s="87">
        <v>0</v>
      </c>
      <c r="DT123" s="87">
        <v>2</v>
      </c>
      <c r="DU123" s="87">
        <v>1</v>
      </c>
      <c r="DV123" s="87">
        <v>1</v>
      </c>
      <c r="DW123" s="87" t="b">
        <v>1</v>
      </c>
    </row>
    <row r="124" spans="1:127" ht="12.75">
      <c r="A124" s="89">
        <f>A123+1</f>
        <v>2</v>
      </c>
      <c r="B124" s="151">
        <f t="shared" si="134"/>
        <v>122</v>
      </c>
      <c r="C124" s="152">
        <v>-12</v>
      </c>
      <c r="D124" s="151">
        <v>7.7080000000000002</v>
      </c>
      <c r="E124" s="151">
        <v>19.45</v>
      </c>
      <c r="F124" s="151" t="s">
        <v>142</v>
      </c>
      <c r="G124" s="151"/>
      <c r="H124" s="151"/>
      <c r="J124" s="87">
        <f t="shared" si="117"/>
        <v>61.2</v>
      </c>
      <c r="K124" s="126">
        <v>66</v>
      </c>
      <c r="L124" s="87">
        <v>1</v>
      </c>
      <c r="M124" s="87">
        <v>15</v>
      </c>
      <c r="N124" s="87" t="s">
        <v>154</v>
      </c>
      <c r="O124" s="87" t="s">
        <v>155</v>
      </c>
      <c r="P124" s="87">
        <v>0</v>
      </c>
      <c r="Q124" s="127">
        <v>4.6419999999999999E-5</v>
      </c>
      <c r="R124" s="87">
        <v>0</v>
      </c>
      <c r="S124" s="87">
        <v>0</v>
      </c>
      <c r="T124" s="127">
        <v>1182000000</v>
      </c>
      <c r="U124" s="127">
        <v>1182000000</v>
      </c>
      <c r="V124" s="127">
        <v>1875000000</v>
      </c>
      <c r="W124" s="127">
        <v>1875000000</v>
      </c>
      <c r="X124" s="87">
        <v>0</v>
      </c>
      <c r="Y124" s="87">
        <v>0</v>
      </c>
      <c r="Z124" s="127">
        <v>909900000</v>
      </c>
      <c r="AA124" s="127">
        <v>1.1260000000000001E-5</v>
      </c>
      <c r="AB124" s="127">
        <v>9748000000</v>
      </c>
      <c r="AC124" s="87">
        <v>0.65</v>
      </c>
      <c r="AD124" s="87" t="s">
        <v>156</v>
      </c>
      <c r="AE124" s="87" t="s">
        <v>157</v>
      </c>
      <c r="AF124" s="87" t="s">
        <v>158</v>
      </c>
      <c r="AG124" s="87" t="s">
        <v>159</v>
      </c>
      <c r="AH124" s="87" t="s">
        <v>160</v>
      </c>
      <c r="AI124" s="87" t="s">
        <v>161</v>
      </c>
      <c r="AJ124" s="87" t="s">
        <v>162</v>
      </c>
      <c r="AK124" s="87">
        <v>0</v>
      </c>
      <c r="AL124" s="87">
        <v>0</v>
      </c>
      <c r="AM124" s="87" t="s">
        <v>142</v>
      </c>
      <c r="AO124" s="87">
        <f t="shared" si="82"/>
        <v>122</v>
      </c>
      <c r="AP124" s="87">
        <f t="shared" si="80"/>
        <v>7.7080000000000002</v>
      </c>
      <c r="AQ124" s="87">
        <f t="shared" si="80"/>
        <v>19.45</v>
      </c>
      <c r="AR124" s="87">
        <f t="shared" si="83"/>
        <v>-12</v>
      </c>
      <c r="AS124" s="87">
        <v>1</v>
      </c>
      <c r="AT124" s="87">
        <v>0</v>
      </c>
      <c r="AU124" s="87">
        <v>0</v>
      </c>
      <c r="AV124" s="87">
        <v>0</v>
      </c>
      <c r="AW124" s="87">
        <v>0</v>
      </c>
      <c r="AY124" s="133"/>
      <c r="AZ124" s="87" t="str">
        <f t="shared" si="88"/>
        <v/>
      </c>
      <c r="BA124" s="87" t="str">
        <f t="shared" si="89"/>
        <v/>
      </c>
      <c r="BB124" s="87" t="str">
        <f t="shared" si="90"/>
        <v/>
      </c>
      <c r="BC124" s="87" t="str">
        <f t="shared" si="91"/>
        <v/>
      </c>
      <c r="BD124" s="87" t="str">
        <f t="shared" si="92"/>
        <v/>
      </c>
      <c r="BE124" s="87" t="str">
        <f t="shared" si="93"/>
        <v/>
      </c>
      <c r="BG124" s="87" t="str">
        <f t="shared" si="94"/>
        <v/>
      </c>
      <c r="BH124" s="127" t="str">
        <f t="shared" si="95"/>
        <v/>
      </c>
      <c r="BI124" s="127" t="str">
        <f t="shared" si="96"/>
        <v/>
      </c>
      <c r="BJ124" s="87" t="str">
        <f t="shared" si="97"/>
        <v/>
      </c>
      <c r="BK124" s="87" t="str">
        <f t="shared" si="98"/>
        <v/>
      </c>
      <c r="BL124" s="87" t="str">
        <f t="shared" si="99"/>
        <v/>
      </c>
      <c r="BN124" s="129">
        <v>122</v>
      </c>
      <c r="BO124" s="129">
        <v>17</v>
      </c>
      <c r="BP124" s="129">
        <v>121</v>
      </c>
      <c r="BQ124" s="129">
        <v>122</v>
      </c>
      <c r="BR124" s="129">
        <v>122</v>
      </c>
      <c r="BS124" s="129" t="str">
        <v>1c</v>
      </c>
      <c r="BT124" s="129" t="str">
        <v>0</v>
      </c>
      <c r="BU124" s="87">
        <v>0</v>
      </c>
      <c r="BV124" s="129">
        <v>122</v>
      </c>
      <c r="BW124" s="129" t="str">
        <v>2.10E+11</v>
      </c>
      <c r="BX124" s="129" t="str">
        <v>8.08E+10</v>
      </c>
      <c r="BY124" s="129" t="str">
        <v>7850</v>
      </c>
      <c r="BZ124" s="129">
        <v>1</v>
      </c>
      <c r="CA124" s="129">
        <v>0.02</v>
      </c>
      <c r="CD124" s="87">
        <v>122</v>
      </c>
      <c r="CE124" s="87" t="s">
        <v>180</v>
      </c>
      <c r="CF124" s="87" t="s">
        <v>181</v>
      </c>
      <c r="CG124" s="87">
        <v>1</v>
      </c>
      <c r="CH124" s="87">
        <v>1</v>
      </c>
      <c r="CI124" s="87">
        <v>0.02</v>
      </c>
      <c r="CK124" s="87">
        <f t="shared" si="105"/>
        <v>122</v>
      </c>
      <c r="CL124" s="87">
        <f t="shared" si="106"/>
        <v>7.7080000000000002</v>
      </c>
      <c r="CM124" s="87">
        <f t="shared" si="107"/>
        <v>19.45</v>
      </c>
      <c r="CN124" s="87">
        <f t="shared" si="108"/>
        <v>-12</v>
      </c>
      <c r="CO124" s="87">
        <v>1</v>
      </c>
      <c r="CP124" s="87">
        <v>0</v>
      </c>
      <c r="CR124" s="87">
        <f t="shared" si="84"/>
        <v>122</v>
      </c>
      <c r="CS124" s="87">
        <f t="shared" si="85"/>
        <v>17</v>
      </c>
      <c r="CT124" s="87">
        <f t="shared" si="86"/>
        <v>121</v>
      </c>
      <c r="CU124" s="87">
        <v>3</v>
      </c>
      <c r="CV124" s="87">
        <v>3</v>
      </c>
      <c r="CW124" s="87">
        <v>1</v>
      </c>
      <c r="CX124" s="87">
        <v>0</v>
      </c>
      <c r="CY124" s="87">
        <v>1</v>
      </c>
      <c r="CZ124" s="87">
        <v>3</v>
      </c>
      <c r="DA124" s="87">
        <v>1</v>
      </c>
      <c r="DB124" s="87" t="b">
        <v>1</v>
      </c>
      <c r="DE124" s="89">
        <v>206</v>
      </c>
      <c r="DF124" s="89">
        <v>-20.698</v>
      </c>
      <c r="DG124" s="89">
        <v>-3.05</v>
      </c>
      <c r="DH124" s="89">
        <v>-3.48</v>
      </c>
      <c r="DI124" s="89">
        <v>1</v>
      </c>
      <c r="DJ124" s="89">
        <v>0</v>
      </c>
      <c r="DM124" s="87">
        <v>240</v>
      </c>
      <c r="DN124" s="87">
        <v>191</v>
      </c>
      <c r="DO124" s="87">
        <v>192</v>
      </c>
      <c r="DP124" s="87">
        <v>3</v>
      </c>
      <c r="DQ124" s="87">
        <v>3</v>
      </c>
      <c r="DR124" s="87">
        <v>1</v>
      </c>
      <c r="DS124" s="87">
        <v>0</v>
      </c>
      <c r="DT124" s="87">
        <v>2</v>
      </c>
      <c r="DU124" s="87">
        <v>1</v>
      </c>
      <c r="DV124" s="87">
        <v>1</v>
      </c>
      <c r="DW124" s="87" t="b">
        <v>1</v>
      </c>
    </row>
    <row r="125" spans="1:127" ht="12.75">
      <c r="A125" s="89">
        <f t="shared" ref="A125:B140" si="138">A124+1</f>
        <v>3</v>
      </c>
      <c r="B125" s="155">
        <f t="shared" si="134"/>
        <v>123</v>
      </c>
      <c r="C125" s="156">
        <v>-12</v>
      </c>
      <c r="D125" s="155">
        <v>5.2919999999999998</v>
      </c>
      <c r="E125" s="155">
        <v>18.056000000000001</v>
      </c>
      <c r="F125" s="155" t="s">
        <v>142</v>
      </c>
      <c r="G125" s="155"/>
      <c r="H125" s="151"/>
      <c r="I125" s="87">
        <v>1</v>
      </c>
      <c r="J125" s="87">
        <f t="shared" si="117"/>
        <v>62.1</v>
      </c>
      <c r="K125" s="126">
        <v>66</v>
      </c>
      <c r="L125" s="87">
        <v>1</v>
      </c>
      <c r="M125" s="87">
        <v>15</v>
      </c>
      <c r="N125" s="87" t="s">
        <v>154</v>
      </c>
      <c r="O125" s="87" t="s">
        <v>155</v>
      </c>
      <c r="P125" s="87">
        <v>0</v>
      </c>
      <c r="Q125" s="127">
        <v>4.6419999999999999E-5</v>
      </c>
      <c r="R125" s="87">
        <v>0</v>
      </c>
      <c r="S125" s="87">
        <v>0</v>
      </c>
      <c r="T125" s="127">
        <v>1182000000</v>
      </c>
      <c r="U125" s="127">
        <v>1182000000</v>
      </c>
      <c r="V125" s="127">
        <v>1875000000</v>
      </c>
      <c r="W125" s="127">
        <v>1875000000</v>
      </c>
      <c r="X125" s="87">
        <v>0</v>
      </c>
      <c r="Y125" s="87">
        <v>0</v>
      </c>
      <c r="Z125" s="127">
        <v>909900000</v>
      </c>
      <c r="AA125" s="127">
        <v>1.1260000000000001E-5</v>
      </c>
      <c r="AB125" s="127">
        <v>9748000000</v>
      </c>
      <c r="AC125" s="87">
        <v>0.65</v>
      </c>
      <c r="AD125" s="87" t="s">
        <v>156</v>
      </c>
      <c r="AE125" s="87" t="s">
        <v>157</v>
      </c>
      <c r="AF125" s="87" t="s">
        <v>158</v>
      </c>
      <c r="AG125" s="87" t="s">
        <v>159</v>
      </c>
      <c r="AH125" s="87" t="s">
        <v>160</v>
      </c>
      <c r="AI125" s="87" t="s">
        <v>161</v>
      </c>
      <c r="AJ125" s="87" t="s">
        <v>162</v>
      </c>
      <c r="AK125" s="87">
        <v>0</v>
      </c>
      <c r="AL125" s="87">
        <v>0</v>
      </c>
      <c r="AM125" s="87" t="s">
        <v>142</v>
      </c>
      <c r="AO125" s="87">
        <f t="shared" si="82"/>
        <v>123</v>
      </c>
      <c r="AP125" s="87">
        <f t="shared" si="80"/>
        <v>5.2919999999999998</v>
      </c>
      <c r="AQ125" s="87">
        <f t="shared" si="80"/>
        <v>18.056000000000001</v>
      </c>
      <c r="AR125" s="87">
        <f t="shared" si="83"/>
        <v>-12</v>
      </c>
      <c r="AS125" s="87">
        <v>1</v>
      </c>
      <c r="AT125" s="87">
        <v>0</v>
      </c>
      <c r="AU125" s="87">
        <v>0</v>
      </c>
      <c r="AV125" s="87">
        <v>0</v>
      </c>
      <c r="AW125" s="87">
        <v>0</v>
      </c>
      <c r="AY125" s="133">
        <f t="shared" ref="AY125" si="139">IF(J125="", "", INT(J125))</f>
        <v>62</v>
      </c>
      <c r="AZ125" s="87">
        <f t="shared" si="88"/>
        <v>66</v>
      </c>
      <c r="BA125" s="87">
        <f t="shared" si="89"/>
        <v>67</v>
      </c>
      <c r="BB125" s="87">
        <f t="shared" si="90"/>
        <v>62</v>
      </c>
      <c r="BC125" s="87">
        <f t="shared" si="91"/>
        <v>62</v>
      </c>
      <c r="BD125" s="87" t="str">
        <f t="shared" si="92"/>
        <v>1c</v>
      </c>
      <c r="BE125" s="87" t="str">
        <f t="shared" si="93"/>
        <v>0</v>
      </c>
      <c r="BG125" s="87">
        <f t="shared" si="94"/>
        <v>62</v>
      </c>
      <c r="BH125" s="127" t="str">
        <f t="shared" si="95"/>
        <v>2.10E+11</v>
      </c>
      <c r="BI125" s="127" t="str">
        <f t="shared" si="96"/>
        <v>8.08E+10</v>
      </c>
      <c r="BJ125" s="87" t="str">
        <f t="shared" si="97"/>
        <v>7850</v>
      </c>
      <c r="BK125" s="87">
        <f t="shared" si="98"/>
        <v>1</v>
      </c>
      <c r="BL125" s="87">
        <f t="shared" si="99"/>
        <v>1.4999999999999999E-2</v>
      </c>
      <c r="BN125" s="129">
        <v>123</v>
      </c>
      <c r="BO125" s="129">
        <v>121</v>
      </c>
      <c r="BP125" s="129">
        <v>122</v>
      </c>
      <c r="BQ125" s="129">
        <v>123</v>
      </c>
      <c r="BR125" s="129">
        <v>123</v>
      </c>
      <c r="BS125" s="129" t="str">
        <v>1c</v>
      </c>
      <c r="BT125" s="129" t="str">
        <v>0</v>
      </c>
      <c r="BU125" s="87">
        <v>0</v>
      </c>
      <c r="BV125" s="129">
        <v>123</v>
      </c>
      <c r="BW125" s="129" t="str">
        <v>2.10E+11</v>
      </c>
      <c r="BX125" s="129" t="str">
        <v>8.08E+10</v>
      </c>
      <c r="BY125" s="129" t="str">
        <v>7850</v>
      </c>
      <c r="BZ125" s="129">
        <v>1</v>
      </c>
      <c r="CA125" s="129">
        <v>0.02</v>
      </c>
      <c r="CD125" s="87">
        <v>123</v>
      </c>
      <c r="CE125" s="87" t="s">
        <v>180</v>
      </c>
      <c r="CF125" s="87" t="s">
        <v>181</v>
      </c>
      <c r="CG125" s="87">
        <v>1</v>
      </c>
      <c r="CH125" s="87">
        <v>1</v>
      </c>
      <c r="CI125" s="87">
        <v>0.02</v>
      </c>
      <c r="CK125" s="87">
        <f t="shared" si="105"/>
        <v>123</v>
      </c>
      <c r="CL125" s="87">
        <f t="shared" si="106"/>
        <v>5.2919999999999998</v>
      </c>
      <c r="CM125" s="87">
        <f t="shared" si="107"/>
        <v>18.056000000000001</v>
      </c>
      <c r="CN125" s="87">
        <f t="shared" si="108"/>
        <v>-12</v>
      </c>
      <c r="CO125" s="87">
        <v>1</v>
      </c>
      <c r="CP125" s="87">
        <v>0</v>
      </c>
      <c r="CR125" s="87">
        <f t="shared" si="84"/>
        <v>123</v>
      </c>
      <c r="CS125" s="87">
        <f t="shared" si="85"/>
        <v>121</v>
      </c>
      <c r="CT125" s="87">
        <f t="shared" si="86"/>
        <v>122</v>
      </c>
      <c r="CU125" s="87">
        <v>3</v>
      </c>
      <c r="CV125" s="87">
        <v>3</v>
      </c>
      <c r="CW125" s="87">
        <v>1</v>
      </c>
      <c r="CX125" s="87">
        <v>0</v>
      </c>
      <c r="CY125" s="87">
        <v>1</v>
      </c>
      <c r="CZ125" s="87">
        <v>3</v>
      </c>
      <c r="DA125" s="87">
        <v>1</v>
      </c>
      <c r="DB125" s="87" t="b">
        <v>1</v>
      </c>
      <c r="DE125" s="89">
        <v>207</v>
      </c>
      <c r="DF125" s="89">
        <v>-6.4950000000000001</v>
      </c>
      <c r="DG125" s="89">
        <v>-11.25</v>
      </c>
      <c r="DH125" s="89">
        <v>5.04</v>
      </c>
      <c r="DI125" s="89">
        <v>1</v>
      </c>
      <c r="DJ125" s="89">
        <v>0</v>
      </c>
      <c r="DM125" s="87">
        <v>241</v>
      </c>
      <c r="DN125" s="87">
        <v>192</v>
      </c>
      <c r="DO125" s="87">
        <v>139</v>
      </c>
      <c r="DP125" s="87">
        <v>3</v>
      </c>
      <c r="DQ125" s="87">
        <v>3</v>
      </c>
      <c r="DR125" s="87">
        <v>1</v>
      </c>
      <c r="DS125" s="87">
        <v>0</v>
      </c>
      <c r="DT125" s="87">
        <v>2</v>
      </c>
      <c r="DU125" s="87">
        <v>1</v>
      </c>
      <c r="DV125" s="87">
        <v>1</v>
      </c>
      <c r="DW125" s="87" t="b">
        <v>1</v>
      </c>
    </row>
    <row r="126" spans="1:127" ht="12.75">
      <c r="A126" s="89">
        <f t="shared" si="138"/>
        <v>4</v>
      </c>
      <c r="B126" s="155">
        <f t="shared" si="134"/>
        <v>124</v>
      </c>
      <c r="C126" s="156">
        <v>-12</v>
      </c>
      <c r="D126" s="155">
        <v>1.925</v>
      </c>
      <c r="E126" s="155">
        <v>16.111000000000001</v>
      </c>
      <c r="F126" s="155" t="s">
        <v>142</v>
      </c>
      <c r="G126" s="155"/>
      <c r="H126" s="151"/>
      <c r="I126" s="87">
        <v>1</v>
      </c>
      <c r="J126" s="87">
        <f t="shared" si="117"/>
        <v>62.2</v>
      </c>
      <c r="K126" s="126">
        <v>67</v>
      </c>
      <c r="L126" s="87">
        <v>1</v>
      </c>
      <c r="M126" s="87">
        <v>15</v>
      </c>
      <c r="N126" s="87" t="s">
        <v>154</v>
      </c>
      <c r="O126" s="87" t="s">
        <v>155</v>
      </c>
      <c r="P126" s="87">
        <v>0</v>
      </c>
      <c r="Q126" s="127">
        <v>4.6419999999999999E-5</v>
      </c>
      <c r="R126" s="87">
        <v>0</v>
      </c>
      <c r="S126" s="87">
        <v>0</v>
      </c>
      <c r="T126" s="127">
        <v>1182000000</v>
      </c>
      <c r="U126" s="127">
        <v>1182000000</v>
      </c>
      <c r="V126" s="127">
        <v>1875000000</v>
      </c>
      <c r="W126" s="127">
        <v>1875000000</v>
      </c>
      <c r="X126" s="87">
        <v>0</v>
      </c>
      <c r="Y126" s="87">
        <v>0</v>
      </c>
      <c r="Z126" s="127">
        <v>909900000</v>
      </c>
      <c r="AA126" s="127">
        <v>1.1260000000000001E-5</v>
      </c>
      <c r="AB126" s="127">
        <v>9748000000</v>
      </c>
      <c r="AC126" s="87">
        <v>0.65</v>
      </c>
      <c r="AD126" s="87" t="s">
        <v>156</v>
      </c>
      <c r="AE126" s="87" t="s">
        <v>157</v>
      </c>
      <c r="AF126" s="87" t="s">
        <v>158</v>
      </c>
      <c r="AG126" s="87" t="s">
        <v>159</v>
      </c>
      <c r="AH126" s="87" t="s">
        <v>160</v>
      </c>
      <c r="AI126" s="87" t="s">
        <v>161</v>
      </c>
      <c r="AJ126" s="87" t="s">
        <v>162</v>
      </c>
      <c r="AK126" s="87">
        <v>0</v>
      </c>
      <c r="AL126" s="87">
        <v>0</v>
      </c>
      <c r="AM126" s="87" t="s">
        <v>142</v>
      </c>
      <c r="AO126" s="87">
        <f t="shared" si="82"/>
        <v>124</v>
      </c>
      <c r="AP126" s="87">
        <f t="shared" si="80"/>
        <v>1.925</v>
      </c>
      <c r="AQ126" s="87">
        <f t="shared" si="80"/>
        <v>16.111000000000001</v>
      </c>
      <c r="AR126" s="87">
        <f t="shared" si="83"/>
        <v>-12</v>
      </c>
      <c r="AS126" s="87">
        <v>1</v>
      </c>
      <c r="AT126" s="87">
        <v>0</v>
      </c>
      <c r="AU126" s="87">
        <v>0</v>
      </c>
      <c r="AV126" s="87">
        <v>0</v>
      </c>
      <c r="AW126" s="87">
        <v>0</v>
      </c>
      <c r="AY126" s="133"/>
      <c r="AZ126" s="87" t="str">
        <f t="shared" si="88"/>
        <v/>
      </c>
      <c r="BA126" s="87" t="str">
        <f t="shared" si="89"/>
        <v/>
      </c>
      <c r="BB126" s="87" t="str">
        <f t="shared" si="90"/>
        <v/>
      </c>
      <c r="BC126" s="87" t="str">
        <f t="shared" si="91"/>
        <v/>
      </c>
      <c r="BD126" s="87" t="str">
        <f t="shared" si="92"/>
        <v/>
      </c>
      <c r="BE126" s="87" t="str">
        <f t="shared" si="93"/>
        <v/>
      </c>
      <c r="BG126" s="87" t="str">
        <f t="shared" si="94"/>
        <v/>
      </c>
      <c r="BH126" s="127" t="str">
        <f t="shared" si="95"/>
        <v/>
      </c>
      <c r="BI126" s="127" t="str">
        <f t="shared" si="96"/>
        <v/>
      </c>
      <c r="BJ126" s="87" t="str">
        <f t="shared" si="97"/>
        <v/>
      </c>
      <c r="BK126" s="87" t="str">
        <f t="shared" si="98"/>
        <v/>
      </c>
      <c r="BL126" s="87" t="str">
        <f t="shared" si="99"/>
        <v/>
      </c>
      <c r="BN126" s="129">
        <v>124</v>
      </c>
      <c r="BO126" s="129">
        <v>122</v>
      </c>
      <c r="BP126" s="155">
        <v>123</v>
      </c>
      <c r="BQ126" s="129">
        <v>124</v>
      </c>
      <c r="BR126" s="129">
        <v>124</v>
      </c>
      <c r="BS126" s="129" t="str">
        <v>1c</v>
      </c>
      <c r="BT126" s="129" t="str">
        <v>0</v>
      </c>
      <c r="BU126" s="87">
        <v>0</v>
      </c>
      <c r="BV126" s="129">
        <v>124</v>
      </c>
      <c r="BW126" s="129" t="str">
        <v>2.10E+11</v>
      </c>
      <c r="BX126" s="129" t="str">
        <v>8.08E+10</v>
      </c>
      <c r="BY126" s="129" t="str">
        <v>7850</v>
      </c>
      <c r="BZ126" s="129">
        <v>1</v>
      </c>
      <c r="CA126" s="129">
        <v>0.02</v>
      </c>
      <c r="CD126" s="87">
        <v>124</v>
      </c>
      <c r="CE126" s="87" t="s">
        <v>180</v>
      </c>
      <c r="CF126" s="87" t="s">
        <v>181</v>
      </c>
      <c r="CG126" s="87">
        <v>1</v>
      </c>
      <c r="CH126" s="87">
        <v>1</v>
      </c>
      <c r="CI126" s="87">
        <v>0.02</v>
      </c>
      <c r="CK126" s="87">
        <f t="shared" si="105"/>
        <v>124</v>
      </c>
      <c r="CL126" s="87">
        <f t="shared" si="106"/>
        <v>1.925</v>
      </c>
      <c r="CM126" s="87">
        <f t="shared" si="107"/>
        <v>16.111000000000001</v>
      </c>
      <c r="CN126" s="87">
        <f t="shared" si="108"/>
        <v>-12</v>
      </c>
      <c r="CO126" s="87">
        <v>1</v>
      </c>
      <c r="CP126" s="87">
        <v>0</v>
      </c>
      <c r="CR126" s="87">
        <f t="shared" si="84"/>
        <v>124</v>
      </c>
      <c r="CS126" s="87">
        <f t="shared" si="85"/>
        <v>122</v>
      </c>
      <c r="CT126" s="87">
        <f t="shared" si="86"/>
        <v>123</v>
      </c>
      <c r="CU126" s="87">
        <v>3</v>
      </c>
      <c r="CV126" s="87">
        <v>3</v>
      </c>
      <c r="CW126" s="87">
        <v>1</v>
      </c>
      <c r="CX126" s="87">
        <v>0</v>
      </c>
      <c r="CY126" s="87">
        <v>1</v>
      </c>
      <c r="CZ126" s="87">
        <v>3</v>
      </c>
      <c r="DA126" s="87">
        <v>1</v>
      </c>
      <c r="DB126" s="87" t="b">
        <v>1</v>
      </c>
      <c r="DE126" s="89">
        <v>208</v>
      </c>
      <c r="DF126" s="89">
        <v>-6.4950000000000001</v>
      </c>
      <c r="DG126" s="89">
        <v>-11.25</v>
      </c>
      <c r="DH126" s="89">
        <v>-3.48</v>
      </c>
      <c r="DI126" s="89">
        <v>1</v>
      </c>
      <c r="DJ126" s="89">
        <v>0</v>
      </c>
      <c r="DM126" s="87">
        <v>242</v>
      </c>
      <c r="DN126" s="87">
        <v>84</v>
      </c>
      <c r="DO126" s="87">
        <v>193</v>
      </c>
      <c r="DP126" s="87">
        <v>3</v>
      </c>
      <c r="DQ126" s="87">
        <v>3</v>
      </c>
      <c r="DR126" s="87">
        <v>1</v>
      </c>
      <c r="DS126" s="87">
        <v>0</v>
      </c>
      <c r="DT126" s="87">
        <v>2</v>
      </c>
      <c r="DU126" s="87">
        <v>1</v>
      </c>
      <c r="DV126" s="87">
        <v>1</v>
      </c>
      <c r="DW126" s="87" t="b">
        <v>1</v>
      </c>
    </row>
    <row r="127" spans="1:127" ht="12.75">
      <c r="A127" s="89">
        <f t="shared" si="138"/>
        <v>5</v>
      </c>
      <c r="B127" s="155">
        <f t="shared" si="134"/>
        <v>125</v>
      </c>
      <c r="C127" s="156">
        <v>-12</v>
      </c>
      <c r="D127" s="155">
        <v>-1.4430000000000001</v>
      </c>
      <c r="E127" s="155">
        <v>14.167</v>
      </c>
      <c r="F127" s="155" t="s">
        <v>142</v>
      </c>
      <c r="G127" s="155"/>
      <c r="H127" s="151"/>
      <c r="I127" s="87">
        <v>1</v>
      </c>
      <c r="J127" s="87">
        <f t="shared" si="117"/>
        <v>63.1</v>
      </c>
      <c r="K127" s="126">
        <v>67</v>
      </c>
      <c r="L127" s="87">
        <v>1</v>
      </c>
      <c r="M127" s="87">
        <v>15</v>
      </c>
      <c r="N127" s="87" t="s">
        <v>154</v>
      </c>
      <c r="O127" s="87" t="s">
        <v>155</v>
      </c>
      <c r="P127" s="87">
        <v>0</v>
      </c>
      <c r="Q127" s="127">
        <v>4.6419999999999999E-5</v>
      </c>
      <c r="R127" s="87">
        <v>0</v>
      </c>
      <c r="S127" s="87">
        <v>0</v>
      </c>
      <c r="T127" s="127">
        <v>1182000000</v>
      </c>
      <c r="U127" s="127">
        <v>1182000000</v>
      </c>
      <c r="V127" s="127">
        <v>1875000000</v>
      </c>
      <c r="W127" s="127">
        <v>1875000000</v>
      </c>
      <c r="X127" s="87">
        <v>0</v>
      </c>
      <c r="Y127" s="87">
        <v>0</v>
      </c>
      <c r="Z127" s="127">
        <v>909900000</v>
      </c>
      <c r="AA127" s="127">
        <v>1.1260000000000001E-5</v>
      </c>
      <c r="AB127" s="127">
        <v>9748000000</v>
      </c>
      <c r="AC127" s="87">
        <v>0.65</v>
      </c>
      <c r="AD127" s="87" t="s">
        <v>156</v>
      </c>
      <c r="AE127" s="87" t="s">
        <v>157</v>
      </c>
      <c r="AF127" s="87" t="s">
        <v>158</v>
      </c>
      <c r="AG127" s="87" t="s">
        <v>159</v>
      </c>
      <c r="AH127" s="87" t="s">
        <v>160</v>
      </c>
      <c r="AI127" s="87" t="s">
        <v>161</v>
      </c>
      <c r="AJ127" s="87" t="s">
        <v>162</v>
      </c>
      <c r="AK127" s="87">
        <v>0</v>
      </c>
      <c r="AL127" s="87">
        <v>0</v>
      </c>
      <c r="AM127" s="87" t="s">
        <v>142</v>
      </c>
      <c r="AO127" s="87">
        <f t="shared" si="82"/>
        <v>125</v>
      </c>
      <c r="AP127" s="87">
        <f t="shared" si="80"/>
        <v>-1.4430000000000001</v>
      </c>
      <c r="AQ127" s="87">
        <f t="shared" si="80"/>
        <v>14.167</v>
      </c>
      <c r="AR127" s="87">
        <f t="shared" si="83"/>
        <v>-12</v>
      </c>
      <c r="AS127" s="87">
        <v>1</v>
      </c>
      <c r="AT127" s="87">
        <v>0</v>
      </c>
      <c r="AU127" s="87">
        <v>0</v>
      </c>
      <c r="AV127" s="87">
        <v>0</v>
      </c>
      <c r="AW127" s="87">
        <v>0</v>
      </c>
      <c r="AY127" s="133">
        <f t="shared" ref="AY127" si="140">IF(J127="", "", INT(J127))</f>
        <v>63</v>
      </c>
      <c r="AZ127" s="87">
        <f t="shared" si="88"/>
        <v>67</v>
      </c>
      <c r="BA127" s="87">
        <f t="shared" si="89"/>
        <v>68</v>
      </c>
      <c r="BB127" s="87">
        <f t="shared" si="90"/>
        <v>63</v>
      </c>
      <c r="BC127" s="87">
        <f t="shared" si="91"/>
        <v>63</v>
      </c>
      <c r="BD127" s="87" t="str">
        <f t="shared" si="92"/>
        <v>1c</v>
      </c>
      <c r="BE127" s="87" t="str">
        <f t="shared" si="93"/>
        <v>0</v>
      </c>
      <c r="BG127" s="87">
        <f t="shared" si="94"/>
        <v>63</v>
      </c>
      <c r="BH127" s="127" t="str">
        <f t="shared" si="95"/>
        <v>2.10E+11</v>
      </c>
      <c r="BI127" s="127" t="str">
        <f t="shared" si="96"/>
        <v>8.08E+10</v>
      </c>
      <c r="BJ127" s="87" t="str">
        <f t="shared" si="97"/>
        <v>7850</v>
      </c>
      <c r="BK127" s="87">
        <f t="shared" si="98"/>
        <v>1</v>
      </c>
      <c r="BL127" s="87">
        <f t="shared" si="99"/>
        <v>1.4999999999999999E-2</v>
      </c>
      <c r="BN127" s="155">
        <v>125</v>
      </c>
      <c r="BO127" s="155">
        <v>123</v>
      </c>
      <c r="BP127" s="155">
        <v>124</v>
      </c>
      <c r="BQ127" s="155">
        <v>125</v>
      </c>
      <c r="BR127" s="155">
        <v>125</v>
      </c>
      <c r="BS127" s="155" t="str">
        <v>1c</v>
      </c>
      <c r="BT127" s="155" t="str">
        <v>0</v>
      </c>
      <c r="BU127" s="87">
        <v>0</v>
      </c>
      <c r="BV127" s="129">
        <v>125</v>
      </c>
      <c r="BW127" s="129" t="str">
        <v>2.10E+11</v>
      </c>
      <c r="BX127" s="129" t="str">
        <v>8.08E+10</v>
      </c>
      <c r="BY127" s="129" t="str">
        <v>7850</v>
      </c>
      <c r="BZ127" s="129">
        <v>1</v>
      </c>
      <c r="CA127" s="129">
        <v>0.02</v>
      </c>
      <c r="CD127" s="87">
        <v>125</v>
      </c>
      <c r="CE127" s="87" t="s">
        <v>180</v>
      </c>
      <c r="CF127" s="87" t="s">
        <v>181</v>
      </c>
      <c r="CG127" s="87">
        <v>1</v>
      </c>
      <c r="CH127" s="87">
        <v>1</v>
      </c>
      <c r="CI127" s="87">
        <v>0.02</v>
      </c>
      <c r="CK127" s="87">
        <f t="shared" si="105"/>
        <v>125</v>
      </c>
      <c r="CL127" s="87">
        <f t="shared" si="106"/>
        <v>-1.4430000000000001</v>
      </c>
      <c r="CM127" s="87">
        <f t="shared" si="107"/>
        <v>14.167</v>
      </c>
      <c r="CN127" s="87">
        <f t="shared" si="108"/>
        <v>-12</v>
      </c>
      <c r="CO127" s="87">
        <v>1</v>
      </c>
      <c r="CP127" s="87">
        <v>0</v>
      </c>
      <c r="CR127" s="87">
        <f t="shared" si="84"/>
        <v>125</v>
      </c>
      <c r="CS127" s="87">
        <f t="shared" si="85"/>
        <v>123</v>
      </c>
      <c r="CT127" s="87">
        <f t="shared" si="86"/>
        <v>124</v>
      </c>
      <c r="CU127" s="87">
        <v>3</v>
      </c>
      <c r="CV127" s="87">
        <v>3</v>
      </c>
      <c r="CW127" s="87">
        <v>1</v>
      </c>
      <c r="CX127" s="87">
        <v>0</v>
      </c>
      <c r="CY127" s="87">
        <v>1</v>
      </c>
      <c r="CZ127" s="87">
        <v>3</v>
      </c>
      <c r="DA127" s="87">
        <v>1</v>
      </c>
      <c r="DB127" s="87" t="b">
        <v>1</v>
      </c>
      <c r="DE127" s="89">
        <v>209</v>
      </c>
      <c r="DF127" s="89">
        <v>7.7080000000000002</v>
      </c>
      <c r="DG127" s="89">
        <v>-19.45</v>
      </c>
      <c r="DH127" s="89">
        <v>5.04</v>
      </c>
      <c r="DI127" s="89">
        <v>1</v>
      </c>
      <c r="DJ127" s="89">
        <v>0</v>
      </c>
      <c r="DM127" s="87">
        <v>243</v>
      </c>
      <c r="DN127" s="87">
        <v>193</v>
      </c>
      <c r="DO127" s="87">
        <v>194</v>
      </c>
      <c r="DP127" s="87">
        <v>3</v>
      </c>
      <c r="DQ127" s="87">
        <v>3</v>
      </c>
      <c r="DR127" s="87">
        <v>1</v>
      </c>
      <c r="DS127" s="87">
        <v>0</v>
      </c>
      <c r="DT127" s="87">
        <v>2</v>
      </c>
      <c r="DU127" s="87">
        <v>1</v>
      </c>
      <c r="DV127" s="87">
        <v>1</v>
      </c>
      <c r="DW127" s="87" t="b">
        <v>1</v>
      </c>
    </row>
    <row r="128" spans="1:127" ht="12.75">
      <c r="A128" s="89">
        <f t="shared" si="138"/>
        <v>6</v>
      </c>
      <c r="B128" s="151">
        <f t="shared" si="134"/>
        <v>126</v>
      </c>
      <c r="C128" s="152">
        <v>-12</v>
      </c>
      <c r="D128" s="151">
        <v>-6.0739999999999998</v>
      </c>
      <c r="E128" s="151">
        <v>11.493</v>
      </c>
      <c r="F128" s="151" t="s">
        <v>142</v>
      </c>
      <c r="G128" s="151"/>
      <c r="H128" s="151"/>
      <c r="J128" s="87">
        <f t="shared" si="117"/>
        <v>63.2</v>
      </c>
      <c r="K128" s="126">
        <v>68</v>
      </c>
      <c r="L128" s="87">
        <v>1</v>
      </c>
      <c r="M128" s="87">
        <v>15</v>
      </c>
      <c r="N128" s="87" t="s">
        <v>154</v>
      </c>
      <c r="O128" s="87" t="s">
        <v>155</v>
      </c>
      <c r="P128" s="87">
        <v>0</v>
      </c>
      <c r="Q128" s="127">
        <v>4.6419999999999999E-5</v>
      </c>
      <c r="R128" s="87">
        <v>0</v>
      </c>
      <c r="S128" s="87">
        <v>0</v>
      </c>
      <c r="T128" s="127">
        <v>1182000000</v>
      </c>
      <c r="U128" s="127">
        <v>1182000000</v>
      </c>
      <c r="V128" s="127">
        <v>1875000000</v>
      </c>
      <c r="W128" s="127">
        <v>1875000000</v>
      </c>
      <c r="X128" s="87">
        <v>0</v>
      </c>
      <c r="Y128" s="87">
        <v>0</v>
      </c>
      <c r="Z128" s="127">
        <v>909900000</v>
      </c>
      <c r="AA128" s="127">
        <v>1.1260000000000001E-5</v>
      </c>
      <c r="AB128" s="127">
        <v>9748000000</v>
      </c>
      <c r="AC128" s="87">
        <v>0.65</v>
      </c>
      <c r="AD128" s="87" t="s">
        <v>156</v>
      </c>
      <c r="AE128" s="87" t="s">
        <v>157</v>
      </c>
      <c r="AF128" s="87" t="s">
        <v>158</v>
      </c>
      <c r="AG128" s="87" t="s">
        <v>159</v>
      </c>
      <c r="AH128" s="87" t="s">
        <v>160</v>
      </c>
      <c r="AI128" s="87" t="s">
        <v>161</v>
      </c>
      <c r="AJ128" s="87" t="s">
        <v>162</v>
      </c>
      <c r="AK128" s="87">
        <v>0</v>
      </c>
      <c r="AL128" s="87">
        <v>0</v>
      </c>
      <c r="AM128" s="87" t="s">
        <v>142</v>
      </c>
      <c r="AO128" s="87">
        <f t="shared" si="82"/>
        <v>126</v>
      </c>
      <c r="AP128" s="87">
        <f t="shared" si="80"/>
        <v>-6.0739999999999998</v>
      </c>
      <c r="AQ128" s="87">
        <f t="shared" si="80"/>
        <v>11.493</v>
      </c>
      <c r="AR128" s="87">
        <f t="shared" si="83"/>
        <v>-12</v>
      </c>
      <c r="AS128" s="87">
        <v>1</v>
      </c>
      <c r="AT128" s="87">
        <v>0</v>
      </c>
      <c r="AU128" s="87">
        <v>0</v>
      </c>
      <c r="AV128" s="87">
        <v>0</v>
      </c>
      <c r="AW128" s="87">
        <v>0</v>
      </c>
      <c r="AY128" s="133"/>
      <c r="AZ128" s="87" t="str">
        <f t="shared" si="88"/>
        <v/>
      </c>
      <c r="BA128" s="87" t="str">
        <f t="shared" si="89"/>
        <v/>
      </c>
      <c r="BB128" s="87" t="str">
        <f t="shared" si="90"/>
        <v/>
      </c>
      <c r="BC128" s="87" t="str">
        <f t="shared" si="91"/>
        <v/>
      </c>
      <c r="BD128" s="87" t="str">
        <f t="shared" si="92"/>
        <v/>
      </c>
      <c r="BE128" s="87" t="str">
        <f t="shared" si="93"/>
        <v/>
      </c>
      <c r="BG128" s="87" t="str">
        <f t="shared" si="94"/>
        <v/>
      </c>
      <c r="BH128" s="127" t="str">
        <f t="shared" si="95"/>
        <v/>
      </c>
      <c r="BI128" s="127" t="str">
        <f t="shared" si="96"/>
        <v/>
      </c>
      <c r="BJ128" s="87" t="str">
        <f t="shared" si="97"/>
        <v/>
      </c>
      <c r="BK128" s="87" t="str">
        <f t="shared" si="98"/>
        <v/>
      </c>
      <c r="BL128" s="87" t="str">
        <f t="shared" si="99"/>
        <v/>
      </c>
      <c r="BN128" s="155">
        <v>126</v>
      </c>
      <c r="BO128" s="155">
        <v>124</v>
      </c>
      <c r="BP128" s="155">
        <v>125</v>
      </c>
      <c r="BQ128" s="155">
        <v>126</v>
      </c>
      <c r="BR128" s="155">
        <v>126</v>
      </c>
      <c r="BS128" s="155" t="str">
        <v>1c</v>
      </c>
      <c r="BT128" s="155" t="str">
        <v>0</v>
      </c>
      <c r="BU128" s="87">
        <v>0</v>
      </c>
      <c r="BV128" s="129">
        <v>126</v>
      </c>
      <c r="BW128" s="129" t="str">
        <v>2.10E+11</v>
      </c>
      <c r="BX128" s="129" t="str">
        <v>8.08E+10</v>
      </c>
      <c r="BY128" s="129" t="str">
        <v>7850</v>
      </c>
      <c r="BZ128" s="129">
        <v>1</v>
      </c>
      <c r="CA128" s="129">
        <v>0.02</v>
      </c>
      <c r="CD128" s="87">
        <v>126</v>
      </c>
      <c r="CE128" s="87" t="s">
        <v>180</v>
      </c>
      <c r="CF128" s="87" t="s">
        <v>181</v>
      </c>
      <c r="CG128" s="87">
        <v>1</v>
      </c>
      <c r="CH128" s="87">
        <v>1</v>
      </c>
      <c r="CI128" s="87">
        <v>0.02</v>
      </c>
      <c r="CK128" s="87">
        <f t="shared" si="105"/>
        <v>126</v>
      </c>
      <c r="CL128" s="87">
        <f t="shared" si="106"/>
        <v>-6.0739999999999998</v>
      </c>
      <c r="CM128" s="87">
        <f t="shared" si="107"/>
        <v>11.493</v>
      </c>
      <c r="CN128" s="87">
        <f t="shared" si="108"/>
        <v>-12</v>
      </c>
      <c r="CO128" s="87">
        <v>1</v>
      </c>
      <c r="CP128" s="87">
        <v>0</v>
      </c>
      <c r="CR128" s="87">
        <f t="shared" si="84"/>
        <v>126</v>
      </c>
      <c r="CS128" s="87">
        <f t="shared" si="85"/>
        <v>124</v>
      </c>
      <c r="CT128" s="87">
        <f t="shared" si="86"/>
        <v>125</v>
      </c>
      <c r="CU128" s="87">
        <v>3</v>
      </c>
      <c r="CV128" s="87">
        <v>3</v>
      </c>
      <c r="CW128" s="87">
        <v>1</v>
      </c>
      <c r="CX128" s="87">
        <v>0</v>
      </c>
      <c r="CY128" s="87">
        <v>1</v>
      </c>
      <c r="CZ128" s="87">
        <v>3</v>
      </c>
      <c r="DA128" s="87">
        <v>1</v>
      </c>
      <c r="DB128" s="87" t="b">
        <v>1</v>
      </c>
      <c r="DE128" s="89">
        <v>210</v>
      </c>
      <c r="DF128" s="89">
        <v>7.7080000000000002</v>
      </c>
      <c r="DG128" s="89">
        <v>-19.45</v>
      </c>
      <c r="DH128" s="89">
        <v>-3.48</v>
      </c>
      <c r="DI128" s="89">
        <v>1</v>
      </c>
      <c r="DJ128" s="89">
        <v>0</v>
      </c>
      <c r="DM128" s="87">
        <v>244</v>
      </c>
      <c r="DN128" s="87">
        <v>194</v>
      </c>
      <c r="DO128" s="87">
        <v>141</v>
      </c>
      <c r="DP128" s="87">
        <v>3</v>
      </c>
      <c r="DQ128" s="87">
        <v>3</v>
      </c>
      <c r="DR128" s="87">
        <v>1</v>
      </c>
      <c r="DS128" s="87">
        <v>0</v>
      </c>
      <c r="DT128" s="87">
        <v>2</v>
      </c>
      <c r="DU128" s="87">
        <v>1</v>
      </c>
      <c r="DV128" s="87">
        <v>1</v>
      </c>
      <c r="DW128" s="87" t="b">
        <v>1</v>
      </c>
    </row>
    <row r="129" spans="1:127" ht="12.75">
      <c r="A129" s="89">
        <f t="shared" si="138"/>
        <v>7</v>
      </c>
      <c r="B129" s="151">
        <f t="shared" si="134"/>
        <v>127</v>
      </c>
      <c r="C129" s="152">
        <v>-12</v>
      </c>
      <c r="D129" s="151">
        <v>-6.4950000000000001</v>
      </c>
      <c r="E129" s="151">
        <v>11.25</v>
      </c>
      <c r="F129" s="151" t="s">
        <v>142</v>
      </c>
      <c r="G129" s="151"/>
      <c r="H129" s="151"/>
      <c r="J129" s="87">
        <f t="shared" si="117"/>
        <v>64.099999999999994</v>
      </c>
      <c r="K129" s="126">
        <v>68</v>
      </c>
      <c r="L129" s="87">
        <v>1</v>
      </c>
      <c r="M129" s="87">
        <v>15</v>
      </c>
      <c r="N129" s="87" t="s">
        <v>154</v>
      </c>
      <c r="O129" s="87" t="s">
        <v>155</v>
      </c>
      <c r="P129" s="87">
        <v>0</v>
      </c>
      <c r="Q129" s="127">
        <v>4.6419999999999999E-5</v>
      </c>
      <c r="R129" s="87">
        <v>0</v>
      </c>
      <c r="S129" s="87">
        <v>0</v>
      </c>
      <c r="T129" s="127">
        <v>1182000000</v>
      </c>
      <c r="U129" s="127">
        <v>1182000000</v>
      </c>
      <c r="V129" s="127">
        <v>1875000000</v>
      </c>
      <c r="W129" s="127">
        <v>1875000000</v>
      </c>
      <c r="X129" s="87">
        <v>0</v>
      </c>
      <c r="Y129" s="87">
        <v>0</v>
      </c>
      <c r="Z129" s="127">
        <v>909900000</v>
      </c>
      <c r="AA129" s="127">
        <v>1.1260000000000001E-5</v>
      </c>
      <c r="AB129" s="127">
        <v>9748000000</v>
      </c>
      <c r="AC129" s="87">
        <v>0.65</v>
      </c>
      <c r="AD129" s="87" t="s">
        <v>156</v>
      </c>
      <c r="AE129" s="87" t="s">
        <v>157</v>
      </c>
      <c r="AF129" s="87" t="s">
        <v>158</v>
      </c>
      <c r="AG129" s="87" t="s">
        <v>159</v>
      </c>
      <c r="AH129" s="87" t="s">
        <v>160</v>
      </c>
      <c r="AI129" s="87" t="s">
        <v>161</v>
      </c>
      <c r="AJ129" s="87" t="s">
        <v>162</v>
      </c>
      <c r="AK129" s="87">
        <v>0</v>
      </c>
      <c r="AL129" s="87">
        <v>0</v>
      </c>
      <c r="AM129" s="87" t="s">
        <v>142</v>
      </c>
      <c r="AO129" s="87">
        <f t="shared" si="82"/>
        <v>127</v>
      </c>
      <c r="AP129" s="87">
        <f t="shared" si="80"/>
        <v>-6.4950000000000001</v>
      </c>
      <c r="AQ129" s="87">
        <f t="shared" si="80"/>
        <v>11.25</v>
      </c>
      <c r="AR129" s="87">
        <f t="shared" si="83"/>
        <v>-12</v>
      </c>
      <c r="AS129" s="87">
        <v>1</v>
      </c>
      <c r="AT129" s="87">
        <v>0</v>
      </c>
      <c r="AU129" s="87">
        <v>0</v>
      </c>
      <c r="AV129" s="87">
        <v>0</v>
      </c>
      <c r="AW129" s="87">
        <v>0</v>
      </c>
      <c r="AY129" s="133">
        <f t="shared" ref="AY129" si="141">IF(J129="", "", INT(J129))</f>
        <v>64</v>
      </c>
      <c r="AZ129" s="87">
        <f t="shared" si="88"/>
        <v>68</v>
      </c>
      <c r="BA129" s="87">
        <f t="shared" si="89"/>
        <v>69</v>
      </c>
      <c r="BB129" s="87">
        <f t="shared" si="90"/>
        <v>64</v>
      </c>
      <c r="BC129" s="87">
        <f t="shared" si="91"/>
        <v>64</v>
      </c>
      <c r="BD129" s="87" t="str">
        <f t="shared" si="92"/>
        <v>1c</v>
      </c>
      <c r="BE129" s="87" t="str">
        <f t="shared" si="93"/>
        <v>0</v>
      </c>
      <c r="BG129" s="87">
        <f t="shared" si="94"/>
        <v>64</v>
      </c>
      <c r="BH129" s="127" t="str">
        <f t="shared" si="95"/>
        <v>2.10E+11</v>
      </c>
      <c r="BI129" s="127" t="str">
        <f t="shared" si="96"/>
        <v>8.08E+10</v>
      </c>
      <c r="BJ129" s="87" t="str">
        <f t="shared" si="97"/>
        <v>7850</v>
      </c>
      <c r="BK129" s="87">
        <f t="shared" si="98"/>
        <v>1</v>
      </c>
      <c r="BL129" s="87">
        <f t="shared" si="99"/>
        <v>1.4999999999999999E-2</v>
      </c>
      <c r="BN129" s="155">
        <v>127</v>
      </c>
      <c r="BO129" s="155">
        <v>125</v>
      </c>
      <c r="BP129" s="155">
        <v>126</v>
      </c>
      <c r="BQ129" s="155">
        <v>127</v>
      </c>
      <c r="BR129" s="155">
        <v>127</v>
      </c>
      <c r="BS129" s="155" t="str">
        <v>1c</v>
      </c>
      <c r="BT129" s="155" t="str">
        <v>0</v>
      </c>
      <c r="BU129" s="87">
        <v>0</v>
      </c>
      <c r="BV129" s="129">
        <v>127</v>
      </c>
      <c r="BW129" s="129" t="str">
        <v>2.10E+11</v>
      </c>
      <c r="BX129" s="129" t="str">
        <v>8.08E+10</v>
      </c>
      <c r="BY129" s="129" t="str">
        <v>7850</v>
      </c>
      <c r="BZ129" s="129">
        <v>1</v>
      </c>
      <c r="CA129" s="129">
        <v>0.02</v>
      </c>
      <c r="CD129" s="87">
        <v>127</v>
      </c>
      <c r="CE129" s="87" t="s">
        <v>180</v>
      </c>
      <c r="CF129" s="87" t="s">
        <v>181</v>
      </c>
      <c r="CG129" s="87">
        <v>1</v>
      </c>
      <c r="CH129" s="87">
        <v>1</v>
      </c>
      <c r="CI129" s="87">
        <v>0.02</v>
      </c>
      <c r="CK129" s="87">
        <f t="shared" si="105"/>
        <v>127</v>
      </c>
      <c r="CL129" s="87">
        <f t="shared" si="106"/>
        <v>-6.4950000000000001</v>
      </c>
      <c r="CM129" s="87">
        <f t="shared" si="107"/>
        <v>11.25</v>
      </c>
      <c r="CN129" s="87">
        <f t="shared" si="108"/>
        <v>-12</v>
      </c>
      <c r="CO129" s="87">
        <v>1</v>
      </c>
      <c r="CP129" s="87">
        <v>0</v>
      </c>
      <c r="CR129" s="87">
        <f t="shared" si="84"/>
        <v>127</v>
      </c>
      <c r="CS129" s="87">
        <f t="shared" si="85"/>
        <v>125</v>
      </c>
      <c r="CT129" s="87">
        <f t="shared" si="86"/>
        <v>126</v>
      </c>
      <c r="CU129" s="87">
        <v>3</v>
      </c>
      <c r="CV129" s="87">
        <v>3</v>
      </c>
      <c r="CW129" s="87">
        <v>1</v>
      </c>
      <c r="CX129" s="87">
        <v>0</v>
      </c>
      <c r="CY129" s="87">
        <v>1</v>
      </c>
      <c r="CZ129" s="87">
        <v>3</v>
      </c>
      <c r="DA129" s="87">
        <v>1</v>
      </c>
      <c r="DB129" s="87" t="b">
        <v>1</v>
      </c>
      <c r="DE129" s="89">
        <v>211</v>
      </c>
      <c r="DF129" s="89">
        <v>12.99</v>
      </c>
      <c r="DG129" s="89">
        <v>-16.440000000000001</v>
      </c>
      <c r="DH129" s="89">
        <v>5.04</v>
      </c>
      <c r="DI129" s="89">
        <v>1</v>
      </c>
      <c r="DJ129" s="89">
        <v>0</v>
      </c>
      <c r="DM129" s="87">
        <v>245</v>
      </c>
      <c r="DN129" s="87">
        <v>89</v>
      </c>
      <c r="DO129" s="87">
        <v>195</v>
      </c>
      <c r="DP129" s="87">
        <v>3</v>
      </c>
      <c r="DQ129" s="87">
        <v>3</v>
      </c>
      <c r="DR129" s="87">
        <v>1</v>
      </c>
      <c r="DS129" s="87">
        <v>0</v>
      </c>
      <c r="DT129" s="87">
        <v>2</v>
      </c>
      <c r="DU129" s="87">
        <v>1</v>
      </c>
      <c r="DV129" s="87">
        <v>1</v>
      </c>
      <c r="DW129" s="87" t="b">
        <v>1</v>
      </c>
    </row>
    <row r="130" spans="1:127" ht="12.75">
      <c r="A130" s="89">
        <f t="shared" si="138"/>
        <v>8</v>
      </c>
      <c r="B130" s="151">
        <f t="shared" si="134"/>
        <v>128</v>
      </c>
      <c r="C130" s="152">
        <v>-12</v>
      </c>
      <c r="D130" s="151">
        <v>-6.9160000000000004</v>
      </c>
      <c r="E130" s="151">
        <v>11.007</v>
      </c>
      <c r="F130" s="151" t="s">
        <v>142</v>
      </c>
      <c r="G130" s="151"/>
      <c r="H130" s="151"/>
      <c r="J130" s="87">
        <f t="shared" si="117"/>
        <v>64.2</v>
      </c>
      <c r="K130" s="126">
        <v>69</v>
      </c>
      <c r="L130" s="87">
        <v>1</v>
      </c>
      <c r="M130" s="87">
        <v>15</v>
      </c>
      <c r="N130" s="87" t="s">
        <v>154</v>
      </c>
      <c r="O130" s="87" t="s">
        <v>155</v>
      </c>
      <c r="P130" s="87">
        <v>0</v>
      </c>
      <c r="Q130" s="127">
        <v>4.6419999999999999E-5</v>
      </c>
      <c r="R130" s="87">
        <v>0</v>
      </c>
      <c r="S130" s="87">
        <v>0</v>
      </c>
      <c r="T130" s="127">
        <v>1182000000</v>
      </c>
      <c r="U130" s="127">
        <v>1182000000</v>
      </c>
      <c r="V130" s="127">
        <v>1875000000</v>
      </c>
      <c r="W130" s="127">
        <v>1875000000</v>
      </c>
      <c r="X130" s="87">
        <v>0</v>
      </c>
      <c r="Y130" s="87">
        <v>0</v>
      </c>
      <c r="Z130" s="127">
        <v>909900000</v>
      </c>
      <c r="AA130" s="127">
        <v>1.1260000000000001E-5</v>
      </c>
      <c r="AB130" s="127">
        <v>9748000000</v>
      </c>
      <c r="AC130" s="87">
        <v>0.65</v>
      </c>
      <c r="AD130" s="87" t="s">
        <v>156</v>
      </c>
      <c r="AE130" s="87" t="s">
        <v>157</v>
      </c>
      <c r="AF130" s="87" t="s">
        <v>158</v>
      </c>
      <c r="AG130" s="87" t="s">
        <v>159</v>
      </c>
      <c r="AH130" s="87" t="s">
        <v>160</v>
      </c>
      <c r="AI130" s="87" t="s">
        <v>161</v>
      </c>
      <c r="AJ130" s="87" t="s">
        <v>162</v>
      </c>
      <c r="AK130" s="87">
        <v>0</v>
      </c>
      <c r="AL130" s="87">
        <v>0</v>
      </c>
      <c r="AM130" s="87" t="s">
        <v>142</v>
      </c>
      <c r="AO130" s="87">
        <f t="shared" si="82"/>
        <v>128</v>
      </c>
      <c r="AP130" s="87">
        <f t="shared" si="80"/>
        <v>-6.9160000000000004</v>
      </c>
      <c r="AQ130" s="87">
        <f t="shared" si="80"/>
        <v>11.007</v>
      </c>
      <c r="AR130" s="87">
        <f t="shared" si="83"/>
        <v>-12</v>
      </c>
      <c r="AS130" s="87">
        <v>1</v>
      </c>
      <c r="AT130" s="87">
        <v>0</v>
      </c>
      <c r="AU130" s="87">
        <v>0</v>
      </c>
      <c r="AV130" s="87">
        <v>0</v>
      </c>
      <c r="AW130" s="87">
        <v>0</v>
      </c>
      <c r="AY130" s="133"/>
      <c r="AZ130" s="87" t="str">
        <f t="shared" si="88"/>
        <v/>
      </c>
      <c r="BA130" s="87" t="str">
        <f t="shared" si="89"/>
        <v/>
      </c>
      <c r="BB130" s="87" t="str">
        <f t="shared" si="90"/>
        <v/>
      </c>
      <c r="BC130" s="87" t="str">
        <f t="shared" si="91"/>
        <v/>
      </c>
      <c r="BD130" s="87" t="str">
        <f t="shared" si="92"/>
        <v/>
      </c>
      <c r="BE130" s="87" t="str">
        <f t="shared" si="93"/>
        <v/>
      </c>
      <c r="BG130" s="87" t="str">
        <f t="shared" si="94"/>
        <v/>
      </c>
      <c r="BH130" s="127" t="str">
        <f t="shared" si="95"/>
        <v/>
      </c>
      <c r="BI130" s="127" t="str">
        <f t="shared" si="96"/>
        <v/>
      </c>
      <c r="BJ130" s="87" t="str">
        <f t="shared" si="97"/>
        <v/>
      </c>
      <c r="BK130" s="87" t="str">
        <f t="shared" si="98"/>
        <v/>
      </c>
      <c r="BL130" s="87" t="str">
        <f t="shared" si="99"/>
        <v/>
      </c>
      <c r="BN130" s="87">
        <v>128</v>
      </c>
      <c r="BO130" s="87">
        <v>126</v>
      </c>
      <c r="BP130" s="87">
        <v>127</v>
      </c>
      <c r="BQ130" s="87">
        <v>128</v>
      </c>
      <c r="BR130" s="87">
        <v>128</v>
      </c>
      <c r="BS130" s="87" t="str">
        <v>1c</v>
      </c>
      <c r="BT130" s="87" t="str">
        <v>0</v>
      </c>
      <c r="BU130" s="87">
        <v>0</v>
      </c>
      <c r="BV130" s="129">
        <v>128</v>
      </c>
      <c r="BW130" s="129" t="str">
        <v>2.10E+11</v>
      </c>
      <c r="BX130" s="129" t="str">
        <v>8.08E+10</v>
      </c>
      <c r="BY130" s="129" t="str">
        <v>7850</v>
      </c>
      <c r="BZ130" s="129">
        <v>1</v>
      </c>
      <c r="CA130" s="129">
        <v>0.02</v>
      </c>
      <c r="CD130" s="87">
        <v>128</v>
      </c>
      <c r="CE130" s="87" t="s">
        <v>180</v>
      </c>
      <c r="CF130" s="87" t="s">
        <v>181</v>
      </c>
      <c r="CG130" s="87">
        <v>1</v>
      </c>
      <c r="CH130" s="87">
        <v>1</v>
      </c>
      <c r="CI130" s="87">
        <v>0.02</v>
      </c>
      <c r="CK130" s="87">
        <f t="shared" si="105"/>
        <v>128</v>
      </c>
      <c r="CL130" s="87">
        <f t="shared" si="106"/>
        <v>-6.9160000000000004</v>
      </c>
      <c r="CM130" s="87">
        <f t="shared" si="107"/>
        <v>11.007</v>
      </c>
      <c r="CN130" s="87">
        <f t="shared" si="108"/>
        <v>-12</v>
      </c>
      <c r="CO130" s="87">
        <v>1</v>
      </c>
      <c r="CP130" s="87">
        <v>0</v>
      </c>
      <c r="CR130" s="87">
        <f t="shared" si="84"/>
        <v>128</v>
      </c>
      <c r="CS130" s="87">
        <f t="shared" si="85"/>
        <v>126</v>
      </c>
      <c r="CT130" s="87">
        <f t="shared" si="86"/>
        <v>127</v>
      </c>
      <c r="CU130" s="87">
        <v>3</v>
      </c>
      <c r="CV130" s="87">
        <v>3</v>
      </c>
      <c r="CW130" s="87">
        <v>1</v>
      </c>
      <c r="CX130" s="87">
        <v>0</v>
      </c>
      <c r="CY130" s="87">
        <v>1</v>
      </c>
      <c r="CZ130" s="87">
        <v>3</v>
      </c>
      <c r="DA130" s="87">
        <v>1</v>
      </c>
      <c r="DB130" s="87" t="b">
        <v>1</v>
      </c>
      <c r="DE130" s="89">
        <v>212</v>
      </c>
      <c r="DF130" s="89">
        <v>12.99</v>
      </c>
      <c r="DG130" s="89">
        <v>-16.440000000000001</v>
      </c>
      <c r="DH130" s="89">
        <v>-3.48</v>
      </c>
      <c r="DI130" s="89">
        <v>1</v>
      </c>
      <c r="DJ130" s="89">
        <v>0</v>
      </c>
      <c r="DM130" s="87">
        <v>246</v>
      </c>
      <c r="DN130" s="87">
        <v>195</v>
      </c>
      <c r="DO130" s="87">
        <v>196</v>
      </c>
      <c r="DP130" s="87">
        <v>3</v>
      </c>
      <c r="DQ130" s="87">
        <v>3</v>
      </c>
      <c r="DR130" s="87">
        <v>1</v>
      </c>
      <c r="DS130" s="87">
        <v>0</v>
      </c>
      <c r="DT130" s="87">
        <v>2</v>
      </c>
      <c r="DU130" s="87">
        <v>1</v>
      </c>
      <c r="DV130" s="87">
        <v>1</v>
      </c>
      <c r="DW130" s="87" t="b">
        <v>1</v>
      </c>
    </row>
    <row r="131" spans="1:127" ht="12.75">
      <c r="A131" s="89">
        <f t="shared" si="138"/>
        <v>9</v>
      </c>
      <c r="B131" s="155">
        <f t="shared" si="134"/>
        <v>129</v>
      </c>
      <c r="C131" s="156">
        <v>-12</v>
      </c>
      <c r="D131" s="155">
        <v>-11.547000000000001</v>
      </c>
      <c r="E131" s="155">
        <v>8.3330000000000002</v>
      </c>
      <c r="F131" s="155" t="s">
        <v>142</v>
      </c>
      <c r="G131" s="155"/>
      <c r="H131" s="151"/>
      <c r="I131" s="87">
        <v>1</v>
      </c>
      <c r="J131" s="87">
        <f t="shared" si="117"/>
        <v>65.099999999999994</v>
      </c>
      <c r="K131" s="126">
        <v>69</v>
      </c>
      <c r="L131" s="87">
        <v>1</v>
      </c>
      <c r="M131" s="87">
        <v>15</v>
      </c>
      <c r="N131" s="87" t="s">
        <v>154</v>
      </c>
      <c r="O131" s="87" t="s">
        <v>155</v>
      </c>
      <c r="P131" s="87">
        <v>0</v>
      </c>
      <c r="Q131" s="127">
        <v>4.6419999999999999E-5</v>
      </c>
      <c r="R131" s="87">
        <v>0</v>
      </c>
      <c r="S131" s="87">
        <v>0</v>
      </c>
      <c r="T131" s="127">
        <v>1182000000</v>
      </c>
      <c r="U131" s="127">
        <v>1182000000</v>
      </c>
      <c r="V131" s="127">
        <v>1875000000</v>
      </c>
      <c r="W131" s="127">
        <v>1875000000</v>
      </c>
      <c r="X131" s="87">
        <v>0</v>
      </c>
      <c r="Y131" s="87">
        <v>0</v>
      </c>
      <c r="Z131" s="127">
        <v>909900000</v>
      </c>
      <c r="AA131" s="127">
        <v>1.1260000000000001E-5</v>
      </c>
      <c r="AB131" s="127">
        <v>9748000000</v>
      </c>
      <c r="AC131" s="87">
        <v>0.65</v>
      </c>
      <c r="AD131" s="87" t="s">
        <v>156</v>
      </c>
      <c r="AE131" s="87" t="s">
        <v>157</v>
      </c>
      <c r="AF131" s="87" t="s">
        <v>158</v>
      </c>
      <c r="AG131" s="87" t="s">
        <v>159</v>
      </c>
      <c r="AH131" s="87" t="s">
        <v>160</v>
      </c>
      <c r="AI131" s="87" t="s">
        <v>161</v>
      </c>
      <c r="AJ131" s="87" t="s">
        <v>162</v>
      </c>
      <c r="AK131" s="87">
        <v>0</v>
      </c>
      <c r="AL131" s="87">
        <v>0</v>
      </c>
      <c r="AM131" s="87" t="s">
        <v>142</v>
      </c>
      <c r="AO131" s="87">
        <f t="shared" si="82"/>
        <v>129</v>
      </c>
      <c r="AP131" s="87">
        <f t="shared" ref="AP131:AQ194" si="142">D131</f>
        <v>-11.547000000000001</v>
      </c>
      <c r="AQ131" s="87">
        <f t="shared" si="142"/>
        <v>8.3330000000000002</v>
      </c>
      <c r="AR131" s="87">
        <f t="shared" si="83"/>
        <v>-12</v>
      </c>
      <c r="AS131" s="87">
        <v>1</v>
      </c>
      <c r="AT131" s="87">
        <v>0</v>
      </c>
      <c r="AU131" s="87">
        <v>0</v>
      </c>
      <c r="AV131" s="87">
        <v>0</v>
      </c>
      <c r="AW131" s="87">
        <v>0</v>
      </c>
      <c r="AY131" s="133">
        <f t="shared" ref="AY131" si="143">IF(J131="", "", INT(J131))</f>
        <v>65</v>
      </c>
      <c r="AZ131" s="87">
        <f t="shared" si="88"/>
        <v>69</v>
      </c>
      <c r="BA131" s="87">
        <f t="shared" si="89"/>
        <v>70</v>
      </c>
      <c r="BB131" s="87">
        <f t="shared" si="90"/>
        <v>65</v>
      </c>
      <c r="BC131" s="87">
        <f t="shared" si="91"/>
        <v>65</v>
      </c>
      <c r="BD131" s="87" t="str">
        <f t="shared" si="92"/>
        <v>1c</v>
      </c>
      <c r="BE131" s="87" t="str">
        <f t="shared" si="93"/>
        <v>0</v>
      </c>
      <c r="BG131" s="87">
        <f t="shared" si="94"/>
        <v>65</v>
      </c>
      <c r="BH131" s="127" t="str">
        <f t="shared" si="95"/>
        <v>2.10E+11</v>
      </c>
      <c r="BI131" s="127" t="str">
        <f t="shared" si="96"/>
        <v>8.08E+10</v>
      </c>
      <c r="BJ131" s="87" t="str">
        <f t="shared" si="97"/>
        <v>7850</v>
      </c>
      <c r="BK131" s="87">
        <f t="shared" si="98"/>
        <v>1</v>
      </c>
      <c r="BL131" s="87">
        <f t="shared" si="99"/>
        <v>1.4999999999999999E-2</v>
      </c>
      <c r="BN131" s="87">
        <v>129</v>
      </c>
      <c r="BO131" s="87">
        <v>127</v>
      </c>
      <c r="BP131" s="87">
        <v>128</v>
      </c>
      <c r="BQ131" s="87">
        <v>129</v>
      </c>
      <c r="BR131" s="87">
        <v>129</v>
      </c>
      <c r="BS131" s="87" t="str">
        <v>1c</v>
      </c>
      <c r="BT131" s="87" t="str">
        <v>0</v>
      </c>
      <c r="BU131" s="87">
        <v>0</v>
      </c>
      <c r="BV131" s="129">
        <v>129</v>
      </c>
      <c r="BW131" s="129" t="str">
        <v>2.10E+11</v>
      </c>
      <c r="BX131" s="129" t="str">
        <v>8.08E+10</v>
      </c>
      <c r="BY131" s="129" t="str">
        <v>7850</v>
      </c>
      <c r="BZ131" s="129">
        <v>1</v>
      </c>
      <c r="CA131" s="129">
        <v>0.02</v>
      </c>
      <c r="CD131" s="87">
        <v>129</v>
      </c>
      <c r="CE131" s="87" t="s">
        <v>180</v>
      </c>
      <c r="CF131" s="87" t="s">
        <v>181</v>
      </c>
      <c r="CG131" s="87">
        <v>1</v>
      </c>
      <c r="CH131" s="87">
        <v>1</v>
      </c>
      <c r="CI131" s="87">
        <v>0.02</v>
      </c>
      <c r="CK131" s="87">
        <f t="shared" si="105"/>
        <v>129</v>
      </c>
      <c r="CL131" s="87">
        <f t="shared" si="106"/>
        <v>-11.547000000000001</v>
      </c>
      <c r="CM131" s="87">
        <f t="shared" si="107"/>
        <v>8.3330000000000002</v>
      </c>
      <c r="CN131" s="87">
        <f t="shared" si="108"/>
        <v>-12</v>
      </c>
      <c r="CO131" s="87">
        <v>1</v>
      </c>
      <c r="CP131" s="87">
        <v>0</v>
      </c>
      <c r="CR131" s="87">
        <f t="shared" si="84"/>
        <v>129</v>
      </c>
      <c r="CS131" s="87">
        <f t="shared" si="85"/>
        <v>127</v>
      </c>
      <c r="CT131" s="87">
        <f t="shared" si="86"/>
        <v>128</v>
      </c>
      <c r="CU131" s="87">
        <v>3</v>
      </c>
      <c r="CV131" s="87">
        <v>3</v>
      </c>
      <c r="CW131" s="87">
        <v>1</v>
      </c>
      <c r="CX131" s="87">
        <v>0</v>
      </c>
      <c r="CY131" s="87">
        <v>1</v>
      </c>
      <c r="CZ131" s="87">
        <v>3</v>
      </c>
      <c r="DA131" s="87">
        <v>1</v>
      </c>
      <c r="DB131" s="87" t="b">
        <v>1</v>
      </c>
      <c r="DE131" s="89">
        <v>213</v>
      </c>
      <c r="DF131" s="89">
        <v>12.99</v>
      </c>
      <c r="DG131" s="89">
        <v>0</v>
      </c>
      <c r="DH131" s="89">
        <v>5.04</v>
      </c>
      <c r="DI131" s="89">
        <v>1</v>
      </c>
      <c r="DJ131" s="89">
        <v>0</v>
      </c>
      <c r="DM131" s="87">
        <v>247</v>
      </c>
      <c r="DN131" s="87">
        <v>196</v>
      </c>
      <c r="DO131" s="87">
        <v>152</v>
      </c>
      <c r="DP131" s="87">
        <v>3</v>
      </c>
      <c r="DQ131" s="87">
        <v>3</v>
      </c>
      <c r="DR131" s="87">
        <v>1</v>
      </c>
      <c r="DS131" s="87">
        <v>0</v>
      </c>
      <c r="DT131" s="87">
        <v>2</v>
      </c>
      <c r="DU131" s="87">
        <v>1</v>
      </c>
      <c r="DV131" s="87">
        <v>1</v>
      </c>
      <c r="DW131" s="87" t="b">
        <v>1</v>
      </c>
    </row>
    <row r="132" spans="1:127" ht="12.75">
      <c r="A132" s="89">
        <f t="shared" si="138"/>
        <v>10</v>
      </c>
      <c r="B132" s="155">
        <f t="shared" si="134"/>
        <v>130</v>
      </c>
      <c r="C132" s="156">
        <v>-12</v>
      </c>
      <c r="D132" s="155">
        <v>-14.914999999999999</v>
      </c>
      <c r="E132" s="155">
        <v>6.3890000000000002</v>
      </c>
      <c r="F132" s="155" t="s">
        <v>142</v>
      </c>
      <c r="G132" s="155"/>
      <c r="H132" s="151"/>
      <c r="I132" s="87">
        <v>1</v>
      </c>
      <c r="J132" s="87">
        <f t="shared" si="117"/>
        <v>65.2</v>
      </c>
      <c r="K132" s="126">
        <v>70</v>
      </c>
      <c r="L132" s="87">
        <v>1</v>
      </c>
      <c r="M132" s="87">
        <v>15</v>
      </c>
      <c r="N132" s="87" t="s">
        <v>154</v>
      </c>
      <c r="O132" s="87" t="s">
        <v>155</v>
      </c>
      <c r="P132" s="87">
        <v>0</v>
      </c>
      <c r="Q132" s="127">
        <v>4.6419999999999999E-5</v>
      </c>
      <c r="R132" s="87">
        <v>0</v>
      </c>
      <c r="S132" s="87">
        <v>0</v>
      </c>
      <c r="T132" s="127">
        <v>1182000000</v>
      </c>
      <c r="U132" s="127">
        <v>1182000000</v>
      </c>
      <c r="V132" s="127">
        <v>1875000000</v>
      </c>
      <c r="W132" s="127">
        <v>1875000000</v>
      </c>
      <c r="X132" s="87">
        <v>0</v>
      </c>
      <c r="Y132" s="87">
        <v>0</v>
      </c>
      <c r="Z132" s="127">
        <v>909900000</v>
      </c>
      <c r="AA132" s="127">
        <v>1.1260000000000001E-5</v>
      </c>
      <c r="AB132" s="127">
        <v>9748000000</v>
      </c>
      <c r="AC132" s="87">
        <v>0.65</v>
      </c>
      <c r="AD132" s="87" t="s">
        <v>156</v>
      </c>
      <c r="AE132" s="87" t="s">
        <v>157</v>
      </c>
      <c r="AF132" s="87" t="s">
        <v>158</v>
      </c>
      <c r="AG132" s="87" t="s">
        <v>159</v>
      </c>
      <c r="AH132" s="87" t="s">
        <v>160</v>
      </c>
      <c r="AI132" s="87" t="s">
        <v>161</v>
      </c>
      <c r="AJ132" s="87" t="s">
        <v>162</v>
      </c>
      <c r="AK132" s="87">
        <v>0</v>
      </c>
      <c r="AL132" s="87">
        <v>0</v>
      </c>
      <c r="AM132" s="87" t="s">
        <v>142</v>
      </c>
      <c r="AO132" s="87">
        <f t="shared" ref="AO132:AO195" si="144">B132</f>
        <v>130</v>
      </c>
      <c r="AP132" s="87">
        <f t="shared" si="142"/>
        <v>-14.914999999999999</v>
      </c>
      <c r="AQ132" s="87">
        <f t="shared" si="142"/>
        <v>6.3890000000000002</v>
      </c>
      <c r="AR132" s="87">
        <f t="shared" ref="AR132:AR195" si="145">C132</f>
        <v>-12</v>
      </c>
      <c r="AS132" s="87">
        <v>1</v>
      </c>
      <c r="AT132" s="87">
        <v>0</v>
      </c>
      <c r="AU132" s="87">
        <v>0</v>
      </c>
      <c r="AV132" s="87">
        <v>0</v>
      </c>
      <c r="AW132" s="87">
        <v>0</v>
      </c>
      <c r="AY132" s="133"/>
      <c r="AZ132" s="87" t="str">
        <f t="shared" si="88"/>
        <v/>
      </c>
      <c r="BA132" s="87" t="str">
        <f t="shared" si="89"/>
        <v/>
      </c>
      <c r="BB132" s="87" t="str">
        <f t="shared" si="90"/>
        <v/>
      </c>
      <c r="BC132" s="87" t="str">
        <f t="shared" si="91"/>
        <v/>
      </c>
      <c r="BD132" s="87" t="str">
        <f t="shared" si="92"/>
        <v/>
      </c>
      <c r="BE132" s="87" t="str">
        <f t="shared" si="93"/>
        <v/>
      </c>
      <c r="BG132" s="87" t="str">
        <f t="shared" si="94"/>
        <v/>
      </c>
      <c r="BH132" s="127" t="str">
        <f t="shared" si="95"/>
        <v/>
      </c>
      <c r="BI132" s="127" t="str">
        <f t="shared" si="96"/>
        <v/>
      </c>
      <c r="BJ132" s="87" t="str">
        <f t="shared" si="97"/>
        <v/>
      </c>
      <c r="BK132" s="87" t="str">
        <f t="shared" si="98"/>
        <v/>
      </c>
      <c r="BL132" s="87" t="str">
        <f t="shared" si="99"/>
        <v/>
      </c>
      <c r="BN132" s="87">
        <v>130</v>
      </c>
      <c r="BO132" s="87">
        <v>128</v>
      </c>
      <c r="BP132" s="155">
        <v>129</v>
      </c>
      <c r="BQ132" s="87">
        <v>130</v>
      </c>
      <c r="BR132" s="87">
        <v>130</v>
      </c>
      <c r="BS132" s="87" t="str">
        <v>1c</v>
      </c>
      <c r="BT132" s="87" t="str">
        <v>0</v>
      </c>
      <c r="BU132" s="87">
        <v>0</v>
      </c>
      <c r="BV132" s="129">
        <v>130</v>
      </c>
      <c r="BW132" s="129" t="str">
        <v>2.10E+11</v>
      </c>
      <c r="BX132" s="129" t="str">
        <v>8.08E+10</v>
      </c>
      <c r="BY132" s="129" t="str">
        <v>7850</v>
      </c>
      <c r="BZ132" s="129">
        <v>1</v>
      </c>
      <c r="CA132" s="129">
        <v>0.02</v>
      </c>
      <c r="CD132" s="87">
        <v>130</v>
      </c>
      <c r="CE132" s="87" t="s">
        <v>180</v>
      </c>
      <c r="CF132" s="87" t="s">
        <v>181</v>
      </c>
      <c r="CG132" s="87">
        <v>1</v>
      </c>
      <c r="CH132" s="87">
        <v>1</v>
      </c>
      <c r="CI132" s="87">
        <v>0.02</v>
      </c>
      <c r="CK132" s="87">
        <f t="shared" si="105"/>
        <v>130</v>
      </c>
      <c r="CL132" s="87">
        <f t="shared" si="106"/>
        <v>-14.914999999999999</v>
      </c>
      <c r="CM132" s="87">
        <f t="shared" si="107"/>
        <v>6.3890000000000002</v>
      </c>
      <c r="CN132" s="87">
        <f t="shared" si="108"/>
        <v>-12</v>
      </c>
      <c r="CO132" s="87">
        <v>1</v>
      </c>
      <c r="CP132" s="87">
        <v>0</v>
      </c>
      <c r="CR132" s="87">
        <f t="shared" ref="CR132:CR182" si="146">BN132</f>
        <v>130</v>
      </c>
      <c r="CS132" s="87">
        <f t="shared" ref="CS132:CS182" si="147">BO132</f>
        <v>128</v>
      </c>
      <c r="CT132" s="87">
        <f t="shared" ref="CT132:CT182" si="148">BP132</f>
        <v>129</v>
      </c>
      <c r="CU132" s="87">
        <v>3</v>
      </c>
      <c r="CV132" s="87">
        <v>3</v>
      </c>
      <c r="CW132" s="87">
        <v>1</v>
      </c>
      <c r="CX132" s="87">
        <v>0</v>
      </c>
      <c r="CY132" s="87">
        <v>1</v>
      </c>
      <c r="CZ132" s="87">
        <v>3</v>
      </c>
      <c r="DA132" s="87">
        <v>1</v>
      </c>
      <c r="DB132" s="87" t="b">
        <v>1</v>
      </c>
      <c r="DE132" s="89">
        <v>214</v>
      </c>
      <c r="DF132" s="89">
        <v>12.99</v>
      </c>
      <c r="DG132" s="89">
        <v>0</v>
      </c>
      <c r="DH132" s="89">
        <v>-3.48</v>
      </c>
      <c r="DI132" s="89">
        <v>1</v>
      </c>
      <c r="DJ132" s="89">
        <v>0</v>
      </c>
      <c r="DM132" s="87">
        <v>248</v>
      </c>
      <c r="DN132" s="87">
        <v>97</v>
      </c>
      <c r="DO132" s="87">
        <v>197</v>
      </c>
      <c r="DP132" s="87">
        <v>3</v>
      </c>
      <c r="DQ132" s="87">
        <v>3</v>
      </c>
      <c r="DR132" s="87">
        <v>1</v>
      </c>
      <c r="DS132" s="87">
        <v>0</v>
      </c>
      <c r="DT132" s="87">
        <v>2</v>
      </c>
      <c r="DU132" s="87">
        <v>1</v>
      </c>
      <c r="DV132" s="87">
        <v>1</v>
      </c>
      <c r="DW132" s="87" t="b">
        <v>1</v>
      </c>
    </row>
    <row r="133" spans="1:127" ht="12.75">
      <c r="A133" s="89">
        <f t="shared" si="138"/>
        <v>11</v>
      </c>
      <c r="B133" s="155">
        <f t="shared" si="134"/>
        <v>131</v>
      </c>
      <c r="C133" s="156">
        <v>-12</v>
      </c>
      <c r="D133" s="155">
        <v>-18.283000000000001</v>
      </c>
      <c r="E133" s="155">
        <v>4.444</v>
      </c>
      <c r="F133" s="155" t="s">
        <v>142</v>
      </c>
      <c r="G133" s="155"/>
      <c r="H133" s="151"/>
      <c r="I133" s="87">
        <v>1</v>
      </c>
      <c r="J133" s="87">
        <f t="shared" si="117"/>
        <v>66.099999999999994</v>
      </c>
      <c r="K133" s="126">
        <v>70</v>
      </c>
      <c r="L133" s="87">
        <v>1</v>
      </c>
      <c r="M133" s="87">
        <v>15</v>
      </c>
      <c r="N133" s="87" t="s">
        <v>154</v>
      </c>
      <c r="O133" s="87" t="s">
        <v>155</v>
      </c>
      <c r="P133" s="87">
        <v>0</v>
      </c>
      <c r="Q133" s="127">
        <v>4.6419999999999999E-5</v>
      </c>
      <c r="R133" s="87">
        <v>0</v>
      </c>
      <c r="S133" s="87">
        <v>0</v>
      </c>
      <c r="T133" s="127">
        <v>1182000000</v>
      </c>
      <c r="U133" s="127">
        <v>1182000000</v>
      </c>
      <c r="V133" s="127">
        <v>1875000000</v>
      </c>
      <c r="W133" s="127">
        <v>1875000000</v>
      </c>
      <c r="X133" s="87">
        <v>0</v>
      </c>
      <c r="Y133" s="87">
        <v>0</v>
      </c>
      <c r="Z133" s="127">
        <v>909900000</v>
      </c>
      <c r="AA133" s="127">
        <v>1.1260000000000001E-5</v>
      </c>
      <c r="AB133" s="127">
        <v>9748000000</v>
      </c>
      <c r="AC133" s="87">
        <v>0.65</v>
      </c>
      <c r="AD133" s="87" t="s">
        <v>156</v>
      </c>
      <c r="AE133" s="87" t="s">
        <v>157</v>
      </c>
      <c r="AF133" s="87" t="s">
        <v>158</v>
      </c>
      <c r="AG133" s="87" t="s">
        <v>159</v>
      </c>
      <c r="AH133" s="87" t="s">
        <v>160</v>
      </c>
      <c r="AI133" s="87" t="s">
        <v>161</v>
      </c>
      <c r="AJ133" s="87" t="s">
        <v>162</v>
      </c>
      <c r="AK133" s="87">
        <v>0</v>
      </c>
      <c r="AL133" s="87">
        <v>0</v>
      </c>
      <c r="AM133" s="87" t="s">
        <v>142</v>
      </c>
      <c r="AO133" s="87">
        <f t="shared" si="144"/>
        <v>131</v>
      </c>
      <c r="AP133" s="87">
        <f t="shared" si="142"/>
        <v>-18.283000000000001</v>
      </c>
      <c r="AQ133" s="87">
        <f t="shared" si="142"/>
        <v>4.444</v>
      </c>
      <c r="AR133" s="87">
        <f t="shared" si="145"/>
        <v>-12</v>
      </c>
      <c r="AS133" s="87">
        <v>1</v>
      </c>
      <c r="AT133" s="87">
        <v>0</v>
      </c>
      <c r="AU133" s="87">
        <v>0</v>
      </c>
      <c r="AV133" s="87">
        <v>0</v>
      </c>
      <c r="AW133" s="87">
        <v>0</v>
      </c>
      <c r="AY133" s="133">
        <f t="shared" ref="AY133" si="149">IF(J133="", "", INT(J133))</f>
        <v>66</v>
      </c>
      <c r="AZ133" s="87">
        <f t="shared" si="88"/>
        <v>70</v>
      </c>
      <c r="BA133" s="87">
        <f t="shared" si="89"/>
        <v>71</v>
      </c>
      <c r="BB133" s="87">
        <f t="shared" si="90"/>
        <v>66</v>
      </c>
      <c r="BC133" s="87">
        <f t="shared" si="91"/>
        <v>66</v>
      </c>
      <c r="BD133" s="87" t="str">
        <f t="shared" si="92"/>
        <v>1c</v>
      </c>
      <c r="BE133" s="87" t="str">
        <f t="shared" si="93"/>
        <v>0</v>
      </c>
      <c r="BG133" s="87">
        <f t="shared" si="94"/>
        <v>66</v>
      </c>
      <c r="BH133" s="127" t="str">
        <f t="shared" si="95"/>
        <v>2.10E+11</v>
      </c>
      <c r="BI133" s="127" t="str">
        <f t="shared" si="96"/>
        <v>8.08E+10</v>
      </c>
      <c r="BJ133" s="87" t="str">
        <f t="shared" si="97"/>
        <v>7850</v>
      </c>
      <c r="BK133" s="87">
        <f t="shared" si="98"/>
        <v>1</v>
      </c>
      <c r="BL133" s="87">
        <f t="shared" si="99"/>
        <v>1.4999999999999999E-2</v>
      </c>
      <c r="BN133" s="155">
        <v>131</v>
      </c>
      <c r="BO133" s="155">
        <v>129</v>
      </c>
      <c r="BP133" s="155">
        <v>130</v>
      </c>
      <c r="BQ133" s="155">
        <v>131</v>
      </c>
      <c r="BR133" s="155">
        <v>131</v>
      </c>
      <c r="BS133" s="155" t="str">
        <v>1c</v>
      </c>
      <c r="BT133" s="155" t="str">
        <v>0</v>
      </c>
      <c r="BU133" s="87">
        <v>0</v>
      </c>
      <c r="BV133" s="129">
        <v>131</v>
      </c>
      <c r="BW133" s="129" t="str">
        <v>2.10E+11</v>
      </c>
      <c r="BX133" s="129" t="str">
        <v>8.08E+10</v>
      </c>
      <c r="BY133" s="129" t="str">
        <v>7850</v>
      </c>
      <c r="BZ133" s="129">
        <v>1</v>
      </c>
      <c r="CA133" s="129">
        <v>0.02</v>
      </c>
      <c r="CD133" s="87">
        <v>131</v>
      </c>
      <c r="CE133" s="87" t="s">
        <v>180</v>
      </c>
      <c r="CF133" s="87" t="s">
        <v>181</v>
      </c>
      <c r="CG133" s="87">
        <v>1</v>
      </c>
      <c r="CH133" s="87">
        <v>1</v>
      </c>
      <c r="CI133" s="87">
        <v>0.02</v>
      </c>
      <c r="CK133" s="87">
        <f t="shared" si="105"/>
        <v>131</v>
      </c>
      <c r="CL133" s="87">
        <f t="shared" si="106"/>
        <v>-18.283000000000001</v>
      </c>
      <c r="CM133" s="87">
        <f t="shared" si="107"/>
        <v>4.444</v>
      </c>
      <c r="CN133" s="87">
        <f t="shared" si="108"/>
        <v>-12</v>
      </c>
      <c r="CO133" s="87">
        <v>1</v>
      </c>
      <c r="CP133" s="87">
        <v>0</v>
      </c>
      <c r="CR133" s="87">
        <f t="shared" si="146"/>
        <v>131</v>
      </c>
      <c r="CS133" s="87">
        <f t="shared" si="147"/>
        <v>129</v>
      </c>
      <c r="CT133" s="87">
        <f t="shared" si="148"/>
        <v>130</v>
      </c>
      <c r="CU133" s="87">
        <v>3</v>
      </c>
      <c r="CV133" s="87">
        <v>3</v>
      </c>
      <c r="CW133" s="87">
        <v>1</v>
      </c>
      <c r="CX133" s="87">
        <v>0</v>
      </c>
      <c r="CY133" s="87">
        <v>1</v>
      </c>
      <c r="CZ133" s="87">
        <v>3</v>
      </c>
      <c r="DA133" s="87">
        <v>1</v>
      </c>
      <c r="DB133" s="87" t="b">
        <v>1</v>
      </c>
      <c r="DE133" s="89">
        <v>215</v>
      </c>
      <c r="DF133" s="89">
        <v>12.99</v>
      </c>
      <c r="DG133" s="89">
        <v>16.399999999999999</v>
      </c>
      <c r="DH133" s="89">
        <v>5.04</v>
      </c>
      <c r="DI133" s="89">
        <v>1</v>
      </c>
      <c r="DJ133" s="89">
        <v>0</v>
      </c>
      <c r="DM133" s="87">
        <v>249</v>
      </c>
      <c r="DN133" s="87">
        <v>197</v>
      </c>
      <c r="DO133" s="87">
        <v>198</v>
      </c>
      <c r="DP133" s="87">
        <v>3</v>
      </c>
      <c r="DQ133" s="87">
        <v>3</v>
      </c>
      <c r="DR133" s="87">
        <v>1</v>
      </c>
      <c r="DS133" s="87">
        <v>0</v>
      </c>
      <c r="DT133" s="87">
        <v>2</v>
      </c>
      <c r="DU133" s="87">
        <v>1</v>
      </c>
      <c r="DV133" s="87">
        <v>1</v>
      </c>
      <c r="DW133" s="87" t="b">
        <v>1</v>
      </c>
    </row>
    <row r="134" spans="1:127" ht="12.75">
      <c r="A134" s="89">
        <f t="shared" si="138"/>
        <v>12</v>
      </c>
      <c r="B134" s="151">
        <f t="shared" si="138"/>
        <v>132</v>
      </c>
      <c r="C134" s="152">
        <v>-12</v>
      </c>
      <c r="D134" s="151">
        <v>-20.698</v>
      </c>
      <c r="E134" s="151">
        <v>3.05</v>
      </c>
      <c r="F134" s="151" t="s">
        <v>142</v>
      </c>
      <c r="G134" s="151"/>
      <c r="H134" s="151"/>
      <c r="J134" s="87">
        <f t="shared" si="117"/>
        <v>66.2</v>
      </c>
      <c r="K134" s="126">
        <v>71</v>
      </c>
      <c r="L134" s="87">
        <v>1</v>
      </c>
      <c r="M134" s="87">
        <v>15</v>
      </c>
      <c r="N134" s="87" t="s">
        <v>154</v>
      </c>
      <c r="O134" s="87" t="s">
        <v>155</v>
      </c>
      <c r="P134" s="87">
        <v>0</v>
      </c>
      <c r="Q134" s="127">
        <v>4.6419999999999999E-5</v>
      </c>
      <c r="R134" s="87">
        <v>0</v>
      </c>
      <c r="S134" s="87">
        <v>0</v>
      </c>
      <c r="T134" s="127">
        <v>1182000000</v>
      </c>
      <c r="U134" s="127">
        <v>1182000000</v>
      </c>
      <c r="V134" s="127">
        <v>1875000000</v>
      </c>
      <c r="W134" s="127">
        <v>1875000000</v>
      </c>
      <c r="X134" s="87">
        <v>0</v>
      </c>
      <c r="Y134" s="87">
        <v>0</v>
      </c>
      <c r="Z134" s="127">
        <v>909900000</v>
      </c>
      <c r="AA134" s="127">
        <v>1.1260000000000001E-5</v>
      </c>
      <c r="AB134" s="127">
        <v>9748000000</v>
      </c>
      <c r="AC134" s="87">
        <v>0.65</v>
      </c>
      <c r="AD134" s="87" t="s">
        <v>156</v>
      </c>
      <c r="AE134" s="87" t="s">
        <v>157</v>
      </c>
      <c r="AF134" s="87" t="s">
        <v>158</v>
      </c>
      <c r="AG134" s="87" t="s">
        <v>159</v>
      </c>
      <c r="AH134" s="87" t="s">
        <v>160</v>
      </c>
      <c r="AI134" s="87" t="s">
        <v>161</v>
      </c>
      <c r="AJ134" s="87" t="s">
        <v>162</v>
      </c>
      <c r="AK134" s="87">
        <v>0</v>
      </c>
      <c r="AL134" s="87">
        <v>0</v>
      </c>
      <c r="AM134" s="87" t="s">
        <v>142</v>
      </c>
      <c r="AO134" s="87">
        <f t="shared" si="144"/>
        <v>132</v>
      </c>
      <c r="AP134" s="87">
        <f t="shared" si="142"/>
        <v>-20.698</v>
      </c>
      <c r="AQ134" s="87">
        <f t="shared" si="142"/>
        <v>3.05</v>
      </c>
      <c r="AR134" s="87">
        <f t="shared" si="145"/>
        <v>-12</v>
      </c>
      <c r="AS134" s="87">
        <v>1</v>
      </c>
      <c r="AT134" s="87">
        <v>0</v>
      </c>
      <c r="AU134" s="87">
        <v>0</v>
      </c>
      <c r="AV134" s="87">
        <v>0</v>
      </c>
      <c r="AW134" s="87">
        <v>0</v>
      </c>
      <c r="AY134" s="133"/>
      <c r="AZ134" s="87" t="str">
        <f t="shared" ref="AZ134:AZ197" si="150">IF(AY134="","",K134)</f>
        <v/>
      </c>
      <c r="BA134" s="87" t="str">
        <f t="shared" ref="BA134:BA197" si="151">IF(AY134="","",K135)</f>
        <v/>
      </c>
      <c r="BB134" s="87" t="str">
        <f t="shared" ref="BB134:BB197" si="152">IF(AY134="","",AY134)</f>
        <v/>
      </c>
      <c r="BC134" s="87" t="str">
        <f t="shared" ref="BC134:BC197" si="153">IF(AY134="","",AY134)</f>
        <v/>
      </c>
      <c r="BD134" s="87" t="str">
        <f t="shared" ref="BD134:BD197" si="154">IF(AY134="","","1c")</f>
        <v/>
      </c>
      <c r="BE134" s="87" t="str">
        <f t="shared" ref="BE134:BE197" si="155">IF(AY134="","","0")</f>
        <v/>
      </c>
      <c r="BG134" s="87" t="str">
        <f t="shared" ref="BG134:BG197" si="156">IF(AY134="","",AY134)</f>
        <v/>
      </c>
      <c r="BH134" s="127" t="str">
        <f t="shared" ref="BH134:BH197" si="157">IF(AY134="","","2.10E+11")</f>
        <v/>
      </c>
      <c r="BI134" s="127" t="str">
        <f t="shared" ref="BI134:BI197" si="158">IF(AY134="","","8.08E+10")</f>
        <v/>
      </c>
      <c r="BJ134" s="87" t="str">
        <f t="shared" ref="BJ134:BJ197" si="159">IF(AY134="","","7850")</f>
        <v/>
      </c>
      <c r="BK134" s="87" t="str">
        <f t="shared" ref="BK134:BK197" si="160">IF(AY134="","",L134)</f>
        <v/>
      </c>
      <c r="BL134" s="87" t="str">
        <f t="shared" ref="BL134:BL197" si="161">IF(AY134="","",M134/1000)</f>
        <v/>
      </c>
      <c r="BN134" s="155">
        <v>132</v>
      </c>
      <c r="BO134" s="155">
        <v>130</v>
      </c>
      <c r="BP134" s="155">
        <v>131</v>
      </c>
      <c r="BQ134" s="155">
        <v>132</v>
      </c>
      <c r="BR134" s="155">
        <v>132</v>
      </c>
      <c r="BS134" s="155" t="str">
        <v>1c</v>
      </c>
      <c r="BT134" s="155" t="str">
        <v>0</v>
      </c>
      <c r="BU134" s="87">
        <v>0</v>
      </c>
      <c r="BV134" s="129">
        <v>132</v>
      </c>
      <c r="BW134" s="129" t="str">
        <v>2.10E+11</v>
      </c>
      <c r="BX134" s="129" t="str">
        <v>8.08E+10</v>
      </c>
      <c r="BY134" s="129" t="str">
        <v>7850</v>
      </c>
      <c r="BZ134" s="129">
        <v>1</v>
      </c>
      <c r="CA134" s="129">
        <v>0.02</v>
      </c>
      <c r="CD134" s="87">
        <v>132</v>
      </c>
      <c r="CE134" s="87" t="s">
        <v>180</v>
      </c>
      <c r="CF134" s="87" t="s">
        <v>181</v>
      </c>
      <c r="CG134" s="87">
        <v>1</v>
      </c>
      <c r="CH134" s="87">
        <v>1</v>
      </c>
      <c r="CI134" s="87">
        <v>0.02</v>
      </c>
      <c r="CK134" s="87">
        <f t="shared" si="105"/>
        <v>132</v>
      </c>
      <c r="CL134" s="87">
        <f t="shared" si="106"/>
        <v>-20.698</v>
      </c>
      <c r="CM134" s="87">
        <f t="shared" si="107"/>
        <v>3.05</v>
      </c>
      <c r="CN134" s="87">
        <f t="shared" si="108"/>
        <v>-12</v>
      </c>
      <c r="CO134" s="87">
        <v>1</v>
      </c>
      <c r="CP134" s="87">
        <v>0</v>
      </c>
      <c r="CR134" s="87">
        <f t="shared" si="146"/>
        <v>132</v>
      </c>
      <c r="CS134" s="87">
        <f t="shared" si="147"/>
        <v>130</v>
      </c>
      <c r="CT134" s="87">
        <f t="shared" si="148"/>
        <v>131</v>
      </c>
      <c r="CU134" s="87">
        <v>3</v>
      </c>
      <c r="CV134" s="87">
        <v>3</v>
      </c>
      <c r="CW134" s="87">
        <v>1</v>
      </c>
      <c r="CX134" s="87">
        <v>0</v>
      </c>
      <c r="CY134" s="87">
        <v>1</v>
      </c>
      <c r="CZ134" s="87">
        <v>3</v>
      </c>
      <c r="DA134" s="87">
        <v>1</v>
      </c>
      <c r="DB134" s="87" t="b">
        <v>1</v>
      </c>
      <c r="DE134" s="89">
        <v>216</v>
      </c>
      <c r="DF134" s="89">
        <v>12.99</v>
      </c>
      <c r="DG134" s="89">
        <v>16.399999999999999</v>
      </c>
      <c r="DH134" s="89">
        <v>-3.48</v>
      </c>
      <c r="DI134" s="89">
        <v>1</v>
      </c>
      <c r="DJ134" s="89">
        <v>0</v>
      </c>
      <c r="DM134" s="87">
        <v>250</v>
      </c>
      <c r="DN134" s="87">
        <v>198</v>
      </c>
      <c r="DO134" s="87">
        <v>154</v>
      </c>
      <c r="DP134" s="87">
        <v>3</v>
      </c>
      <c r="DQ134" s="87">
        <v>3</v>
      </c>
      <c r="DR134" s="87">
        <v>1</v>
      </c>
      <c r="DS134" s="87">
        <v>0</v>
      </c>
      <c r="DT134" s="87">
        <v>2</v>
      </c>
      <c r="DU134" s="87">
        <v>1</v>
      </c>
      <c r="DV134" s="87">
        <v>1</v>
      </c>
      <c r="DW134" s="87" t="b">
        <v>1</v>
      </c>
    </row>
    <row r="135" spans="1:127" ht="12.75">
      <c r="A135" s="89">
        <f t="shared" si="138"/>
        <v>13</v>
      </c>
      <c r="B135" s="151">
        <f t="shared" si="138"/>
        <v>133</v>
      </c>
      <c r="C135" s="152">
        <v>-12</v>
      </c>
      <c r="D135" s="151">
        <v>-21.651</v>
      </c>
      <c r="E135" s="151">
        <v>2.5</v>
      </c>
      <c r="F135" s="151" t="s">
        <v>142</v>
      </c>
      <c r="G135" s="151"/>
      <c r="H135" s="151"/>
      <c r="J135" s="87">
        <f t="shared" si="117"/>
        <v>67.099999999999994</v>
      </c>
      <c r="K135" s="126">
        <v>71</v>
      </c>
      <c r="L135" s="87">
        <v>1</v>
      </c>
      <c r="M135" s="87">
        <v>15</v>
      </c>
      <c r="N135" s="87" t="s">
        <v>154</v>
      </c>
      <c r="O135" s="87" t="s">
        <v>155</v>
      </c>
      <c r="P135" s="87">
        <v>0</v>
      </c>
      <c r="Q135" s="127">
        <v>4.6419999999999999E-5</v>
      </c>
      <c r="R135" s="87">
        <v>0</v>
      </c>
      <c r="S135" s="87">
        <v>0</v>
      </c>
      <c r="T135" s="127">
        <v>1182000000</v>
      </c>
      <c r="U135" s="127">
        <v>1182000000</v>
      </c>
      <c r="V135" s="127">
        <v>1875000000</v>
      </c>
      <c r="W135" s="127">
        <v>1875000000</v>
      </c>
      <c r="X135" s="87">
        <v>0</v>
      </c>
      <c r="Y135" s="87">
        <v>0</v>
      </c>
      <c r="Z135" s="127">
        <v>909900000</v>
      </c>
      <c r="AA135" s="127">
        <v>1.1260000000000001E-5</v>
      </c>
      <c r="AB135" s="127">
        <v>9748000000</v>
      </c>
      <c r="AC135" s="87">
        <v>0.65</v>
      </c>
      <c r="AD135" s="87" t="s">
        <v>156</v>
      </c>
      <c r="AE135" s="87" t="s">
        <v>157</v>
      </c>
      <c r="AF135" s="87" t="s">
        <v>158</v>
      </c>
      <c r="AG135" s="87" t="s">
        <v>159</v>
      </c>
      <c r="AH135" s="87" t="s">
        <v>160</v>
      </c>
      <c r="AI135" s="87" t="s">
        <v>161</v>
      </c>
      <c r="AJ135" s="87" t="s">
        <v>162</v>
      </c>
      <c r="AK135" s="87">
        <v>0</v>
      </c>
      <c r="AL135" s="87">
        <v>0</v>
      </c>
      <c r="AM135" s="87" t="s">
        <v>142</v>
      </c>
      <c r="AO135" s="87">
        <f t="shared" si="144"/>
        <v>133</v>
      </c>
      <c r="AP135" s="87">
        <f t="shared" si="142"/>
        <v>-21.651</v>
      </c>
      <c r="AQ135" s="87">
        <f t="shared" si="142"/>
        <v>2.5</v>
      </c>
      <c r="AR135" s="87">
        <f t="shared" si="145"/>
        <v>-12</v>
      </c>
      <c r="AS135" s="87">
        <v>1</v>
      </c>
      <c r="AT135" s="87">
        <v>0</v>
      </c>
      <c r="AU135" s="87">
        <v>0</v>
      </c>
      <c r="AV135" s="87">
        <v>0</v>
      </c>
      <c r="AW135" s="87">
        <v>0</v>
      </c>
      <c r="AY135" s="133">
        <f t="shared" ref="AY135" si="162">IF(J135="", "", INT(J135))</f>
        <v>67</v>
      </c>
      <c r="AZ135" s="87">
        <f t="shared" si="150"/>
        <v>71</v>
      </c>
      <c r="BA135" s="87">
        <f t="shared" si="151"/>
        <v>72</v>
      </c>
      <c r="BB135" s="87">
        <f t="shared" si="152"/>
        <v>67</v>
      </c>
      <c r="BC135" s="87">
        <f t="shared" si="153"/>
        <v>67</v>
      </c>
      <c r="BD135" s="87" t="str">
        <f t="shared" si="154"/>
        <v>1c</v>
      </c>
      <c r="BE135" s="87" t="str">
        <f t="shared" si="155"/>
        <v>0</v>
      </c>
      <c r="BG135" s="87">
        <f t="shared" si="156"/>
        <v>67</v>
      </c>
      <c r="BH135" s="127" t="str">
        <f t="shared" si="157"/>
        <v>2.10E+11</v>
      </c>
      <c r="BI135" s="127" t="str">
        <f t="shared" si="158"/>
        <v>8.08E+10</v>
      </c>
      <c r="BJ135" s="87" t="str">
        <f t="shared" si="159"/>
        <v>7850</v>
      </c>
      <c r="BK135" s="87">
        <f t="shared" si="160"/>
        <v>1</v>
      </c>
      <c r="BL135" s="87">
        <f t="shared" si="161"/>
        <v>1.4999999999999999E-2</v>
      </c>
      <c r="BN135" s="155">
        <v>133</v>
      </c>
      <c r="BO135" s="155">
        <v>131</v>
      </c>
      <c r="BP135" s="155">
        <v>132</v>
      </c>
      <c r="BQ135" s="155">
        <v>133</v>
      </c>
      <c r="BR135" s="155">
        <v>133</v>
      </c>
      <c r="BS135" s="155" t="str">
        <v>1c</v>
      </c>
      <c r="BT135" s="155" t="str">
        <v>0</v>
      </c>
      <c r="BU135" s="87">
        <v>0</v>
      </c>
      <c r="BV135" s="129">
        <v>133</v>
      </c>
      <c r="BW135" s="129" t="str">
        <v>2.10E+11</v>
      </c>
      <c r="BX135" s="129" t="str">
        <v>8.08E+10</v>
      </c>
      <c r="BY135" s="129" t="str">
        <v>7850</v>
      </c>
      <c r="BZ135" s="129">
        <v>1</v>
      </c>
      <c r="CA135" s="129">
        <v>0.02</v>
      </c>
      <c r="CD135" s="87">
        <v>133</v>
      </c>
      <c r="CE135" s="87" t="s">
        <v>180</v>
      </c>
      <c r="CF135" s="87" t="s">
        <v>181</v>
      </c>
      <c r="CG135" s="87">
        <v>1</v>
      </c>
      <c r="CH135" s="87">
        <v>1</v>
      </c>
      <c r="CI135" s="87">
        <v>0.02</v>
      </c>
      <c r="CK135" s="87">
        <f t="shared" si="105"/>
        <v>133</v>
      </c>
      <c r="CL135" s="87">
        <f t="shared" si="106"/>
        <v>-21.651</v>
      </c>
      <c r="CM135" s="87">
        <f t="shared" si="107"/>
        <v>2.5</v>
      </c>
      <c r="CN135" s="87">
        <f t="shared" si="108"/>
        <v>-12</v>
      </c>
      <c r="CO135" s="87">
        <v>1</v>
      </c>
      <c r="CP135" s="87">
        <v>0</v>
      </c>
      <c r="CR135" s="87">
        <f t="shared" si="146"/>
        <v>133</v>
      </c>
      <c r="CS135" s="87">
        <f t="shared" si="147"/>
        <v>131</v>
      </c>
      <c r="CT135" s="87">
        <f t="shared" si="148"/>
        <v>132</v>
      </c>
      <c r="CU135" s="87">
        <v>3</v>
      </c>
      <c r="CV135" s="87">
        <v>3</v>
      </c>
      <c r="CW135" s="87">
        <v>1</v>
      </c>
      <c r="CX135" s="87">
        <v>0</v>
      </c>
      <c r="CY135" s="87">
        <v>1</v>
      </c>
      <c r="CZ135" s="87">
        <v>3</v>
      </c>
      <c r="DA135" s="87">
        <v>1</v>
      </c>
      <c r="DB135" s="87" t="b">
        <v>1</v>
      </c>
      <c r="DE135" s="89">
        <v>217</v>
      </c>
      <c r="DF135" s="89">
        <v>1.97</v>
      </c>
      <c r="DG135" s="89">
        <v>3.4119999999999999</v>
      </c>
      <c r="DH135" s="89">
        <v>6.06</v>
      </c>
      <c r="DI135" s="89">
        <v>1</v>
      </c>
      <c r="DJ135" s="89">
        <v>0</v>
      </c>
      <c r="DM135" s="87">
        <v>251</v>
      </c>
      <c r="DN135" s="87">
        <v>62</v>
      </c>
      <c r="DO135" s="87">
        <v>199</v>
      </c>
      <c r="DP135" s="87">
        <v>3</v>
      </c>
      <c r="DQ135" s="87">
        <v>3</v>
      </c>
      <c r="DR135" s="87">
        <v>1</v>
      </c>
      <c r="DS135" s="87">
        <v>0</v>
      </c>
      <c r="DT135" s="87">
        <v>2</v>
      </c>
      <c r="DU135" s="87">
        <v>1</v>
      </c>
      <c r="DV135" s="87">
        <v>1</v>
      </c>
      <c r="DW135" s="87" t="b">
        <v>1</v>
      </c>
    </row>
    <row r="136" spans="1:127" ht="12.75">
      <c r="A136" s="89">
        <v>1</v>
      </c>
      <c r="B136" s="89">
        <f t="shared" si="138"/>
        <v>134</v>
      </c>
      <c r="C136" s="150">
        <v>-12</v>
      </c>
      <c r="D136" s="89">
        <v>-21.651</v>
      </c>
      <c r="E136" s="89">
        <v>-2.5</v>
      </c>
      <c r="F136" s="89" t="s">
        <v>142</v>
      </c>
      <c r="G136" s="89"/>
      <c r="H136" s="89"/>
      <c r="J136" s="87">
        <f t="shared" si="117"/>
        <v>67.2</v>
      </c>
      <c r="K136" s="126">
        <v>72</v>
      </c>
      <c r="L136" s="87">
        <v>1</v>
      </c>
      <c r="M136" s="87">
        <v>15</v>
      </c>
      <c r="N136" s="87" t="s">
        <v>154</v>
      </c>
      <c r="O136" s="87" t="s">
        <v>155</v>
      </c>
      <c r="P136" s="87">
        <v>0</v>
      </c>
      <c r="Q136" s="127">
        <v>4.6419999999999999E-5</v>
      </c>
      <c r="R136" s="87">
        <v>0</v>
      </c>
      <c r="S136" s="87">
        <v>0</v>
      </c>
      <c r="T136" s="127">
        <v>1182000000</v>
      </c>
      <c r="U136" s="127">
        <v>1182000000</v>
      </c>
      <c r="V136" s="127">
        <v>1875000000</v>
      </c>
      <c r="W136" s="127">
        <v>1875000000</v>
      </c>
      <c r="X136" s="87">
        <v>0</v>
      </c>
      <c r="Y136" s="87">
        <v>0</v>
      </c>
      <c r="Z136" s="127">
        <v>909900000</v>
      </c>
      <c r="AA136" s="127">
        <v>1.1260000000000001E-5</v>
      </c>
      <c r="AB136" s="127">
        <v>9748000000</v>
      </c>
      <c r="AC136" s="87">
        <v>0.65</v>
      </c>
      <c r="AD136" s="87" t="s">
        <v>156</v>
      </c>
      <c r="AE136" s="87" t="s">
        <v>157</v>
      </c>
      <c r="AF136" s="87" t="s">
        <v>158</v>
      </c>
      <c r="AG136" s="87" t="s">
        <v>159</v>
      </c>
      <c r="AH136" s="87" t="s">
        <v>160</v>
      </c>
      <c r="AI136" s="87" t="s">
        <v>161</v>
      </c>
      <c r="AJ136" s="87" t="s">
        <v>162</v>
      </c>
      <c r="AK136" s="87">
        <v>0</v>
      </c>
      <c r="AL136" s="87">
        <v>0</v>
      </c>
      <c r="AM136" s="87" t="s">
        <v>142</v>
      </c>
      <c r="AO136" s="87">
        <f t="shared" si="144"/>
        <v>134</v>
      </c>
      <c r="AP136" s="87">
        <f t="shared" si="142"/>
        <v>-21.651</v>
      </c>
      <c r="AQ136" s="87">
        <f t="shared" si="142"/>
        <v>-2.5</v>
      </c>
      <c r="AR136" s="87">
        <f t="shared" si="145"/>
        <v>-12</v>
      </c>
      <c r="AS136" s="87">
        <v>1</v>
      </c>
      <c r="AT136" s="87">
        <v>0</v>
      </c>
      <c r="AU136" s="87">
        <v>0</v>
      </c>
      <c r="AV136" s="87">
        <v>0</v>
      </c>
      <c r="AW136" s="87">
        <v>0</v>
      </c>
      <c r="AY136" s="133"/>
      <c r="AZ136" s="87" t="str">
        <f t="shared" si="150"/>
        <v/>
      </c>
      <c r="BA136" s="87" t="str">
        <f t="shared" si="151"/>
        <v/>
      </c>
      <c r="BB136" s="87" t="str">
        <f t="shared" si="152"/>
        <v/>
      </c>
      <c r="BC136" s="87" t="str">
        <f t="shared" si="153"/>
        <v/>
      </c>
      <c r="BD136" s="87" t="str">
        <f t="shared" si="154"/>
        <v/>
      </c>
      <c r="BE136" s="87" t="str">
        <f t="shared" si="155"/>
        <v/>
      </c>
      <c r="BG136" s="87" t="str">
        <f t="shared" si="156"/>
        <v/>
      </c>
      <c r="BH136" s="127" t="str">
        <f t="shared" si="157"/>
        <v/>
      </c>
      <c r="BI136" s="127" t="str">
        <f t="shared" si="158"/>
        <v/>
      </c>
      <c r="BJ136" s="87" t="str">
        <f t="shared" si="159"/>
        <v/>
      </c>
      <c r="BK136" s="87" t="str">
        <f t="shared" si="160"/>
        <v/>
      </c>
      <c r="BL136" s="87" t="str">
        <f t="shared" si="161"/>
        <v/>
      </c>
      <c r="BN136" s="129">
        <v>134</v>
      </c>
      <c r="BO136" s="129">
        <v>132</v>
      </c>
      <c r="BP136" s="129">
        <v>133</v>
      </c>
      <c r="BQ136" s="129">
        <v>134</v>
      </c>
      <c r="BR136" s="129">
        <v>134</v>
      </c>
      <c r="BS136" s="129" t="str">
        <v>1c</v>
      </c>
      <c r="BT136" s="129" t="str">
        <v>0</v>
      </c>
      <c r="BU136" s="87">
        <v>0</v>
      </c>
      <c r="BV136" s="129">
        <v>134</v>
      </c>
      <c r="BW136" s="129" t="str">
        <v>2.10E+11</v>
      </c>
      <c r="BX136" s="129" t="str">
        <v>8.08E+10</v>
      </c>
      <c r="BY136" s="129" t="str">
        <v>7850</v>
      </c>
      <c r="BZ136" s="129">
        <v>1</v>
      </c>
      <c r="CA136" s="129">
        <v>0.02</v>
      </c>
      <c r="CD136" s="87">
        <v>134</v>
      </c>
      <c r="CE136" s="87" t="s">
        <v>180</v>
      </c>
      <c r="CF136" s="87" t="s">
        <v>181</v>
      </c>
      <c r="CG136" s="87">
        <v>1</v>
      </c>
      <c r="CH136" s="87">
        <v>1</v>
      </c>
      <c r="CI136" s="87">
        <v>0.02</v>
      </c>
      <c r="CK136" s="87">
        <f t="shared" si="105"/>
        <v>134</v>
      </c>
      <c r="CL136" s="87">
        <f t="shared" si="106"/>
        <v>-21.651</v>
      </c>
      <c r="CM136" s="87">
        <f t="shared" si="107"/>
        <v>-2.5</v>
      </c>
      <c r="CN136" s="87">
        <f t="shared" si="108"/>
        <v>-12</v>
      </c>
      <c r="CO136" s="87">
        <v>1</v>
      </c>
      <c r="CP136" s="87">
        <v>0</v>
      </c>
      <c r="CR136" s="87">
        <f t="shared" si="146"/>
        <v>134</v>
      </c>
      <c r="CS136" s="87">
        <f t="shared" si="147"/>
        <v>132</v>
      </c>
      <c r="CT136" s="87">
        <f t="shared" si="148"/>
        <v>133</v>
      </c>
      <c r="CU136" s="87">
        <v>3</v>
      </c>
      <c r="CV136" s="87">
        <v>3</v>
      </c>
      <c r="CW136" s="87">
        <v>1</v>
      </c>
      <c r="CX136" s="87">
        <v>0</v>
      </c>
      <c r="CY136" s="87">
        <v>1</v>
      </c>
      <c r="CZ136" s="87">
        <v>3</v>
      </c>
      <c r="DA136" s="87">
        <v>1</v>
      </c>
      <c r="DB136" s="87" t="b">
        <v>1</v>
      </c>
      <c r="DE136" s="89">
        <v>218</v>
      </c>
      <c r="DF136" s="89">
        <v>1.97</v>
      </c>
      <c r="DG136" s="89">
        <v>3.4119999999999999</v>
      </c>
      <c r="DH136" s="89">
        <v>-11.05</v>
      </c>
      <c r="DI136" s="89">
        <v>1</v>
      </c>
      <c r="DJ136" s="89">
        <v>0</v>
      </c>
      <c r="DM136" s="87">
        <v>252</v>
      </c>
      <c r="DN136" s="87">
        <v>199</v>
      </c>
      <c r="DO136" s="87">
        <v>200</v>
      </c>
      <c r="DP136" s="87">
        <v>3</v>
      </c>
      <c r="DQ136" s="87">
        <v>3</v>
      </c>
      <c r="DR136" s="87">
        <v>1</v>
      </c>
      <c r="DS136" s="87">
        <v>0</v>
      </c>
      <c r="DT136" s="87">
        <v>2</v>
      </c>
      <c r="DU136" s="87">
        <v>1</v>
      </c>
      <c r="DV136" s="87">
        <v>1</v>
      </c>
      <c r="DW136" s="87" t="b">
        <v>1</v>
      </c>
    </row>
    <row r="137" spans="1:127" ht="12.75">
      <c r="A137" s="89">
        <f>A136+1</f>
        <v>2</v>
      </c>
      <c r="B137" s="89">
        <f t="shared" si="138"/>
        <v>135</v>
      </c>
      <c r="C137" s="150">
        <v>-12</v>
      </c>
      <c r="D137" s="89">
        <v>-20.698</v>
      </c>
      <c r="E137" s="89">
        <v>-3.05</v>
      </c>
      <c r="F137" s="89" t="s">
        <v>142</v>
      </c>
      <c r="G137" s="89"/>
      <c r="H137" s="89"/>
      <c r="J137" s="87">
        <f t="shared" si="117"/>
        <v>68.099999999999994</v>
      </c>
      <c r="K137" s="126">
        <v>72</v>
      </c>
      <c r="L137" s="87">
        <v>1</v>
      </c>
      <c r="M137" s="87">
        <v>15</v>
      </c>
      <c r="N137" s="87" t="s">
        <v>154</v>
      </c>
      <c r="O137" s="87" t="s">
        <v>155</v>
      </c>
      <c r="P137" s="87">
        <v>0</v>
      </c>
      <c r="Q137" s="127">
        <v>4.6419999999999999E-5</v>
      </c>
      <c r="R137" s="87">
        <v>0</v>
      </c>
      <c r="S137" s="87">
        <v>0</v>
      </c>
      <c r="T137" s="127">
        <v>1182000000</v>
      </c>
      <c r="U137" s="127">
        <v>1182000000</v>
      </c>
      <c r="V137" s="127">
        <v>1875000000</v>
      </c>
      <c r="W137" s="127">
        <v>1875000000</v>
      </c>
      <c r="X137" s="87">
        <v>0</v>
      </c>
      <c r="Y137" s="87">
        <v>0</v>
      </c>
      <c r="Z137" s="127">
        <v>909900000</v>
      </c>
      <c r="AA137" s="127">
        <v>1.1260000000000001E-5</v>
      </c>
      <c r="AB137" s="127">
        <v>9748000000</v>
      </c>
      <c r="AC137" s="87">
        <v>0.65</v>
      </c>
      <c r="AD137" s="87" t="s">
        <v>156</v>
      </c>
      <c r="AE137" s="87" t="s">
        <v>157</v>
      </c>
      <c r="AF137" s="87" t="s">
        <v>158</v>
      </c>
      <c r="AG137" s="87" t="s">
        <v>159</v>
      </c>
      <c r="AH137" s="87" t="s">
        <v>160</v>
      </c>
      <c r="AI137" s="87" t="s">
        <v>161</v>
      </c>
      <c r="AJ137" s="87" t="s">
        <v>162</v>
      </c>
      <c r="AK137" s="87">
        <v>0</v>
      </c>
      <c r="AL137" s="87">
        <v>0</v>
      </c>
      <c r="AM137" s="87" t="s">
        <v>142</v>
      </c>
      <c r="AO137" s="87">
        <f t="shared" si="144"/>
        <v>135</v>
      </c>
      <c r="AP137" s="87">
        <f t="shared" si="142"/>
        <v>-20.698</v>
      </c>
      <c r="AQ137" s="87">
        <f t="shared" si="142"/>
        <v>-3.05</v>
      </c>
      <c r="AR137" s="87">
        <f t="shared" si="145"/>
        <v>-12</v>
      </c>
      <c r="AS137" s="87">
        <v>1</v>
      </c>
      <c r="AT137" s="87">
        <v>0</v>
      </c>
      <c r="AU137" s="87">
        <v>0</v>
      </c>
      <c r="AV137" s="87">
        <v>0</v>
      </c>
      <c r="AW137" s="87">
        <v>0</v>
      </c>
      <c r="AY137" s="133">
        <f t="shared" ref="AY137" si="163">IF(J137="", "", INT(J137))</f>
        <v>68</v>
      </c>
      <c r="AZ137" s="87">
        <f t="shared" si="150"/>
        <v>72</v>
      </c>
      <c r="BA137" s="87">
        <f t="shared" si="151"/>
        <v>73</v>
      </c>
      <c r="BB137" s="87">
        <f t="shared" si="152"/>
        <v>68</v>
      </c>
      <c r="BC137" s="87">
        <f t="shared" si="153"/>
        <v>68</v>
      </c>
      <c r="BD137" s="87" t="str">
        <f t="shared" si="154"/>
        <v>1c</v>
      </c>
      <c r="BE137" s="87" t="str">
        <f t="shared" si="155"/>
        <v>0</v>
      </c>
      <c r="BG137" s="87">
        <f t="shared" si="156"/>
        <v>68</v>
      </c>
      <c r="BH137" s="127" t="str">
        <f t="shared" si="157"/>
        <v>2.10E+11</v>
      </c>
      <c r="BI137" s="127" t="str">
        <f t="shared" si="158"/>
        <v>8.08E+10</v>
      </c>
      <c r="BJ137" s="87" t="str">
        <f t="shared" si="159"/>
        <v>7850</v>
      </c>
      <c r="BK137" s="87">
        <f t="shared" si="160"/>
        <v>1</v>
      </c>
      <c r="BL137" s="87">
        <f t="shared" si="161"/>
        <v>1.4999999999999999E-2</v>
      </c>
      <c r="BN137" s="129">
        <v>135</v>
      </c>
      <c r="BO137" s="129">
        <v>133</v>
      </c>
      <c r="BP137" s="129">
        <v>32</v>
      </c>
      <c r="BQ137" s="129">
        <v>135</v>
      </c>
      <c r="BR137" s="129">
        <v>135</v>
      </c>
      <c r="BS137" s="129" t="str">
        <v>1c</v>
      </c>
      <c r="BT137" s="129" t="str">
        <v>0</v>
      </c>
      <c r="BU137" s="87">
        <v>0</v>
      </c>
      <c r="BV137" s="129">
        <v>135</v>
      </c>
      <c r="BW137" s="129" t="str">
        <v>2.10E+11</v>
      </c>
      <c r="BX137" s="129" t="str">
        <v>8.08E+10</v>
      </c>
      <c r="BY137" s="129" t="str">
        <v>7850</v>
      </c>
      <c r="BZ137" s="129">
        <v>1</v>
      </c>
      <c r="CA137" s="129">
        <v>0.02</v>
      </c>
      <c r="CD137" s="87">
        <v>135</v>
      </c>
      <c r="CE137" s="87" t="s">
        <v>180</v>
      </c>
      <c r="CF137" s="87" t="s">
        <v>181</v>
      </c>
      <c r="CG137" s="87">
        <v>1</v>
      </c>
      <c r="CH137" s="87">
        <v>1</v>
      </c>
      <c r="CI137" s="87">
        <v>0.02</v>
      </c>
      <c r="CK137" s="87">
        <f t="shared" si="105"/>
        <v>135</v>
      </c>
      <c r="CL137" s="87">
        <f t="shared" si="106"/>
        <v>-20.698</v>
      </c>
      <c r="CM137" s="87">
        <f t="shared" si="107"/>
        <v>-3.05</v>
      </c>
      <c r="CN137" s="87">
        <f t="shared" si="108"/>
        <v>-12</v>
      </c>
      <c r="CO137" s="87">
        <v>1</v>
      </c>
      <c r="CP137" s="87">
        <v>0</v>
      </c>
      <c r="CR137" s="87">
        <f t="shared" si="146"/>
        <v>135</v>
      </c>
      <c r="CS137" s="87">
        <f t="shared" si="147"/>
        <v>133</v>
      </c>
      <c r="CT137" s="87">
        <f t="shared" si="148"/>
        <v>32</v>
      </c>
      <c r="CU137" s="87">
        <v>3</v>
      </c>
      <c r="CV137" s="87">
        <v>3</v>
      </c>
      <c r="CW137" s="87">
        <v>1</v>
      </c>
      <c r="CX137" s="87">
        <v>0</v>
      </c>
      <c r="CY137" s="87">
        <v>1</v>
      </c>
      <c r="CZ137" s="87">
        <v>3</v>
      </c>
      <c r="DA137" s="87">
        <v>1</v>
      </c>
      <c r="DB137" s="87" t="b">
        <v>1</v>
      </c>
      <c r="DE137" s="89">
        <v>219</v>
      </c>
      <c r="DF137" s="89">
        <v>-3.94</v>
      </c>
      <c r="DG137" s="89">
        <v>0</v>
      </c>
      <c r="DH137" s="89">
        <v>6.06</v>
      </c>
      <c r="DI137" s="89">
        <v>1</v>
      </c>
      <c r="DJ137" s="89">
        <v>0</v>
      </c>
      <c r="DM137" s="87">
        <v>253</v>
      </c>
      <c r="DN137" s="87">
        <v>200</v>
      </c>
      <c r="DO137" s="87">
        <v>122</v>
      </c>
      <c r="DP137" s="87">
        <v>3</v>
      </c>
      <c r="DQ137" s="87">
        <v>3</v>
      </c>
      <c r="DR137" s="87">
        <v>1</v>
      </c>
      <c r="DS137" s="87">
        <v>0</v>
      </c>
      <c r="DT137" s="87">
        <v>2</v>
      </c>
      <c r="DU137" s="87">
        <v>1</v>
      </c>
      <c r="DV137" s="87">
        <v>1</v>
      </c>
      <c r="DW137" s="87" t="b">
        <v>1</v>
      </c>
    </row>
    <row r="138" spans="1:127" ht="12.75">
      <c r="A138" s="89">
        <f t="shared" ref="A138:B153" si="164">A137+1</f>
        <v>3</v>
      </c>
      <c r="B138" s="155">
        <f t="shared" si="138"/>
        <v>136</v>
      </c>
      <c r="C138" s="156">
        <v>-12</v>
      </c>
      <c r="D138" s="155">
        <v>-18.283000000000001</v>
      </c>
      <c r="E138" s="155">
        <v>-4.444</v>
      </c>
      <c r="F138" s="155" t="s">
        <v>142</v>
      </c>
      <c r="G138" s="155"/>
      <c r="H138" s="89"/>
      <c r="I138" s="87">
        <v>1</v>
      </c>
      <c r="J138" s="87">
        <f t="shared" si="117"/>
        <v>68.2</v>
      </c>
      <c r="K138" s="126">
        <v>73</v>
      </c>
      <c r="L138" s="87">
        <v>1</v>
      </c>
      <c r="M138" s="87">
        <v>15</v>
      </c>
      <c r="N138" s="87" t="s">
        <v>154</v>
      </c>
      <c r="O138" s="87" t="s">
        <v>155</v>
      </c>
      <c r="P138" s="87">
        <v>0</v>
      </c>
      <c r="Q138" s="127">
        <v>4.6419999999999999E-5</v>
      </c>
      <c r="R138" s="87">
        <v>0</v>
      </c>
      <c r="S138" s="87">
        <v>0</v>
      </c>
      <c r="T138" s="127">
        <v>1182000000</v>
      </c>
      <c r="U138" s="127">
        <v>1182000000</v>
      </c>
      <c r="V138" s="127">
        <v>1875000000</v>
      </c>
      <c r="W138" s="127">
        <v>1875000000</v>
      </c>
      <c r="X138" s="87">
        <v>0</v>
      </c>
      <c r="Y138" s="87">
        <v>0</v>
      </c>
      <c r="Z138" s="127">
        <v>909900000</v>
      </c>
      <c r="AA138" s="127">
        <v>1.1260000000000001E-5</v>
      </c>
      <c r="AB138" s="127">
        <v>9748000000</v>
      </c>
      <c r="AC138" s="87">
        <v>0.65</v>
      </c>
      <c r="AD138" s="87" t="s">
        <v>156</v>
      </c>
      <c r="AE138" s="87" t="s">
        <v>157</v>
      </c>
      <c r="AF138" s="87" t="s">
        <v>158</v>
      </c>
      <c r="AG138" s="87" t="s">
        <v>159</v>
      </c>
      <c r="AH138" s="87" t="s">
        <v>160</v>
      </c>
      <c r="AI138" s="87" t="s">
        <v>161</v>
      </c>
      <c r="AJ138" s="87" t="s">
        <v>162</v>
      </c>
      <c r="AK138" s="87">
        <v>0</v>
      </c>
      <c r="AL138" s="87">
        <v>0</v>
      </c>
      <c r="AM138" s="87" t="s">
        <v>142</v>
      </c>
      <c r="AO138" s="87">
        <f t="shared" si="144"/>
        <v>136</v>
      </c>
      <c r="AP138" s="87">
        <f t="shared" si="142"/>
        <v>-18.283000000000001</v>
      </c>
      <c r="AQ138" s="87">
        <f t="shared" si="142"/>
        <v>-4.444</v>
      </c>
      <c r="AR138" s="87">
        <f t="shared" si="145"/>
        <v>-12</v>
      </c>
      <c r="AS138" s="87">
        <v>1</v>
      </c>
      <c r="AT138" s="87">
        <v>0</v>
      </c>
      <c r="AU138" s="87">
        <v>0</v>
      </c>
      <c r="AV138" s="87">
        <v>0</v>
      </c>
      <c r="AW138" s="87">
        <v>0</v>
      </c>
      <c r="AY138" s="133"/>
      <c r="AZ138" s="87" t="str">
        <f t="shared" si="150"/>
        <v/>
      </c>
      <c r="BA138" s="87" t="str">
        <f t="shared" si="151"/>
        <v/>
      </c>
      <c r="BB138" s="87" t="str">
        <f t="shared" si="152"/>
        <v/>
      </c>
      <c r="BC138" s="87" t="str">
        <f t="shared" si="153"/>
        <v/>
      </c>
      <c r="BD138" s="87" t="str">
        <f t="shared" si="154"/>
        <v/>
      </c>
      <c r="BE138" s="87" t="str">
        <f t="shared" si="155"/>
        <v/>
      </c>
      <c r="BG138" s="87" t="str">
        <f t="shared" si="156"/>
        <v/>
      </c>
      <c r="BH138" s="127" t="str">
        <f t="shared" si="157"/>
        <v/>
      </c>
      <c r="BI138" s="127" t="str">
        <f t="shared" si="158"/>
        <v/>
      </c>
      <c r="BJ138" s="87" t="str">
        <f t="shared" si="159"/>
        <v/>
      </c>
      <c r="BK138" s="87" t="str">
        <f t="shared" si="160"/>
        <v/>
      </c>
      <c r="BL138" s="87" t="str">
        <f t="shared" si="161"/>
        <v/>
      </c>
      <c r="BN138" s="129">
        <v>136</v>
      </c>
      <c r="BO138" s="129">
        <v>47</v>
      </c>
      <c r="BP138" s="129">
        <v>147</v>
      </c>
      <c r="BQ138" s="129">
        <v>136</v>
      </c>
      <c r="BR138" s="129">
        <v>136</v>
      </c>
      <c r="BS138" s="129" t="str">
        <v>1c</v>
      </c>
      <c r="BT138" s="129" t="str">
        <v>0</v>
      </c>
      <c r="BU138" s="87">
        <v>0</v>
      </c>
      <c r="BV138" s="129">
        <v>136</v>
      </c>
      <c r="BW138" s="129" t="str">
        <v>2.10E+11</v>
      </c>
      <c r="BX138" s="129" t="str">
        <v>8.08E+10</v>
      </c>
      <c r="BY138" s="129" t="str">
        <v>7850</v>
      </c>
      <c r="BZ138" s="129">
        <v>1</v>
      </c>
      <c r="CA138" s="129">
        <v>0.02</v>
      </c>
      <c r="CD138" s="87">
        <v>136</v>
      </c>
      <c r="CE138" s="87" t="s">
        <v>180</v>
      </c>
      <c r="CF138" s="87" t="s">
        <v>181</v>
      </c>
      <c r="CG138" s="87">
        <v>1</v>
      </c>
      <c r="CH138" s="87">
        <v>1</v>
      </c>
      <c r="CI138" s="87">
        <v>0.02</v>
      </c>
      <c r="CK138" s="87">
        <f t="shared" si="105"/>
        <v>136</v>
      </c>
      <c r="CL138" s="87">
        <f t="shared" si="106"/>
        <v>-18.283000000000001</v>
      </c>
      <c r="CM138" s="87">
        <f t="shared" si="107"/>
        <v>-4.444</v>
      </c>
      <c r="CN138" s="87">
        <f t="shared" si="108"/>
        <v>-12</v>
      </c>
      <c r="CO138" s="87">
        <v>1</v>
      </c>
      <c r="CP138" s="87">
        <v>0</v>
      </c>
      <c r="CR138" s="87">
        <f t="shared" si="146"/>
        <v>136</v>
      </c>
      <c r="CS138" s="87">
        <f t="shared" si="147"/>
        <v>47</v>
      </c>
      <c r="CT138" s="87">
        <f t="shared" si="148"/>
        <v>147</v>
      </c>
      <c r="CU138" s="87">
        <v>3</v>
      </c>
      <c r="CV138" s="87">
        <v>3</v>
      </c>
      <c r="CW138" s="87">
        <v>1</v>
      </c>
      <c r="CX138" s="87">
        <v>0</v>
      </c>
      <c r="CY138" s="87">
        <v>1</v>
      </c>
      <c r="CZ138" s="87">
        <v>3</v>
      </c>
      <c r="DA138" s="87">
        <v>1</v>
      </c>
      <c r="DB138" s="87" t="b">
        <v>1</v>
      </c>
      <c r="DE138" s="89">
        <v>220</v>
      </c>
      <c r="DF138" s="89">
        <v>-3.94</v>
      </c>
      <c r="DG138" s="89">
        <v>0</v>
      </c>
      <c r="DH138" s="89">
        <v>-11.05</v>
      </c>
      <c r="DI138" s="89">
        <v>1</v>
      </c>
      <c r="DJ138" s="89">
        <v>0</v>
      </c>
      <c r="DM138" s="87">
        <v>254</v>
      </c>
      <c r="DN138" s="87">
        <v>67</v>
      </c>
      <c r="DO138" s="87">
        <v>201</v>
      </c>
      <c r="DP138" s="87">
        <v>3</v>
      </c>
      <c r="DQ138" s="87">
        <v>3</v>
      </c>
      <c r="DR138" s="87">
        <v>1</v>
      </c>
      <c r="DS138" s="87">
        <v>0</v>
      </c>
      <c r="DT138" s="87">
        <v>2</v>
      </c>
      <c r="DU138" s="87">
        <v>1</v>
      </c>
      <c r="DV138" s="87">
        <v>1</v>
      </c>
      <c r="DW138" s="87" t="b">
        <v>1</v>
      </c>
    </row>
    <row r="139" spans="1:127" ht="16.7" customHeight="1">
      <c r="A139" s="89">
        <f t="shared" si="164"/>
        <v>4</v>
      </c>
      <c r="B139" s="155">
        <f t="shared" si="138"/>
        <v>137</v>
      </c>
      <c r="C139" s="156">
        <v>-12</v>
      </c>
      <c r="D139" s="155">
        <v>-14.914999999999999</v>
      </c>
      <c r="E139" s="155">
        <v>-6.3890000000000002</v>
      </c>
      <c r="F139" s="155" t="s">
        <v>142</v>
      </c>
      <c r="G139" s="155"/>
      <c r="H139" s="89"/>
      <c r="I139" s="87">
        <v>1</v>
      </c>
      <c r="J139" s="87">
        <f t="shared" si="117"/>
        <v>69.099999999999994</v>
      </c>
      <c r="K139" s="126">
        <v>74</v>
      </c>
      <c r="L139" s="87">
        <v>1</v>
      </c>
      <c r="M139" s="87">
        <v>15</v>
      </c>
      <c r="N139" s="87" t="s">
        <v>154</v>
      </c>
      <c r="O139" s="87" t="s">
        <v>155</v>
      </c>
      <c r="P139" s="87">
        <v>0</v>
      </c>
      <c r="Q139" s="127">
        <v>4.6419999999999999E-5</v>
      </c>
      <c r="R139" s="87">
        <v>0</v>
      </c>
      <c r="S139" s="87">
        <v>0</v>
      </c>
      <c r="T139" s="127">
        <v>1182000000</v>
      </c>
      <c r="U139" s="127">
        <v>1182000000</v>
      </c>
      <c r="V139" s="127">
        <v>1875000000</v>
      </c>
      <c r="W139" s="127">
        <v>1875000000</v>
      </c>
      <c r="X139" s="87">
        <v>0</v>
      </c>
      <c r="Y139" s="87">
        <v>0</v>
      </c>
      <c r="Z139" s="127">
        <v>909900000</v>
      </c>
      <c r="AA139" s="127">
        <v>1.1260000000000001E-5</v>
      </c>
      <c r="AB139" s="127">
        <v>9748000000</v>
      </c>
      <c r="AC139" s="87">
        <v>0.65</v>
      </c>
      <c r="AD139" s="87" t="s">
        <v>156</v>
      </c>
      <c r="AE139" s="87" t="s">
        <v>157</v>
      </c>
      <c r="AF139" s="87" t="s">
        <v>158</v>
      </c>
      <c r="AG139" s="87" t="s">
        <v>159</v>
      </c>
      <c r="AH139" s="87" t="s">
        <v>160</v>
      </c>
      <c r="AI139" s="87" t="s">
        <v>161</v>
      </c>
      <c r="AJ139" s="87" t="s">
        <v>162</v>
      </c>
      <c r="AK139" s="87">
        <v>0</v>
      </c>
      <c r="AL139" s="87">
        <v>0</v>
      </c>
      <c r="AM139" s="87" t="s">
        <v>142</v>
      </c>
      <c r="AO139" s="87">
        <f t="shared" si="144"/>
        <v>137</v>
      </c>
      <c r="AP139" s="87">
        <f t="shared" si="142"/>
        <v>-14.914999999999999</v>
      </c>
      <c r="AQ139" s="87">
        <f t="shared" si="142"/>
        <v>-6.3890000000000002</v>
      </c>
      <c r="AR139" s="87">
        <f t="shared" si="145"/>
        <v>-12</v>
      </c>
      <c r="AS139" s="87">
        <v>1</v>
      </c>
      <c r="AT139" s="87">
        <v>0</v>
      </c>
      <c r="AU139" s="87">
        <v>0</v>
      </c>
      <c r="AV139" s="87">
        <v>0</v>
      </c>
      <c r="AW139" s="87">
        <v>0</v>
      </c>
      <c r="AY139" s="133">
        <f t="shared" ref="AY139" si="165">IF(J139="", "", INT(J139))</f>
        <v>69</v>
      </c>
      <c r="AZ139" s="87">
        <f t="shared" si="150"/>
        <v>74</v>
      </c>
      <c r="BA139" s="87">
        <f t="shared" si="151"/>
        <v>75</v>
      </c>
      <c r="BB139" s="87">
        <f t="shared" si="152"/>
        <v>69</v>
      </c>
      <c r="BC139" s="87">
        <f t="shared" si="153"/>
        <v>69</v>
      </c>
      <c r="BD139" s="87" t="str">
        <f t="shared" si="154"/>
        <v>1c</v>
      </c>
      <c r="BE139" s="87" t="str">
        <f t="shared" si="155"/>
        <v>0</v>
      </c>
      <c r="BG139" s="87">
        <f t="shared" si="156"/>
        <v>69</v>
      </c>
      <c r="BH139" s="127" t="str">
        <f t="shared" si="157"/>
        <v>2.10E+11</v>
      </c>
      <c r="BI139" s="127" t="str">
        <f t="shared" si="158"/>
        <v>8.08E+10</v>
      </c>
      <c r="BJ139" s="87" t="str">
        <f t="shared" si="159"/>
        <v>7850</v>
      </c>
      <c r="BK139" s="87">
        <f t="shared" si="160"/>
        <v>1</v>
      </c>
      <c r="BL139" s="87">
        <f t="shared" si="161"/>
        <v>1.4999999999999999E-2</v>
      </c>
      <c r="BN139" s="129">
        <v>137</v>
      </c>
      <c r="BO139" s="129">
        <v>147</v>
      </c>
      <c r="BP139" s="129">
        <v>148</v>
      </c>
      <c r="BQ139" s="129">
        <v>137</v>
      </c>
      <c r="BR139" s="129">
        <v>137</v>
      </c>
      <c r="BS139" s="129" t="str">
        <v>1c</v>
      </c>
      <c r="BT139" s="129" t="str">
        <v>0</v>
      </c>
      <c r="BU139" s="87">
        <v>0</v>
      </c>
      <c r="BV139" s="129">
        <v>137</v>
      </c>
      <c r="BW139" s="129" t="str">
        <v>2.10E+11</v>
      </c>
      <c r="BX139" s="129" t="str">
        <v>8.08E+10</v>
      </c>
      <c r="BY139" s="129" t="str">
        <v>7850</v>
      </c>
      <c r="BZ139" s="129">
        <v>1</v>
      </c>
      <c r="CA139" s="129">
        <v>0.02</v>
      </c>
      <c r="CD139" s="87">
        <v>137</v>
      </c>
      <c r="CE139" s="87" t="s">
        <v>180</v>
      </c>
      <c r="CF139" s="87" t="s">
        <v>181</v>
      </c>
      <c r="CG139" s="87">
        <v>1</v>
      </c>
      <c r="CH139" s="87">
        <v>1</v>
      </c>
      <c r="CI139" s="87">
        <v>0.02</v>
      </c>
      <c r="CK139" s="87">
        <f t="shared" si="105"/>
        <v>137</v>
      </c>
      <c r="CL139" s="87">
        <f t="shared" si="106"/>
        <v>-14.914999999999999</v>
      </c>
      <c r="CM139" s="87">
        <f t="shared" si="107"/>
        <v>-6.3890000000000002</v>
      </c>
      <c r="CN139" s="87">
        <f t="shared" si="108"/>
        <v>-12</v>
      </c>
      <c r="CO139" s="87">
        <v>1</v>
      </c>
      <c r="CP139" s="87">
        <v>0</v>
      </c>
      <c r="CR139" s="87">
        <f t="shared" si="146"/>
        <v>137</v>
      </c>
      <c r="CS139" s="87">
        <f t="shared" si="147"/>
        <v>147</v>
      </c>
      <c r="CT139" s="87">
        <f t="shared" si="148"/>
        <v>148</v>
      </c>
      <c r="CU139" s="87">
        <v>3</v>
      </c>
      <c r="CV139" s="87">
        <v>3</v>
      </c>
      <c r="CW139" s="87">
        <v>1</v>
      </c>
      <c r="CX139" s="87">
        <v>0</v>
      </c>
      <c r="CY139" s="87">
        <v>1</v>
      </c>
      <c r="CZ139" s="87">
        <v>3</v>
      </c>
      <c r="DA139" s="87">
        <v>1</v>
      </c>
      <c r="DB139" s="87" t="b">
        <v>1</v>
      </c>
      <c r="DE139" s="89">
        <v>221</v>
      </c>
      <c r="DF139" s="89">
        <v>1.97</v>
      </c>
      <c r="DG139" s="89">
        <v>-3.4119999999999999</v>
      </c>
      <c r="DH139" s="89">
        <v>6.06</v>
      </c>
      <c r="DI139" s="89">
        <v>1</v>
      </c>
      <c r="DJ139" s="89">
        <v>0</v>
      </c>
      <c r="DM139" s="87">
        <v>255</v>
      </c>
      <c r="DN139" s="87">
        <v>201</v>
      </c>
      <c r="DO139" s="87">
        <v>202</v>
      </c>
      <c r="DP139" s="87">
        <v>3</v>
      </c>
      <c r="DQ139" s="87">
        <v>3</v>
      </c>
      <c r="DR139" s="87">
        <v>1</v>
      </c>
      <c r="DS139" s="87">
        <v>0</v>
      </c>
      <c r="DT139" s="87">
        <v>2</v>
      </c>
      <c r="DU139" s="87">
        <v>1</v>
      </c>
      <c r="DV139" s="87">
        <v>1</v>
      </c>
      <c r="DW139" s="87" t="b">
        <v>1</v>
      </c>
    </row>
    <row r="140" spans="1:127" ht="12.75">
      <c r="A140" s="89">
        <f t="shared" si="164"/>
        <v>5</v>
      </c>
      <c r="B140" s="155">
        <f t="shared" si="138"/>
        <v>138</v>
      </c>
      <c r="C140" s="156">
        <v>-12</v>
      </c>
      <c r="D140" s="155">
        <v>-11.547000000000001</v>
      </c>
      <c r="E140" s="155">
        <v>-8.3330000000000002</v>
      </c>
      <c r="F140" s="155" t="s">
        <v>142</v>
      </c>
      <c r="G140" s="155"/>
      <c r="H140" s="89"/>
      <c r="I140" s="87">
        <v>1</v>
      </c>
      <c r="J140" s="87">
        <f t="shared" si="117"/>
        <v>69.2</v>
      </c>
      <c r="K140" s="126">
        <v>75</v>
      </c>
      <c r="L140" s="87">
        <v>1</v>
      </c>
      <c r="M140" s="87">
        <v>15</v>
      </c>
      <c r="N140" s="87" t="s">
        <v>154</v>
      </c>
      <c r="O140" s="87" t="s">
        <v>155</v>
      </c>
      <c r="P140" s="87">
        <v>0</v>
      </c>
      <c r="Q140" s="127">
        <v>4.6419999999999999E-5</v>
      </c>
      <c r="R140" s="87">
        <v>0</v>
      </c>
      <c r="S140" s="87">
        <v>0</v>
      </c>
      <c r="T140" s="127">
        <v>1182000000</v>
      </c>
      <c r="U140" s="127">
        <v>1182000000</v>
      </c>
      <c r="V140" s="127">
        <v>1875000000</v>
      </c>
      <c r="W140" s="127">
        <v>1875000000</v>
      </c>
      <c r="X140" s="87">
        <v>0</v>
      </c>
      <c r="Y140" s="87">
        <v>0</v>
      </c>
      <c r="Z140" s="127">
        <v>909900000</v>
      </c>
      <c r="AA140" s="127">
        <v>1.1260000000000001E-5</v>
      </c>
      <c r="AB140" s="127">
        <v>9748000000</v>
      </c>
      <c r="AC140" s="87">
        <v>0.65</v>
      </c>
      <c r="AD140" s="87" t="s">
        <v>156</v>
      </c>
      <c r="AE140" s="87" t="s">
        <v>157</v>
      </c>
      <c r="AF140" s="87" t="s">
        <v>158</v>
      </c>
      <c r="AG140" s="87" t="s">
        <v>159</v>
      </c>
      <c r="AH140" s="87" t="s">
        <v>160</v>
      </c>
      <c r="AI140" s="87" t="s">
        <v>161</v>
      </c>
      <c r="AJ140" s="87" t="s">
        <v>162</v>
      </c>
      <c r="AK140" s="87">
        <v>0</v>
      </c>
      <c r="AL140" s="87">
        <v>0</v>
      </c>
      <c r="AM140" s="87" t="s">
        <v>142</v>
      </c>
      <c r="AO140" s="87">
        <f t="shared" si="144"/>
        <v>138</v>
      </c>
      <c r="AP140" s="87">
        <f t="shared" si="142"/>
        <v>-11.547000000000001</v>
      </c>
      <c r="AQ140" s="87">
        <f t="shared" si="142"/>
        <v>-8.3330000000000002</v>
      </c>
      <c r="AR140" s="87">
        <f t="shared" si="145"/>
        <v>-12</v>
      </c>
      <c r="AS140" s="87">
        <v>1</v>
      </c>
      <c r="AT140" s="87">
        <v>0</v>
      </c>
      <c r="AU140" s="87">
        <v>0</v>
      </c>
      <c r="AV140" s="87">
        <v>0</v>
      </c>
      <c r="AW140" s="87">
        <v>0</v>
      </c>
      <c r="AY140" s="133"/>
      <c r="AZ140" s="87" t="str">
        <f t="shared" si="150"/>
        <v/>
      </c>
      <c r="BA140" s="87" t="str">
        <f t="shared" si="151"/>
        <v/>
      </c>
      <c r="BB140" s="87" t="str">
        <f t="shared" si="152"/>
        <v/>
      </c>
      <c r="BC140" s="87" t="str">
        <f t="shared" si="153"/>
        <v/>
      </c>
      <c r="BD140" s="87" t="str">
        <f t="shared" si="154"/>
        <v/>
      </c>
      <c r="BE140" s="87" t="str">
        <f t="shared" si="155"/>
        <v/>
      </c>
      <c r="BG140" s="87" t="str">
        <f t="shared" si="156"/>
        <v/>
      </c>
      <c r="BH140" s="127" t="str">
        <f t="shared" si="157"/>
        <v/>
      </c>
      <c r="BI140" s="127" t="str">
        <f t="shared" si="158"/>
        <v/>
      </c>
      <c r="BJ140" s="87" t="str">
        <f t="shared" si="159"/>
        <v/>
      </c>
      <c r="BK140" s="87" t="str">
        <f t="shared" si="160"/>
        <v/>
      </c>
      <c r="BL140" s="87" t="str">
        <f t="shared" si="161"/>
        <v/>
      </c>
      <c r="BN140" s="129">
        <v>138</v>
      </c>
      <c r="BO140" s="129">
        <v>148</v>
      </c>
      <c r="BP140" s="155">
        <v>149</v>
      </c>
      <c r="BQ140" s="129">
        <v>138</v>
      </c>
      <c r="BR140" s="129">
        <v>138</v>
      </c>
      <c r="BS140" s="129" t="str">
        <v>1c</v>
      </c>
      <c r="BT140" s="129" t="str">
        <v>0</v>
      </c>
      <c r="BU140" s="87">
        <v>0</v>
      </c>
      <c r="BV140" s="129">
        <v>138</v>
      </c>
      <c r="BW140" s="129" t="str">
        <v>2.10E+11</v>
      </c>
      <c r="BX140" s="129" t="str">
        <v>8.08E+10</v>
      </c>
      <c r="BY140" s="129" t="str">
        <v>7850</v>
      </c>
      <c r="BZ140" s="129">
        <v>1</v>
      </c>
      <c r="CA140" s="129">
        <v>0.02</v>
      </c>
      <c r="CD140" s="87">
        <v>138</v>
      </c>
      <c r="CE140" s="87" t="s">
        <v>180</v>
      </c>
      <c r="CF140" s="87" t="s">
        <v>181</v>
      </c>
      <c r="CG140" s="87">
        <v>1</v>
      </c>
      <c r="CH140" s="87">
        <v>1</v>
      </c>
      <c r="CI140" s="87">
        <v>0.02</v>
      </c>
      <c r="CK140" s="87">
        <f t="shared" si="105"/>
        <v>138</v>
      </c>
      <c r="CL140" s="87">
        <f t="shared" si="106"/>
        <v>-11.547000000000001</v>
      </c>
      <c r="CM140" s="87">
        <f t="shared" si="107"/>
        <v>-8.3330000000000002</v>
      </c>
      <c r="CN140" s="87">
        <f t="shared" si="108"/>
        <v>-12</v>
      </c>
      <c r="CO140" s="87">
        <v>1</v>
      </c>
      <c r="CP140" s="87">
        <v>0</v>
      </c>
      <c r="CR140" s="87">
        <f t="shared" si="146"/>
        <v>138</v>
      </c>
      <c r="CS140" s="87">
        <f t="shared" si="147"/>
        <v>148</v>
      </c>
      <c r="CT140" s="87">
        <f t="shared" si="148"/>
        <v>149</v>
      </c>
      <c r="CU140" s="87">
        <v>3</v>
      </c>
      <c r="CV140" s="87">
        <v>3</v>
      </c>
      <c r="CW140" s="87">
        <v>1</v>
      </c>
      <c r="CX140" s="87">
        <v>0</v>
      </c>
      <c r="CY140" s="87">
        <v>1</v>
      </c>
      <c r="CZ140" s="87">
        <v>3</v>
      </c>
      <c r="DA140" s="87">
        <v>1</v>
      </c>
      <c r="DB140" s="87" t="b">
        <v>1</v>
      </c>
      <c r="DE140" s="89">
        <v>222</v>
      </c>
      <c r="DF140" s="89">
        <v>1.97</v>
      </c>
      <c r="DG140" s="89">
        <v>-3.4119999999999999</v>
      </c>
      <c r="DH140" s="89">
        <v>-11.05</v>
      </c>
      <c r="DI140" s="89">
        <v>1</v>
      </c>
      <c r="DJ140" s="89">
        <v>0</v>
      </c>
      <c r="DM140" s="87">
        <v>256</v>
      </c>
      <c r="DN140" s="87">
        <v>202</v>
      </c>
      <c r="DO140" s="87">
        <v>127</v>
      </c>
      <c r="DP140" s="87">
        <v>3</v>
      </c>
      <c r="DQ140" s="87">
        <v>3</v>
      </c>
      <c r="DR140" s="87">
        <v>1</v>
      </c>
      <c r="DS140" s="87">
        <v>0</v>
      </c>
      <c r="DT140" s="87">
        <v>2</v>
      </c>
      <c r="DU140" s="87">
        <v>1</v>
      </c>
      <c r="DV140" s="87">
        <v>1</v>
      </c>
      <c r="DW140" s="87" t="b">
        <v>1</v>
      </c>
    </row>
    <row r="141" spans="1:127" ht="12.75">
      <c r="A141" s="89">
        <f t="shared" si="164"/>
        <v>6</v>
      </c>
      <c r="B141" s="89">
        <f t="shared" si="164"/>
        <v>139</v>
      </c>
      <c r="C141" s="150">
        <v>-12</v>
      </c>
      <c r="D141" s="89">
        <v>-6.9160000000000004</v>
      </c>
      <c r="E141" s="89">
        <v>-11.007</v>
      </c>
      <c r="F141" s="89" t="s">
        <v>142</v>
      </c>
      <c r="G141" s="89"/>
      <c r="H141" s="89"/>
      <c r="J141" s="87">
        <f t="shared" si="117"/>
        <v>70.099999999999994</v>
      </c>
      <c r="K141" s="126">
        <v>75</v>
      </c>
      <c r="L141" s="87">
        <v>1</v>
      </c>
      <c r="M141" s="87">
        <v>15</v>
      </c>
      <c r="N141" s="87" t="s">
        <v>154</v>
      </c>
      <c r="O141" s="87" t="s">
        <v>155</v>
      </c>
      <c r="P141" s="87">
        <v>0</v>
      </c>
      <c r="Q141" s="127">
        <v>4.6419999999999999E-5</v>
      </c>
      <c r="R141" s="87">
        <v>0</v>
      </c>
      <c r="S141" s="87">
        <v>0</v>
      </c>
      <c r="T141" s="127">
        <v>1182000000</v>
      </c>
      <c r="U141" s="127">
        <v>1182000000</v>
      </c>
      <c r="V141" s="127">
        <v>1875000000</v>
      </c>
      <c r="W141" s="127">
        <v>1875000000</v>
      </c>
      <c r="X141" s="87">
        <v>0</v>
      </c>
      <c r="Y141" s="87">
        <v>0</v>
      </c>
      <c r="Z141" s="127">
        <v>909900000</v>
      </c>
      <c r="AA141" s="127">
        <v>1.1260000000000001E-5</v>
      </c>
      <c r="AB141" s="127">
        <v>9748000000</v>
      </c>
      <c r="AC141" s="87">
        <v>0.65</v>
      </c>
      <c r="AD141" s="87" t="s">
        <v>156</v>
      </c>
      <c r="AE141" s="87" t="s">
        <v>157</v>
      </c>
      <c r="AF141" s="87" t="s">
        <v>158</v>
      </c>
      <c r="AG141" s="87" t="s">
        <v>159</v>
      </c>
      <c r="AH141" s="87" t="s">
        <v>160</v>
      </c>
      <c r="AI141" s="87" t="s">
        <v>161</v>
      </c>
      <c r="AJ141" s="87" t="s">
        <v>162</v>
      </c>
      <c r="AK141" s="87">
        <v>0</v>
      </c>
      <c r="AL141" s="87">
        <v>0</v>
      </c>
      <c r="AM141" s="87" t="s">
        <v>142</v>
      </c>
      <c r="AO141" s="87">
        <f t="shared" si="144"/>
        <v>139</v>
      </c>
      <c r="AP141" s="87">
        <f t="shared" si="142"/>
        <v>-6.9160000000000004</v>
      </c>
      <c r="AQ141" s="87">
        <f t="shared" si="142"/>
        <v>-11.007</v>
      </c>
      <c r="AR141" s="87">
        <f t="shared" si="145"/>
        <v>-12</v>
      </c>
      <c r="AS141" s="87">
        <v>1</v>
      </c>
      <c r="AT141" s="87">
        <v>0</v>
      </c>
      <c r="AU141" s="87">
        <v>0</v>
      </c>
      <c r="AV141" s="87">
        <v>0</v>
      </c>
      <c r="AW141" s="87">
        <v>0</v>
      </c>
      <c r="AY141" s="133">
        <f t="shared" ref="AY141" si="166">IF(J141="", "", INT(J141))</f>
        <v>70</v>
      </c>
      <c r="AZ141" s="87">
        <f t="shared" si="150"/>
        <v>75</v>
      </c>
      <c r="BA141" s="87">
        <f t="shared" si="151"/>
        <v>76</v>
      </c>
      <c r="BB141" s="87">
        <f t="shared" si="152"/>
        <v>70</v>
      </c>
      <c r="BC141" s="87">
        <f t="shared" si="153"/>
        <v>70</v>
      </c>
      <c r="BD141" s="87" t="str">
        <f t="shared" si="154"/>
        <v>1c</v>
      </c>
      <c r="BE141" s="87" t="str">
        <f t="shared" si="155"/>
        <v>0</v>
      </c>
      <c r="BG141" s="87">
        <f t="shared" si="156"/>
        <v>70</v>
      </c>
      <c r="BH141" s="127" t="str">
        <f t="shared" si="157"/>
        <v>2.10E+11</v>
      </c>
      <c r="BI141" s="127" t="str">
        <f t="shared" si="158"/>
        <v>8.08E+10</v>
      </c>
      <c r="BJ141" s="87" t="str">
        <f t="shared" si="159"/>
        <v>7850</v>
      </c>
      <c r="BK141" s="87">
        <f t="shared" si="160"/>
        <v>1</v>
      </c>
      <c r="BL141" s="87">
        <f t="shared" si="161"/>
        <v>1.4999999999999999E-2</v>
      </c>
      <c r="BN141" s="155">
        <v>139</v>
      </c>
      <c r="BO141" s="155">
        <v>149</v>
      </c>
      <c r="BP141" s="155">
        <v>150</v>
      </c>
      <c r="BQ141" s="155">
        <v>139</v>
      </c>
      <c r="BR141" s="155">
        <v>139</v>
      </c>
      <c r="BS141" s="155" t="str">
        <v>1c</v>
      </c>
      <c r="BT141" s="155" t="str">
        <v>0</v>
      </c>
      <c r="BU141" s="87">
        <v>0</v>
      </c>
      <c r="BV141" s="129">
        <v>139</v>
      </c>
      <c r="BW141" s="129" t="str">
        <v>2.10E+11</v>
      </c>
      <c r="BX141" s="129" t="str">
        <v>8.08E+10</v>
      </c>
      <c r="BY141" s="129" t="str">
        <v>7850</v>
      </c>
      <c r="BZ141" s="129">
        <v>1</v>
      </c>
      <c r="CA141" s="129">
        <v>0.02</v>
      </c>
      <c r="CD141" s="87">
        <v>139</v>
      </c>
      <c r="CE141" s="87" t="s">
        <v>180</v>
      </c>
      <c r="CF141" s="87" t="s">
        <v>181</v>
      </c>
      <c r="CG141" s="87">
        <v>1</v>
      </c>
      <c r="CH141" s="87">
        <v>1</v>
      </c>
      <c r="CI141" s="87">
        <v>0.02</v>
      </c>
      <c r="CK141" s="87">
        <f t="shared" si="105"/>
        <v>139</v>
      </c>
      <c r="CL141" s="87">
        <f t="shared" si="106"/>
        <v>-6.9160000000000004</v>
      </c>
      <c r="CM141" s="87">
        <f t="shared" si="107"/>
        <v>-11.007</v>
      </c>
      <c r="CN141" s="87">
        <f t="shared" si="108"/>
        <v>-12</v>
      </c>
      <c r="CO141" s="87">
        <v>1</v>
      </c>
      <c r="CP141" s="87">
        <v>0</v>
      </c>
      <c r="CR141" s="87">
        <f t="shared" si="146"/>
        <v>139</v>
      </c>
      <c r="CS141" s="87">
        <f t="shared" si="147"/>
        <v>149</v>
      </c>
      <c r="CT141" s="87">
        <f t="shared" si="148"/>
        <v>150</v>
      </c>
      <c r="CU141" s="87">
        <v>3</v>
      </c>
      <c r="CV141" s="87">
        <v>3</v>
      </c>
      <c r="CW141" s="87">
        <v>1</v>
      </c>
      <c r="CX141" s="87">
        <v>0</v>
      </c>
      <c r="CY141" s="87">
        <v>1</v>
      </c>
      <c r="CZ141" s="87">
        <v>3</v>
      </c>
      <c r="DA141" s="87">
        <v>1</v>
      </c>
      <c r="DB141" s="87" t="b">
        <v>1</v>
      </c>
      <c r="DE141" s="89">
        <v>229</v>
      </c>
      <c r="DF141" s="89">
        <v>0</v>
      </c>
      <c r="DG141" s="89">
        <v>0</v>
      </c>
      <c r="DH141" s="89">
        <v>12</v>
      </c>
      <c r="DI141" s="89">
        <v>1</v>
      </c>
      <c r="DJ141" s="89">
        <v>0</v>
      </c>
      <c r="DM141" s="87">
        <v>257</v>
      </c>
      <c r="DN141" s="87">
        <v>72</v>
      </c>
      <c r="DO141" s="87">
        <v>203</v>
      </c>
      <c r="DP141" s="87">
        <v>3</v>
      </c>
      <c r="DQ141" s="87">
        <v>3</v>
      </c>
      <c r="DR141" s="87">
        <v>1</v>
      </c>
      <c r="DS141" s="87">
        <v>0</v>
      </c>
      <c r="DT141" s="87">
        <v>2</v>
      </c>
      <c r="DU141" s="87">
        <v>1</v>
      </c>
      <c r="DV141" s="87">
        <v>1</v>
      </c>
      <c r="DW141" s="87" t="b">
        <v>1</v>
      </c>
    </row>
    <row r="142" spans="1:127" ht="12.75">
      <c r="A142" s="89">
        <f t="shared" si="164"/>
        <v>7</v>
      </c>
      <c r="B142" s="89">
        <f t="shared" si="164"/>
        <v>140</v>
      </c>
      <c r="C142" s="150">
        <v>-12</v>
      </c>
      <c r="D142" s="89">
        <v>-6.4950000000000001</v>
      </c>
      <c r="E142" s="89">
        <v>-11.25</v>
      </c>
      <c r="F142" s="89" t="s">
        <v>142</v>
      </c>
      <c r="G142" s="89"/>
      <c r="H142" s="89"/>
      <c r="J142" s="87">
        <f t="shared" si="117"/>
        <v>70.2</v>
      </c>
      <c r="K142" s="126">
        <v>76</v>
      </c>
      <c r="L142" s="87">
        <v>1</v>
      </c>
      <c r="M142" s="87">
        <v>15</v>
      </c>
      <c r="N142" s="87" t="s">
        <v>154</v>
      </c>
      <c r="O142" s="87" t="s">
        <v>155</v>
      </c>
      <c r="P142" s="87">
        <v>0</v>
      </c>
      <c r="Q142" s="127">
        <v>4.6419999999999999E-5</v>
      </c>
      <c r="R142" s="87">
        <v>0</v>
      </c>
      <c r="S142" s="87">
        <v>0</v>
      </c>
      <c r="T142" s="127">
        <v>1182000000</v>
      </c>
      <c r="U142" s="127">
        <v>1182000000</v>
      </c>
      <c r="V142" s="127">
        <v>1875000000</v>
      </c>
      <c r="W142" s="127">
        <v>1875000000</v>
      </c>
      <c r="X142" s="87">
        <v>0</v>
      </c>
      <c r="Y142" s="87">
        <v>0</v>
      </c>
      <c r="Z142" s="127">
        <v>909900000</v>
      </c>
      <c r="AA142" s="127">
        <v>1.1260000000000001E-5</v>
      </c>
      <c r="AB142" s="127">
        <v>9748000000</v>
      </c>
      <c r="AC142" s="87">
        <v>0.65</v>
      </c>
      <c r="AD142" s="87" t="s">
        <v>156</v>
      </c>
      <c r="AE142" s="87" t="s">
        <v>157</v>
      </c>
      <c r="AF142" s="87" t="s">
        <v>158</v>
      </c>
      <c r="AG142" s="87" t="s">
        <v>159</v>
      </c>
      <c r="AH142" s="87" t="s">
        <v>160</v>
      </c>
      <c r="AI142" s="87" t="s">
        <v>161</v>
      </c>
      <c r="AJ142" s="87" t="s">
        <v>162</v>
      </c>
      <c r="AK142" s="87">
        <v>0</v>
      </c>
      <c r="AL142" s="87">
        <v>0</v>
      </c>
      <c r="AM142" s="87" t="s">
        <v>142</v>
      </c>
      <c r="AO142" s="87">
        <f t="shared" si="144"/>
        <v>140</v>
      </c>
      <c r="AP142" s="87">
        <f t="shared" si="142"/>
        <v>-6.4950000000000001</v>
      </c>
      <c r="AQ142" s="87">
        <f t="shared" si="142"/>
        <v>-11.25</v>
      </c>
      <c r="AR142" s="87">
        <f t="shared" si="145"/>
        <v>-12</v>
      </c>
      <c r="AS142" s="87">
        <v>1</v>
      </c>
      <c r="AT142" s="87">
        <v>0</v>
      </c>
      <c r="AU142" s="87">
        <v>0</v>
      </c>
      <c r="AV142" s="87">
        <v>0</v>
      </c>
      <c r="AW142" s="87">
        <v>0</v>
      </c>
      <c r="AY142" s="133"/>
      <c r="AZ142" s="87" t="str">
        <f t="shared" si="150"/>
        <v/>
      </c>
      <c r="BA142" s="87" t="str">
        <f t="shared" si="151"/>
        <v/>
      </c>
      <c r="BB142" s="87" t="str">
        <f t="shared" si="152"/>
        <v/>
      </c>
      <c r="BC142" s="87" t="str">
        <f t="shared" si="153"/>
        <v/>
      </c>
      <c r="BD142" s="87" t="str">
        <f t="shared" si="154"/>
        <v/>
      </c>
      <c r="BE142" s="87" t="str">
        <f t="shared" si="155"/>
        <v/>
      </c>
      <c r="BG142" s="87" t="str">
        <f t="shared" si="156"/>
        <v/>
      </c>
      <c r="BH142" s="127" t="str">
        <f t="shared" si="157"/>
        <v/>
      </c>
      <c r="BI142" s="127" t="str">
        <f t="shared" si="158"/>
        <v/>
      </c>
      <c r="BJ142" s="87" t="str">
        <f t="shared" si="159"/>
        <v/>
      </c>
      <c r="BK142" s="87" t="str">
        <f t="shared" si="160"/>
        <v/>
      </c>
      <c r="BL142" s="87" t="str">
        <f t="shared" si="161"/>
        <v/>
      </c>
      <c r="BN142" s="155">
        <v>140</v>
      </c>
      <c r="BO142" s="155">
        <v>150</v>
      </c>
      <c r="BP142" s="155">
        <v>151</v>
      </c>
      <c r="BQ142" s="155">
        <v>140</v>
      </c>
      <c r="BR142" s="155">
        <v>140</v>
      </c>
      <c r="BS142" s="155" t="str">
        <v>1c</v>
      </c>
      <c r="BT142" s="155" t="str">
        <v>0</v>
      </c>
      <c r="BU142" s="87">
        <v>0</v>
      </c>
      <c r="BV142" s="129">
        <v>140</v>
      </c>
      <c r="BW142" s="129" t="str">
        <v>2.10E+11</v>
      </c>
      <c r="BX142" s="129" t="str">
        <v>8.08E+10</v>
      </c>
      <c r="BY142" s="129" t="str">
        <v>7850</v>
      </c>
      <c r="BZ142" s="129">
        <v>1</v>
      </c>
      <c r="CA142" s="129">
        <v>0.02</v>
      </c>
      <c r="CD142" s="87">
        <v>140</v>
      </c>
      <c r="CE142" s="87" t="s">
        <v>180</v>
      </c>
      <c r="CF142" s="87" t="s">
        <v>181</v>
      </c>
      <c r="CG142" s="87">
        <v>1</v>
      </c>
      <c r="CH142" s="87">
        <v>1</v>
      </c>
      <c r="CI142" s="87">
        <v>0.02</v>
      </c>
      <c r="CK142" s="87">
        <f t="shared" ref="CK142:CK182" si="167">B142</f>
        <v>140</v>
      </c>
      <c r="CL142" s="87">
        <f t="shared" ref="CL142:CL182" si="168">D142</f>
        <v>-6.4950000000000001</v>
      </c>
      <c r="CM142" s="87">
        <f t="shared" ref="CM142:CM182" si="169">E142</f>
        <v>-11.25</v>
      </c>
      <c r="CN142" s="87">
        <f t="shared" ref="CN142:CN182" si="170">C142</f>
        <v>-12</v>
      </c>
      <c r="CO142" s="87">
        <v>1</v>
      </c>
      <c r="CP142" s="87">
        <v>0</v>
      </c>
      <c r="CR142" s="87">
        <f t="shared" si="146"/>
        <v>140</v>
      </c>
      <c r="CS142" s="87">
        <f t="shared" si="147"/>
        <v>150</v>
      </c>
      <c r="CT142" s="87">
        <f t="shared" si="148"/>
        <v>151</v>
      </c>
      <c r="CU142" s="87">
        <v>3</v>
      </c>
      <c r="CV142" s="87">
        <v>3</v>
      </c>
      <c r="CW142" s="87">
        <v>1</v>
      </c>
      <c r="CX142" s="87">
        <v>0</v>
      </c>
      <c r="CY142" s="87">
        <v>1</v>
      </c>
      <c r="CZ142" s="87">
        <v>3</v>
      </c>
      <c r="DA142" s="87">
        <v>1</v>
      </c>
      <c r="DB142" s="87" t="b">
        <v>1</v>
      </c>
      <c r="DE142" s="89">
        <v>265</v>
      </c>
      <c r="DF142" s="89">
        <v>9.94</v>
      </c>
      <c r="DG142" s="89">
        <v>17.216999999999999</v>
      </c>
      <c r="DH142" s="89">
        <v>5.04</v>
      </c>
      <c r="DI142" s="89">
        <v>1</v>
      </c>
      <c r="DJ142" s="89">
        <v>0</v>
      </c>
      <c r="DM142" s="87">
        <v>258</v>
      </c>
      <c r="DN142" s="87">
        <v>203</v>
      </c>
      <c r="DO142" s="87">
        <v>204</v>
      </c>
      <c r="DP142" s="87">
        <v>3</v>
      </c>
      <c r="DQ142" s="87">
        <v>3</v>
      </c>
      <c r="DR142" s="87">
        <v>1</v>
      </c>
      <c r="DS142" s="87">
        <v>0</v>
      </c>
      <c r="DT142" s="87">
        <v>2</v>
      </c>
      <c r="DU142" s="87">
        <v>1</v>
      </c>
      <c r="DV142" s="87">
        <v>1</v>
      </c>
      <c r="DW142" s="87" t="b">
        <v>1</v>
      </c>
    </row>
    <row r="143" spans="1:127" ht="12.75">
      <c r="A143" s="89">
        <f t="shared" si="164"/>
        <v>8</v>
      </c>
      <c r="B143" s="89">
        <f t="shared" si="164"/>
        <v>141</v>
      </c>
      <c r="C143" s="150">
        <v>-12</v>
      </c>
      <c r="D143" s="89">
        <v>-6.0739999999999998</v>
      </c>
      <c r="E143" s="89">
        <v>-11.493</v>
      </c>
      <c r="F143" s="89" t="s">
        <v>142</v>
      </c>
      <c r="G143" s="89"/>
      <c r="H143" s="89"/>
      <c r="J143" s="87">
        <f t="shared" si="117"/>
        <v>71.099999999999994</v>
      </c>
      <c r="K143" s="126">
        <v>76</v>
      </c>
      <c r="L143" s="87">
        <v>1</v>
      </c>
      <c r="M143" s="87">
        <v>15</v>
      </c>
      <c r="N143" s="87" t="s">
        <v>154</v>
      </c>
      <c r="O143" s="87" t="s">
        <v>155</v>
      </c>
      <c r="P143" s="87">
        <v>0</v>
      </c>
      <c r="Q143" s="127">
        <v>4.6419999999999999E-5</v>
      </c>
      <c r="R143" s="87">
        <v>0</v>
      </c>
      <c r="S143" s="87">
        <v>0</v>
      </c>
      <c r="T143" s="127">
        <v>1182000000</v>
      </c>
      <c r="U143" s="127">
        <v>1182000000</v>
      </c>
      <c r="V143" s="127">
        <v>1875000000</v>
      </c>
      <c r="W143" s="127">
        <v>1875000000</v>
      </c>
      <c r="X143" s="87">
        <v>0</v>
      </c>
      <c r="Y143" s="87">
        <v>0</v>
      </c>
      <c r="Z143" s="127">
        <v>909900000</v>
      </c>
      <c r="AA143" s="127">
        <v>1.1260000000000001E-5</v>
      </c>
      <c r="AB143" s="127">
        <v>9748000000</v>
      </c>
      <c r="AC143" s="87">
        <v>0.65</v>
      </c>
      <c r="AD143" s="87" t="s">
        <v>156</v>
      </c>
      <c r="AE143" s="87" t="s">
        <v>157</v>
      </c>
      <c r="AF143" s="87" t="s">
        <v>158</v>
      </c>
      <c r="AG143" s="87" t="s">
        <v>159</v>
      </c>
      <c r="AH143" s="87" t="s">
        <v>160</v>
      </c>
      <c r="AI143" s="87" t="s">
        <v>161</v>
      </c>
      <c r="AJ143" s="87" t="s">
        <v>162</v>
      </c>
      <c r="AK143" s="87">
        <v>0</v>
      </c>
      <c r="AL143" s="87">
        <v>0</v>
      </c>
      <c r="AM143" s="87" t="s">
        <v>142</v>
      </c>
      <c r="AO143" s="87">
        <f t="shared" si="144"/>
        <v>141</v>
      </c>
      <c r="AP143" s="87">
        <f t="shared" si="142"/>
        <v>-6.0739999999999998</v>
      </c>
      <c r="AQ143" s="87">
        <f t="shared" si="142"/>
        <v>-11.493</v>
      </c>
      <c r="AR143" s="87">
        <f t="shared" si="145"/>
        <v>-12</v>
      </c>
      <c r="AS143" s="87">
        <v>1</v>
      </c>
      <c r="AT143" s="87">
        <v>0</v>
      </c>
      <c r="AU143" s="87">
        <v>0</v>
      </c>
      <c r="AV143" s="87">
        <v>0</v>
      </c>
      <c r="AW143" s="87">
        <v>0</v>
      </c>
      <c r="AY143" s="133">
        <f t="shared" ref="AY143" si="171">IF(J143="", "", INT(J143))</f>
        <v>71</v>
      </c>
      <c r="AZ143" s="87">
        <f t="shared" si="150"/>
        <v>76</v>
      </c>
      <c r="BA143" s="87">
        <f t="shared" si="151"/>
        <v>77</v>
      </c>
      <c r="BB143" s="87">
        <f t="shared" si="152"/>
        <v>71</v>
      </c>
      <c r="BC143" s="87">
        <f t="shared" si="153"/>
        <v>71</v>
      </c>
      <c r="BD143" s="87" t="str">
        <f t="shared" si="154"/>
        <v>1c</v>
      </c>
      <c r="BE143" s="87" t="str">
        <f t="shared" si="155"/>
        <v>0</v>
      </c>
      <c r="BG143" s="87">
        <f t="shared" si="156"/>
        <v>71</v>
      </c>
      <c r="BH143" s="127" t="str">
        <f t="shared" si="157"/>
        <v>2.10E+11</v>
      </c>
      <c r="BI143" s="127" t="str">
        <f t="shared" si="158"/>
        <v>8.08E+10</v>
      </c>
      <c r="BJ143" s="87" t="str">
        <f t="shared" si="159"/>
        <v>7850</v>
      </c>
      <c r="BK143" s="87">
        <f t="shared" si="160"/>
        <v>1</v>
      </c>
      <c r="BL143" s="87">
        <f t="shared" si="161"/>
        <v>1.4999999999999999E-2</v>
      </c>
      <c r="BN143" s="155">
        <v>141</v>
      </c>
      <c r="BO143" s="155">
        <v>151</v>
      </c>
      <c r="BP143" s="155">
        <v>152</v>
      </c>
      <c r="BQ143" s="155">
        <v>141</v>
      </c>
      <c r="BR143" s="155">
        <v>141</v>
      </c>
      <c r="BS143" s="155" t="str">
        <v>1c</v>
      </c>
      <c r="BT143" s="155" t="str">
        <v>0</v>
      </c>
      <c r="BU143" s="87">
        <v>0</v>
      </c>
      <c r="BV143" s="129">
        <v>141</v>
      </c>
      <c r="BW143" s="129" t="str">
        <v>2.10E+11</v>
      </c>
      <c r="BX143" s="129" t="str">
        <v>8.08E+10</v>
      </c>
      <c r="BY143" s="129" t="str">
        <v>7850</v>
      </c>
      <c r="BZ143" s="129">
        <v>1</v>
      </c>
      <c r="CA143" s="129">
        <v>0.02</v>
      </c>
      <c r="CD143" s="87">
        <v>141</v>
      </c>
      <c r="CE143" s="87" t="s">
        <v>180</v>
      </c>
      <c r="CF143" s="87" t="s">
        <v>181</v>
      </c>
      <c r="CG143" s="87">
        <v>1</v>
      </c>
      <c r="CH143" s="87">
        <v>1</v>
      </c>
      <c r="CI143" s="87">
        <v>0.02</v>
      </c>
      <c r="CK143" s="87">
        <f t="shared" si="167"/>
        <v>141</v>
      </c>
      <c r="CL143" s="87">
        <f t="shared" si="168"/>
        <v>-6.0739999999999998</v>
      </c>
      <c r="CM143" s="87">
        <f t="shared" si="169"/>
        <v>-11.493</v>
      </c>
      <c r="CN143" s="87">
        <f t="shared" si="170"/>
        <v>-12</v>
      </c>
      <c r="CO143" s="87">
        <v>1</v>
      </c>
      <c r="CP143" s="87">
        <v>0</v>
      </c>
      <c r="CR143" s="87">
        <f t="shared" si="146"/>
        <v>141</v>
      </c>
      <c r="CS143" s="87">
        <f t="shared" si="147"/>
        <v>151</v>
      </c>
      <c r="CT143" s="87">
        <f t="shared" si="148"/>
        <v>152</v>
      </c>
      <c r="CU143" s="87">
        <v>3</v>
      </c>
      <c r="CV143" s="87">
        <v>3</v>
      </c>
      <c r="CW143" s="87">
        <v>1</v>
      </c>
      <c r="CX143" s="87">
        <v>0</v>
      </c>
      <c r="CY143" s="87">
        <v>1</v>
      </c>
      <c r="CZ143" s="87">
        <v>3</v>
      </c>
      <c r="DA143" s="87">
        <v>1</v>
      </c>
      <c r="DB143" s="87" t="b">
        <v>1</v>
      </c>
      <c r="DE143" s="89">
        <v>266</v>
      </c>
      <c r="DF143" s="89">
        <v>9.94</v>
      </c>
      <c r="DG143" s="89">
        <v>17.216999999999999</v>
      </c>
      <c r="DH143" s="89">
        <v>-8.76</v>
      </c>
      <c r="DI143" s="89">
        <v>1</v>
      </c>
      <c r="DJ143" s="89">
        <v>0</v>
      </c>
      <c r="DM143" s="87">
        <v>259</v>
      </c>
      <c r="DN143" s="87">
        <v>204</v>
      </c>
      <c r="DO143" s="87">
        <v>132</v>
      </c>
      <c r="DP143" s="87">
        <v>3</v>
      </c>
      <c r="DQ143" s="87">
        <v>3</v>
      </c>
      <c r="DR143" s="87">
        <v>1</v>
      </c>
      <c r="DS143" s="87">
        <v>0</v>
      </c>
      <c r="DT143" s="87">
        <v>2</v>
      </c>
      <c r="DU143" s="87">
        <v>1</v>
      </c>
      <c r="DV143" s="87">
        <v>1</v>
      </c>
      <c r="DW143" s="87" t="b">
        <v>1</v>
      </c>
    </row>
    <row r="144" spans="1:127" ht="12.75">
      <c r="A144" s="89">
        <f t="shared" si="164"/>
        <v>9</v>
      </c>
      <c r="B144" s="155">
        <f t="shared" si="164"/>
        <v>142</v>
      </c>
      <c r="C144" s="156">
        <v>-12</v>
      </c>
      <c r="D144" s="155">
        <v>-1.4430000000000001</v>
      </c>
      <c r="E144" s="155">
        <v>-14.167</v>
      </c>
      <c r="F144" s="155" t="s">
        <v>142</v>
      </c>
      <c r="G144" s="155"/>
      <c r="H144" s="89"/>
      <c r="I144" s="87">
        <v>1</v>
      </c>
      <c r="J144" s="87">
        <f t="shared" si="117"/>
        <v>71.2</v>
      </c>
      <c r="K144" s="126">
        <v>77</v>
      </c>
      <c r="L144" s="87">
        <v>1</v>
      </c>
      <c r="M144" s="87">
        <v>15</v>
      </c>
      <c r="N144" s="87" t="s">
        <v>154</v>
      </c>
      <c r="O144" s="87" t="s">
        <v>155</v>
      </c>
      <c r="P144" s="87">
        <v>0</v>
      </c>
      <c r="Q144" s="127">
        <v>4.6419999999999999E-5</v>
      </c>
      <c r="R144" s="87">
        <v>0</v>
      </c>
      <c r="S144" s="87">
        <v>0</v>
      </c>
      <c r="T144" s="127">
        <v>1182000000</v>
      </c>
      <c r="U144" s="127">
        <v>1182000000</v>
      </c>
      <c r="V144" s="127">
        <v>1875000000</v>
      </c>
      <c r="W144" s="127">
        <v>1875000000</v>
      </c>
      <c r="X144" s="87">
        <v>0</v>
      </c>
      <c r="Y144" s="87">
        <v>0</v>
      </c>
      <c r="Z144" s="127">
        <v>909900000</v>
      </c>
      <c r="AA144" s="127">
        <v>1.1260000000000001E-5</v>
      </c>
      <c r="AB144" s="127">
        <v>9748000000</v>
      </c>
      <c r="AC144" s="87">
        <v>0.65</v>
      </c>
      <c r="AD144" s="87" t="s">
        <v>156</v>
      </c>
      <c r="AE144" s="87" t="s">
        <v>157</v>
      </c>
      <c r="AF144" s="87" t="s">
        <v>158</v>
      </c>
      <c r="AG144" s="87" t="s">
        <v>159</v>
      </c>
      <c r="AH144" s="87" t="s">
        <v>160</v>
      </c>
      <c r="AI144" s="87" t="s">
        <v>161</v>
      </c>
      <c r="AJ144" s="87" t="s">
        <v>162</v>
      </c>
      <c r="AK144" s="87">
        <v>0</v>
      </c>
      <c r="AL144" s="87">
        <v>0</v>
      </c>
      <c r="AM144" s="87" t="s">
        <v>142</v>
      </c>
      <c r="AO144" s="87">
        <f t="shared" si="144"/>
        <v>142</v>
      </c>
      <c r="AP144" s="87">
        <f t="shared" si="142"/>
        <v>-1.4430000000000001</v>
      </c>
      <c r="AQ144" s="87">
        <f t="shared" si="142"/>
        <v>-14.167</v>
      </c>
      <c r="AR144" s="87">
        <f t="shared" si="145"/>
        <v>-12</v>
      </c>
      <c r="AS144" s="87">
        <v>1</v>
      </c>
      <c r="AT144" s="87">
        <v>0</v>
      </c>
      <c r="AU144" s="87">
        <v>0</v>
      </c>
      <c r="AV144" s="87">
        <v>0</v>
      </c>
      <c r="AW144" s="87">
        <v>0</v>
      </c>
      <c r="AY144" s="133"/>
      <c r="AZ144" s="87" t="str">
        <f t="shared" si="150"/>
        <v/>
      </c>
      <c r="BA144" s="87" t="str">
        <f t="shared" si="151"/>
        <v/>
      </c>
      <c r="BB144" s="87" t="str">
        <f t="shared" si="152"/>
        <v/>
      </c>
      <c r="BC144" s="87" t="str">
        <f t="shared" si="153"/>
        <v/>
      </c>
      <c r="BD144" s="87" t="str">
        <f t="shared" si="154"/>
        <v/>
      </c>
      <c r="BE144" s="87" t="str">
        <f t="shared" si="155"/>
        <v/>
      </c>
      <c r="BG144" s="87" t="str">
        <f t="shared" si="156"/>
        <v/>
      </c>
      <c r="BH144" s="127" t="str">
        <f t="shared" si="157"/>
        <v/>
      </c>
      <c r="BI144" s="127" t="str">
        <f t="shared" si="158"/>
        <v/>
      </c>
      <c r="BJ144" s="87" t="str">
        <f t="shared" si="159"/>
        <v/>
      </c>
      <c r="BK144" s="87" t="str">
        <f t="shared" si="160"/>
        <v/>
      </c>
      <c r="BL144" s="87" t="str">
        <f t="shared" si="161"/>
        <v/>
      </c>
      <c r="BN144" s="87">
        <v>142</v>
      </c>
      <c r="BO144" s="87">
        <v>152</v>
      </c>
      <c r="BP144" s="87">
        <v>153</v>
      </c>
      <c r="BQ144" s="87">
        <v>142</v>
      </c>
      <c r="BR144" s="87">
        <v>142</v>
      </c>
      <c r="BS144" s="87" t="str">
        <v>1c</v>
      </c>
      <c r="BT144" s="87" t="str">
        <v>0</v>
      </c>
      <c r="BU144" s="87">
        <v>0</v>
      </c>
      <c r="BV144" s="129">
        <v>142</v>
      </c>
      <c r="BW144" s="129" t="str">
        <v>2.10E+11</v>
      </c>
      <c r="BX144" s="129" t="str">
        <v>8.08E+10</v>
      </c>
      <c r="BY144" s="129" t="str">
        <v>7850</v>
      </c>
      <c r="BZ144" s="129">
        <v>1</v>
      </c>
      <c r="CA144" s="129">
        <v>0.02</v>
      </c>
      <c r="CD144" s="87">
        <v>142</v>
      </c>
      <c r="CE144" s="87" t="s">
        <v>180</v>
      </c>
      <c r="CF144" s="87" t="s">
        <v>181</v>
      </c>
      <c r="CG144" s="87">
        <v>1</v>
      </c>
      <c r="CH144" s="87">
        <v>1</v>
      </c>
      <c r="CI144" s="87">
        <v>0.02</v>
      </c>
      <c r="CK144" s="87">
        <f t="shared" si="167"/>
        <v>142</v>
      </c>
      <c r="CL144" s="87">
        <f t="shared" si="168"/>
        <v>-1.4430000000000001</v>
      </c>
      <c r="CM144" s="87">
        <f t="shared" si="169"/>
        <v>-14.167</v>
      </c>
      <c r="CN144" s="87">
        <f t="shared" si="170"/>
        <v>-12</v>
      </c>
      <c r="CO144" s="87">
        <v>1</v>
      </c>
      <c r="CP144" s="87">
        <v>0</v>
      </c>
      <c r="CR144" s="87">
        <f t="shared" si="146"/>
        <v>142</v>
      </c>
      <c r="CS144" s="87">
        <f t="shared" si="147"/>
        <v>152</v>
      </c>
      <c r="CT144" s="87">
        <f t="shared" si="148"/>
        <v>153</v>
      </c>
      <c r="CU144" s="87">
        <v>3</v>
      </c>
      <c r="CV144" s="87">
        <v>3</v>
      </c>
      <c r="CW144" s="87">
        <v>1</v>
      </c>
      <c r="CX144" s="87">
        <v>0</v>
      </c>
      <c r="CY144" s="87">
        <v>1</v>
      </c>
      <c r="CZ144" s="87">
        <v>3</v>
      </c>
      <c r="DA144" s="87">
        <v>1</v>
      </c>
      <c r="DB144" s="87" t="b">
        <v>1</v>
      </c>
      <c r="DE144" s="89">
        <v>267</v>
      </c>
      <c r="DF144" s="89">
        <v>-19.881</v>
      </c>
      <c r="DG144" s="89">
        <v>0</v>
      </c>
      <c r="DH144" s="89">
        <v>5.04</v>
      </c>
      <c r="DI144" s="89">
        <v>1</v>
      </c>
      <c r="DJ144" s="89">
        <v>0</v>
      </c>
      <c r="DM144" s="87">
        <v>260</v>
      </c>
      <c r="DN144" s="87">
        <v>75</v>
      </c>
      <c r="DO144" s="87">
        <v>205</v>
      </c>
      <c r="DP144" s="87">
        <v>3</v>
      </c>
      <c r="DQ144" s="87">
        <v>3</v>
      </c>
      <c r="DR144" s="87">
        <v>1</v>
      </c>
      <c r="DS144" s="87">
        <v>0</v>
      </c>
      <c r="DT144" s="87">
        <v>2</v>
      </c>
      <c r="DU144" s="87">
        <v>1</v>
      </c>
      <c r="DV144" s="87">
        <v>1</v>
      </c>
      <c r="DW144" s="87" t="b">
        <v>1</v>
      </c>
    </row>
    <row r="145" spans="1:144" ht="12.75">
      <c r="A145" s="89">
        <f t="shared" si="164"/>
        <v>10</v>
      </c>
      <c r="B145" s="155">
        <f t="shared" si="164"/>
        <v>143</v>
      </c>
      <c r="C145" s="156">
        <v>-12</v>
      </c>
      <c r="D145" s="155">
        <v>1.925</v>
      </c>
      <c r="E145" s="155">
        <v>-16.111000000000001</v>
      </c>
      <c r="F145" s="155" t="s">
        <v>142</v>
      </c>
      <c r="G145" s="155"/>
      <c r="H145" s="89"/>
      <c r="I145" s="87">
        <v>1</v>
      </c>
      <c r="J145" s="87">
        <f t="shared" si="117"/>
        <v>72.099999999999994</v>
      </c>
      <c r="K145" s="126">
        <v>77</v>
      </c>
      <c r="L145" s="87">
        <v>1</v>
      </c>
      <c r="M145" s="87">
        <v>15</v>
      </c>
      <c r="N145" s="87" t="s">
        <v>154</v>
      </c>
      <c r="O145" s="87" t="s">
        <v>155</v>
      </c>
      <c r="P145" s="87">
        <v>0</v>
      </c>
      <c r="Q145" s="127">
        <v>4.6419999999999999E-5</v>
      </c>
      <c r="R145" s="87">
        <v>0</v>
      </c>
      <c r="S145" s="87">
        <v>0</v>
      </c>
      <c r="T145" s="127">
        <v>1182000000</v>
      </c>
      <c r="U145" s="127">
        <v>1182000000</v>
      </c>
      <c r="V145" s="127">
        <v>1875000000</v>
      </c>
      <c r="W145" s="127">
        <v>1875000000</v>
      </c>
      <c r="X145" s="87">
        <v>0</v>
      </c>
      <c r="Y145" s="87">
        <v>0</v>
      </c>
      <c r="Z145" s="127">
        <v>909900000</v>
      </c>
      <c r="AA145" s="127">
        <v>1.1260000000000001E-5</v>
      </c>
      <c r="AB145" s="127">
        <v>9748000000</v>
      </c>
      <c r="AC145" s="87">
        <v>0.65</v>
      </c>
      <c r="AD145" s="87" t="s">
        <v>156</v>
      </c>
      <c r="AE145" s="87" t="s">
        <v>157</v>
      </c>
      <c r="AF145" s="87" t="s">
        <v>158</v>
      </c>
      <c r="AG145" s="87" t="s">
        <v>159</v>
      </c>
      <c r="AH145" s="87" t="s">
        <v>160</v>
      </c>
      <c r="AI145" s="87" t="s">
        <v>161</v>
      </c>
      <c r="AJ145" s="87" t="s">
        <v>162</v>
      </c>
      <c r="AK145" s="87">
        <v>0</v>
      </c>
      <c r="AL145" s="87">
        <v>0</v>
      </c>
      <c r="AM145" s="87" t="s">
        <v>142</v>
      </c>
      <c r="AO145" s="87">
        <f t="shared" si="144"/>
        <v>143</v>
      </c>
      <c r="AP145" s="87">
        <f t="shared" si="142"/>
        <v>1.925</v>
      </c>
      <c r="AQ145" s="87">
        <f t="shared" si="142"/>
        <v>-16.111000000000001</v>
      </c>
      <c r="AR145" s="87">
        <f t="shared" si="145"/>
        <v>-12</v>
      </c>
      <c r="AS145" s="87">
        <v>1</v>
      </c>
      <c r="AT145" s="87">
        <v>0</v>
      </c>
      <c r="AU145" s="87">
        <v>0</v>
      </c>
      <c r="AV145" s="87">
        <v>0</v>
      </c>
      <c r="AW145" s="87">
        <v>0</v>
      </c>
      <c r="AY145" s="133">
        <f t="shared" ref="AY145" si="172">IF(J145="", "", INT(J145))</f>
        <v>72</v>
      </c>
      <c r="AZ145" s="87">
        <f t="shared" si="150"/>
        <v>77</v>
      </c>
      <c r="BA145" s="87">
        <f t="shared" si="151"/>
        <v>78</v>
      </c>
      <c r="BB145" s="87">
        <f t="shared" si="152"/>
        <v>72</v>
      </c>
      <c r="BC145" s="87">
        <f t="shared" si="153"/>
        <v>72</v>
      </c>
      <c r="BD145" s="87" t="str">
        <f t="shared" si="154"/>
        <v>1c</v>
      </c>
      <c r="BE145" s="87" t="str">
        <f t="shared" si="155"/>
        <v>0</v>
      </c>
      <c r="BG145" s="87">
        <f t="shared" si="156"/>
        <v>72</v>
      </c>
      <c r="BH145" s="127" t="str">
        <f t="shared" si="157"/>
        <v>2.10E+11</v>
      </c>
      <c r="BI145" s="127" t="str">
        <f t="shared" si="158"/>
        <v>8.08E+10</v>
      </c>
      <c r="BJ145" s="87" t="str">
        <f t="shared" si="159"/>
        <v>7850</v>
      </c>
      <c r="BK145" s="87">
        <f t="shared" si="160"/>
        <v>1</v>
      </c>
      <c r="BL145" s="87">
        <f t="shared" si="161"/>
        <v>1.4999999999999999E-2</v>
      </c>
      <c r="BN145" s="87">
        <v>143</v>
      </c>
      <c r="BO145" s="87">
        <v>153</v>
      </c>
      <c r="BP145" s="87">
        <v>154</v>
      </c>
      <c r="BQ145" s="87">
        <v>143</v>
      </c>
      <c r="BR145" s="87">
        <v>143</v>
      </c>
      <c r="BS145" s="87" t="str">
        <v>1c</v>
      </c>
      <c r="BT145" s="87" t="str">
        <v>0</v>
      </c>
      <c r="BU145" s="87">
        <v>0</v>
      </c>
      <c r="BV145" s="129">
        <v>143</v>
      </c>
      <c r="BW145" s="129" t="str">
        <v>2.10E+11</v>
      </c>
      <c r="BX145" s="129" t="str">
        <v>8.08E+10</v>
      </c>
      <c r="BY145" s="129" t="str">
        <v>7850</v>
      </c>
      <c r="BZ145" s="129">
        <v>1</v>
      </c>
      <c r="CA145" s="129">
        <v>0.02</v>
      </c>
      <c r="CD145" s="87">
        <v>143</v>
      </c>
      <c r="CE145" s="87" t="s">
        <v>180</v>
      </c>
      <c r="CF145" s="87" t="s">
        <v>181</v>
      </c>
      <c r="CG145" s="87">
        <v>1</v>
      </c>
      <c r="CH145" s="87">
        <v>1</v>
      </c>
      <c r="CI145" s="87">
        <v>0.02</v>
      </c>
      <c r="CK145" s="87">
        <f t="shared" si="167"/>
        <v>143</v>
      </c>
      <c r="CL145" s="87">
        <f t="shared" si="168"/>
        <v>1.925</v>
      </c>
      <c r="CM145" s="87">
        <f t="shared" si="169"/>
        <v>-16.111000000000001</v>
      </c>
      <c r="CN145" s="87">
        <f t="shared" si="170"/>
        <v>-12</v>
      </c>
      <c r="CO145" s="87">
        <v>1</v>
      </c>
      <c r="CP145" s="87">
        <v>0</v>
      </c>
      <c r="CR145" s="87">
        <f t="shared" si="146"/>
        <v>143</v>
      </c>
      <c r="CS145" s="87">
        <f t="shared" si="147"/>
        <v>153</v>
      </c>
      <c r="CT145" s="87">
        <f t="shared" si="148"/>
        <v>154</v>
      </c>
      <c r="CU145" s="87">
        <v>3</v>
      </c>
      <c r="CV145" s="87">
        <v>3</v>
      </c>
      <c r="CW145" s="87">
        <v>1</v>
      </c>
      <c r="CX145" s="87">
        <v>0</v>
      </c>
      <c r="CY145" s="87">
        <v>1</v>
      </c>
      <c r="CZ145" s="87">
        <v>3</v>
      </c>
      <c r="DA145" s="87">
        <v>1</v>
      </c>
      <c r="DB145" s="87" t="b">
        <v>1</v>
      </c>
      <c r="DE145" s="89">
        <v>268</v>
      </c>
      <c r="DF145" s="89">
        <v>-19.881</v>
      </c>
      <c r="DG145" s="89">
        <v>0</v>
      </c>
      <c r="DH145" s="89">
        <v>-8.76</v>
      </c>
      <c r="DI145" s="89">
        <v>1</v>
      </c>
      <c r="DJ145" s="89">
        <v>0</v>
      </c>
      <c r="DM145" s="87">
        <v>261</v>
      </c>
      <c r="DN145" s="87">
        <v>205</v>
      </c>
      <c r="DO145" s="87">
        <v>206</v>
      </c>
      <c r="DP145" s="87">
        <v>3</v>
      </c>
      <c r="DQ145" s="87">
        <v>3</v>
      </c>
      <c r="DR145" s="87">
        <v>1</v>
      </c>
      <c r="DS145" s="87">
        <v>0</v>
      </c>
      <c r="DT145" s="87">
        <v>2</v>
      </c>
      <c r="DU145" s="87">
        <v>1</v>
      </c>
      <c r="DV145" s="87">
        <v>1</v>
      </c>
      <c r="DW145" s="87" t="b">
        <v>1</v>
      </c>
    </row>
    <row r="146" spans="1:144" ht="12.75">
      <c r="A146" s="89">
        <f t="shared" si="164"/>
        <v>11</v>
      </c>
      <c r="B146" s="155">
        <f t="shared" si="164"/>
        <v>144</v>
      </c>
      <c r="C146" s="156">
        <v>-12</v>
      </c>
      <c r="D146" s="155">
        <v>5.2919999999999998</v>
      </c>
      <c r="E146" s="155">
        <v>-18.056000000000001</v>
      </c>
      <c r="F146" s="155" t="s">
        <v>142</v>
      </c>
      <c r="G146" s="155"/>
      <c r="H146" s="89"/>
      <c r="I146" s="87">
        <v>1</v>
      </c>
      <c r="J146" s="87">
        <f t="shared" si="117"/>
        <v>72.2</v>
      </c>
      <c r="K146" s="126">
        <v>78</v>
      </c>
      <c r="L146" s="87">
        <v>1</v>
      </c>
      <c r="M146" s="87">
        <v>15</v>
      </c>
      <c r="N146" s="87" t="s">
        <v>154</v>
      </c>
      <c r="O146" s="87" t="s">
        <v>155</v>
      </c>
      <c r="P146" s="87">
        <v>0</v>
      </c>
      <c r="Q146" s="127">
        <v>4.6419999999999999E-5</v>
      </c>
      <c r="R146" s="87">
        <v>0</v>
      </c>
      <c r="S146" s="87">
        <v>0</v>
      </c>
      <c r="T146" s="127">
        <v>1182000000</v>
      </c>
      <c r="U146" s="127">
        <v>1182000000</v>
      </c>
      <c r="V146" s="127">
        <v>1875000000</v>
      </c>
      <c r="W146" s="127">
        <v>1875000000</v>
      </c>
      <c r="X146" s="87">
        <v>0</v>
      </c>
      <c r="Y146" s="87">
        <v>0</v>
      </c>
      <c r="Z146" s="127">
        <v>909900000</v>
      </c>
      <c r="AA146" s="127">
        <v>1.1260000000000001E-5</v>
      </c>
      <c r="AB146" s="127">
        <v>9748000000</v>
      </c>
      <c r="AC146" s="87">
        <v>0.65</v>
      </c>
      <c r="AD146" s="87" t="s">
        <v>156</v>
      </c>
      <c r="AE146" s="87" t="s">
        <v>157</v>
      </c>
      <c r="AF146" s="87" t="s">
        <v>158</v>
      </c>
      <c r="AG146" s="87" t="s">
        <v>159</v>
      </c>
      <c r="AH146" s="87" t="s">
        <v>160</v>
      </c>
      <c r="AI146" s="87" t="s">
        <v>161</v>
      </c>
      <c r="AJ146" s="87" t="s">
        <v>162</v>
      </c>
      <c r="AK146" s="87">
        <v>0</v>
      </c>
      <c r="AL146" s="87">
        <v>0</v>
      </c>
      <c r="AM146" s="87" t="s">
        <v>142</v>
      </c>
      <c r="AO146" s="87">
        <f t="shared" si="144"/>
        <v>144</v>
      </c>
      <c r="AP146" s="87">
        <f t="shared" si="142"/>
        <v>5.2919999999999998</v>
      </c>
      <c r="AQ146" s="87">
        <f t="shared" si="142"/>
        <v>-18.056000000000001</v>
      </c>
      <c r="AR146" s="87">
        <f t="shared" si="145"/>
        <v>-12</v>
      </c>
      <c r="AS146" s="87">
        <v>1</v>
      </c>
      <c r="AT146" s="87">
        <v>0</v>
      </c>
      <c r="AU146" s="87">
        <v>0</v>
      </c>
      <c r="AV146" s="87">
        <v>0</v>
      </c>
      <c r="AW146" s="87">
        <v>0</v>
      </c>
      <c r="AY146" s="133"/>
      <c r="AZ146" s="87" t="str">
        <f t="shared" si="150"/>
        <v/>
      </c>
      <c r="BA146" s="87" t="str">
        <f t="shared" si="151"/>
        <v/>
      </c>
      <c r="BB146" s="87" t="str">
        <f t="shared" si="152"/>
        <v/>
      </c>
      <c r="BC146" s="87" t="str">
        <f t="shared" si="153"/>
        <v/>
      </c>
      <c r="BD146" s="87" t="str">
        <f t="shared" si="154"/>
        <v/>
      </c>
      <c r="BE146" s="87" t="str">
        <f t="shared" si="155"/>
        <v/>
      </c>
      <c r="BG146" s="87" t="str">
        <f t="shared" si="156"/>
        <v/>
      </c>
      <c r="BH146" s="127" t="str">
        <f t="shared" si="157"/>
        <v/>
      </c>
      <c r="BI146" s="127" t="str">
        <f t="shared" si="158"/>
        <v/>
      </c>
      <c r="BJ146" s="87" t="str">
        <f t="shared" si="159"/>
        <v/>
      </c>
      <c r="BK146" s="87" t="str">
        <f t="shared" si="160"/>
        <v/>
      </c>
      <c r="BL146" s="87" t="str">
        <f t="shared" si="161"/>
        <v/>
      </c>
      <c r="BN146" s="87">
        <v>144</v>
      </c>
      <c r="BO146" s="87">
        <v>154</v>
      </c>
      <c r="BP146" s="87">
        <v>155</v>
      </c>
      <c r="BQ146" s="87">
        <v>144</v>
      </c>
      <c r="BR146" s="87">
        <v>144</v>
      </c>
      <c r="BS146" s="87" t="str">
        <v>1c</v>
      </c>
      <c r="BT146" s="87" t="str">
        <v>0</v>
      </c>
      <c r="BU146" s="87">
        <v>0</v>
      </c>
      <c r="BV146" s="129">
        <v>144</v>
      </c>
      <c r="BW146" s="129" t="str">
        <v>2.10E+11</v>
      </c>
      <c r="BX146" s="129" t="str">
        <v>8.08E+10</v>
      </c>
      <c r="BY146" s="129" t="str">
        <v>7850</v>
      </c>
      <c r="BZ146" s="129">
        <v>1</v>
      </c>
      <c r="CA146" s="129">
        <v>0.02</v>
      </c>
      <c r="CD146" s="87">
        <v>144</v>
      </c>
      <c r="CE146" s="87" t="s">
        <v>180</v>
      </c>
      <c r="CF146" s="87" t="s">
        <v>181</v>
      </c>
      <c r="CG146" s="87">
        <v>1</v>
      </c>
      <c r="CH146" s="87">
        <v>1</v>
      </c>
      <c r="CI146" s="87">
        <v>0.02</v>
      </c>
      <c r="CK146" s="87">
        <f t="shared" si="167"/>
        <v>144</v>
      </c>
      <c r="CL146" s="87">
        <f t="shared" si="168"/>
        <v>5.2919999999999998</v>
      </c>
      <c r="CM146" s="87">
        <f t="shared" si="169"/>
        <v>-18.056000000000001</v>
      </c>
      <c r="CN146" s="87">
        <f t="shared" si="170"/>
        <v>-12</v>
      </c>
      <c r="CO146" s="87">
        <v>1</v>
      </c>
      <c r="CP146" s="87">
        <v>0</v>
      </c>
      <c r="CR146" s="87">
        <f t="shared" si="146"/>
        <v>144</v>
      </c>
      <c r="CS146" s="87">
        <f t="shared" si="147"/>
        <v>154</v>
      </c>
      <c r="CT146" s="87">
        <f t="shared" si="148"/>
        <v>155</v>
      </c>
      <c r="CU146" s="87">
        <v>3</v>
      </c>
      <c r="CV146" s="87">
        <v>3</v>
      </c>
      <c r="CW146" s="87">
        <v>1</v>
      </c>
      <c r="CX146" s="87">
        <v>0</v>
      </c>
      <c r="CY146" s="87">
        <v>1</v>
      </c>
      <c r="CZ146" s="87">
        <v>3</v>
      </c>
      <c r="DA146" s="87">
        <v>1</v>
      </c>
      <c r="DB146" s="87" t="b">
        <v>1</v>
      </c>
      <c r="DE146" s="89">
        <v>269</v>
      </c>
      <c r="DF146" s="89">
        <v>9.94</v>
      </c>
      <c r="DG146" s="89">
        <v>-17.216999999999999</v>
      </c>
      <c r="DH146" s="89">
        <v>5.04</v>
      </c>
      <c r="DI146" s="89">
        <v>1</v>
      </c>
      <c r="DJ146" s="89">
        <v>0</v>
      </c>
      <c r="DM146" s="87">
        <v>262</v>
      </c>
      <c r="DN146" s="87">
        <v>206</v>
      </c>
      <c r="DO146" s="87">
        <v>135</v>
      </c>
      <c r="DP146" s="87">
        <v>3</v>
      </c>
      <c r="DQ146" s="87">
        <v>3</v>
      </c>
      <c r="DR146" s="87">
        <v>1</v>
      </c>
      <c r="DS146" s="87">
        <v>0</v>
      </c>
      <c r="DT146" s="87">
        <v>2</v>
      </c>
      <c r="DU146" s="87">
        <v>1</v>
      </c>
      <c r="DV146" s="87">
        <v>1</v>
      </c>
      <c r="DW146" s="87" t="b">
        <v>1</v>
      </c>
    </row>
    <row r="147" spans="1:144" ht="12.75">
      <c r="A147" s="89">
        <f t="shared" si="164"/>
        <v>12</v>
      </c>
      <c r="B147" s="89">
        <f t="shared" si="164"/>
        <v>145</v>
      </c>
      <c r="C147" s="150">
        <v>-12</v>
      </c>
      <c r="D147" s="89">
        <v>7.7080000000000002</v>
      </c>
      <c r="E147" s="89">
        <v>-19.45</v>
      </c>
      <c r="F147" s="89" t="s">
        <v>142</v>
      </c>
      <c r="G147" s="89"/>
      <c r="H147" s="89"/>
      <c r="J147" s="87">
        <f t="shared" si="117"/>
        <v>73.099999999999994</v>
      </c>
      <c r="K147" s="126">
        <v>78</v>
      </c>
      <c r="L147" s="87">
        <v>1</v>
      </c>
      <c r="M147" s="87">
        <v>15</v>
      </c>
      <c r="N147" s="87" t="s">
        <v>154</v>
      </c>
      <c r="O147" s="87" t="s">
        <v>155</v>
      </c>
      <c r="P147" s="87">
        <v>0</v>
      </c>
      <c r="Q147" s="127">
        <v>4.6419999999999999E-5</v>
      </c>
      <c r="R147" s="87">
        <v>0</v>
      </c>
      <c r="S147" s="87">
        <v>0</v>
      </c>
      <c r="T147" s="127">
        <v>1182000000</v>
      </c>
      <c r="U147" s="127">
        <v>1182000000</v>
      </c>
      <c r="V147" s="127">
        <v>1875000000</v>
      </c>
      <c r="W147" s="127">
        <v>1875000000</v>
      </c>
      <c r="X147" s="87">
        <v>0</v>
      </c>
      <c r="Y147" s="87">
        <v>0</v>
      </c>
      <c r="Z147" s="127">
        <v>909900000</v>
      </c>
      <c r="AA147" s="127">
        <v>1.1260000000000001E-5</v>
      </c>
      <c r="AB147" s="127">
        <v>9748000000</v>
      </c>
      <c r="AC147" s="87">
        <v>0.65</v>
      </c>
      <c r="AD147" s="87" t="s">
        <v>156</v>
      </c>
      <c r="AE147" s="87" t="s">
        <v>157</v>
      </c>
      <c r="AF147" s="87" t="s">
        <v>158</v>
      </c>
      <c r="AG147" s="87" t="s">
        <v>159</v>
      </c>
      <c r="AH147" s="87" t="s">
        <v>160</v>
      </c>
      <c r="AI147" s="87" t="s">
        <v>161</v>
      </c>
      <c r="AJ147" s="87" t="s">
        <v>162</v>
      </c>
      <c r="AK147" s="87">
        <v>0</v>
      </c>
      <c r="AL147" s="87">
        <v>0</v>
      </c>
      <c r="AM147" s="87" t="s">
        <v>142</v>
      </c>
      <c r="AO147" s="87">
        <f t="shared" si="144"/>
        <v>145</v>
      </c>
      <c r="AP147" s="87">
        <f t="shared" si="142"/>
        <v>7.7080000000000002</v>
      </c>
      <c r="AQ147" s="87">
        <f t="shared" si="142"/>
        <v>-19.45</v>
      </c>
      <c r="AR147" s="87">
        <f t="shared" si="145"/>
        <v>-12</v>
      </c>
      <c r="AS147" s="87">
        <v>1</v>
      </c>
      <c r="AT147" s="87">
        <v>0</v>
      </c>
      <c r="AU147" s="87">
        <v>0</v>
      </c>
      <c r="AV147" s="87">
        <v>0</v>
      </c>
      <c r="AW147" s="87">
        <v>0</v>
      </c>
      <c r="AY147" s="133">
        <f t="shared" ref="AY147" si="173">IF(J147="", "", INT(J147))</f>
        <v>73</v>
      </c>
      <c r="AZ147" s="87">
        <f t="shared" si="150"/>
        <v>78</v>
      </c>
      <c r="BA147" s="87">
        <f t="shared" si="151"/>
        <v>79</v>
      </c>
      <c r="BB147" s="87">
        <f t="shared" si="152"/>
        <v>73</v>
      </c>
      <c r="BC147" s="87">
        <f t="shared" si="153"/>
        <v>73</v>
      </c>
      <c r="BD147" s="87" t="str">
        <f t="shared" si="154"/>
        <v>1c</v>
      </c>
      <c r="BE147" s="87" t="str">
        <f t="shared" si="155"/>
        <v>0</v>
      </c>
      <c r="BG147" s="87">
        <f t="shared" si="156"/>
        <v>73</v>
      </c>
      <c r="BH147" s="127" t="str">
        <f t="shared" si="157"/>
        <v>2.10E+11</v>
      </c>
      <c r="BI147" s="127" t="str">
        <f t="shared" si="158"/>
        <v>8.08E+10</v>
      </c>
      <c r="BJ147" s="87" t="str">
        <f t="shared" si="159"/>
        <v>7850</v>
      </c>
      <c r="BK147" s="87">
        <f t="shared" si="160"/>
        <v>1</v>
      </c>
      <c r="BL147" s="87">
        <f t="shared" si="161"/>
        <v>1.4999999999999999E-2</v>
      </c>
      <c r="BN147" s="155">
        <v>145</v>
      </c>
      <c r="BO147" s="155">
        <v>155</v>
      </c>
      <c r="BP147" s="155">
        <v>156</v>
      </c>
      <c r="BQ147" s="155">
        <v>145</v>
      </c>
      <c r="BR147" s="155">
        <v>145</v>
      </c>
      <c r="BS147" s="155" t="str">
        <v>1c</v>
      </c>
      <c r="BT147" s="155" t="str">
        <v>0</v>
      </c>
      <c r="BU147" s="87">
        <v>0</v>
      </c>
      <c r="BV147" s="129">
        <v>145</v>
      </c>
      <c r="BW147" s="129" t="str">
        <v>2.10E+11</v>
      </c>
      <c r="BX147" s="129" t="str">
        <v>8.08E+10</v>
      </c>
      <c r="BY147" s="129" t="str">
        <v>7850</v>
      </c>
      <c r="BZ147" s="129">
        <v>1</v>
      </c>
      <c r="CA147" s="129">
        <v>0.02</v>
      </c>
      <c r="CD147" s="87">
        <v>145</v>
      </c>
      <c r="CE147" s="87" t="s">
        <v>180</v>
      </c>
      <c r="CF147" s="87" t="s">
        <v>181</v>
      </c>
      <c r="CG147" s="87">
        <v>1</v>
      </c>
      <c r="CH147" s="87">
        <v>1</v>
      </c>
      <c r="CI147" s="87">
        <v>0.02</v>
      </c>
      <c r="CK147" s="87">
        <f t="shared" si="167"/>
        <v>145</v>
      </c>
      <c r="CL147" s="87">
        <f t="shared" si="168"/>
        <v>7.7080000000000002</v>
      </c>
      <c r="CM147" s="87">
        <f t="shared" si="169"/>
        <v>-19.45</v>
      </c>
      <c r="CN147" s="87">
        <f t="shared" si="170"/>
        <v>-12</v>
      </c>
      <c r="CO147" s="87">
        <v>1</v>
      </c>
      <c r="CP147" s="87">
        <v>0</v>
      </c>
      <c r="CR147" s="87">
        <f t="shared" si="146"/>
        <v>145</v>
      </c>
      <c r="CS147" s="87">
        <f t="shared" si="147"/>
        <v>155</v>
      </c>
      <c r="CT147" s="87">
        <f t="shared" si="148"/>
        <v>156</v>
      </c>
      <c r="CU147" s="87">
        <v>3</v>
      </c>
      <c r="CV147" s="87">
        <v>3</v>
      </c>
      <c r="CW147" s="87">
        <v>1</v>
      </c>
      <c r="CX147" s="87">
        <v>0</v>
      </c>
      <c r="CY147" s="87">
        <v>1</v>
      </c>
      <c r="CZ147" s="87">
        <v>3</v>
      </c>
      <c r="DA147" s="87">
        <v>1</v>
      </c>
      <c r="DB147" s="87" t="b">
        <v>1</v>
      </c>
      <c r="DE147" s="89">
        <v>270</v>
      </c>
      <c r="DF147" s="89">
        <v>9.94</v>
      </c>
      <c r="DG147" s="89">
        <v>-17.216999999999999</v>
      </c>
      <c r="DH147" s="89">
        <v>-8.76</v>
      </c>
      <c r="DI147" s="89">
        <v>1</v>
      </c>
      <c r="DJ147" s="89">
        <v>0</v>
      </c>
      <c r="DM147" s="87">
        <v>263</v>
      </c>
      <c r="DN147" s="87">
        <v>80</v>
      </c>
      <c r="DO147" s="87">
        <v>207</v>
      </c>
      <c r="DP147" s="87">
        <v>3</v>
      </c>
      <c r="DQ147" s="87">
        <v>3</v>
      </c>
      <c r="DR147" s="87">
        <v>1</v>
      </c>
      <c r="DS147" s="87">
        <v>0</v>
      </c>
      <c r="DT147" s="87">
        <v>2</v>
      </c>
      <c r="DU147" s="87">
        <v>1</v>
      </c>
      <c r="DV147" s="87">
        <v>1</v>
      </c>
      <c r="DW147" s="87" t="b">
        <v>1</v>
      </c>
    </row>
    <row r="148" spans="1:144" ht="12.75">
      <c r="A148" s="89">
        <f t="shared" si="164"/>
        <v>13</v>
      </c>
      <c r="B148" s="89">
        <f t="shared" si="164"/>
        <v>146</v>
      </c>
      <c r="C148" s="150">
        <v>-12</v>
      </c>
      <c r="D148" s="89">
        <v>8.66</v>
      </c>
      <c r="E148" s="89">
        <v>-20</v>
      </c>
      <c r="F148" s="89" t="s">
        <v>142</v>
      </c>
      <c r="G148" s="89"/>
      <c r="H148" s="89"/>
      <c r="J148" s="87">
        <f t="shared" si="117"/>
        <v>73.2</v>
      </c>
      <c r="K148" s="126">
        <v>79</v>
      </c>
      <c r="L148" s="87">
        <v>1</v>
      </c>
      <c r="M148" s="87">
        <v>15</v>
      </c>
      <c r="N148" s="87" t="s">
        <v>154</v>
      </c>
      <c r="O148" s="87" t="s">
        <v>155</v>
      </c>
      <c r="P148" s="87">
        <v>0</v>
      </c>
      <c r="Q148" s="127">
        <v>4.6419999999999999E-5</v>
      </c>
      <c r="R148" s="87">
        <v>0</v>
      </c>
      <c r="S148" s="87">
        <v>0</v>
      </c>
      <c r="T148" s="127">
        <v>1182000000</v>
      </c>
      <c r="U148" s="127">
        <v>1182000000</v>
      </c>
      <c r="V148" s="127">
        <v>1875000000</v>
      </c>
      <c r="W148" s="127">
        <v>1875000000</v>
      </c>
      <c r="X148" s="87">
        <v>0</v>
      </c>
      <c r="Y148" s="87">
        <v>0</v>
      </c>
      <c r="Z148" s="127">
        <v>909900000</v>
      </c>
      <c r="AA148" s="127">
        <v>1.1260000000000001E-5</v>
      </c>
      <c r="AB148" s="127">
        <v>9748000000</v>
      </c>
      <c r="AC148" s="87">
        <v>0.65</v>
      </c>
      <c r="AD148" s="87" t="s">
        <v>156</v>
      </c>
      <c r="AE148" s="87" t="s">
        <v>157</v>
      </c>
      <c r="AF148" s="87" t="s">
        <v>158</v>
      </c>
      <c r="AG148" s="87" t="s">
        <v>159</v>
      </c>
      <c r="AH148" s="87" t="s">
        <v>160</v>
      </c>
      <c r="AI148" s="87" t="s">
        <v>161</v>
      </c>
      <c r="AJ148" s="87" t="s">
        <v>162</v>
      </c>
      <c r="AK148" s="87">
        <v>0</v>
      </c>
      <c r="AL148" s="87">
        <v>0</v>
      </c>
      <c r="AM148" s="87" t="s">
        <v>142</v>
      </c>
      <c r="AO148" s="87">
        <f t="shared" si="144"/>
        <v>146</v>
      </c>
      <c r="AP148" s="87">
        <f t="shared" si="142"/>
        <v>8.66</v>
      </c>
      <c r="AQ148" s="87">
        <f t="shared" si="142"/>
        <v>-20</v>
      </c>
      <c r="AR148" s="87">
        <f t="shared" si="145"/>
        <v>-12</v>
      </c>
      <c r="AS148" s="87">
        <v>1</v>
      </c>
      <c r="AT148" s="87">
        <v>0</v>
      </c>
      <c r="AU148" s="87">
        <v>0</v>
      </c>
      <c r="AV148" s="87">
        <v>0</v>
      </c>
      <c r="AW148" s="87">
        <v>0</v>
      </c>
      <c r="AY148" s="133"/>
      <c r="AZ148" s="87" t="str">
        <f t="shared" si="150"/>
        <v/>
      </c>
      <c r="BA148" s="87" t="str">
        <f t="shared" si="151"/>
        <v/>
      </c>
      <c r="BB148" s="87" t="str">
        <f t="shared" si="152"/>
        <v/>
      </c>
      <c r="BC148" s="87" t="str">
        <f t="shared" si="153"/>
        <v/>
      </c>
      <c r="BD148" s="87" t="str">
        <f t="shared" si="154"/>
        <v/>
      </c>
      <c r="BE148" s="87" t="str">
        <f t="shared" si="155"/>
        <v/>
      </c>
      <c r="BG148" s="87" t="str">
        <f t="shared" si="156"/>
        <v/>
      </c>
      <c r="BH148" s="127" t="str">
        <f t="shared" si="157"/>
        <v/>
      </c>
      <c r="BI148" s="127" t="str">
        <f t="shared" si="158"/>
        <v/>
      </c>
      <c r="BJ148" s="87" t="str">
        <f t="shared" si="159"/>
        <v/>
      </c>
      <c r="BK148" s="87" t="str">
        <f t="shared" si="160"/>
        <v/>
      </c>
      <c r="BL148" s="87" t="str">
        <f t="shared" si="161"/>
        <v/>
      </c>
      <c r="BN148" s="155">
        <v>146</v>
      </c>
      <c r="BO148" s="155">
        <v>156</v>
      </c>
      <c r="BP148" s="155">
        <v>157</v>
      </c>
      <c r="BQ148" s="155">
        <v>146</v>
      </c>
      <c r="BR148" s="155">
        <v>146</v>
      </c>
      <c r="BS148" s="155" t="str">
        <v>1c</v>
      </c>
      <c r="BT148" s="155" t="str">
        <v>0</v>
      </c>
      <c r="BU148" s="87">
        <v>0</v>
      </c>
      <c r="BV148" s="129">
        <v>146</v>
      </c>
      <c r="BW148" s="129" t="str">
        <v>2.10E+11</v>
      </c>
      <c r="BX148" s="129" t="str">
        <v>8.08E+10</v>
      </c>
      <c r="BY148" s="129" t="str">
        <v>7850</v>
      </c>
      <c r="BZ148" s="129">
        <v>1</v>
      </c>
      <c r="CA148" s="129">
        <v>0.02</v>
      </c>
      <c r="CD148" s="87">
        <v>146</v>
      </c>
      <c r="CE148" s="87" t="s">
        <v>180</v>
      </c>
      <c r="CF148" s="87" t="s">
        <v>181</v>
      </c>
      <c r="CG148" s="87">
        <v>1</v>
      </c>
      <c r="CH148" s="87">
        <v>1</v>
      </c>
      <c r="CI148" s="87">
        <v>0.02</v>
      </c>
      <c r="CK148" s="87">
        <f t="shared" si="167"/>
        <v>146</v>
      </c>
      <c r="CL148" s="87">
        <f t="shared" si="168"/>
        <v>8.66</v>
      </c>
      <c r="CM148" s="87">
        <f t="shared" si="169"/>
        <v>-20</v>
      </c>
      <c r="CN148" s="87">
        <f t="shared" si="170"/>
        <v>-12</v>
      </c>
      <c r="CO148" s="87">
        <v>1</v>
      </c>
      <c r="CP148" s="87">
        <v>0</v>
      </c>
      <c r="CR148" s="87">
        <f t="shared" si="146"/>
        <v>146</v>
      </c>
      <c r="CS148" s="87">
        <f t="shared" si="147"/>
        <v>156</v>
      </c>
      <c r="CT148" s="87">
        <f t="shared" si="148"/>
        <v>157</v>
      </c>
      <c r="CU148" s="87">
        <v>3</v>
      </c>
      <c r="CV148" s="87">
        <v>3</v>
      </c>
      <c r="CW148" s="87">
        <v>1</v>
      </c>
      <c r="CX148" s="87">
        <v>0</v>
      </c>
      <c r="CY148" s="87">
        <v>1</v>
      </c>
      <c r="CZ148" s="87">
        <v>3</v>
      </c>
      <c r="DA148" s="87">
        <v>1</v>
      </c>
      <c r="DB148" s="87" t="b">
        <v>1</v>
      </c>
      <c r="DE148" s="89">
        <v>271</v>
      </c>
      <c r="DF148" s="89">
        <v>1.97</v>
      </c>
      <c r="DG148" s="89">
        <v>3.4119999999999999</v>
      </c>
      <c r="DH148" s="89">
        <v>8.5</v>
      </c>
      <c r="DI148" s="89">
        <v>1</v>
      </c>
      <c r="DJ148" s="89">
        <v>0</v>
      </c>
      <c r="DM148" s="87">
        <v>264</v>
      </c>
      <c r="DN148" s="87">
        <v>207</v>
      </c>
      <c r="DO148" s="87">
        <v>208</v>
      </c>
      <c r="DP148" s="87">
        <v>3</v>
      </c>
      <c r="DQ148" s="87">
        <v>3</v>
      </c>
      <c r="DR148" s="87">
        <v>1</v>
      </c>
      <c r="DS148" s="87">
        <v>0</v>
      </c>
      <c r="DT148" s="87">
        <v>2</v>
      </c>
      <c r="DU148" s="87">
        <v>1</v>
      </c>
      <c r="DV148" s="87">
        <v>1</v>
      </c>
      <c r="DW148" s="87" t="b">
        <v>1</v>
      </c>
      <c r="EG148" s="87" t="s">
        <v>199</v>
      </c>
      <c r="EH148" s="87" t="s">
        <v>203</v>
      </c>
      <c r="EI148" s="127">
        <v>6417309</v>
      </c>
      <c r="EJ148" s="127">
        <v>0</v>
      </c>
      <c r="EK148" s="127">
        <v>0</v>
      </c>
      <c r="EL148" s="127">
        <v>0</v>
      </c>
      <c r="EM148" s="127">
        <v>-1274886</v>
      </c>
      <c r="EN148" s="87" t="s">
        <v>204</v>
      </c>
    </row>
    <row r="149" spans="1:144" ht="12.75">
      <c r="A149" s="89">
        <v>1</v>
      </c>
      <c r="B149" s="151">
        <f t="shared" si="164"/>
        <v>147</v>
      </c>
      <c r="C149" s="152">
        <v>-12</v>
      </c>
      <c r="D149" s="151">
        <v>12.99</v>
      </c>
      <c r="E149" s="151">
        <v>-17.5</v>
      </c>
      <c r="F149" s="151" t="s">
        <v>142</v>
      </c>
      <c r="G149" s="151"/>
      <c r="H149" s="151"/>
      <c r="J149" s="87">
        <f t="shared" si="117"/>
        <v>74.099999999999994</v>
      </c>
      <c r="K149" s="126">
        <v>79</v>
      </c>
      <c r="L149" s="87">
        <v>1</v>
      </c>
      <c r="M149" s="87">
        <v>15</v>
      </c>
      <c r="N149" s="87" t="s">
        <v>154</v>
      </c>
      <c r="O149" s="87" t="s">
        <v>155</v>
      </c>
      <c r="P149" s="87">
        <v>0</v>
      </c>
      <c r="Q149" s="127">
        <v>4.6419999999999999E-5</v>
      </c>
      <c r="R149" s="87">
        <v>0</v>
      </c>
      <c r="S149" s="87">
        <v>0</v>
      </c>
      <c r="T149" s="127">
        <v>1182000000</v>
      </c>
      <c r="U149" s="127">
        <v>1182000000</v>
      </c>
      <c r="V149" s="127">
        <v>1875000000</v>
      </c>
      <c r="W149" s="127">
        <v>1875000000</v>
      </c>
      <c r="X149" s="87">
        <v>0</v>
      </c>
      <c r="Y149" s="87">
        <v>0</v>
      </c>
      <c r="Z149" s="127">
        <v>909900000</v>
      </c>
      <c r="AA149" s="127">
        <v>1.1260000000000001E-5</v>
      </c>
      <c r="AB149" s="127">
        <v>9748000000</v>
      </c>
      <c r="AC149" s="87">
        <v>0.65</v>
      </c>
      <c r="AD149" s="87" t="s">
        <v>156</v>
      </c>
      <c r="AE149" s="87" t="s">
        <v>157</v>
      </c>
      <c r="AF149" s="87" t="s">
        <v>158</v>
      </c>
      <c r="AG149" s="87" t="s">
        <v>159</v>
      </c>
      <c r="AH149" s="87" t="s">
        <v>160</v>
      </c>
      <c r="AI149" s="87" t="s">
        <v>161</v>
      </c>
      <c r="AJ149" s="87" t="s">
        <v>162</v>
      </c>
      <c r="AK149" s="87">
        <v>0</v>
      </c>
      <c r="AL149" s="87">
        <v>0</v>
      </c>
      <c r="AM149" s="87" t="s">
        <v>142</v>
      </c>
      <c r="AO149" s="87">
        <f t="shared" si="144"/>
        <v>147</v>
      </c>
      <c r="AP149" s="87">
        <f t="shared" si="142"/>
        <v>12.99</v>
      </c>
      <c r="AQ149" s="87">
        <f t="shared" si="142"/>
        <v>-17.5</v>
      </c>
      <c r="AR149" s="87">
        <f t="shared" si="145"/>
        <v>-12</v>
      </c>
      <c r="AS149" s="87">
        <v>1</v>
      </c>
      <c r="AT149" s="87">
        <v>0</v>
      </c>
      <c r="AU149" s="87">
        <v>0</v>
      </c>
      <c r="AV149" s="87">
        <v>0</v>
      </c>
      <c r="AW149" s="87">
        <v>0</v>
      </c>
      <c r="AY149" s="133">
        <f t="shared" ref="AY149" si="174">IF(J149="", "", INT(J149))</f>
        <v>74</v>
      </c>
      <c r="AZ149" s="87">
        <f t="shared" si="150"/>
        <v>79</v>
      </c>
      <c r="BA149" s="87">
        <f t="shared" si="151"/>
        <v>80</v>
      </c>
      <c r="BB149" s="87">
        <f t="shared" si="152"/>
        <v>74</v>
      </c>
      <c r="BC149" s="87">
        <f t="shared" si="153"/>
        <v>74</v>
      </c>
      <c r="BD149" s="87" t="str">
        <f t="shared" si="154"/>
        <v>1c</v>
      </c>
      <c r="BE149" s="87" t="str">
        <f t="shared" si="155"/>
        <v>0</v>
      </c>
      <c r="BG149" s="87">
        <f t="shared" si="156"/>
        <v>74</v>
      </c>
      <c r="BH149" s="127" t="str">
        <f t="shared" si="157"/>
        <v>2.10E+11</v>
      </c>
      <c r="BI149" s="127" t="str">
        <f t="shared" si="158"/>
        <v>8.08E+10</v>
      </c>
      <c r="BJ149" s="87" t="str">
        <f t="shared" si="159"/>
        <v>7850</v>
      </c>
      <c r="BK149" s="87">
        <f t="shared" si="160"/>
        <v>1</v>
      </c>
      <c r="BL149" s="87">
        <f t="shared" si="161"/>
        <v>1.4999999999999999E-2</v>
      </c>
      <c r="BN149" s="155">
        <v>147</v>
      </c>
      <c r="BO149" s="155">
        <v>157</v>
      </c>
      <c r="BP149" s="155">
        <v>158</v>
      </c>
      <c r="BQ149" s="155">
        <v>147</v>
      </c>
      <c r="BR149" s="155">
        <v>147</v>
      </c>
      <c r="BS149" s="155" t="str">
        <v>1c</v>
      </c>
      <c r="BT149" s="155" t="str">
        <v>0</v>
      </c>
      <c r="BU149" s="87">
        <v>0</v>
      </c>
      <c r="BV149" s="129">
        <v>147</v>
      </c>
      <c r="BW149" s="129" t="str">
        <v>2.10E+11</v>
      </c>
      <c r="BX149" s="129" t="str">
        <v>8.08E+10</v>
      </c>
      <c r="BY149" s="129" t="str">
        <v>7850</v>
      </c>
      <c r="BZ149" s="129">
        <v>1</v>
      </c>
      <c r="CA149" s="129">
        <v>0.02</v>
      </c>
      <c r="CD149" s="87">
        <v>147</v>
      </c>
      <c r="CE149" s="87" t="s">
        <v>180</v>
      </c>
      <c r="CF149" s="87" t="s">
        <v>181</v>
      </c>
      <c r="CG149" s="87">
        <v>1</v>
      </c>
      <c r="CH149" s="87">
        <v>1</v>
      </c>
      <c r="CI149" s="87">
        <v>0.02</v>
      </c>
      <c r="CK149" s="87">
        <f t="shared" si="167"/>
        <v>147</v>
      </c>
      <c r="CL149" s="87">
        <f t="shared" si="168"/>
        <v>12.99</v>
      </c>
      <c r="CM149" s="87">
        <f t="shared" si="169"/>
        <v>-17.5</v>
      </c>
      <c r="CN149" s="87">
        <f t="shared" si="170"/>
        <v>-12</v>
      </c>
      <c r="CO149" s="87">
        <v>1</v>
      </c>
      <c r="CP149" s="87">
        <v>0</v>
      </c>
      <c r="CR149" s="87">
        <f t="shared" si="146"/>
        <v>147</v>
      </c>
      <c r="CS149" s="87">
        <f t="shared" si="147"/>
        <v>157</v>
      </c>
      <c r="CT149" s="87">
        <f t="shared" si="148"/>
        <v>158</v>
      </c>
      <c r="CU149" s="87">
        <v>3</v>
      </c>
      <c r="CV149" s="87">
        <v>3</v>
      </c>
      <c r="CW149" s="87">
        <v>1</v>
      </c>
      <c r="CX149" s="87">
        <v>0</v>
      </c>
      <c r="CY149" s="87">
        <v>1</v>
      </c>
      <c r="CZ149" s="87">
        <v>3</v>
      </c>
      <c r="DA149" s="87">
        <v>1</v>
      </c>
      <c r="DB149" s="87" t="b">
        <v>1</v>
      </c>
      <c r="DE149" s="89">
        <v>272</v>
      </c>
      <c r="DF149" s="89">
        <v>-3.94</v>
      </c>
      <c r="DG149" s="89">
        <v>0</v>
      </c>
      <c r="DH149" s="89">
        <v>8.5</v>
      </c>
      <c r="DI149" s="89">
        <v>1</v>
      </c>
      <c r="DJ149" s="89">
        <v>0</v>
      </c>
      <c r="DM149" s="87">
        <v>265</v>
      </c>
      <c r="DN149" s="87">
        <v>208</v>
      </c>
      <c r="DO149" s="87">
        <v>140</v>
      </c>
      <c r="DP149" s="87">
        <v>3</v>
      </c>
      <c r="DQ149" s="87">
        <v>3</v>
      </c>
      <c r="DR149" s="87">
        <v>1</v>
      </c>
      <c r="DS149" s="87">
        <v>0</v>
      </c>
      <c r="DT149" s="87">
        <v>2</v>
      </c>
      <c r="DU149" s="87">
        <v>1</v>
      </c>
      <c r="DV149" s="87">
        <v>1</v>
      </c>
      <c r="DW149" s="87" t="b">
        <v>1</v>
      </c>
      <c r="EG149" s="87" t="s">
        <v>199</v>
      </c>
      <c r="EH149" s="87" t="s">
        <v>203</v>
      </c>
      <c r="EI149" s="127">
        <v>0</v>
      </c>
      <c r="EJ149" s="127">
        <v>6417309</v>
      </c>
      <c r="EK149" s="127">
        <v>0</v>
      </c>
      <c r="EL149" s="127">
        <v>1274886</v>
      </c>
      <c r="EM149" s="127">
        <v>0</v>
      </c>
      <c r="EN149" s="87" t="s">
        <v>205</v>
      </c>
    </row>
    <row r="150" spans="1:144" ht="12.75">
      <c r="A150" s="89">
        <f>A149+1</f>
        <v>2</v>
      </c>
      <c r="B150" s="151">
        <f t="shared" si="164"/>
        <v>148</v>
      </c>
      <c r="C150" s="152">
        <v>-12</v>
      </c>
      <c r="D150" s="151">
        <v>12.99</v>
      </c>
      <c r="E150" s="151">
        <v>-16.399999999999999</v>
      </c>
      <c r="F150" s="151" t="s">
        <v>142</v>
      </c>
      <c r="G150" s="151"/>
      <c r="H150" s="151"/>
      <c r="J150" s="87">
        <f t="shared" si="117"/>
        <v>74.2</v>
      </c>
      <c r="K150" s="126">
        <v>80</v>
      </c>
      <c r="L150" s="87">
        <v>1</v>
      </c>
      <c r="M150" s="87">
        <v>15</v>
      </c>
      <c r="N150" s="87" t="s">
        <v>154</v>
      </c>
      <c r="O150" s="87" t="s">
        <v>155</v>
      </c>
      <c r="P150" s="87">
        <v>0</v>
      </c>
      <c r="Q150" s="127">
        <v>4.6419999999999999E-5</v>
      </c>
      <c r="R150" s="87">
        <v>0</v>
      </c>
      <c r="S150" s="87">
        <v>0</v>
      </c>
      <c r="T150" s="127">
        <v>1182000000</v>
      </c>
      <c r="U150" s="127">
        <v>1182000000</v>
      </c>
      <c r="V150" s="127">
        <v>1875000000</v>
      </c>
      <c r="W150" s="127">
        <v>1875000000</v>
      </c>
      <c r="X150" s="87">
        <v>0</v>
      </c>
      <c r="Y150" s="87">
        <v>0</v>
      </c>
      <c r="Z150" s="127">
        <v>909900000</v>
      </c>
      <c r="AA150" s="127">
        <v>1.1260000000000001E-5</v>
      </c>
      <c r="AB150" s="127">
        <v>9748000000</v>
      </c>
      <c r="AC150" s="87">
        <v>0.65</v>
      </c>
      <c r="AD150" s="87" t="s">
        <v>156</v>
      </c>
      <c r="AE150" s="87" t="s">
        <v>157</v>
      </c>
      <c r="AF150" s="87" t="s">
        <v>158</v>
      </c>
      <c r="AG150" s="87" t="s">
        <v>159</v>
      </c>
      <c r="AH150" s="87" t="s">
        <v>160</v>
      </c>
      <c r="AI150" s="87" t="s">
        <v>161</v>
      </c>
      <c r="AJ150" s="87" t="s">
        <v>162</v>
      </c>
      <c r="AK150" s="87">
        <v>0</v>
      </c>
      <c r="AL150" s="87">
        <v>0</v>
      </c>
      <c r="AM150" s="87" t="s">
        <v>142</v>
      </c>
      <c r="AO150" s="87">
        <f t="shared" si="144"/>
        <v>148</v>
      </c>
      <c r="AP150" s="87">
        <f t="shared" si="142"/>
        <v>12.99</v>
      </c>
      <c r="AQ150" s="87">
        <f t="shared" si="142"/>
        <v>-16.399999999999999</v>
      </c>
      <c r="AR150" s="87">
        <f t="shared" si="145"/>
        <v>-12</v>
      </c>
      <c r="AS150" s="87">
        <v>1</v>
      </c>
      <c r="AT150" s="87">
        <v>0</v>
      </c>
      <c r="AU150" s="87">
        <v>0</v>
      </c>
      <c r="AV150" s="87">
        <v>0</v>
      </c>
      <c r="AW150" s="87">
        <v>0</v>
      </c>
      <c r="AY150" s="133"/>
      <c r="AZ150" s="87" t="str">
        <f t="shared" si="150"/>
        <v/>
      </c>
      <c r="BA150" s="87" t="str">
        <f t="shared" si="151"/>
        <v/>
      </c>
      <c r="BB150" s="87" t="str">
        <f t="shared" si="152"/>
        <v/>
      </c>
      <c r="BC150" s="87" t="str">
        <f t="shared" si="153"/>
        <v/>
      </c>
      <c r="BD150" s="87" t="str">
        <f t="shared" si="154"/>
        <v/>
      </c>
      <c r="BE150" s="87" t="str">
        <f t="shared" si="155"/>
        <v/>
      </c>
      <c r="BG150" s="87" t="str">
        <f t="shared" si="156"/>
        <v/>
      </c>
      <c r="BH150" s="127" t="str">
        <f t="shared" si="157"/>
        <v/>
      </c>
      <c r="BI150" s="127" t="str">
        <f t="shared" si="158"/>
        <v/>
      </c>
      <c r="BJ150" s="87" t="str">
        <f t="shared" si="159"/>
        <v/>
      </c>
      <c r="BK150" s="87" t="str">
        <f t="shared" si="160"/>
        <v/>
      </c>
      <c r="BL150" s="87" t="str">
        <f t="shared" si="161"/>
        <v/>
      </c>
      <c r="BN150" s="129">
        <v>148</v>
      </c>
      <c r="BO150" s="129">
        <v>158</v>
      </c>
      <c r="BP150" s="129">
        <v>159</v>
      </c>
      <c r="BQ150" s="129">
        <v>148</v>
      </c>
      <c r="BR150" s="129">
        <v>148</v>
      </c>
      <c r="BS150" s="129" t="str">
        <v>1c</v>
      </c>
      <c r="BT150" s="129" t="str">
        <v>0</v>
      </c>
      <c r="BU150" s="87">
        <v>0</v>
      </c>
      <c r="BV150" s="129">
        <v>148</v>
      </c>
      <c r="BW150" s="129" t="str">
        <v>2.10E+11</v>
      </c>
      <c r="BX150" s="129" t="str">
        <v>8.08E+10</v>
      </c>
      <c r="BY150" s="129" t="str">
        <v>7850</v>
      </c>
      <c r="BZ150" s="129">
        <v>1</v>
      </c>
      <c r="CA150" s="129">
        <v>0.02</v>
      </c>
      <c r="CD150" s="87">
        <v>148</v>
      </c>
      <c r="CE150" s="87" t="s">
        <v>180</v>
      </c>
      <c r="CF150" s="87" t="s">
        <v>181</v>
      </c>
      <c r="CG150" s="87">
        <v>1</v>
      </c>
      <c r="CH150" s="87">
        <v>1</v>
      </c>
      <c r="CI150" s="87">
        <v>0.02</v>
      </c>
      <c r="CK150" s="87">
        <f t="shared" si="167"/>
        <v>148</v>
      </c>
      <c r="CL150" s="87">
        <f t="shared" si="168"/>
        <v>12.99</v>
      </c>
      <c r="CM150" s="87">
        <f t="shared" si="169"/>
        <v>-16.399999999999999</v>
      </c>
      <c r="CN150" s="87">
        <f t="shared" si="170"/>
        <v>-12</v>
      </c>
      <c r="CO150" s="87">
        <v>1</v>
      </c>
      <c r="CP150" s="87">
        <v>0</v>
      </c>
      <c r="CR150" s="87">
        <f t="shared" si="146"/>
        <v>148</v>
      </c>
      <c r="CS150" s="87">
        <f t="shared" si="147"/>
        <v>158</v>
      </c>
      <c r="CT150" s="87">
        <f t="shared" si="148"/>
        <v>159</v>
      </c>
      <c r="CU150" s="87">
        <v>3</v>
      </c>
      <c r="CV150" s="87">
        <v>3</v>
      </c>
      <c r="CW150" s="87">
        <v>1</v>
      </c>
      <c r="CX150" s="87">
        <v>0</v>
      </c>
      <c r="CY150" s="87">
        <v>1</v>
      </c>
      <c r="CZ150" s="87">
        <v>3</v>
      </c>
      <c r="DA150" s="87">
        <v>1</v>
      </c>
      <c r="DB150" s="87" t="b">
        <v>1</v>
      </c>
      <c r="DE150" s="89">
        <v>273</v>
      </c>
      <c r="DF150" s="89">
        <v>1.97</v>
      </c>
      <c r="DG150" s="89">
        <v>-3.4119999999999999</v>
      </c>
      <c r="DH150" s="89">
        <v>8.5</v>
      </c>
      <c r="DI150" s="89">
        <v>1</v>
      </c>
      <c r="DJ150" s="89">
        <v>0</v>
      </c>
      <c r="DM150" s="87">
        <v>266</v>
      </c>
      <c r="DN150" s="87">
        <v>85</v>
      </c>
      <c r="DO150" s="87">
        <v>209</v>
      </c>
      <c r="DP150" s="87">
        <v>3</v>
      </c>
      <c r="DQ150" s="87">
        <v>3</v>
      </c>
      <c r="DR150" s="87">
        <v>1</v>
      </c>
      <c r="DS150" s="87">
        <v>0</v>
      </c>
      <c r="DT150" s="87">
        <v>2</v>
      </c>
      <c r="DU150" s="87">
        <v>1</v>
      </c>
      <c r="DV150" s="87">
        <v>1</v>
      </c>
      <c r="DW150" s="87" t="b">
        <v>1</v>
      </c>
      <c r="EG150" s="87" t="s">
        <v>199</v>
      </c>
      <c r="EH150" s="87" t="s">
        <v>203</v>
      </c>
      <c r="EI150" s="127">
        <v>0</v>
      </c>
      <c r="EJ150" s="127">
        <v>0</v>
      </c>
      <c r="EK150" s="127">
        <v>6417309</v>
      </c>
      <c r="EL150" s="127">
        <v>-18948.72</v>
      </c>
      <c r="EM150" s="127">
        <v>-563.17840000000001</v>
      </c>
      <c r="EN150" s="87" t="s">
        <v>206</v>
      </c>
    </row>
    <row r="151" spans="1:144" ht="12.75">
      <c r="A151" s="89">
        <f t="shared" ref="A151:B166" si="175">A150+1</f>
        <v>3</v>
      </c>
      <c r="B151" s="155">
        <f t="shared" si="164"/>
        <v>149</v>
      </c>
      <c r="C151" s="156">
        <v>-12</v>
      </c>
      <c r="D151" s="155">
        <v>12.99</v>
      </c>
      <c r="E151" s="155">
        <v>-13.611000000000001</v>
      </c>
      <c r="F151" s="155" t="s">
        <v>142</v>
      </c>
      <c r="G151" s="155"/>
      <c r="H151" s="151"/>
      <c r="I151" s="87">
        <v>1</v>
      </c>
      <c r="J151" s="87">
        <f t="shared" si="117"/>
        <v>75.099999999999994</v>
      </c>
      <c r="K151" s="126">
        <v>80</v>
      </c>
      <c r="L151" s="87">
        <v>1</v>
      </c>
      <c r="M151" s="87">
        <v>15</v>
      </c>
      <c r="N151" s="87" t="s">
        <v>154</v>
      </c>
      <c r="O151" s="87" t="s">
        <v>155</v>
      </c>
      <c r="P151" s="87">
        <v>0</v>
      </c>
      <c r="Q151" s="127">
        <v>4.6419999999999999E-5</v>
      </c>
      <c r="R151" s="87">
        <v>0</v>
      </c>
      <c r="S151" s="87">
        <v>0</v>
      </c>
      <c r="T151" s="127">
        <v>1182000000</v>
      </c>
      <c r="U151" s="127">
        <v>1182000000</v>
      </c>
      <c r="V151" s="127">
        <v>1875000000</v>
      </c>
      <c r="W151" s="127">
        <v>1875000000</v>
      </c>
      <c r="X151" s="87">
        <v>0</v>
      </c>
      <c r="Y151" s="87">
        <v>0</v>
      </c>
      <c r="Z151" s="127">
        <v>909900000</v>
      </c>
      <c r="AA151" s="127">
        <v>1.1260000000000001E-5</v>
      </c>
      <c r="AB151" s="127">
        <v>9748000000</v>
      </c>
      <c r="AC151" s="87">
        <v>0.65</v>
      </c>
      <c r="AD151" s="87" t="s">
        <v>156</v>
      </c>
      <c r="AE151" s="87" t="s">
        <v>157</v>
      </c>
      <c r="AF151" s="87" t="s">
        <v>158</v>
      </c>
      <c r="AG151" s="87" t="s">
        <v>159</v>
      </c>
      <c r="AH151" s="87" t="s">
        <v>160</v>
      </c>
      <c r="AI151" s="87" t="s">
        <v>161</v>
      </c>
      <c r="AJ151" s="87" t="s">
        <v>162</v>
      </c>
      <c r="AK151" s="87">
        <v>0</v>
      </c>
      <c r="AL151" s="87">
        <v>0</v>
      </c>
      <c r="AM151" s="87" t="s">
        <v>142</v>
      </c>
      <c r="AO151" s="87">
        <f t="shared" si="144"/>
        <v>149</v>
      </c>
      <c r="AP151" s="87">
        <f t="shared" si="142"/>
        <v>12.99</v>
      </c>
      <c r="AQ151" s="87">
        <f t="shared" si="142"/>
        <v>-13.611000000000001</v>
      </c>
      <c r="AR151" s="87">
        <f t="shared" si="145"/>
        <v>-12</v>
      </c>
      <c r="AS151" s="87">
        <v>1</v>
      </c>
      <c r="AT151" s="87">
        <v>0</v>
      </c>
      <c r="AU151" s="87">
        <v>0</v>
      </c>
      <c r="AV151" s="87">
        <v>0</v>
      </c>
      <c r="AW151" s="87">
        <v>0</v>
      </c>
      <c r="AY151" s="133">
        <f t="shared" ref="AY151" si="176">IF(J151="", "", INT(J151))</f>
        <v>75</v>
      </c>
      <c r="AZ151" s="87">
        <f t="shared" si="150"/>
        <v>80</v>
      </c>
      <c r="BA151" s="87">
        <f t="shared" si="151"/>
        <v>81</v>
      </c>
      <c r="BB151" s="87">
        <f t="shared" si="152"/>
        <v>75</v>
      </c>
      <c r="BC151" s="87">
        <f t="shared" si="153"/>
        <v>75</v>
      </c>
      <c r="BD151" s="87" t="str">
        <f t="shared" si="154"/>
        <v>1c</v>
      </c>
      <c r="BE151" s="87" t="str">
        <f t="shared" si="155"/>
        <v>0</v>
      </c>
      <c r="BG151" s="87">
        <f t="shared" si="156"/>
        <v>75</v>
      </c>
      <c r="BH151" s="127" t="str">
        <f t="shared" si="157"/>
        <v>2.10E+11</v>
      </c>
      <c r="BI151" s="127" t="str">
        <f t="shared" si="158"/>
        <v>8.08E+10</v>
      </c>
      <c r="BJ151" s="87" t="str">
        <f t="shared" si="159"/>
        <v>7850</v>
      </c>
      <c r="BK151" s="87">
        <f t="shared" si="160"/>
        <v>1</v>
      </c>
      <c r="BL151" s="87">
        <f t="shared" si="161"/>
        <v>1.4999999999999999E-2</v>
      </c>
      <c r="BN151" s="129">
        <v>149</v>
      </c>
      <c r="BO151" s="129">
        <v>159</v>
      </c>
      <c r="BP151" s="129">
        <v>17</v>
      </c>
      <c r="BQ151" s="129">
        <v>149</v>
      </c>
      <c r="BR151" s="129">
        <v>149</v>
      </c>
      <c r="BS151" s="129" t="str">
        <v>1c</v>
      </c>
      <c r="BT151" s="129" t="str">
        <v>0</v>
      </c>
      <c r="BU151" s="87">
        <v>0</v>
      </c>
      <c r="BV151" s="129">
        <v>149</v>
      </c>
      <c r="BW151" s="129" t="str">
        <v>2.10E+11</v>
      </c>
      <c r="BX151" s="129" t="str">
        <v>8.08E+10</v>
      </c>
      <c r="BY151" s="129" t="str">
        <v>7850</v>
      </c>
      <c r="BZ151" s="129">
        <v>1</v>
      </c>
      <c r="CA151" s="129">
        <v>0.02</v>
      </c>
      <c r="CD151" s="87">
        <v>149</v>
      </c>
      <c r="CE151" s="87" t="s">
        <v>180</v>
      </c>
      <c r="CF151" s="87" t="s">
        <v>181</v>
      </c>
      <c r="CG151" s="87">
        <v>1</v>
      </c>
      <c r="CH151" s="87">
        <v>1</v>
      </c>
      <c r="CI151" s="87">
        <v>0.02</v>
      </c>
      <c r="CK151" s="87">
        <f t="shared" si="167"/>
        <v>149</v>
      </c>
      <c r="CL151" s="87">
        <f t="shared" si="168"/>
        <v>12.99</v>
      </c>
      <c r="CM151" s="87">
        <f t="shared" si="169"/>
        <v>-13.611000000000001</v>
      </c>
      <c r="CN151" s="87">
        <f t="shared" si="170"/>
        <v>-12</v>
      </c>
      <c r="CO151" s="87">
        <v>1</v>
      </c>
      <c r="CP151" s="87">
        <v>0</v>
      </c>
      <c r="CR151" s="87">
        <f t="shared" si="146"/>
        <v>149</v>
      </c>
      <c r="CS151" s="87">
        <f t="shared" si="147"/>
        <v>159</v>
      </c>
      <c r="CT151" s="87">
        <f t="shared" si="148"/>
        <v>17</v>
      </c>
      <c r="CU151" s="87">
        <v>3</v>
      </c>
      <c r="CV151" s="87">
        <v>3</v>
      </c>
      <c r="CW151" s="87">
        <v>1</v>
      </c>
      <c r="CX151" s="87">
        <v>0</v>
      </c>
      <c r="CY151" s="87">
        <v>1</v>
      </c>
      <c r="CZ151" s="87">
        <v>3</v>
      </c>
      <c r="DA151" s="87">
        <v>1</v>
      </c>
      <c r="DB151" s="87" t="b">
        <v>1</v>
      </c>
      <c r="DE151" s="89">
        <v>274</v>
      </c>
      <c r="DF151" s="89">
        <v>9.94</v>
      </c>
      <c r="DG151" s="89">
        <v>17.216999999999999</v>
      </c>
      <c r="DH151" s="89">
        <v>-11.5</v>
      </c>
      <c r="DI151" s="89">
        <v>1</v>
      </c>
      <c r="DJ151" s="89">
        <v>0</v>
      </c>
      <c r="DM151" s="87">
        <v>267</v>
      </c>
      <c r="DN151" s="87">
        <v>209</v>
      </c>
      <c r="DO151" s="87">
        <v>210</v>
      </c>
      <c r="DP151" s="87">
        <v>3</v>
      </c>
      <c r="DQ151" s="87">
        <v>3</v>
      </c>
      <c r="DR151" s="87">
        <v>1</v>
      </c>
      <c r="DS151" s="87">
        <v>0</v>
      </c>
      <c r="DT151" s="87">
        <v>2</v>
      </c>
      <c r="DU151" s="87">
        <v>1</v>
      </c>
      <c r="DV151" s="87">
        <v>1</v>
      </c>
      <c r="DW151" s="87" t="b">
        <v>1</v>
      </c>
      <c r="EG151" s="87" t="s">
        <v>199</v>
      </c>
      <c r="EH151" s="87" t="s">
        <v>203</v>
      </c>
      <c r="EI151" s="127">
        <v>0</v>
      </c>
      <c r="EJ151" s="127">
        <v>1274886</v>
      </c>
      <c r="EK151" s="127">
        <v>-18948.72</v>
      </c>
      <c r="EL151" s="127">
        <v>1722712000</v>
      </c>
      <c r="EM151" s="127">
        <v>184896.1</v>
      </c>
      <c r="EN151" s="87" t="s">
        <v>207</v>
      </c>
    </row>
    <row r="152" spans="1:144" ht="12.75">
      <c r="A152" s="89">
        <f t="shared" si="175"/>
        <v>4</v>
      </c>
      <c r="B152" s="155">
        <f t="shared" si="164"/>
        <v>150</v>
      </c>
      <c r="C152" s="156">
        <v>-12</v>
      </c>
      <c r="D152" s="155">
        <v>12.99</v>
      </c>
      <c r="E152" s="155">
        <v>-9.7219999999999995</v>
      </c>
      <c r="F152" s="155" t="s">
        <v>142</v>
      </c>
      <c r="G152" s="155"/>
      <c r="H152" s="151"/>
      <c r="I152" s="87">
        <v>1</v>
      </c>
      <c r="J152" s="87">
        <f t="shared" si="117"/>
        <v>75.2</v>
      </c>
      <c r="K152" s="126">
        <v>81</v>
      </c>
      <c r="L152" s="87">
        <v>1</v>
      </c>
      <c r="M152" s="87">
        <v>15</v>
      </c>
      <c r="N152" s="87" t="s">
        <v>154</v>
      </c>
      <c r="O152" s="87" t="s">
        <v>155</v>
      </c>
      <c r="P152" s="87">
        <v>0</v>
      </c>
      <c r="Q152" s="127">
        <v>4.6419999999999999E-5</v>
      </c>
      <c r="R152" s="87">
        <v>0</v>
      </c>
      <c r="S152" s="87">
        <v>0</v>
      </c>
      <c r="T152" s="127">
        <v>1182000000</v>
      </c>
      <c r="U152" s="127">
        <v>1182000000</v>
      </c>
      <c r="V152" s="127">
        <v>1875000000</v>
      </c>
      <c r="W152" s="127">
        <v>1875000000</v>
      </c>
      <c r="X152" s="87">
        <v>0</v>
      </c>
      <c r="Y152" s="87">
        <v>0</v>
      </c>
      <c r="Z152" s="127">
        <v>909900000</v>
      </c>
      <c r="AA152" s="127">
        <v>1.1260000000000001E-5</v>
      </c>
      <c r="AB152" s="127">
        <v>9748000000</v>
      </c>
      <c r="AC152" s="87">
        <v>0.65</v>
      </c>
      <c r="AD152" s="87" t="s">
        <v>156</v>
      </c>
      <c r="AE152" s="87" t="s">
        <v>157</v>
      </c>
      <c r="AF152" s="87" t="s">
        <v>158</v>
      </c>
      <c r="AG152" s="87" t="s">
        <v>159</v>
      </c>
      <c r="AH152" s="87" t="s">
        <v>160</v>
      </c>
      <c r="AI152" s="87" t="s">
        <v>161</v>
      </c>
      <c r="AJ152" s="87" t="s">
        <v>162</v>
      </c>
      <c r="AK152" s="87">
        <v>0</v>
      </c>
      <c r="AL152" s="87">
        <v>0</v>
      </c>
      <c r="AM152" s="87" t="s">
        <v>142</v>
      </c>
      <c r="AO152" s="87">
        <f t="shared" si="144"/>
        <v>150</v>
      </c>
      <c r="AP152" s="87">
        <f t="shared" si="142"/>
        <v>12.99</v>
      </c>
      <c r="AQ152" s="87">
        <f t="shared" si="142"/>
        <v>-9.7219999999999995</v>
      </c>
      <c r="AR152" s="87">
        <f t="shared" si="145"/>
        <v>-12</v>
      </c>
      <c r="AS152" s="87">
        <v>1</v>
      </c>
      <c r="AT152" s="87">
        <v>0</v>
      </c>
      <c r="AU152" s="87">
        <v>0</v>
      </c>
      <c r="AV152" s="87">
        <v>0</v>
      </c>
      <c r="AW152" s="87">
        <v>0</v>
      </c>
      <c r="AY152" s="133"/>
      <c r="AZ152" s="87" t="str">
        <f t="shared" si="150"/>
        <v/>
      </c>
      <c r="BA152" s="87" t="str">
        <f t="shared" si="151"/>
        <v/>
      </c>
      <c r="BB152" s="87" t="str">
        <f t="shared" si="152"/>
        <v/>
      </c>
      <c r="BC152" s="87" t="str">
        <f t="shared" si="153"/>
        <v/>
      </c>
      <c r="BD152" s="87" t="str">
        <f t="shared" si="154"/>
        <v/>
      </c>
      <c r="BE152" s="87" t="str">
        <f t="shared" si="155"/>
        <v/>
      </c>
      <c r="BG152" s="87" t="str">
        <f t="shared" si="156"/>
        <v/>
      </c>
      <c r="BH152" s="127" t="str">
        <f t="shared" si="157"/>
        <v/>
      </c>
      <c r="BI152" s="127" t="str">
        <f t="shared" si="158"/>
        <v/>
      </c>
      <c r="BJ152" s="87" t="str">
        <f t="shared" si="159"/>
        <v/>
      </c>
      <c r="BK152" s="87" t="str">
        <f t="shared" si="160"/>
        <v/>
      </c>
      <c r="BL152" s="87" t="str">
        <f t="shared" si="161"/>
        <v/>
      </c>
      <c r="BN152" s="129">
        <v>150</v>
      </c>
      <c r="BO152" s="129">
        <v>17</v>
      </c>
      <c r="BP152" s="129">
        <v>160</v>
      </c>
      <c r="BQ152" s="129">
        <v>150</v>
      </c>
      <c r="BR152" s="129">
        <v>150</v>
      </c>
      <c r="BS152" s="129" t="str">
        <v>1c</v>
      </c>
      <c r="BT152" s="129" t="str">
        <v>0</v>
      </c>
      <c r="BU152" s="87">
        <v>0</v>
      </c>
      <c r="BV152" s="129">
        <v>150</v>
      </c>
      <c r="BW152" s="129" t="str">
        <v>2.10E+11</v>
      </c>
      <c r="BX152" s="129" t="str">
        <v>8.08E+10</v>
      </c>
      <c r="BY152" s="129" t="str">
        <v>7850</v>
      </c>
      <c r="BZ152" s="129">
        <v>1.3</v>
      </c>
      <c r="CA152" s="129">
        <v>0.02</v>
      </c>
      <c r="CD152" s="87">
        <v>150</v>
      </c>
      <c r="CE152" s="87" t="s">
        <v>180</v>
      </c>
      <c r="CF152" s="87" t="s">
        <v>181</v>
      </c>
      <c r="CG152" s="87">
        <v>1</v>
      </c>
      <c r="CH152" s="87">
        <v>1.3</v>
      </c>
      <c r="CI152" s="87">
        <v>0.02</v>
      </c>
      <c r="CK152" s="87">
        <f t="shared" si="167"/>
        <v>150</v>
      </c>
      <c r="CL152" s="87">
        <f t="shared" si="168"/>
        <v>12.99</v>
      </c>
      <c r="CM152" s="87">
        <f t="shared" si="169"/>
        <v>-9.7219999999999995</v>
      </c>
      <c r="CN152" s="87">
        <f t="shared" si="170"/>
        <v>-12</v>
      </c>
      <c r="CO152" s="87">
        <v>1</v>
      </c>
      <c r="CP152" s="87">
        <v>0</v>
      </c>
      <c r="CR152" s="87">
        <f t="shared" si="146"/>
        <v>150</v>
      </c>
      <c r="CS152" s="87">
        <f t="shared" si="147"/>
        <v>17</v>
      </c>
      <c r="CT152" s="87">
        <f t="shared" si="148"/>
        <v>160</v>
      </c>
      <c r="CU152" s="87">
        <v>3</v>
      </c>
      <c r="CV152" s="87">
        <v>3</v>
      </c>
      <c r="CW152" s="87">
        <v>1</v>
      </c>
      <c r="CX152" s="87">
        <v>0</v>
      </c>
      <c r="CY152" s="87">
        <v>1</v>
      </c>
      <c r="CZ152" s="87">
        <v>3</v>
      </c>
      <c r="DA152" s="87">
        <v>1</v>
      </c>
      <c r="DB152" s="87" t="b">
        <v>1</v>
      </c>
      <c r="DE152" s="89">
        <v>275</v>
      </c>
      <c r="DF152" s="89">
        <v>-19.881</v>
      </c>
      <c r="DG152" s="89">
        <v>0</v>
      </c>
      <c r="DH152" s="89">
        <v>-11.5</v>
      </c>
      <c r="DI152" s="89">
        <v>1</v>
      </c>
      <c r="DJ152" s="89">
        <v>0</v>
      </c>
      <c r="DM152" s="87">
        <v>268</v>
      </c>
      <c r="DN152" s="87">
        <v>210</v>
      </c>
      <c r="DO152" s="87">
        <v>145</v>
      </c>
      <c r="DP152" s="87">
        <v>3</v>
      </c>
      <c r="DQ152" s="87">
        <v>3</v>
      </c>
      <c r="DR152" s="87">
        <v>1</v>
      </c>
      <c r="DS152" s="87">
        <v>0</v>
      </c>
      <c r="DT152" s="87">
        <v>2</v>
      </c>
      <c r="DU152" s="87">
        <v>1</v>
      </c>
      <c r="DV152" s="87">
        <v>1</v>
      </c>
      <c r="DW152" s="87" t="b">
        <v>1</v>
      </c>
      <c r="EG152" s="87" t="s">
        <v>199</v>
      </c>
      <c r="EH152" s="87" t="s">
        <v>203</v>
      </c>
      <c r="EI152" s="127">
        <v>-1274886</v>
      </c>
      <c r="EJ152" s="127">
        <v>0</v>
      </c>
      <c r="EK152" s="127">
        <v>-563.17840000000001</v>
      </c>
      <c r="EL152" s="127">
        <v>184896.1</v>
      </c>
      <c r="EM152" s="127">
        <v>1722425000</v>
      </c>
      <c r="EN152" s="87" t="s">
        <v>208</v>
      </c>
    </row>
    <row r="153" spans="1:144" ht="12.75">
      <c r="A153" s="89">
        <f t="shared" si="175"/>
        <v>5</v>
      </c>
      <c r="B153" s="155">
        <f t="shared" si="164"/>
        <v>151</v>
      </c>
      <c r="C153" s="156">
        <v>-12</v>
      </c>
      <c r="D153" s="155">
        <v>12.99</v>
      </c>
      <c r="E153" s="155">
        <v>-5.8330000000000002</v>
      </c>
      <c r="F153" s="155" t="s">
        <v>142</v>
      </c>
      <c r="G153" s="155"/>
      <c r="H153" s="151"/>
      <c r="I153" s="87">
        <v>1</v>
      </c>
      <c r="J153" s="87">
        <f t="shared" si="117"/>
        <v>76.099999999999994</v>
      </c>
      <c r="K153" s="126">
        <v>81</v>
      </c>
      <c r="L153" s="87">
        <v>1</v>
      </c>
      <c r="M153" s="87">
        <v>15</v>
      </c>
      <c r="N153" s="87" t="s">
        <v>154</v>
      </c>
      <c r="O153" s="87" t="s">
        <v>155</v>
      </c>
      <c r="P153" s="87">
        <v>0</v>
      </c>
      <c r="Q153" s="127">
        <v>4.6419999999999999E-5</v>
      </c>
      <c r="R153" s="87">
        <v>0</v>
      </c>
      <c r="S153" s="87">
        <v>0</v>
      </c>
      <c r="T153" s="127">
        <v>1182000000</v>
      </c>
      <c r="U153" s="127">
        <v>1182000000</v>
      </c>
      <c r="V153" s="127">
        <v>1875000000</v>
      </c>
      <c r="W153" s="127">
        <v>1875000000</v>
      </c>
      <c r="X153" s="87">
        <v>0</v>
      </c>
      <c r="Y153" s="87">
        <v>0</v>
      </c>
      <c r="Z153" s="127">
        <v>909900000</v>
      </c>
      <c r="AA153" s="127">
        <v>1.1260000000000001E-5</v>
      </c>
      <c r="AB153" s="127">
        <v>9748000000</v>
      </c>
      <c r="AC153" s="87">
        <v>0.65</v>
      </c>
      <c r="AD153" s="87" t="s">
        <v>156</v>
      </c>
      <c r="AE153" s="87" t="s">
        <v>157</v>
      </c>
      <c r="AF153" s="87" t="s">
        <v>158</v>
      </c>
      <c r="AG153" s="87" t="s">
        <v>159</v>
      </c>
      <c r="AH153" s="87" t="s">
        <v>160</v>
      </c>
      <c r="AI153" s="87" t="s">
        <v>161</v>
      </c>
      <c r="AJ153" s="87" t="s">
        <v>162</v>
      </c>
      <c r="AK153" s="87">
        <v>0</v>
      </c>
      <c r="AL153" s="87">
        <v>0</v>
      </c>
      <c r="AM153" s="87" t="s">
        <v>142</v>
      </c>
      <c r="AO153" s="87">
        <f t="shared" si="144"/>
        <v>151</v>
      </c>
      <c r="AP153" s="87">
        <f t="shared" si="142"/>
        <v>12.99</v>
      </c>
      <c r="AQ153" s="87">
        <f t="shared" si="142"/>
        <v>-5.8330000000000002</v>
      </c>
      <c r="AR153" s="87">
        <f t="shared" si="145"/>
        <v>-12</v>
      </c>
      <c r="AS153" s="87">
        <v>1</v>
      </c>
      <c r="AT153" s="87">
        <v>0</v>
      </c>
      <c r="AU153" s="87">
        <v>0</v>
      </c>
      <c r="AV153" s="87">
        <v>0</v>
      </c>
      <c r="AW153" s="87">
        <v>0</v>
      </c>
      <c r="AY153" s="133">
        <f t="shared" ref="AY153" si="177">IF(J153="", "", INT(J153))</f>
        <v>76</v>
      </c>
      <c r="AZ153" s="87">
        <f t="shared" si="150"/>
        <v>81</v>
      </c>
      <c r="BA153" s="87">
        <f t="shared" si="151"/>
        <v>82</v>
      </c>
      <c r="BB153" s="87">
        <f t="shared" si="152"/>
        <v>76</v>
      </c>
      <c r="BC153" s="87">
        <f t="shared" si="153"/>
        <v>76</v>
      </c>
      <c r="BD153" s="87" t="str">
        <f t="shared" si="154"/>
        <v>1c</v>
      </c>
      <c r="BE153" s="87" t="str">
        <f t="shared" si="155"/>
        <v>0</v>
      </c>
      <c r="BG153" s="87">
        <f t="shared" si="156"/>
        <v>76</v>
      </c>
      <c r="BH153" s="127" t="str">
        <f t="shared" si="157"/>
        <v>2.10E+11</v>
      </c>
      <c r="BI153" s="127" t="str">
        <f t="shared" si="158"/>
        <v>8.08E+10</v>
      </c>
      <c r="BJ153" s="87" t="str">
        <f t="shared" si="159"/>
        <v>7850</v>
      </c>
      <c r="BK153" s="87">
        <f t="shared" si="160"/>
        <v>1</v>
      </c>
      <c r="BL153" s="87">
        <f t="shared" si="161"/>
        <v>1.4999999999999999E-2</v>
      </c>
      <c r="BN153" s="129">
        <v>151</v>
      </c>
      <c r="BO153" s="129">
        <v>160</v>
      </c>
      <c r="BP153" s="129">
        <v>161</v>
      </c>
      <c r="BQ153" s="129">
        <v>151</v>
      </c>
      <c r="BR153" s="129">
        <v>151</v>
      </c>
      <c r="BS153" s="129" t="str">
        <v>1c</v>
      </c>
      <c r="BT153" s="129" t="str">
        <v>0</v>
      </c>
      <c r="BU153" s="87">
        <v>0</v>
      </c>
      <c r="BV153" s="129">
        <v>151</v>
      </c>
      <c r="BW153" s="129" t="str">
        <v>2.10E+11</v>
      </c>
      <c r="BX153" s="129" t="str">
        <v>8.08E+10</v>
      </c>
      <c r="BY153" s="129" t="str">
        <v>7850</v>
      </c>
      <c r="BZ153" s="129">
        <v>1.3</v>
      </c>
      <c r="CA153" s="129">
        <v>0.02</v>
      </c>
      <c r="CD153" s="87">
        <v>151</v>
      </c>
      <c r="CE153" s="87" t="s">
        <v>180</v>
      </c>
      <c r="CF153" s="87" t="s">
        <v>181</v>
      </c>
      <c r="CG153" s="87">
        <v>1</v>
      </c>
      <c r="CH153" s="87">
        <v>1.3</v>
      </c>
      <c r="CI153" s="87">
        <v>0.02</v>
      </c>
      <c r="CK153" s="87">
        <f t="shared" si="167"/>
        <v>151</v>
      </c>
      <c r="CL153" s="87">
        <f t="shared" si="168"/>
        <v>12.99</v>
      </c>
      <c r="CM153" s="87">
        <f t="shared" si="169"/>
        <v>-5.8330000000000002</v>
      </c>
      <c r="CN153" s="87">
        <f t="shared" si="170"/>
        <v>-12</v>
      </c>
      <c r="CO153" s="87">
        <v>1</v>
      </c>
      <c r="CP153" s="87">
        <v>0</v>
      </c>
      <c r="CR153" s="87">
        <f t="shared" si="146"/>
        <v>151</v>
      </c>
      <c r="CS153" s="87">
        <f t="shared" si="147"/>
        <v>160</v>
      </c>
      <c r="CT153" s="87">
        <f t="shared" si="148"/>
        <v>161</v>
      </c>
      <c r="CU153" s="87">
        <v>3</v>
      </c>
      <c r="CV153" s="87">
        <v>3</v>
      </c>
      <c r="CW153" s="87">
        <v>1</v>
      </c>
      <c r="CX153" s="87">
        <v>0</v>
      </c>
      <c r="CY153" s="87">
        <v>1</v>
      </c>
      <c r="CZ153" s="87">
        <v>3</v>
      </c>
      <c r="DA153" s="87">
        <v>1</v>
      </c>
      <c r="DB153" s="87" t="b">
        <v>1</v>
      </c>
      <c r="DE153" s="89">
        <v>276</v>
      </c>
      <c r="DF153" s="89">
        <v>9.94</v>
      </c>
      <c r="DG153" s="89">
        <v>-17.216999999999999</v>
      </c>
      <c r="DH153" s="89">
        <v>-11.5</v>
      </c>
      <c r="DI153" s="89">
        <v>1</v>
      </c>
      <c r="DJ153" s="89">
        <v>0</v>
      </c>
      <c r="DM153" s="87">
        <v>269</v>
      </c>
      <c r="DN153" s="87">
        <v>88</v>
      </c>
      <c r="DO153" s="87">
        <v>211</v>
      </c>
      <c r="DP153" s="87">
        <v>3</v>
      </c>
      <c r="DQ153" s="87">
        <v>3</v>
      </c>
      <c r="DR153" s="87">
        <v>1</v>
      </c>
      <c r="DS153" s="87">
        <v>0</v>
      </c>
      <c r="DT153" s="87">
        <v>2</v>
      </c>
      <c r="DU153" s="87">
        <v>1</v>
      </c>
      <c r="DV153" s="87">
        <v>1</v>
      </c>
      <c r="DW153" s="87" t="b">
        <v>1</v>
      </c>
      <c r="EG153" s="87" t="s">
        <v>199</v>
      </c>
      <c r="EH153" s="87" t="s">
        <v>203</v>
      </c>
      <c r="EI153" s="127">
        <v>18948.72</v>
      </c>
      <c r="EJ153" s="127">
        <v>563.17840000000001</v>
      </c>
      <c r="EK153" s="127">
        <v>0</v>
      </c>
      <c r="EL153" s="127">
        <v>-94020.800000000003</v>
      </c>
      <c r="EM153" s="127">
        <v>49845.08</v>
      </c>
      <c r="EN153" s="127">
        <v>3608445000</v>
      </c>
    </row>
    <row r="154" spans="1:144" ht="12.75">
      <c r="A154" s="89">
        <f t="shared" si="175"/>
        <v>6</v>
      </c>
      <c r="B154" s="151">
        <f t="shared" si="175"/>
        <v>152</v>
      </c>
      <c r="C154" s="152">
        <v>-12</v>
      </c>
      <c r="D154" s="151">
        <v>12.99</v>
      </c>
      <c r="E154" s="151">
        <v>-0.48599999999999999</v>
      </c>
      <c r="F154" s="151" t="s">
        <v>142</v>
      </c>
      <c r="G154" s="151"/>
      <c r="H154" s="151"/>
      <c r="J154" s="87">
        <f t="shared" si="117"/>
        <v>76.2</v>
      </c>
      <c r="K154" s="126">
        <v>82</v>
      </c>
      <c r="L154" s="87">
        <v>1</v>
      </c>
      <c r="M154" s="87">
        <v>15</v>
      </c>
      <c r="N154" s="87" t="s">
        <v>154</v>
      </c>
      <c r="O154" s="87" t="s">
        <v>155</v>
      </c>
      <c r="P154" s="87">
        <v>0</v>
      </c>
      <c r="Q154" s="127">
        <v>4.6419999999999999E-5</v>
      </c>
      <c r="R154" s="87">
        <v>0</v>
      </c>
      <c r="S154" s="87">
        <v>0</v>
      </c>
      <c r="T154" s="127">
        <v>1182000000</v>
      </c>
      <c r="U154" s="127">
        <v>1182000000</v>
      </c>
      <c r="V154" s="127">
        <v>1875000000</v>
      </c>
      <c r="W154" s="127">
        <v>1875000000</v>
      </c>
      <c r="X154" s="87">
        <v>0</v>
      </c>
      <c r="Y154" s="87">
        <v>0</v>
      </c>
      <c r="Z154" s="127">
        <v>909900000</v>
      </c>
      <c r="AA154" s="127">
        <v>1.1260000000000001E-5</v>
      </c>
      <c r="AB154" s="127">
        <v>9748000000</v>
      </c>
      <c r="AC154" s="87">
        <v>0.65</v>
      </c>
      <c r="AD154" s="87" t="s">
        <v>156</v>
      </c>
      <c r="AE154" s="87" t="s">
        <v>157</v>
      </c>
      <c r="AF154" s="87" t="s">
        <v>158</v>
      </c>
      <c r="AG154" s="87" t="s">
        <v>159</v>
      </c>
      <c r="AH154" s="87" t="s">
        <v>160</v>
      </c>
      <c r="AI154" s="87" t="s">
        <v>161</v>
      </c>
      <c r="AJ154" s="87" t="s">
        <v>162</v>
      </c>
      <c r="AK154" s="87">
        <v>0</v>
      </c>
      <c r="AL154" s="87">
        <v>0</v>
      </c>
      <c r="AM154" s="87" t="s">
        <v>142</v>
      </c>
      <c r="AO154" s="87">
        <f t="shared" si="144"/>
        <v>152</v>
      </c>
      <c r="AP154" s="87">
        <f t="shared" si="142"/>
        <v>12.99</v>
      </c>
      <c r="AQ154" s="87">
        <f t="shared" si="142"/>
        <v>-0.48599999999999999</v>
      </c>
      <c r="AR154" s="87">
        <f t="shared" si="145"/>
        <v>-12</v>
      </c>
      <c r="AS154" s="87">
        <v>1</v>
      </c>
      <c r="AT154" s="87">
        <v>0</v>
      </c>
      <c r="AU154" s="87">
        <v>0</v>
      </c>
      <c r="AV154" s="87">
        <v>0</v>
      </c>
      <c r="AW154" s="87">
        <v>0</v>
      </c>
      <c r="AY154" s="133"/>
      <c r="AZ154" s="87" t="str">
        <f t="shared" si="150"/>
        <v/>
      </c>
      <c r="BA154" s="87" t="str">
        <f t="shared" si="151"/>
        <v/>
      </c>
      <c r="BB154" s="87" t="str">
        <f t="shared" si="152"/>
        <v/>
      </c>
      <c r="BC154" s="87" t="str">
        <f t="shared" si="153"/>
        <v/>
      </c>
      <c r="BD154" s="87" t="str">
        <f t="shared" si="154"/>
        <v/>
      </c>
      <c r="BE154" s="87" t="str">
        <f t="shared" si="155"/>
        <v/>
      </c>
      <c r="BG154" s="87" t="str">
        <f t="shared" si="156"/>
        <v/>
      </c>
      <c r="BH154" s="127" t="str">
        <f t="shared" si="157"/>
        <v/>
      </c>
      <c r="BI154" s="127" t="str">
        <f t="shared" si="158"/>
        <v/>
      </c>
      <c r="BJ154" s="87" t="str">
        <f t="shared" si="159"/>
        <v/>
      </c>
      <c r="BK154" s="87" t="str">
        <f t="shared" si="160"/>
        <v/>
      </c>
      <c r="BL154" s="87" t="str">
        <f t="shared" si="161"/>
        <v/>
      </c>
      <c r="BN154" s="129">
        <v>152</v>
      </c>
      <c r="BO154" s="129">
        <v>161</v>
      </c>
      <c r="BP154" s="155">
        <v>162</v>
      </c>
      <c r="BQ154" s="129">
        <v>152</v>
      </c>
      <c r="BR154" s="129">
        <v>152</v>
      </c>
      <c r="BS154" s="129" t="str">
        <v>1c</v>
      </c>
      <c r="BT154" s="129" t="str">
        <v>0</v>
      </c>
      <c r="BU154" s="87">
        <v>0</v>
      </c>
      <c r="BV154" s="129">
        <v>152</v>
      </c>
      <c r="BW154" s="129" t="str">
        <v>2.10E+11</v>
      </c>
      <c r="BX154" s="129" t="str">
        <v>8.08E+10</v>
      </c>
      <c r="BY154" s="129" t="str">
        <v>7850</v>
      </c>
      <c r="BZ154" s="129">
        <v>1.3</v>
      </c>
      <c r="CA154" s="129">
        <v>0.02</v>
      </c>
      <c r="CD154" s="87">
        <v>152</v>
      </c>
      <c r="CE154" s="87" t="s">
        <v>180</v>
      </c>
      <c r="CF154" s="87" t="s">
        <v>181</v>
      </c>
      <c r="CG154" s="87">
        <v>1</v>
      </c>
      <c r="CH154" s="87">
        <v>1.3</v>
      </c>
      <c r="CI154" s="87">
        <v>0.02</v>
      </c>
      <c r="CK154" s="87">
        <f t="shared" si="167"/>
        <v>152</v>
      </c>
      <c r="CL154" s="87">
        <f t="shared" si="168"/>
        <v>12.99</v>
      </c>
      <c r="CM154" s="87">
        <f t="shared" si="169"/>
        <v>-0.48599999999999999</v>
      </c>
      <c r="CN154" s="87">
        <f t="shared" si="170"/>
        <v>-12</v>
      </c>
      <c r="CO154" s="87">
        <v>1</v>
      </c>
      <c r="CP154" s="87">
        <v>0</v>
      </c>
      <c r="CR154" s="87">
        <f t="shared" si="146"/>
        <v>152</v>
      </c>
      <c r="CS154" s="87">
        <f t="shared" si="147"/>
        <v>161</v>
      </c>
      <c r="CT154" s="87">
        <f t="shared" si="148"/>
        <v>162</v>
      </c>
      <c r="CU154" s="87">
        <v>3</v>
      </c>
      <c r="CV154" s="87">
        <v>3</v>
      </c>
      <c r="CW154" s="87">
        <v>1</v>
      </c>
      <c r="CX154" s="87">
        <v>0</v>
      </c>
      <c r="CY154" s="87">
        <v>1</v>
      </c>
      <c r="CZ154" s="87">
        <v>3</v>
      </c>
      <c r="DA154" s="87">
        <v>1</v>
      </c>
      <c r="DB154" s="87" t="b">
        <v>1</v>
      </c>
      <c r="DE154" s="89">
        <v>277</v>
      </c>
      <c r="DF154" s="89">
        <v>-19.881</v>
      </c>
      <c r="DG154" s="89">
        <v>0</v>
      </c>
      <c r="DH154" s="89">
        <v>-7.16</v>
      </c>
      <c r="DI154" s="89">
        <v>1</v>
      </c>
      <c r="DJ154" s="89">
        <v>0</v>
      </c>
      <c r="DM154" s="87">
        <v>270</v>
      </c>
      <c r="DN154" s="87">
        <v>211</v>
      </c>
      <c r="DO154" s="87">
        <v>212</v>
      </c>
      <c r="DP154" s="87">
        <v>3</v>
      </c>
      <c r="DQ154" s="87">
        <v>3</v>
      </c>
      <c r="DR154" s="87">
        <v>1</v>
      </c>
      <c r="DS154" s="87">
        <v>0</v>
      </c>
      <c r="DT154" s="87">
        <v>2</v>
      </c>
      <c r="DU154" s="87">
        <v>1</v>
      </c>
      <c r="DV154" s="87">
        <v>1</v>
      </c>
      <c r="DW154" s="87" t="b">
        <v>1</v>
      </c>
    </row>
    <row r="155" spans="1:144" ht="16.5">
      <c r="A155" s="89">
        <f t="shared" si="175"/>
        <v>7</v>
      </c>
      <c r="B155" s="151">
        <f t="shared" si="175"/>
        <v>153</v>
      </c>
      <c r="C155" s="152">
        <v>-12</v>
      </c>
      <c r="D155" s="151">
        <v>12.99</v>
      </c>
      <c r="E155" s="151">
        <v>0</v>
      </c>
      <c r="F155" s="151" t="s">
        <v>142</v>
      </c>
      <c r="G155" s="151"/>
      <c r="H155" s="151"/>
      <c r="J155" s="87">
        <f t="shared" ref="J155:J218" si="178">J153+1</f>
        <v>77.099999999999994</v>
      </c>
      <c r="K155" s="126">
        <v>82</v>
      </c>
      <c r="L155" s="87">
        <v>1</v>
      </c>
      <c r="M155" s="87">
        <v>15</v>
      </c>
      <c r="N155" s="87" t="s">
        <v>154</v>
      </c>
      <c r="O155" s="87" t="s">
        <v>155</v>
      </c>
      <c r="P155" s="87">
        <v>0</v>
      </c>
      <c r="Q155" s="127">
        <v>4.6419999999999999E-5</v>
      </c>
      <c r="R155" s="87">
        <v>0</v>
      </c>
      <c r="S155" s="87">
        <v>0</v>
      </c>
      <c r="T155" s="127">
        <v>1182000000</v>
      </c>
      <c r="U155" s="127">
        <v>1182000000</v>
      </c>
      <c r="V155" s="127">
        <v>1875000000</v>
      </c>
      <c r="W155" s="127">
        <v>1875000000</v>
      </c>
      <c r="X155" s="87">
        <v>0</v>
      </c>
      <c r="Y155" s="87">
        <v>0</v>
      </c>
      <c r="Z155" s="127">
        <v>909900000</v>
      </c>
      <c r="AA155" s="127">
        <v>1.1260000000000001E-5</v>
      </c>
      <c r="AB155" s="127">
        <v>9748000000</v>
      </c>
      <c r="AC155" s="87">
        <v>0.65</v>
      </c>
      <c r="AD155" s="87" t="s">
        <v>156</v>
      </c>
      <c r="AE155" s="87" t="s">
        <v>157</v>
      </c>
      <c r="AF155" s="87" t="s">
        <v>158</v>
      </c>
      <c r="AG155" s="87" t="s">
        <v>159</v>
      </c>
      <c r="AH155" s="87" t="s">
        <v>160</v>
      </c>
      <c r="AI155" s="87" t="s">
        <v>161</v>
      </c>
      <c r="AJ155" s="87" t="s">
        <v>162</v>
      </c>
      <c r="AK155" s="87">
        <v>0</v>
      </c>
      <c r="AL155" s="87">
        <v>0</v>
      </c>
      <c r="AM155" s="87" t="s">
        <v>142</v>
      </c>
      <c r="AO155" s="87">
        <f t="shared" si="144"/>
        <v>153</v>
      </c>
      <c r="AP155" s="87">
        <f t="shared" si="142"/>
        <v>12.99</v>
      </c>
      <c r="AQ155" s="87">
        <f t="shared" si="142"/>
        <v>0</v>
      </c>
      <c r="AR155" s="87">
        <f t="shared" si="145"/>
        <v>-12</v>
      </c>
      <c r="AS155" s="87">
        <v>1</v>
      </c>
      <c r="AT155" s="87">
        <v>0</v>
      </c>
      <c r="AU155" s="87">
        <v>0</v>
      </c>
      <c r="AV155" s="87">
        <v>0</v>
      </c>
      <c r="AW155" s="87">
        <v>0</v>
      </c>
      <c r="AY155" s="133">
        <f t="shared" ref="AY155" si="179">IF(J155="", "", INT(J155))</f>
        <v>77</v>
      </c>
      <c r="AZ155" s="87">
        <f t="shared" si="150"/>
        <v>82</v>
      </c>
      <c r="BA155" s="87">
        <f t="shared" si="151"/>
        <v>83</v>
      </c>
      <c r="BB155" s="87">
        <f t="shared" si="152"/>
        <v>77</v>
      </c>
      <c r="BC155" s="87">
        <f t="shared" si="153"/>
        <v>77</v>
      </c>
      <c r="BD155" s="87" t="str">
        <f t="shared" si="154"/>
        <v>1c</v>
      </c>
      <c r="BE155" s="87" t="str">
        <f t="shared" si="155"/>
        <v>0</v>
      </c>
      <c r="BG155" s="87">
        <f t="shared" si="156"/>
        <v>77</v>
      </c>
      <c r="BH155" s="127" t="str">
        <f t="shared" si="157"/>
        <v>2.10E+11</v>
      </c>
      <c r="BI155" s="127" t="str">
        <f t="shared" si="158"/>
        <v>8.08E+10</v>
      </c>
      <c r="BJ155" s="87" t="str">
        <f t="shared" si="159"/>
        <v>7850</v>
      </c>
      <c r="BK155" s="87">
        <f t="shared" si="160"/>
        <v>1</v>
      </c>
      <c r="BL155" s="87">
        <f t="shared" si="161"/>
        <v>1.4999999999999999E-2</v>
      </c>
      <c r="BN155" s="155">
        <v>153</v>
      </c>
      <c r="BO155" s="155">
        <v>162</v>
      </c>
      <c r="BP155" s="155">
        <v>163</v>
      </c>
      <c r="BQ155" s="155">
        <v>153</v>
      </c>
      <c r="BR155" s="155">
        <v>153</v>
      </c>
      <c r="BS155" s="155" t="str">
        <v>1c</v>
      </c>
      <c r="BT155" s="155" t="str">
        <v>0</v>
      </c>
      <c r="BU155" s="87">
        <v>0</v>
      </c>
      <c r="BV155" s="129">
        <v>153</v>
      </c>
      <c r="BW155" s="129" t="str">
        <v>2.10E+11</v>
      </c>
      <c r="BX155" s="129" t="str">
        <v>8.08E+10</v>
      </c>
      <c r="BY155" s="129" t="str">
        <v>7850</v>
      </c>
      <c r="BZ155" s="129">
        <v>1.3</v>
      </c>
      <c r="CA155" s="129">
        <v>0.02</v>
      </c>
      <c r="CD155" s="87">
        <v>153</v>
      </c>
      <c r="CE155" s="87" t="s">
        <v>180</v>
      </c>
      <c r="CF155" s="87" t="s">
        <v>181</v>
      </c>
      <c r="CG155" s="87">
        <v>1</v>
      </c>
      <c r="CH155" s="87">
        <v>1.3</v>
      </c>
      <c r="CI155" s="87">
        <v>0.02</v>
      </c>
      <c r="CK155" s="87">
        <f t="shared" si="167"/>
        <v>153</v>
      </c>
      <c r="CL155" s="87">
        <f t="shared" si="168"/>
        <v>12.99</v>
      </c>
      <c r="CM155" s="87">
        <f t="shared" si="169"/>
        <v>0</v>
      </c>
      <c r="CN155" s="87">
        <f t="shared" si="170"/>
        <v>-12</v>
      </c>
      <c r="CO155" s="87">
        <v>1</v>
      </c>
      <c r="CP155" s="87">
        <v>0</v>
      </c>
      <c r="CR155" s="87">
        <f t="shared" si="146"/>
        <v>153</v>
      </c>
      <c r="CS155" s="87">
        <f t="shared" si="147"/>
        <v>162</v>
      </c>
      <c r="CT155" s="87">
        <f t="shared" si="148"/>
        <v>163</v>
      </c>
      <c r="CU155" s="87">
        <v>3</v>
      </c>
      <c r="CV155" s="87">
        <v>3</v>
      </c>
      <c r="CW155" s="87">
        <v>1</v>
      </c>
      <c r="CX155" s="87">
        <v>0</v>
      </c>
      <c r="CY155" s="87">
        <v>1</v>
      </c>
      <c r="CZ155" s="87">
        <v>3</v>
      </c>
      <c r="DA155" s="87">
        <v>1</v>
      </c>
      <c r="DB155" s="87" t="b">
        <v>1</v>
      </c>
      <c r="DE155" s="89">
        <v>278</v>
      </c>
      <c r="DF155" s="89">
        <v>9.94</v>
      </c>
      <c r="DG155" s="89">
        <v>17.216999999999999</v>
      </c>
      <c r="DH155" s="89">
        <v>-7.16</v>
      </c>
      <c r="DI155" s="89">
        <v>1</v>
      </c>
      <c r="DJ155" s="89">
        <v>0</v>
      </c>
      <c r="DM155" s="87">
        <v>271</v>
      </c>
      <c r="DN155" s="87">
        <v>212</v>
      </c>
      <c r="DO155" s="87">
        <v>148</v>
      </c>
      <c r="DP155" s="87">
        <v>3</v>
      </c>
      <c r="DQ155" s="87">
        <v>3</v>
      </c>
      <c r="DR155" s="87">
        <v>1</v>
      </c>
      <c r="DS155" s="87">
        <v>0</v>
      </c>
      <c r="DT155" s="87">
        <v>2</v>
      </c>
      <c r="DU155" s="87">
        <v>1</v>
      </c>
      <c r="DV155" s="87">
        <v>1</v>
      </c>
      <c r="DW155" s="87" t="b">
        <v>1</v>
      </c>
      <c r="EI155" s="173">
        <v>5582177</v>
      </c>
      <c r="EJ155" s="127">
        <v>0</v>
      </c>
      <c r="EK155" s="127">
        <v>0</v>
      </c>
      <c r="EL155" s="127">
        <v>0</v>
      </c>
      <c r="EM155" s="127">
        <v>115873.60000000001</v>
      </c>
      <c r="EN155" s="127">
        <v>2.4138540000000002</v>
      </c>
    </row>
    <row r="156" spans="1:144" ht="16.5">
      <c r="A156" s="89">
        <f t="shared" si="175"/>
        <v>8</v>
      </c>
      <c r="B156" s="151">
        <f t="shared" si="175"/>
        <v>154</v>
      </c>
      <c r="C156" s="152">
        <v>-12</v>
      </c>
      <c r="D156" s="151">
        <v>12.99</v>
      </c>
      <c r="E156" s="151">
        <v>0.48599999999999999</v>
      </c>
      <c r="F156" s="151" t="s">
        <v>142</v>
      </c>
      <c r="G156" s="151"/>
      <c r="H156" s="151"/>
      <c r="J156" s="87">
        <f t="shared" si="178"/>
        <v>77.2</v>
      </c>
      <c r="K156" s="126">
        <v>83</v>
      </c>
      <c r="L156" s="87">
        <v>1</v>
      </c>
      <c r="M156" s="87">
        <v>15</v>
      </c>
      <c r="N156" s="87" t="s">
        <v>154</v>
      </c>
      <c r="O156" s="87" t="s">
        <v>155</v>
      </c>
      <c r="P156" s="87">
        <v>0</v>
      </c>
      <c r="Q156" s="127">
        <v>4.6419999999999999E-5</v>
      </c>
      <c r="R156" s="87">
        <v>0</v>
      </c>
      <c r="S156" s="87">
        <v>0</v>
      </c>
      <c r="T156" s="127">
        <v>1182000000</v>
      </c>
      <c r="U156" s="127">
        <v>1182000000</v>
      </c>
      <c r="V156" s="127">
        <v>1875000000</v>
      </c>
      <c r="W156" s="127">
        <v>1875000000</v>
      </c>
      <c r="X156" s="87">
        <v>0</v>
      </c>
      <c r="Y156" s="87">
        <v>0</v>
      </c>
      <c r="Z156" s="127">
        <v>909900000</v>
      </c>
      <c r="AA156" s="127">
        <v>1.1260000000000001E-5</v>
      </c>
      <c r="AB156" s="127">
        <v>9748000000</v>
      </c>
      <c r="AC156" s="87">
        <v>0.65</v>
      </c>
      <c r="AD156" s="87" t="s">
        <v>156</v>
      </c>
      <c r="AE156" s="87" t="s">
        <v>157</v>
      </c>
      <c r="AF156" s="87" t="s">
        <v>158</v>
      </c>
      <c r="AG156" s="87" t="s">
        <v>159</v>
      </c>
      <c r="AH156" s="87" t="s">
        <v>160</v>
      </c>
      <c r="AI156" s="87" t="s">
        <v>161</v>
      </c>
      <c r="AJ156" s="87" t="s">
        <v>162</v>
      </c>
      <c r="AK156" s="87">
        <v>0</v>
      </c>
      <c r="AL156" s="87">
        <v>0</v>
      </c>
      <c r="AM156" s="87" t="s">
        <v>142</v>
      </c>
      <c r="AO156" s="87">
        <f t="shared" si="144"/>
        <v>154</v>
      </c>
      <c r="AP156" s="87">
        <f t="shared" si="142"/>
        <v>12.99</v>
      </c>
      <c r="AQ156" s="87">
        <f t="shared" si="142"/>
        <v>0.48599999999999999</v>
      </c>
      <c r="AR156" s="87">
        <f t="shared" si="145"/>
        <v>-12</v>
      </c>
      <c r="AS156" s="87">
        <v>1</v>
      </c>
      <c r="AT156" s="87">
        <v>0</v>
      </c>
      <c r="AU156" s="87">
        <v>0</v>
      </c>
      <c r="AV156" s="87">
        <v>0</v>
      </c>
      <c r="AW156" s="87">
        <v>0</v>
      </c>
      <c r="AY156" s="133"/>
      <c r="AZ156" s="87" t="str">
        <f t="shared" si="150"/>
        <v/>
      </c>
      <c r="BA156" s="87" t="str">
        <f t="shared" si="151"/>
        <v/>
      </c>
      <c r="BB156" s="87" t="str">
        <f t="shared" si="152"/>
        <v/>
      </c>
      <c r="BC156" s="87" t="str">
        <f t="shared" si="153"/>
        <v/>
      </c>
      <c r="BD156" s="87" t="str">
        <f t="shared" si="154"/>
        <v/>
      </c>
      <c r="BE156" s="87" t="str">
        <f t="shared" si="155"/>
        <v/>
      </c>
      <c r="BG156" s="87" t="str">
        <f t="shared" si="156"/>
        <v/>
      </c>
      <c r="BH156" s="127" t="str">
        <f t="shared" si="157"/>
        <v/>
      </c>
      <c r="BI156" s="127" t="str">
        <f t="shared" si="158"/>
        <v/>
      </c>
      <c r="BJ156" s="87" t="str">
        <f t="shared" si="159"/>
        <v/>
      </c>
      <c r="BK156" s="87" t="str">
        <f t="shared" si="160"/>
        <v/>
      </c>
      <c r="BL156" s="87" t="str">
        <f t="shared" si="161"/>
        <v/>
      </c>
      <c r="BN156" s="155">
        <v>154</v>
      </c>
      <c r="BO156" s="155">
        <v>163</v>
      </c>
      <c r="BP156" s="155">
        <v>164</v>
      </c>
      <c r="BQ156" s="155">
        <v>154</v>
      </c>
      <c r="BR156" s="155">
        <v>154</v>
      </c>
      <c r="BS156" s="155" t="str">
        <v>1c</v>
      </c>
      <c r="BT156" s="155" t="str">
        <v>0</v>
      </c>
      <c r="BU156" s="87">
        <v>0</v>
      </c>
      <c r="BV156" s="129">
        <v>154</v>
      </c>
      <c r="BW156" s="129" t="str">
        <v>2.10E+11</v>
      </c>
      <c r="BX156" s="129" t="str">
        <v>8.08E+10</v>
      </c>
      <c r="BY156" s="129" t="str">
        <v>7850</v>
      </c>
      <c r="BZ156" s="129">
        <v>1.3</v>
      </c>
      <c r="CA156" s="129">
        <v>0.02</v>
      </c>
      <c r="CD156" s="87">
        <v>154</v>
      </c>
      <c r="CE156" s="87" t="s">
        <v>180</v>
      </c>
      <c r="CF156" s="87" t="s">
        <v>181</v>
      </c>
      <c r="CG156" s="87">
        <v>1</v>
      </c>
      <c r="CH156" s="87">
        <v>1.3</v>
      </c>
      <c r="CI156" s="87">
        <v>0.02</v>
      </c>
      <c r="CK156" s="87">
        <f t="shared" si="167"/>
        <v>154</v>
      </c>
      <c r="CL156" s="87">
        <f t="shared" si="168"/>
        <v>12.99</v>
      </c>
      <c r="CM156" s="87">
        <f t="shared" si="169"/>
        <v>0.48599999999999999</v>
      </c>
      <c r="CN156" s="87">
        <f t="shared" si="170"/>
        <v>-12</v>
      </c>
      <c r="CO156" s="87">
        <v>1</v>
      </c>
      <c r="CP156" s="87">
        <v>0</v>
      </c>
      <c r="CR156" s="87">
        <f t="shared" si="146"/>
        <v>154</v>
      </c>
      <c r="CS156" s="87">
        <f t="shared" si="147"/>
        <v>163</v>
      </c>
      <c r="CT156" s="87">
        <f t="shared" si="148"/>
        <v>164</v>
      </c>
      <c r="CU156" s="87">
        <v>3</v>
      </c>
      <c r="CV156" s="87">
        <v>3</v>
      </c>
      <c r="CW156" s="87">
        <v>1</v>
      </c>
      <c r="CX156" s="87">
        <v>0</v>
      </c>
      <c r="CY156" s="87">
        <v>1</v>
      </c>
      <c r="CZ156" s="87">
        <v>3</v>
      </c>
      <c r="DA156" s="87">
        <v>1</v>
      </c>
      <c r="DB156" s="87" t="b">
        <v>1</v>
      </c>
      <c r="DE156" s="89">
        <v>279</v>
      </c>
      <c r="DF156" s="89">
        <v>9.94</v>
      </c>
      <c r="DG156" s="89">
        <v>-17.216999999999999</v>
      </c>
      <c r="DH156" s="89">
        <v>-7.16</v>
      </c>
      <c r="DI156" s="89">
        <v>1</v>
      </c>
      <c r="DJ156" s="89">
        <v>0</v>
      </c>
      <c r="DM156" s="87">
        <v>272</v>
      </c>
      <c r="DN156" s="87">
        <v>93</v>
      </c>
      <c r="DO156" s="87">
        <v>213</v>
      </c>
      <c r="DP156" s="87">
        <v>3</v>
      </c>
      <c r="DQ156" s="87">
        <v>3</v>
      </c>
      <c r="DR156" s="87">
        <v>1</v>
      </c>
      <c r="DS156" s="87">
        <v>0</v>
      </c>
      <c r="DT156" s="87">
        <v>2</v>
      </c>
      <c r="DU156" s="87">
        <v>1</v>
      </c>
      <c r="DV156" s="87">
        <v>1</v>
      </c>
      <c r="DW156" s="87" t="b">
        <v>1</v>
      </c>
      <c r="EI156" s="173">
        <v>0</v>
      </c>
      <c r="EJ156" s="127">
        <v>5582177</v>
      </c>
      <c r="EK156" s="127">
        <v>0</v>
      </c>
      <c r="EL156" s="127">
        <v>-115873.60000000001</v>
      </c>
      <c r="EM156" s="127">
        <v>0</v>
      </c>
      <c r="EN156" s="127">
        <v>7.1743860000000007E-2</v>
      </c>
    </row>
    <row r="157" spans="1:144" ht="16.5">
      <c r="A157" s="89">
        <f t="shared" si="175"/>
        <v>9</v>
      </c>
      <c r="B157" s="155">
        <f t="shared" si="175"/>
        <v>155</v>
      </c>
      <c r="C157" s="156">
        <v>-12</v>
      </c>
      <c r="D157" s="155">
        <v>12.99</v>
      </c>
      <c r="E157" s="155">
        <v>5.8330000000000002</v>
      </c>
      <c r="F157" s="155" t="s">
        <v>142</v>
      </c>
      <c r="G157" s="155"/>
      <c r="H157" s="151"/>
      <c r="I157" s="87">
        <v>1</v>
      </c>
      <c r="J157" s="87">
        <f t="shared" si="178"/>
        <v>78.099999999999994</v>
      </c>
      <c r="K157" s="126">
        <v>83</v>
      </c>
      <c r="L157" s="87">
        <v>1</v>
      </c>
      <c r="M157" s="87">
        <v>15</v>
      </c>
      <c r="N157" s="87" t="s">
        <v>154</v>
      </c>
      <c r="O157" s="87" t="s">
        <v>155</v>
      </c>
      <c r="P157" s="87">
        <v>0</v>
      </c>
      <c r="Q157" s="127">
        <v>4.6419999999999999E-5</v>
      </c>
      <c r="R157" s="87">
        <v>0</v>
      </c>
      <c r="S157" s="87">
        <v>0</v>
      </c>
      <c r="T157" s="127">
        <v>1182000000</v>
      </c>
      <c r="U157" s="127">
        <v>1182000000</v>
      </c>
      <c r="V157" s="127">
        <v>1875000000</v>
      </c>
      <c r="W157" s="127">
        <v>1875000000</v>
      </c>
      <c r="X157" s="87">
        <v>0</v>
      </c>
      <c r="Y157" s="87">
        <v>0</v>
      </c>
      <c r="Z157" s="127">
        <v>909900000</v>
      </c>
      <c r="AA157" s="127">
        <v>1.1260000000000001E-5</v>
      </c>
      <c r="AB157" s="127">
        <v>9748000000</v>
      </c>
      <c r="AC157" s="87">
        <v>0.65</v>
      </c>
      <c r="AD157" s="87" t="s">
        <v>156</v>
      </c>
      <c r="AE157" s="87" t="s">
        <v>157</v>
      </c>
      <c r="AF157" s="87" t="s">
        <v>158</v>
      </c>
      <c r="AG157" s="87" t="s">
        <v>159</v>
      </c>
      <c r="AH157" s="87" t="s">
        <v>160</v>
      </c>
      <c r="AI157" s="87" t="s">
        <v>161</v>
      </c>
      <c r="AJ157" s="87" t="s">
        <v>162</v>
      </c>
      <c r="AK157" s="87">
        <v>0</v>
      </c>
      <c r="AL157" s="87">
        <v>0</v>
      </c>
      <c r="AM157" s="87" t="s">
        <v>142</v>
      </c>
      <c r="AO157" s="87">
        <f t="shared" si="144"/>
        <v>155</v>
      </c>
      <c r="AP157" s="87">
        <f t="shared" si="142"/>
        <v>12.99</v>
      </c>
      <c r="AQ157" s="87">
        <f t="shared" si="142"/>
        <v>5.8330000000000002</v>
      </c>
      <c r="AR157" s="87">
        <f t="shared" si="145"/>
        <v>-12</v>
      </c>
      <c r="AS157" s="87">
        <v>1</v>
      </c>
      <c r="AT157" s="87">
        <v>0</v>
      </c>
      <c r="AU157" s="87">
        <v>0</v>
      </c>
      <c r="AV157" s="87">
        <v>0</v>
      </c>
      <c r="AW157" s="87">
        <v>0</v>
      </c>
      <c r="AY157" s="133">
        <f t="shared" ref="AY157" si="180">IF(J157="", "", INT(J157))</f>
        <v>78</v>
      </c>
      <c r="AZ157" s="87">
        <f t="shared" si="150"/>
        <v>83</v>
      </c>
      <c r="BA157" s="87">
        <f t="shared" si="151"/>
        <v>84</v>
      </c>
      <c r="BB157" s="87">
        <f t="shared" si="152"/>
        <v>78</v>
      </c>
      <c r="BC157" s="87">
        <f t="shared" si="153"/>
        <v>78</v>
      </c>
      <c r="BD157" s="87" t="str">
        <f t="shared" si="154"/>
        <v>1c</v>
      </c>
      <c r="BE157" s="87" t="str">
        <f t="shared" si="155"/>
        <v>0</v>
      </c>
      <c r="BG157" s="87">
        <f t="shared" si="156"/>
        <v>78</v>
      </c>
      <c r="BH157" s="127" t="str">
        <f t="shared" si="157"/>
        <v>2.10E+11</v>
      </c>
      <c r="BI157" s="127" t="str">
        <f t="shared" si="158"/>
        <v>8.08E+10</v>
      </c>
      <c r="BJ157" s="87" t="str">
        <f t="shared" si="159"/>
        <v>7850</v>
      </c>
      <c r="BK157" s="87">
        <f t="shared" si="160"/>
        <v>1</v>
      </c>
      <c r="BL157" s="87">
        <f t="shared" si="161"/>
        <v>1.4999999999999999E-2</v>
      </c>
      <c r="BN157" s="155">
        <v>155</v>
      </c>
      <c r="BO157" s="155">
        <v>164</v>
      </c>
      <c r="BP157" s="155">
        <v>165</v>
      </c>
      <c r="BQ157" s="155">
        <v>155</v>
      </c>
      <c r="BR157" s="155">
        <v>155</v>
      </c>
      <c r="BS157" s="155" t="str">
        <v>1c</v>
      </c>
      <c r="BT157" s="155" t="str">
        <v>0</v>
      </c>
      <c r="BU157" s="87">
        <v>0</v>
      </c>
      <c r="BV157" s="129">
        <v>155</v>
      </c>
      <c r="BW157" s="129" t="str">
        <v>2.10E+11</v>
      </c>
      <c r="BX157" s="129" t="str">
        <v>8.08E+10</v>
      </c>
      <c r="BY157" s="129" t="str">
        <v>7850</v>
      </c>
      <c r="BZ157" s="129">
        <v>1.3</v>
      </c>
      <c r="CA157" s="129">
        <v>0.02</v>
      </c>
      <c r="CD157" s="87">
        <v>155</v>
      </c>
      <c r="CE157" s="87" t="s">
        <v>180</v>
      </c>
      <c r="CF157" s="87" t="s">
        <v>181</v>
      </c>
      <c r="CG157" s="87">
        <v>1</v>
      </c>
      <c r="CH157" s="87">
        <v>1.3</v>
      </c>
      <c r="CI157" s="87">
        <v>0.02</v>
      </c>
      <c r="CK157" s="87">
        <f t="shared" si="167"/>
        <v>155</v>
      </c>
      <c r="CL157" s="87">
        <f t="shared" si="168"/>
        <v>12.99</v>
      </c>
      <c r="CM157" s="87">
        <f t="shared" si="169"/>
        <v>5.8330000000000002</v>
      </c>
      <c r="CN157" s="87">
        <f t="shared" si="170"/>
        <v>-12</v>
      </c>
      <c r="CO157" s="87">
        <v>1</v>
      </c>
      <c r="CP157" s="87">
        <v>0</v>
      </c>
      <c r="CR157" s="87">
        <f t="shared" si="146"/>
        <v>155</v>
      </c>
      <c r="CS157" s="87">
        <f t="shared" si="147"/>
        <v>164</v>
      </c>
      <c r="CT157" s="87">
        <f t="shared" si="148"/>
        <v>165</v>
      </c>
      <c r="CU157" s="87">
        <v>3</v>
      </c>
      <c r="CV157" s="87">
        <v>3</v>
      </c>
      <c r="CW157" s="87">
        <v>1</v>
      </c>
      <c r="CX157" s="87">
        <v>0</v>
      </c>
      <c r="CY157" s="87">
        <v>1</v>
      </c>
      <c r="CZ157" s="87">
        <v>3</v>
      </c>
      <c r="DA157" s="87">
        <v>1</v>
      </c>
      <c r="DB157" s="87" t="b">
        <v>1</v>
      </c>
      <c r="DE157" s="89">
        <v>280</v>
      </c>
      <c r="DF157" s="89">
        <v>1.97</v>
      </c>
      <c r="DG157" s="89">
        <v>-3.4119999999999999</v>
      </c>
      <c r="DH157" s="89">
        <v>4</v>
      </c>
      <c r="DI157" s="89">
        <v>1</v>
      </c>
      <c r="DJ157" s="89">
        <v>0</v>
      </c>
      <c r="DM157" s="87">
        <v>273</v>
      </c>
      <c r="DN157" s="87">
        <v>213</v>
      </c>
      <c r="DO157" s="87">
        <v>214</v>
      </c>
      <c r="DP157" s="87">
        <v>3</v>
      </c>
      <c r="DQ157" s="87">
        <v>3</v>
      </c>
      <c r="DR157" s="87">
        <v>1</v>
      </c>
      <c r="DS157" s="87">
        <v>0</v>
      </c>
      <c r="DT157" s="87">
        <v>2</v>
      </c>
      <c r="DU157" s="87">
        <v>1</v>
      </c>
      <c r="DV157" s="87">
        <v>1</v>
      </c>
      <c r="DW157" s="87" t="b">
        <v>1</v>
      </c>
      <c r="EI157" s="173">
        <v>0</v>
      </c>
      <c r="EJ157" s="127">
        <v>0</v>
      </c>
      <c r="EK157" s="127">
        <v>5582177</v>
      </c>
      <c r="EL157" s="127">
        <v>-2.4138289999999998</v>
      </c>
      <c r="EM157" s="127">
        <v>-7.1738350000000006E-2</v>
      </c>
      <c r="EN157" s="127">
        <v>0</v>
      </c>
    </row>
    <row r="158" spans="1:144" ht="16.5">
      <c r="A158" s="89">
        <f t="shared" si="175"/>
        <v>10</v>
      </c>
      <c r="B158" s="155">
        <f t="shared" si="175"/>
        <v>156</v>
      </c>
      <c r="C158" s="156">
        <v>-12</v>
      </c>
      <c r="D158" s="155">
        <v>12.99</v>
      </c>
      <c r="E158" s="155">
        <v>9.7219999999999995</v>
      </c>
      <c r="F158" s="155" t="s">
        <v>142</v>
      </c>
      <c r="G158" s="155"/>
      <c r="H158" s="151"/>
      <c r="I158" s="87">
        <v>1</v>
      </c>
      <c r="J158" s="87">
        <f t="shared" si="178"/>
        <v>78.2</v>
      </c>
      <c r="K158" s="126">
        <v>84</v>
      </c>
      <c r="L158" s="87">
        <v>1</v>
      </c>
      <c r="M158" s="87">
        <v>15</v>
      </c>
      <c r="N158" s="87" t="s">
        <v>154</v>
      </c>
      <c r="O158" s="87" t="s">
        <v>155</v>
      </c>
      <c r="P158" s="87">
        <v>0</v>
      </c>
      <c r="Q158" s="127">
        <v>4.6419999999999999E-5</v>
      </c>
      <c r="R158" s="87">
        <v>0</v>
      </c>
      <c r="S158" s="87">
        <v>0</v>
      </c>
      <c r="T158" s="127">
        <v>1182000000</v>
      </c>
      <c r="U158" s="127">
        <v>1182000000</v>
      </c>
      <c r="V158" s="127">
        <v>1875000000</v>
      </c>
      <c r="W158" s="127">
        <v>1875000000</v>
      </c>
      <c r="X158" s="87">
        <v>0</v>
      </c>
      <c r="Y158" s="87">
        <v>0</v>
      </c>
      <c r="Z158" s="127">
        <v>909900000</v>
      </c>
      <c r="AA158" s="127">
        <v>1.1260000000000001E-5</v>
      </c>
      <c r="AB158" s="127">
        <v>9748000000</v>
      </c>
      <c r="AC158" s="87">
        <v>0.65</v>
      </c>
      <c r="AD158" s="87" t="s">
        <v>156</v>
      </c>
      <c r="AE158" s="87" t="s">
        <v>157</v>
      </c>
      <c r="AF158" s="87" t="s">
        <v>158</v>
      </c>
      <c r="AG158" s="87" t="s">
        <v>159</v>
      </c>
      <c r="AH158" s="87" t="s">
        <v>160</v>
      </c>
      <c r="AI158" s="87" t="s">
        <v>161</v>
      </c>
      <c r="AJ158" s="87" t="s">
        <v>162</v>
      </c>
      <c r="AK158" s="87">
        <v>0</v>
      </c>
      <c r="AL158" s="87">
        <v>0</v>
      </c>
      <c r="AM158" s="87" t="s">
        <v>142</v>
      </c>
      <c r="AO158" s="87">
        <f t="shared" si="144"/>
        <v>156</v>
      </c>
      <c r="AP158" s="87">
        <f t="shared" si="142"/>
        <v>12.99</v>
      </c>
      <c r="AQ158" s="87">
        <f t="shared" si="142"/>
        <v>9.7219999999999995</v>
      </c>
      <c r="AR158" s="87">
        <f t="shared" si="145"/>
        <v>-12</v>
      </c>
      <c r="AS158" s="87">
        <v>1</v>
      </c>
      <c r="AT158" s="87">
        <v>0</v>
      </c>
      <c r="AU158" s="87">
        <v>0</v>
      </c>
      <c r="AV158" s="87">
        <v>0</v>
      </c>
      <c r="AW158" s="87">
        <v>0</v>
      </c>
      <c r="AY158" s="133"/>
      <c r="AZ158" s="87" t="str">
        <f t="shared" si="150"/>
        <v/>
      </c>
      <c r="BA158" s="87" t="str">
        <f t="shared" si="151"/>
        <v/>
      </c>
      <c r="BB158" s="87" t="str">
        <f t="shared" si="152"/>
        <v/>
      </c>
      <c r="BC158" s="87" t="str">
        <f t="shared" si="153"/>
        <v/>
      </c>
      <c r="BD158" s="87" t="str">
        <f t="shared" si="154"/>
        <v/>
      </c>
      <c r="BE158" s="87" t="str">
        <f t="shared" si="155"/>
        <v/>
      </c>
      <c r="BG158" s="87" t="str">
        <f t="shared" si="156"/>
        <v/>
      </c>
      <c r="BH158" s="127" t="str">
        <f t="shared" si="157"/>
        <v/>
      </c>
      <c r="BI158" s="127" t="str">
        <f t="shared" si="158"/>
        <v/>
      </c>
      <c r="BJ158" s="87" t="str">
        <f t="shared" si="159"/>
        <v/>
      </c>
      <c r="BK158" s="87" t="str">
        <f t="shared" si="160"/>
        <v/>
      </c>
      <c r="BL158" s="87" t="str">
        <f t="shared" si="161"/>
        <v/>
      </c>
      <c r="BN158" s="129">
        <v>156</v>
      </c>
      <c r="BO158" s="129">
        <v>165</v>
      </c>
      <c r="BP158" s="129">
        <v>166</v>
      </c>
      <c r="BQ158" s="129">
        <v>156</v>
      </c>
      <c r="BR158" s="129">
        <v>156</v>
      </c>
      <c r="BS158" s="129" t="str">
        <v>1c</v>
      </c>
      <c r="BT158" s="129" t="str">
        <v>0</v>
      </c>
      <c r="BU158" s="87">
        <v>0</v>
      </c>
      <c r="BV158" s="129">
        <v>156</v>
      </c>
      <c r="BW158" s="129" t="str">
        <v>2.10E+11</v>
      </c>
      <c r="BX158" s="129" t="str">
        <v>8.08E+10</v>
      </c>
      <c r="BY158" s="129" t="str">
        <v>7850</v>
      </c>
      <c r="BZ158" s="129">
        <v>1.3</v>
      </c>
      <c r="CA158" s="129">
        <v>0.02</v>
      </c>
      <c r="CD158" s="87">
        <v>156</v>
      </c>
      <c r="CE158" s="87" t="s">
        <v>180</v>
      </c>
      <c r="CF158" s="87" t="s">
        <v>181</v>
      </c>
      <c r="CG158" s="87">
        <v>1</v>
      </c>
      <c r="CH158" s="87">
        <v>1.3</v>
      </c>
      <c r="CI158" s="87">
        <v>0.02</v>
      </c>
      <c r="CK158" s="87">
        <f t="shared" si="167"/>
        <v>156</v>
      </c>
      <c r="CL158" s="87">
        <f t="shared" si="168"/>
        <v>12.99</v>
      </c>
      <c r="CM158" s="87">
        <f t="shared" si="169"/>
        <v>9.7219999999999995</v>
      </c>
      <c r="CN158" s="87">
        <f t="shared" si="170"/>
        <v>-12</v>
      </c>
      <c r="CO158" s="87">
        <v>1</v>
      </c>
      <c r="CP158" s="87">
        <v>0</v>
      </c>
      <c r="CR158" s="87">
        <f t="shared" si="146"/>
        <v>156</v>
      </c>
      <c r="CS158" s="87">
        <f t="shared" si="147"/>
        <v>165</v>
      </c>
      <c r="CT158" s="87">
        <f t="shared" si="148"/>
        <v>166</v>
      </c>
      <c r="CU158" s="87">
        <v>3</v>
      </c>
      <c r="CV158" s="87">
        <v>3</v>
      </c>
      <c r="CW158" s="87">
        <v>1</v>
      </c>
      <c r="CX158" s="87">
        <v>0</v>
      </c>
      <c r="CY158" s="87">
        <v>1</v>
      </c>
      <c r="CZ158" s="87">
        <v>3</v>
      </c>
      <c r="DA158" s="87">
        <v>1</v>
      </c>
      <c r="DB158" s="87" t="b">
        <v>1</v>
      </c>
      <c r="DE158" s="89">
        <v>281</v>
      </c>
      <c r="DF158" s="89">
        <v>1.97</v>
      </c>
      <c r="DG158" s="89">
        <v>-3.4119999999999999</v>
      </c>
      <c r="DH158" s="89">
        <v>-9.4499999999999993</v>
      </c>
      <c r="DI158" s="89">
        <v>1</v>
      </c>
      <c r="DJ158" s="89">
        <v>0</v>
      </c>
      <c r="DM158" s="87">
        <v>274</v>
      </c>
      <c r="DN158" s="87">
        <v>214</v>
      </c>
      <c r="DO158" s="87">
        <v>153</v>
      </c>
      <c r="DP158" s="87">
        <v>3</v>
      </c>
      <c r="DQ158" s="87">
        <v>3</v>
      </c>
      <c r="DR158" s="87">
        <v>1</v>
      </c>
      <c r="DS158" s="87">
        <v>0</v>
      </c>
      <c r="DT158" s="87">
        <v>2</v>
      </c>
      <c r="DU158" s="87">
        <v>1</v>
      </c>
      <c r="DV158" s="87">
        <v>1</v>
      </c>
      <c r="DW158" s="87" t="b">
        <v>1</v>
      </c>
      <c r="EI158" s="173">
        <v>0</v>
      </c>
      <c r="EJ158" s="127">
        <v>-115873.60000000001</v>
      </c>
      <c r="EK158" s="127">
        <v>-2.4138289999999998</v>
      </c>
      <c r="EL158" s="127">
        <v>1484373000</v>
      </c>
      <c r="EM158" s="127">
        <v>23.55312</v>
      </c>
      <c r="EN158" s="127">
        <v>-11.97716</v>
      </c>
    </row>
    <row r="159" spans="1:144" ht="16.5">
      <c r="A159" s="89">
        <f t="shared" si="175"/>
        <v>11</v>
      </c>
      <c r="B159" s="155">
        <f t="shared" si="175"/>
        <v>157</v>
      </c>
      <c r="C159" s="156">
        <v>-12</v>
      </c>
      <c r="D159" s="155">
        <v>12.99</v>
      </c>
      <c r="E159" s="155">
        <v>13.611000000000001</v>
      </c>
      <c r="F159" s="155" t="s">
        <v>142</v>
      </c>
      <c r="G159" s="155"/>
      <c r="H159" s="151"/>
      <c r="I159" s="87">
        <v>1</v>
      </c>
      <c r="J159" s="87">
        <f t="shared" si="178"/>
        <v>79.099999999999994</v>
      </c>
      <c r="K159" s="126">
        <v>84</v>
      </c>
      <c r="L159" s="87">
        <v>1</v>
      </c>
      <c r="M159" s="87">
        <v>15</v>
      </c>
      <c r="N159" s="87" t="s">
        <v>154</v>
      </c>
      <c r="O159" s="87" t="s">
        <v>155</v>
      </c>
      <c r="P159" s="87">
        <v>0</v>
      </c>
      <c r="Q159" s="127">
        <v>4.6419999999999999E-5</v>
      </c>
      <c r="R159" s="87">
        <v>0</v>
      </c>
      <c r="S159" s="87">
        <v>0</v>
      </c>
      <c r="T159" s="127">
        <v>1182000000</v>
      </c>
      <c r="U159" s="127">
        <v>1182000000</v>
      </c>
      <c r="V159" s="127">
        <v>1875000000</v>
      </c>
      <c r="W159" s="127">
        <v>1875000000</v>
      </c>
      <c r="X159" s="87">
        <v>0</v>
      </c>
      <c r="Y159" s="87">
        <v>0</v>
      </c>
      <c r="Z159" s="127">
        <v>909900000</v>
      </c>
      <c r="AA159" s="127">
        <v>1.1260000000000001E-5</v>
      </c>
      <c r="AB159" s="127">
        <v>9748000000</v>
      </c>
      <c r="AC159" s="87">
        <v>0.65</v>
      </c>
      <c r="AD159" s="87" t="s">
        <v>156</v>
      </c>
      <c r="AE159" s="87" t="s">
        <v>157</v>
      </c>
      <c r="AF159" s="87" t="s">
        <v>158</v>
      </c>
      <c r="AG159" s="87" t="s">
        <v>159</v>
      </c>
      <c r="AH159" s="87" t="s">
        <v>160</v>
      </c>
      <c r="AI159" s="87" t="s">
        <v>161</v>
      </c>
      <c r="AJ159" s="87" t="s">
        <v>162</v>
      </c>
      <c r="AK159" s="87">
        <v>0</v>
      </c>
      <c r="AL159" s="87">
        <v>0</v>
      </c>
      <c r="AM159" s="87" t="s">
        <v>142</v>
      </c>
      <c r="AO159" s="87">
        <f t="shared" si="144"/>
        <v>157</v>
      </c>
      <c r="AP159" s="87">
        <f t="shared" si="142"/>
        <v>12.99</v>
      </c>
      <c r="AQ159" s="87">
        <f t="shared" si="142"/>
        <v>13.611000000000001</v>
      </c>
      <c r="AR159" s="87">
        <f t="shared" si="145"/>
        <v>-12</v>
      </c>
      <c r="AS159" s="87">
        <v>1</v>
      </c>
      <c r="AT159" s="87">
        <v>0</v>
      </c>
      <c r="AU159" s="87">
        <v>0</v>
      </c>
      <c r="AV159" s="87">
        <v>0</v>
      </c>
      <c r="AW159" s="87">
        <v>0</v>
      </c>
      <c r="AY159" s="133">
        <f t="shared" ref="AY159" si="181">IF(J159="", "", INT(J159))</f>
        <v>79</v>
      </c>
      <c r="AZ159" s="87">
        <f t="shared" si="150"/>
        <v>84</v>
      </c>
      <c r="BA159" s="87">
        <f t="shared" si="151"/>
        <v>85</v>
      </c>
      <c r="BB159" s="87">
        <f t="shared" si="152"/>
        <v>79</v>
      </c>
      <c r="BC159" s="87">
        <f t="shared" si="153"/>
        <v>79</v>
      </c>
      <c r="BD159" s="87" t="str">
        <f t="shared" si="154"/>
        <v>1c</v>
      </c>
      <c r="BE159" s="87" t="str">
        <f t="shared" si="155"/>
        <v>0</v>
      </c>
      <c r="BG159" s="87">
        <f t="shared" si="156"/>
        <v>79</v>
      </c>
      <c r="BH159" s="127" t="str">
        <f t="shared" si="157"/>
        <v>2.10E+11</v>
      </c>
      <c r="BI159" s="127" t="str">
        <f t="shared" si="158"/>
        <v>8.08E+10</v>
      </c>
      <c r="BJ159" s="87" t="str">
        <f t="shared" si="159"/>
        <v>7850</v>
      </c>
      <c r="BK159" s="87">
        <f t="shared" si="160"/>
        <v>1</v>
      </c>
      <c r="BL159" s="87">
        <f t="shared" si="161"/>
        <v>1.4999999999999999E-2</v>
      </c>
      <c r="BN159" s="129">
        <v>157</v>
      </c>
      <c r="BO159" s="129">
        <v>166</v>
      </c>
      <c r="BP159" s="129">
        <v>2</v>
      </c>
      <c r="BQ159" s="129">
        <v>157</v>
      </c>
      <c r="BR159" s="129">
        <v>157</v>
      </c>
      <c r="BS159" s="129" t="str">
        <v>1c</v>
      </c>
      <c r="BT159" s="129" t="str">
        <v>0</v>
      </c>
      <c r="BU159" s="87">
        <v>0</v>
      </c>
      <c r="BV159" s="129">
        <v>157</v>
      </c>
      <c r="BW159" s="129" t="str">
        <v>2.10E+11</v>
      </c>
      <c r="BX159" s="129" t="str">
        <v>8.08E+10</v>
      </c>
      <c r="BY159" s="129" t="str">
        <v>7850</v>
      </c>
      <c r="BZ159" s="129">
        <v>1.3</v>
      </c>
      <c r="CA159" s="129">
        <v>0.02</v>
      </c>
      <c r="CD159" s="87">
        <v>157</v>
      </c>
      <c r="CE159" s="87" t="s">
        <v>180</v>
      </c>
      <c r="CF159" s="87" t="s">
        <v>181</v>
      </c>
      <c r="CG159" s="87">
        <v>1</v>
      </c>
      <c r="CH159" s="87">
        <v>1.3</v>
      </c>
      <c r="CI159" s="87">
        <v>0.02</v>
      </c>
      <c r="CK159" s="87">
        <f t="shared" si="167"/>
        <v>157</v>
      </c>
      <c r="CL159" s="87">
        <f t="shared" si="168"/>
        <v>12.99</v>
      </c>
      <c r="CM159" s="87">
        <f t="shared" si="169"/>
        <v>13.611000000000001</v>
      </c>
      <c r="CN159" s="87">
        <f t="shared" si="170"/>
        <v>-12</v>
      </c>
      <c r="CO159" s="87">
        <v>1</v>
      </c>
      <c r="CP159" s="87">
        <v>0</v>
      </c>
      <c r="CR159" s="87">
        <f t="shared" si="146"/>
        <v>157</v>
      </c>
      <c r="CS159" s="87">
        <f t="shared" si="147"/>
        <v>166</v>
      </c>
      <c r="CT159" s="87">
        <f t="shared" si="148"/>
        <v>2</v>
      </c>
      <c r="CU159" s="87">
        <v>3</v>
      </c>
      <c r="CV159" s="87">
        <v>3</v>
      </c>
      <c r="CW159" s="87">
        <v>1</v>
      </c>
      <c r="CX159" s="87">
        <v>0</v>
      </c>
      <c r="CY159" s="87">
        <v>1</v>
      </c>
      <c r="CZ159" s="87">
        <v>3</v>
      </c>
      <c r="DA159" s="87">
        <v>1</v>
      </c>
      <c r="DB159" s="87" t="b">
        <v>1</v>
      </c>
      <c r="DE159" s="89">
        <v>282</v>
      </c>
      <c r="DF159" s="89">
        <v>-3.94</v>
      </c>
      <c r="DG159" s="89">
        <v>0</v>
      </c>
      <c r="DH159" s="89">
        <v>4</v>
      </c>
      <c r="DI159" s="89">
        <v>1</v>
      </c>
      <c r="DJ159" s="89">
        <v>0</v>
      </c>
      <c r="DM159" s="87">
        <v>275</v>
      </c>
      <c r="DN159" s="87">
        <v>98</v>
      </c>
      <c r="DO159" s="87">
        <v>215</v>
      </c>
      <c r="DP159" s="87">
        <v>3</v>
      </c>
      <c r="DQ159" s="87">
        <v>3</v>
      </c>
      <c r="DR159" s="87">
        <v>1</v>
      </c>
      <c r="DS159" s="87">
        <v>0</v>
      </c>
      <c r="DT159" s="87">
        <v>2</v>
      </c>
      <c r="DU159" s="87">
        <v>1</v>
      </c>
      <c r="DV159" s="87">
        <v>1</v>
      </c>
      <c r="DW159" s="87" t="b">
        <v>1</v>
      </c>
      <c r="EI159" s="173">
        <v>115873.60000000001</v>
      </c>
      <c r="EJ159" s="127">
        <v>0</v>
      </c>
      <c r="EK159" s="127">
        <v>-7.1738350000000006E-2</v>
      </c>
      <c r="EL159" s="127">
        <v>23.55312</v>
      </c>
      <c r="EM159" s="127">
        <v>1484103000</v>
      </c>
      <c r="EN159" s="127">
        <v>6.3496540000000001</v>
      </c>
    </row>
    <row r="160" spans="1:144" ht="16.5">
      <c r="A160" s="89">
        <f t="shared" si="175"/>
        <v>12</v>
      </c>
      <c r="B160" s="151">
        <f t="shared" si="175"/>
        <v>158</v>
      </c>
      <c r="C160" s="152">
        <v>-12</v>
      </c>
      <c r="D160" s="151">
        <v>12.99</v>
      </c>
      <c r="E160" s="151">
        <v>16.399999999999999</v>
      </c>
      <c r="F160" s="151" t="s">
        <v>142</v>
      </c>
      <c r="G160" s="151"/>
      <c r="H160" s="151"/>
      <c r="J160" s="87">
        <f t="shared" si="178"/>
        <v>79.2</v>
      </c>
      <c r="K160" s="126">
        <v>85</v>
      </c>
      <c r="L160" s="87">
        <v>1</v>
      </c>
      <c r="M160" s="87">
        <v>15</v>
      </c>
      <c r="N160" s="87" t="s">
        <v>154</v>
      </c>
      <c r="O160" s="87" t="s">
        <v>155</v>
      </c>
      <c r="P160" s="87">
        <v>0</v>
      </c>
      <c r="Q160" s="127">
        <v>4.6419999999999999E-5</v>
      </c>
      <c r="R160" s="87">
        <v>0</v>
      </c>
      <c r="S160" s="87">
        <v>0</v>
      </c>
      <c r="T160" s="127">
        <v>1182000000</v>
      </c>
      <c r="U160" s="127">
        <v>1182000000</v>
      </c>
      <c r="V160" s="127">
        <v>1875000000</v>
      </c>
      <c r="W160" s="127">
        <v>1875000000</v>
      </c>
      <c r="X160" s="87">
        <v>0</v>
      </c>
      <c r="Y160" s="87">
        <v>0</v>
      </c>
      <c r="Z160" s="127">
        <v>909900000</v>
      </c>
      <c r="AA160" s="127">
        <v>1.1260000000000001E-5</v>
      </c>
      <c r="AB160" s="127">
        <v>9748000000</v>
      </c>
      <c r="AC160" s="87">
        <v>0.65</v>
      </c>
      <c r="AD160" s="87" t="s">
        <v>156</v>
      </c>
      <c r="AE160" s="87" t="s">
        <v>157</v>
      </c>
      <c r="AF160" s="87" t="s">
        <v>158</v>
      </c>
      <c r="AG160" s="87" t="s">
        <v>159</v>
      </c>
      <c r="AH160" s="87" t="s">
        <v>160</v>
      </c>
      <c r="AI160" s="87" t="s">
        <v>161</v>
      </c>
      <c r="AJ160" s="87" t="s">
        <v>162</v>
      </c>
      <c r="AK160" s="87">
        <v>0</v>
      </c>
      <c r="AL160" s="87">
        <v>0</v>
      </c>
      <c r="AM160" s="87" t="s">
        <v>142</v>
      </c>
      <c r="AO160" s="87">
        <f t="shared" si="144"/>
        <v>158</v>
      </c>
      <c r="AP160" s="87">
        <f t="shared" si="142"/>
        <v>12.99</v>
      </c>
      <c r="AQ160" s="87">
        <f t="shared" si="142"/>
        <v>16.399999999999999</v>
      </c>
      <c r="AR160" s="87">
        <f t="shared" si="145"/>
        <v>-12</v>
      </c>
      <c r="AS160" s="87">
        <v>1</v>
      </c>
      <c r="AT160" s="87">
        <v>0</v>
      </c>
      <c r="AU160" s="87">
        <v>0</v>
      </c>
      <c r="AV160" s="87">
        <v>0</v>
      </c>
      <c r="AW160" s="87">
        <v>0</v>
      </c>
      <c r="AY160" s="133"/>
      <c r="AZ160" s="87" t="str">
        <f t="shared" si="150"/>
        <v/>
      </c>
      <c r="BA160" s="87" t="str">
        <f t="shared" si="151"/>
        <v/>
      </c>
      <c r="BB160" s="87" t="str">
        <f t="shared" si="152"/>
        <v/>
      </c>
      <c r="BC160" s="87" t="str">
        <f t="shared" si="153"/>
        <v/>
      </c>
      <c r="BD160" s="87" t="str">
        <f t="shared" si="154"/>
        <v/>
      </c>
      <c r="BE160" s="87" t="str">
        <f t="shared" si="155"/>
        <v/>
      </c>
      <c r="BG160" s="87" t="str">
        <f t="shared" si="156"/>
        <v/>
      </c>
      <c r="BH160" s="127" t="str">
        <f t="shared" si="157"/>
        <v/>
      </c>
      <c r="BI160" s="127" t="str">
        <f t="shared" si="158"/>
        <v/>
      </c>
      <c r="BJ160" s="87" t="str">
        <f t="shared" si="159"/>
        <v/>
      </c>
      <c r="BK160" s="87" t="str">
        <f t="shared" si="160"/>
        <v/>
      </c>
      <c r="BL160" s="87" t="str">
        <f t="shared" si="161"/>
        <v/>
      </c>
      <c r="BN160" s="129">
        <v>158</v>
      </c>
      <c r="BO160" s="129">
        <v>2</v>
      </c>
      <c r="BP160" s="129">
        <v>167</v>
      </c>
      <c r="BQ160" s="129">
        <v>158</v>
      </c>
      <c r="BR160" s="129">
        <v>158</v>
      </c>
      <c r="BS160" s="129" t="str">
        <v>1c</v>
      </c>
      <c r="BT160" s="129" t="str">
        <v>0</v>
      </c>
      <c r="BU160" s="87">
        <v>0</v>
      </c>
      <c r="BV160" s="129">
        <v>158</v>
      </c>
      <c r="BW160" s="129" t="str">
        <v>2.10E+11</v>
      </c>
      <c r="BX160" s="129" t="str">
        <v>8.08E+10</v>
      </c>
      <c r="BY160" s="129" t="str">
        <v>7850</v>
      </c>
      <c r="BZ160" s="129">
        <v>1.3</v>
      </c>
      <c r="CA160" s="129">
        <v>0.02</v>
      </c>
      <c r="CD160" s="87">
        <v>158</v>
      </c>
      <c r="CE160" s="87" t="s">
        <v>180</v>
      </c>
      <c r="CF160" s="87" t="s">
        <v>181</v>
      </c>
      <c r="CG160" s="87">
        <v>1</v>
      </c>
      <c r="CH160" s="87">
        <v>1.3</v>
      </c>
      <c r="CI160" s="87">
        <v>0.02</v>
      </c>
      <c r="CK160" s="87">
        <f t="shared" si="167"/>
        <v>158</v>
      </c>
      <c r="CL160" s="87">
        <f t="shared" si="168"/>
        <v>12.99</v>
      </c>
      <c r="CM160" s="87">
        <f t="shared" si="169"/>
        <v>16.399999999999999</v>
      </c>
      <c r="CN160" s="87">
        <f t="shared" si="170"/>
        <v>-12</v>
      </c>
      <c r="CO160" s="87">
        <v>1</v>
      </c>
      <c r="CP160" s="87">
        <v>0</v>
      </c>
      <c r="CR160" s="87">
        <f t="shared" si="146"/>
        <v>158</v>
      </c>
      <c r="CS160" s="87">
        <f t="shared" si="147"/>
        <v>2</v>
      </c>
      <c r="CT160" s="87">
        <f t="shared" si="148"/>
        <v>167</v>
      </c>
      <c r="CU160" s="87">
        <v>3</v>
      </c>
      <c r="CV160" s="87">
        <v>3</v>
      </c>
      <c r="CW160" s="87">
        <v>1</v>
      </c>
      <c r="CX160" s="87">
        <v>0</v>
      </c>
      <c r="CY160" s="87">
        <v>1</v>
      </c>
      <c r="CZ160" s="87">
        <v>3</v>
      </c>
      <c r="DA160" s="87">
        <v>1</v>
      </c>
      <c r="DB160" s="87" t="b">
        <v>1</v>
      </c>
      <c r="DE160" s="89">
        <v>283</v>
      </c>
      <c r="DF160" s="89">
        <v>-3.94</v>
      </c>
      <c r="DG160" s="89">
        <v>0</v>
      </c>
      <c r="DH160" s="89">
        <v>-9.4499999999999993</v>
      </c>
      <c r="DI160" s="89">
        <v>1</v>
      </c>
      <c r="DJ160" s="89">
        <v>0</v>
      </c>
      <c r="DM160" s="87">
        <v>276</v>
      </c>
      <c r="DN160" s="87">
        <v>215</v>
      </c>
      <c r="DO160" s="87">
        <v>216</v>
      </c>
      <c r="DP160" s="87">
        <v>3</v>
      </c>
      <c r="DQ160" s="87">
        <v>3</v>
      </c>
      <c r="DR160" s="87">
        <v>1</v>
      </c>
      <c r="DS160" s="87">
        <v>0</v>
      </c>
      <c r="DT160" s="87">
        <v>2</v>
      </c>
      <c r="DU160" s="87">
        <v>1</v>
      </c>
      <c r="DV160" s="87">
        <v>1</v>
      </c>
      <c r="DW160" s="87" t="b">
        <v>1</v>
      </c>
      <c r="EI160" s="173">
        <v>2.4138540000000002</v>
      </c>
      <c r="EJ160" s="127">
        <v>7.1743860000000007E-2</v>
      </c>
      <c r="EK160" s="127">
        <v>0</v>
      </c>
      <c r="EL160" s="127">
        <v>-11.97716</v>
      </c>
      <c r="EM160" s="127">
        <v>6.3496540000000001</v>
      </c>
      <c r="EN160" s="127">
        <v>3246346000</v>
      </c>
    </row>
    <row r="161" spans="1:144" ht="12.75">
      <c r="A161" s="89">
        <f t="shared" si="175"/>
        <v>13</v>
      </c>
      <c r="B161" s="151">
        <f t="shared" si="175"/>
        <v>159</v>
      </c>
      <c r="C161" s="152">
        <v>-12</v>
      </c>
      <c r="D161" s="151">
        <v>12.99</v>
      </c>
      <c r="E161" s="151">
        <v>17.5</v>
      </c>
      <c r="F161" s="151" t="s">
        <v>142</v>
      </c>
      <c r="G161" s="151"/>
      <c r="H161" s="151"/>
      <c r="J161" s="87">
        <f t="shared" si="178"/>
        <v>80.099999999999994</v>
      </c>
      <c r="K161" s="126">
        <v>85</v>
      </c>
      <c r="L161" s="87">
        <v>1</v>
      </c>
      <c r="M161" s="87">
        <v>15</v>
      </c>
      <c r="N161" s="87" t="s">
        <v>154</v>
      </c>
      <c r="O161" s="87" t="s">
        <v>155</v>
      </c>
      <c r="P161" s="87">
        <v>0</v>
      </c>
      <c r="Q161" s="127">
        <v>4.6419999999999999E-5</v>
      </c>
      <c r="R161" s="87">
        <v>0</v>
      </c>
      <c r="S161" s="87">
        <v>0</v>
      </c>
      <c r="T161" s="127">
        <v>1182000000</v>
      </c>
      <c r="U161" s="127">
        <v>1182000000</v>
      </c>
      <c r="V161" s="127">
        <v>1875000000</v>
      </c>
      <c r="W161" s="127">
        <v>1875000000</v>
      </c>
      <c r="X161" s="87">
        <v>0</v>
      </c>
      <c r="Y161" s="87">
        <v>0</v>
      </c>
      <c r="Z161" s="127">
        <v>909900000</v>
      </c>
      <c r="AA161" s="127">
        <v>1.1260000000000001E-5</v>
      </c>
      <c r="AB161" s="127">
        <v>9748000000</v>
      </c>
      <c r="AC161" s="87">
        <v>0.65</v>
      </c>
      <c r="AD161" s="87" t="s">
        <v>156</v>
      </c>
      <c r="AE161" s="87" t="s">
        <v>157</v>
      </c>
      <c r="AF161" s="87" t="s">
        <v>158</v>
      </c>
      <c r="AG161" s="87" t="s">
        <v>159</v>
      </c>
      <c r="AH161" s="87" t="s">
        <v>160</v>
      </c>
      <c r="AI161" s="87" t="s">
        <v>161</v>
      </c>
      <c r="AJ161" s="87" t="s">
        <v>162</v>
      </c>
      <c r="AK161" s="87">
        <v>0</v>
      </c>
      <c r="AL161" s="87">
        <v>0</v>
      </c>
      <c r="AM161" s="87" t="s">
        <v>142</v>
      </c>
      <c r="AO161" s="87">
        <f t="shared" si="144"/>
        <v>159</v>
      </c>
      <c r="AP161" s="87">
        <f t="shared" si="142"/>
        <v>12.99</v>
      </c>
      <c r="AQ161" s="87">
        <f t="shared" si="142"/>
        <v>17.5</v>
      </c>
      <c r="AR161" s="87">
        <f t="shared" si="145"/>
        <v>-12</v>
      </c>
      <c r="AS161" s="87">
        <v>1</v>
      </c>
      <c r="AT161" s="87">
        <v>0</v>
      </c>
      <c r="AU161" s="87">
        <v>0</v>
      </c>
      <c r="AV161" s="87">
        <v>0</v>
      </c>
      <c r="AW161" s="87">
        <v>0</v>
      </c>
      <c r="AY161" s="133">
        <f t="shared" ref="AY161" si="182">IF(J161="", "", INT(J161))</f>
        <v>80</v>
      </c>
      <c r="AZ161" s="87">
        <f t="shared" si="150"/>
        <v>85</v>
      </c>
      <c r="BA161" s="87">
        <f t="shared" si="151"/>
        <v>86</v>
      </c>
      <c r="BB161" s="87">
        <f t="shared" si="152"/>
        <v>80</v>
      </c>
      <c r="BC161" s="87">
        <f t="shared" si="153"/>
        <v>80</v>
      </c>
      <c r="BD161" s="87" t="str">
        <f t="shared" si="154"/>
        <v>1c</v>
      </c>
      <c r="BE161" s="87" t="str">
        <f t="shared" si="155"/>
        <v>0</v>
      </c>
      <c r="BG161" s="87">
        <f t="shared" si="156"/>
        <v>80</v>
      </c>
      <c r="BH161" s="127" t="str">
        <f t="shared" si="157"/>
        <v>2.10E+11</v>
      </c>
      <c r="BI161" s="127" t="str">
        <f t="shared" si="158"/>
        <v>8.08E+10</v>
      </c>
      <c r="BJ161" s="87" t="str">
        <f t="shared" si="159"/>
        <v>7850</v>
      </c>
      <c r="BK161" s="87">
        <f t="shared" si="160"/>
        <v>1</v>
      </c>
      <c r="BL161" s="87">
        <f t="shared" si="161"/>
        <v>1.4999999999999999E-2</v>
      </c>
      <c r="BN161" s="129">
        <v>159</v>
      </c>
      <c r="BO161" s="129">
        <v>167</v>
      </c>
      <c r="BP161" s="129">
        <v>168</v>
      </c>
      <c r="BQ161" s="129">
        <v>159</v>
      </c>
      <c r="BR161" s="129">
        <v>159</v>
      </c>
      <c r="BS161" s="129" t="str">
        <v>1c</v>
      </c>
      <c r="BT161" s="129" t="str">
        <v>0</v>
      </c>
      <c r="BU161" s="87">
        <v>0</v>
      </c>
      <c r="BV161" s="129">
        <v>159</v>
      </c>
      <c r="BW161" s="129" t="str">
        <v>2.10E+11</v>
      </c>
      <c r="BX161" s="129" t="str">
        <v>8.08E+10</v>
      </c>
      <c r="BY161" s="129" t="str">
        <v>7850</v>
      </c>
      <c r="BZ161" s="129">
        <v>1.3</v>
      </c>
      <c r="CA161" s="129">
        <v>0.02</v>
      </c>
      <c r="CD161" s="87">
        <v>159</v>
      </c>
      <c r="CE161" s="87" t="s">
        <v>180</v>
      </c>
      <c r="CF161" s="87" t="s">
        <v>181</v>
      </c>
      <c r="CG161" s="87">
        <v>1</v>
      </c>
      <c r="CH161" s="87">
        <v>1.3</v>
      </c>
      <c r="CI161" s="87">
        <v>0.02</v>
      </c>
      <c r="CK161" s="87">
        <f t="shared" si="167"/>
        <v>159</v>
      </c>
      <c r="CL161" s="87">
        <f t="shared" si="168"/>
        <v>12.99</v>
      </c>
      <c r="CM161" s="87">
        <f t="shared" si="169"/>
        <v>17.5</v>
      </c>
      <c r="CN161" s="87">
        <f t="shared" si="170"/>
        <v>-12</v>
      </c>
      <c r="CO161" s="87">
        <v>1</v>
      </c>
      <c r="CP161" s="87">
        <v>0</v>
      </c>
      <c r="CR161" s="87">
        <f t="shared" si="146"/>
        <v>159</v>
      </c>
      <c r="CS161" s="87">
        <f t="shared" si="147"/>
        <v>167</v>
      </c>
      <c r="CT161" s="87">
        <f t="shared" si="148"/>
        <v>168</v>
      </c>
      <c r="CU161" s="87">
        <v>3</v>
      </c>
      <c r="CV161" s="87">
        <v>3</v>
      </c>
      <c r="CW161" s="87">
        <v>1</v>
      </c>
      <c r="CX161" s="87">
        <v>0</v>
      </c>
      <c r="CY161" s="87">
        <v>1</v>
      </c>
      <c r="CZ161" s="87">
        <v>3</v>
      </c>
      <c r="DA161" s="87">
        <v>1</v>
      </c>
      <c r="DB161" s="87" t="b">
        <v>1</v>
      </c>
      <c r="DE161" s="89">
        <v>284</v>
      </c>
      <c r="DF161" s="89">
        <v>1.97</v>
      </c>
      <c r="DG161" s="89">
        <v>3.4119999999999999</v>
      </c>
      <c r="DH161" s="89">
        <v>4</v>
      </c>
      <c r="DI161" s="89">
        <v>1</v>
      </c>
      <c r="DJ161" s="89">
        <v>0</v>
      </c>
      <c r="DM161" s="87">
        <v>277</v>
      </c>
      <c r="DN161" s="87">
        <v>216</v>
      </c>
      <c r="DO161" s="87">
        <v>158</v>
      </c>
      <c r="DP161" s="87">
        <v>3</v>
      </c>
      <c r="DQ161" s="87">
        <v>3</v>
      </c>
      <c r="DR161" s="87">
        <v>1</v>
      </c>
      <c r="DS161" s="87">
        <v>0</v>
      </c>
      <c r="DT161" s="87">
        <v>2</v>
      </c>
      <c r="DU161" s="87">
        <v>1</v>
      </c>
      <c r="DV161" s="87">
        <v>1</v>
      </c>
      <c r="DW161" s="87" t="b">
        <v>1</v>
      </c>
    </row>
    <row r="162" spans="1:144" ht="12.75">
      <c r="A162" s="89">
        <v>1</v>
      </c>
      <c r="B162" s="89">
        <f t="shared" si="175"/>
        <v>160</v>
      </c>
      <c r="C162" s="150">
        <v>-12</v>
      </c>
      <c r="D162" s="89">
        <v>10.49</v>
      </c>
      <c r="E162" s="89">
        <v>18.170000000000002</v>
      </c>
      <c r="F162" s="89" t="s">
        <v>142</v>
      </c>
      <c r="G162" s="89"/>
      <c r="H162" s="89"/>
      <c r="J162" s="87">
        <f t="shared" si="178"/>
        <v>80.2</v>
      </c>
      <c r="K162" s="126">
        <v>86</v>
      </c>
      <c r="L162" s="87">
        <v>1</v>
      </c>
      <c r="M162" s="87">
        <v>15</v>
      </c>
      <c r="N162" s="87" t="s">
        <v>154</v>
      </c>
      <c r="O162" s="87" t="s">
        <v>155</v>
      </c>
      <c r="P162" s="87">
        <v>0</v>
      </c>
      <c r="Q162" s="127">
        <v>4.6419999999999999E-5</v>
      </c>
      <c r="R162" s="87">
        <v>0</v>
      </c>
      <c r="S162" s="87">
        <v>0</v>
      </c>
      <c r="T162" s="127">
        <v>1182000000</v>
      </c>
      <c r="U162" s="127">
        <v>1182000000</v>
      </c>
      <c r="V162" s="127">
        <v>1875000000</v>
      </c>
      <c r="W162" s="127">
        <v>1875000000</v>
      </c>
      <c r="X162" s="87">
        <v>0</v>
      </c>
      <c r="Y162" s="87">
        <v>0</v>
      </c>
      <c r="Z162" s="127">
        <v>909900000</v>
      </c>
      <c r="AA162" s="127">
        <v>1.1260000000000001E-5</v>
      </c>
      <c r="AB162" s="127">
        <v>9748000000</v>
      </c>
      <c r="AC162" s="87">
        <v>0.65</v>
      </c>
      <c r="AD162" s="87" t="s">
        <v>156</v>
      </c>
      <c r="AE162" s="87" t="s">
        <v>157</v>
      </c>
      <c r="AF162" s="87" t="s">
        <v>158</v>
      </c>
      <c r="AG162" s="87" t="s">
        <v>159</v>
      </c>
      <c r="AH162" s="87" t="s">
        <v>160</v>
      </c>
      <c r="AI162" s="87" t="s">
        <v>161</v>
      </c>
      <c r="AJ162" s="87" t="s">
        <v>162</v>
      </c>
      <c r="AK162" s="87">
        <v>0</v>
      </c>
      <c r="AL162" s="87">
        <v>0</v>
      </c>
      <c r="AM162" s="87" t="s">
        <v>142</v>
      </c>
      <c r="AO162" s="87">
        <f t="shared" si="144"/>
        <v>160</v>
      </c>
      <c r="AP162" s="87">
        <f t="shared" si="142"/>
        <v>10.49</v>
      </c>
      <c r="AQ162" s="87">
        <f t="shared" si="142"/>
        <v>18.170000000000002</v>
      </c>
      <c r="AR162" s="87">
        <f t="shared" si="145"/>
        <v>-12</v>
      </c>
      <c r="AS162" s="87">
        <v>1</v>
      </c>
      <c r="AT162" s="87">
        <v>0</v>
      </c>
      <c r="AU162" s="87">
        <v>0</v>
      </c>
      <c r="AV162" s="87">
        <v>0</v>
      </c>
      <c r="AW162" s="87">
        <v>0</v>
      </c>
      <c r="AY162" s="133"/>
      <c r="AZ162" s="87" t="str">
        <f t="shared" si="150"/>
        <v/>
      </c>
      <c r="BA162" s="87" t="str">
        <f t="shared" si="151"/>
        <v/>
      </c>
      <c r="BB162" s="87" t="str">
        <f t="shared" si="152"/>
        <v/>
      </c>
      <c r="BC162" s="87" t="str">
        <f t="shared" si="153"/>
        <v/>
      </c>
      <c r="BD162" s="87" t="str">
        <f t="shared" si="154"/>
        <v/>
      </c>
      <c r="BE162" s="87" t="str">
        <f t="shared" si="155"/>
        <v/>
      </c>
      <c r="BG162" s="87" t="str">
        <f t="shared" si="156"/>
        <v/>
      </c>
      <c r="BH162" s="127" t="str">
        <f t="shared" si="157"/>
        <v/>
      </c>
      <c r="BI162" s="127" t="str">
        <f t="shared" si="158"/>
        <v/>
      </c>
      <c r="BJ162" s="87" t="str">
        <f t="shared" si="159"/>
        <v/>
      </c>
      <c r="BK162" s="87" t="str">
        <f t="shared" si="160"/>
        <v/>
      </c>
      <c r="BL162" s="87" t="str">
        <f t="shared" si="161"/>
        <v/>
      </c>
      <c r="BN162" s="129">
        <v>160</v>
      </c>
      <c r="BO162" s="129">
        <v>168</v>
      </c>
      <c r="BP162" s="155">
        <v>169</v>
      </c>
      <c r="BQ162" s="129">
        <v>160</v>
      </c>
      <c r="BR162" s="129">
        <v>160</v>
      </c>
      <c r="BS162" s="129" t="str">
        <v>1c</v>
      </c>
      <c r="BT162" s="129" t="str">
        <v>0</v>
      </c>
      <c r="BU162" s="87">
        <v>0</v>
      </c>
      <c r="BV162" s="129">
        <v>160</v>
      </c>
      <c r="BW162" s="129" t="str">
        <v>2.10E+11</v>
      </c>
      <c r="BX162" s="129" t="str">
        <v>8.08E+10</v>
      </c>
      <c r="BY162" s="129" t="str">
        <v>7850</v>
      </c>
      <c r="BZ162" s="129">
        <v>1.3</v>
      </c>
      <c r="CA162" s="129">
        <v>0.02</v>
      </c>
      <c r="CD162" s="87">
        <v>160</v>
      </c>
      <c r="CE162" s="87" t="s">
        <v>180</v>
      </c>
      <c r="CF162" s="87" t="s">
        <v>181</v>
      </c>
      <c r="CG162" s="87">
        <v>1</v>
      </c>
      <c r="CH162" s="87">
        <v>1.3</v>
      </c>
      <c r="CI162" s="87">
        <v>0.02</v>
      </c>
      <c r="CK162" s="87">
        <f t="shared" si="167"/>
        <v>160</v>
      </c>
      <c r="CL162" s="87">
        <f t="shared" si="168"/>
        <v>10.49</v>
      </c>
      <c r="CM162" s="87">
        <f t="shared" si="169"/>
        <v>18.170000000000002</v>
      </c>
      <c r="CN162" s="87">
        <f t="shared" si="170"/>
        <v>-12</v>
      </c>
      <c r="CO162" s="87">
        <v>1</v>
      </c>
      <c r="CP162" s="87">
        <v>0</v>
      </c>
      <c r="CR162" s="87">
        <f t="shared" si="146"/>
        <v>160</v>
      </c>
      <c r="CS162" s="87">
        <f t="shared" si="147"/>
        <v>168</v>
      </c>
      <c r="CT162" s="87">
        <f t="shared" si="148"/>
        <v>169</v>
      </c>
      <c r="CU162" s="87">
        <v>3</v>
      </c>
      <c r="CV162" s="87">
        <v>3</v>
      </c>
      <c r="CW162" s="87">
        <v>1</v>
      </c>
      <c r="CX162" s="87">
        <v>0</v>
      </c>
      <c r="CY162" s="87">
        <v>1</v>
      </c>
      <c r="CZ162" s="87">
        <v>3</v>
      </c>
      <c r="DA162" s="87">
        <v>1</v>
      </c>
      <c r="DB162" s="87" t="b">
        <v>1</v>
      </c>
      <c r="DE162" s="89">
        <v>285</v>
      </c>
      <c r="DF162" s="89">
        <v>1.97</v>
      </c>
      <c r="DG162" s="89">
        <v>3.4119999999999999</v>
      </c>
      <c r="DH162" s="89">
        <v>-9.4499999999999993</v>
      </c>
      <c r="DI162" s="89">
        <v>1</v>
      </c>
      <c r="DJ162" s="89">
        <v>0</v>
      </c>
      <c r="DM162" s="87">
        <v>278</v>
      </c>
      <c r="DN162" s="87">
        <v>271</v>
      </c>
      <c r="DO162" s="87">
        <v>217</v>
      </c>
      <c r="DP162" s="87">
        <v>3</v>
      </c>
      <c r="DQ162" s="87">
        <v>3</v>
      </c>
      <c r="DR162" s="87">
        <v>1</v>
      </c>
      <c r="DS162" s="87">
        <v>0</v>
      </c>
      <c r="DT162" s="87">
        <v>2</v>
      </c>
      <c r="DU162" s="87">
        <v>1</v>
      </c>
      <c r="DV162" s="87">
        <v>1</v>
      </c>
      <c r="DW162" s="87" t="b">
        <v>1</v>
      </c>
      <c r="EI162" s="174">
        <f>EI148-EI155</f>
        <v>835132</v>
      </c>
      <c r="EJ162" s="174">
        <f t="shared" ref="EJ162:EN162" si="183">EJ148-EJ155</f>
        <v>0</v>
      </c>
      <c r="EK162" s="174">
        <f t="shared" si="183"/>
        <v>0</v>
      </c>
      <c r="EL162" s="174">
        <f t="shared" si="183"/>
        <v>0</v>
      </c>
      <c r="EM162" s="174">
        <f t="shared" si="183"/>
        <v>-1390759.6</v>
      </c>
      <c r="EN162" s="174" t="e">
        <f t="shared" si="183"/>
        <v>#VALUE!</v>
      </c>
    </row>
    <row r="163" spans="1:144" ht="12.75">
      <c r="A163" s="89">
        <f>A162+1</f>
        <v>2</v>
      </c>
      <c r="B163" s="89">
        <f t="shared" si="175"/>
        <v>161</v>
      </c>
      <c r="C163" s="150">
        <v>-12</v>
      </c>
      <c r="D163" s="89">
        <v>9.94</v>
      </c>
      <c r="E163" s="89">
        <v>17.216999999999999</v>
      </c>
      <c r="F163" s="89" t="s">
        <v>142</v>
      </c>
      <c r="G163" s="89"/>
      <c r="H163" s="89"/>
      <c r="J163" s="87">
        <f t="shared" si="178"/>
        <v>81.099999999999994</v>
      </c>
      <c r="K163" s="126">
        <v>87</v>
      </c>
      <c r="L163" s="87">
        <v>1</v>
      </c>
      <c r="M163" s="87">
        <v>15</v>
      </c>
      <c r="N163" s="87" t="s">
        <v>154</v>
      </c>
      <c r="O163" s="87" t="s">
        <v>155</v>
      </c>
      <c r="P163" s="87">
        <v>0</v>
      </c>
      <c r="Q163" s="127">
        <v>4.6419999999999999E-5</v>
      </c>
      <c r="R163" s="87">
        <v>0</v>
      </c>
      <c r="S163" s="87">
        <v>0</v>
      </c>
      <c r="T163" s="127">
        <v>1182000000</v>
      </c>
      <c r="U163" s="127">
        <v>1182000000</v>
      </c>
      <c r="V163" s="127">
        <v>1875000000</v>
      </c>
      <c r="W163" s="127">
        <v>1875000000</v>
      </c>
      <c r="X163" s="87">
        <v>0</v>
      </c>
      <c r="Y163" s="87">
        <v>0</v>
      </c>
      <c r="Z163" s="127">
        <v>909900000</v>
      </c>
      <c r="AA163" s="127">
        <v>1.1260000000000001E-5</v>
      </c>
      <c r="AB163" s="127">
        <v>9748000000</v>
      </c>
      <c r="AC163" s="87">
        <v>0.65</v>
      </c>
      <c r="AD163" s="87" t="s">
        <v>156</v>
      </c>
      <c r="AE163" s="87" t="s">
        <v>157</v>
      </c>
      <c r="AF163" s="87" t="s">
        <v>158</v>
      </c>
      <c r="AG163" s="87" t="s">
        <v>159</v>
      </c>
      <c r="AH163" s="87" t="s">
        <v>160</v>
      </c>
      <c r="AI163" s="87" t="s">
        <v>161</v>
      </c>
      <c r="AJ163" s="87" t="s">
        <v>162</v>
      </c>
      <c r="AK163" s="87">
        <v>0</v>
      </c>
      <c r="AL163" s="87">
        <v>0</v>
      </c>
      <c r="AM163" s="87" t="s">
        <v>142</v>
      </c>
      <c r="AO163" s="164">
        <f t="shared" si="144"/>
        <v>161</v>
      </c>
      <c r="AP163" s="87">
        <f t="shared" si="142"/>
        <v>9.94</v>
      </c>
      <c r="AQ163" s="87">
        <f t="shared" si="142"/>
        <v>17.216999999999999</v>
      </c>
      <c r="AR163" s="87">
        <f t="shared" si="145"/>
        <v>-12</v>
      </c>
      <c r="AS163" s="87">
        <v>1</v>
      </c>
      <c r="AT163" s="87">
        <v>0</v>
      </c>
      <c r="AU163" s="87">
        <v>0</v>
      </c>
      <c r="AV163" s="87">
        <v>0</v>
      </c>
      <c r="AW163" s="87">
        <v>0</v>
      </c>
      <c r="AY163" s="133">
        <f t="shared" ref="AY163" si="184">IF(J163="", "", INT(J163))</f>
        <v>81</v>
      </c>
      <c r="AZ163" s="87">
        <f t="shared" si="150"/>
        <v>87</v>
      </c>
      <c r="BA163" s="87">
        <f t="shared" si="151"/>
        <v>88</v>
      </c>
      <c r="BB163" s="87">
        <f t="shared" si="152"/>
        <v>81</v>
      </c>
      <c r="BC163" s="87">
        <f t="shared" si="153"/>
        <v>81</v>
      </c>
      <c r="BD163" s="87" t="str">
        <f t="shared" si="154"/>
        <v>1c</v>
      </c>
      <c r="BE163" s="87" t="str">
        <f t="shared" si="155"/>
        <v>0</v>
      </c>
      <c r="BG163" s="87">
        <f t="shared" si="156"/>
        <v>81</v>
      </c>
      <c r="BH163" s="127" t="str">
        <f t="shared" si="157"/>
        <v>2.10E+11</v>
      </c>
      <c r="BI163" s="127" t="str">
        <f t="shared" si="158"/>
        <v>8.08E+10</v>
      </c>
      <c r="BJ163" s="87" t="str">
        <f t="shared" si="159"/>
        <v>7850</v>
      </c>
      <c r="BK163" s="87">
        <f t="shared" si="160"/>
        <v>1</v>
      </c>
      <c r="BL163" s="87">
        <f t="shared" si="161"/>
        <v>1.4999999999999999E-2</v>
      </c>
      <c r="BN163" s="155">
        <v>161</v>
      </c>
      <c r="BO163" s="155">
        <v>169</v>
      </c>
      <c r="BP163" s="155">
        <v>170</v>
      </c>
      <c r="BQ163" s="155">
        <v>161</v>
      </c>
      <c r="BR163" s="155">
        <v>161</v>
      </c>
      <c r="BS163" s="155" t="str">
        <v>1c</v>
      </c>
      <c r="BT163" s="155" t="str">
        <v>0</v>
      </c>
      <c r="BU163" s="87">
        <v>0</v>
      </c>
      <c r="BV163" s="129">
        <v>161</v>
      </c>
      <c r="BW163" s="129" t="str">
        <v>2.10E+11</v>
      </c>
      <c r="BX163" s="129" t="str">
        <v>8.08E+10</v>
      </c>
      <c r="BY163" s="129" t="str">
        <v>7850</v>
      </c>
      <c r="BZ163" s="129">
        <v>1.3</v>
      </c>
      <c r="CA163" s="129">
        <v>0.02</v>
      </c>
      <c r="CD163" s="87">
        <v>161</v>
      </c>
      <c r="CE163" s="87" t="s">
        <v>180</v>
      </c>
      <c r="CF163" s="87" t="s">
        <v>181</v>
      </c>
      <c r="CG163" s="87">
        <v>1</v>
      </c>
      <c r="CH163" s="87">
        <v>1.3</v>
      </c>
      <c r="CI163" s="87">
        <v>0.02</v>
      </c>
      <c r="CK163" s="87">
        <f t="shared" si="167"/>
        <v>161</v>
      </c>
      <c r="CL163" s="87">
        <f t="shared" si="168"/>
        <v>9.94</v>
      </c>
      <c r="CM163" s="87">
        <f t="shared" si="169"/>
        <v>17.216999999999999</v>
      </c>
      <c r="CN163" s="87">
        <f t="shared" si="170"/>
        <v>-12</v>
      </c>
      <c r="CO163" s="87">
        <v>1</v>
      </c>
      <c r="CP163" s="87">
        <v>0</v>
      </c>
      <c r="CR163" s="87">
        <f t="shared" si="146"/>
        <v>161</v>
      </c>
      <c r="CS163" s="87">
        <f t="shared" si="147"/>
        <v>169</v>
      </c>
      <c r="CT163" s="87">
        <f t="shared" si="148"/>
        <v>170</v>
      </c>
      <c r="CU163" s="87">
        <v>3</v>
      </c>
      <c r="CV163" s="87">
        <v>3</v>
      </c>
      <c r="CW163" s="87">
        <v>1</v>
      </c>
      <c r="CX163" s="87">
        <v>0</v>
      </c>
      <c r="CY163" s="87">
        <v>1</v>
      </c>
      <c r="CZ163" s="87">
        <v>3</v>
      </c>
      <c r="DA163" s="87">
        <v>1</v>
      </c>
      <c r="DB163" s="87" t="b">
        <v>1</v>
      </c>
      <c r="DM163" s="87">
        <v>279</v>
      </c>
      <c r="DN163" s="87">
        <v>217</v>
      </c>
      <c r="DO163" s="87">
        <v>284</v>
      </c>
      <c r="DP163" s="87">
        <v>3</v>
      </c>
      <c r="DQ163" s="87">
        <v>3</v>
      </c>
      <c r="DR163" s="87">
        <v>1</v>
      </c>
      <c r="DS163" s="87">
        <v>0</v>
      </c>
      <c r="DT163" s="87">
        <v>2</v>
      </c>
      <c r="DU163" s="87">
        <v>1</v>
      </c>
      <c r="DV163" s="87">
        <v>1</v>
      </c>
      <c r="DW163" s="87" t="b">
        <v>1</v>
      </c>
      <c r="EI163" s="174">
        <f t="shared" ref="EI163:EN163" si="185">EI149-EI156</f>
        <v>0</v>
      </c>
      <c r="EJ163" s="174">
        <f t="shared" si="185"/>
        <v>835132</v>
      </c>
      <c r="EK163" s="174">
        <f t="shared" si="185"/>
        <v>0</v>
      </c>
      <c r="EL163" s="174">
        <f t="shared" si="185"/>
        <v>1390759.6</v>
      </c>
      <c r="EM163" s="174">
        <f t="shared" si="185"/>
        <v>0</v>
      </c>
      <c r="EN163" s="174" t="e">
        <f t="shared" si="185"/>
        <v>#VALUE!</v>
      </c>
    </row>
    <row r="164" spans="1:144" ht="12.75">
      <c r="A164" s="89">
        <f t="shared" ref="A164:B179" si="186">A163+1</f>
        <v>3</v>
      </c>
      <c r="B164" s="155">
        <f t="shared" si="175"/>
        <v>162</v>
      </c>
      <c r="C164" s="156">
        <v>-12</v>
      </c>
      <c r="D164" s="155">
        <v>8.1489999999999991</v>
      </c>
      <c r="E164" s="155">
        <v>14.115</v>
      </c>
      <c r="F164" s="155" t="s">
        <v>142</v>
      </c>
      <c r="G164" s="155"/>
      <c r="H164" s="89"/>
      <c r="I164" s="87">
        <v>1</v>
      </c>
      <c r="J164" s="87">
        <f t="shared" si="178"/>
        <v>81.2</v>
      </c>
      <c r="K164" s="126">
        <v>88</v>
      </c>
      <c r="L164" s="87">
        <v>1</v>
      </c>
      <c r="M164" s="87">
        <v>15</v>
      </c>
      <c r="N164" s="87" t="s">
        <v>154</v>
      </c>
      <c r="O164" s="87" t="s">
        <v>155</v>
      </c>
      <c r="P164" s="87">
        <v>0</v>
      </c>
      <c r="Q164" s="127">
        <v>4.6419999999999999E-5</v>
      </c>
      <c r="R164" s="87">
        <v>0</v>
      </c>
      <c r="S164" s="87">
        <v>0</v>
      </c>
      <c r="T164" s="127">
        <v>1182000000</v>
      </c>
      <c r="U164" s="127">
        <v>1182000000</v>
      </c>
      <c r="V164" s="127">
        <v>1875000000</v>
      </c>
      <c r="W164" s="127">
        <v>1875000000</v>
      </c>
      <c r="X164" s="87">
        <v>0</v>
      </c>
      <c r="Y164" s="87">
        <v>0</v>
      </c>
      <c r="Z164" s="127">
        <v>909900000</v>
      </c>
      <c r="AA164" s="127">
        <v>1.1260000000000001E-5</v>
      </c>
      <c r="AB164" s="127">
        <v>9748000000</v>
      </c>
      <c r="AC164" s="87">
        <v>0.65</v>
      </c>
      <c r="AD164" s="87" t="s">
        <v>156</v>
      </c>
      <c r="AE164" s="87" t="s">
        <v>157</v>
      </c>
      <c r="AF164" s="87" t="s">
        <v>158</v>
      </c>
      <c r="AG164" s="87" t="s">
        <v>159</v>
      </c>
      <c r="AH164" s="87" t="s">
        <v>160</v>
      </c>
      <c r="AI164" s="87" t="s">
        <v>161</v>
      </c>
      <c r="AJ164" s="87" t="s">
        <v>162</v>
      </c>
      <c r="AK164" s="87">
        <v>0</v>
      </c>
      <c r="AL164" s="87">
        <v>0</v>
      </c>
      <c r="AM164" s="87" t="s">
        <v>142</v>
      </c>
      <c r="AO164" s="87">
        <f t="shared" si="144"/>
        <v>162</v>
      </c>
      <c r="AP164" s="87">
        <f t="shared" si="142"/>
        <v>8.1489999999999991</v>
      </c>
      <c r="AQ164" s="87">
        <f t="shared" si="142"/>
        <v>14.115</v>
      </c>
      <c r="AR164" s="87">
        <f t="shared" si="145"/>
        <v>-12</v>
      </c>
      <c r="AS164" s="87">
        <v>1</v>
      </c>
      <c r="AT164" s="87">
        <v>0</v>
      </c>
      <c r="AU164" s="87">
        <v>0</v>
      </c>
      <c r="AV164" s="87">
        <v>0</v>
      </c>
      <c r="AW164" s="87">
        <v>0</v>
      </c>
      <c r="AY164" s="133"/>
      <c r="AZ164" s="87" t="str">
        <f t="shared" si="150"/>
        <v/>
      </c>
      <c r="BA164" s="87" t="str">
        <f t="shared" si="151"/>
        <v/>
      </c>
      <c r="BB164" s="87" t="str">
        <f t="shared" si="152"/>
        <v/>
      </c>
      <c r="BC164" s="87" t="str">
        <f t="shared" si="153"/>
        <v/>
      </c>
      <c r="BD164" s="87" t="str">
        <f t="shared" si="154"/>
        <v/>
      </c>
      <c r="BE164" s="87" t="str">
        <f t="shared" si="155"/>
        <v/>
      </c>
      <c r="BG164" s="87" t="str">
        <f t="shared" si="156"/>
        <v/>
      </c>
      <c r="BH164" s="127" t="str">
        <f t="shared" si="157"/>
        <v/>
      </c>
      <c r="BI164" s="127" t="str">
        <f t="shared" si="158"/>
        <v/>
      </c>
      <c r="BJ164" s="87" t="str">
        <f t="shared" si="159"/>
        <v/>
      </c>
      <c r="BK164" s="87" t="str">
        <f t="shared" si="160"/>
        <v/>
      </c>
      <c r="BL164" s="87" t="str">
        <f t="shared" si="161"/>
        <v/>
      </c>
      <c r="BN164" s="155">
        <v>162</v>
      </c>
      <c r="BO164" s="155">
        <v>170</v>
      </c>
      <c r="BP164" s="155">
        <v>171</v>
      </c>
      <c r="BQ164" s="155">
        <v>162</v>
      </c>
      <c r="BR164" s="155">
        <v>162</v>
      </c>
      <c r="BS164" s="155" t="str">
        <v>1c</v>
      </c>
      <c r="BT164" s="155" t="str">
        <v>0</v>
      </c>
      <c r="BU164" s="87">
        <v>0</v>
      </c>
      <c r="BV164" s="129">
        <v>162</v>
      </c>
      <c r="BW164" s="129" t="str">
        <v>2.10E+11</v>
      </c>
      <c r="BX164" s="129" t="str">
        <v>8.08E+10</v>
      </c>
      <c r="BY164" s="129" t="str">
        <v>7850</v>
      </c>
      <c r="BZ164" s="129">
        <v>1.3</v>
      </c>
      <c r="CA164" s="129">
        <v>0.02</v>
      </c>
      <c r="CD164" s="87">
        <v>162</v>
      </c>
      <c r="CE164" s="87" t="s">
        <v>180</v>
      </c>
      <c r="CF164" s="87" t="s">
        <v>181</v>
      </c>
      <c r="CG164" s="87">
        <v>1</v>
      </c>
      <c r="CH164" s="87">
        <v>1.3</v>
      </c>
      <c r="CI164" s="87">
        <v>0.02</v>
      </c>
      <c r="CK164" s="87">
        <f t="shared" si="167"/>
        <v>162</v>
      </c>
      <c r="CL164" s="87">
        <f t="shared" si="168"/>
        <v>8.1489999999999991</v>
      </c>
      <c r="CM164" s="87">
        <f t="shared" si="169"/>
        <v>14.115</v>
      </c>
      <c r="CN164" s="87">
        <f t="shared" si="170"/>
        <v>-12</v>
      </c>
      <c r="CO164" s="87">
        <v>1</v>
      </c>
      <c r="CP164" s="87">
        <v>0</v>
      </c>
      <c r="CR164" s="87">
        <f t="shared" si="146"/>
        <v>162</v>
      </c>
      <c r="CS164" s="87">
        <f t="shared" si="147"/>
        <v>170</v>
      </c>
      <c r="CT164" s="87">
        <f t="shared" si="148"/>
        <v>171</v>
      </c>
      <c r="CU164" s="87">
        <v>3</v>
      </c>
      <c r="CV164" s="87">
        <v>3</v>
      </c>
      <c r="CW164" s="87">
        <v>1</v>
      </c>
      <c r="CX164" s="87">
        <v>0</v>
      </c>
      <c r="CY164" s="87">
        <v>1</v>
      </c>
      <c r="CZ164" s="87">
        <v>3</v>
      </c>
      <c r="DA164" s="87">
        <v>1</v>
      </c>
      <c r="DB164" s="87" t="b">
        <v>1</v>
      </c>
      <c r="DM164" s="87">
        <v>280</v>
      </c>
      <c r="DN164" s="87">
        <v>218</v>
      </c>
      <c r="DO164" s="87">
        <v>165</v>
      </c>
      <c r="DP164" s="87">
        <v>3</v>
      </c>
      <c r="DQ164" s="87">
        <v>3</v>
      </c>
      <c r="DR164" s="87">
        <v>1</v>
      </c>
      <c r="DS164" s="87">
        <v>0</v>
      </c>
      <c r="DT164" s="87">
        <v>2</v>
      </c>
      <c r="DU164" s="87">
        <v>1</v>
      </c>
      <c r="DV164" s="87">
        <v>1</v>
      </c>
      <c r="DW164" s="87" t="b">
        <v>1</v>
      </c>
      <c r="EI164" s="174">
        <f t="shared" ref="EI164:EN164" si="187">EI150-EI157</f>
        <v>0</v>
      </c>
      <c r="EJ164" s="174">
        <f t="shared" si="187"/>
        <v>0</v>
      </c>
      <c r="EK164" s="174">
        <f t="shared" si="187"/>
        <v>835132</v>
      </c>
      <c r="EL164" s="174">
        <f t="shared" si="187"/>
        <v>-18946.306171</v>
      </c>
      <c r="EM164" s="174">
        <f t="shared" si="187"/>
        <v>-563.10666164999998</v>
      </c>
      <c r="EN164" s="174" t="e">
        <f t="shared" si="187"/>
        <v>#VALUE!</v>
      </c>
    </row>
    <row r="165" spans="1:144" ht="12.75">
      <c r="A165" s="89">
        <f t="shared" si="186"/>
        <v>4</v>
      </c>
      <c r="B165" s="155">
        <f t="shared" si="175"/>
        <v>163</v>
      </c>
      <c r="C165" s="156">
        <v>-12</v>
      </c>
      <c r="D165" s="155">
        <v>5.8079999999999998</v>
      </c>
      <c r="E165" s="155">
        <v>10.058999999999999</v>
      </c>
      <c r="F165" s="155" t="s">
        <v>142</v>
      </c>
      <c r="G165" s="155"/>
      <c r="H165" s="89"/>
      <c r="I165" s="87">
        <v>1</v>
      </c>
      <c r="J165" s="87">
        <f t="shared" si="178"/>
        <v>82.1</v>
      </c>
      <c r="K165" s="126">
        <v>88</v>
      </c>
      <c r="L165" s="87">
        <v>1</v>
      </c>
      <c r="M165" s="87">
        <v>15</v>
      </c>
      <c r="N165" s="87" t="s">
        <v>154</v>
      </c>
      <c r="O165" s="87" t="s">
        <v>155</v>
      </c>
      <c r="P165" s="87">
        <v>0</v>
      </c>
      <c r="Q165" s="127">
        <v>4.6419999999999999E-5</v>
      </c>
      <c r="R165" s="87">
        <v>0</v>
      </c>
      <c r="S165" s="87">
        <v>0</v>
      </c>
      <c r="T165" s="127">
        <v>1182000000</v>
      </c>
      <c r="U165" s="127">
        <v>1182000000</v>
      </c>
      <c r="V165" s="127">
        <v>1875000000</v>
      </c>
      <c r="W165" s="127">
        <v>1875000000</v>
      </c>
      <c r="X165" s="87">
        <v>0</v>
      </c>
      <c r="Y165" s="87">
        <v>0</v>
      </c>
      <c r="Z165" s="127">
        <v>909900000</v>
      </c>
      <c r="AA165" s="127">
        <v>1.1260000000000001E-5</v>
      </c>
      <c r="AB165" s="127">
        <v>9748000000</v>
      </c>
      <c r="AC165" s="87">
        <v>0.65</v>
      </c>
      <c r="AD165" s="87" t="s">
        <v>156</v>
      </c>
      <c r="AE165" s="87" t="s">
        <v>157</v>
      </c>
      <c r="AF165" s="87" t="s">
        <v>158</v>
      </c>
      <c r="AG165" s="87" t="s">
        <v>159</v>
      </c>
      <c r="AH165" s="87" t="s">
        <v>160</v>
      </c>
      <c r="AI165" s="87" t="s">
        <v>161</v>
      </c>
      <c r="AJ165" s="87" t="s">
        <v>162</v>
      </c>
      <c r="AK165" s="87">
        <v>0</v>
      </c>
      <c r="AL165" s="87">
        <v>0</v>
      </c>
      <c r="AM165" s="87" t="s">
        <v>142</v>
      </c>
      <c r="AO165" s="87">
        <f t="shared" si="144"/>
        <v>163</v>
      </c>
      <c r="AP165" s="87">
        <f t="shared" si="142"/>
        <v>5.8079999999999998</v>
      </c>
      <c r="AQ165" s="87">
        <f t="shared" si="142"/>
        <v>10.058999999999999</v>
      </c>
      <c r="AR165" s="87">
        <f t="shared" si="145"/>
        <v>-12</v>
      </c>
      <c r="AS165" s="87">
        <v>1</v>
      </c>
      <c r="AT165" s="87">
        <v>0</v>
      </c>
      <c r="AU165" s="87">
        <v>0</v>
      </c>
      <c r="AV165" s="87">
        <v>0</v>
      </c>
      <c r="AW165" s="87">
        <v>0</v>
      </c>
      <c r="AY165" s="133">
        <f t="shared" ref="AY165" si="188">IF(J165="", "", INT(J165))</f>
        <v>82</v>
      </c>
      <c r="AZ165" s="87">
        <f t="shared" si="150"/>
        <v>88</v>
      </c>
      <c r="BA165" s="87">
        <f t="shared" si="151"/>
        <v>89</v>
      </c>
      <c r="BB165" s="87">
        <f t="shared" si="152"/>
        <v>82</v>
      </c>
      <c r="BC165" s="87">
        <f t="shared" si="153"/>
        <v>82</v>
      </c>
      <c r="BD165" s="87" t="str">
        <f t="shared" si="154"/>
        <v>1c</v>
      </c>
      <c r="BE165" s="87" t="str">
        <f t="shared" si="155"/>
        <v>0</v>
      </c>
      <c r="BG165" s="87">
        <f t="shared" si="156"/>
        <v>82</v>
      </c>
      <c r="BH165" s="127" t="str">
        <f t="shared" si="157"/>
        <v>2.10E+11</v>
      </c>
      <c r="BI165" s="127" t="str">
        <f t="shared" si="158"/>
        <v>8.08E+10</v>
      </c>
      <c r="BJ165" s="87" t="str">
        <f t="shared" si="159"/>
        <v>7850</v>
      </c>
      <c r="BK165" s="87">
        <f t="shared" si="160"/>
        <v>1</v>
      </c>
      <c r="BL165" s="87">
        <f t="shared" si="161"/>
        <v>1.4999999999999999E-2</v>
      </c>
      <c r="BN165" s="155">
        <v>163</v>
      </c>
      <c r="BO165" s="155">
        <v>171</v>
      </c>
      <c r="BP165" s="155">
        <v>172</v>
      </c>
      <c r="BQ165" s="155">
        <v>163</v>
      </c>
      <c r="BR165" s="155">
        <v>163</v>
      </c>
      <c r="BS165" s="155" t="str">
        <v>1c</v>
      </c>
      <c r="BT165" s="155" t="str">
        <v>0</v>
      </c>
      <c r="BU165" s="87">
        <v>0</v>
      </c>
      <c r="BV165" s="129">
        <v>163</v>
      </c>
      <c r="BW165" s="129" t="str">
        <v>2.10E+11</v>
      </c>
      <c r="BX165" s="129" t="str">
        <v>8.08E+10</v>
      </c>
      <c r="BY165" s="129" t="str">
        <v>7850</v>
      </c>
      <c r="BZ165" s="129">
        <v>1.3</v>
      </c>
      <c r="CA165" s="129">
        <v>0.02</v>
      </c>
      <c r="CD165" s="87">
        <v>163</v>
      </c>
      <c r="CE165" s="87" t="s">
        <v>180</v>
      </c>
      <c r="CF165" s="87" t="s">
        <v>181</v>
      </c>
      <c r="CG165" s="87">
        <v>1</v>
      </c>
      <c r="CH165" s="87">
        <v>1.3</v>
      </c>
      <c r="CI165" s="87">
        <v>0.02</v>
      </c>
      <c r="CK165" s="87">
        <f t="shared" si="167"/>
        <v>163</v>
      </c>
      <c r="CL165" s="87">
        <f t="shared" si="168"/>
        <v>5.8079999999999998</v>
      </c>
      <c r="CM165" s="87">
        <f t="shared" si="169"/>
        <v>10.058999999999999</v>
      </c>
      <c r="CN165" s="87">
        <f t="shared" si="170"/>
        <v>-12</v>
      </c>
      <c r="CO165" s="87">
        <v>1</v>
      </c>
      <c r="CP165" s="87">
        <v>0</v>
      </c>
      <c r="CR165" s="87">
        <f t="shared" si="146"/>
        <v>163</v>
      </c>
      <c r="CS165" s="87">
        <f t="shared" si="147"/>
        <v>171</v>
      </c>
      <c r="CT165" s="87">
        <f t="shared" si="148"/>
        <v>172</v>
      </c>
      <c r="CU165" s="87">
        <v>3</v>
      </c>
      <c r="CV165" s="87">
        <v>3</v>
      </c>
      <c r="CW165" s="87">
        <v>1</v>
      </c>
      <c r="CX165" s="87">
        <v>0</v>
      </c>
      <c r="CY165" s="87">
        <v>1</v>
      </c>
      <c r="CZ165" s="87">
        <v>3</v>
      </c>
      <c r="DA165" s="87">
        <v>1</v>
      </c>
      <c r="DB165" s="87" t="b">
        <v>1</v>
      </c>
      <c r="DM165" s="87">
        <v>281</v>
      </c>
      <c r="DN165" s="87">
        <v>272</v>
      </c>
      <c r="DO165" s="87">
        <v>219</v>
      </c>
      <c r="DP165" s="87">
        <v>3</v>
      </c>
      <c r="DQ165" s="87">
        <v>3</v>
      </c>
      <c r="DR165" s="87">
        <v>1</v>
      </c>
      <c r="DS165" s="87">
        <v>0</v>
      </c>
      <c r="DT165" s="87">
        <v>2</v>
      </c>
      <c r="DU165" s="87">
        <v>1</v>
      </c>
      <c r="DV165" s="87">
        <v>1</v>
      </c>
      <c r="DW165" s="87" t="b">
        <v>1</v>
      </c>
      <c r="EI165" s="174">
        <f t="shared" ref="EI165:EN165" si="189">EI151-EI158</f>
        <v>0</v>
      </c>
      <c r="EJ165" s="174">
        <f t="shared" si="189"/>
        <v>1390759.6</v>
      </c>
      <c r="EK165" s="174">
        <f t="shared" si="189"/>
        <v>-18946.306171</v>
      </c>
      <c r="EL165" s="174">
        <f t="shared" si="189"/>
        <v>238339000</v>
      </c>
      <c r="EM165" s="174">
        <f t="shared" si="189"/>
        <v>184872.54688000001</v>
      </c>
      <c r="EN165" s="174" t="e">
        <f t="shared" si="189"/>
        <v>#VALUE!</v>
      </c>
    </row>
    <row r="166" spans="1:144" ht="12.75">
      <c r="A166" s="89">
        <f t="shared" si="186"/>
        <v>5</v>
      </c>
      <c r="B166" s="155">
        <f t="shared" si="175"/>
        <v>164</v>
      </c>
      <c r="C166" s="156">
        <v>-12</v>
      </c>
      <c r="D166" s="155">
        <v>3.4660000000000002</v>
      </c>
      <c r="E166" s="155">
        <v>6.0039999999999996</v>
      </c>
      <c r="F166" s="155" t="s">
        <v>142</v>
      </c>
      <c r="G166" s="155"/>
      <c r="H166" s="89"/>
      <c r="I166" s="87">
        <v>1</v>
      </c>
      <c r="J166" s="87">
        <f t="shared" si="178"/>
        <v>82.2</v>
      </c>
      <c r="K166" s="126">
        <v>89</v>
      </c>
      <c r="L166" s="87">
        <v>1</v>
      </c>
      <c r="M166" s="87">
        <v>15</v>
      </c>
      <c r="N166" s="87" t="s">
        <v>154</v>
      </c>
      <c r="O166" s="87" t="s">
        <v>155</v>
      </c>
      <c r="P166" s="87">
        <v>0</v>
      </c>
      <c r="Q166" s="127">
        <v>4.6419999999999999E-5</v>
      </c>
      <c r="R166" s="87">
        <v>0</v>
      </c>
      <c r="S166" s="87">
        <v>0</v>
      </c>
      <c r="T166" s="127">
        <v>1182000000</v>
      </c>
      <c r="U166" s="127">
        <v>1182000000</v>
      </c>
      <c r="V166" s="127">
        <v>1875000000</v>
      </c>
      <c r="W166" s="127">
        <v>1875000000</v>
      </c>
      <c r="X166" s="87">
        <v>0</v>
      </c>
      <c r="Y166" s="87">
        <v>0</v>
      </c>
      <c r="Z166" s="127">
        <v>909900000</v>
      </c>
      <c r="AA166" s="127">
        <v>1.1260000000000001E-5</v>
      </c>
      <c r="AB166" s="127">
        <v>9748000000</v>
      </c>
      <c r="AC166" s="87">
        <v>0.65</v>
      </c>
      <c r="AD166" s="87" t="s">
        <v>156</v>
      </c>
      <c r="AE166" s="87" t="s">
        <v>157</v>
      </c>
      <c r="AF166" s="87" t="s">
        <v>158</v>
      </c>
      <c r="AG166" s="87" t="s">
        <v>159</v>
      </c>
      <c r="AH166" s="87" t="s">
        <v>160</v>
      </c>
      <c r="AI166" s="87" t="s">
        <v>161</v>
      </c>
      <c r="AJ166" s="87" t="s">
        <v>162</v>
      </c>
      <c r="AK166" s="87">
        <v>0</v>
      </c>
      <c r="AL166" s="87">
        <v>0</v>
      </c>
      <c r="AM166" s="87" t="s">
        <v>142</v>
      </c>
      <c r="AO166" s="87">
        <f t="shared" si="144"/>
        <v>164</v>
      </c>
      <c r="AP166" s="87">
        <f t="shared" si="142"/>
        <v>3.4660000000000002</v>
      </c>
      <c r="AQ166" s="87">
        <f t="shared" si="142"/>
        <v>6.0039999999999996</v>
      </c>
      <c r="AR166" s="87">
        <f t="shared" si="145"/>
        <v>-12</v>
      </c>
      <c r="AS166" s="87">
        <v>1</v>
      </c>
      <c r="AT166" s="87">
        <v>0</v>
      </c>
      <c r="AU166" s="87">
        <v>0</v>
      </c>
      <c r="AV166" s="87">
        <v>0</v>
      </c>
      <c r="AW166" s="87">
        <v>0</v>
      </c>
      <c r="AY166" s="133"/>
      <c r="AZ166" s="87" t="str">
        <f t="shared" si="150"/>
        <v/>
      </c>
      <c r="BA166" s="87" t="str">
        <f t="shared" si="151"/>
        <v/>
      </c>
      <c r="BB166" s="87" t="str">
        <f t="shared" si="152"/>
        <v/>
      </c>
      <c r="BC166" s="87" t="str">
        <f t="shared" si="153"/>
        <v/>
      </c>
      <c r="BD166" s="87" t="str">
        <f t="shared" si="154"/>
        <v/>
      </c>
      <c r="BE166" s="87" t="str">
        <f t="shared" si="155"/>
        <v/>
      </c>
      <c r="BG166" s="87" t="str">
        <f t="shared" si="156"/>
        <v/>
      </c>
      <c r="BH166" s="127" t="str">
        <f t="shared" si="157"/>
        <v/>
      </c>
      <c r="BI166" s="127" t="str">
        <f t="shared" si="158"/>
        <v/>
      </c>
      <c r="BJ166" s="87" t="str">
        <f t="shared" si="159"/>
        <v/>
      </c>
      <c r="BK166" s="87" t="str">
        <f t="shared" si="160"/>
        <v/>
      </c>
      <c r="BL166" s="87" t="str">
        <f t="shared" si="161"/>
        <v/>
      </c>
      <c r="BN166" s="129">
        <v>164</v>
      </c>
      <c r="BO166" s="129">
        <v>172</v>
      </c>
      <c r="BP166" s="129">
        <v>173</v>
      </c>
      <c r="BQ166" s="129">
        <v>164</v>
      </c>
      <c r="BR166" s="129">
        <v>164</v>
      </c>
      <c r="BS166" s="129" t="str">
        <v>1c</v>
      </c>
      <c r="BT166" s="129" t="str">
        <v>0</v>
      </c>
      <c r="BU166" s="87">
        <v>0</v>
      </c>
      <c r="BV166" s="129">
        <v>164</v>
      </c>
      <c r="BW166" s="129" t="str">
        <v>2.10E+11</v>
      </c>
      <c r="BX166" s="129" t="str">
        <v>8.08E+10</v>
      </c>
      <c r="BY166" s="129" t="str">
        <v>7850</v>
      </c>
      <c r="BZ166" s="129">
        <v>1.3</v>
      </c>
      <c r="CA166" s="129">
        <v>0.02</v>
      </c>
      <c r="CD166" s="87">
        <v>164</v>
      </c>
      <c r="CE166" s="87" t="s">
        <v>180</v>
      </c>
      <c r="CF166" s="87" t="s">
        <v>181</v>
      </c>
      <c r="CG166" s="87">
        <v>1</v>
      </c>
      <c r="CH166" s="87">
        <v>1.3</v>
      </c>
      <c r="CI166" s="87">
        <v>0.02</v>
      </c>
      <c r="CK166" s="87">
        <f t="shared" si="167"/>
        <v>164</v>
      </c>
      <c r="CL166" s="87">
        <f t="shared" si="168"/>
        <v>3.4660000000000002</v>
      </c>
      <c r="CM166" s="87">
        <f t="shared" si="169"/>
        <v>6.0039999999999996</v>
      </c>
      <c r="CN166" s="87">
        <f t="shared" si="170"/>
        <v>-12</v>
      </c>
      <c r="CO166" s="87">
        <v>1</v>
      </c>
      <c r="CP166" s="87">
        <v>0</v>
      </c>
      <c r="CR166" s="87">
        <f t="shared" si="146"/>
        <v>164</v>
      </c>
      <c r="CS166" s="87">
        <f t="shared" si="147"/>
        <v>172</v>
      </c>
      <c r="CT166" s="87">
        <f t="shared" si="148"/>
        <v>173</v>
      </c>
      <c r="CU166" s="87">
        <v>3</v>
      </c>
      <c r="CV166" s="87">
        <v>3</v>
      </c>
      <c r="CW166" s="87">
        <v>1</v>
      </c>
      <c r="CX166" s="87">
        <v>0</v>
      </c>
      <c r="CY166" s="87">
        <v>1</v>
      </c>
      <c r="CZ166" s="87">
        <v>3</v>
      </c>
      <c r="DA166" s="87">
        <v>1</v>
      </c>
      <c r="DB166" s="87" t="b">
        <v>1</v>
      </c>
      <c r="DM166" s="87">
        <v>282</v>
      </c>
      <c r="DN166" s="87">
        <v>219</v>
      </c>
      <c r="DO166" s="87">
        <v>282</v>
      </c>
      <c r="DP166" s="87">
        <v>3</v>
      </c>
      <c r="DQ166" s="87">
        <v>3</v>
      </c>
      <c r="DR166" s="87">
        <v>1</v>
      </c>
      <c r="DS166" s="87">
        <v>0</v>
      </c>
      <c r="DT166" s="87">
        <v>2</v>
      </c>
      <c r="DU166" s="87">
        <v>1</v>
      </c>
      <c r="DV166" s="87">
        <v>1</v>
      </c>
      <c r="DW166" s="87" t="b">
        <v>1</v>
      </c>
      <c r="EI166" s="174">
        <f t="shared" ref="EI166:EN166" si="190">EI152-EI159</f>
        <v>-1390759.6</v>
      </c>
      <c r="EJ166" s="174">
        <f t="shared" si="190"/>
        <v>0</v>
      </c>
      <c r="EK166" s="174">
        <f t="shared" si="190"/>
        <v>-563.10666164999998</v>
      </c>
      <c r="EL166" s="174">
        <f t="shared" si="190"/>
        <v>184872.54688000001</v>
      </c>
      <c r="EM166" s="174">
        <f t="shared" si="190"/>
        <v>238322000</v>
      </c>
      <c r="EN166" s="174" t="e">
        <f t="shared" si="190"/>
        <v>#VALUE!</v>
      </c>
    </row>
    <row r="167" spans="1:144" ht="12.75">
      <c r="A167" s="89">
        <f t="shared" si="186"/>
        <v>6</v>
      </c>
      <c r="B167" s="89">
        <f t="shared" si="186"/>
        <v>165</v>
      </c>
      <c r="C167" s="150">
        <v>-12</v>
      </c>
      <c r="D167" s="89">
        <v>1.97</v>
      </c>
      <c r="E167" s="89">
        <v>3.4119999999999999</v>
      </c>
      <c r="F167" s="89" t="s">
        <v>142</v>
      </c>
      <c r="G167" s="89"/>
      <c r="H167" s="89"/>
      <c r="J167" s="87">
        <f t="shared" si="178"/>
        <v>83.1</v>
      </c>
      <c r="K167" s="126">
        <v>89</v>
      </c>
      <c r="L167" s="87">
        <v>1</v>
      </c>
      <c r="M167" s="87">
        <v>15</v>
      </c>
      <c r="N167" s="87" t="s">
        <v>154</v>
      </c>
      <c r="O167" s="87" t="s">
        <v>155</v>
      </c>
      <c r="P167" s="87">
        <v>0</v>
      </c>
      <c r="Q167" s="127">
        <v>4.6419999999999999E-5</v>
      </c>
      <c r="R167" s="87">
        <v>0</v>
      </c>
      <c r="S167" s="87">
        <v>0</v>
      </c>
      <c r="T167" s="127">
        <v>1182000000</v>
      </c>
      <c r="U167" s="127">
        <v>1182000000</v>
      </c>
      <c r="V167" s="127">
        <v>1875000000</v>
      </c>
      <c r="W167" s="127">
        <v>1875000000</v>
      </c>
      <c r="X167" s="87">
        <v>0</v>
      </c>
      <c r="Y167" s="87">
        <v>0</v>
      </c>
      <c r="Z167" s="127">
        <v>909900000</v>
      </c>
      <c r="AA167" s="127">
        <v>1.1260000000000001E-5</v>
      </c>
      <c r="AB167" s="127">
        <v>9748000000</v>
      </c>
      <c r="AC167" s="87">
        <v>0.65</v>
      </c>
      <c r="AD167" s="87" t="s">
        <v>156</v>
      </c>
      <c r="AE167" s="87" t="s">
        <v>157</v>
      </c>
      <c r="AF167" s="87" t="s">
        <v>158</v>
      </c>
      <c r="AG167" s="87" t="s">
        <v>159</v>
      </c>
      <c r="AH167" s="87" t="s">
        <v>160</v>
      </c>
      <c r="AI167" s="87" t="s">
        <v>161</v>
      </c>
      <c r="AJ167" s="87" t="s">
        <v>162</v>
      </c>
      <c r="AK167" s="87">
        <v>0</v>
      </c>
      <c r="AL167" s="87">
        <v>0</v>
      </c>
      <c r="AM167" s="87" t="s">
        <v>142</v>
      </c>
      <c r="AO167" s="164">
        <f t="shared" si="144"/>
        <v>165</v>
      </c>
      <c r="AP167" s="87">
        <f t="shared" si="142"/>
        <v>1.97</v>
      </c>
      <c r="AQ167" s="87">
        <f t="shared" si="142"/>
        <v>3.4119999999999999</v>
      </c>
      <c r="AR167" s="87">
        <f t="shared" si="145"/>
        <v>-12</v>
      </c>
      <c r="AS167" s="87">
        <v>1</v>
      </c>
      <c r="AT167" s="87">
        <v>0</v>
      </c>
      <c r="AU167" s="87">
        <v>0</v>
      </c>
      <c r="AV167" s="87">
        <v>0</v>
      </c>
      <c r="AW167" s="87">
        <v>0</v>
      </c>
      <c r="AY167" s="133">
        <f t="shared" ref="AY167" si="191">IF(J167="", "", INT(J167))</f>
        <v>83</v>
      </c>
      <c r="AZ167" s="87">
        <f t="shared" si="150"/>
        <v>89</v>
      </c>
      <c r="BA167" s="87">
        <f t="shared" si="151"/>
        <v>90</v>
      </c>
      <c r="BB167" s="87">
        <f t="shared" si="152"/>
        <v>83</v>
      </c>
      <c r="BC167" s="87">
        <f t="shared" si="153"/>
        <v>83</v>
      </c>
      <c r="BD167" s="87" t="str">
        <f t="shared" si="154"/>
        <v>1c</v>
      </c>
      <c r="BE167" s="87" t="str">
        <f t="shared" si="155"/>
        <v>0</v>
      </c>
      <c r="BG167" s="87">
        <f t="shared" si="156"/>
        <v>83</v>
      </c>
      <c r="BH167" s="127" t="str">
        <f t="shared" si="157"/>
        <v>2.10E+11</v>
      </c>
      <c r="BI167" s="127" t="str">
        <f t="shared" si="158"/>
        <v>8.08E+10</v>
      </c>
      <c r="BJ167" s="87" t="str">
        <f t="shared" si="159"/>
        <v>7850</v>
      </c>
      <c r="BK167" s="87">
        <f t="shared" si="160"/>
        <v>1</v>
      </c>
      <c r="BL167" s="87">
        <f t="shared" si="161"/>
        <v>1.4999999999999999E-2</v>
      </c>
      <c r="BN167" s="129">
        <v>165</v>
      </c>
      <c r="BO167" s="129">
        <v>173</v>
      </c>
      <c r="BP167" s="129">
        <v>32</v>
      </c>
      <c r="BQ167" s="129">
        <v>165</v>
      </c>
      <c r="BR167" s="129">
        <v>165</v>
      </c>
      <c r="BS167" s="129" t="str">
        <v>1c</v>
      </c>
      <c r="BT167" s="129" t="str">
        <v>0</v>
      </c>
      <c r="BU167" s="87">
        <v>0</v>
      </c>
      <c r="BV167" s="129">
        <v>165</v>
      </c>
      <c r="BW167" s="129" t="str">
        <v>2.10E+11</v>
      </c>
      <c r="BX167" s="129" t="str">
        <v>8.08E+10</v>
      </c>
      <c r="BY167" s="129" t="str">
        <v>7850</v>
      </c>
      <c r="BZ167" s="129">
        <v>1.3</v>
      </c>
      <c r="CA167" s="129">
        <v>0.02</v>
      </c>
      <c r="CD167" s="87">
        <v>165</v>
      </c>
      <c r="CE167" s="87" t="s">
        <v>180</v>
      </c>
      <c r="CF167" s="87" t="s">
        <v>181</v>
      </c>
      <c r="CG167" s="87">
        <v>1</v>
      </c>
      <c r="CH167" s="87">
        <v>1.3</v>
      </c>
      <c r="CI167" s="87">
        <v>0.02</v>
      </c>
      <c r="CK167" s="87">
        <f t="shared" si="167"/>
        <v>165</v>
      </c>
      <c r="CL167" s="87">
        <f t="shared" si="168"/>
        <v>1.97</v>
      </c>
      <c r="CM167" s="87">
        <f t="shared" si="169"/>
        <v>3.4119999999999999</v>
      </c>
      <c r="CN167" s="87">
        <f t="shared" si="170"/>
        <v>-12</v>
      </c>
      <c r="CO167" s="87">
        <v>1</v>
      </c>
      <c r="CP167" s="87">
        <v>0</v>
      </c>
      <c r="CR167" s="87">
        <f t="shared" si="146"/>
        <v>165</v>
      </c>
      <c r="CS167" s="87">
        <f t="shared" si="147"/>
        <v>173</v>
      </c>
      <c r="CT167" s="87">
        <f t="shared" si="148"/>
        <v>32</v>
      </c>
      <c r="CU167" s="87">
        <v>3</v>
      </c>
      <c r="CV167" s="87">
        <v>3</v>
      </c>
      <c r="CW167" s="87">
        <v>1</v>
      </c>
      <c r="CX167" s="87">
        <v>0</v>
      </c>
      <c r="CY167" s="87">
        <v>1</v>
      </c>
      <c r="CZ167" s="87">
        <v>3</v>
      </c>
      <c r="DA167" s="87">
        <v>1</v>
      </c>
      <c r="DB167" s="87" t="b">
        <v>1</v>
      </c>
      <c r="DM167" s="87">
        <v>283</v>
      </c>
      <c r="DN167" s="87">
        <v>220</v>
      </c>
      <c r="DO167" s="87">
        <v>168</v>
      </c>
      <c r="DP167" s="87">
        <v>3</v>
      </c>
      <c r="DQ167" s="87">
        <v>3</v>
      </c>
      <c r="DR167" s="87">
        <v>1</v>
      </c>
      <c r="DS167" s="87">
        <v>0</v>
      </c>
      <c r="DT167" s="87">
        <v>2</v>
      </c>
      <c r="DU167" s="87">
        <v>1</v>
      </c>
      <c r="DV167" s="87">
        <v>1</v>
      </c>
      <c r="DW167" s="87" t="b">
        <v>1</v>
      </c>
      <c r="EI167" s="174">
        <f t="shared" ref="EI167:EN167" si="192">EI153-EI160</f>
        <v>18946.306146000003</v>
      </c>
      <c r="EJ167" s="174">
        <f t="shared" si="192"/>
        <v>563.10665614000004</v>
      </c>
      <c r="EK167" s="174">
        <f t="shared" si="192"/>
        <v>0</v>
      </c>
      <c r="EL167" s="174">
        <f t="shared" si="192"/>
        <v>-94008.822840000008</v>
      </c>
      <c r="EM167" s="174">
        <f t="shared" si="192"/>
        <v>49838.730346000004</v>
      </c>
      <c r="EN167" s="174">
        <f t="shared" si="192"/>
        <v>362099000</v>
      </c>
    </row>
    <row r="168" spans="1:144" ht="12.75">
      <c r="A168" s="89">
        <f t="shared" si="186"/>
        <v>7</v>
      </c>
      <c r="B168" s="89">
        <f t="shared" si="186"/>
        <v>166</v>
      </c>
      <c r="C168" s="150">
        <v>-12</v>
      </c>
      <c r="D168" s="89">
        <v>1.25</v>
      </c>
      <c r="E168" s="89">
        <v>2.17</v>
      </c>
      <c r="F168" s="89" t="s">
        <v>142</v>
      </c>
      <c r="G168" s="89"/>
      <c r="H168" s="89"/>
      <c r="J168" s="87">
        <f t="shared" si="178"/>
        <v>83.2</v>
      </c>
      <c r="K168" s="126">
        <v>90</v>
      </c>
      <c r="L168" s="87">
        <v>1</v>
      </c>
      <c r="M168" s="87">
        <v>15</v>
      </c>
      <c r="N168" s="87" t="s">
        <v>154</v>
      </c>
      <c r="O168" s="87" t="s">
        <v>155</v>
      </c>
      <c r="P168" s="87">
        <v>0</v>
      </c>
      <c r="Q168" s="127">
        <v>4.6419999999999999E-5</v>
      </c>
      <c r="R168" s="87">
        <v>0</v>
      </c>
      <c r="S168" s="87">
        <v>0</v>
      </c>
      <c r="T168" s="127">
        <v>1182000000</v>
      </c>
      <c r="U168" s="127">
        <v>1182000000</v>
      </c>
      <c r="V168" s="127">
        <v>1875000000</v>
      </c>
      <c r="W168" s="127">
        <v>1875000000</v>
      </c>
      <c r="X168" s="87">
        <v>0</v>
      </c>
      <c r="Y168" s="87">
        <v>0</v>
      </c>
      <c r="Z168" s="127">
        <v>909900000</v>
      </c>
      <c r="AA168" s="127">
        <v>1.1260000000000001E-5</v>
      </c>
      <c r="AB168" s="127">
        <v>9748000000</v>
      </c>
      <c r="AC168" s="87">
        <v>0.65</v>
      </c>
      <c r="AD168" s="87" t="s">
        <v>156</v>
      </c>
      <c r="AE168" s="87" t="s">
        <v>157</v>
      </c>
      <c r="AF168" s="87" t="s">
        <v>158</v>
      </c>
      <c r="AG168" s="87" t="s">
        <v>159</v>
      </c>
      <c r="AH168" s="87" t="s">
        <v>160</v>
      </c>
      <c r="AI168" s="87" t="s">
        <v>161</v>
      </c>
      <c r="AJ168" s="87" t="s">
        <v>162</v>
      </c>
      <c r="AK168" s="87">
        <v>0</v>
      </c>
      <c r="AL168" s="87">
        <v>0</v>
      </c>
      <c r="AM168" s="87" t="s">
        <v>142</v>
      </c>
      <c r="AO168" s="87">
        <f t="shared" si="144"/>
        <v>166</v>
      </c>
      <c r="AP168" s="87">
        <f t="shared" si="142"/>
        <v>1.25</v>
      </c>
      <c r="AQ168" s="87">
        <f t="shared" si="142"/>
        <v>2.17</v>
      </c>
      <c r="AR168" s="87">
        <f t="shared" si="145"/>
        <v>-12</v>
      </c>
      <c r="AS168" s="87">
        <v>1</v>
      </c>
      <c r="AT168" s="87">
        <v>0</v>
      </c>
      <c r="AU168" s="87">
        <v>0</v>
      </c>
      <c r="AV168" s="87">
        <v>0</v>
      </c>
      <c r="AW168" s="87">
        <v>0</v>
      </c>
      <c r="AY168" s="133"/>
      <c r="AZ168" s="87" t="str">
        <f t="shared" si="150"/>
        <v/>
      </c>
      <c r="BA168" s="87" t="str">
        <f t="shared" si="151"/>
        <v/>
      </c>
      <c r="BB168" s="87" t="str">
        <f t="shared" si="152"/>
        <v/>
      </c>
      <c r="BC168" s="87" t="str">
        <f t="shared" si="153"/>
        <v/>
      </c>
      <c r="BD168" s="87" t="str">
        <f t="shared" si="154"/>
        <v/>
      </c>
      <c r="BE168" s="87" t="str">
        <f t="shared" si="155"/>
        <v/>
      </c>
      <c r="BG168" s="87" t="str">
        <f t="shared" si="156"/>
        <v/>
      </c>
      <c r="BH168" s="127" t="str">
        <f t="shared" si="157"/>
        <v/>
      </c>
      <c r="BI168" s="127" t="str">
        <f t="shared" si="158"/>
        <v/>
      </c>
      <c r="BJ168" s="87" t="str">
        <f t="shared" si="159"/>
        <v/>
      </c>
      <c r="BK168" s="87" t="str">
        <f t="shared" si="160"/>
        <v/>
      </c>
      <c r="BL168" s="87" t="str">
        <f t="shared" si="161"/>
        <v/>
      </c>
      <c r="BN168" s="129">
        <v>166</v>
      </c>
      <c r="BO168" s="129">
        <v>2</v>
      </c>
      <c r="BP168" s="129">
        <v>174</v>
      </c>
      <c r="BQ168" s="129">
        <v>166</v>
      </c>
      <c r="BR168" s="129">
        <v>166</v>
      </c>
      <c r="BS168" s="129" t="str">
        <v>1c</v>
      </c>
      <c r="BT168" s="129" t="str">
        <v>0</v>
      </c>
      <c r="BU168" s="87">
        <v>0</v>
      </c>
      <c r="BV168" s="129">
        <v>166</v>
      </c>
      <c r="BW168" s="129" t="str">
        <v>2.10E+11</v>
      </c>
      <c r="BX168" s="129" t="str">
        <v>8.08E+10</v>
      </c>
      <c r="BY168" s="129" t="str">
        <v>7850</v>
      </c>
      <c r="BZ168" s="129">
        <v>1.3</v>
      </c>
      <c r="CA168" s="129">
        <v>0.02</v>
      </c>
      <c r="CD168" s="87">
        <v>166</v>
      </c>
      <c r="CE168" s="87" t="s">
        <v>180</v>
      </c>
      <c r="CF168" s="87" t="s">
        <v>181</v>
      </c>
      <c r="CG168" s="87">
        <v>1</v>
      </c>
      <c r="CH168" s="87">
        <v>1.3</v>
      </c>
      <c r="CI168" s="87">
        <v>0.02</v>
      </c>
      <c r="CK168" s="87">
        <f t="shared" si="167"/>
        <v>166</v>
      </c>
      <c r="CL168" s="87">
        <f t="shared" si="168"/>
        <v>1.25</v>
      </c>
      <c r="CM168" s="87">
        <f t="shared" si="169"/>
        <v>2.17</v>
      </c>
      <c r="CN168" s="87">
        <f t="shared" si="170"/>
        <v>-12</v>
      </c>
      <c r="CO168" s="87">
        <v>1</v>
      </c>
      <c r="CP168" s="87">
        <v>0</v>
      </c>
      <c r="CR168" s="87">
        <f t="shared" si="146"/>
        <v>166</v>
      </c>
      <c r="CS168" s="87">
        <f t="shared" si="147"/>
        <v>2</v>
      </c>
      <c r="CT168" s="87">
        <f t="shared" si="148"/>
        <v>174</v>
      </c>
      <c r="CU168" s="87">
        <v>3</v>
      </c>
      <c r="CV168" s="87">
        <v>3</v>
      </c>
      <c r="CW168" s="87">
        <v>1</v>
      </c>
      <c r="CX168" s="87">
        <v>0</v>
      </c>
      <c r="CY168" s="87">
        <v>1</v>
      </c>
      <c r="CZ168" s="87">
        <v>3</v>
      </c>
      <c r="DA168" s="87">
        <v>1</v>
      </c>
      <c r="DB168" s="87" t="b">
        <v>1</v>
      </c>
      <c r="DM168" s="87">
        <v>284</v>
      </c>
      <c r="DN168" s="87">
        <v>273</v>
      </c>
      <c r="DO168" s="87">
        <v>221</v>
      </c>
      <c r="DP168" s="87">
        <v>3</v>
      </c>
      <c r="DQ168" s="87">
        <v>3</v>
      </c>
      <c r="DR168" s="87">
        <v>1</v>
      </c>
      <c r="DS168" s="87">
        <v>0</v>
      </c>
      <c r="DT168" s="87">
        <v>2</v>
      </c>
      <c r="DU168" s="87">
        <v>1</v>
      </c>
      <c r="DV168" s="87">
        <v>1</v>
      </c>
      <c r="DW168" s="87" t="b">
        <v>1</v>
      </c>
    </row>
    <row r="169" spans="1:144" ht="12.75">
      <c r="A169" s="89">
        <v>1</v>
      </c>
      <c r="B169" s="151">
        <f t="shared" si="186"/>
        <v>167</v>
      </c>
      <c r="C169" s="152">
        <v>-12</v>
      </c>
      <c r="D169" s="151">
        <v>-2.75</v>
      </c>
      <c r="E169" s="151">
        <v>0</v>
      </c>
      <c r="F169" s="151" t="s">
        <v>142</v>
      </c>
      <c r="G169" s="151"/>
      <c r="H169" s="151"/>
      <c r="J169" s="87">
        <f t="shared" si="178"/>
        <v>84.1</v>
      </c>
      <c r="K169" s="126">
        <v>90</v>
      </c>
      <c r="L169" s="87">
        <v>1</v>
      </c>
      <c r="M169" s="87">
        <v>15</v>
      </c>
      <c r="N169" s="87" t="s">
        <v>154</v>
      </c>
      <c r="O169" s="87" t="s">
        <v>155</v>
      </c>
      <c r="P169" s="87">
        <v>0</v>
      </c>
      <c r="Q169" s="127">
        <v>4.6419999999999999E-5</v>
      </c>
      <c r="R169" s="87">
        <v>0</v>
      </c>
      <c r="S169" s="87">
        <v>0</v>
      </c>
      <c r="T169" s="127">
        <v>1182000000</v>
      </c>
      <c r="U169" s="127">
        <v>1182000000</v>
      </c>
      <c r="V169" s="127">
        <v>1875000000</v>
      </c>
      <c r="W169" s="127">
        <v>1875000000</v>
      </c>
      <c r="X169" s="87">
        <v>0</v>
      </c>
      <c r="Y169" s="87">
        <v>0</v>
      </c>
      <c r="Z169" s="127">
        <v>909900000</v>
      </c>
      <c r="AA169" s="127">
        <v>1.1260000000000001E-5</v>
      </c>
      <c r="AB169" s="127">
        <v>9748000000</v>
      </c>
      <c r="AC169" s="87">
        <v>0.65</v>
      </c>
      <c r="AD169" s="87" t="s">
        <v>156</v>
      </c>
      <c r="AE169" s="87" t="s">
        <v>157</v>
      </c>
      <c r="AF169" s="87" t="s">
        <v>158</v>
      </c>
      <c r="AG169" s="87" t="s">
        <v>159</v>
      </c>
      <c r="AH169" s="87" t="s">
        <v>160</v>
      </c>
      <c r="AI169" s="87" t="s">
        <v>161</v>
      </c>
      <c r="AJ169" s="87" t="s">
        <v>162</v>
      </c>
      <c r="AK169" s="87">
        <v>0</v>
      </c>
      <c r="AL169" s="87">
        <v>0</v>
      </c>
      <c r="AM169" s="87" t="s">
        <v>142</v>
      </c>
      <c r="AO169" s="87">
        <f t="shared" si="144"/>
        <v>167</v>
      </c>
      <c r="AP169" s="87">
        <f t="shared" si="142"/>
        <v>-2.75</v>
      </c>
      <c r="AQ169" s="87">
        <f t="shared" si="142"/>
        <v>0</v>
      </c>
      <c r="AR169" s="87">
        <f t="shared" si="145"/>
        <v>-12</v>
      </c>
      <c r="AS169" s="87">
        <v>1</v>
      </c>
      <c r="AT169" s="87">
        <v>0</v>
      </c>
      <c r="AU169" s="87">
        <v>0</v>
      </c>
      <c r="AV169" s="87">
        <v>0</v>
      </c>
      <c r="AW169" s="87">
        <v>0</v>
      </c>
      <c r="AY169" s="133">
        <f t="shared" ref="AY169" si="193">IF(J169="", "", INT(J169))</f>
        <v>84</v>
      </c>
      <c r="AZ169" s="87">
        <f t="shared" si="150"/>
        <v>90</v>
      </c>
      <c r="BA169" s="87">
        <f t="shared" si="151"/>
        <v>91</v>
      </c>
      <c r="BB169" s="87">
        <f t="shared" si="152"/>
        <v>84</v>
      </c>
      <c r="BC169" s="87">
        <f t="shared" si="153"/>
        <v>84</v>
      </c>
      <c r="BD169" s="87" t="str">
        <f t="shared" si="154"/>
        <v>1c</v>
      </c>
      <c r="BE169" s="87" t="str">
        <f t="shared" si="155"/>
        <v>0</v>
      </c>
      <c r="BG169" s="87">
        <f t="shared" si="156"/>
        <v>84</v>
      </c>
      <c r="BH169" s="127" t="str">
        <f t="shared" si="157"/>
        <v>2.10E+11</v>
      </c>
      <c r="BI169" s="127" t="str">
        <f t="shared" si="158"/>
        <v>8.08E+10</v>
      </c>
      <c r="BJ169" s="87" t="str">
        <f t="shared" si="159"/>
        <v>7850</v>
      </c>
      <c r="BK169" s="87">
        <f t="shared" si="160"/>
        <v>1</v>
      </c>
      <c r="BL169" s="87">
        <f t="shared" si="161"/>
        <v>1.4999999999999999E-2</v>
      </c>
      <c r="BN169" s="129">
        <v>167</v>
      </c>
      <c r="BO169" s="129">
        <v>174</v>
      </c>
      <c r="BP169" s="129">
        <v>175</v>
      </c>
      <c r="BQ169" s="129">
        <v>167</v>
      </c>
      <c r="BR169" s="129">
        <v>167</v>
      </c>
      <c r="BS169" s="129" t="str">
        <v>1c</v>
      </c>
      <c r="BT169" s="129" t="str">
        <v>0</v>
      </c>
      <c r="BU169" s="87">
        <v>0</v>
      </c>
      <c r="BV169" s="129">
        <v>167</v>
      </c>
      <c r="BW169" s="129" t="str">
        <v>2.10E+11</v>
      </c>
      <c r="BX169" s="129" t="str">
        <v>8.08E+10</v>
      </c>
      <c r="BY169" s="129" t="str">
        <v>7850</v>
      </c>
      <c r="BZ169" s="129">
        <v>1.3</v>
      </c>
      <c r="CA169" s="129">
        <v>0.02</v>
      </c>
      <c r="CD169" s="87">
        <v>167</v>
      </c>
      <c r="CE169" s="87" t="s">
        <v>180</v>
      </c>
      <c r="CF169" s="87" t="s">
        <v>181</v>
      </c>
      <c r="CG169" s="87">
        <v>1</v>
      </c>
      <c r="CH169" s="87">
        <v>1.3</v>
      </c>
      <c r="CI169" s="87">
        <v>0.02</v>
      </c>
      <c r="CK169" s="87">
        <f t="shared" si="167"/>
        <v>167</v>
      </c>
      <c r="CL169" s="87">
        <f t="shared" si="168"/>
        <v>-2.75</v>
      </c>
      <c r="CM169" s="87">
        <f t="shared" si="169"/>
        <v>0</v>
      </c>
      <c r="CN169" s="87">
        <f t="shared" si="170"/>
        <v>-12</v>
      </c>
      <c r="CO169" s="87">
        <v>1</v>
      </c>
      <c r="CP169" s="87">
        <v>0</v>
      </c>
      <c r="CR169" s="87">
        <f t="shared" si="146"/>
        <v>167</v>
      </c>
      <c r="CS169" s="87">
        <f t="shared" si="147"/>
        <v>174</v>
      </c>
      <c r="CT169" s="87">
        <f t="shared" si="148"/>
        <v>175</v>
      </c>
      <c r="CU169" s="87">
        <v>3</v>
      </c>
      <c r="CV169" s="87">
        <v>3</v>
      </c>
      <c r="CW169" s="87">
        <v>1</v>
      </c>
      <c r="CX169" s="87">
        <v>0</v>
      </c>
      <c r="CY169" s="87">
        <v>1</v>
      </c>
      <c r="CZ169" s="87">
        <v>3</v>
      </c>
      <c r="DA169" s="87">
        <v>1</v>
      </c>
      <c r="DB169" s="87" t="b">
        <v>1</v>
      </c>
      <c r="DM169" s="87">
        <v>285</v>
      </c>
      <c r="DN169" s="87">
        <v>221</v>
      </c>
      <c r="DO169" s="87">
        <v>280</v>
      </c>
      <c r="DP169" s="87">
        <v>3</v>
      </c>
      <c r="DQ169" s="87">
        <v>3</v>
      </c>
      <c r="DR169" s="87">
        <v>1</v>
      </c>
      <c r="DS169" s="87">
        <v>0</v>
      </c>
      <c r="DT169" s="87">
        <v>2</v>
      </c>
      <c r="DU169" s="87">
        <v>1</v>
      </c>
      <c r="DV169" s="87">
        <v>1</v>
      </c>
      <c r="DW169" s="87" t="b">
        <v>1</v>
      </c>
    </row>
    <row r="170" spans="1:144" ht="12.75">
      <c r="A170" s="89">
        <f>A169+1</f>
        <v>2</v>
      </c>
      <c r="B170" s="151">
        <f t="shared" si="186"/>
        <v>168</v>
      </c>
      <c r="C170" s="152">
        <v>-12</v>
      </c>
      <c r="D170" s="151">
        <v>-3.94</v>
      </c>
      <c r="E170" s="151">
        <v>0</v>
      </c>
      <c r="F170" s="151" t="s">
        <v>142</v>
      </c>
      <c r="G170" s="151"/>
      <c r="H170" s="151"/>
      <c r="J170" s="87">
        <f t="shared" si="178"/>
        <v>84.2</v>
      </c>
      <c r="K170" s="126">
        <v>91</v>
      </c>
      <c r="L170" s="87">
        <v>1</v>
      </c>
      <c r="M170" s="87">
        <v>15</v>
      </c>
      <c r="N170" s="87" t="s">
        <v>154</v>
      </c>
      <c r="O170" s="87" t="s">
        <v>155</v>
      </c>
      <c r="P170" s="87">
        <v>0</v>
      </c>
      <c r="Q170" s="127">
        <v>4.6419999999999999E-5</v>
      </c>
      <c r="R170" s="87">
        <v>0</v>
      </c>
      <c r="S170" s="87">
        <v>0</v>
      </c>
      <c r="T170" s="127">
        <v>1182000000</v>
      </c>
      <c r="U170" s="127">
        <v>1182000000</v>
      </c>
      <c r="V170" s="127">
        <v>1875000000</v>
      </c>
      <c r="W170" s="127">
        <v>1875000000</v>
      </c>
      <c r="X170" s="87">
        <v>0</v>
      </c>
      <c r="Y170" s="87">
        <v>0</v>
      </c>
      <c r="Z170" s="127">
        <v>909900000</v>
      </c>
      <c r="AA170" s="127">
        <v>1.1260000000000001E-5</v>
      </c>
      <c r="AB170" s="127">
        <v>9748000000</v>
      </c>
      <c r="AC170" s="87">
        <v>0.65</v>
      </c>
      <c r="AD170" s="87" t="s">
        <v>156</v>
      </c>
      <c r="AE170" s="87" t="s">
        <v>157</v>
      </c>
      <c r="AF170" s="87" t="s">
        <v>158</v>
      </c>
      <c r="AG170" s="87" t="s">
        <v>159</v>
      </c>
      <c r="AH170" s="87" t="s">
        <v>160</v>
      </c>
      <c r="AI170" s="87" t="s">
        <v>161</v>
      </c>
      <c r="AJ170" s="87" t="s">
        <v>162</v>
      </c>
      <c r="AK170" s="87">
        <v>0</v>
      </c>
      <c r="AL170" s="87">
        <v>0</v>
      </c>
      <c r="AM170" s="87" t="s">
        <v>142</v>
      </c>
      <c r="AO170" s="160">
        <f t="shared" si="144"/>
        <v>168</v>
      </c>
      <c r="AP170" s="87">
        <f t="shared" si="142"/>
        <v>-3.94</v>
      </c>
      <c r="AQ170" s="87">
        <f t="shared" si="142"/>
        <v>0</v>
      </c>
      <c r="AR170" s="87">
        <f t="shared" si="145"/>
        <v>-12</v>
      </c>
      <c r="AS170" s="87">
        <v>1</v>
      </c>
      <c r="AT170" s="87">
        <v>0</v>
      </c>
      <c r="AU170" s="87">
        <v>0</v>
      </c>
      <c r="AV170" s="87">
        <v>0</v>
      </c>
      <c r="AW170" s="87">
        <v>0</v>
      </c>
      <c r="AY170" s="133"/>
      <c r="AZ170" s="87" t="str">
        <f t="shared" si="150"/>
        <v/>
      </c>
      <c r="BA170" s="87" t="str">
        <f t="shared" si="151"/>
        <v/>
      </c>
      <c r="BB170" s="87" t="str">
        <f t="shared" si="152"/>
        <v/>
      </c>
      <c r="BC170" s="87" t="str">
        <f t="shared" si="153"/>
        <v/>
      </c>
      <c r="BD170" s="87" t="str">
        <f t="shared" si="154"/>
        <v/>
      </c>
      <c r="BE170" s="87" t="str">
        <f t="shared" si="155"/>
        <v/>
      </c>
      <c r="BG170" s="87" t="str">
        <f t="shared" si="156"/>
        <v/>
      </c>
      <c r="BH170" s="127" t="str">
        <f t="shared" si="157"/>
        <v/>
      </c>
      <c r="BI170" s="127" t="str">
        <f t="shared" si="158"/>
        <v/>
      </c>
      <c r="BJ170" s="87" t="str">
        <f t="shared" si="159"/>
        <v/>
      </c>
      <c r="BK170" s="87" t="str">
        <f t="shared" si="160"/>
        <v/>
      </c>
      <c r="BL170" s="87" t="str">
        <f t="shared" si="161"/>
        <v/>
      </c>
      <c r="BN170" s="129">
        <v>168</v>
      </c>
      <c r="BO170" s="129">
        <v>175</v>
      </c>
      <c r="BP170" s="155">
        <v>176</v>
      </c>
      <c r="BQ170" s="129">
        <v>168</v>
      </c>
      <c r="BR170" s="129">
        <v>168</v>
      </c>
      <c r="BS170" s="129" t="str">
        <v>1c</v>
      </c>
      <c r="BT170" s="129" t="str">
        <v>0</v>
      </c>
      <c r="BU170" s="87">
        <v>0</v>
      </c>
      <c r="BV170" s="129">
        <v>168</v>
      </c>
      <c r="BW170" s="129" t="str">
        <v>2.10E+11</v>
      </c>
      <c r="BX170" s="129" t="str">
        <v>8.08E+10</v>
      </c>
      <c r="BY170" s="129" t="str">
        <v>7850</v>
      </c>
      <c r="BZ170" s="129">
        <v>1.3</v>
      </c>
      <c r="CA170" s="129">
        <v>0.02</v>
      </c>
      <c r="CD170" s="87">
        <v>168</v>
      </c>
      <c r="CE170" s="87" t="s">
        <v>180</v>
      </c>
      <c r="CF170" s="87" t="s">
        <v>181</v>
      </c>
      <c r="CG170" s="87">
        <v>1</v>
      </c>
      <c r="CH170" s="87">
        <v>1.3</v>
      </c>
      <c r="CI170" s="87">
        <v>0.02</v>
      </c>
      <c r="CK170" s="87">
        <f t="shared" si="167"/>
        <v>168</v>
      </c>
      <c r="CL170" s="87">
        <f t="shared" si="168"/>
        <v>-3.94</v>
      </c>
      <c r="CM170" s="87">
        <f t="shared" si="169"/>
        <v>0</v>
      </c>
      <c r="CN170" s="87">
        <f t="shared" si="170"/>
        <v>-12</v>
      </c>
      <c r="CO170" s="87">
        <v>1</v>
      </c>
      <c r="CP170" s="87">
        <v>0</v>
      </c>
      <c r="CR170" s="87">
        <f t="shared" si="146"/>
        <v>168</v>
      </c>
      <c r="CS170" s="87">
        <f t="shared" si="147"/>
        <v>175</v>
      </c>
      <c r="CT170" s="87">
        <f t="shared" si="148"/>
        <v>176</v>
      </c>
      <c r="CU170" s="87">
        <v>3</v>
      </c>
      <c r="CV170" s="87">
        <v>3</v>
      </c>
      <c r="CW170" s="87">
        <v>1</v>
      </c>
      <c r="CX170" s="87">
        <v>0</v>
      </c>
      <c r="CY170" s="87">
        <v>1</v>
      </c>
      <c r="CZ170" s="87">
        <v>3</v>
      </c>
      <c r="DA170" s="87">
        <v>1</v>
      </c>
      <c r="DB170" s="87" t="b">
        <v>1</v>
      </c>
      <c r="DM170" s="87">
        <v>286</v>
      </c>
      <c r="DN170" s="87">
        <v>222</v>
      </c>
      <c r="DO170" s="87">
        <v>175</v>
      </c>
      <c r="DP170" s="87">
        <v>3</v>
      </c>
      <c r="DQ170" s="87">
        <v>3</v>
      </c>
      <c r="DR170" s="87">
        <v>1</v>
      </c>
      <c r="DS170" s="87">
        <v>0</v>
      </c>
      <c r="DT170" s="87">
        <v>2</v>
      </c>
      <c r="DU170" s="87">
        <v>1</v>
      </c>
      <c r="DV170" s="87">
        <v>1</v>
      </c>
      <c r="DW170" s="87" t="b">
        <v>1</v>
      </c>
    </row>
    <row r="171" spans="1:144" ht="12.75">
      <c r="A171" s="89">
        <f t="shared" ref="A171:A175" si="194">A170+1</f>
        <v>3</v>
      </c>
      <c r="B171" s="155">
        <f t="shared" si="186"/>
        <v>169</v>
      </c>
      <c r="C171" s="156">
        <v>-12</v>
      </c>
      <c r="D171" s="155">
        <v>-6.9329999999999998</v>
      </c>
      <c r="E171" s="155">
        <v>0</v>
      </c>
      <c r="F171" s="155" t="s">
        <v>142</v>
      </c>
      <c r="G171" s="155"/>
      <c r="H171" s="151"/>
      <c r="I171" s="87">
        <v>1</v>
      </c>
      <c r="J171" s="87">
        <f t="shared" si="178"/>
        <v>85.1</v>
      </c>
      <c r="K171" s="126">
        <v>91</v>
      </c>
      <c r="L171" s="87">
        <v>1</v>
      </c>
      <c r="M171" s="87">
        <v>15</v>
      </c>
      <c r="N171" s="87" t="s">
        <v>154</v>
      </c>
      <c r="O171" s="87" t="s">
        <v>155</v>
      </c>
      <c r="P171" s="87">
        <v>0</v>
      </c>
      <c r="Q171" s="127">
        <v>4.6419999999999999E-5</v>
      </c>
      <c r="R171" s="87">
        <v>0</v>
      </c>
      <c r="S171" s="87">
        <v>0</v>
      </c>
      <c r="T171" s="127">
        <v>1182000000</v>
      </c>
      <c r="U171" s="127">
        <v>1182000000</v>
      </c>
      <c r="V171" s="127">
        <v>1875000000</v>
      </c>
      <c r="W171" s="127">
        <v>1875000000</v>
      </c>
      <c r="X171" s="87">
        <v>0</v>
      </c>
      <c r="Y171" s="87">
        <v>0</v>
      </c>
      <c r="Z171" s="127">
        <v>909900000</v>
      </c>
      <c r="AA171" s="127">
        <v>1.1260000000000001E-5</v>
      </c>
      <c r="AB171" s="127">
        <v>9748000000</v>
      </c>
      <c r="AC171" s="87">
        <v>0.65</v>
      </c>
      <c r="AD171" s="87" t="s">
        <v>156</v>
      </c>
      <c r="AE171" s="87" t="s">
        <v>157</v>
      </c>
      <c r="AF171" s="87" t="s">
        <v>158</v>
      </c>
      <c r="AG171" s="87" t="s">
        <v>159</v>
      </c>
      <c r="AH171" s="87" t="s">
        <v>160</v>
      </c>
      <c r="AI171" s="87" t="s">
        <v>161</v>
      </c>
      <c r="AJ171" s="87" t="s">
        <v>162</v>
      </c>
      <c r="AK171" s="87">
        <v>0</v>
      </c>
      <c r="AL171" s="87">
        <v>0</v>
      </c>
      <c r="AM171" s="87" t="s">
        <v>142</v>
      </c>
      <c r="AO171" s="87">
        <f t="shared" si="144"/>
        <v>169</v>
      </c>
      <c r="AP171" s="87">
        <f t="shared" si="142"/>
        <v>-6.9329999999999998</v>
      </c>
      <c r="AQ171" s="87">
        <f t="shared" si="142"/>
        <v>0</v>
      </c>
      <c r="AR171" s="87">
        <f t="shared" si="145"/>
        <v>-12</v>
      </c>
      <c r="AS171" s="87">
        <v>1</v>
      </c>
      <c r="AT171" s="87">
        <v>0</v>
      </c>
      <c r="AU171" s="87">
        <v>0</v>
      </c>
      <c r="AV171" s="87">
        <v>0</v>
      </c>
      <c r="AW171" s="87">
        <v>0</v>
      </c>
      <c r="AY171" s="133">
        <f t="shared" ref="AY171" si="195">IF(J171="", "", INT(J171))</f>
        <v>85</v>
      </c>
      <c r="AZ171" s="87">
        <f t="shared" si="150"/>
        <v>91</v>
      </c>
      <c r="BA171" s="87">
        <f t="shared" si="151"/>
        <v>92</v>
      </c>
      <c r="BB171" s="87">
        <f t="shared" si="152"/>
        <v>85</v>
      </c>
      <c r="BC171" s="87">
        <f t="shared" si="153"/>
        <v>85</v>
      </c>
      <c r="BD171" s="87" t="str">
        <f t="shared" si="154"/>
        <v>1c</v>
      </c>
      <c r="BE171" s="87" t="str">
        <f t="shared" si="155"/>
        <v>0</v>
      </c>
      <c r="BG171" s="87">
        <f t="shared" si="156"/>
        <v>85</v>
      </c>
      <c r="BH171" s="127" t="str">
        <f t="shared" si="157"/>
        <v>2.10E+11</v>
      </c>
      <c r="BI171" s="127" t="str">
        <f t="shared" si="158"/>
        <v>8.08E+10</v>
      </c>
      <c r="BJ171" s="87" t="str">
        <f t="shared" si="159"/>
        <v>7850</v>
      </c>
      <c r="BK171" s="87">
        <f t="shared" si="160"/>
        <v>1</v>
      </c>
      <c r="BL171" s="87">
        <f t="shared" si="161"/>
        <v>1.4999999999999999E-2</v>
      </c>
      <c r="BN171" s="155">
        <v>169</v>
      </c>
      <c r="BO171" s="155">
        <v>176</v>
      </c>
      <c r="BP171" s="155">
        <v>177</v>
      </c>
      <c r="BQ171" s="155">
        <v>169</v>
      </c>
      <c r="BR171" s="155">
        <v>169</v>
      </c>
      <c r="BS171" s="155" t="str">
        <v>1c</v>
      </c>
      <c r="BT171" s="155" t="str">
        <v>0</v>
      </c>
      <c r="BU171" s="87">
        <v>0</v>
      </c>
      <c r="BV171" s="129">
        <v>169</v>
      </c>
      <c r="BW171" s="129" t="str">
        <v>2.10E+11</v>
      </c>
      <c r="BX171" s="129" t="str">
        <v>8.08E+10</v>
      </c>
      <c r="BY171" s="129" t="str">
        <v>7850</v>
      </c>
      <c r="BZ171" s="129">
        <v>1.3</v>
      </c>
      <c r="CA171" s="129">
        <v>0.02</v>
      </c>
      <c r="CD171" s="87">
        <v>169</v>
      </c>
      <c r="CE171" s="87" t="s">
        <v>180</v>
      </c>
      <c r="CF171" s="87" t="s">
        <v>181</v>
      </c>
      <c r="CG171" s="87">
        <v>1</v>
      </c>
      <c r="CH171" s="87">
        <v>1.3</v>
      </c>
      <c r="CI171" s="87">
        <v>0.02</v>
      </c>
      <c r="CK171" s="87">
        <f t="shared" si="167"/>
        <v>169</v>
      </c>
      <c r="CL171" s="87">
        <f t="shared" si="168"/>
        <v>-6.9329999999999998</v>
      </c>
      <c r="CM171" s="87">
        <f t="shared" si="169"/>
        <v>0</v>
      </c>
      <c r="CN171" s="87">
        <f t="shared" si="170"/>
        <v>-12</v>
      </c>
      <c r="CO171" s="87">
        <v>1</v>
      </c>
      <c r="CP171" s="87">
        <v>0</v>
      </c>
      <c r="CR171" s="87">
        <f t="shared" si="146"/>
        <v>169</v>
      </c>
      <c r="CS171" s="87">
        <f t="shared" si="147"/>
        <v>176</v>
      </c>
      <c r="CT171" s="87">
        <f t="shared" si="148"/>
        <v>177</v>
      </c>
      <c r="CU171" s="87">
        <v>3</v>
      </c>
      <c r="CV171" s="87">
        <v>3</v>
      </c>
      <c r="CW171" s="87">
        <v>1</v>
      </c>
      <c r="CX171" s="87">
        <v>0</v>
      </c>
      <c r="CY171" s="87">
        <v>1</v>
      </c>
      <c r="CZ171" s="87">
        <v>3</v>
      </c>
      <c r="DA171" s="87">
        <v>1</v>
      </c>
      <c r="DB171" s="87" t="b">
        <v>1</v>
      </c>
      <c r="DM171" s="87">
        <v>287</v>
      </c>
      <c r="DN171" s="87">
        <v>101</v>
      </c>
      <c r="DO171" s="87">
        <v>265</v>
      </c>
      <c r="DP171" s="87">
        <v>3</v>
      </c>
      <c r="DQ171" s="87">
        <v>3</v>
      </c>
      <c r="DR171" s="87">
        <v>1</v>
      </c>
      <c r="DS171" s="87">
        <v>0</v>
      </c>
      <c r="DT171" s="87">
        <v>2</v>
      </c>
      <c r="DU171" s="87">
        <v>1</v>
      </c>
      <c r="DV171" s="87">
        <v>1</v>
      </c>
      <c r="DW171" s="87" t="b">
        <v>1</v>
      </c>
    </row>
    <row r="172" spans="1:144" ht="12.75">
      <c r="A172" s="89">
        <f t="shared" si="194"/>
        <v>4</v>
      </c>
      <c r="B172" s="155">
        <f t="shared" si="186"/>
        <v>170</v>
      </c>
      <c r="C172" s="156">
        <v>-12</v>
      </c>
      <c r="D172" s="155">
        <v>-11.615</v>
      </c>
      <c r="E172" s="155">
        <v>0</v>
      </c>
      <c r="F172" s="155" t="s">
        <v>142</v>
      </c>
      <c r="G172" s="155"/>
      <c r="H172" s="151"/>
      <c r="I172" s="87">
        <v>1</v>
      </c>
      <c r="J172" s="87">
        <f t="shared" si="178"/>
        <v>85.2</v>
      </c>
      <c r="K172" s="126">
        <v>92</v>
      </c>
      <c r="L172" s="87">
        <v>1</v>
      </c>
      <c r="M172" s="87">
        <v>15</v>
      </c>
      <c r="N172" s="87" t="s">
        <v>154</v>
      </c>
      <c r="O172" s="87" t="s">
        <v>155</v>
      </c>
      <c r="P172" s="87">
        <v>0</v>
      </c>
      <c r="Q172" s="127">
        <v>4.6419999999999999E-5</v>
      </c>
      <c r="R172" s="87">
        <v>0</v>
      </c>
      <c r="S172" s="87">
        <v>0</v>
      </c>
      <c r="T172" s="127">
        <v>1182000000</v>
      </c>
      <c r="U172" s="127">
        <v>1182000000</v>
      </c>
      <c r="V172" s="127">
        <v>1875000000</v>
      </c>
      <c r="W172" s="127">
        <v>1875000000</v>
      </c>
      <c r="X172" s="87">
        <v>0</v>
      </c>
      <c r="Y172" s="87">
        <v>0</v>
      </c>
      <c r="Z172" s="127">
        <v>909900000</v>
      </c>
      <c r="AA172" s="127">
        <v>1.1260000000000001E-5</v>
      </c>
      <c r="AB172" s="127">
        <v>9748000000</v>
      </c>
      <c r="AC172" s="87">
        <v>0.65</v>
      </c>
      <c r="AD172" s="87" t="s">
        <v>156</v>
      </c>
      <c r="AE172" s="87" t="s">
        <v>157</v>
      </c>
      <c r="AF172" s="87" t="s">
        <v>158</v>
      </c>
      <c r="AG172" s="87" t="s">
        <v>159</v>
      </c>
      <c r="AH172" s="87" t="s">
        <v>160</v>
      </c>
      <c r="AI172" s="87" t="s">
        <v>161</v>
      </c>
      <c r="AJ172" s="87" t="s">
        <v>162</v>
      </c>
      <c r="AK172" s="87">
        <v>0</v>
      </c>
      <c r="AL172" s="87">
        <v>0</v>
      </c>
      <c r="AM172" s="87" t="s">
        <v>142</v>
      </c>
      <c r="AO172" s="87">
        <f t="shared" si="144"/>
        <v>170</v>
      </c>
      <c r="AP172" s="87">
        <f t="shared" si="142"/>
        <v>-11.615</v>
      </c>
      <c r="AQ172" s="87">
        <f t="shared" si="142"/>
        <v>0</v>
      </c>
      <c r="AR172" s="87">
        <f t="shared" si="145"/>
        <v>-12</v>
      </c>
      <c r="AS172" s="87">
        <v>1</v>
      </c>
      <c r="AT172" s="87">
        <v>0</v>
      </c>
      <c r="AU172" s="87">
        <v>0</v>
      </c>
      <c r="AV172" s="87">
        <v>0</v>
      </c>
      <c r="AW172" s="87">
        <v>0</v>
      </c>
      <c r="AY172" s="133"/>
      <c r="AZ172" s="87" t="str">
        <f t="shared" si="150"/>
        <v/>
      </c>
      <c r="BA172" s="87" t="str">
        <f t="shared" si="151"/>
        <v/>
      </c>
      <c r="BB172" s="87" t="str">
        <f t="shared" si="152"/>
        <v/>
      </c>
      <c r="BC172" s="87" t="str">
        <f t="shared" si="153"/>
        <v/>
      </c>
      <c r="BD172" s="87" t="str">
        <f t="shared" si="154"/>
        <v/>
      </c>
      <c r="BE172" s="87" t="str">
        <f t="shared" si="155"/>
        <v/>
      </c>
      <c r="BG172" s="87" t="str">
        <f t="shared" si="156"/>
        <v/>
      </c>
      <c r="BH172" s="127" t="str">
        <f t="shared" si="157"/>
        <v/>
      </c>
      <c r="BI172" s="127" t="str">
        <f t="shared" si="158"/>
        <v/>
      </c>
      <c r="BJ172" s="87" t="str">
        <f t="shared" si="159"/>
        <v/>
      </c>
      <c r="BK172" s="87" t="str">
        <f t="shared" si="160"/>
        <v/>
      </c>
      <c r="BL172" s="87" t="str">
        <f t="shared" si="161"/>
        <v/>
      </c>
      <c r="BN172" s="155">
        <v>170</v>
      </c>
      <c r="BO172" s="155">
        <v>177</v>
      </c>
      <c r="BP172" s="155">
        <v>178</v>
      </c>
      <c r="BQ172" s="155">
        <v>170</v>
      </c>
      <c r="BR172" s="155">
        <v>170</v>
      </c>
      <c r="BS172" s="155" t="str">
        <v>1c</v>
      </c>
      <c r="BT172" s="155" t="str">
        <v>0</v>
      </c>
      <c r="BU172" s="87">
        <v>0</v>
      </c>
      <c r="BV172" s="129">
        <v>170</v>
      </c>
      <c r="BW172" s="129" t="str">
        <v>2.10E+11</v>
      </c>
      <c r="BX172" s="129" t="str">
        <v>8.08E+10</v>
      </c>
      <c r="BY172" s="129" t="str">
        <v>7850</v>
      </c>
      <c r="BZ172" s="129">
        <v>1.3</v>
      </c>
      <c r="CA172" s="129">
        <v>0.02</v>
      </c>
      <c r="CD172" s="87">
        <v>170</v>
      </c>
      <c r="CE172" s="87" t="s">
        <v>180</v>
      </c>
      <c r="CF172" s="87" t="s">
        <v>181</v>
      </c>
      <c r="CG172" s="87">
        <v>1</v>
      </c>
      <c r="CH172" s="87">
        <v>1.3</v>
      </c>
      <c r="CI172" s="87">
        <v>0.02</v>
      </c>
      <c r="CK172" s="87">
        <f t="shared" si="167"/>
        <v>170</v>
      </c>
      <c r="CL172" s="87">
        <f t="shared" si="168"/>
        <v>-11.615</v>
      </c>
      <c r="CM172" s="87">
        <f t="shared" si="169"/>
        <v>0</v>
      </c>
      <c r="CN172" s="87">
        <f t="shared" si="170"/>
        <v>-12</v>
      </c>
      <c r="CO172" s="87">
        <v>1</v>
      </c>
      <c r="CP172" s="87">
        <v>0</v>
      </c>
      <c r="CR172" s="87">
        <f t="shared" si="146"/>
        <v>170</v>
      </c>
      <c r="CS172" s="87">
        <f t="shared" si="147"/>
        <v>177</v>
      </c>
      <c r="CT172" s="87">
        <f t="shared" si="148"/>
        <v>178</v>
      </c>
      <c r="CU172" s="87">
        <v>3</v>
      </c>
      <c r="CV172" s="87">
        <v>3</v>
      </c>
      <c r="CW172" s="87">
        <v>1</v>
      </c>
      <c r="CX172" s="87">
        <v>0</v>
      </c>
      <c r="CY172" s="87">
        <v>1</v>
      </c>
      <c r="CZ172" s="87">
        <v>3</v>
      </c>
      <c r="DA172" s="87">
        <v>1</v>
      </c>
      <c r="DB172" s="87" t="b">
        <v>1</v>
      </c>
      <c r="DM172" s="87">
        <v>288</v>
      </c>
      <c r="DN172" s="87">
        <v>265</v>
      </c>
      <c r="DO172" s="87">
        <v>278</v>
      </c>
      <c r="DP172" s="87">
        <v>3</v>
      </c>
      <c r="DQ172" s="87">
        <v>3</v>
      </c>
      <c r="DR172" s="87">
        <v>1</v>
      </c>
      <c r="DS172" s="87">
        <v>0</v>
      </c>
      <c r="DT172" s="87">
        <v>2</v>
      </c>
      <c r="DU172" s="87">
        <v>1</v>
      </c>
      <c r="DV172" s="87">
        <v>1</v>
      </c>
      <c r="DW172" s="87" t="b">
        <v>1</v>
      </c>
    </row>
    <row r="173" spans="1:144" ht="12.75">
      <c r="A173" s="89">
        <f t="shared" si="194"/>
        <v>5</v>
      </c>
      <c r="B173" s="155">
        <f t="shared" si="186"/>
        <v>171</v>
      </c>
      <c r="C173" s="156">
        <v>-12</v>
      </c>
      <c r="D173" s="155">
        <v>-16.297999999999998</v>
      </c>
      <c r="E173" s="155">
        <v>0</v>
      </c>
      <c r="F173" s="155" t="s">
        <v>142</v>
      </c>
      <c r="G173" s="155"/>
      <c r="H173" s="151"/>
      <c r="I173" s="87">
        <v>1</v>
      </c>
      <c r="J173" s="87">
        <f t="shared" si="178"/>
        <v>86.1</v>
      </c>
      <c r="K173" s="126">
        <v>92</v>
      </c>
      <c r="L173" s="87">
        <v>1</v>
      </c>
      <c r="M173" s="87">
        <v>15</v>
      </c>
      <c r="N173" s="87" t="s">
        <v>154</v>
      </c>
      <c r="O173" s="87" t="s">
        <v>155</v>
      </c>
      <c r="P173" s="87">
        <v>0</v>
      </c>
      <c r="Q173" s="127">
        <v>4.6419999999999999E-5</v>
      </c>
      <c r="R173" s="87">
        <v>0</v>
      </c>
      <c r="S173" s="87">
        <v>0</v>
      </c>
      <c r="T173" s="127">
        <v>1182000000</v>
      </c>
      <c r="U173" s="127">
        <v>1182000000</v>
      </c>
      <c r="V173" s="127">
        <v>1875000000</v>
      </c>
      <c r="W173" s="127">
        <v>1875000000</v>
      </c>
      <c r="X173" s="87">
        <v>0</v>
      </c>
      <c r="Y173" s="87">
        <v>0</v>
      </c>
      <c r="Z173" s="127">
        <v>909900000</v>
      </c>
      <c r="AA173" s="127">
        <v>1.1260000000000001E-5</v>
      </c>
      <c r="AB173" s="127">
        <v>9748000000</v>
      </c>
      <c r="AC173" s="87">
        <v>0.65</v>
      </c>
      <c r="AD173" s="87" t="s">
        <v>156</v>
      </c>
      <c r="AE173" s="87" t="s">
        <v>157</v>
      </c>
      <c r="AF173" s="87" t="s">
        <v>158</v>
      </c>
      <c r="AG173" s="87" t="s">
        <v>159</v>
      </c>
      <c r="AH173" s="87" t="s">
        <v>160</v>
      </c>
      <c r="AI173" s="87" t="s">
        <v>161</v>
      </c>
      <c r="AJ173" s="87" t="s">
        <v>162</v>
      </c>
      <c r="AK173" s="87">
        <v>0</v>
      </c>
      <c r="AL173" s="87">
        <v>0</v>
      </c>
      <c r="AM173" s="87" t="s">
        <v>142</v>
      </c>
      <c r="AO173" s="87">
        <f t="shared" si="144"/>
        <v>171</v>
      </c>
      <c r="AP173" s="87">
        <f t="shared" si="142"/>
        <v>-16.297999999999998</v>
      </c>
      <c r="AQ173" s="87">
        <f t="shared" si="142"/>
        <v>0</v>
      </c>
      <c r="AR173" s="87">
        <f t="shared" si="145"/>
        <v>-12</v>
      </c>
      <c r="AS173" s="87">
        <v>1</v>
      </c>
      <c r="AT173" s="87">
        <v>0</v>
      </c>
      <c r="AU173" s="87">
        <v>0</v>
      </c>
      <c r="AV173" s="87">
        <v>0</v>
      </c>
      <c r="AW173" s="87">
        <v>0</v>
      </c>
      <c r="AY173" s="133">
        <f t="shared" ref="AY173" si="196">IF(J173="", "", INT(J173))</f>
        <v>86</v>
      </c>
      <c r="AZ173" s="87">
        <f t="shared" si="150"/>
        <v>92</v>
      </c>
      <c r="BA173" s="87">
        <f t="shared" si="151"/>
        <v>93</v>
      </c>
      <c r="BB173" s="87">
        <f t="shared" si="152"/>
        <v>86</v>
      </c>
      <c r="BC173" s="87">
        <f t="shared" si="153"/>
        <v>86</v>
      </c>
      <c r="BD173" s="87" t="str">
        <f t="shared" si="154"/>
        <v>1c</v>
      </c>
      <c r="BE173" s="87" t="str">
        <f t="shared" si="155"/>
        <v>0</v>
      </c>
      <c r="BG173" s="87">
        <f t="shared" si="156"/>
        <v>86</v>
      </c>
      <c r="BH173" s="127" t="str">
        <f t="shared" si="157"/>
        <v>2.10E+11</v>
      </c>
      <c r="BI173" s="127" t="str">
        <f t="shared" si="158"/>
        <v>8.08E+10</v>
      </c>
      <c r="BJ173" s="87" t="str">
        <f t="shared" si="159"/>
        <v>7850</v>
      </c>
      <c r="BK173" s="87">
        <f t="shared" si="160"/>
        <v>1</v>
      </c>
      <c r="BL173" s="87">
        <f t="shared" si="161"/>
        <v>1.4999999999999999E-2</v>
      </c>
      <c r="BN173" s="155">
        <v>171</v>
      </c>
      <c r="BO173" s="155">
        <v>178</v>
      </c>
      <c r="BP173" s="155">
        <v>179</v>
      </c>
      <c r="BQ173" s="155">
        <v>171</v>
      </c>
      <c r="BR173" s="155">
        <v>171</v>
      </c>
      <c r="BS173" s="155" t="str">
        <v>1c</v>
      </c>
      <c r="BT173" s="155" t="str">
        <v>0</v>
      </c>
      <c r="BU173" s="87">
        <v>0</v>
      </c>
      <c r="BV173" s="129">
        <v>171</v>
      </c>
      <c r="BW173" s="129" t="str">
        <v>2.10E+11</v>
      </c>
      <c r="BX173" s="129" t="str">
        <v>8.08E+10</v>
      </c>
      <c r="BY173" s="129" t="str">
        <v>7850</v>
      </c>
      <c r="BZ173" s="129">
        <v>1.3</v>
      </c>
      <c r="CA173" s="129">
        <v>0.02</v>
      </c>
      <c r="CD173" s="87">
        <v>171</v>
      </c>
      <c r="CE173" s="87" t="s">
        <v>180</v>
      </c>
      <c r="CF173" s="87" t="s">
        <v>181</v>
      </c>
      <c r="CG173" s="87">
        <v>1</v>
      </c>
      <c r="CH173" s="87">
        <v>1.3</v>
      </c>
      <c r="CI173" s="87">
        <v>0.02</v>
      </c>
      <c r="CK173" s="87">
        <f t="shared" si="167"/>
        <v>171</v>
      </c>
      <c r="CL173" s="87">
        <f t="shared" si="168"/>
        <v>-16.297999999999998</v>
      </c>
      <c r="CM173" s="87">
        <f t="shared" si="169"/>
        <v>0</v>
      </c>
      <c r="CN173" s="87">
        <f t="shared" si="170"/>
        <v>-12</v>
      </c>
      <c r="CO173" s="87">
        <v>1</v>
      </c>
      <c r="CP173" s="87">
        <v>0</v>
      </c>
      <c r="CR173" s="87">
        <f t="shared" si="146"/>
        <v>171</v>
      </c>
      <c r="CS173" s="87">
        <f t="shared" si="147"/>
        <v>178</v>
      </c>
      <c r="CT173" s="87">
        <f t="shared" si="148"/>
        <v>179</v>
      </c>
      <c r="CU173" s="87">
        <v>3</v>
      </c>
      <c r="CV173" s="87">
        <v>3</v>
      </c>
      <c r="CW173" s="87">
        <v>1</v>
      </c>
      <c r="CX173" s="87">
        <v>0</v>
      </c>
      <c r="CY173" s="87">
        <v>1</v>
      </c>
      <c r="CZ173" s="87">
        <v>3</v>
      </c>
      <c r="DA173" s="87">
        <v>1</v>
      </c>
      <c r="DB173" s="87" t="b">
        <v>1</v>
      </c>
      <c r="DM173" s="87">
        <v>289</v>
      </c>
      <c r="DN173" s="87">
        <v>266</v>
      </c>
      <c r="DO173" s="87">
        <v>274</v>
      </c>
      <c r="DP173" s="87">
        <v>3</v>
      </c>
      <c r="DQ173" s="87">
        <v>3</v>
      </c>
      <c r="DR173" s="87">
        <v>1</v>
      </c>
      <c r="DS173" s="87">
        <v>0</v>
      </c>
      <c r="DT173" s="87">
        <v>2</v>
      </c>
      <c r="DU173" s="87">
        <v>1</v>
      </c>
      <c r="DV173" s="87">
        <v>1</v>
      </c>
      <c r="DW173" s="87" t="b">
        <v>1</v>
      </c>
    </row>
    <row r="174" spans="1:144" ht="12.75">
      <c r="A174" s="89">
        <f t="shared" si="194"/>
        <v>6</v>
      </c>
      <c r="B174" s="151">
        <f t="shared" si="186"/>
        <v>172</v>
      </c>
      <c r="C174" s="152">
        <v>-12</v>
      </c>
      <c r="D174" s="151">
        <v>-19.881</v>
      </c>
      <c r="E174" s="151">
        <v>0</v>
      </c>
      <c r="F174" s="151" t="s">
        <v>142</v>
      </c>
      <c r="G174" s="151"/>
      <c r="H174" s="151"/>
      <c r="J174" s="87">
        <f t="shared" si="178"/>
        <v>86.2</v>
      </c>
      <c r="K174" s="126">
        <v>93</v>
      </c>
      <c r="L174" s="87">
        <v>1</v>
      </c>
      <c r="M174" s="87">
        <v>15</v>
      </c>
      <c r="N174" s="87" t="s">
        <v>154</v>
      </c>
      <c r="O174" s="87" t="s">
        <v>155</v>
      </c>
      <c r="P174" s="87">
        <v>0</v>
      </c>
      <c r="Q174" s="127">
        <v>4.6419999999999999E-5</v>
      </c>
      <c r="R174" s="87">
        <v>0</v>
      </c>
      <c r="S174" s="87">
        <v>0</v>
      </c>
      <c r="T174" s="127">
        <v>1182000000</v>
      </c>
      <c r="U174" s="127">
        <v>1182000000</v>
      </c>
      <c r="V174" s="127">
        <v>1875000000</v>
      </c>
      <c r="W174" s="127">
        <v>1875000000</v>
      </c>
      <c r="X174" s="87">
        <v>0</v>
      </c>
      <c r="Y174" s="87">
        <v>0</v>
      </c>
      <c r="Z174" s="127">
        <v>909900000</v>
      </c>
      <c r="AA174" s="127">
        <v>1.1260000000000001E-5</v>
      </c>
      <c r="AB174" s="127">
        <v>9748000000</v>
      </c>
      <c r="AC174" s="87">
        <v>0.65</v>
      </c>
      <c r="AD174" s="87" t="s">
        <v>156</v>
      </c>
      <c r="AE174" s="87" t="s">
        <v>157</v>
      </c>
      <c r="AF174" s="87" t="s">
        <v>158</v>
      </c>
      <c r="AG174" s="87" t="s">
        <v>159</v>
      </c>
      <c r="AH174" s="87" t="s">
        <v>160</v>
      </c>
      <c r="AI174" s="87" t="s">
        <v>161</v>
      </c>
      <c r="AJ174" s="87" t="s">
        <v>162</v>
      </c>
      <c r="AK174" s="87">
        <v>0</v>
      </c>
      <c r="AL174" s="87">
        <v>0</v>
      </c>
      <c r="AM174" s="87" t="s">
        <v>142</v>
      </c>
      <c r="AO174" s="160">
        <f t="shared" si="144"/>
        <v>172</v>
      </c>
      <c r="AP174" s="87">
        <f t="shared" si="142"/>
        <v>-19.881</v>
      </c>
      <c r="AQ174" s="87">
        <f t="shared" si="142"/>
        <v>0</v>
      </c>
      <c r="AR174" s="87">
        <f t="shared" si="145"/>
        <v>-12</v>
      </c>
      <c r="AS174" s="87">
        <v>1</v>
      </c>
      <c r="AT174" s="87">
        <v>0</v>
      </c>
      <c r="AU174" s="87">
        <v>0</v>
      </c>
      <c r="AV174" s="87">
        <v>0</v>
      </c>
      <c r="AW174" s="87">
        <v>0</v>
      </c>
      <c r="AY174" s="133"/>
      <c r="AZ174" s="87" t="str">
        <f t="shared" si="150"/>
        <v/>
      </c>
      <c r="BA174" s="87" t="str">
        <f t="shared" si="151"/>
        <v/>
      </c>
      <c r="BB174" s="87" t="str">
        <f t="shared" si="152"/>
        <v/>
      </c>
      <c r="BC174" s="87" t="str">
        <f t="shared" si="153"/>
        <v/>
      </c>
      <c r="BD174" s="87" t="str">
        <f t="shared" si="154"/>
        <v/>
      </c>
      <c r="BE174" s="87" t="str">
        <f t="shared" si="155"/>
        <v/>
      </c>
      <c r="BG174" s="87" t="str">
        <f t="shared" si="156"/>
        <v/>
      </c>
      <c r="BH174" s="127" t="str">
        <f t="shared" si="157"/>
        <v/>
      </c>
      <c r="BI174" s="127" t="str">
        <f t="shared" si="158"/>
        <v/>
      </c>
      <c r="BJ174" s="87" t="str">
        <f t="shared" si="159"/>
        <v/>
      </c>
      <c r="BK174" s="87" t="str">
        <f t="shared" si="160"/>
        <v/>
      </c>
      <c r="BL174" s="87" t="str">
        <f t="shared" si="161"/>
        <v/>
      </c>
      <c r="BN174" s="129">
        <v>172</v>
      </c>
      <c r="BO174" s="129">
        <v>179</v>
      </c>
      <c r="BP174" s="129">
        <v>180</v>
      </c>
      <c r="BQ174" s="129">
        <v>172</v>
      </c>
      <c r="BR174" s="129">
        <v>172</v>
      </c>
      <c r="BS174" s="129" t="str">
        <v>1c</v>
      </c>
      <c r="BT174" s="129" t="str">
        <v>0</v>
      </c>
      <c r="BU174" s="87">
        <v>0</v>
      </c>
      <c r="BV174" s="129">
        <v>172</v>
      </c>
      <c r="BW174" s="129" t="str">
        <v>2.10E+11</v>
      </c>
      <c r="BX174" s="129" t="str">
        <v>8.08E+10</v>
      </c>
      <c r="BY174" s="129" t="str">
        <v>7850</v>
      </c>
      <c r="BZ174" s="129">
        <v>1.3</v>
      </c>
      <c r="CA174" s="129">
        <v>0.02</v>
      </c>
      <c r="CD174" s="87">
        <v>172</v>
      </c>
      <c r="CE174" s="87" t="s">
        <v>180</v>
      </c>
      <c r="CF174" s="87" t="s">
        <v>181</v>
      </c>
      <c r="CG174" s="87">
        <v>1</v>
      </c>
      <c r="CH174" s="87">
        <v>1.3</v>
      </c>
      <c r="CI174" s="87">
        <v>0.02</v>
      </c>
      <c r="CK174" s="87">
        <f t="shared" si="167"/>
        <v>172</v>
      </c>
      <c r="CL174" s="87">
        <f t="shared" si="168"/>
        <v>-19.881</v>
      </c>
      <c r="CM174" s="87">
        <f t="shared" si="169"/>
        <v>0</v>
      </c>
      <c r="CN174" s="87">
        <f t="shared" si="170"/>
        <v>-12</v>
      </c>
      <c r="CO174" s="87">
        <v>1</v>
      </c>
      <c r="CP174" s="87">
        <v>0</v>
      </c>
      <c r="CR174" s="87">
        <f t="shared" si="146"/>
        <v>172</v>
      </c>
      <c r="CS174" s="87">
        <f t="shared" si="147"/>
        <v>179</v>
      </c>
      <c r="CT174" s="87">
        <f t="shared" si="148"/>
        <v>180</v>
      </c>
      <c r="CU174" s="87">
        <v>3</v>
      </c>
      <c r="CV174" s="87">
        <v>3</v>
      </c>
      <c r="CW174" s="87">
        <v>1</v>
      </c>
      <c r="CX174" s="87">
        <v>0</v>
      </c>
      <c r="CY174" s="87">
        <v>1</v>
      </c>
      <c r="CZ174" s="87">
        <v>3</v>
      </c>
      <c r="DA174" s="87">
        <v>1</v>
      </c>
      <c r="DB174" s="87" t="b">
        <v>1</v>
      </c>
      <c r="DM174" s="87">
        <v>290</v>
      </c>
      <c r="DN174" s="87">
        <v>112</v>
      </c>
      <c r="DO174" s="87">
        <v>267</v>
      </c>
      <c r="DP174" s="87">
        <v>3</v>
      </c>
      <c r="DQ174" s="87">
        <v>3</v>
      </c>
      <c r="DR174" s="87">
        <v>1</v>
      </c>
      <c r="DS174" s="87">
        <v>0</v>
      </c>
      <c r="DT174" s="87">
        <v>2</v>
      </c>
      <c r="DU174" s="87">
        <v>1</v>
      </c>
      <c r="DV174" s="87">
        <v>1</v>
      </c>
      <c r="DW174" s="87" t="b">
        <v>1</v>
      </c>
    </row>
    <row r="175" spans="1:144" ht="12.75">
      <c r="A175" s="89">
        <f t="shared" si="194"/>
        <v>7</v>
      </c>
      <c r="B175" s="151">
        <f t="shared" si="186"/>
        <v>173</v>
      </c>
      <c r="C175" s="152">
        <v>-12</v>
      </c>
      <c r="D175" s="151">
        <v>-20.981000000000002</v>
      </c>
      <c r="E175" s="151">
        <v>0</v>
      </c>
      <c r="F175" s="151" t="s">
        <v>142</v>
      </c>
      <c r="G175" s="151"/>
      <c r="H175" s="151"/>
      <c r="J175" s="87">
        <f t="shared" si="178"/>
        <v>87.1</v>
      </c>
      <c r="K175" s="126">
        <v>93</v>
      </c>
      <c r="L175" s="87">
        <v>1</v>
      </c>
      <c r="M175" s="87">
        <v>15</v>
      </c>
      <c r="N175" s="87" t="s">
        <v>154</v>
      </c>
      <c r="O175" s="87" t="s">
        <v>155</v>
      </c>
      <c r="P175" s="87">
        <v>0</v>
      </c>
      <c r="Q175" s="127">
        <v>4.6419999999999999E-5</v>
      </c>
      <c r="R175" s="87">
        <v>0</v>
      </c>
      <c r="S175" s="87">
        <v>0</v>
      </c>
      <c r="T175" s="127">
        <v>1182000000</v>
      </c>
      <c r="U175" s="127">
        <v>1182000000</v>
      </c>
      <c r="V175" s="127">
        <v>1875000000</v>
      </c>
      <c r="W175" s="127">
        <v>1875000000</v>
      </c>
      <c r="X175" s="87">
        <v>0</v>
      </c>
      <c r="Y175" s="87">
        <v>0</v>
      </c>
      <c r="Z175" s="127">
        <v>909900000</v>
      </c>
      <c r="AA175" s="127">
        <v>1.1260000000000001E-5</v>
      </c>
      <c r="AB175" s="127">
        <v>9748000000</v>
      </c>
      <c r="AC175" s="87">
        <v>0.65</v>
      </c>
      <c r="AD175" s="87" t="s">
        <v>156</v>
      </c>
      <c r="AE175" s="87" t="s">
        <v>157</v>
      </c>
      <c r="AF175" s="87" t="s">
        <v>158</v>
      </c>
      <c r="AG175" s="87" t="s">
        <v>159</v>
      </c>
      <c r="AH175" s="87" t="s">
        <v>160</v>
      </c>
      <c r="AI175" s="87" t="s">
        <v>161</v>
      </c>
      <c r="AJ175" s="87" t="s">
        <v>162</v>
      </c>
      <c r="AK175" s="87">
        <v>0</v>
      </c>
      <c r="AL175" s="87">
        <v>0</v>
      </c>
      <c r="AM175" s="87" t="s">
        <v>142</v>
      </c>
      <c r="AO175" s="87">
        <f t="shared" si="144"/>
        <v>173</v>
      </c>
      <c r="AP175" s="87">
        <f t="shared" si="142"/>
        <v>-20.981000000000002</v>
      </c>
      <c r="AQ175" s="87">
        <f t="shared" si="142"/>
        <v>0</v>
      </c>
      <c r="AR175" s="87">
        <f t="shared" si="145"/>
        <v>-12</v>
      </c>
      <c r="AS175" s="87">
        <v>1</v>
      </c>
      <c r="AT175" s="87">
        <v>0</v>
      </c>
      <c r="AU175" s="87">
        <v>0</v>
      </c>
      <c r="AV175" s="87">
        <v>0</v>
      </c>
      <c r="AW175" s="87">
        <v>0</v>
      </c>
      <c r="AY175" s="133">
        <f t="shared" ref="AY175" si="197">IF(J175="", "", INT(J175))</f>
        <v>87</v>
      </c>
      <c r="AZ175" s="87">
        <f t="shared" si="150"/>
        <v>93</v>
      </c>
      <c r="BA175" s="87">
        <f t="shared" si="151"/>
        <v>94</v>
      </c>
      <c r="BB175" s="87">
        <f t="shared" si="152"/>
        <v>87</v>
      </c>
      <c r="BC175" s="87">
        <f t="shared" si="153"/>
        <v>87</v>
      </c>
      <c r="BD175" s="87" t="str">
        <f t="shared" si="154"/>
        <v>1c</v>
      </c>
      <c r="BE175" s="87" t="str">
        <f t="shared" si="155"/>
        <v>0</v>
      </c>
      <c r="BG175" s="87">
        <f t="shared" si="156"/>
        <v>87</v>
      </c>
      <c r="BH175" s="127" t="str">
        <f t="shared" si="157"/>
        <v>2.10E+11</v>
      </c>
      <c r="BI175" s="127" t="str">
        <f t="shared" si="158"/>
        <v>8.08E+10</v>
      </c>
      <c r="BJ175" s="87" t="str">
        <f t="shared" si="159"/>
        <v>7850</v>
      </c>
      <c r="BK175" s="87">
        <f t="shared" si="160"/>
        <v>1</v>
      </c>
      <c r="BL175" s="87">
        <f t="shared" si="161"/>
        <v>1.4999999999999999E-2</v>
      </c>
      <c r="BN175" s="129">
        <v>173</v>
      </c>
      <c r="BO175" s="129">
        <v>180</v>
      </c>
      <c r="BP175" s="129">
        <v>47</v>
      </c>
      <c r="BQ175" s="129">
        <v>173</v>
      </c>
      <c r="BR175" s="129">
        <v>173</v>
      </c>
      <c r="BS175" s="129" t="str">
        <v>1c</v>
      </c>
      <c r="BT175" s="129" t="str">
        <v>0</v>
      </c>
      <c r="BU175" s="87">
        <v>0</v>
      </c>
      <c r="BV175" s="129">
        <v>173</v>
      </c>
      <c r="BW175" s="129" t="str">
        <v>2.10E+11</v>
      </c>
      <c r="BX175" s="129" t="str">
        <v>8.08E+10</v>
      </c>
      <c r="BY175" s="129" t="str">
        <v>7850</v>
      </c>
      <c r="BZ175" s="129">
        <v>1.3</v>
      </c>
      <c r="CA175" s="129">
        <v>0.02</v>
      </c>
      <c r="CD175" s="87">
        <v>173</v>
      </c>
      <c r="CE175" s="87" t="s">
        <v>180</v>
      </c>
      <c r="CF175" s="87" t="s">
        <v>181</v>
      </c>
      <c r="CG175" s="87">
        <v>1</v>
      </c>
      <c r="CH175" s="87">
        <v>1.3</v>
      </c>
      <c r="CI175" s="87">
        <v>0.02</v>
      </c>
      <c r="CK175" s="87">
        <f t="shared" si="167"/>
        <v>173</v>
      </c>
      <c r="CL175" s="87">
        <f t="shared" si="168"/>
        <v>-20.981000000000002</v>
      </c>
      <c r="CM175" s="87">
        <f t="shared" si="169"/>
        <v>0</v>
      </c>
      <c r="CN175" s="87">
        <f t="shared" si="170"/>
        <v>-12</v>
      </c>
      <c r="CO175" s="87">
        <v>1</v>
      </c>
      <c r="CP175" s="87">
        <v>0</v>
      </c>
      <c r="CR175" s="87">
        <f t="shared" si="146"/>
        <v>173</v>
      </c>
      <c r="CS175" s="87">
        <f t="shared" si="147"/>
        <v>180</v>
      </c>
      <c r="CT175" s="87">
        <f t="shared" si="148"/>
        <v>47</v>
      </c>
      <c r="CU175" s="87">
        <v>3</v>
      </c>
      <c r="CV175" s="87">
        <v>3</v>
      </c>
      <c r="CW175" s="87">
        <v>1</v>
      </c>
      <c r="CX175" s="87">
        <v>0</v>
      </c>
      <c r="CY175" s="87">
        <v>1</v>
      </c>
      <c r="CZ175" s="87">
        <v>3</v>
      </c>
      <c r="DA175" s="87">
        <v>1</v>
      </c>
      <c r="DB175" s="87" t="b">
        <v>1</v>
      </c>
      <c r="DM175" s="87">
        <v>291</v>
      </c>
      <c r="DN175" s="87">
        <v>267</v>
      </c>
      <c r="DO175" s="87">
        <v>277</v>
      </c>
      <c r="DP175" s="87">
        <v>3</v>
      </c>
      <c r="DQ175" s="87">
        <v>3</v>
      </c>
      <c r="DR175" s="87">
        <v>1</v>
      </c>
      <c r="DS175" s="87">
        <v>0</v>
      </c>
      <c r="DT175" s="87">
        <v>2</v>
      </c>
      <c r="DU175" s="87">
        <v>1</v>
      </c>
      <c r="DV175" s="87">
        <v>1</v>
      </c>
      <c r="DW175" s="87" t="b">
        <v>1</v>
      </c>
    </row>
    <row r="176" spans="1:144" ht="12.75">
      <c r="A176" s="89">
        <v>1</v>
      </c>
      <c r="B176" s="89">
        <f t="shared" si="186"/>
        <v>174</v>
      </c>
      <c r="C176" s="150">
        <v>-12</v>
      </c>
      <c r="D176" s="89">
        <v>1.25</v>
      </c>
      <c r="E176" s="89">
        <v>-2.17</v>
      </c>
      <c r="F176" s="89" t="s">
        <v>142</v>
      </c>
      <c r="G176" s="89"/>
      <c r="H176" s="89"/>
      <c r="J176" s="87">
        <f t="shared" si="178"/>
        <v>87.2</v>
      </c>
      <c r="K176" s="126">
        <v>94</v>
      </c>
      <c r="L176" s="87">
        <v>1</v>
      </c>
      <c r="M176" s="87">
        <v>15</v>
      </c>
      <c r="N176" s="87" t="s">
        <v>154</v>
      </c>
      <c r="O176" s="87" t="s">
        <v>155</v>
      </c>
      <c r="P176" s="87">
        <v>0</v>
      </c>
      <c r="Q176" s="127">
        <v>4.6419999999999999E-5</v>
      </c>
      <c r="R176" s="87">
        <v>0</v>
      </c>
      <c r="S176" s="87">
        <v>0</v>
      </c>
      <c r="T176" s="127">
        <v>1182000000</v>
      </c>
      <c r="U176" s="127">
        <v>1182000000</v>
      </c>
      <c r="V176" s="127">
        <v>1875000000</v>
      </c>
      <c r="W176" s="127">
        <v>1875000000</v>
      </c>
      <c r="X176" s="87">
        <v>0</v>
      </c>
      <c r="Y176" s="87">
        <v>0</v>
      </c>
      <c r="Z176" s="127">
        <v>909900000</v>
      </c>
      <c r="AA176" s="127">
        <v>1.1260000000000001E-5</v>
      </c>
      <c r="AB176" s="127">
        <v>9748000000</v>
      </c>
      <c r="AC176" s="87">
        <v>0.65</v>
      </c>
      <c r="AD176" s="87" t="s">
        <v>156</v>
      </c>
      <c r="AE176" s="87" t="s">
        <v>157</v>
      </c>
      <c r="AF176" s="87" t="s">
        <v>158</v>
      </c>
      <c r="AG176" s="87" t="s">
        <v>159</v>
      </c>
      <c r="AH176" s="87" t="s">
        <v>160</v>
      </c>
      <c r="AI176" s="87" t="s">
        <v>161</v>
      </c>
      <c r="AJ176" s="87" t="s">
        <v>162</v>
      </c>
      <c r="AK176" s="87">
        <v>0</v>
      </c>
      <c r="AL176" s="87">
        <v>0</v>
      </c>
      <c r="AM176" s="87" t="s">
        <v>142</v>
      </c>
      <c r="AO176" s="87">
        <f t="shared" si="144"/>
        <v>174</v>
      </c>
      <c r="AP176" s="87">
        <f t="shared" si="142"/>
        <v>1.25</v>
      </c>
      <c r="AQ176" s="87">
        <f t="shared" si="142"/>
        <v>-2.17</v>
      </c>
      <c r="AR176" s="87">
        <f t="shared" si="145"/>
        <v>-12</v>
      </c>
      <c r="AS176" s="87">
        <v>1</v>
      </c>
      <c r="AT176" s="87">
        <v>0</v>
      </c>
      <c r="AU176" s="87">
        <v>0</v>
      </c>
      <c r="AV176" s="87">
        <v>0</v>
      </c>
      <c r="AW176" s="87">
        <v>0</v>
      </c>
      <c r="AY176" s="133"/>
      <c r="AZ176" s="87" t="str">
        <f t="shared" si="150"/>
        <v/>
      </c>
      <c r="BA176" s="87" t="str">
        <f t="shared" si="151"/>
        <v/>
      </c>
      <c r="BB176" s="87" t="str">
        <f t="shared" si="152"/>
        <v/>
      </c>
      <c r="BC176" s="87" t="str">
        <f t="shared" si="153"/>
        <v/>
      </c>
      <c r="BD176" s="87" t="str">
        <f t="shared" si="154"/>
        <v/>
      </c>
      <c r="BE176" s="87" t="str">
        <f t="shared" si="155"/>
        <v/>
      </c>
      <c r="BG176" s="87" t="str">
        <f t="shared" si="156"/>
        <v/>
      </c>
      <c r="BH176" s="127" t="str">
        <f t="shared" si="157"/>
        <v/>
      </c>
      <c r="BI176" s="127" t="str">
        <f t="shared" si="158"/>
        <v/>
      </c>
      <c r="BJ176" s="87" t="str">
        <f t="shared" si="159"/>
        <v/>
      </c>
      <c r="BK176" s="87" t="str">
        <f t="shared" si="160"/>
        <v/>
      </c>
      <c r="BL176" s="87" t="str">
        <f t="shared" si="161"/>
        <v/>
      </c>
      <c r="BN176" s="129">
        <v>174</v>
      </c>
      <c r="BO176" s="129">
        <v>32</v>
      </c>
      <c r="BP176" s="129">
        <v>134</v>
      </c>
      <c r="BQ176" s="129">
        <v>174</v>
      </c>
      <c r="BR176" s="129">
        <v>174</v>
      </c>
      <c r="BS176" s="129" t="str">
        <v>1c</v>
      </c>
      <c r="BT176" s="129" t="str">
        <v>0</v>
      </c>
      <c r="BU176" s="87">
        <v>0</v>
      </c>
      <c r="BV176" s="129">
        <v>174</v>
      </c>
      <c r="BW176" s="129" t="str">
        <v>2.10E+11</v>
      </c>
      <c r="BX176" s="129" t="str">
        <v>8.08E+10</v>
      </c>
      <c r="BY176" s="129" t="str">
        <v>7850</v>
      </c>
      <c r="BZ176" s="129">
        <v>1</v>
      </c>
      <c r="CA176" s="129">
        <v>0.02</v>
      </c>
      <c r="CD176" s="87">
        <v>174</v>
      </c>
      <c r="CE176" s="87" t="s">
        <v>180</v>
      </c>
      <c r="CF176" s="87" t="s">
        <v>181</v>
      </c>
      <c r="CG176" s="87">
        <v>1</v>
      </c>
      <c r="CH176" s="87">
        <v>1</v>
      </c>
      <c r="CI176" s="87">
        <v>0.02</v>
      </c>
      <c r="CK176" s="87">
        <f t="shared" si="167"/>
        <v>174</v>
      </c>
      <c r="CL176" s="87">
        <f t="shared" si="168"/>
        <v>1.25</v>
      </c>
      <c r="CM176" s="87">
        <f t="shared" si="169"/>
        <v>-2.17</v>
      </c>
      <c r="CN176" s="87">
        <f t="shared" si="170"/>
        <v>-12</v>
      </c>
      <c r="CO176" s="87">
        <v>1</v>
      </c>
      <c r="CP176" s="87">
        <v>0</v>
      </c>
      <c r="CR176" s="87">
        <f t="shared" si="146"/>
        <v>174</v>
      </c>
      <c r="CS176" s="87">
        <f t="shared" si="147"/>
        <v>32</v>
      </c>
      <c r="CT176" s="87">
        <f t="shared" si="148"/>
        <v>134</v>
      </c>
      <c r="CU176" s="87">
        <v>3</v>
      </c>
      <c r="CV176" s="87">
        <v>3</v>
      </c>
      <c r="CW176" s="87">
        <v>1</v>
      </c>
      <c r="CX176" s="87">
        <v>0</v>
      </c>
      <c r="CY176" s="87">
        <v>1</v>
      </c>
      <c r="CZ176" s="87">
        <v>3</v>
      </c>
      <c r="DA176" s="87">
        <v>1</v>
      </c>
      <c r="DB176" s="87" t="b">
        <v>1</v>
      </c>
      <c r="DM176" s="87">
        <v>292</v>
      </c>
      <c r="DN176" s="87">
        <v>268</v>
      </c>
      <c r="DO176" s="87">
        <v>275</v>
      </c>
      <c r="DP176" s="87">
        <v>3</v>
      </c>
      <c r="DQ176" s="87">
        <v>3</v>
      </c>
      <c r="DR176" s="87">
        <v>1</v>
      </c>
      <c r="DS176" s="87">
        <v>0</v>
      </c>
      <c r="DT176" s="87">
        <v>2</v>
      </c>
      <c r="DU176" s="87">
        <v>1</v>
      </c>
      <c r="DV176" s="87">
        <v>1</v>
      </c>
      <c r="DW176" s="87" t="b">
        <v>1</v>
      </c>
    </row>
    <row r="177" spans="1:127" ht="12.75">
      <c r="A177" s="89">
        <f>A176+1</f>
        <v>2</v>
      </c>
      <c r="B177" s="89">
        <f t="shared" si="186"/>
        <v>175</v>
      </c>
      <c r="C177" s="150">
        <v>-12</v>
      </c>
      <c r="D177" s="89">
        <v>1.97</v>
      </c>
      <c r="E177" s="89">
        <v>-3.4119999999999999</v>
      </c>
      <c r="F177" s="89" t="s">
        <v>142</v>
      </c>
      <c r="G177" s="89"/>
      <c r="H177" s="89"/>
      <c r="J177" s="87">
        <f t="shared" si="178"/>
        <v>88.1</v>
      </c>
      <c r="K177" s="126">
        <v>94</v>
      </c>
      <c r="L177" s="87">
        <v>1</v>
      </c>
      <c r="M177" s="87">
        <v>15</v>
      </c>
      <c r="N177" s="87" t="s">
        <v>154</v>
      </c>
      <c r="O177" s="87" t="s">
        <v>155</v>
      </c>
      <c r="P177" s="87">
        <v>0</v>
      </c>
      <c r="Q177" s="127">
        <v>4.6419999999999999E-5</v>
      </c>
      <c r="R177" s="87">
        <v>0</v>
      </c>
      <c r="S177" s="87">
        <v>0</v>
      </c>
      <c r="T177" s="127">
        <v>1182000000</v>
      </c>
      <c r="U177" s="127">
        <v>1182000000</v>
      </c>
      <c r="V177" s="127">
        <v>1875000000</v>
      </c>
      <c r="W177" s="127">
        <v>1875000000</v>
      </c>
      <c r="X177" s="87">
        <v>0</v>
      </c>
      <c r="Y177" s="87">
        <v>0</v>
      </c>
      <c r="Z177" s="127">
        <v>909900000</v>
      </c>
      <c r="AA177" s="127">
        <v>1.1260000000000001E-5</v>
      </c>
      <c r="AB177" s="127">
        <v>9748000000</v>
      </c>
      <c r="AC177" s="87">
        <v>0.65</v>
      </c>
      <c r="AD177" s="87" t="s">
        <v>156</v>
      </c>
      <c r="AE177" s="87" t="s">
        <v>157</v>
      </c>
      <c r="AF177" s="87" t="s">
        <v>158</v>
      </c>
      <c r="AG177" s="87" t="s">
        <v>159</v>
      </c>
      <c r="AH177" s="87" t="s">
        <v>160</v>
      </c>
      <c r="AI177" s="87" t="s">
        <v>161</v>
      </c>
      <c r="AJ177" s="87" t="s">
        <v>162</v>
      </c>
      <c r="AK177" s="87">
        <v>0</v>
      </c>
      <c r="AL177" s="87">
        <v>0</v>
      </c>
      <c r="AM177" s="87" t="s">
        <v>142</v>
      </c>
      <c r="AO177" s="153">
        <f t="shared" si="144"/>
        <v>175</v>
      </c>
      <c r="AP177" s="87">
        <f t="shared" si="142"/>
        <v>1.97</v>
      </c>
      <c r="AQ177" s="87">
        <f t="shared" si="142"/>
        <v>-3.4119999999999999</v>
      </c>
      <c r="AR177" s="87">
        <f t="shared" si="145"/>
        <v>-12</v>
      </c>
      <c r="AS177" s="87">
        <v>1</v>
      </c>
      <c r="AT177" s="87">
        <v>0</v>
      </c>
      <c r="AU177" s="87">
        <v>0</v>
      </c>
      <c r="AV177" s="87">
        <v>0</v>
      </c>
      <c r="AW177" s="87">
        <v>0</v>
      </c>
      <c r="AY177" s="133">
        <f t="shared" ref="AY177" si="198">IF(J177="", "", INT(J177))</f>
        <v>88</v>
      </c>
      <c r="AZ177" s="87">
        <f t="shared" si="150"/>
        <v>94</v>
      </c>
      <c r="BA177" s="87">
        <f t="shared" si="151"/>
        <v>95</v>
      </c>
      <c r="BB177" s="87">
        <f t="shared" si="152"/>
        <v>88</v>
      </c>
      <c r="BC177" s="87">
        <f t="shared" si="153"/>
        <v>88</v>
      </c>
      <c r="BD177" s="87" t="str">
        <f t="shared" si="154"/>
        <v>1c</v>
      </c>
      <c r="BE177" s="87" t="str">
        <f t="shared" si="155"/>
        <v>0</v>
      </c>
      <c r="BG177" s="87">
        <f t="shared" si="156"/>
        <v>88</v>
      </c>
      <c r="BH177" s="127" t="str">
        <f t="shared" si="157"/>
        <v>2.10E+11</v>
      </c>
      <c r="BI177" s="127" t="str">
        <f t="shared" si="158"/>
        <v>8.08E+10</v>
      </c>
      <c r="BJ177" s="87" t="str">
        <f t="shared" si="159"/>
        <v>7850</v>
      </c>
      <c r="BK177" s="87">
        <f t="shared" si="160"/>
        <v>1</v>
      </c>
      <c r="BL177" s="87">
        <f t="shared" si="161"/>
        <v>1.4999999999999999E-2</v>
      </c>
      <c r="BN177" s="129">
        <v>175</v>
      </c>
      <c r="BO177" s="129">
        <v>134</v>
      </c>
      <c r="BP177" s="129">
        <v>135</v>
      </c>
      <c r="BQ177" s="129">
        <v>175</v>
      </c>
      <c r="BR177" s="129">
        <v>175</v>
      </c>
      <c r="BS177" s="129" t="str">
        <v>1c</v>
      </c>
      <c r="BT177" s="129" t="str">
        <v>0</v>
      </c>
      <c r="BU177" s="87">
        <v>0</v>
      </c>
      <c r="BV177" s="129">
        <v>175</v>
      </c>
      <c r="BW177" s="129" t="str">
        <v>2.10E+11</v>
      </c>
      <c r="BX177" s="129" t="str">
        <v>8.08E+10</v>
      </c>
      <c r="BY177" s="129" t="str">
        <v>7850</v>
      </c>
      <c r="BZ177" s="129">
        <v>1</v>
      </c>
      <c r="CA177" s="129">
        <v>0.02</v>
      </c>
      <c r="CD177" s="87">
        <v>175</v>
      </c>
      <c r="CE177" s="87" t="s">
        <v>180</v>
      </c>
      <c r="CF177" s="87" t="s">
        <v>181</v>
      </c>
      <c r="CG177" s="87">
        <v>1</v>
      </c>
      <c r="CH177" s="87">
        <v>1</v>
      </c>
      <c r="CI177" s="87">
        <v>0.02</v>
      </c>
      <c r="CK177" s="87">
        <f t="shared" si="167"/>
        <v>175</v>
      </c>
      <c r="CL177" s="87">
        <f t="shared" si="168"/>
        <v>1.97</v>
      </c>
      <c r="CM177" s="87">
        <f t="shared" si="169"/>
        <v>-3.4119999999999999</v>
      </c>
      <c r="CN177" s="87">
        <f t="shared" si="170"/>
        <v>-12</v>
      </c>
      <c r="CO177" s="87">
        <v>1</v>
      </c>
      <c r="CP177" s="87">
        <v>0</v>
      </c>
      <c r="CR177" s="87">
        <f t="shared" si="146"/>
        <v>175</v>
      </c>
      <c r="CS177" s="87">
        <f t="shared" si="147"/>
        <v>134</v>
      </c>
      <c r="CT177" s="87">
        <f t="shared" si="148"/>
        <v>135</v>
      </c>
      <c r="CU177" s="87">
        <v>3</v>
      </c>
      <c r="CV177" s="87">
        <v>3</v>
      </c>
      <c r="CW177" s="87">
        <v>1</v>
      </c>
      <c r="CX177" s="87">
        <v>0</v>
      </c>
      <c r="CY177" s="87">
        <v>1</v>
      </c>
      <c r="CZ177" s="87">
        <v>3</v>
      </c>
      <c r="DA177" s="87">
        <v>1</v>
      </c>
      <c r="DB177" s="87" t="b">
        <v>1</v>
      </c>
      <c r="DM177" s="87">
        <v>293</v>
      </c>
      <c r="DN177" s="87">
        <v>119</v>
      </c>
      <c r="DO177" s="87">
        <v>269</v>
      </c>
      <c r="DP177" s="87">
        <v>3</v>
      </c>
      <c r="DQ177" s="87">
        <v>3</v>
      </c>
      <c r="DR177" s="87">
        <v>1</v>
      </c>
      <c r="DS177" s="87">
        <v>0</v>
      </c>
      <c r="DT177" s="87">
        <v>2</v>
      </c>
      <c r="DU177" s="87">
        <v>1</v>
      </c>
      <c r="DV177" s="87">
        <v>1</v>
      </c>
      <c r="DW177" s="87" t="b">
        <v>1</v>
      </c>
    </row>
    <row r="178" spans="1:127" ht="12.75">
      <c r="A178" s="89">
        <f t="shared" ref="A178:B193" si="199">A177+1</f>
        <v>3</v>
      </c>
      <c r="B178" s="155">
        <f t="shared" si="186"/>
        <v>176</v>
      </c>
      <c r="C178" s="156">
        <v>-12</v>
      </c>
      <c r="D178" s="155">
        <v>3.4660000000000002</v>
      </c>
      <c r="E178" s="155">
        <v>-6.0039999999999996</v>
      </c>
      <c r="F178" s="155" t="s">
        <v>142</v>
      </c>
      <c r="G178" s="155"/>
      <c r="H178" s="89"/>
      <c r="I178" s="87">
        <v>1</v>
      </c>
      <c r="J178" s="87">
        <f t="shared" si="178"/>
        <v>88.2</v>
      </c>
      <c r="K178" s="126">
        <v>95</v>
      </c>
      <c r="L178" s="87">
        <v>1</v>
      </c>
      <c r="M178" s="87">
        <v>15</v>
      </c>
      <c r="N178" s="87" t="s">
        <v>154</v>
      </c>
      <c r="O178" s="87" t="s">
        <v>155</v>
      </c>
      <c r="P178" s="87">
        <v>0</v>
      </c>
      <c r="Q178" s="127">
        <v>4.6419999999999999E-5</v>
      </c>
      <c r="R178" s="87">
        <v>0</v>
      </c>
      <c r="S178" s="87">
        <v>0</v>
      </c>
      <c r="T178" s="127">
        <v>1182000000</v>
      </c>
      <c r="U178" s="127">
        <v>1182000000</v>
      </c>
      <c r="V178" s="127">
        <v>1875000000</v>
      </c>
      <c r="W178" s="127">
        <v>1875000000</v>
      </c>
      <c r="X178" s="87">
        <v>0</v>
      </c>
      <c r="Y178" s="87">
        <v>0</v>
      </c>
      <c r="Z178" s="127">
        <v>909900000</v>
      </c>
      <c r="AA178" s="127">
        <v>1.1260000000000001E-5</v>
      </c>
      <c r="AB178" s="127">
        <v>9748000000</v>
      </c>
      <c r="AC178" s="87">
        <v>0.65</v>
      </c>
      <c r="AD178" s="87" t="s">
        <v>156</v>
      </c>
      <c r="AE178" s="87" t="s">
        <v>157</v>
      </c>
      <c r="AF178" s="87" t="s">
        <v>158</v>
      </c>
      <c r="AG178" s="87" t="s">
        <v>159</v>
      </c>
      <c r="AH178" s="87" t="s">
        <v>160</v>
      </c>
      <c r="AI178" s="87" t="s">
        <v>161</v>
      </c>
      <c r="AJ178" s="87" t="s">
        <v>162</v>
      </c>
      <c r="AK178" s="87">
        <v>0</v>
      </c>
      <c r="AL178" s="87">
        <v>0</v>
      </c>
      <c r="AM178" s="87" t="s">
        <v>142</v>
      </c>
      <c r="AO178" s="87">
        <f t="shared" si="144"/>
        <v>176</v>
      </c>
      <c r="AP178" s="87">
        <f t="shared" si="142"/>
        <v>3.4660000000000002</v>
      </c>
      <c r="AQ178" s="87">
        <f t="shared" si="142"/>
        <v>-6.0039999999999996</v>
      </c>
      <c r="AR178" s="87">
        <f t="shared" si="145"/>
        <v>-12</v>
      </c>
      <c r="AS178" s="87">
        <v>1</v>
      </c>
      <c r="AT178" s="87">
        <v>0</v>
      </c>
      <c r="AU178" s="87">
        <v>0</v>
      </c>
      <c r="AV178" s="87">
        <v>0</v>
      </c>
      <c r="AW178" s="87">
        <v>0</v>
      </c>
      <c r="AY178" s="133"/>
      <c r="AZ178" s="87" t="str">
        <f t="shared" si="150"/>
        <v/>
      </c>
      <c r="BA178" s="87" t="str">
        <f t="shared" si="151"/>
        <v/>
      </c>
      <c r="BB178" s="87" t="str">
        <f t="shared" si="152"/>
        <v/>
      </c>
      <c r="BC178" s="87" t="str">
        <f t="shared" si="153"/>
        <v/>
      </c>
      <c r="BD178" s="87" t="str">
        <f t="shared" si="154"/>
        <v/>
      </c>
      <c r="BE178" s="87" t="str">
        <f t="shared" si="155"/>
        <v/>
      </c>
      <c r="BG178" s="87" t="str">
        <f t="shared" si="156"/>
        <v/>
      </c>
      <c r="BH178" s="127" t="str">
        <f t="shared" si="157"/>
        <v/>
      </c>
      <c r="BI178" s="127" t="str">
        <f t="shared" si="158"/>
        <v/>
      </c>
      <c r="BJ178" s="87" t="str">
        <f t="shared" si="159"/>
        <v/>
      </c>
      <c r="BK178" s="87" t="str">
        <f t="shared" si="160"/>
        <v/>
      </c>
      <c r="BL178" s="87" t="str">
        <f t="shared" si="161"/>
        <v/>
      </c>
      <c r="BN178" s="129">
        <v>176</v>
      </c>
      <c r="BO178" s="129">
        <v>135</v>
      </c>
      <c r="BP178" s="155">
        <v>136</v>
      </c>
      <c r="BQ178" s="129">
        <v>176</v>
      </c>
      <c r="BR178" s="129">
        <v>176</v>
      </c>
      <c r="BS178" s="129" t="str">
        <v>1c</v>
      </c>
      <c r="BT178" s="129" t="str">
        <v>0</v>
      </c>
      <c r="BU178" s="87">
        <v>0</v>
      </c>
      <c r="BV178" s="129">
        <v>176</v>
      </c>
      <c r="BW178" s="129" t="str">
        <v>2.10E+11</v>
      </c>
      <c r="BX178" s="129" t="str">
        <v>8.08E+10</v>
      </c>
      <c r="BY178" s="129" t="str">
        <v>7850</v>
      </c>
      <c r="BZ178" s="129">
        <v>1</v>
      </c>
      <c r="CA178" s="129">
        <v>0.02</v>
      </c>
      <c r="CD178" s="87">
        <v>176</v>
      </c>
      <c r="CE178" s="87" t="s">
        <v>180</v>
      </c>
      <c r="CF178" s="87" t="s">
        <v>181</v>
      </c>
      <c r="CG178" s="87">
        <v>1</v>
      </c>
      <c r="CH178" s="87">
        <v>1</v>
      </c>
      <c r="CI178" s="87">
        <v>0.02</v>
      </c>
      <c r="CK178" s="87">
        <f t="shared" si="167"/>
        <v>176</v>
      </c>
      <c r="CL178" s="87">
        <f t="shared" si="168"/>
        <v>3.4660000000000002</v>
      </c>
      <c r="CM178" s="87">
        <f t="shared" si="169"/>
        <v>-6.0039999999999996</v>
      </c>
      <c r="CN178" s="87">
        <f t="shared" si="170"/>
        <v>-12</v>
      </c>
      <c r="CO178" s="87">
        <v>1</v>
      </c>
      <c r="CP178" s="87">
        <v>0</v>
      </c>
      <c r="CR178" s="87">
        <f t="shared" si="146"/>
        <v>176</v>
      </c>
      <c r="CS178" s="87">
        <f t="shared" si="147"/>
        <v>135</v>
      </c>
      <c r="CT178" s="87">
        <f t="shared" si="148"/>
        <v>136</v>
      </c>
      <c r="CU178" s="87">
        <v>3</v>
      </c>
      <c r="CV178" s="87">
        <v>3</v>
      </c>
      <c r="CW178" s="87">
        <v>1</v>
      </c>
      <c r="CX178" s="87">
        <v>0</v>
      </c>
      <c r="CY178" s="87">
        <v>1</v>
      </c>
      <c r="CZ178" s="87">
        <v>3</v>
      </c>
      <c r="DA178" s="87">
        <v>1</v>
      </c>
      <c r="DB178" s="87" t="b">
        <v>1</v>
      </c>
      <c r="DM178" s="87">
        <v>294</v>
      </c>
      <c r="DN178" s="87">
        <v>269</v>
      </c>
      <c r="DO178" s="87">
        <v>279</v>
      </c>
      <c r="DP178" s="87">
        <v>3</v>
      </c>
      <c r="DQ178" s="87">
        <v>3</v>
      </c>
      <c r="DR178" s="87">
        <v>1</v>
      </c>
      <c r="DS178" s="87">
        <v>0</v>
      </c>
      <c r="DT178" s="87">
        <v>2</v>
      </c>
      <c r="DU178" s="87">
        <v>1</v>
      </c>
      <c r="DV178" s="87">
        <v>1</v>
      </c>
      <c r="DW178" s="87" t="b">
        <v>1</v>
      </c>
    </row>
    <row r="179" spans="1:127" ht="12.75">
      <c r="A179" s="89">
        <f t="shared" si="199"/>
        <v>4</v>
      </c>
      <c r="B179" s="155">
        <f t="shared" si="186"/>
        <v>177</v>
      </c>
      <c r="C179" s="156">
        <v>-12</v>
      </c>
      <c r="D179" s="155">
        <v>5.8079999999999998</v>
      </c>
      <c r="E179" s="155">
        <v>-10.058999999999999</v>
      </c>
      <c r="F179" s="155" t="s">
        <v>142</v>
      </c>
      <c r="G179" s="155"/>
      <c r="H179" s="89"/>
      <c r="I179" s="87">
        <v>1</v>
      </c>
      <c r="J179" s="87">
        <f t="shared" si="178"/>
        <v>89.1</v>
      </c>
      <c r="K179" s="126">
        <v>95</v>
      </c>
      <c r="L179" s="87">
        <v>1</v>
      </c>
      <c r="M179" s="87">
        <v>15</v>
      </c>
      <c r="N179" s="87" t="s">
        <v>154</v>
      </c>
      <c r="O179" s="87" t="s">
        <v>155</v>
      </c>
      <c r="P179" s="87">
        <v>0</v>
      </c>
      <c r="Q179" s="127">
        <v>4.6419999999999999E-5</v>
      </c>
      <c r="R179" s="87">
        <v>0</v>
      </c>
      <c r="S179" s="87">
        <v>0</v>
      </c>
      <c r="T179" s="127">
        <v>1182000000</v>
      </c>
      <c r="U179" s="127">
        <v>1182000000</v>
      </c>
      <c r="V179" s="127">
        <v>1875000000</v>
      </c>
      <c r="W179" s="127">
        <v>1875000000</v>
      </c>
      <c r="X179" s="87">
        <v>0</v>
      </c>
      <c r="Y179" s="87">
        <v>0</v>
      </c>
      <c r="Z179" s="127">
        <v>909900000</v>
      </c>
      <c r="AA179" s="127">
        <v>1.1260000000000001E-5</v>
      </c>
      <c r="AB179" s="127">
        <v>9748000000</v>
      </c>
      <c r="AC179" s="87">
        <v>0.65</v>
      </c>
      <c r="AD179" s="87" t="s">
        <v>156</v>
      </c>
      <c r="AE179" s="87" t="s">
        <v>157</v>
      </c>
      <c r="AF179" s="87" t="s">
        <v>158</v>
      </c>
      <c r="AG179" s="87" t="s">
        <v>159</v>
      </c>
      <c r="AH179" s="87" t="s">
        <v>160</v>
      </c>
      <c r="AI179" s="87" t="s">
        <v>161</v>
      </c>
      <c r="AJ179" s="87" t="s">
        <v>162</v>
      </c>
      <c r="AK179" s="87">
        <v>0</v>
      </c>
      <c r="AL179" s="87">
        <v>0</v>
      </c>
      <c r="AM179" s="87" t="s">
        <v>142</v>
      </c>
      <c r="AO179" s="87">
        <f t="shared" si="144"/>
        <v>177</v>
      </c>
      <c r="AP179" s="87">
        <f t="shared" si="142"/>
        <v>5.8079999999999998</v>
      </c>
      <c r="AQ179" s="87">
        <f t="shared" si="142"/>
        <v>-10.058999999999999</v>
      </c>
      <c r="AR179" s="87">
        <f t="shared" si="145"/>
        <v>-12</v>
      </c>
      <c r="AS179" s="87">
        <v>1</v>
      </c>
      <c r="AT179" s="87">
        <v>0</v>
      </c>
      <c r="AU179" s="87">
        <v>0</v>
      </c>
      <c r="AV179" s="87">
        <v>0</v>
      </c>
      <c r="AW179" s="87">
        <v>0</v>
      </c>
      <c r="AY179" s="133">
        <f t="shared" ref="AY179" si="200">IF(J179="", "", INT(J179))</f>
        <v>89</v>
      </c>
      <c r="AZ179" s="87">
        <f t="shared" si="150"/>
        <v>95</v>
      </c>
      <c r="BA179" s="87">
        <f t="shared" si="151"/>
        <v>96</v>
      </c>
      <c r="BB179" s="87">
        <f t="shared" si="152"/>
        <v>89</v>
      </c>
      <c r="BC179" s="87">
        <f t="shared" si="153"/>
        <v>89</v>
      </c>
      <c r="BD179" s="87" t="str">
        <f t="shared" si="154"/>
        <v>1c</v>
      </c>
      <c r="BE179" s="87" t="str">
        <f t="shared" si="155"/>
        <v>0</v>
      </c>
      <c r="BG179" s="87">
        <f t="shared" si="156"/>
        <v>89</v>
      </c>
      <c r="BH179" s="127" t="str">
        <f t="shared" si="157"/>
        <v>2.10E+11</v>
      </c>
      <c r="BI179" s="127" t="str">
        <f t="shared" si="158"/>
        <v>8.08E+10</v>
      </c>
      <c r="BJ179" s="87" t="str">
        <f t="shared" si="159"/>
        <v>7850</v>
      </c>
      <c r="BK179" s="87">
        <f t="shared" si="160"/>
        <v>1</v>
      </c>
      <c r="BL179" s="87">
        <f t="shared" si="161"/>
        <v>1.4999999999999999E-2</v>
      </c>
      <c r="BN179" s="155">
        <v>177</v>
      </c>
      <c r="BO179" s="155">
        <v>136</v>
      </c>
      <c r="BP179" s="155">
        <v>137</v>
      </c>
      <c r="BQ179" s="155">
        <v>177</v>
      </c>
      <c r="BR179" s="155">
        <v>177</v>
      </c>
      <c r="BS179" s="155" t="str">
        <v>1c</v>
      </c>
      <c r="BT179" s="155" t="str">
        <v>0</v>
      </c>
      <c r="BU179" s="87">
        <v>0</v>
      </c>
      <c r="BV179" s="129">
        <v>177</v>
      </c>
      <c r="BW179" s="129" t="str">
        <v>2.10E+11</v>
      </c>
      <c r="BX179" s="129" t="str">
        <v>8.08E+10</v>
      </c>
      <c r="BY179" s="129" t="str">
        <v>7850</v>
      </c>
      <c r="BZ179" s="129">
        <v>1</v>
      </c>
      <c r="CA179" s="129">
        <v>0.02</v>
      </c>
      <c r="CD179" s="87">
        <v>177</v>
      </c>
      <c r="CE179" s="87" t="s">
        <v>180</v>
      </c>
      <c r="CF179" s="87" t="s">
        <v>181</v>
      </c>
      <c r="CG179" s="87">
        <v>1</v>
      </c>
      <c r="CH179" s="87">
        <v>1</v>
      </c>
      <c r="CI179" s="87">
        <v>0.02</v>
      </c>
      <c r="CK179" s="87">
        <f t="shared" si="167"/>
        <v>177</v>
      </c>
      <c r="CL179" s="87">
        <f t="shared" si="168"/>
        <v>5.8079999999999998</v>
      </c>
      <c r="CM179" s="87">
        <f t="shared" si="169"/>
        <v>-10.058999999999999</v>
      </c>
      <c r="CN179" s="87">
        <f t="shared" si="170"/>
        <v>-12</v>
      </c>
      <c r="CO179" s="87">
        <v>1</v>
      </c>
      <c r="CP179" s="87">
        <v>0</v>
      </c>
      <c r="CR179" s="87">
        <f t="shared" si="146"/>
        <v>177</v>
      </c>
      <c r="CS179" s="87">
        <f t="shared" si="147"/>
        <v>136</v>
      </c>
      <c r="CT179" s="87">
        <f t="shared" si="148"/>
        <v>137</v>
      </c>
      <c r="CU179" s="87">
        <v>3</v>
      </c>
      <c r="CV179" s="87">
        <v>3</v>
      </c>
      <c r="CW179" s="87">
        <v>1</v>
      </c>
      <c r="CX179" s="87">
        <v>0</v>
      </c>
      <c r="CY179" s="87">
        <v>1</v>
      </c>
      <c r="CZ179" s="87">
        <v>3</v>
      </c>
      <c r="DA179" s="87">
        <v>1</v>
      </c>
      <c r="DB179" s="87" t="b">
        <v>1</v>
      </c>
      <c r="DM179" s="87">
        <v>295</v>
      </c>
      <c r="DN179" s="87">
        <v>270</v>
      </c>
      <c r="DO179" s="87">
        <v>276</v>
      </c>
      <c r="DP179" s="87">
        <v>3</v>
      </c>
      <c r="DQ179" s="87">
        <v>3</v>
      </c>
      <c r="DR179" s="87">
        <v>1</v>
      </c>
      <c r="DS179" s="87">
        <v>0</v>
      </c>
      <c r="DT179" s="87">
        <v>2</v>
      </c>
      <c r="DU179" s="87">
        <v>1</v>
      </c>
      <c r="DV179" s="87">
        <v>1</v>
      </c>
      <c r="DW179" s="87" t="b">
        <v>1</v>
      </c>
    </row>
    <row r="180" spans="1:127" ht="12.75">
      <c r="A180" s="89">
        <f t="shared" si="199"/>
        <v>5</v>
      </c>
      <c r="B180" s="155">
        <f t="shared" si="199"/>
        <v>178</v>
      </c>
      <c r="C180" s="156">
        <v>-12</v>
      </c>
      <c r="D180" s="155">
        <v>8.1489999999999991</v>
      </c>
      <c r="E180" s="155">
        <v>-14.115</v>
      </c>
      <c r="F180" s="155" t="s">
        <v>142</v>
      </c>
      <c r="G180" s="155"/>
      <c r="H180" s="89"/>
      <c r="I180" s="87">
        <v>1</v>
      </c>
      <c r="J180" s="87">
        <f t="shared" si="178"/>
        <v>89.2</v>
      </c>
      <c r="K180" s="126">
        <v>96</v>
      </c>
      <c r="L180" s="87">
        <v>1</v>
      </c>
      <c r="M180" s="87">
        <v>15</v>
      </c>
      <c r="N180" s="87" t="s">
        <v>154</v>
      </c>
      <c r="O180" s="87" t="s">
        <v>155</v>
      </c>
      <c r="P180" s="87">
        <v>0</v>
      </c>
      <c r="Q180" s="127">
        <v>4.6419999999999999E-5</v>
      </c>
      <c r="R180" s="87">
        <v>0</v>
      </c>
      <c r="S180" s="87">
        <v>0</v>
      </c>
      <c r="T180" s="127">
        <v>1182000000</v>
      </c>
      <c r="U180" s="127">
        <v>1182000000</v>
      </c>
      <c r="V180" s="127">
        <v>1875000000</v>
      </c>
      <c r="W180" s="127">
        <v>1875000000</v>
      </c>
      <c r="X180" s="87">
        <v>0</v>
      </c>
      <c r="Y180" s="87">
        <v>0</v>
      </c>
      <c r="Z180" s="127">
        <v>909900000</v>
      </c>
      <c r="AA180" s="127">
        <v>1.1260000000000001E-5</v>
      </c>
      <c r="AB180" s="127">
        <v>9748000000</v>
      </c>
      <c r="AC180" s="87">
        <v>0.65</v>
      </c>
      <c r="AD180" s="87" t="s">
        <v>156</v>
      </c>
      <c r="AE180" s="87" t="s">
        <v>157</v>
      </c>
      <c r="AF180" s="87" t="s">
        <v>158</v>
      </c>
      <c r="AG180" s="87" t="s">
        <v>159</v>
      </c>
      <c r="AH180" s="87" t="s">
        <v>160</v>
      </c>
      <c r="AI180" s="87" t="s">
        <v>161</v>
      </c>
      <c r="AJ180" s="87" t="s">
        <v>162</v>
      </c>
      <c r="AK180" s="87">
        <v>0</v>
      </c>
      <c r="AL180" s="87">
        <v>0</v>
      </c>
      <c r="AM180" s="87" t="s">
        <v>142</v>
      </c>
      <c r="AO180" s="87">
        <f t="shared" si="144"/>
        <v>178</v>
      </c>
      <c r="AP180" s="87">
        <f t="shared" si="142"/>
        <v>8.1489999999999991</v>
      </c>
      <c r="AQ180" s="87">
        <f t="shared" si="142"/>
        <v>-14.115</v>
      </c>
      <c r="AR180" s="87">
        <f t="shared" si="145"/>
        <v>-12</v>
      </c>
      <c r="AS180" s="87">
        <v>1</v>
      </c>
      <c r="AT180" s="87">
        <v>0</v>
      </c>
      <c r="AU180" s="87">
        <v>0</v>
      </c>
      <c r="AV180" s="87">
        <v>0</v>
      </c>
      <c r="AW180" s="87">
        <v>0</v>
      </c>
      <c r="AY180" s="133"/>
      <c r="AZ180" s="87" t="str">
        <f t="shared" si="150"/>
        <v/>
      </c>
      <c r="BA180" s="87" t="str">
        <f t="shared" si="151"/>
        <v/>
      </c>
      <c r="BB180" s="87" t="str">
        <f t="shared" si="152"/>
        <v/>
      </c>
      <c r="BC180" s="87" t="str">
        <f t="shared" si="153"/>
        <v/>
      </c>
      <c r="BD180" s="87" t="str">
        <f t="shared" si="154"/>
        <v/>
      </c>
      <c r="BE180" s="87" t="str">
        <f t="shared" si="155"/>
        <v/>
      </c>
      <c r="BG180" s="87" t="str">
        <f t="shared" si="156"/>
        <v/>
      </c>
      <c r="BH180" s="127" t="str">
        <f t="shared" si="157"/>
        <v/>
      </c>
      <c r="BI180" s="127" t="str">
        <f t="shared" si="158"/>
        <v/>
      </c>
      <c r="BJ180" s="87" t="str">
        <f t="shared" si="159"/>
        <v/>
      </c>
      <c r="BK180" s="87" t="str">
        <f t="shared" si="160"/>
        <v/>
      </c>
      <c r="BL180" s="87" t="str">
        <f t="shared" si="161"/>
        <v/>
      </c>
      <c r="BN180" s="155">
        <v>178</v>
      </c>
      <c r="BO180" s="155">
        <v>137</v>
      </c>
      <c r="BP180" s="155">
        <v>138</v>
      </c>
      <c r="BQ180" s="155">
        <v>178</v>
      </c>
      <c r="BR180" s="155">
        <v>178</v>
      </c>
      <c r="BS180" s="155" t="str">
        <v>1c</v>
      </c>
      <c r="BT180" s="155" t="str">
        <v>0</v>
      </c>
      <c r="BU180" s="87">
        <v>0</v>
      </c>
      <c r="BV180" s="129">
        <v>178</v>
      </c>
      <c r="BW180" s="129" t="str">
        <v>2.10E+11</v>
      </c>
      <c r="BX180" s="129" t="str">
        <v>8.08E+10</v>
      </c>
      <c r="BY180" s="129" t="str">
        <v>7850</v>
      </c>
      <c r="BZ180" s="129">
        <v>1</v>
      </c>
      <c r="CA180" s="129">
        <v>0.02</v>
      </c>
      <c r="CD180" s="87">
        <v>178</v>
      </c>
      <c r="CE180" s="87" t="s">
        <v>180</v>
      </c>
      <c r="CF180" s="87" t="s">
        <v>181</v>
      </c>
      <c r="CG180" s="87">
        <v>1</v>
      </c>
      <c r="CH180" s="87">
        <v>1</v>
      </c>
      <c r="CI180" s="87">
        <v>0.02</v>
      </c>
      <c r="CK180" s="87">
        <f t="shared" si="167"/>
        <v>178</v>
      </c>
      <c r="CL180" s="87">
        <f t="shared" si="168"/>
        <v>8.1489999999999991</v>
      </c>
      <c r="CM180" s="87">
        <f t="shared" si="169"/>
        <v>-14.115</v>
      </c>
      <c r="CN180" s="87">
        <f t="shared" si="170"/>
        <v>-12</v>
      </c>
      <c r="CO180" s="87">
        <v>1</v>
      </c>
      <c r="CP180" s="87">
        <v>0</v>
      </c>
      <c r="CR180" s="87">
        <f t="shared" si="146"/>
        <v>178</v>
      </c>
      <c r="CS180" s="87">
        <f t="shared" si="147"/>
        <v>137</v>
      </c>
      <c r="CT180" s="87">
        <f t="shared" si="148"/>
        <v>138</v>
      </c>
      <c r="CU180" s="87">
        <v>3</v>
      </c>
      <c r="CV180" s="87">
        <v>3</v>
      </c>
      <c r="CW180" s="87">
        <v>1</v>
      </c>
      <c r="CX180" s="87">
        <v>0</v>
      </c>
      <c r="CY180" s="87">
        <v>1</v>
      </c>
      <c r="CZ180" s="87">
        <v>3</v>
      </c>
      <c r="DA180" s="87">
        <v>1</v>
      </c>
      <c r="DB180" s="87" t="b">
        <v>1</v>
      </c>
      <c r="DM180" s="87">
        <v>303</v>
      </c>
      <c r="DN180" s="87">
        <v>271</v>
      </c>
      <c r="DO180" s="87">
        <v>105</v>
      </c>
      <c r="DP180" s="87">
        <v>3</v>
      </c>
      <c r="DQ180" s="87">
        <v>3</v>
      </c>
      <c r="DR180" s="87">
        <v>1</v>
      </c>
      <c r="DS180" s="87">
        <v>0</v>
      </c>
      <c r="DT180" s="87">
        <v>2</v>
      </c>
      <c r="DU180" s="87">
        <v>1</v>
      </c>
      <c r="DV180" s="87">
        <v>1</v>
      </c>
      <c r="DW180" s="87" t="b">
        <v>1</v>
      </c>
    </row>
    <row r="181" spans="1:127" ht="12.75">
      <c r="A181" s="89">
        <f t="shared" si="199"/>
        <v>6</v>
      </c>
      <c r="B181" s="89">
        <f t="shared" si="199"/>
        <v>179</v>
      </c>
      <c r="C181" s="150">
        <v>-12</v>
      </c>
      <c r="D181" s="89">
        <v>9.94</v>
      </c>
      <c r="E181" s="89">
        <v>-17.216999999999999</v>
      </c>
      <c r="F181" s="89" t="s">
        <v>142</v>
      </c>
      <c r="G181" s="89"/>
      <c r="H181" s="89"/>
      <c r="J181" s="87">
        <f t="shared" si="178"/>
        <v>90.1</v>
      </c>
      <c r="K181" s="126">
        <v>96</v>
      </c>
      <c r="L181" s="87">
        <v>1</v>
      </c>
      <c r="M181" s="87">
        <v>15</v>
      </c>
      <c r="N181" s="87" t="s">
        <v>154</v>
      </c>
      <c r="O181" s="87" t="s">
        <v>155</v>
      </c>
      <c r="P181" s="87">
        <v>0</v>
      </c>
      <c r="Q181" s="127">
        <v>4.6419999999999999E-5</v>
      </c>
      <c r="R181" s="87">
        <v>0</v>
      </c>
      <c r="S181" s="87">
        <v>0</v>
      </c>
      <c r="T181" s="127">
        <v>1182000000</v>
      </c>
      <c r="U181" s="127">
        <v>1182000000</v>
      </c>
      <c r="V181" s="127">
        <v>1875000000</v>
      </c>
      <c r="W181" s="127">
        <v>1875000000</v>
      </c>
      <c r="X181" s="87">
        <v>0</v>
      </c>
      <c r="Y181" s="87">
        <v>0</v>
      </c>
      <c r="Z181" s="127">
        <v>909900000</v>
      </c>
      <c r="AA181" s="127">
        <v>1.1260000000000001E-5</v>
      </c>
      <c r="AB181" s="127">
        <v>9748000000</v>
      </c>
      <c r="AC181" s="87">
        <v>0.65</v>
      </c>
      <c r="AD181" s="87" t="s">
        <v>156</v>
      </c>
      <c r="AE181" s="87" t="s">
        <v>157</v>
      </c>
      <c r="AF181" s="87" t="s">
        <v>158</v>
      </c>
      <c r="AG181" s="87" t="s">
        <v>159</v>
      </c>
      <c r="AH181" s="87" t="s">
        <v>160</v>
      </c>
      <c r="AI181" s="87" t="s">
        <v>161</v>
      </c>
      <c r="AJ181" s="87" t="s">
        <v>162</v>
      </c>
      <c r="AK181" s="87">
        <v>0</v>
      </c>
      <c r="AL181" s="87">
        <v>0</v>
      </c>
      <c r="AM181" s="87" t="s">
        <v>142</v>
      </c>
      <c r="AO181" s="153">
        <f t="shared" si="144"/>
        <v>179</v>
      </c>
      <c r="AP181" s="87">
        <f t="shared" si="142"/>
        <v>9.94</v>
      </c>
      <c r="AQ181" s="87">
        <f t="shared" si="142"/>
        <v>-17.216999999999999</v>
      </c>
      <c r="AR181" s="87">
        <f t="shared" si="145"/>
        <v>-12</v>
      </c>
      <c r="AS181" s="87">
        <v>1</v>
      </c>
      <c r="AT181" s="87">
        <v>0</v>
      </c>
      <c r="AU181" s="87">
        <v>0</v>
      </c>
      <c r="AV181" s="87">
        <v>0</v>
      </c>
      <c r="AW181" s="87">
        <v>0</v>
      </c>
      <c r="AY181" s="133">
        <f t="shared" ref="AY181" si="201">IF(J181="", "", INT(J181))</f>
        <v>90</v>
      </c>
      <c r="AZ181" s="87">
        <f t="shared" si="150"/>
        <v>96</v>
      </c>
      <c r="BA181" s="87">
        <f t="shared" si="151"/>
        <v>97</v>
      </c>
      <c r="BB181" s="87">
        <f t="shared" si="152"/>
        <v>90</v>
      </c>
      <c r="BC181" s="87">
        <f t="shared" si="153"/>
        <v>90</v>
      </c>
      <c r="BD181" s="87" t="str">
        <f t="shared" si="154"/>
        <v>1c</v>
      </c>
      <c r="BE181" s="87" t="str">
        <f t="shared" si="155"/>
        <v>0</v>
      </c>
      <c r="BG181" s="87">
        <f t="shared" si="156"/>
        <v>90</v>
      </c>
      <c r="BH181" s="127" t="str">
        <f t="shared" si="157"/>
        <v>2.10E+11</v>
      </c>
      <c r="BI181" s="127" t="str">
        <f t="shared" si="158"/>
        <v>8.08E+10</v>
      </c>
      <c r="BJ181" s="87" t="str">
        <f t="shared" si="159"/>
        <v>7850</v>
      </c>
      <c r="BK181" s="87">
        <f t="shared" si="160"/>
        <v>1</v>
      </c>
      <c r="BL181" s="87">
        <f t="shared" si="161"/>
        <v>1.4999999999999999E-2</v>
      </c>
      <c r="BN181" s="155">
        <v>179</v>
      </c>
      <c r="BO181" s="155">
        <v>138</v>
      </c>
      <c r="BP181" s="155">
        <v>139</v>
      </c>
      <c r="BQ181" s="155">
        <v>179</v>
      </c>
      <c r="BR181" s="155">
        <v>179</v>
      </c>
      <c r="BS181" s="155" t="str">
        <v>1c</v>
      </c>
      <c r="BT181" s="155" t="str">
        <v>0</v>
      </c>
      <c r="BU181" s="87">
        <v>0</v>
      </c>
      <c r="BV181" s="129">
        <v>179</v>
      </c>
      <c r="BW181" s="129" t="str">
        <v>2.10E+11</v>
      </c>
      <c r="BX181" s="129" t="str">
        <v>8.08E+10</v>
      </c>
      <c r="BY181" s="129" t="str">
        <v>7850</v>
      </c>
      <c r="BZ181" s="129">
        <v>1</v>
      </c>
      <c r="CA181" s="129">
        <v>0.02</v>
      </c>
      <c r="CD181" s="87">
        <v>179</v>
      </c>
      <c r="CE181" s="87" t="s">
        <v>180</v>
      </c>
      <c r="CF181" s="87" t="s">
        <v>181</v>
      </c>
      <c r="CG181" s="87">
        <v>1</v>
      </c>
      <c r="CH181" s="87">
        <v>1</v>
      </c>
      <c r="CI181" s="87">
        <v>0.02</v>
      </c>
      <c r="CK181" s="87">
        <f t="shared" si="167"/>
        <v>179</v>
      </c>
      <c r="CL181" s="87">
        <f t="shared" si="168"/>
        <v>9.94</v>
      </c>
      <c r="CM181" s="87">
        <f t="shared" si="169"/>
        <v>-17.216999999999999</v>
      </c>
      <c r="CN181" s="87">
        <f t="shared" si="170"/>
        <v>-12</v>
      </c>
      <c r="CO181" s="87">
        <v>1</v>
      </c>
      <c r="CP181" s="87">
        <v>0</v>
      </c>
      <c r="CR181" s="87">
        <f t="shared" si="146"/>
        <v>179</v>
      </c>
      <c r="CS181" s="87">
        <f t="shared" si="147"/>
        <v>138</v>
      </c>
      <c r="CT181" s="87">
        <f t="shared" si="148"/>
        <v>139</v>
      </c>
      <c r="CU181" s="87">
        <v>3</v>
      </c>
      <c r="CV181" s="87">
        <v>3</v>
      </c>
      <c r="CW181" s="87">
        <v>1</v>
      </c>
      <c r="CX181" s="87">
        <v>0</v>
      </c>
      <c r="CY181" s="87">
        <v>1</v>
      </c>
      <c r="CZ181" s="87">
        <v>3</v>
      </c>
      <c r="DA181" s="87">
        <v>1</v>
      </c>
      <c r="DB181" s="87" t="b">
        <v>1</v>
      </c>
      <c r="DM181" s="87">
        <v>304</v>
      </c>
      <c r="DN181" s="87">
        <v>272</v>
      </c>
      <c r="DO181" s="87">
        <v>108</v>
      </c>
      <c r="DP181" s="87">
        <v>3</v>
      </c>
      <c r="DQ181" s="87">
        <v>3</v>
      </c>
      <c r="DR181" s="87">
        <v>1</v>
      </c>
      <c r="DS181" s="87">
        <v>0</v>
      </c>
      <c r="DT181" s="87">
        <v>2</v>
      </c>
      <c r="DU181" s="87">
        <v>1</v>
      </c>
      <c r="DV181" s="87">
        <v>1</v>
      </c>
      <c r="DW181" s="87" t="b">
        <v>1</v>
      </c>
    </row>
    <row r="182" spans="1:127" ht="12.75">
      <c r="A182" s="89">
        <f t="shared" si="199"/>
        <v>7</v>
      </c>
      <c r="B182" s="89">
        <f t="shared" si="199"/>
        <v>180</v>
      </c>
      <c r="C182" s="150">
        <v>-12</v>
      </c>
      <c r="D182" s="89">
        <v>10.49</v>
      </c>
      <c r="E182" s="89">
        <v>-18.170000000000002</v>
      </c>
      <c r="F182" s="89" t="s">
        <v>142</v>
      </c>
      <c r="G182" s="89"/>
      <c r="H182" s="89"/>
      <c r="J182" s="87">
        <f t="shared" si="178"/>
        <v>90.2</v>
      </c>
      <c r="K182" s="126">
        <v>97</v>
      </c>
      <c r="L182" s="87">
        <v>1</v>
      </c>
      <c r="M182" s="87">
        <v>15</v>
      </c>
      <c r="N182" s="87" t="s">
        <v>154</v>
      </c>
      <c r="O182" s="87" t="s">
        <v>155</v>
      </c>
      <c r="P182" s="87">
        <v>0</v>
      </c>
      <c r="Q182" s="127">
        <v>4.6419999999999999E-5</v>
      </c>
      <c r="R182" s="87">
        <v>0</v>
      </c>
      <c r="S182" s="87">
        <v>0</v>
      </c>
      <c r="T182" s="127">
        <v>1182000000</v>
      </c>
      <c r="U182" s="127">
        <v>1182000000</v>
      </c>
      <c r="V182" s="127">
        <v>1875000000</v>
      </c>
      <c r="W182" s="127">
        <v>1875000000</v>
      </c>
      <c r="X182" s="87">
        <v>0</v>
      </c>
      <c r="Y182" s="87">
        <v>0</v>
      </c>
      <c r="Z182" s="127">
        <v>909900000</v>
      </c>
      <c r="AA182" s="127">
        <v>1.1260000000000001E-5</v>
      </c>
      <c r="AB182" s="127">
        <v>9748000000</v>
      </c>
      <c r="AC182" s="87">
        <v>0.65</v>
      </c>
      <c r="AD182" s="87" t="s">
        <v>156</v>
      </c>
      <c r="AE182" s="87" t="s">
        <v>157</v>
      </c>
      <c r="AF182" s="87" t="s">
        <v>158</v>
      </c>
      <c r="AG182" s="87" t="s">
        <v>159</v>
      </c>
      <c r="AH182" s="87" t="s">
        <v>160</v>
      </c>
      <c r="AI182" s="87" t="s">
        <v>161</v>
      </c>
      <c r="AJ182" s="87" t="s">
        <v>162</v>
      </c>
      <c r="AK182" s="87">
        <v>0</v>
      </c>
      <c r="AL182" s="87">
        <v>0</v>
      </c>
      <c r="AM182" s="87" t="s">
        <v>142</v>
      </c>
      <c r="AO182" s="87">
        <f t="shared" si="144"/>
        <v>180</v>
      </c>
      <c r="AP182" s="87">
        <f t="shared" si="142"/>
        <v>10.49</v>
      </c>
      <c r="AQ182" s="87">
        <f t="shared" si="142"/>
        <v>-18.170000000000002</v>
      </c>
      <c r="AR182" s="87">
        <f t="shared" si="145"/>
        <v>-12</v>
      </c>
      <c r="AS182" s="87">
        <v>1</v>
      </c>
      <c r="AT182" s="87">
        <v>0</v>
      </c>
      <c r="AU182" s="87">
        <v>0</v>
      </c>
      <c r="AV182" s="87">
        <v>0</v>
      </c>
      <c r="AW182" s="87">
        <v>0</v>
      </c>
      <c r="AY182" s="133"/>
      <c r="AZ182" s="87" t="str">
        <f t="shared" si="150"/>
        <v/>
      </c>
      <c r="BA182" s="87" t="str">
        <f t="shared" si="151"/>
        <v/>
      </c>
      <c r="BB182" s="87" t="str">
        <f t="shared" si="152"/>
        <v/>
      </c>
      <c r="BC182" s="87" t="str">
        <f t="shared" si="153"/>
        <v/>
      </c>
      <c r="BD182" s="87" t="str">
        <f t="shared" si="154"/>
        <v/>
      </c>
      <c r="BE182" s="87" t="str">
        <f t="shared" si="155"/>
        <v/>
      </c>
      <c r="BG182" s="87" t="str">
        <f t="shared" si="156"/>
        <v/>
      </c>
      <c r="BH182" s="127" t="str">
        <f t="shared" si="157"/>
        <v/>
      </c>
      <c r="BI182" s="127" t="str">
        <f t="shared" si="158"/>
        <v/>
      </c>
      <c r="BJ182" s="87" t="str">
        <f t="shared" si="159"/>
        <v/>
      </c>
      <c r="BK182" s="87" t="str">
        <f t="shared" si="160"/>
        <v/>
      </c>
      <c r="BL182" s="87" t="str">
        <f t="shared" si="161"/>
        <v/>
      </c>
      <c r="BN182" s="87">
        <v>180</v>
      </c>
      <c r="BO182" s="145">
        <v>139</v>
      </c>
      <c r="BP182" s="87">
        <v>140</v>
      </c>
      <c r="BQ182" s="87">
        <v>180</v>
      </c>
      <c r="BR182" s="87">
        <v>180</v>
      </c>
      <c r="BS182" s="87" t="str">
        <v>1c</v>
      </c>
      <c r="BT182" s="87" t="str">
        <v>0</v>
      </c>
      <c r="BU182" s="87">
        <v>0</v>
      </c>
      <c r="BV182" s="87">
        <v>180</v>
      </c>
      <c r="BW182" s="87" t="str">
        <v>2.10E+11</v>
      </c>
      <c r="BX182" s="87" t="str">
        <v>8.08E+10</v>
      </c>
      <c r="BY182" s="87" t="str">
        <v>7850</v>
      </c>
      <c r="BZ182" s="87">
        <v>1</v>
      </c>
      <c r="CA182" s="87">
        <v>0.02</v>
      </c>
      <c r="CD182" s="87">
        <v>180</v>
      </c>
      <c r="CE182" s="87" t="s">
        <v>180</v>
      </c>
      <c r="CF182" s="87" t="s">
        <v>181</v>
      </c>
      <c r="CG182" s="87">
        <v>1</v>
      </c>
      <c r="CH182" s="87">
        <v>1</v>
      </c>
      <c r="CI182" s="87">
        <v>0.02</v>
      </c>
      <c r="CK182" s="87">
        <f t="shared" si="167"/>
        <v>180</v>
      </c>
      <c r="CL182" s="87">
        <f t="shared" si="168"/>
        <v>10.49</v>
      </c>
      <c r="CM182" s="87">
        <f t="shared" si="169"/>
        <v>-18.170000000000002</v>
      </c>
      <c r="CN182" s="87">
        <f t="shared" si="170"/>
        <v>-12</v>
      </c>
      <c r="CO182" s="87">
        <v>1</v>
      </c>
      <c r="CP182" s="87">
        <v>0</v>
      </c>
      <c r="CR182" s="87">
        <f t="shared" si="146"/>
        <v>180</v>
      </c>
      <c r="CS182" s="87">
        <f t="shared" si="147"/>
        <v>139</v>
      </c>
      <c r="CT182" s="87">
        <f t="shared" si="148"/>
        <v>140</v>
      </c>
      <c r="CU182" s="87">
        <v>3</v>
      </c>
      <c r="CV182" s="87">
        <v>3</v>
      </c>
      <c r="CW182" s="87">
        <v>1</v>
      </c>
      <c r="CX182" s="87">
        <v>0</v>
      </c>
      <c r="CY182" s="87">
        <v>1</v>
      </c>
      <c r="CZ182" s="87">
        <v>3</v>
      </c>
      <c r="DA182" s="87">
        <v>1</v>
      </c>
      <c r="DB182" s="87" t="b">
        <v>1</v>
      </c>
      <c r="DM182" s="87">
        <v>305</v>
      </c>
      <c r="DN182" s="87">
        <v>273</v>
      </c>
      <c r="DO182" s="87">
        <v>115</v>
      </c>
      <c r="DP182" s="87">
        <v>3</v>
      </c>
      <c r="DQ182" s="87">
        <v>3</v>
      </c>
      <c r="DR182" s="87">
        <v>1</v>
      </c>
      <c r="DS182" s="87">
        <v>0</v>
      </c>
      <c r="DT182" s="87">
        <v>2</v>
      </c>
      <c r="DU182" s="87">
        <v>1</v>
      </c>
      <c r="DV182" s="87">
        <v>1</v>
      </c>
      <c r="DW182" s="87" t="b">
        <v>1</v>
      </c>
    </row>
    <row r="183" spans="1:127" ht="12.75">
      <c r="A183" s="166"/>
      <c r="B183" s="145">
        <f t="shared" si="199"/>
        <v>181</v>
      </c>
      <c r="C183" s="126">
        <v>1.833</v>
      </c>
      <c r="D183" s="87">
        <v>4.6266699999999998</v>
      </c>
      <c r="E183" s="87">
        <v>8.0136699999999994</v>
      </c>
      <c r="F183" s="87" t="s">
        <v>142</v>
      </c>
      <c r="I183" s="155">
        <f>SUM(I3:I182)</f>
        <v>87</v>
      </c>
      <c r="J183" s="87">
        <f t="shared" si="178"/>
        <v>91.1</v>
      </c>
      <c r="K183" s="126">
        <v>97</v>
      </c>
      <c r="L183" s="87">
        <v>1</v>
      </c>
      <c r="M183" s="87">
        <v>15</v>
      </c>
      <c r="N183" s="87" t="s">
        <v>154</v>
      </c>
      <c r="O183" s="87" t="s">
        <v>155</v>
      </c>
      <c r="P183" s="87">
        <v>0</v>
      </c>
      <c r="Q183" s="127">
        <v>4.6419999999999999E-5</v>
      </c>
      <c r="R183" s="87">
        <v>0</v>
      </c>
      <c r="S183" s="87">
        <v>0</v>
      </c>
      <c r="T183" s="127">
        <v>1182000000</v>
      </c>
      <c r="U183" s="127">
        <v>1182000000</v>
      </c>
      <c r="V183" s="127">
        <v>1875000000</v>
      </c>
      <c r="W183" s="127">
        <v>1875000000</v>
      </c>
      <c r="X183" s="87">
        <v>0</v>
      </c>
      <c r="Y183" s="87">
        <v>0</v>
      </c>
      <c r="Z183" s="127">
        <v>909900000</v>
      </c>
      <c r="AA183" s="127">
        <v>1.1260000000000001E-5</v>
      </c>
      <c r="AB183" s="127">
        <v>9748000000</v>
      </c>
      <c r="AC183" s="87">
        <v>0.65</v>
      </c>
      <c r="AD183" s="87" t="s">
        <v>156</v>
      </c>
      <c r="AE183" s="87" t="s">
        <v>157</v>
      </c>
      <c r="AF183" s="87" t="s">
        <v>158</v>
      </c>
      <c r="AG183" s="87" t="s">
        <v>159</v>
      </c>
      <c r="AH183" s="87" t="s">
        <v>160</v>
      </c>
      <c r="AI183" s="87" t="s">
        <v>161</v>
      </c>
      <c r="AJ183" s="87" t="s">
        <v>162</v>
      </c>
      <c r="AK183" s="87">
        <v>0</v>
      </c>
      <c r="AL183" s="87">
        <v>0</v>
      </c>
      <c r="AM183" s="87" t="s">
        <v>142</v>
      </c>
      <c r="AO183" s="87">
        <f t="shared" si="144"/>
        <v>181</v>
      </c>
      <c r="AP183" s="87">
        <f t="shared" si="142"/>
        <v>4.6266699999999998</v>
      </c>
      <c r="AQ183" s="87">
        <f t="shared" si="142"/>
        <v>8.0136699999999994</v>
      </c>
      <c r="AR183" s="87">
        <f t="shared" si="145"/>
        <v>1.833</v>
      </c>
      <c r="AS183" s="87">
        <v>1</v>
      </c>
      <c r="AT183" s="87">
        <v>0</v>
      </c>
      <c r="AU183" s="87">
        <v>0</v>
      </c>
      <c r="AV183" s="87">
        <v>0</v>
      </c>
      <c r="AW183" s="87">
        <v>0</v>
      </c>
      <c r="AY183" s="133">
        <f t="shared" ref="AY183" si="202">IF(J183="", "", INT(J183))</f>
        <v>91</v>
      </c>
      <c r="AZ183" s="87">
        <f t="shared" si="150"/>
        <v>97</v>
      </c>
      <c r="BA183" s="87">
        <f t="shared" si="151"/>
        <v>98</v>
      </c>
      <c r="BB183" s="87">
        <f t="shared" si="152"/>
        <v>91</v>
      </c>
      <c r="BC183" s="87">
        <f t="shared" si="153"/>
        <v>91</v>
      </c>
      <c r="BD183" s="87" t="str">
        <f t="shared" si="154"/>
        <v>1c</v>
      </c>
      <c r="BE183" s="87" t="str">
        <f t="shared" si="155"/>
        <v>0</v>
      </c>
      <c r="BG183" s="87">
        <f t="shared" si="156"/>
        <v>91</v>
      </c>
      <c r="BH183" s="127" t="str">
        <f t="shared" si="157"/>
        <v>2.10E+11</v>
      </c>
      <c r="BI183" s="127" t="str">
        <f t="shared" si="158"/>
        <v>8.08E+10</v>
      </c>
      <c r="BJ183" s="87" t="str">
        <f t="shared" si="159"/>
        <v>7850</v>
      </c>
      <c r="BK183" s="87">
        <f t="shared" si="160"/>
        <v>1</v>
      </c>
      <c r="BL183" s="87">
        <f t="shared" si="161"/>
        <v>1.4999999999999999E-2</v>
      </c>
      <c r="BN183" s="87">
        <v>181</v>
      </c>
      <c r="BO183" s="87">
        <v>140</v>
      </c>
      <c r="BP183" s="87">
        <v>141</v>
      </c>
      <c r="BQ183" s="87">
        <v>181</v>
      </c>
      <c r="BR183" s="87">
        <v>181</v>
      </c>
      <c r="BS183" s="87" t="str">
        <v>1c</v>
      </c>
      <c r="BT183" s="87" t="str">
        <v>0</v>
      </c>
      <c r="BU183" s="87">
        <v>0</v>
      </c>
      <c r="BV183" s="129">
        <v>181</v>
      </c>
      <c r="BW183" s="129" t="str">
        <v>2.10E+11</v>
      </c>
      <c r="BX183" s="129" t="str">
        <v>8.08E+10</v>
      </c>
      <c r="BY183" s="129" t="str">
        <v>7850</v>
      </c>
      <c r="BZ183" s="129">
        <v>1</v>
      </c>
      <c r="CA183" s="129">
        <v>0.02</v>
      </c>
      <c r="CD183" s="87">
        <v>181</v>
      </c>
      <c r="CE183" s="87" t="s">
        <v>180</v>
      </c>
      <c r="CF183" s="87" t="s">
        <v>181</v>
      </c>
      <c r="CG183" s="87">
        <v>1</v>
      </c>
      <c r="CH183" s="87">
        <v>1</v>
      </c>
      <c r="CI183" s="87">
        <v>0.02</v>
      </c>
      <c r="CR183" s="87">
        <f t="shared" ref="CR183:CR243" si="203">BN183</f>
        <v>181</v>
      </c>
      <c r="CS183" s="87">
        <f t="shared" ref="CS183:CS243" si="204">BO183</f>
        <v>140</v>
      </c>
      <c r="CT183" s="87">
        <f t="shared" ref="CT183:CT243" si="205">BP183</f>
        <v>141</v>
      </c>
      <c r="CU183" s="87">
        <v>3</v>
      </c>
      <c r="CV183" s="87">
        <v>3</v>
      </c>
      <c r="CW183" s="87">
        <v>1</v>
      </c>
      <c r="CX183" s="87">
        <v>0</v>
      </c>
      <c r="CY183" s="87">
        <v>1</v>
      </c>
      <c r="CZ183" s="87">
        <v>3</v>
      </c>
      <c r="DA183" s="87">
        <v>1</v>
      </c>
      <c r="DB183" s="87" t="b">
        <v>1</v>
      </c>
      <c r="DM183" s="87">
        <v>306</v>
      </c>
      <c r="DN183" s="87">
        <v>274</v>
      </c>
      <c r="DO183" s="87">
        <v>161</v>
      </c>
      <c r="DP183" s="87">
        <v>3</v>
      </c>
      <c r="DQ183" s="87">
        <v>3</v>
      </c>
      <c r="DR183" s="87">
        <v>1</v>
      </c>
      <c r="DS183" s="87">
        <v>0</v>
      </c>
      <c r="DT183" s="87">
        <v>2</v>
      </c>
      <c r="DU183" s="87">
        <v>1</v>
      </c>
      <c r="DV183" s="87">
        <v>1</v>
      </c>
      <c r="DW183" s="87" t="b">
        <v>1</v>
      </c>
    </row>
    <row r="184" spans="1:127" ht="12.75">
      <c r="A184" s="166"/>
      <c r="B184" s="145">
        <f t="shared" si="199"/>
        <v>182</v>
      </c>
      <c r="C184" s="126">
        <v>-4.8333000000000004</v>
      </c>
      <c r="D184" s="87">
        <v>7.2832999999999997</v>
      </c>
      <c r="E184" s="87">
        <v>12.6153</v>
      </c>
      <c r="F184" s="87" t="s">
        <v>142</v>
      </c>
      <c r="J184" s="87">
        <f t="shared" si="178"/>
        <v>91.2</v>
      </c>
      <c r="K184" s="126">
        <v>98</v>
      </c>
      <c r="L184" s="87">
        <v>1</v>
      </c>
      <c r="M184" s="87">
        <v>15</v>
      </c>
      <c r="N184" s="87" t="s">
        <v>154</v>
      </c>
      <c r="O184" s="87" t="s">
        <v>155</v>
      </c>
      <c r="P184" s="87">
        <v>0</v>
      </c>
      <c r="Q184" s="127">
        <v>4.6419999999999999E-5</v>
      </c>
      <c r="R184" s="87">
        <v>0</v>
      </c>
      <c r="S184" s="87">
        <v>0</v>
      </c>
      <c r="T184" s="127">
        <v>1182000000</v>
      </c>
      <c r="U184" s="127">
        <v>1182000000</v>
      </c>
      <c r="V184" s="127">
        <v>1875000000</v>
      </c>
      <c r="W184" s="127">
        <v>1875000000</v>
      </c>
      <c r="X184" s="87">
        <v>0</v>
      </c>
      <c r="Y184" s="87">
        <v>0</v>
      </c>
      <c r="Z184" s="127">
        <v>909900000</v>
      </c>
      <c r="AA184" s="127">
        <v>1.1260000000000001E-5</v>
      </c>
      <c r="AB184" s="127">
        <v>9748000000</v>
      </c>
      <c r="AC184" s="87">
        <v>0.65</v>
      </c>
      <c r="AD184" s="87" t="s">
        <v>156</v>
      </c>
      <c r="AE184" s="87" t="s">
        <v>157</v>
      </c>
      <c r="AF184" s="87" t="s">
        <v>158</v>
      </c>
      <c r="AG184" s="87" t="s">
        <v>159</v>
      </c>
      <c r="AH184" s="87" t="s">
        <v>160</v>
      </c>
      <c r="AI184" s="87" t="s">
        <v>161</v>
      </c>
      <c r="AJ184" s="87" t="s">
        <v>162</v>
      </c>
      <c r="AK184" s="87">
        <v>0</v>
      </c>
      <c r="AL184" s="87">
        <v>0</v>
      </c>
      <c r="AM184" s="87" t="s">
        <v>142</v>
      </c>
      <c r="AO184" s="87">
        <f t="shared" si="144"/>
        <v>182</v>
      </c>
      <c r="AP184" s="87">
        <f t="shared" si="142"/>
        <v>7.2832999999999997</v>
      </c>
      <c r="AQ184" s="87">
        <f t="shared" si="142"/>
        <v>12.6153</v>
      </c>
      <c r="AR184" s="87">
        <f t="shared" si="145"/>
        <v>-4.8333000000000004</v>
      </c>
      <c r="AS184" s="87">
        <v>1</v>
      </c>
      <c r="AT184" s="87">
        <v>0</v>
      </c>
      <c r="AU184" s="87">
        <v>0</v>
      </c>
      <c r="AV184" s="87">
        <v>0</v>
      </c>
      <c r="AW184" s="87">
        <v>0</v>
      </c>
      <c r="AY184" s="133"/>
      <c r="AZ184" s="87" t="str">
        <f t="shared" si="150"/>
        <v/>
      </c>
      <c r="BA184" s="87" t="str">
        <f t="shared" si="151"/>
        <v/>
      </c>
      <c r="BB184" s="87" t="str">
        <f t="shared" si="152"/>
        <v/>
      </c>
      <c r="BC184" s="87" t="str">
        <f t="shared" si="153"/>
        <v/>
      </c>
      <c r="BD184" s="87" t="str">
        <f t="shared" si="154"/>
        <v/>
      </c>
      <c r="BE184" s="87" t="str">
        <f t="shared" si="155"/>
        <v/>
      </c>
      <c r="BG184" s="87" t="str">
        <f t="shared" si="156"/>
        <v/>
      </c>
      <c r="BH184" s="127" t="str">
        <f t="shared" si="157"/>
        <v/>
      </c>
      <c r="BI184" s="127" t="str">
        <f t="shared" si="158"/>
        <v/>
      </c>
      <c r="BJ184" s="87" t="str">
        <f t="shared" si="159"/>
        <v/>
      </c>
      <c r="BK184" s="87" t="str">
        <f t="shared" si="160"/>
        <v/>
      </c>
      <c r="BL184" s="87" t="str">
        <f t="shared" si="161"/>
        <v/>
      </c>
      <c r="BN184" s="87">
        <v>182</v>
      </c>
      <c r="BO184" s="87">
        <v>141</v>
      </c>
      <c r="BP184" s="155">
        <v>142</v>
      </c>
      <c r="BQ184" s="87">
        <v>182</v>
      </c>
      <c r="BR184" s="87">
        <v>182</v>
      </c>
      <c r="BS184" s="87" t="str">
        <v>1c</v>
      </c>
      <c r="BT184" s="87" t="str">
        <v>0</v>
      </c>
      <c r="BU184" s="87">
        <v>0</v>
      </c>
      <c r="BV184" s="129">
        <v>182</v>
      </c>
      <c r="BW184" s="129" t="str">
        <v>2.10E+11</v>
      </c>
      <c r="BX184" s="129" t="str">
        <v>8.08E+10</v>
      </c>
      <c r="BY184" s="129" t="str">
        <v>7850</v>
      </c>
      <c r="BZ184" s="129">
        <v>1</v>
      </c>
      <c r="CA184" s="129">
        <v>0.02</v>
      </c>
      <c r="CD184" s="87">
        <v>182</v>
      </c>
      <c r="CE184" s="87" t="s">
        <v>180</v>
      </c>
      <c r="CF184" s="87" t="s">
        <v>181</v>
      </c>
      <c r="CG184" s="87">
        <v>1</v>
      </c>
      <c r="CH184" s="87">
        <v>1</v>
      </c>
      <c r="CI184" s="87">
        <v>0.02</v>
      </c>
      <c r="CR184" s="87">
        <f t="shared" si="203"/>
        <v>182</v>
      </c>
      <c r="CS184" s="87">
        <f t="shared" si="204"/>
        <v>141</v>
      </c>
      <c r="CT184" s="87">
        <f t="shared" si="205"/>
        <v>142</v>
      </c>
      <c r="CU184" s="87">
        <v>3</v>
      </c>
      <c r="CV184" s="87">
        <v>3</v>
      </c>
      <c r="CW184" s="87">
        <v>1</v>
      </c>
      <c r="CX184" s="87">
        <v>0</v>
      </c>
      <c r="CY184" s="87">
        <v>1</v>
      </c>
      <c r="CZ184" s="87">
        <v>3</v>
      </c>
      <c r="DA184" s="87">
        <v>1</v>
      </c>
      <c r="DB184" s="87" t="b">
        <v>1</v>
      </c>
      <c r="DM184" s="87">
        <v>307</v>
      </c>
      <c r="DN184" s="87">
        <v>275</v>
      </c>
      <c r="DO184" s="87">
        <v>172</v>
      </c>
      <c r="DP184" s="87">
        <v>3</v>
      </c>
      <c r="DQ184" s="87">
        <v>3</v>
      </c>
      <c r="DR184" s="87">
        <v>1</v>
      </c>
      <c r="DS184" s="87">
        <v>0</v>
      </c>
      <c r="DT184" s="87">
        <v>2</v>
      </c>
      <c r="DU184" s="87">
        <v>1</v>
      </c>
      <c r="DV184" s="87">
        <v>1</v>
      </c>
      <c r="DW184" s="87" t="b">
        <v>1</v>
      </c>
    </row>
    <row r="185" spans="1:127" ht="12.75">
      <c r="A185" s="166"/>
      <c r="B185" s="145">
        <f t="shared" si="199"/>
        <v>183</v>
      </c>
      <c r="C185" s="126">
        <v>1.833</v>
      </c>
      <c r="D185" s="87">
        <v>-9.2536699999999996</v>
      </c>
      <c r="E185" s="87">
        <v>0</v>
      </c>
      <c r="F185" s="87" t="s">
        <v>142</v>
      </c>
      <c r="J185" s="87">
        <f t="shared" si="178"/>
        <v>92.1</v>
      </c>
      <c r="K185" s="126">
        <v>98</v>
      </c>
      <c r="L185" s="87">
        <v>1</v>
      </c>
      <c r="M185" s="87">
        <v>15</v>
      </c>
      <c r="N185" s="87" t="s">
        <v>154</v>
      </c>
      <c r="O185" s="87" t="s">
        <v>155</v>
      </c>
      <c r="P185" s="87">
        <v>0</v>
      </c>
      <c r="Q185" s="127">
        <v>4.6419999999999999E-5</v>
      </c>
      <c r="R185" s="87">
        <v>0</v>
      </c>
      <c r="S185" s="87">
        <v>0</v>
      </c>
      <c r="T185" s="127">
        <v>1182000000</v>
      </c>
      <c r="U185" s="127">
        <v>1182000000</v>
      </c>
      <c r="V185" s="127">
        <v>1875000000</v>
      </c>
      <c r="W185" s="127">
        <v>1875000000</v>
      </c>
      <c r="X185" s="87">
        <v>0</v>
      </c>
      <c r="Y185" s="87">
        <v>0</v>
      </c>
      <c r="Z185" s="127">
        <v>909900000</v>
      </c>
      <c r="AA185" s="127">
        <v>1.1260000000000001E-5</v>
      </c>
      <c r="AB185" s="127">
        <v>9748000000</v>
      </c>
      <c r="AC185" s="87">
        <v>0.65</v>
      </c>
      <c r="AD185" s="87" t="s">
        <v>156</v>
      </c>
      <c r="AE185" s="87" t="s">
        <v>157</v>
      </c>
      <c r="AF185" s="87" t="s">
        <v>158</v>
      </c>
      <c r="AG185" s="87" t="s">
        <v>159</v>
      </c>
      <c r="AH185" s="87" t="s">
        <v>160</v>
      </c>
      <c r="AI185" s="87" t="s">
        <v>161</v>
      </c>
      <c r="AJ185" s="87" t="s">
        <v>162</v>
      </c>
      <c r="AK185" s="87">
        <v>0</v>
      </c>
      <c r="AL185" s="87">
        <v>0</v>
      </c>
      <c r="AM185" s="87" t="s">
        <v>142</v>
      </c>
      <c r="AO185" s="87">
        <f t="shared" si="144"/>
        <v>183</v>
      </c>
      <c r="AP185" s="87">
        <f t="shared" si="142"/>
        <v>-9.2536699999999996</v>
      </c>
      <c r="AQ185" s="87">
        <f t="shared" si="142"/>
        <v>0</v>
      </c>
      <c r="AR185" s="87">
        <f t="shared" si="145"/>
        <v>1.833</v>
      </c>
      <c r="AS185" s="87">
        <v>1</v>
      </c>
      <c r="AT185" s="87">
        <v>0</v>
      </c>
      <c r="AU185" s="87">
        <v>0</v>
      </c>
      <c r="AV185" s="87">
        <v>0</v>
      </c>
      <c r="AW185" s="87">
        <v>0</v>
      </c>
      <c r="AY185" s="133">
        <f t="shared" ref="AY185" si="206">IF(J185="", "", INT(J185))</f>
        <v>92</v>
      </c>
      <c r="AZ185" s="87">
        <f t="shared" si="150"/>
        <v>98</v>
      </c>
      <c r="BA185" s="87">
        <f t="shared" si="151"/>
        <v>99</v>
      </c>
      <c r="BB185" s="87">
        <f t="shared" si="152"/>
        <v>92</v>
      </c>
      <c r="BC185" s="87">
        <f t="shared" si="153"/>
        <v>92</v>
      </c>
      <c r="BD185" s="87" t="str">
        <f t="shared" si="154"/>
        <v>1c</v>
      </c>
      <c r="BE185" s="87" t="str">
        <f t="shared" si="155"/>
        <v>0</v>
      </c>
      <c r="BG185" s="87">
        <f t="shared" si="156"/>
        <v>92</v>
      </c>
      <c r="BH185" s="127" t="str">
        <f t="shared" si="157"/>
        <v>2.10E+11</v>
      </c>
      <c r="BI185" s="127" t="str">
        <f t="shared" si="158"/>
        <v>8.08E+10</v>
      </c>
      <c r="BJ185" s="87" t="str">
        <f t="shared" si="159"/>
        <v>7850</v>
      </c>
      <c r="BK185" s="87">
        <f t="shared" si="160"/>
        <v>1</v>
      </c>
      <c r="BL185" s="87">
        <f t="shared" si="161"/>
        <v>1.4999999999999999E-2</v>
      </c>
      <c r="BN185" s="155">
        <v>183</v>
      </c>
      <c r="BO185" s="155">
        <v>142</v>
      </c>
      <c r="BP185" s="155">
        <v>143</v>
      </c>
      <c r="BQ185" s="155">
        <v>183</v>
      </c>
      <c r="BR185" s="155">
        <v>183</v>
      </c>
      <c r="BS185" s="155" t="str">
        <v>1c</v>
      </c>
      <c r="BT185" s="155" t="str">
        <v>0</v>
      </c>
      <c r="BU185" s="87">
        <v>0</v>
      </c>
      <c r="BV185" s="129">
        <v>183</v>
      </c>
      <c r="BW185" s="129" t="str">
        <v>2.10E+11</v>
      </c>
      <c r="BX185" s="129" t="str">
        <v>8.08E+10</v>
      </c>
      <c r="BY185" s="129" t="str">
        <v>7850</v>
      </c>
      <c r="BZ185" s="129">
        <v>1</v>
      </c>
      <c r="CA185" s="129">
        <v>0.02</v>
      </c>
      <c r="CD185" s="87">
        <v>183</v>
      </c>
      <c r="CE185" s="87" t="s">
        <v>180</v>
      </c>
      <c r="CF185" s="87" t="s">
        <v>181</v>
      </c>
      <c r="CG185" s="87">
        <v>1</v>
      </c>
      <c r="CH185" s="87">
        <v>1</v>
      </c>
      <c r="CI185" s="87">
        <v>0.02</v>
      </c>
      <c r="CR185" s="87">
        <f t="shared" si="203"/>
        <v>183</v>
      </c>
      <c r="CS185" s="87">
        <f t="shared" si="204"/>
        <v>142</v>
      </c>
      <c r="CT185" s="87">
        <f t="shared" si="205"/>
        <v>143</v>
      </c>
      <c r="CU185" s="87">
        <v>3</v>
      </c>
      <c r="CV185" s="87">
        <v>3</v>
      </c>
      <c r="CW185" s="87">
        <v>1</v>
      </c>
      <c r="CX185" s="87">
        <v>0</v>
      </c>
      <c r="CY185" s="87">
        <v>1</v>
      </c>
      <c r="CZ185" s="87">
        <v>3</v>
      </c>
      <c r="DA185" s="87">
        <v>1</v>
      </c>
      <c r="DB185" s="87" t="b">
        <v>1</v>
      </c>
      <c r="DM185" s="87">
        <v>308</v>
      </c>
      <c r="DN185" s="87">
        <v>276</v>
      </c>
      <c r="DO185" s="87">
        <v>179</v>
      </c>
      <c r="DP185" s="87">
        <v>3</v>
      </c>
      <c r="DQ185" s="87">
        <v>3</v>
      </c>
      <c r="DR185" s="87">
        <v>1</v>
      </c>
      <c r="DS185" s="87">
        <v>0</v>
      </c>
      <c r="DT185" s="87">
        <v>2</v>
      </c>
      <c r="DU185" s="87">
        <v>1</v>
      </c>
      <c r="DV185" s="87">
        <v>1</v>
      </c>
      <c r="DW185" s="87" t="b">
        <v>1</v>
      </c>
    </row>
    <row r="186" spans="1:127" ht="12.75">
      <c r="A186" s="166"/>
      <c r="B186" s="145">
        <f t="shared" si="199"/>
        <v>184</v>
      </c>
      <c r="C186" s="126">
        <v>-4.8333000000000004</v>
      </c>
      <c r="D186" s="87">
        <v>-14.567299999999999</v>
      </c>
      <c r="E186" s="87">
        <v>0</v>
      </c>
      <c r="F186" s="87" t="s">
        <v>142</v>
      </c>
      <c r="J186" s="87">
        <f t="shared" si="178"/>
        <v>92.2</v>
      </c>
      <c r="K186" s="126">
        <v>99</v>
      </c>
      <c r="L186" s="87">
        <v>1</v>
      </c>
      <c r="M186" s="87">
        <v>15</v>
      </c>
      <c r="N186" s="87" t="s">
        <v>154</v>
      </c>
      <c r="O186" s="87" t="s">
        <v>155</v>
      </c>
      <c r="P186" s="87">
        <v>0</v>
      </c>
      <c r="Q186" s="127">
        <v>4.6419999999999999E-5</v>
      </c>
      <c r="R186" s="87">
        <v>0</v>
      </c>
      <c r="S186" s="87">
        <v>0</v>
      </c>
      <c r="T186" s="127">
        <v>1182000000</v>
      </c>
      <c r="U186" s="127">
        <v>1182000000</v>
      </c>
      <c r="V186" s="127">
        <v>1875000000</v>
      </c>
      <c r="W186" s="127">
        <v>1875000000</v>
      </c>
      <c r="X186" s="87">
        <v>0</v>
      </c>
      <c r="Y186" s="87">
        <v>0</v>
      </c>
      <c r="Z186" s="127">
        <v>909900000</v>
      </c>
      <c r="AA186" s="127">
        <v>1.1260000000000001E-5</v>
      </c>
      <c r="AB186" s="127">
        <v>9748000000</v>
      </c>
      <c r="AC186" s="87">
        <v>0.65</v>
      </c>
      <c r="AD186" s="87" t="s">
        <v>156</v>
      </c>
      <c r="AE186" s="87" t="s">
        <v>157</v>
      </c>
      <c r="AF186" s="87" t="s">
        <v>158</v>
      </c>
      <c r="AG186" s="87" t="s">
        <v>159</v>
      </c>
      <c r="AH186" s="87" t="s">
        <v>160</v>
      </c>
      <c r="AI186" s="87" t="s">
        <v>161</v>
      </c>
      <c r="AJ186" s="87" t="s">
        <v>162</v>
      </c>
      <c r="AK186" s="87">
        <v>0</v>
      </c>
      <c r="AL186" s="87">
        <v>0</v>
      </c>
      <c r="AM186" s="87" t="s">
        <v>142</v>
      </c>
      <c r="AO186" s="87">
        <f t="shared" si="144"/>
        <v>184</v>
      </c>
      <c r="AP186" s="87">
        <f t="shared" si="142"/>
        <v>-14.567299999999999</v>
      </c>
      <c r="AQ186" s="87">
        <f t="shared" si="142"/>
        <v>0</v>
      </c>
      <c r="AR186" s="87">
        <f t="shared" si="145"/>
        <v>-4.8333000000000004</v>
      </c>
      <c r="AS186" s="87">
        <v>1</v>
      </c>
      <c r="AT186" s="87">
        <v>0</v>
      </c>
      <c r="AU186" s="87">
        <v>0</v>
      </c>
      <c r="AV186" s="87">
        <v>0</v>
      </c>
      <c r="AW186" s="87">
        <v>0</v>
      </c>
      <c r="AY186" s="133"/>
      <c r="AZ186" s="87" t="str">
        <f t="shared" si="150"/>
        <v/>
      </c>
      <c r="BA186" s="87" t="str">
        <f t="shared" si="151"/>
        <v/>
      </c>
      <c r="BB186" s="87" t="str">
        <f t="shared" si="152"/>
        <v/>
      </c>
      <c r="BC186" s="87" t="str">
        <f t="shared" si="153"/>
        <v/>
      </c>
      <c r="BD186" s="87" t="str">
        <f t="shared" si="154"/>
        <v/>
      </c>
      <c r="BE186" s="87" t="str">
        <f t="shared" si="155"/>
        <v/>
      </c>
      <c r="BG186" s="87" t="str">
        <f t="shared" si="156"/>
        <v/>
      </c>
      <c r="BH186" s="127" t="str">
        <f t="shared" si="157"/>
        <v/>
      </c>
      <c r="BI186" s="127" t="str">
        <f t="shared" si="158"/>
        <v/>
      </c>
      <c r="BJ186" s="87" t="str">
        <f t="shared" si="159"/>
        <v/>
      </c>
      <c r="BK186" s="87" t="str">
        <f t="shared" si="160"/>
        <v/>
      </c>
      <c r="BL186" s="87" t="str">
        <f t="shared" si="161"/>
        <v/>
      </c>
      <c r="BN186" s="155">
        <v>184</v>
      </c>
      <c r="BO186" s="155">
        <v>143</v>
      </c>
      <c r="BP186" s="155">
        <v>144</v>
      </c>
      <c r="BQ186" s="155">
        <v>184</v>
      </c>
      <c r="BR186" s="155">
        <v>184</v>
      </c>
      <c r="BS186" s="155" t="str">
        <v>1c</v>
      </c>
      <c r="BT186" s="155" t="str">
        <v>0</v>
      </c>
      <c r="BU186" s="87">
        <v>0</v>
      </c>
      <c r="BV186" s="129">
        <v>184</v>
      </c>
      <c r="BW186" s="129" t="str">
        <v>2.10E+11</v>
      </c>
      <c r="BX186" s="129" t="str">
        <v>8.08E+10</v>
      </c>
      <c r="BY186" s="129" t="str">
        <v>7850</v>
      </c>
      <c r="BZ186" s="129">
        <v>1</v>
      </c>
      <c r="CA186" s="129">
        <v>0.02</v>
      </c>
      <c r="CD186" s="87">
        <v>184</v>
      </c>
      <c r="CE186" s="87" t="s">
        <v>180</v>
      </c>
      <c r="CF186" s="87" t="s">
        <v>181</v>
      </c>
      <c r="CG186" s="87">
        <v>1</v>
      </c>
      <c r="CH186" s="87">
        <v>1</v>
      </c>
      <c r="CI186" s="87">
        <v>0.02</v>
      </c>
      <c r="CR186" s="87">
        <f t="shared" si="203"/>
        <v>184</v>
      </c>
      <c r="CS186" s="87">
        <f t="shared" si="204"/>
        <v>143</v>
      </c>
      <c r="CT186" s="87">
        <f t="shared" si="205"/>
        <v>144</v>
      </c>
      <c r="CU186" s="87">
        <v>3</v>
      </c>
      <c r="CV186" s="87">
        <v>3</v>
      </c>
      <c r="CW186" s="87">
        <v>1</v>
      </c>
      <c r="CX186" s="87">
        <v>0</v>
      </c>
      <c r="CY186" s="87">
        <v>1</v>
      </c>
      <c r="CZ186" s="87">
        <v>3</v>
      </c>
      <c r="DA186" s="87">
        <v>1</v>
      </c>
      <c r="DB186" s="87" t="b">
        <v>1</v>
      </c>
      <c r="DM186" s="87">
        <v>309</v>
      </c>
      <c r="DN186" s="87">
        <v>277</v>
      </c>
      <c r="DO186" s="87">
        <v>268</v>
      </c>
      <c r="DP186" s="87">
        <v>3</v>
      </c>
      <c r="DQ186" s="87">
        <v>3</v>
      </c>
      <c r="DR186" s="87">
        <v>1</v>
      </c>
      <c r="DS186" s="87">
        <v>0</v>
      </c>
      <c r="DT186" s="87">
        <v>2</v>
      </c>
      <c r="DU186" s="87">
        <v>1</v>
      </c>
      <c r="DV186" s="87">
        <v>1</v>
      </c>
      <c r="DW186" s="87" t="b">
        <v>1</v>
      </c>
    </row>
    <row r="187" spans="1:127" ht="12.75">
      <c r="A187" s="166"/>
      <c r="B187" s="145">
        <f t="shared" si="199"/>
        <v>185</v>
      </c>
      <c r="C187" s="126">
        <v>1.833</v>
      </c>
      <c r="D187" s="87">
        <v>4.6266999999999996</v>
      </c>
      <c r="E187" s="87">
        <v>-8.0136699999999994</v>
      </c>
      <c r="F187" s="87" t="s">
        <v>142</v>
      </c>
      <c r="J187" s="87">
        <f t="shared" si="178"/>
        <v>93.1</v>
      </c>
      <c r="K187" s="126">
        <v>100</v>
      </c>
      <c r="L187" s="87">
        <v>1.3</v>
      </c>
      <c r="M187" s="87">
        <v>20</v>
      </c>
      <c r="N187" s="87" t="s">
        <v>154</v>
      </c>
      <c r="O187" s="87" t="s">
        <v>155</v>
      </c>
      <c r="P187" s="87">
        <v>0</v>
      </c>
      <c r="Q187" s="127">
        <v>8.0420000000000006E-5</v>
      </c>
      <c r="R187" s="87">
        <v>0</v>
      </c>
      <c r="S187" s="87">
        <v>0</v>
      </c>
      <c r="T187" s="127">
        <v>3460000000</v>
      </c>
      <c r="U187" s="127">
        <v>3460000000</v>
      </c>
      <c r="V187" s="127">
        <v>3249000000</v>
      </c>
      <c r="W187" s="127">
        <v>3249000000</v>
      </c>
      <c r="X187" s="87">
        <v>0</v>
      </c>
      <c r="Y187" s="87">
        <v>0</v>
      </c>
      <c r="Z187" s="127">
        <v>2662000000</v>
      </c>
      <c r="AA187" s="127">
        <v>3.2950000000000001E-5</v>
      </c>
      <c r="AB187" s="127">
        <v>16890000000</v>
      </c>
      <c r="AC187" s="87">
        <v>0.65</v>
      </c>
      <c r="AD187" s="87" t="s">
        <v>156</v>
      </c>
      <c r="AE187" s="87" t="s">
        <v>157</v>
      </c>
      <c r="AF187" s="87" t="s">
        <v>158</v>
      </c>
      <c r="AG187" s="87" t="s">
        <v>159</v>
      </c>
      <c r="AH187" s="87" t="s">
        <v>160</v>
      </c>
      <c r="AI187" s="87" t="s">
        <v>161</v>
      </c>
      <c r="AJ187" s="87" t="s">
        <v>162</v>
      </c>
      <c r="AK187" s="87">
        <v>0</v>
      </c>
      <c r="AL187" s="87">
        <v>0</v>
      </c>
      <c r="AM187" s="87" t="s">
        <v>142</v>
      </c>
      <c r="AO187" s="87">
        <f t="shared" si="144"/>
        <v>185</v>
      </c>
      <c r="AP187" s="87">
        <f t="shared" si="142"/>
        <v>4.6266999999999996</v>
      </c>
      <c r="AQ187" s="87">
        <f t="shared" si="142"/>
        <v>-8.0136699999999994</v>
      </c>
      <c r="AR187" s="87">
        <f t="shared" si="145"/>
        <v>1.833</v>
      </c>
      <c r="AS187" s="87">
        <v>1</v>
      </c>
      <c r="AT187" s="87">
        <v>0</v>
      </c>
      <c r="AU187" s="87">
        <v>0</v>
      </c>
      <c r="AV187" s="87">
        <v>0</v>
      </c>
      <c r="AW187" s="87">
        <v>0</v>
      </c>
      <c r="AY187" s="133">
        <f t="shared" ref="AY187" si="207">IF(J187="", "", INT(J187))</f>
        <v>93</v>
      </c>
      <c r="AZ187" s="87">
        <f t="shared" si="150"/>
        <v>100</v>
      </c>
      <c r="BA187" s="87">
        <f t="shared" si="151"/>
        <v>101</v>
      </c>
      <c r="BB187" s="87">
        <f t="shared" si="152"/>
        <v>93</v>
      </c>
      <c r="BC187" s="87">
        <f t="shared" si="153"/>
        <v>93</v>
      </c>
      <c r="BD187" s="87" t="str">
        <f t="shared" si="154"/>
        <v>1c</v>
      </c>
      <c r="BE187" s="87" t="str">
        <f t="shared" si="155"/>
        <v>0</v>
      </c>
      <c r="BG187" s="87">
        <f t="shared" si="156"/>
        <v>93</v>
      </c>
      <c r="BH187" s="127" t="str">
        <f t="shared" si="157"/>
        <v>2.10E+11</v>
      </c>
      <c r="BI187" s="127" t="str">
        <f t="shared" si="158"/>
        <v>8.08E+10</v>
      </c>
      <c r="BJ187" s="87" t="str">
        <f t="shared" si="159"/>
        <v>7850</v>
      </c>
      <c r="BK187" s="87">
        <f t="shared" si="160"/>
        <v>1.3</v>
      </c>
      <c r="BL187" s="87">
        <f t="shared" si="161"/>
        <v>0.02</v>
      </c>
      <c r="BN187" s="155">
        <v>185</v>
      </c>
      <c r="BO187" s="155">
        <v>144</v>
      </c>
      <c r="BP187" s="155">
        <v>145</v>
      </c>
      <c r="BQ187" s="155">
        <v>185</v>
      </c>
      <c r="BR187" s="155">
        <v>185</v>
      </c>
      <c r="BS187" s="155" t="str">
        <v>1c</v>
      </c>
      <c r="BT187" s="155" t="str">
        <v>0</v>
      </c>
      <c r="BU187" s="87">
        <v>0</v>
      </c>
      <c r="BV187" s="129">
        <v>185</v>
      </c>
      <c r="BW187" s="129" t="str">
        <v>2.10E+11</v>
      </c>
      <c r="BX187" s="129" t="str">
        <v>8.08E+10</v>
      </c>
      <c r="BY187" s="129" t="str">
        <v>7850</v>
      </c>
      <c r="BZ187" s="129">
        <v>1</v>
      </c>
      <c r="CA187" s="129">
        <v>0.02</v>
      </c>
      <c r="CD187" s="87">
        <v>185</v>
      </c>
      <c r="CE187" s="87" t="s">
        <v>180</v>
      </c>
      <c r="CF187" s="87" t="s">
        <v>181</v>
      </c>
      <c r="CG187" s="87">
        <v>1</v>
      </c>
      <c r="CH187" s="87">
        <v>1</v>
      </c>
      <c r="CI187" s="87">
        <v>0.02</v>
      </c>
      <c r="CR187" s="87">
        <f t="shared" si="203"/>
        <v>185</v>
      </c>
      <c r="CS187" s="87">
        <f t="shared" si="204"/>
        <v>144</v>
      </c>
      <c r="CT187" s="87">
        <f t="shared" si="205"/>
        <v>145</v>
      </c>
      <c r="CU187" s="87">
        <v>3</v>
      </c>
      <c r="CV187" s="87">
        <v>3</v>
      </c>
      <c r="CW187" s="87">
        <v>1</v>
      </c>
      <c r="CX187" s="87">
        <v>0</v>
      </c>
      <c r="CY187" s="87">
        <v>1</v>
      </c>
      <c r="CZ187" s="87">
        <v>3</v>
      </c>
      <c r="DA187" s="87">
        <v>1</v>
      </c>
      <c r="DB187" s="87" t="b">
        <v>1</v>
      </c>
      <c r="DM187" s="87">
        <v>310</v>
      </c>
      <c r="DN187" s="87">
        <v>278</v>
      </c>
      <c r="DO187" s="87">
        <v>266</v>
      </c>
      <c r="DP187" s="87">
        <v>3</v>
      </c>
      <c r="DQ187" s="87">
        <v>3</v>
      </c>
      <c r="DR187" s="87">
        <v>1</v>
      </c>
      <c r="DS187" s="87">
        <v>0</v>
      </c>
      <c r="DT187" s="87">
        <v>2</v>
      </c>
      <c r="DU187" s="87">
        <v>1</v>
      </c>
      <c r="DV187" s="87">
        <v>1</v>
      </c>
      <c r="DW187" s="87" t="b">
        <v>1</v>
      </c>
    </row>
    <row r="188" spans="1:127" ht="12.75">
      <c r="A188" s="166"/>
      <c r="B188" s="145">
        <f t="shared" si="199"/>
        <v>186</v>
      </c>
      <c r="C188" s="126">
        <v>-4.8330000000000002</v>
      </c>
      <c r="D188" s="87">
        <v>7.2832999999999997</v>
      </c>
      <c r="E188" s="87">
        <v>-12.6153</v>
      </c>
      <c r="F188" s="87" t="s">
        <v>142</v>
      </c>
      <c r="J188" s="87">
        <f t="shared" si="178"/>
        <v>93.2</v>
      </c>
      <c r="K188" s="126">
        <v>101</v>
      </c>
      <c r="L188" s="87">
        <v>1.3</v>
      </c>
      <c r="M188" s="87">
        <v>20</v>
      </c>
      <c r="N188" s="87" t="s">
        <v>154</v>
      </c>
      <c r="O188" s="87" t="s">
        <v>155</v>
      </c>
      <c r="P188" s="87">
        <v>0</v>
      </c>
      <c r="Q188" s="127">
        <v>8.0420000000000006E-5</v>
      </c>
      <c r="R188" s="87">
        <v>0</v>
      </c>
      <c r="S188" s="87">
        <v>0</v>
      </c>
      <c r="T188" s="127">
        <v>3460000000</v>
      </c>
      <c r="U188" s="127">
        <v>3460000000</v>
      </c>
      <c r="V188" s="127">
        <v>3249000000</v>
      </c>
      <c r="W188" s="127">
        <v>3249000000</v>
      </c>
      <c r="X188" s="87">
        <v>0</v>
      </c>
      <c r="Y188" s="87">
        <v>0</v>
      </c>
      <c r="Z188" s="127">
        <v>2662000000</v>
      </c>
      <c r="AA188" s="127">
        <v>3.2950000000000001E-5</v>
      </c>
      <c r="AB188" s="127">
        <v>16890000000</v>
      </c>
      <c r="AC188" s="87">
        <v>0.65</v>
      </c>
      <c r="AD188" s="87" t="s">
        <v>156</v>
      </c>
      <c r="AE188" s="87" t="s">
        <v>157</v>
      </c>
      <c r="AF188" s="87" t="s">
        <v>158</v>
      </c>
      <c r="AG188" s="87" t="s">
        <v>159</v>
      </c>
      <c r="AH188" s="87" t="s">
        <v>160</v>
      </c>
      <c r="AI188" s="87" t="s">
        <v>161</v>
      </c>
      <c r="AJ188" s="87" t="s">
        <v>162</v>
      </c>
      <c r="AK188" s="87">
        <v>0</v>
      </c>
      <c r="AL188" s="87">
        <v>0</v>
      </c>
      <c r="AM188" s="87" t="s">
        <v>142</v>
      </c>
      <c r="AO188" s="87">
        <f t="shared" si="144"/>
        <v>186</v>
      </c>
      <c r="AP188" s="87">
        <f t="shared" si="142"/>
        <v>7.2832999999999997</v>
      </c>
      <c r="AQ188" s="87">
        <f t="shared" si="142"/>
        <v>-12.6153</v>
      </c>
      <c r="AR188" s="87">
        <f t="shared" si="145"/>
        <v>-4.8330000000000002</v>
      </c>
      <c r="AS188" s="87">
        <v>1</v>
      </c>
      <c r="AT188" s="87">
        <v>0</v>
      </c>
      <c r="AU188" s="87">
        <v>0</v>
      </c>
      <c r="AV188" s="87">
        <v>0</v>
      </c>
      <c r="AW188" s="87">
        <v>0</v>
      </c>
      <c r="AY188" s="133"/>
      <c r="AZ188" s="87" t="str">
        <f t="shared" si="150"/>
        <v/>
      </c>
      <c r="BA188" s="87" t="str">
        <f t="shared" si="151"/>
        <v/>
      </c>
      <c r="BB188" s="87" t="str">
        <f t="shared" si="152"/>
        <v/>
      </c>
      <c r="BC188" s="87" t="str">
        <f t="shared" si="153"/>
        <v/>
      </c>
      <c r="BD188" s="87" t="str">
        <f t="shared" si="154"/>
        <v/>
      </c>
      <c r="BE188" s="87" t="str">
        <f t="shared" si="155"/>
        <v/>
      </c>
      <c r="BG188" s="87" t="str">
        <f t="shared" si="156"/>
        <v/>
      </c>
      <c r="BH188" s="127" t="str">
        <f t="shared" si="157"/>
        <v/>
      </c>
      <c r="BI188" s="127" t="str">
        <f t="shared" si="158"/>
        <v/>
      </c>
      <c r="BJ188" s="87" t="str">
        <f t="shared" si="159"/>
        <v/>
      </c>
      <c r="BK188" s="87" t="str">
        <f t="shared" si="160"/>
        <v/>
      </c>
      <c r="BL188" s="87" t="str">
        <f t="shared" si="161"/>
        <v/>
      </c>
      <c r="BN188" s="129">
        <v>186</v>
      </c>
      <c r="BO188" s="129">
        <v>145</v>
      </c>
      <c r="BP188" s="129">
        <v>146</v>
      </c>
      <c r="BQ188" s="129">
        <v>186</v>
      </c>
      <c r="BR188" s="129">
        <v>186</v>
      </c>
      <c r="BS188" s="129" t="str">
        <v>1c</v>
      </c>
      <c r="BT188" s="129" t="str">
        <v>0</v>
      </c>
      <c r="BU188" s="87">
        <v>0</v>
      </c>
      <c r="BV188" s="129">
        <v>186</v>
      </c>
      <c r="BW188" s="129" t="str">
        <v>2.10E+11</v>
      </c>
      <c r="BX188" s="129" t="str">
        <v>8.08E+10</v>
      </c>
      <c r="BY188" s="129" t="str">
        <v>7850</v>
      </c>
      <c r="BZ188" s="129">
        <v>1</v>
      </c>
      <c r="CA188" s="129">
        <v>0.02</v>
      </c>
      <c r="CD188" s="87">
        <v>186</v>
      </c>
      <c r="CE188" s="87" t="s">
        <v>180</v>
      </c>
      <c r="CF188" s="87" t="s">
        <v>181</v>
      </c>
      <c r="CG188" s="87">
        <v>1</v>
      </c>
      <c r="CH188" s="87">
        <v>1</v>
      </c>
      <c r="CI188" s="87">
        <v>0.02</v>
      </c>
      <c r="CR188" s="87">
        <f t="shared" si="203"/>
        <v>186</v>
      </c>
      <c r="CS188" s="87">
        <f t="shared" si="204"/>
        <v>145</v>
      </c>
      <c r="CT188" s="87">
        <f t="shared" si="205"/>
        <v>146</v>
      </c>
      <c r="CU188" s="87">
        <v>3</v>
      </c>
      <c r="CV188" s="87">
        <v>3</v>
      </c>
      <c r="CW188" s="87">
        <v>1</v>
      </c>
      <c r="CX188" s="87">
        <v>0</v>
      </c>
      <c r="CY188" s="87">
        <v>1</v>
      </c>
      <c r="CZ188" s="87">
        <v>3</v>
      </c>
      <c r="DA188" s="87">
        <v>1</v>
      </c>
      <c r="DB188" s="87" t="b">
        <v>1</v>
      </c>
      <c r="DM188" s="87">
        <v>311</v>
      </c>
      <c r="DN188" s="87">
        <v>279</v>
      </c>
      <c r="DO188" s="87">
        <v>270</v>
      </c>
      <c r="DP188" s="87">
        <v>3</v>
      </c>
      <c r="DQ188" s="87">
        <v>3</v>
      </c>
      <c r="DR188" s="87">
        <v>1</v>
      </c>
      <c r="DS188" s="87">
        <v>0</v>
      </c>
      <c r="DT188" s="87">
        <v>2</v>
      </c>
      <c r="DU188" s="87">
        <v>1</v>
      </c>
      <c r="DV188" s="87">
        <v>1</v>
      </c>
      <c r="DW188" s="87" t="b">
        <v>1</v>
      </c>
    </row>
    <row r="189" spans="1:127" ht="12.75">
      <c r="B189" s="87">
        <f t="shared" si="199"/>
        <v>187</v>
      </c>
      <c r="C189" s="126">
        <v>2.2000000000000002</v>
      </c>
      <c r="D189" s="87">
        <v>2.7113299999999998</v>
      </c>
      <c r="E189" s="87">
        <v>16.565300000000001</v>
      </c>
      <c r="F189" s="87" t="s">
        <v>142</v>
      </c>
      <c r="J189" s="87">
        <f t="shared" si="178"/>
        <v>94.1</v>
      </c>
      <c r="K189" s="126">
        <v>101</v>
      </c>
      <c r="L189" s="87">
        <v>1.3</v>
      </c>
      <c r="M189" s="87">
        <v>20</v>
      </c>
      <c r="N189" s="87" t="s">
        <v>154</v>
      </c>
      <c r="O189" s="87" t="s">
        <v>155</v>
      </c>
      <c r="P189" s="87">
        <v>0</v>
      </c>
      <c r="Q189" s="127">
        <v>8.0420000000000006E-5</v>
      </c>
      <c r="R189" s="87">
        <v>0</v>
      </c>
      <c r="S189" s="87">
        <v>0</v>
      </c>
      <c r="T189" s="127">
        <v>3460000000</v>
      </c>
      <c r="U189" s="127">
        <v>3460000000</v>
      </c>
      <c r="V189" s="127">
        <v>3249000000</v>
      </c>
      <c r="W189" s="127">
        <v>3249000000</v>
      </c>
      <c r="X189" s="87">
        <v>0</v>
      </c>
      <c r="Y189" s="87">
        <v>0</v>
      </c>
      <c r="Z189" s="127">
        <v>2662000000</v>
      </c>
      <c r="AA189" s="127">
        <v>3.2950000000000001E-5</v>
      </c>
      <c r="AB189" s="127">
        <v>16890000000</v>
      </c>
      <c r="AC189" s="87">
        <v>0.65</v>
      </c>
      <c r="AD189" s="87" t="s">
        <v>156</v>
      </c>
      <c r="AE189" s="87" t="s">
        <v>157</v>
      </c>
      <c r="AF189" s="87" t="s">
        <v>158</v>
      </c>
      <c r="AG189" s="87" t="s">
        <v>159</v>
      </c>
      <c r="AH189" s="87" t="s">
        <v>160</v>
      </c>
      <c r="AI189" s="87" t="s">
        <v>161</v>
      </c>
      <c r="AJ189" s="87" t="s">
        <v>162</v>
      </c>
      <c r="AK189" s="87">
        <v>0</v>
      </c>
      <c r="AL189" s="87">
        <v>0</v>
      </c>
      <c r="AM189" s="87" t="s">
        <v>142</v>
      </c>
      <c r="AO189" s="87">
        <f t="shared" si="144"/>
        <v>187</v>
      </c>
      <c r="AP189" s="87">
        <f t="shared" si="142"/>
        <v>2.7113299999999998</v>
      </c>
      <c r="AQ189" s="87">
        <f t="shared" si="142"/>
        <v>16.565300000000001</v>
      </c>
      <c r="AR189" s="87">
        <f t="shared" si="145"/>
        <v>2.2000000000000002</v>
      </c>
      <c r="AS189" s="87">
        <v>1</v>
      </c>
      <c r="AT189" s="87">
        <v>0</v>
      </c>
      <c r="AU189" s="87">
        <v>0</v>
      </c>
      <c r="AV189" s="87">
        <v>0</v>
      </c>
      <c r="AW189" s="87">
        <v>0</v>
      </c>
      <c r="AY189" s="133">
        <f t="shared" ref="AY189" si="208">IF(J189="", "", INT(J189))</f>
        <v>94</v>
      </c>
      <c r="AZ189" s="87">
        <f t="shared" si="150"/>
        <v>101</v>
      </c>
      <c r="BA189" s="87">
        <f t="shared" si="151"/>
        <v>102</v>
      </c>
      <c r="BB189" s="87">
        <f t="shared" si="152"/>
        <v>94</v>
      </c>
      <c r="BC189" s="87">
        <f t="shared" si="153"/>
        <v>94</v>
      </c>
      <c r="BD189" s="87" t="str">
        <f t="shared" si="154"/>
        <v>1c</v>
      </c>
      <c r="BE189" s="87" t="str">
        <f t="shared" si="155"/>
        <v>0</v>
      </c>
      <c r="BG189" s="87">
        <f t="shared" si="156"/>
        <v>94</v>
      </c>
      <c r="BH189" s="127" t="str">
        <f t="shared" si="157"/>
        <v>2.10E+11</v>
      </c>
      <c r="BI189" s="127" t="str">
        <f t="shared" si="158"/>
        <v>8.08E+10</v>
      </c>
      <c r="BJ189" s="87" t="str">
        <f t="shared" si="159"/>
        <v>7850</v>
      </c>
      <c r="BK189" s="87">
        <f t="shared" si="160"/>
        <v>1.3</v>
      </c>
      <c r="BL189" s="87">
        <f t="shared" si="161"/>
        <v>0.02</v>
      </c>
      <c r="BN189" s="129">
        <v>187</v>
      </c>
      <c r="BO189" s="129">
        <v>146</v>
      </c>
      <c r="BP189" s="129">
        <v>47</v>
      </c>
      <c r="BQ189" s="129">
        <v>187</v>
      </c>
      <c r="BR189" s="129">
        <v>187</v>
      </c>
      <c r="BS189" s="129" t="str">
        <v>1c</v>
      </c>
      <c r="BT189" s="129" t="str">
        <v>0</v>
      </c>
      <c r="BU189" s="87">
        <v>0</v>
      </c>
      <c r="BV189" s="129">
        <v>187</v>
      </c>
      <c r="BW189" s="129" t="str">
        <v>2.10E+11</v>
      </c>
      <c r="BX189" s="129" t="str">
        <v>8.08E+10</v>
      </c>
      <c r="BY189" s="129" t="str">
        <v>7850</v>
      </c>
      <c r="BZ189" s="129">
        <v>1</v>
      </c>
      <c r="CA189" s="129">
        <v>0.02</v>
      </c>
      <c r="CD189" s="87">
        <v>187</v>
      </c>
      <c r="CE189" s="87" t="s">
        <v>180</v>
      </c>
      <c r="CF189" s="87" t="s">
        <v>181</v>
      </c>
      <c r="CG189" s="87">
        <v>1</v>
      </c>
      <c r="CH189" s="87">
        <v>1</v>
      </c>
      <c r="CI189" s="87">
        <v>0.02</v>
      </c>
      <c r="CR189" s="87">
        <f t="shared" si="203"/>
        <v>187</v>
      </c>
      <c r="CS189" s="87">
        <f t="shared" si="204"/>
        <v>146</v>
      </c>
      <c r="CT189" s="87">
        <f t="shared" si="205"/>
        <v>47</v>
      </c>
      <c r="CU189" s="87">
        <v>3</v>
      </c>
      <c r="CV189" s="87">
        <v>3</v>
      </c>
      <c r="CW189" s="87">
        <v>1</v>
      </c>
      <c r="CX189" s="87">
        <v>0</v>
      </c>
      <c r="CY189" s="87">
        <v>1</v>
      </c>
      <c r="CZ189" s="87">
        <v>3</v>
      </c>
      <c r="DA189" s="87">
        <v>1</v>
      </c>
      <c r="DB189" s="87" t="b">
        <v>1</v>
      </c>
      <c r="DM189" s="87">
        <v>312</v>
      </c>
      <c r="DN189" s="87">
        <v>280</v>
      </c>
      <c r="DO189" s="87">
        <v>281</v>
      </c>
      <c r="DP189" s="87">
        <v>3</v>
      </c>
      <c r="DQ189" s="87">
        <v>3</v>
      </c>
      <c r="DR189" s="87">
        <v>1</v>
      </c>
      <c r="DS189" s="87">
        <v>0</v>
      </c>
      <c r="DT189" s="87">
        <v>2</v>
      </c>
      <c r="DU189" s="87">
        <v>1</v>
      </c>
      <c r="DV189" s="87">
        <v>1</v>
      </c>
      <c r="DW189" s="87" t="b">
        <v>1</v>
      </c>
    </row>
    <row r="190" spans="1:127" ht="12.75">
      <c r="B190" s="87">
        <f t="shared" si="199"/>
        <v>188</v>
      </c>
      <c r="C190" s="126">
        <v>-4.9000000000000004</v>
      </c>
      <c r="D190" s="87">
        <v>-1.68133</v>
      </c>
      <c r="E190" s="87">
        <v>14.029199999999999</v>
      </c>
      <c r="F190" s="87" t="s">
        <v>142</v>
      </c>
      <c r="J190" s="87">
        <f t="shared" si="178"/>
        <v>94.2</v>
      </c>
      <c r="K190" s="126">
        <v>102</v>
      </c>
      <c r="L190" s="87">
        <v>1.3</v>
      </c>
      <c r="M190" s="87">
        <v>20</v>
      </c>
      <c r="N190" s="87" t="s">
        <v>154</v>
      </c>
      <c r="O190" s="87" t="s">
        <v>155</v>
      </c>
      <c r="P190" s="87">
        <v>0</v>
      </c>
      <c r="Q190" s="127">
        <v>8.0420000000000006E-5</v>
      </c>
      <c r="R190" s="87">
        <v>0</v>
      </c>
      <c r="S190" s="87">
        <v>0</v>
      </c>
      <c r="T190" s="127">
        <v>3460000000</v>
      </c>
      <c r="U190" s="127">
        <v>3460000000</v>
      </c>
      <c r="V190" s="127">
        <v>3249000000</v>
      </c>
      <c r="W190" s="127">
        <v>3249000000</v>
      </c>
      <c r="X190" s="87">
        <v>0</v>
      </c>
      <c r="Y190" s="87">
        <v>0</v>
      </c>
      <c r="Z190" s="127">
        <v>2662000000</v>
      </c>
      <c r="AA190" s="127">
        <v>3.2950000000000001E-5</v>
      </c>
      <c r="AB190" s="127">
        <v>16890000000</v>
      </c>
      <c r="AC190" s="87">
        <v>0.65</v>
      </c>
      <c r="AD190" s="87" t="s">
        <v>156</v>
      </c>
      <c r="AE190" s="87" t="s">
        <v>157</v>
      </c>
      <c r="AF190" s="87" t="s">
        <v>158</v>
      </c>
      <c r="AG190" s="87" t="s">
        <v>159</v>
      </c>
      <c r="AH190" s="87" t="s">
        <v>160</v>
      </c>
      <c r="AI190" s="87" t="s">
        <v>161</v>
      </c>
      <c r="AJ190" s="87" t="s">
        <v>162</v>
      </c>
      <c r="AK190" s="87">
        <v>0</v>
      </c>
      <c r="AL190" s="87">
        <v>0</v>
      </c>
      <c r="AM190" s="87" t="s">
        <v>142</v>
      </c>
      <c r="AO190" s="87">
        <f t="shared" si="144"/>
        <v>188</v>
      </c>
      <c r="AP190" s="87">
        <f t="shared" si="142"/>
        <v>-1.68133</v>
      </c>
      <c r="AQ190" s="87">
        <f t="shared" si="142"/>
        <v>14.029199999999999</v>
      </c>
      <c r="AR190" s="87">
        <f t="shared" si="145"/>
        <v>-4.9000000000000004</v>
      </c>
      <c r="AS190" s="87">
        <v>1</v>
      </c>
      <c r="AT190" s="87">
        <v>0</v>
      </c>
      <c r="AU190" s="87">
        <v>0</v>
      </c>
      <c r="AV190" s="87">
        <v>0</v>
      </c>
      <c r="AW190" s="87">
        <v>0</v>
      </c>
      <c r="AY190" s="133"/>
      <c r="AZ190" s="87" t="str">
        <f t="shared" si="150"/>
        <v/>
      </c>
      <c r="BA190" s="87" t="str">
        <f t="shared" si="151"/>
        <v/>
      </c>
      <c r="BB190" s="87" t="str">
        <f t="shared" si="152"/>
        <v/>
      </c>
      <c r="BC190" s="87" t="str">
        <f t="shared" si="153"/>
        <v/>
      </c>
      <c r="BD190" s="87" t="str">
        <f t="shared" si="154"/>
        <v/>
      </c>
      <c r="BE190" s="87" t="str">
        <f t="shared" si="155"/>
        <v/>
      </c>
      <c r="BG190" s="87" t="str">
        <f t="shared" si="156"/>
        <v/>
      </c>
      <c r="BH190" s="127" t="str">
        <f t="shared" si="157"/>
        <v/>
      </c>
      <c r="BI190" s="127" t="str">
        <f t="shared" si="158"/>
        <v/>
      </c>
      <c r="BJ190" s="87" t="str">
        <f t="shared" si="159"/>
        <v/>
      </c>
      <c r="BK190" s="87" t="str">
        <f t="shared" si="160"/>
        <v/>
      </c>
      <c r="BL190" s="87" t="str">
        <f t="shared" si="161"/>
        <v/>
      </c>
      <c r="BN190" s="129">
        <v>188</v>
      </c>
      <c r="BO190" s="129">
        <v>36</v>
      </c>
      <c r="BP190" s="129">
        <v>223</v>
      </c>
      <c r="BQ190" s="129">
        <v>188</v>
      </c>
      <c r="BR190" s="129">
        <v>188</v>
      </c>
      <c r="BS190" s="129" t="str">
        <v>1c</v>
      </c>
      <c r="BT190" s="129" t="str">
        <v>0</v>
      </c>
      <c r="BU190" s="87">
        <v>0</v>
      </c>
      <c r="BV190" s="129">
        <v>188</v>
      </c>
      <c r="BW190" s="129" t="str">
        <v>2.10E+11</v>
      </c>
      <c r="BX190" s="129" t="str">
        <v>8.08E+10</v>
      </c>
      <c r="BY190" s="129" t="str">
        <v>7850</v>
      </c>
      <c r="BZ190" s="129">
        <v>0.1</v>
      </c>
      <c r="CA190" s="129">
        <v>1E-3</v>
      </c>
      <c r="CD190" s="87">
        <v>188</v>
      </c>
      <c r="CE190" s="87" t="s">
        <v>180</v>
      </c>
      <c r="CF190" s="87" t="s">
        <v>181</v>
      </c>
      <c r="CG190" s="87">
        <v>1</v>
      </c>
      <c r="CH190" s="87">
        <v>0.1</v>
      </c>
      <c r="CI190" s="87">
        <v>1E-3</v>
      </c>
      <c r="CR190" s="87">
        <f t="shared" si="203"/>
        <v>188</v>
      </c>
      <c r="CS190" s="87">
        <f t="shared" si="204"/>
        <v>36</v>
      </c>
      <c r="CT190" s="87">
        <f t="shared" si="205"/>
        <v>223</v>
      </c>
      <c r="CU190" s="87">
        <v>3</v>
      </c>
      <c r="CV190" s="87">
        <v>3</v>
      </c>
      <c r="CW190" s="87">
        <v>1</v>
      </c>
      <c r="CX190" s="87">
        <v>0</v>
      </c>
      <c r="CY190" s="87">
        <v>1</v>
      </c>
      <c r="CZ190" s="87">
        <v>3</v>
      </c>
      <c r="DA190" s="87">
        <v>1</v>
      </c>
      <c r="DB190" s="87" t="b">
        <v>1</v>
      </c>
      <c r="DM190" s="87">
        <v>313</v>
      </c>
      <c r="DN190" s="87">
        <v>281</v>
      </c>
      <c r="DO190" s="87">
        <v>222</v>
      </c>
      <c r="DP190" s="87">
        <v>3</v>
      </c>
      <c r="DQ190" s="87">
        <v>3</v>
      </c>
      <c r="DR190" s="87">
        <v>1</v>
      </c>
      <c r="DS190" s="87">
        <v>0</v>
      </c>
      <c r="DT190" s="87">
        <v>2</v>
      </c>
      <c r="DU190" s="87">
        <v>1</v>
      </c>
      <c r="DV190" s="87">
        <v>1</v>
      </c>
      <c r="DW190" s="87" t="b">
        <v>1</v>
      </c>
    </row>
    <row r="191" spans="1:127" ht="12.75">
      <c r="B191" s="87">
        <f t="shared" si="199"/>
        <v>189</v>
      </c>
      <c r="C191" s="126">
        <v>2.2000000000000002</v>
      </c>
      <c r="D191" s="87">
        <v>-15.701499999999999</v>
      </c>
      <c r="E191" s="87">
        <v>5.9346699999999997</v>
      </c>
      <c r="F191" s="87" t="s">
        <v>142</v>
      </c>
      <c r="J191" s="87">
        <f t="shared" si="178"/>
        <v>95.1</v>
      </c>
      <c r="K191" s="126">
        <v>102</v>
      </c>
      <c r="L191" s="87">
        <v>1.3</v>
      </c>
      <c r="M191" s="87">
        <v>20</v>
      </c>
      <c r="N191" s="87" t="s">
        <v>154</v>
      </c>
      <c r="O191" s="87" t="s">
        <v>155</v>
      </c>
      <c r="P191" s="87">
        <v>0</v>
      </c>
      <c r="Q191" s="127">
        <v>8.0420000000000006E-5</v>
      </c>
      <c r="R191" s="87">
        <v>0</v>
      </c>
      <c r="S191" s="87">
        <v>0</v>
      </c>
      <c r="T191" s="127">
        <v>3460000000</v>
      </c>
      <c r="U191" s="127">
        <v>3460000000</v>
      </c>
      <c r="V191" s="127">
        <v>3249000000</v>
      </c>
      <c r="W191" s="127">
        <v>3249000000</v>
      </c>
      <c r="X191" s="87">
        <v>0</v>
      </c>
      <c r="Y191" s="87">
        <v>0</v>
      </c>
      <c r="Z191" s="127">
        <v>2662000000</v>
      </c>
      <c r="AA191" s="127">
        <v>3.2950000000000001E-5</v>
      </c>
      <c r="AB191" s="127">
        <v>16890000000</v>
      </c>
      <c r="AC191" s="87">
        <v>0.65</v>
      </c>
      <c r="AD191" s="87" t="s">
        <v>156</v>
      </c>
      <c r="AE191" s="87" t="s">
        <v>157</v>
      </c>
      <c r="AF191" s="87" t="s">
        <v>158</v>
      </c>
      <c r="AG191" s="87" t="s">
        <v>159</v>
      </c>
      <c r="AH191" s="87" t="s">
        <v>160</v>
      </c>
      <c r="AI191" s="87" t="s">
        <v>161</v>
      </c>
      <c r="AJ191" s="87" t="s">
        <v>162</v>
      </c>
      <c r="AK191" s="87">
        <v>0</v>
      </c>
      <c r="AL191" s="87">
        <v>0</v>
      </c>
      <c r="AM191" s="87" t="s">
        <v>142</v>
      </c>
      <c r="AO191" s="87">
        <f t="shared" si="144"/>
        <v>189</v>
      </c>
      <c r="AP191" s="87">
        <f t="shared" si="142"/>
        <v>-15.701499999999999</v>
      </c>
      <c r="AQ191" s="87">
        <f t="shared" si="142"/>
        <v>5.9346699999999997</v>
      </c>
      <c r="AR191" s="87">
        <f t="shared" si="145"/>
        <v>2.2000000000000002</v>
      </c>
      <c r="AS191" s="87">
        <v>1</v>
      </c>
      <c r="AT191" s="87">
        <v>0</v>
      </c>
      <c r="AU191" s="87">
        <v>0</v>
      </c>
      <c r="AV191" s="87">
        <v>0</v>
      </c>
      <c r="AW191" s="87">
        <v>0</v>
      </c>
      <c r="AY191" s="133">
        <f t="shared" ref="AY191" si="209">IF(J191="", "", INT(J191))</f>
        <v>95</v>
      </c>
      <c r="AZ191" s="87">
        <f t="shared" si="150"/>
        <v>102</v>
      </c>
      <c r="BA191" s="87">
        <f t="shared" si="151"/>
        <v>103</v>
      </c>
      <c r="BB191" s="87">
        <f t="shared" si="152"/>
        <v>95</v>
      </c>
      <c r="BC191" s="87">
        <f t="shared" si="153"/>
        <v>95</v>
      </c>
      <c r="BD191" s="87" t="str">
        <f t="shared" si="154"/>
        <v>1c</v>
      </c>
      <c r="BE191" s="87" t="str">
        <f t="shared" si="155"/>
        <v>0</v>
      </c>
      <c r="BG191" s="87">
        <f t="shared" si="156"/>
        <v>95</v>
      </c>
      <c r="BH191" s="127" t="str">
        <f t="shared" si="157"/>
        <v>2.10E+11</v>
      </c>
      <c r="BI191" s="127" t="str">
        <f t="shared" si="158"/>
        <v>8.08E+10</v>
      </c>
      <c r="BJ191" s="87" t="str">
        <f t="shared" si="159"/>
        <v>7850</v>
      </c>
      <c r="BK191" s="87">
        <f t="shared" si="160"/>
        <v>1.3</v>
      </c>
      <c r="BL191" s="87">
        <f t="shared" si="161"/>
        <v>0.02</v>
      </c>
      <c r="BN191" s="129">
        <v>189</v>
      </c>
      <c r="BO191" s="129">
        <v>36</v>
      </c>
      <c r="BP191" s="129">
        <v>224</v>
      </c>
      <c r="BQ191" s="129">
        <v>189</v>
      </c>
      <c r="BR191" s="129">
        <v>189</v>
      </c>
      <c r="BS191" s="129" t="str">
        <v>1c</v>
      </c>
      <c r="BT191" s="129" t="str">
        <v>0</v>
      </c>
      <c r="BU191" s="87">
        <v>0</v>
      </c>
      <c r="BV191" s="129">
        <v>189</v>
      </c>
      <c r="BW191" s="129" t="str">
        <v>2.10E+11</v>
      </c>
      <c r="BX191" s="129" t="str">
        <v>8.08E+10</v>
      </c>
      <c r="BY191" s="129" t="str">
        <v>7850</v>
      </c>
      <c r="BZ191" s="129">
        <v>0.1</v>
      </c>
      <c r="CA191" s="129">
        <v>1E-3</v>
      </c>
      <c r="CD191" s="87">
        <v>189</v>
      </c>
      <c r="CE191" s="87" t="s">
        <v>180</v>
      </c>
      <c r="CF191" s="87" t="s">
        <v>181</v>
      </c>
      <c r="CG191" s="87">
        <v>1</v>
      </c>
      <c r="CH191" s="87">
        <v>0.1</v>
      </c>
      <c r="CI191" s="87">
        <v>1E-3</v>
      </c>
      <c r="CR191" s="87">
        <f t="shared" si="203"/>
        <v>189</v>
      </c>
      <c r="CS191" s="87">
        <f t="shared" si="204"/>
        <v>36</v>
      </c>
      <c r="CT191" s="87">
        <f t="shared" si="205"/>
        <v>224</v>
      </c>
      <c r="CU191" s="87">
        <v>3</v>
      </c>
      <c r="CV191" s="87">
        <v>3</v>
      </c>
      <c r="CW191" s="87">
        <v>1</v>
      </c>
      <c r="CX191" s="87">
        <v>0</v>
      </c>
      <c r="CY191" s="87">
        <v>1</v>
      </c>
      <c r="CZ191" s="87">
        <v>3</v>
      </c>
      <c r="DA191" s="87">
        <v>1</v>
      </c>
      <c r="DB191" s="87" t="b">
        <v>1</v>
      </c>
      <c r="DM191" s="87">
        <v>314</v>
      </c>
      <c r="DN191" s="87">
        <v>282</v>
      </c>
      <c r="DO191" s="87">
        <v>283</v>
      </c>
      <c r="DP191" s="87">
        <v>3</v>
      </c>
      <c r="DQ191" s="87">
        <v>3</v>
      </c>
      <c r="DR191" s="87">
        <v>1</v>
      </c>
      <c r="DS191" s="87">
        <v>0</v>
      </c>
      <c r="DT191" s="87">
        <v>2</v>
      </c>
      <c r="DU191" s="87">
        <v>1</v>
      </c>
      <c r="DV191" s="87">
        <v>1</v>
      </c>
      <c r="DW191" s="87" t="b">
        <v>1</v>
      </c>
    </row>
    <row r="192" spans="1:127" ht="12.75">
      <c r="B192" s="87">
        <f t="shared" si="199"/>
        <v>190</v>
      </c>
      <c r="C192" s="126">
        <v>-4.9000000000000004</v>
      </c>
      <c r="D192" s="87">
        <v>-11.3088</v>
      </c>
      <c r="E192" s="87">
        <v>8.4708299999999994</v>
      </c>
      <c r="F192" s="87" t="s">
        <v>142</v>
      </c>
      <c r="J192" s="87">
        <f t="shared" si="178"/>
        <v>95.2</v>
      </c>
      <c r="K192" s="126">
        <v>103</v>
      </c>
      <c r="L192" s="87">
        <v>1.3</v>
      </c>
      <c r="M192" s="87">
        <v>20</v>
      </c>
      <c r="N192" s="87" t="s">
        <v>154</v>
      </c>
      <c r="O192" s="87" t="s">
        <v>155</v>
      </c>
      <c r="P192" s="87">
        <v>0</v>
      </c>
      <c r="Q192" s="127">
        <v>8.0420000000000006E-5</v>
      </c>
      <c r="R192" s="87">
        <v>0</v>
      </c>
      <c r="S192" s="87">
        <v>0</v>
      </c>
      <c r="T192" s="127">
        <v>3460000000</v>
      </c>
      <c r="U192" s="127">
        <v>3460000000</v>
      </c>
      <c r="V192" s="127">
        <v>3249000000</v>
      </c>
      <c r="W192" s="127">
        <v>3249000000</v>
      </c>
      <c r="X192" s="87">
        <v>0</v>
      </c>
      <c r="Y192" s="87">
        <v>0</v>
      </c>
      <c r="Z192" s="127">
        <v>2662000000</v>
      </c>
      <c r="AA192" s="127">
        <v>3.2950000000000001E-5</v>
      </c>
      <c r="AB192" s="127">
        <v>16890000000</v>
      </c>
      <c r="AC192" s="87">
        <v>0.65</v>
      </c>
      <c r="AD192" s="87" t="s">
        <v>156</v>
      </c>
      <c r="AE192" s="87" t="s">
        <v>157</v>
      </c>
      <c r="AF192" s="87" t="s">
        <v>158</v>
      </c>
      <c r="AG192" s="87" t="s">
        <v>159</v>
      </c>
      <c r="AH192" s="87" t="s">
        <v>160</v>
      </c>
      <c r="AI192" s="87" t="s">
        <v>161</v>
      </c>
      <c r="AJ192" s="87" t="s">
        <v>162</v>
      </c>
      <c r="AK192" s="87">
        <v>0</v>
      </c>
      <c r="AL192" s="87">
        <v>0</v>
      </c>
      <c r="AM192" s="87" t="s">
        <v>142</v>
      </c>
      <c r="AO192" s="87">
        <f t="shared" si="144"/>
        <v>190</v>
      </c>
      <c r="AP192" s="87">
        <f t="shared" si="142"/>
        <v>-11.3088</v>
      </c>
      <c r="AQ192" s="87">
        <f t="shared" si="142"/>
        <v>8.4708299999999994</v>
      </c>
      <c r="AR192" s="87">
        <f t="shared" si="145"/>
        <v>-4.9000000000000004</v>
      </c>
      <c r="AS192" s="87">
        <v>1</v>
      </c>
      <c r="AT192" s="87">
        <v>0</v>
      </c>
      <c r="AU192" s="87">
        <v>0</v>
      </c>
      <c r="AV192" s="87">
        <v>0</v>
      </c>
      <c r="AW192" s="87">
        <v>0</v>
      </c>
      <c r="AY192" s="133"/>
      <c r="AZ192" s="87" t="str">
        <f t="shared" si="150"/>
        <v/>
      </c>
      <c r="BA192" s="87" t="str">
        <f t="shared" si="151"/>
        <v/>
      </c>
      <c r="BB192" s="87" t="str">
        <f t="shared" si="152"/>
        <v/>
      </c>
      <c r="BC192" s="87" t="str">
        <f t="shared" si="153"/>
        <v/>
      </c>
      <c r="BD192" s="87" t="str">
        <f t="shared" si="154"/>
        <v/>
      </c>
      <c r="BE192" s="87" t="str">
        <f t="shared" si="155"/>
        <v/>
      </c>
      <c r="BG192" s="87" t="str">
        <f t="shared" si="156"/>
        <v/>
      </c>
      <c r="BH192" s="127" t="str">
        <f t="shared" si="157"/>
        <v/>
      </c>
      <c r="BI192" s="127" t="str">
        <f t="shared" si="158"/>
        <v/>
      </c>
      <c r="BJ192" s="87" t="str">
        <f t="shared" si="159"/>
        <v/>
      </c>
      <c r="BK192" s="87" t="str">
        <f t="shared" si="160"/>
        <v/>
      </c>
      <c r="BL192" s="87" t="str">
        <f t="shared" si="161"/>
        <v/>
      </c>
      <c r="BN192" s="129">
        <v>190</v>
      </c>
      <c r="BO192" s="129">
        <v>21</v>
      </c>
      <c r="BP192" s="129">
        <v>225</v>
      </c>
      <c r="BQ192" s="129">
        <v>190</v>
      </c>
      <c r="BR192" s="129">
        <v>190</v>
      </c>
      <c r="BS192" s="129" t="str">
        <v>1c</v>
      </c>
      <c r="BT192" s="129" t="str">
        <v>0</v>
      </c>
      <c r="BU192" s="87">
        <v>0</v>
      </c>
      <c r="BV192" s="129">
        <v>190</v>
      </c>
      <c r="BW192" s="129" t="str">
        <v>2.10E+11</v>
      </c>
      <c r="BX192" s="129" t="str">
        <v>8.08E+10</v>
      </c>
      <c r="BY192" s="129" t="str">
        <v>7850</v>
      </c>
      <c r="BZ192" s="129">
        <v>0.1</v>
      </c>
      <c r="CA192" s="129">
        <v>1E-3</v>
      </c>
      <c r="CD192" s="87">
        <v>190</v>
      </c>
      <c r="CE192" s="87" t="s">
        <v>180</v>
      </c>
      <c r="CF192" s="87" t="s">
        <v>181</v>
      </c>
      <c r="CG192" s="87">
        <v>1</v>
      </c>
      <c r="CH192" s="87">
        <v>0.1</v>
      </c>
      <c r="CI192" s="87">
        <v>1E-3</v>
      </c>
      <c r="CR192" s="87">
        <f t="shared" si="203"/>
        <v>190</v>
      </c>
      <c r="CS192" s="87">
        <f t="shared" si="204"/>
        <v>21</v>
      </c>
      <c r="CT192" s="87">
        <f t="shared" si="205"/>
        <v>225</v>
      </c>
      <c r="CU192" s="87">
        <v>3</v>
      </c>
      <c r="CV192" s="87">
        <v>3</v>
      </c>
      <c r="CW192" s="87">
        <v>1</v>
      </c>
      <c r="CX192" s="87">
        <v>0</v>
      </c>
      <c r="CY192" s="87">
        <v>1</v>
      </c>
      <c r="CZ192" s="87">
        <v>3</v>
      </c>
      <c r="DA192" s="87">
        <v>1</v>
      </c>
      <c r="DB192" s="87" t="b">
        <v>1</v>
      </c>
      <c r="DM192" s="87">
        <v>315</v>
      </c>
      <c r="DN192" s="87">
        <v>283</v>
      </c>
      <c r="DO192" s="87">
        <v>220</v>
      </c>
      <c r="DP192" s="87">
        <v>3</v>
      </c>
      <c r="DQ192" s="87">
        <v>3</v>
      </c>
      <c r="DR192" s="87">
        <v>1</v>
      </c>
      <c r="DS192" s="87">
        <v>0</v>
      </c>
      <c r="DT192" s="87">
        <v>2</v>
      </c>
      <c r="DU192" s="87">
        <v>1</v>
      </c>
      <c r="DV192" s="87">
        <v>1</v>
      </c>
      <c r="DW192" s="87" t="b">
        <v>1</v>
      </c>
    </row>
    <row r="193" spans="2:127" ht="12.75">
      <c r="B193" s="87">
        <f t="shared" si="199"/>
        <v>191</v>
      </c>
      <c r="C193" s="126">
        <v>2.2000000000000002</v>
      </c>
      <c r="D193" s="87">
        <v>-15.701499999999999</v>
      </c>
      <c r="E193" s="87">
        <v>-5.9346699999999997</v>
      </c>
      <c r="F193" s="87" t="s">
        <v>142</v>
      </c>
      <c r="J193" s="87">
        <f t="shared" si="178"/>
        <v>96.1</v>
      </c>
      <c r="K193" s="126">
        <v>103</v>
      </c>
      <c r="L193" s="87">
        <v>1.3</v>
      </c>
      <c r="M193" s="87">
        <v>20</v>
      </c>
      <c r="N193" s="87" t="s">
        <v>154</v>
      </c>
      <c r="O193" s="87" t="s">
        <v>155</v>
      </c>
      <c r="P193" s="87">
        <v>0</v>
      </c>
      <c r="Q193" s="127">
        <v>8.0420000000000006E-5</v>
      </c>
      <c r="R193" s="87">
        <v>0</v>
      </c>
      <c r="S193" s="87">
        <v>0</v>
      </c>
      <c r="T193" s="127">
        <v>3460000000</v>
      </c>
      <c r="U193" s="127">
        <v>3460000000</v>
      </c>
      <c r="V193" s="127">
        <v>3249000000</v>
      </c>
      <c r="W193" s="127">
        <v>3249000000</v>
      </c>
      <c r="X193" s="87">
        <v>0</v>
      </c>
      <c r="Y193" s="87">
        <v>0</v>
      </c>
      <c r="Z193" s="127">
        <v>2662000000</v>
      </c>
      <c r="AA193" s="127">
        <v>3.2950000000000001E-5</v>
      </c>
      <c r="AB193" s="127">
        <v>16890000000</v>
      </c>
      <c r="AC193" s="87">
        <v>0.65</v>
      </c>
      <c r="AD193" s="87" t="s">
        <v>156</v>
      </c>
      <c r="AE193" s="87" t="s">
        <v>157</v>
      </c>
      <c r="AF193" s="87" t="s">
        <v>158</v>
      </c>
      <c r="AG193" s="87" t="s">
        <v>159</v>
      </c>
      <c r="AH193" s="87" t="s">
        <v>160</v>
      </c>
      <c r="AI193" s="87" t="s">
        <v>161</v>
      </c>
      <c r="AJ193" s="87" t="s">
        <v>162</v>
      </c>
      <c r="AK193" s="87">
        <v>0</v>
      </c>
      <c r="AL193" s="87">
        <v>0</v>
      </c>
      <c r="AM193" s="87" t="s">
        <v>142</v>
      </c>
      <c r="AO193" s="87">
        <f t="shared" si="144"/>
        <v>191</v>
      </c>
      <c r="AP193" s="87">
        <f t="shared" si="142"/>
        <v>-15.701499999999999</v>
      </c>
      <c r="AQ193" s="87">
        <f t="shared" si="142"/>
        <v>-5.9346699999999997</v>
      </c>
      <c r="AR193" s="87">
        <f t="shared" si="145"/>
        <v>2.2000000000000002</v>
      </c>
      <c r="AS193" s="87">
        <v>1</v>
      </c>
      <c r="AT193" s="87">
        <v>0</v>
      </c>
      <c r="AU193" s="87">
        <v>0</v>
      </c>
      <c r="AV193" s="87">
        <v>0</v>
      </c>
      <c r="AW193" s="87">
        <v>0</v>
      </c>
      <c r="AY193" s="133">
        <f t="shared" ref="AY193" si="210">IF(J193="", "", INT(J193))</f>
        <v>96</v>
      </c>
      <c r="AZ193" s="87">
        <f t="shared" si="150"/>
        <v>103</v>
      </c>
      <c r="BA193" s="87">
        <f t="shared" si="151"/>
        <v>104</v>
      </c>
      <c r="BB193" s="87">
        <f t="shared" si="152"/>
        <v>96</v>
      </c>
      <c r="BC193" s="87">
        <f t="shared" si="153"/>
        <v>96</v>
      </c>
      <c r="BD193" s="87" t="str">
        <f t="shared" si="154"/>
        <v>1c</v>
      </c>
      <c r="BE193" s="87" t="str">
        <f t="shared" si="155"/>
        <v>0</v>
      </c>
      <c r="BG193" s="87">
        <f t="shared" si="156"/>
        <v>96</v>
      </c>
      <c r="BH193" s="127" t="str">
        <f t="shared" si="157"/>
        <v>2.10E+11</v>
      </c>
      <c r="BI193" s="127" t="str">
        <f t="shared" si="158"/>
        <v>8.08E+10</v>
      </c>
      <c r="BJ193" s="87" t="str">
        <f t="shared" si="159"/>
        <v>7850</v>
      </c>
      <c r="BK193" s="87">
        <f t="shared" si="160"/>
        <v>1.3</v>
      </c>
      <c r="BL193" s="87">
        <f t="shared" si="161"/>
        <v>0.02</v>
      </c>
      <c r="BN193" s="129">
        <v>191</v>
      </c>
      <c r="BO193" s="129">
        <v>21</v>
      </c>
      <c r="BP193" s="129">
        <v>226</v>
      </c>
      <c r="BQ193" s="129">
        <v>191</v>
      </c>
      <c r="BR193" s="129">
        <v>191</v>
      </c>
      <c r="BS193" s="129" t="str">
        <v>1c</v>
      </c>
      <c r="BT193" s="129" t="str">
        <v>0</v>
      </c>
      <c r="BU193" s="87">
        <v>0</v>
      </c>
      <c r="BV193" s="129">
        <v>191</v>
      </c>
      <c r="BW193" s="129" t="str">
        <v>2.10E+11</v>
      </c>
      <c r="BX193" s="129" t="str">
        <v>8.08E+10</v>
      </c>
      <c r="BY193" s="129" t="str">
        <v>7850</v>
      </c>
      <c r="BZ193" s="129">
        <v>0.1</v>
      </c>
      <c r="CA193" s="129">
        <v>1E-3</v>
      </c>
      <c r="CD193" s="87">
        <v>191</v>
      </c>
      <c r="CE193" s="87" t="s">
        <v>180</v>
      </c>
      <c r="CF193" s="87" t="s">
        <v>181</v>
      </c>
      <c r="CG193" s="87">
        <v>1</v>
      </c>
      <c r="CH193" s="87">
        <v>0.1</v>
      </c>
      <c r="CI193" s="87">
        <v>1E-3</v>
      </c>
      <c r="CR193" s="87">
        <f t="shared" si="203"/>
        <v>191</v>
      </c>
      <c r="CS193" s="87">
        <f t="shared" si="204"/>
        <v>21</v>
      </c>
      <c r="CT193" s="87">
        <f t="shared" si="205"/>
        <v>226</v>
      </c>
      <c r="CU193" s="87">
        <v>3</v>
      </c>
      <c r="CV193" s="87">
        <v>3</v>
      </c>
      <c r="CW193" s="87">
        <v>1</v>
      </c>
      <c r="CX193" s="87">
        <v>0</v>
      </c>
      <c r="CY193" s="87">
        <v>1</v>
      </c>
      <c r="CZ193" s="87">
        <v>3</v>
      </c>
      <c r="DA193" s="87">
        <v>1</v>
      </c>
      <c r="DB193" s="87" t="b">
        <v>1</v>
      </c>
      <c r="DM193" s="87">
        <v>316</v>
      </c>
      <c r="DN193" s="87">
        <v>284</v>
      </c>
      <c r="DO193" s="87">
        <v>285</v>
      </c>
      <c r="DP193" s="87">
        <v>3</v>
      </c>
      <c r="DQ193" s="87">
        <v>3</v>
      </c>
      <c r="DR193" s="87">
        <v>1</v>
      </c>
      <c r="DS193" s="87">
        <v>0</v>
      </c>
      <c r="DT193" s="87">
        <v>2</v>
      </c>
      <c r="DU193" s="87">
        <v>1</v>
      </c>
      <c r="DV193" s="87">
        <v>1</v>
      </c>
      <c r="DW193" s="87" t="b">
        <v>1</v>
      </c>
    </row>
    <row r="194" spans="2:127" ht="12.75">
      <c r="B194" s="87">
        <f t="shared" ref="B194:B257" si="211">B193+1</f>
        <v>192</v>
      </c>
      <c r="C194" s="126">
        <v>-4.9000000000000004</v>
      </c>
      <c r="D194" s="87">
        <v>-11.3088</v>
      </c>
      <c r="E194" s="87">
        <v>-8.4708299999999994</v>
      </c>
      <c r="F194" s="87" t="s">
        <v>142</v>
      </c>
      <c r="J194" s="87">
        <f t="shared" si="178"/>
        <v>96.2</v>
      </c>
      <c r="K194" s="126">
        <v>104</v>
      </c>
      <c r="L194" s="87">
        <v>1.3</v>
      </c>
      <c r="M194" s="87">
        <v>20</v>
      </c>
      <c r="N194" s="87" t="s">
        <v>154</v>
      </c>
      <c r="O194" s="87" t="s">
        <v>155</v>
      </c>
      <c r="P194" s="87">
        <v>0</v>
      </c>
      <c r="Q194" s="127">
        <v>8.0420000000000006E-5</v>
      </c>
      <c r="R194" s="87">
        <v>0</v>
      </c>
      <c r="S194" s="87">
        <v>0</v>
      </c>
      <c r="T194" s="127">
        <v>3460000000</v>
      </c>
      <c r="U194" s="127">
        <v>3460000000</v>
      </c>
      <c r="V194" s="127">
        <v>3249000000</v>
      </c>
      <c r="W194" s="127">
        <v>3249000000</v>
      </c>
      <c r="X194" s="87">
        <v>0</v>
      </c>
      <c r="Y194" s="87">
        <v>0</v>
      </c>
      <c r="Z194" s="127">
        <v>2662000000</v>
      </c>
      <c r="AA194" s="127">
        <v>3.2950000000000001E-5</v>
      </c>
      <c r="AB194" s="127">
        <v>16890000000</v>
      </c>
      <c r="AC194" s="87">
        <v>0.65</v>
      </c>
      <c r="AD194" s="87" t="s">
        <v>156</v>
      </c>
      <c r="AE194" s="87" t="s">
        <v>157</v>
      </c>
      <c r="AF194" s="87" t="s">
        <v>158</v>
      </c>
      <c r="AG194" s="87" t="s">
        <v>159</v>
      </c>
      <c r="AH194" s="87" t="s">
        <v>160</v>
      </c>
      <c r="AI194" s="87" t="s">
        <v>161</v>
      </c>
      <c r="AJ194" s="87" t="s">
        <v>162</v>
      </c>
      <c r="AK194" s="87">
        <v>0</v>
      </c>
      <c r="AL194" s="87">
        <v>0</v>
      </c>
      <c r="AM194" s="87" t="s">
        <v>142</v>
      </c>
      <c r="AO194" s="87">
        <f t="shared" si="144"/>
        <v>192</v>
      </c>
      <c r="AP194" s="87">
        <f t="shared" si="142"/>
        <v>-11.3088</v>
      </c>
      <c r="AQ194" s="87">
        <f t="shared" si="142"/>
        <v>-8.4708299999999994</v>
      </c>
      <c r="AR194" s="87">
        <f t="shared" si="145"/>
        <v>-4.9000000000000004</v>
      </c>
      <c r="AS194" s="87">
        <v>1</v>
      </c>
      <c r="AT194" s="87">
        <v>0</v>
      </c>
      <c r="AU194" s="87">
        <v>0</v>
      </c>
      <c r="AV194" s="87">
        <v>0</v>
      </c>
      <c r="AW194" s="87">
        <v>0</v>
      </c>
      <c r="AY194" s="133"/>
      <c r="AZ194" s="87" t="str">
        <f t="shared" si="150"/>
        <v/>
      </c>
      <c r="BA194" s="87" t="str">
        <f t="shared" si="151"/>
        <v/>
      </c>
      <c r="BB194" s="87" t="str">
        <f t="shared" si="152"/>
        <v/>
      </c>
      <c r="BC194" s="87" t="str">
        <f t="shared" si="153"/>
        <v/>
      </c>
      <c r="BD194" s="87" t="str">
        <f t="shared" si="154"/>
        <v/>
      </c>
      <c r="BE194" s="87" t="str">
        <f t="shared" si="155"/>
        <v/>
      </c>
      <c r="BG194" s="87" t="str">
        <f t="shared" si="156"/>
        <v/>
      </c>
      <c r="BH194" s="127" t="str">
        <f t="shared" si="157"/>
        <v/>
      </c>
      <c r="BI194" s="127" t="str">
        <f t="shared" si="158"/>
        <v/>
      </c>
      <c r="BJ194" s="87" t="str">
        <f t="shared" si="159"/>
        <v/>
      </c>
      <c r="BK194" s="87" t="str">
        <f t="shared" si="160"/>
        <v/>
      </c>
      <c r="BL194" s="87" t="str">
        <f t="shared" si="161"/>
        <v/>
      </c>
      <c r="BN194" s="129">
        <v>192</v>
      </c>
      <c r="BO194" s="129">
        <v>51</v>
      </c>
      <c r="BP194" s="129">
        <v>227</v>
      </c>
      <c r="BQ194" s="129">
        <v>192</v>
      </c>
      <c r="BR194" s="129">
        <v>192</v>
      </c>
      <c r="BS194" s="129" t="str">
        <v>1c</v>
      </c>
      <c r="BT194" s="129" t="str">
        <v>0</v>
      </c>
      <c r="BU194" s="87">
        <v>0</v>
      </c>
      <c r="BV194" s="129">
        <v>192</v>
      </c>
      <c r="BW194" s="129" t="str">
        <v>2.10E+11</v>
      </c>
      <c r="BX194" s="129" t="str">
        <v>8.08E+10</v>
      </c>
      <c r="BY194" s="129" t="str">
        <v>7850</v>
      </c>
      <c r="BZ194" s="129">
        <v>0.1</v>
      </c>
      <c r="CA194" s="129">
        <v>1E-3</v>
      </c>
      <c r="CD194" s="87">
        <v>192</v>
      </c>
      <c r="CE194" s="87" t="s">
        <v>180</v>
      </c>
      <c r="CF194" s="87" t="s">
        <v>181</v>
      </c>
      <c r="CG194" s="87">
        <v>1</v>
      </c>
      <c r="CH194" s="87">
        <v>0.1</v>
      </c>
      <c r="CI194" s="87">
        <v>1E-3</v>
      </c>
      <c r="CR194" s="87">
        <f t="shared" si="203"/>
        <v>192</v>
      </c>
      <c r="CS194" s="87">
        <f t="shared" si="204"/>
        <v>51</v>
      </c>
      <c r="CT194" s="87">
        <f t="shared" si="205"/>
        <v>227</v>
      </c>
      <c r="CU194" s="87">
        <v>3</v>
      </c>
      <c r="CV194" s="87">
        <v>3</v>
      </c>
      <c r="CW194" s="87">
        <v>1</v>
      </c>
      <c r="CX194" s="87">
        <v>0</v>
      </c>
      <c r="CY194" s="87">
        <v>1</v>
      </c>
      <c r="CZ194" s="87">
        <v>3</v>
      </c>
      <c r="DA194" s="87">
        <v>1</v>
      </c>
      <c r="DB194" s="87" t="b">
        <v>1</v>
      </c>
      <c r="DM194" s="87">
        <v>317</v>
      </c>
      <c r="DN194" s="87">
        <v>285</v>
      </c>
      <c r="DO194" s="87">
        <v>218</v>
      </c>
      <c r="DP194" s="87">
        <v>3</v>
      </c>
      <c r="DQ194" s="87">
        <v>3</v>
      </c>
      <c r="DR194" s="87">
        <v>1</v>
      </c>
      <c r="DS194" s="87">
        <v>0</v>
      </c>
      <c r="DT194" s="87">
        <v>2</v>
      </c>
      <c r="DU194" s="87">
        <v>1</v>
      </c>
      <c r="DV194" s="87">
        <v>1</v>
      </c>
      <c r="DW194" s="87" t="b">
        <v>1</v>
      </c>
    </row>
    <row r="195" spans="2:127" ht="12.75">
      <c r="B195" s="87">
        <f t="shared" si="211"/>
        <v>193</v>
      </c>
      <c r="C195" s="126">
        <v>2.2000000000000002</v>
      </c>
      <c r="D195" s="87">
        <v>2.7113299999999998</v>
      </c>
      <c r="E195" s="87">
        <v>-16.565300000000001</v>
      </c>
      <c r="F195" s="87" t="s">
        <v>142</v>
      </c>
      <c r="J195" s="87">
        <f t="shared" si="178"/>
        <v>97.1</v>
      </c>
      <c r="K195" s="126">
        <v>104</v>
      </c>
      <c r="L195" s="87">
        <v>1.3</v>
      </c>
      <c r="M195" s="87">
        <v>20</v>
      </c>
      <c r="N195" s="87" t="s">
        <v>154</v>
      </c>
      <c r="O195" s="87" t="s">
        <v>155</v>
      </c>
      <c r="P195" s="87">
        <v>0</v>
      </c>
      <c r="Q195" s="127">
        <v>8.0420000000000006E-5</v>
      </c>
      <c r="R195" s="87">
        <v>0</v>
      </c>
      <c r="S195" s="87">
        <v>0</v>
      </c>
      <c r="T195" s="127">
        <v>3460000000</v>
      </c>
      <c r="U195" s="127">
        <v>3460000000</v>
      </c>
      <c r="V195" s="127">
        <v>3249000000</v>
      </c>
      <c r="W195" s="127">
        <v>3249000000</v>
      </c>
      <c r="X195" s="87">
        <v>0</v>
      </c>
      <c r="Y195" s="87">
        <v>0</v>
      </c>
      <c r="Z195" s="127">
        <v>2662000000</v>
      </c>
      <c r="AA195" s="127">
        <v>3.2950000000000001E-5</v>
      </c>
      <c r="AB195" s="127">
        <v>16890000000</v>
      </c>
      <c r="AC195" s="87">
        <v>0.65</v>
      </c>
      <c r="AD195" s="87" t="s">
        <v>156</v>
      </c>
      <c r="AE195" s="87" t="s">
        <v>157</v>
      </c>
      <c r="AF195" s="87" t="s">
        <v>158</v>
      </c>
      <c r="AG195" s="87" t="s">
        <v>159</v>
      </c>
      <c r="AH195" s="87" t="s">
        <v>160</v>
      </c>
      <c r="AI195" s="87" t="s">
        <v>161</v>
      </c>
      <c r="AJ195" s="87" t="s">
        <v>162</v>
      </c>
      <c r="AK195" s="87">
        <v>0</v>
      </c>
      <c r="AL195" s="87">
        <v>0</v>
      </c>
      <c r="AM195" s="87" t="s">
        <v>142</v>
      </c>
      <c r="AO195" s="87">
        <f t="shared" si="144"/>
        <v>193</v>
      </c>
      <c r="AP195" s="87">
        <f t="shared" ref="AP195:AQ258" si="212">D195</f>
        <v>2.7113299999999998</v>
      </c>
      <c r="AQ195" s="87">
        <f t="shared" si="212"/>
        <v>-16.565300000000001</v>
      </c>
      <c r="AR195" s="87">
        <f t="shared" si="145"/>
        <v>2.2000000000000002</v>
      </c>
      <c r="AS195" s="87">
        <v>1</v>
      </c>
      <c r="AT195" s="87">
        <v>0</v>
      </c>
      <c r="AU195" s="87">
        <v>0</v>
      </c>
      <c r="AV195" s="87">
        <v>0</v>
      </c>
      <c r="AW195" s="87">
        <v>0</v>
      </c>
      <c r="AY195" s="133">
        <f t="shared" ref="AY195" si="213">IF(J195="", "", INT(J195))</f>
        <v>97</v>
      </c>
      <c r="AZ195" s="87">
        <f t="shared" si="150"/>
        <v>104</v>
      </c>
      <c r="BA195" s="87">
        <f t="shared" si="151"/>
        <v>105</v>
      </c>
      <c r="BB195" s="87">
        <f t="shared" si="152"/>
        <v>97</v>
      </c>
      <c r="BC195" s="87">
        <f t="shared" si="153"/>
        <v>97</v>
      </c>
      <c r="BD195" s="87" t="str">
        <f t="shared" si="154"/>
        <v>1c</v>
      </c>
      <c r="BE195" s="87" t="str">
        <f t="shared" si="155"/>
        <v>0</v>
      </c>
      <c r="BG195" s="87">
        <f t="shared" si="156"/>
        <v>97</v>
      </c>
      <c r="BH195" s="127" t="str">
        <f t="shared" si="157"/>
        <v>2.10E+11</v>
      </c>
      <c r="BI195" s="127" t="str">
        <f t="shared" si="158"/>
        <v>8.08E+10</v>
      </c>
      <c r="BJ195" s="87" t="str">
        <f t="shared" si="159"/>
        <v>7850</v>
      </c>
      <c r="BK195" s="87">
        <f t="shared" si="160"/>
        <v>1.3</v>
      </c>
      <c r="BL195" s="87">
        <f t="shared" si="161"/>
        <v>0.02</v>
      </c>
      <c r="BN195" s="129">
        <v>193</v>
      </c>
      <c r="BO195" s="129">
        <v>51</v>
      </c>
      <c r="BP195" s="129">
        <v>228</v>
      </c>
      <c r="BQ195" s="129">
        <v>193</v>
      </c>
      <c r="BR195" s="129">
        <v>193</v>
      </c>
      <c r="BS195" s="129" t="str">
        <v>1c</v>
      </c>
      <c r="BT195" s="129" t="str">
        <v>0</v>
      </c>
      <c r="BU195" s="87">
        <v>0</v>
      </c>
      <c r="BV195" s="129">
        <v>193</v>
      </c>
      <c r="BW195" s="129" t="str">
        <v>2.10E+11</v>
      </c>
      <c r="BX195" s="129" t="str">
        <v>8.08E+10</v>
      </c>
      <c r="BY195" s="129" t="str">
        <v>7850</v>
      </c>
      <c r="BZ195" s="129">
        <v>0.1</v>
      </c>
      <c r="CA195" s="129">
        <v>1E-3</v>
      </c>
      <c r="CD195" s="87">
        <v>193</v>
      </c>
      <c r="CE195" s="87" t="s">
        <v>180</v>
      </c>
      <c r="CF195" s="87" t="s">
        <v>181</v>
      </c>
      <c r="CG195" s="87">
        <v>1</v>
      </c>
      <c r="CH195" s="87">
        <v>0.1</v>
      </c>
      <c r="CI195" s="87">
        <v>1E-3</v>
      </c>
      <c r="CR195" s="87">
        <f t="shared" si="203"/>
        <v>193</v>
      </c>
      <c r="CS195" s="87">
        <f t="shared" si="204"/>
        <v>51</v>
      </c>
      <c r="CT195" s="87">
        <f t="shared" si="205"/>
        <v>228</v>
      </c>
      <c r="CU195" s="87">
        <v>3</v>
      </c>
      <c r="CV195" s="87">
        <v>3</v>
      </c>
      <c r="CW195" s="87">
        <v>1</v>
      </c>
      <c r="CX195" s="87">
        <v>0</v>
      </c>
      <c r="CY195" s="87">
        <v>1</v>
      </c>
      <c r="CZ195" s="87">
        <v>3</v>
      </c>
      <c r="DA195" s="87">
        <v>1</v>
      </c>
      <c r="DB195" s="87" t="b">
        <v>1</v>
      </c>
    </row>
    <row r="196" spans="2:127" ht="12.75">
      <c r="B196" s="87">
        <f t="shared" si="211"/>
        <v>194</v>
      </c>
      <c r="C196" s="126">
        <v>-4.9000000000000004</v>
      </c>
      <c r="D196" s="87">
        <v>-1.68133</v>
      </c>
      <c r="E196" s="87">
        <v>-14.029199999999999</v>
      </c>
      <c r="F196" s="87" t="s">
        <v>142</v>
      </c>
      <c r="J196" s="87">
        <f t="shared" si="178"/>
        <v>97.2</v>
      </c>
      <c r="K196" s="126">
        <v>105</v>
      </c>
      <c r="L196" s="87">
        <v>1.3</v>
      </c>
      <c r="M196" s="87">
        <v>20</v>
      </c>
      <c r="N196" s="87" t="s">
        <v>154</v>
      </c>
      <c r="O196" s="87" t="s">
        <v>155</v>
      </c>
      <c r="P196" s="87">
        <v>0</v>
      </c>
      <c r="Q196" s="127">
        <v>8.0420000000000006E-5</v>
      </c>
      <c r="R196" s="87">
        <v>0</v>
      </c>
      <c r="S196" s="87">
        <v>0</v>
      </c>
      <c r="T196" s="127">
        <v>3460000000</v>
      </c>
      <c r="U196" s="127">
        <v>3460000000</v>
      </c>
      <c r="V196" s="127">
        <v>3249000000</v>
      </c>
      <c r="W196" s="127">
        <v>3249000000</v>
      </c>
      <c r="X196" s="87">
        <v>0</v>
      </c>
      <c r="Y196" s="87">
        <v>0</v>
      </c>
      <c r="Z196" s="127">
        <v>2662000000</v>
      </c>
      <c r="AA196" s="127">
        <v>3.2950000000000001E-5</v>
      </c>
      <c r="AB196" s="127">
        <v>16890000000</v>
      </c>
      <c r="AC196" s="87">
        <v>0.65</v>
      </c>
      <c r="AD196" s="87" t="s">
        <v>156</v>
      </c>
      <c r="AE196" s="87" t="s">
        <v>157</v>
      </c>
      <c r="AF196" s="87" t="s">
        <v>158</v>
      </c>
      <c r="AG196" s="87" t="s">
        <v>159</v>
      </c>
      <c r="AH196" s="87" t="s">
        <v>160</v>
      </c>
      <c r="AI196" s="87" t="s">
        <v>161</v>
      </c>
      <c r="AJ196" s="87" t="s">
        <v>162</v>
      </c>
      <c r="AK196" s="87">
        <v>0</v>
      </c>
      <c r="AL196" s="87">
        <v>0</v>
      </c>
      <c r="AM196" s="87" t="s">
        <v>142</v>
      </c>
      <c r="AO196" s="87">
        <f t="shared" ref="AO196:AO259" si="214">B196</f>
        <v>194</v>
      </c>
      <c r="AP196" s="87">
        <f t="shared" si="212"/>
        <v>-1.68133</v>
      </c>
      <c r="AQ196" s="87">
        <f t="shared" si="212"/>
        <v>-14.029199999999999</v>
      </c>
      <c r="AR196" s="87">
        <f t="shared" ref="AR196:AR259" si="215">C196</f>
        <v>-4.9000000000000004</v>
      </c>
      <c r="AS196" s="87">
        <v>1</v>
      </c>
      <c r="AT196" s="87">
        <v>0</v>
      </c>
      <c r="AU196" s="87">
        <v>0</v>
      </c>
      <c r="AV196" s="87">
        <v>0</v>
      </c>
      <c r="AW196" s="87">
        <v>0</v>
      </c>
      <c r="AY196" s="133"/>
      <c r="AZ196" s="87" t="str">
        <f t="shared" si="150"/>
        <v/>
      </c>
      <c r="BA196" s="87" t="str">
        <f t="shared" si="151"/>
        <v/>
      </c>
      <c r="BB196" s="87" t="str">
        <f t="shared" si="152"/>
        <v/>
      </c>
      <c r="BC196" s="87" t="str">
        <f t="shared" si="153"/>
        <v/>
      </c>
      <c r="BD196" s="87" t="str">
        <f t="shared" si="154"/>
        <v/>
      </c>
      <c r="BE196" s="87" t="str">
        <f t="shared" si="155"/>
        <v/>
      </c>
      <c r="BG196" s="87" t="str">
        <f t="shared" si="156"/>
        <v/>
      </c>
      <c r="BH196" s="127" t="str">
        <f t="shared" si="157"/>
        <v/>
      </c>
      <c r="BI196" s="127" t="str">
        <f t="shared" si="158"/>
        <v/>
      </c>
      <c r="BJ196" s="87" t="str">
        <f t="shared" si="159"/>
        <v/>
      </c>
      <c r="BK196" s="87" t="str">
        <f t="shared" si="160"/>
        <v/>
      </c>
      <c r="BL196" s="87" t="str">
        <f t="shared" si="161"/>
        <v/>
      </c>
      <c r="BN196" s="129">
        <v>194</v>
      </c>
      <c r="BO196" s="129">
        <v>15</v>
      </c>
      <c r="BP196" s="129">
        <v>229</v>
      </c>
      <c r="BQ196" s="129">
        <v>194</v>
      </c>
      <c r="BR196" s="129">
        <v>194</v>
      </c>
      <c r="BS196" s="129" t="str">
        <v>1c</v>
      </c>
      <c r="BT196" s="129" t="str">
        <v>0</v>
      </c>
      <c r="BU196" s="87">
        <v>0</v>
      </c>
      <c r="BV196" s="129">
        <v>194</v>
      </c>
      <c r="BW196" s="129" t="str">
        <v>2.10E+11</v>
      </c>
      <c r="BX196" s="129" t="str">
        <v>8.08E+10</v>
      </c>
      <c r="BY196" s="129" t="str">
        <v>7850</v>
      </c>
      <c r="BZ196" s="129">
        <v>5</v>
      </c>
      <c r="CA196" s="129">
        <v>3.5000000000000003E-2</v>
      </c>
      <c r="CD196" s="87">
        <v>194</v>
      </c>
      <c r="CE196" s="87" t="s">
        <v>180</v>
      </c>
      <c r="CF196" s="87" t="s">
        <v>181</v>
      </c>
      <c r="CG196" s="87">
        <v>1</v>
      </c>
      <c r="CH196" s="87">
        <v>5</v>
      </c>
      <c r="CI196" s="87">
        <v>3.5000000000000003E-2</v>
      </c>
      <c r="CR196" s="87">
        <f t="shared" si="203"/>
        <v>194</v>
      </c>
      <c r="CS196" s="87">
        <f t="shared" si="204"/>
        <v>15</v>
      </c>
      <c r="CT196" s="87">
        <f t="shared" si="205"/>
        <v>229</v>
      </c>
      <c r="CU196" s="87">
        <v>1</v>
      </c>
      <c r="CV196" s="87">
        <v>1</v>
      </c>
      <c r="CW196" s="87">
        <v>1</v>
      </c>
      <c r="CX196" s="87">
        <v>0</v>
      </c>
      <c r="CY196" s="87">
        <v>1</v>
      </c>
      <c r="CZ196" s="87">
        <v>3</v>
      </c>
      <c r="DA196" s="87">
        <v>1</v>
      </c>
      <c r="DB196" s="87" t="b">
        <v>1</v>
      </c>
    </row>
    <row r="197" spans="2:127" ht="12.75">
      <c r="B197" s="87">
        <f t="shared" si="211"/>
        <v>195</v>
      </c>
      <c r="C197" s="126">
        <v>2.2000000000000002</v>
      </c>
      <c r="D197" s="87">
        <v>12.99</v>
      </c>
      <c r="E197" s="87">
        <v>-10.6305</v>
      </c>
      <c r="F197" s="87" t="s">
        <v>142</v>
      </c>
      <c r="J197" s="87">
        <f t="shared" si="178"/>
        <v>98.1</v>
      </c>
      <c r="K197" s="126">
        <v>105</v>
      </c>
      <c r="L197" s="87">
        <v>1.3</v>
      </c>
      <c r="M197" s="87">
        <v>20</v>
      </c>
      <c r="N197" s="87" t="s">
        <v>154</v>
      </c>
      <c r="O197" s="87" t="s">
        <v>155</v>
      </c>
      <c r="P197" s="87">
        <v>0</v>
      </c>
      <c r="Q197" s="127">
        <v>8.0420000000000006E-5</v>
      </c>
      <c r="R197" s="87">
        <v>0</v>
      </c>
      <c r="S197" s="87">
        <v>0</v>
      </c>
      <c r="T197" s="127">
        <v>3460000000</v>
      </c>
      <c r="U197" s="127">
        <v>3460000000</v>
      </c>
      <c r="V197" s="127">
        <v>3249000000</v>
      </c>
      <c r="W197" s="127">
        <v>3249000000</v>
      </c>
      <c r="X197" s="87">
        <v>0</v>
      </c>
      <c r="Y197" s="87">
        <v>0</v>
      </c>
      <c r="Z197" s="127">
        <v>2662000000</v>
      </c>
      <c r="AA197" s="127">
        <v>3.2950000000000001E-5</v>
      </c>
      <c r="AB197" s="127">
        <v>16890000000</v>
      </c>
      <c r="AC197" s="87">
        <v>0.65</v>
      </c>
      <c r="AD197" s="87" t="s">
        <v>156</v>
      </c>
      <c r="AE197" s="87" t="s">
        <v>157</v>
      </c>
      <c r="AF197" s="87" t="s">
        <v>158</v>
      </c>
      <c r="AG197" s="87" t="s">
        <v>159</v>
      </c>
      <c r="AH197" s="87" t="s">
        <v>160</v>
      </c>
      <c r="AI197" s="87" t="s">
        <v>161</v>
      </c>
      <c r="AJ197" s="87" t="s">
        <v>162</v>
      </c>
      <c r="AK197" s="87">
        <v>0</v>
      </c>
      <c r="AL197" s="87">
        <v>0</v>
      </c>
      <c r="AM197" s="87" t="s">
        <v>142</v>
      </c>
      <c r="AO197" s="87">
        <f t="shared" si="214"/>
        <v>195</v>
      </c>
      <c r="AP197" s="87">
        <f t="shared" si="212"/>
        <v>12.99</v>
      </c>
      <c r="AQ197" s="87">
        <f t="shared" si="212"/>
        <v>-10.6305</v>
      </c>
      <c r="AR197" s="87">
        <f t="shared" si="215"/>
        <v>2.2000000000000002</v>
      </c>
      <c r="AS197" s="87">
        <v>1</v>
      </c>
      <c r="AT197" s="87">
        <v>0</v>
      </c>
      <c r="AU197" s="87">
        <v>0</v>
      </c>
      <c r="AV197" s="87">
        <v>0</v>
      </c>
      <c r="AW197" s="87">
        <v>0</v>
      </c>
      <c r="AY197" s="133">
        <f t="shared" ref="AY197" si="216">IF(J197="", "", INT(J197))</f>
        <v>98</v>
      </c>
      <c r="AZ197" s="87">
        <f t="shared" si="150"/>
        <v>105</v>
      </c>
      <c r="BA197" s="87">
        <f t="shared" si="151"/>
        <v>106</v>
      </c>
      <c r="BB197" s="87">
        <f t="shared" si="152"/>
        <v>98</v>
      </c>
      <c r="BC197" s="87">
        <f t="shared" si="153"/>
        <v>98</v>
      </c>
      <c r="BD197" s="87" t="str">
        <f t="shared" si="154"/>
        <v>1c</v>
      </c>
      <c r="BE197" s="87" t="str">
        <f t="shared" si="155"/>
        <v>0</v>
      </c>
      <c r="BG197" s="87">
        <f t="shared" si="156"/>
        <v>98</v>
      </c>
      <c r="BH197" s="127" t="str">
        <f t="shared" si="157"/>
        <v>2.10E+11</v>
      </c>
      <c r="BI197" s="127" t="str">
        <f t="shared" si="158"/>
        <v>8.08E+10</v>
      </c>
      <c r="BJ197" s="87" t="str">
        <f t="shared" si="159"/>
        <v>7850</v>
      </c>
      <c r="BK197" s="87">
        <f t="shared" si="160"/>
        <v>1.3</v>
      </c>
      <c r="BL197" s="87">
        <f t="shared" si="161"/>
        <v>0.02</v>
      </c>
      <c r="BN197" s="140">
        <v>195</v>
      </c>
      <c r="BO197" s="140">
        <v>229</v>
      </c>
      <c r="BP197" s="140">
        <v>230</v>
      </c>
      <c r="BQ197" s="140">
        <v>195</v>
      </c>
      <c r="BR197" s="140">
        <v>195</v>
      </c>
      <c r="BS197" s="140" t="str">
        <v>1c</v>
      </c>
      <c r="BT197" s="140" t="str">
        <v>0</v>
      </c>
      <c r="BU197" s="87">
        <v>0</v>
      </c>
      <c r="BV197" s="140">
        <v>195</v>
      </c>
      <c r="BW197" s="140" t="str">
        <v>2.10E+11</v>
      </c>
      <c r="BX197" s="140" t="str">
        <v>8.08E+10</v>
      </c>
      <c r="BY197" s="140" t="str">
        <v>7850</v>
      </c>
      <c r="BZ197" s="140">
        <v>5.1260000000000003</v>
      </c>
      <c r="CA197" s="140">
        <v>6.3E-2</v>
      </c>
      <c r="CD197" s="87">
        <v>195</v>
      </c>
      <c r="CE197" s="87" t="s">
        <v>180</v>
      </c>
      <c r="CF197" s="87" t="s">
        <v>181</v>
      </c>
      <c r="CG197" s="87" t="s">
        <v>182</v>
      </c>
      <c r="CH197" s="87">
        <v>5.1260000000000003</v>
      </c>
      <c r="CI197" s="87">
        <v>6.3E-2</v>
      </c>
    </row>
    <row r="198" spans="2:127" ht="12.75">
      <c r="B198" s="87">
        <f t="shared" si="211"/>
        <v>196</v>
      </c>
      <c r="C198" s="126">
        <v>-4.9000000000000004</v>
      </c>
      <c r="D198" s="87">
        <v>12.99</v>
      </c>
      <c r="E198" s="87">
        <v>-5.5582500000000001</v>
      </c>
      <c r="F198" s="87" t="s">
        <v>142</v>
      </c>
      <c r="J198" s="87">
        <f t="shared" si="178"/>
        <v>98.2</v>
      </c>
      <c r="K198" s="126">
        <v>106</v>
      </c>
      <c r="L198" s="87">
        <v>1.3</v>
      </c>
      <c r="M198" s="87">
        <v>20</v>
      </c>
      <c r="N198" s="87" t="s">
        <v>154</v>
      </c>
      <c r="O198" s="87" t="s">
        <v>155</v>
      </c>
      <c r="P198" s="87">
        <v>0</v>
      </c>
      <c r="Q198" s="127">
        <v>8.0420000000000006E-5</v>
      </c>
      <c r="R198" s="87">
        <v>0</v>
      </c>
      <c r="S198" s="87">
        <v>0</v>
      </c>
      <c r="T198" s="127">
        <v>3460000000</v>
      </c>
      <c r="U198" s="127">
        <v>3460000000</v>
      </c>
      <c r="V198" s="127">
        <v>3249000000</v>
      </c>
      <c r="W198" s="127">
        <v>3249000000</v>
      </c>
      <c r="X198" s="87">
        <v>0</v>
      </c>
      <c r="Y198" s="87">
        <v>0</v>
      </c>
      <c r="Z198" s="127">
        <v>2662000000</v>
      </c>
      <c r="AA198" s="127">
        <v>3.2950000000000001E-5</v>
      </c>
      <c r="AB198" s="127">
        <v>16890000000</v>
      </c>
      <c r="AC198" s="87">
        <v>0.65</v>
      </c>
      <c r="AD198" s="87" t="s">
        <v>156</v>
      </c>
      <c r="AE198" s="87" t="s">
        <v>157</v>
      </c>
      <c r="AF198" s="87" t="s">
        <v>158</v>
      </c>
      <c r="AG198" s="87" t="s">
        <v>159</v>
      </c>
      <c r="AH198" s="87" t="s">
        <v>160</v>
      </c>
      <c r="AI198" s="87" t="s">
        <v>161</v>
      </c>
      <c r="AJ198" s="87" t="s">
        <v>162</v>
      </c>
      <c r="AK198" s="87">
        <v>0</v>
      </c>
      <c r="AL198" s="87">
        <v>0</v>
      </c>
      <c r="AM198" s="87" t="s">
        <v>142</v>
      </c>
      <c r="AO198" s="87">
        <f t="shared" si="214"/>
        <v>196</v>
      </c>
      <c r="AP198" s="87">
        <f t="shared" si="212"/>
        <v>12.99</v>
      </c>
      <c r="AQ198" s="87">
        <f t="shared" si="212"/>
        <v>-5.5582500000000001</v>
      </c>
      <c r="AR198" s="87">
        <f t="shared" si="215"/>
        <v>-4.9000000000000004</v>
      </c>
      <c r="AS198" s="87">
        <v>1</v>
      </c>
      <c r="AT198" s="87">
        <v>0</v>
      </c>
      <c r="AU198" s="87">
        <v>0</v>
      </c>
      <c r="AV198" s="87">
        <v>0</v>
      </c>
      <c r="AW198" s="87">
        <v>0</v>
      </c>
      <c r="AY198" s="133"/>
      <c r="AZ198" s="87" t="str">
        <f t="shared" ref="AZ198:AZ261" si="217">IF(AY198="","",K198)</f>
        <v/>
      </c>
      <c r="BA198" s="87" t="str">
        <f t="shared" ref="BA198:BA261" si="218">IF(AY198="","",K199)</f>
        <v/>
      </c>
      <c r="BB198" s="87" t="str">
        <f t="shared" ref="BB198:BB261" si="219">IF(AY198="","",AY198)</f>
        <v/>
      </c>
      <c r="BC198" s="87" t="str">
        <f t="shared" ref="BC198:BC261" si="220">IF(AY198="","",AY198)</f>
        <v/>
      </c>
      <c r="BD198" s="87" t="str">
        <f t="shared" ref="BD198:BD261" si="221">IF(AY198="","","1c")</f>
        <v/>
      </c>
      <c r="BE198" s="87" t="str">
        <f t="shared" ref="BE198:BE261" si="222">IF(AY198="","","0")</f>
        <v/>
      </c>
      <c r="BG198" s="87" t="str">
        <f t="shared" ref="BG198:BG261" si="223">IF(AY198="","",AY198)</f>
        <v/>
      </c>
      <c r="BH198" s="127" t="str">
        <f t="shared" ref="BH198:BH261" si="224">IF(AY198="","","2.10E+11")</f>
        <v/>
      </c>
      <c r="BI198" s="127" t="str">
        <f t="shared" ref="BI198:BI261" si="225">IF(AY198="","","8.08E+10")</f>
        <v/>
      </c>
      <c r="BJ198" s="87" t="str">
        <f t="shared" ref="BJ198:BJ261" si="226">IF(AY198="","","7850")</f>
        <v/>
      </c>
      <c r="BK198" s="87" t="str">
        <f t="shared" ref="BK198:BK261" si="227">IF(AY198="","",L198)</f>
        <v/>
      </c>
      <c r="BL198" s="87" t="str">
        <f t="shared" ref="BL198:BL261" si="228">IF(AY198="","",M198/1000)</f>
        <v/>
      </c>
      <c r="BN198" s="140">
        <v>196</v>
      </c>
      <c r="BO198" s="140">
        <v>230</v>
      </c>
      <c r="BP198" s="140">
        <v>231</v>
      </c>
      <c r="BQ198" s="140">
        <v>196</v>
      </c>
      <c r="BR198" s="140">
        <v>196</v>
      </c>
      <c r="BS198" s="140" t="str">
        <v>1c</v>
      </c>
      <c r="BT198" s="140" t="str">
        <v>0</v>
      </c>
      <c r="BU198" s="87">
        <v>0</v>
      </c>
      <c r="BV198" s="140">
        <v>196</v>
      </c>
      <c r="BW198" s="140" t="str">
        <v>2.10E+11</v>
      </c>
      <c r="BX198" s="140" t="str">
        <v>8.08E+10</v>
      </c>
      <c r="BY198" s="140" t="str">
        <v>7850</v>
      </c>
      <c r="BZ198" s="140">
        <v>5.1260000000000003</v>
      </c>
      <c r="CA198" s="140">
        <v>6.3E-2</v>
      </c>
      <c r="CD198" s="87">
        <v>196</v>
      </c>
      <c r="CE198" s="87" t="s">
        <v>180</v>
      </c>
      <c r="CF198" s="87" t="s">
        <v>181</v>
      </c>
      <c r="CG198" s="87" t="s">
        <v>182</v>
      </c>
      <c r="CH198" s="87">
        <v>5.1260000000000003</v>
      </c>
      <c r="CI198" s="87">
        <v>6.3E-2</v>
      </c>
    </row>
    <row r="199" spans="2:127" ht="12.75">
      <c r="B199" s="87">
        <f t="shared" si="211"/>
        <v>197</v>
      </c>
      <c r="C199" s="126">
        <v>2.2000000000000002</v>
      </c>
      <c r="D199" s="87">
        <v>12.99</v>
      </c>
      <c r="E199" s="87">
        <v>10.6305</v>
      </c>
      <c r="F199" s="87" t="s">
        <v>142</v>
      </c>
      <c r="J199" s="87">
        <f t="shared" si="178"/>
        <v>99.1</v>
      </c>
      <c r="K199" s="126">
        <v>107</v>
      </c>
      <c r="L199" s="87">
        <v>1.3</v>
      </c>
      <c r="M199" s="87">
        <v>20</v>
      </c>
      <c r="N199" s="87" t="s">
        <v>154</v>
      </c>
      <c r="O199" s="87" t="s">
        <v>155</v>
      </c>
      <c r="P199" s="87">
        <v>0</v>
      </c>
      <c r="Q199" s="127">
        <v>8.0420000000000006E-5</v>
      </c>
      <c r="R199" s="87">
        <v>0</v>
      </c>
      <c r="S199" s="87">
        <v>0</v>
      </c>
      <c r="T199" s="127">
        <v>3460000000</v>
      </c>
      <c r="U199" s="127">
        <v>3460000000</v>
      </c>
      <c r="V199" s="127">
        <v>3249000000</v>
      </c>
      <c r="W199" s="127">
        <v>3249000000</v>
      </c>
      <c r="X199" s="87">
        <v>0</v>
      </c>
      <c r="Y199" s="87">
        <v>0</v>
      </c>
      <c r="Z199" s="127">
        <v>2662000000</v>
      </c>
      <c r="AA199" s="127">
        <v>3.2950000000000001E-5</v>
      </c>
      <c r="AB199" s="127">
        <v>16890000000</v>
      </c>
      <c r="AC199" s="87">
        <v>0.65</v>
      </c>
      <c r="AD199" s="87" t="s">
        <v>156</v>
      </c>
      <c r="AE199" s="87" t="s">
        <v>157</v>
      </c>
      <c r="AF199" s="87" t="s">
        <v>158</v>
      </c>
      <c r="AG199" s="87" t="s">
        <v>159</v>
      </c>
      <c r="AH199" s="87" t="s">
        <v>160</v>
      </c>
      <c r="AI199" s="87" t="s">
        <v>161</v>
      </c>
      <c r="AJ199" s="87" t="s">
        <v>162</v>
      </c>
      <c r="AK199" s="87">
        <v>0</v>
      </c>
      <c r="AL199" s="87">
        <v>0</v>
      </c>
      <c r="AM199" s="87" t="s">
        <v>142</v>
      </c>
      <c r="AO199" s="87">
        <f t="shared" si="214"/>
        <v>197</v>
      </c>
      <c r="AP199" s="87">
        <f t="shared" si="212"/>
        <v>12.99</v>
      </c>
      <c r="AQ199" s="87">
        <f t="shared" si="212"/>
        <v>10.6305</v>
      </c>
      <c r="AR199" s="87">
        <f t="shared" si="215"/>
        <v>2.2000000000000002</v>
      </c>
      <c r="AS199" s="87">
        <v>1</v>
      </c>
      <c r="AT199" s="87">
        <v>0</v>
      </c>
      <c r="AU199" s="87">
        <v>0</v>
      </c>
      <c r="AV199" s="87">
        <v>0</v>
      </c>
      <c r="AW199" s="87">
        <v>0</v>
      </c>
      <c r="AY199" s="133">
        <f t="shared" ref="AY199" si="229">IF(J199="", "", INT(J199))</f>
        <v>99</v>
      </c>
      <c r="AZ199" s="87">
        <f t="shared" si="217"/>
        <v>107</v>
      </c>
      <c r="BA199" s="87">
        <f t="shared" si="218"/>
        <v>108</v>
      </c>
      <c r="BB199" s="87">
        <f t="shared" si="219"/>
        <v>99</v>
      </c>
      <c r="BC199" s="87">
        <f t="shared" si="220"/>
        <v>99</v>
      </c>
      <c r="BD199" s="87" t="str">
        <f t="shared" si="221"/>
        <v>1c</v>
      </c>
      <c r="BE199" s="87" t="str">
        <f t="shared" si="222"/>
        <v>0</v>
      </c>
      <c r="BG199" s="87">
        <f t="shared" si="223"/>
        <v>99</v>
      </c>
      <c r="BH199" s="127" t="str">
        <f t="shared" si="224"/>
        <v>2.10E+11</v>
      </c>
      <c r="BI199" s="127" t="str">
        <f t="shared" si="225"/>
        <v>8.08E+10</v>
      </c>
      <c r="BJ199" s="87" t="str">
        <f t="shared" si="226"/>
        <v>7850</v>
      </c>
      <c r="BK199" s="87">
        <f t="shared" si="227"/>
        <v>1.3</v>
      </c>
      <c r="BL199" s="87">
        <f t="shared" si="228"/>
        <v>0.02</v>
      </c>
      <c r="BN199" s="140">
        <v>197</v>
      </c>
      <c r="BO199" s="140">
        <v>231</v>
      </c>
      <c r="BP199" s="140">
        <v>232</v>
      </c>
      <c r="BQ199" s="140">
        <v>197</v>
      </c>
      <c r="BR199" s="140">
        <v>197</v>
      </c>
      <c r="BS199" s="140" t="str">
        <v>1c</v>
      </c>
      <c r="BT199" s="140" t="str">
        <v>0</v>
      </c>
      <c r="BU199" s="87">
        <v>0</v>
      </c>
      <c r="BV199" s="140">
        <v>197</v>
      </c>
      <c r="BW199" s="140" t="str">
        <v>2.10E+11</v>
      </c>
      <c r="BX199" s="140" t="str">
        <v>8.08E+10</v>
      </c>
      <c r="BY199" s="140" t="str">
        <v>7850</v>
      </c>
      <c r="BZ199" s="140">
        <v>5.1260000000000003</v>
      </c>
      <c r="CA199" s="140">
        <v>6.3E-2</v>
      </c>
      <c r="CD199" s="87">
        <v>197</v>
      </c>
      <c r="CE199" s="87" t="s">
        <v>180</v>
      </c>
      <c r="CF199" s="87" t="s">
        <v>181</v>
      </c>
      <c r="CG199" s="87" t="s">
        <v>182</v>
      </c>
      <c r="CH199" s="87">
        <v>5.1260000000000003</v>
      </c>
      <c r="CI199" s="87">
        <v>6.3E-2</v>
      </c>
    </row>
    <row r="200" spans="2:127" ht="12.75">
      <c r="B200" s="87">
        <f t="shared" si="211"/>
        <v>198</v>
      </c>
      <c r="C200" s="126">
        <v>-4.9000000000000004</v>
      </c>
      <c r="D200" s="87">
        <v>12.99</v>
      </c>
      <c r="E200" s="87">
        <v>5.5582500000000001</v>
      </c>
      <c r="F200" s="87" t="s">
        <v>142</v>
      </c>
      <c r="J200" s="87">
        <f t="shared" si="178"/>
        <v>99.2</v>
      </c>
      <c r="K200" s="126">
        <v>108</v>
      </c>
      <c r="L200" s="87">
        <v>1.3</v>
      </c>
      <c r="M200" s="87">
        <v>20</v>
      </c>
      <c r="N200" s="87" t="s">
        <v>154</v>
      </c>
      <c r="O200" s="87" t="s">
        <v>155</v>
      </c>
      <c r="P200" s="87">
        <v>0</v>
      </c>
      <c r="Q200" s="127">
        <v>8.0420000000000006E-5</v>
      </c>
      <c r="R200" s="87">
        <v>0</v>
      </c>
      <c r="S200" s="87">
        <v>0</v>
      </c>
      <c r="T200" s="127">
        <v>3460000000</v>
      </c>
      <c r="U200" s="127">
        <v>3460000000</v>
      </c>
      <c r="V200" s="127">
        <v>3249000000</v>
      </c>
      <c r="W200" s="127">
        <v>3249000000</v>
      </c>
      <c r="X200" s="87">
        <v>0</v>
      </c>
      <c r="Y200" s="87">
        <v>0</v>
      </c>
      <c r="Z200" s="127">
        <v>2662000000</v>
      </c>
      <c r="AA200" s="127">
        <v>3.2950000000000001E-5</v>
      </c>
      <c r="AB200" s="127">
        <v>16890000000</v>
      </c>
      <c r="AC200" s="87">
        <v>0.65</v>
      </c>
      <c r="AD200" s="87" t="s">
        <v>156</v>
      </c>
      <c r="AE200" s="87" t="s">
        <v>157</v>
      </c>
      <c r="AF200" s="87" t="s">
        <v>158</v>
      </c>
      <c r="AG200" s="87" t="s">
        <v>159</v>
      </c>
      <c r="AH200" s="87" t="s">
        <v>160</v>
      </c>
      <c r="AI200" s="87" t="s">
        <v>161</v>
      </c>
      <c r="AJ200" s="87" t="s">
        <v>162</v>
      </c>
      <c r="AK200" s="87">
        <v>0</v>
      </c>
      <c r="AL200" s="87">
        <v>0</v>
      </c>
      <c r="AM200" s="87" t="s">
        <v>142</v>
      </c>
      <c r="AO200" s="87">
        <f t="shared" si="214"/>
        <v>198</v>
      </c>
      <c r="AP200" s="87">
        <f t="shared" si="212"/>
        <v>12.99</v>
      </c>
      <c r="AQ200" s="87">
        <f t="shared" si="212"/>
        <v>5.5582500000000001</v>
      </c>
      <c r="AR200" s="87">
        <f t="shared" si="215"/>
        <v>-4.9000000000000004</v>
      </c>
      <c r="AS200" s="87">
        <v>1</v>
      </c>
      <c r="AT200" s="87">
        <v>0</v>
      </c>
      <c r="AU200" s="87">
        <v>0</v>
      </c>
      <c r="AV200" s="87">
        <v>0</v>
      </c>
      <c r="AW200" s="87">
        <v>0</v>
      </c>
      <c r="AY200" s="133"/>
      <c r="AZ200" s="87" t="str">
        <f t="shared" si="217"/>
        <v/>
      </c>
      <c r="BA200" s="87" t="str">
        <f t="shared" si="218"/>
        <v/>
      </c>
      <c r="BB200" s="87" t="str">
        <f t="shared" si="219"/>
        <v/>
      </c>
      <c r="BC200" s="87" t="str">
        <f t="shared" si="220"/>
        <v/>
      </c>
      <c r="BD200" s="87" t="str">
        <f t="shared" si="221"/>
        <v/>
      </c>
      <c r="BE200" s="87" t="str">
        <f t="shared" si="222"/>
        <v/>
      </c>
      <c r="BG200" s="87" t="str">
        <f t="shared" si="223"/>
        <v/>
      </c>
      <c r="BH200" s="127" t="str">
        <f t="shared" si="224"/>
        <v/>
      </c>
      <c r="BI200" s="127" t="str">
        <f t="shared" si="225"/>
        <v/>
      </c>
      <c r="BJ200" s="87" t="str">
        <f t="shared" si="226"/>
        <v/>
      </c>
      <c r="BK200" s="87" t="str">
        <f t="shared" si="227"/>
        <v/>
      </c>
      <c r="BL200" s="87" t="str">
        <f t="shared" si="228"/>
        <v/>
      </c>
      <c r="BN200" s="140">
        <v>198</v>
      </c>
      <c r="BO200" s="140">
        <v>232</v>
      </c>
      <c r="BP200" s="140">
        <v>233</v>
      </c>
      <c r="BQ200" s="140">
        <v>198</v>
      </c>
      <c r="BR200" s="140">
        <v>198</v>
      </c>
      <c r="BS200" s="140" t="str">
        <v>1c</v>
      </c>
      <c r="BT200" s="140" t="str">
        <v>0</v>
      </c>
      <c r="BU200" s="87">
        <v>0</v>
      </c>
      <c r="BV200" s="140">
        <v>198</v>
      </c>
      <c r="BW200" s="140" t="str">
        <v>2.10E+11</v>
      </c>
      <c r="BX200" s="140" t="str">
        <v>8.08E+10</v>
      </c>
      <c r="BY200" s="140" t="str">
        <v>7850</v>
      </c>
      <c r="BZ200" s="140">
        <v>5.0999999999999996</v>
      </c>
      <c r="CA200" s="140">
        <v>0.05</v>
      </c>
      <c r="CD200" s="87">
        <v>198</v>
      </c>
      <c r="CE200" s="87" t="s">
        <v>180</v>
      </c>
      <c r="CF200" s="87" t="s">
        <v>181</v>
      </c>
      <c r="CG200" s="87" t="s">
        <v>182</v>
      </c>
      <c r="CH200" s="87">
        <v>5.0999999999999996</v>
      </c>
      <c r="CI200" s="87">
        <v>0.05</v>
      </c>
    </row>
    <row r="201" spans="2:127" ht="12.75">
      <c r="B201" s="87">
        <f t="shared" si="211"/>
        <v>199</v>
      </c>
      <c r="C201" s="165">
        <v>5.04</v>
      </c>
      <c r="D201" s="164">
        <v>7.7080000000000002</v>
      </c>
      <c r="E201" s="164">
        <v>19.45</v>
      </c>
      <c r="F201" s="87" t="s">
        <v>142</v>
      </c>
      <c r="J201" s="87">
        <f t="shared" si="178"/>
        <v>100.1</v>
      </c>
      <c r="K201" s="126">
        <v>108</v>
      </c>
      <c r="L201" s="87">
        <v>1.3</v>
      </c>
      <c r="M201" s="87">
        <v>20</v>
      </c>
      <c r="N201" s="87" t="s">
        <v>154</v>
      </c>
      <c r="O201" s="87" t="s">
        <v>155</v>
      </c>
      <c r="P201" s="87">
        <v>0</v>
      </c>
      <c r="Q201" s="127">
        <v>8.0420000000000006E-5</v>
      </c>
      <c r="R201" s="87">
        <v>0</v>
      </c>
      <c r="S201" s="87">
        <v>0</v>
      </c>
      <c r="T201" s="127">
        <v>3460000000</v>
      </c>
      <c r="U201" s="127">
        <v>3460000000</v>
      </c>
      <c r="V201" s="127">
        <v>3249000000</v>
      </c>
      <c r="W201" s="127">
        <v>3249000000</v>
      </c>
      <c r="X201" s="87">
        <v>0</v>
      </c>
      <c r="Y201" s="87">
        <v>0</v>
      </c>
      <c r="Z201" s="127">
        <v>2662000000</v>
      </c>
      <c r="AA201" s="127">
        <v>3.2950000000000001E-5</v>
      </c>
      <c r="AB201" s="127">
        <v>16890000000</v>
      </c>
      <c r="AC201" s="87">
        <v>0.65</v>
      </c>
      <c r="AD201" s="87" t="s">
        <v>156</v>
      </c>
      <c r="AE201" s="87" t="s">
        <v>157</v>
      </c>
      <c r="AF201" s="87" t="s">
        <v>158</v>
      </c>
      <c r="AG201" s="87" t="s">
        <v>159</v>
      </c>
      <c r="AH201" s="87" t="s">
        <v>160</v>
      </c>
      <c r="AI201" s="87" t="s">
        <v>161</v>
      </c>
      <c r="AJ201" s="87" t="s">
        <v>162</v>
      </c>
      <c r="AK201" s="87">
        <v>0</v>
      </c>
      <c r="AL201" s="87">
        <v>0</v>
      </c>
      <c r="AM201" s="87" t="s">
        <v>142</v>
      </c>
      <c r="AO201" s="87">
        <f t="shared" si="214"/>
        <v>199</v>
      </c>
      <c r="AP201" s="87">
        <f t="shared" si="212"/>
        <v>7.7080000000000002</v>
      </c>
      <c r="AQ201" s="87">
        <f t="shared" si="212"/>
        <v>19.45</v>
      </c>
      <c r="AR201" s="87">
        <f t="shared" si="215"/>
        <v>5.04</v>
      </c>
      <c r="AS201" s="87">
        <v>1</v>
      </c>
      <c r="AT201" s="87">
        <v>0</v>
      </c>
      <c r="AU201" s="87">
        <v>0</v>
      </c>
      <c r="AV201" s="87">
        <v>0</v>
      </c>
      <c r="AW201" s="87">
        <v>0</v>
      </c>
      <c r="AY201" s="133">
        <f t="shared" ref="AY201" si="230">IF(J201="", "", INT(J201))</f>
        <v>100</v>
      </c>
      <c r="AZ201" s="87">
        <f t="shared" si="217"/>
        <v>108</v>
      </c>
      <c r="BA201" s="87">
        <f t="shared" si="218"/>
        <v>109</v>
      </c>
      <c r="BB201" s="87">
        <f t="shared" si="219"/>
        <v>100</v>
      </c>
      <c r="BC201" s="87">
        <f t="shared" si="220"/>
        <v>100</v>
      </c>
      <c r="BD201" s="87" t="str">
        <f t="shared" si="221"/>
        <v>1c</v>
      </c>
      <c r="BE201" s="87" t="str">
        <f t="shared" si="222"/>
        <v>0</v>
      </c>
      <c r="BG201" s="87">
        <f t="shared" si="223"/>
        <v>100</v>
      </c>
      <c r="BH201" s="127" t="str">
        <f t="shared" si="224"/>
        <v>2.10E+11</v>
      </c>
      <c r="BI201" s="127" t="str">
        <f t="shared" si="225"/>
        <v>8.08E+10</v>
      </c>
      <c r="BJ201" s="87" t="str">
        <f t="shared" si="226"/>
        <v>7850</v>
      </c>
      <c r="BK201" s="87">
        <f t="shared" si="227"/>
        <v>1.3</v>
      </c>
      <c r="BL201" s="87">
        <f t="shared" si="228"/>
        <v>0.02</v>
      </c>
      <c r="BN201" s="140">
        <v>199</v>
      </c>
      <c r="BO201" s="140">
        <v>233</v>
      </c>
      <c r="BP201" s="140">
        <v>234</v>
      </c>
      <c r="BQ201" s="140">
        <v>199</v>
      </c>
      <c r="BR201" s="140">
        <v>199</v>
      </c>
      <c r="BS201" s="140" t="str">
        <v>1c</v>
      </c>
      <c r="BT201" s="140" t="str">
        <v>0</v>
      </c>
      <c r="BU201" s="87">
        <v>0</v>
      </c>
      <c r="BV201" s="140">
        <v>199</v>
      </c>
      <c r="BW201" s="140" t="str">
        <v>2.10E+11</v>
      </c>
      <c r="BX201" s="140" t="str">
        <v>8.08E+10</v>
      </c>
      <c r="BY201" s="140" t="str">
        <v>7850</v>
      </c>
      <c r="BZ201" s="140">
        <v>5.0860000000000003</v>
      </c>
      <c r="CA201" s="140">
        <v>4.2999999999999997E-2</v>
      </c>
      <c r="CD201" s="87">
        <v>199</v>
      </c>
      <c r="CE201" s="87" t="s">
        <v>180</v>
      </c>
      <c r="CF201" s="87" t="s">
        <v>181</v>
      </c>
      <c r="CG201" s="87" t="s">
        <v>182</v>
      </c>
      <c r="CH201" s="87">
        <v>5.0860000000000003</v>
      </c>
      <c r="CI201" s="87">
        <v>4.2999999999999997E-2</v>
      </c>
    </row>
    <row r="202" spans="2:127" ht="12.75">
      <c r="B202" s="87">
        <f t="shared" si="211"/>
        <v>200</v>
      </c>
      <c r="C202" s="165">
        <v>-3.48</v>
      </c>
      <c r="D202" s="164">
        <v>7.7080000000000002</v>
      </c>
      <c r="E202" s="164">
        <v>19.45</v>
      </c>
      <c r="F202" s="87" t="s">
        <v>142</v>
      </c>
      <c r="J202" s="87">
        <f t="shared" si="178"/>
        <v>100.2</v>
      </c>
      <c r="K202" s="126">
        <v>109</v>
      </c>
      <c r="L202" s="87">
        <v>1.3</v>
      </c>
      <c r="M202" s="87">
        <v>20</v>
      </c>
      <c r="N202" s="87" t="s">
        <v>154</v>
      </c>
      <c r="O202" s="87" t="s">
        <v>155</v>
      </c>
      <c r="P202" s="87">
        <v>0</v>
      </c>
      <c r="Q202" s="127">
        <v>8.0420000000000006E-5</v>
      </c>
      <c r="R202" s="87">
        <v>0</v>
      </c>
      <c r="S202" s="87">
        <v>0</v>
      </c>
      <c r="T202" s="127">
        <v>3460000000</v>
      </c>
      <c r="U202" s="127">
        <v>3460000000</v>
      </c>
      <c r="V202" s="127">
        <v>3249000000</v>
      </c>
      <c r="W202" s="127">
        <v>3249000000</v>
      </c>
      <c r="X202" s="87">
        <v>0</v>
      </c>
      <c r="Y202" s="87">
        <v>0</v>
      </c>
      <c r="Z202" s="127">
        <v>2662000000</v>
      </c>
      <c r="AA202" s="127">
        <v>3.2950000000000001E-5</v>
      </c>
      <c r="AB202" s="127">
        <v>16890000000</v>
      </c>
      <c r="AC202" s="87">
        <v>0.65</v>
      </c>
      <c r="AD202" s="87" t="s">
        <v>156</v>
      </c>
      <c r="AE202" s="87" t="s">
        <v>157</v>
      </c>
      <c r="AF202" s="87" t="s">
        <v>158</v>
      </c>
      <c r="AG202" s="87" t="s">
        <v>159</v>
      </c>
      <c r="AH202" s="87" t="s">
        <v>160</v>
      </c>
      <c r="AI202" s="87" t="s">
        <v>161</v>
      </c>
      <c r="AJ202" s="87" t="s">
        <v>162</v>
      </c>
      <c r="AK202" s="87">
        <v>0</v>
      </c>
      <c r="AL202" s="87">
        <v>0</v>
      </c>
      <c r="AM202" s="87" t="s">
        <v>142</v>
      </c>
      <c r="AO202" s="87">
        <f t="shared" si="214"/>
        <v>200</v>
      </c>
      <c r="AP202" s="87">
        <f t="shared" si="212"/>
        <v>7.7080000000000002</v>
      </c>
      <c r="AQ202" s="87">
        <f t="shared" si="212"/>
        <v>19.45</v>
      </c>
      <c r="AR202" s="87">
        <f t="shared" si="215"/>
        <v>-3.48</v>
      </c>
      <c r="AS202" s="87">
        <v>1</v>
      </c>
      <c r="AT202" s="87">
        <v>0</v>
      </c>
      <c r="AU202" s="87">
        <v>0</v>
      </c>
      <c r="AV202" s="87">
        <v>0</v>
      </c>
      <c r="AW202" s="87">
        <v>0</v>
      </c>
      <c r="AY202" s="133"/>
      <c r="AZ202" s="87" t="str">
        <f t="shared" si="217"/>
        <v/>
      </c>
      <c r="BA202" s="87" t="str">
        <f t="shared" si="218"/>
        <v/>
      </c>
      <c r="BB202" s="87" t="str">
        <f t="shared" si="219"/>
        <v/>
      </c>
      <c r="BC202" s="87" t="str">
        <f t="shared" si="220"/>
        <v/>
      </c>
      <c r="BD202" s="87" t="str">
        <f t="shared" si="221"/>
        <v/>
      </c>
      <c r="BE202" s="87" t="str">
        <f t="shared" si="222"/>
        <v/>
      </c>
      <c r="BG202" s="87" t="str">
        <f t="shared" si="223"/>
        <v/>
      </c>
      <c r="BH202" s="127" t="str">
        <f t="shared" si="224"/>
        <v/>
      </c>
      <c r="BI202" s="127" t="str">
        <f t="shared" si="225"/>
        <v/>
      </c>
      <c r="BJ202" s="87" t="str">
        <f t="shared" si="226"/>
        <v/>
      </c>
      <c r="BK202" s="87" t="str">
        <f t="shared" si="227"/>
        <v/>
      </c>
      <c r="BL202" s="87" t="str">
        <f t="shared" si="228"/>
        <v/>
      </c>
      <c r="BN202" s="140">
        <v>200</v>
      </c>
      <c r="BO202" s="140">
        <v>234</v>
      </c>
      <c r="BP202" s="140">
        <v>235</v>
      </c>
      <c r="BQ202" s="140">
        <v>200</v>
      </c>
      <c r="BR202" s="140">
        <v>200</v>
      </c>
      <c r="BS202" s="140" t="str">
        <v>1c</v>
      </c>
      <c r="BT202" s="140" t="str">
        <v>0</v>
      </c>
      <c r="BU202" s="87">
        <v>0</v>
      </c>
      <c r="BV202" s="140">
        <v>200</v>
      </c>
      <c r="BW202" s="140" t="str">
        <v>2.10E+11</v>
      </c>
      <c r="BX202" s="140" t="str">
        <v>8.08E+10</v>
      </c>
      <c r="BY202" s="140" t="str">
        <v>7850</v>
      </c>
      <c r="BZ202" s="140">
        <v>5.08</v>
      </c>
      <c r="CA202" s="140">
        <v>0.04</v>
      </c>
      <c r="CD202" s="87">
        <v>200</v>
      </c>
      <c r="CE202" s="87" t="s">
        <v>180</v>
      </c>
      <c r="CF202" s="87" t="s">
        <v>181</v>
      </c>
      <c r="CG202" s="87" t="s">
        <v>182</v>
      </c>
      <c r="CH202" s="87">
        <v>5.08</v>
      </c>
      <c r="CI202" s="87">
        <v>0.04</v>
      </c>
    </row>
    <row r="203" spans="2:127" ht="12.75">
      <c r="B203" s="87">
        <f t="shared" si="211"/>
        <v>201</v>
      </c>
      <c r="C203" s="126">
        <v>5.04</v>
      </c>
      <c r="D203" s="87">
        <v>-6.4850000000000003</v>
      </c>
      <c r="E203" s="87">
        <v>11.25</v>
      </c>
      <c r="F203" s="87" t="s">
        <v>142</v>
      </c>
      <c r="J203" s="87">
        <f t="shared" si="178"/>
        <v>101.1</v>
      </c>
      <c r="K203" s="126">
        <v>109</v>
      </c>
      <c r="L203" s="87">
        <v>1.3</v>
      </c>
      <c r="M203" s="87">
        <v>20</v>
      </c>
      <c r="N203" s="87" t="s">
        <v>154</v>
      </c>
      <c r="O203" s="87" t="s">
        <v>155</v>
      </c>
      <c r="P203" s="87">
        <v>0</v>
      </c>
      <c r="Q203" s="127">
        <v>8.0420000000000006E-5</v>
      </c>
      <c r="R203" s="87">
        <v>0</v>
      </c>
      <c r="S203" s="87">
        <v>0</v>
      </c>
      <c r="T203" s="127">
        <v>3460000000</v>
      </c>
      <c r="U203" s="127">
        <v>3460000000</v>
      </c>
      <c r="V203" s="127">
        <v>3249000000</v>
      </c>
      <c r="W203" s="127">
        <v>3249000000</v>
      </c>
      <c r="X203" s="87">
        <v>0</v>
      </c>
      <c r="Y203" s="87">
        <v>0</v>
      </c>
      <c r="Z203" s="127">
        <v>2662000000</v>
      </c>
      <c r="AA203" s="127">
        <v>3.2950000000000001E-5</v>
      </c>
      <c r="AB203" s="127">
        <v>16890000000</v>
      </c>
      <c r="AC203" s="87">
        <v>0.65</v>
      </c>
      <c r="AD203" s="87" t="s">
        <v>156</v>
      </c>
      <c r="AE203" s="87" t="s">
        <v>157</v>
      </c>
      <c r="AF203" s="87" t="s">
        <v>158</v>
      </c>
      <c r="AG203" s="87" t="s">
        <v>159</v>
      </c>
      <c r="AH203" s="87" t="s">
        <v>160</v>
      </c>
      <c r="AI203" s="87" t="s">
        <v>161</v>
      </c>
      <c r="AJ203" s="87" t="s">
        <v>162</v>
      </c>
      <c r="AK203" s="87">
        <v>0</v>
      </c>
      <c r="AL203" s="87">
        <v>0</v>
      </c>
      <c r="AM203" s="87" t="s">
        <v>142</v>
      </c>
      <c r="AO203" s="87">
        <f t="shared" si="214"/>
        <v>201</v>
      </c>
      <c r="AP203" s="87">
        <f t="shared" si="212"/>
        <v>-6.4850000000000003</v>
      </c>
      <c r="AQ203" s="87">
        <f t="shared" si="212"/>
        <v>11.25</v>
      </c>
      <c r="AR203" s="87">
        <f t="shared" si="215"/>
        <v>5.04</v>
      </c>
      <c r="AS203" s="87">
        <v>1</v>
      </c>
      <c r="AT203" s="87">
        <v>0</v>
      </c>
      <c r="AU203" s="87">
        <v>0</v>
      </c>
      <c r="AV203" s="87">
        <v>0</v>
      </c>
      <c r="AW203" s="87">
        <v>0</v>
      </c>
      <c r="AY203" s="133">
        <f t="shared" ref="AY203" si="231">IF(J203="", "", INT(J203))</f>
        <v>101</v>
      </c>
      <c r="AZ203" s="87">
        <f t="shared" si="217"/>
        <v>109</v>
      </c>
      <c r="BA203" s="87">
        <f t="shared" si="218"/>
        <v>110</v>
      </c>
      <c r="BB203" s="87">
        <f t="shared" si="219"/>
        <v>101</v>
      </c>
      <c r="BC203" s="87">
        <f t="shared" si="220"/>
        <v>101</v>
      </c>
      <c r="BD203" s="87" t="str">
        <f t="shared" si="221"/>
        <v>1c</v>
      </c>
      <c r="BE203" s="87" t="str">
        <f t="shared" si="222"/>
        <v>0</v>
      </c>
      <c r="BG203" s="87">
        <f t="shared" si="223"/>
        <v>101</v>
      </c>
      <c r="BH203" s="127" t="str">
        <f t="shared" si="224"/>
        <v>2.10E+11</v>
      </c>
      <c r="BI203" s="127" t="str">
        <f t="shared" si="225"/>
        <v>8.08E+10</v>
      </c>
      <c r="BJ203" s="87" t="str">
        <f t="shared" si="226"/>
        <v>7850</v>
      </c>
      <c r="BK203" s="87">
        <f t="shared" si="227"/>
        <v>1.3</v>
      </c>
      <c r="BL203" s="87">
        <f t="shared" si="228"/>
        <v>0.02</v>
      </c>
      <c r="BN203" s="140">
        <v>201</v>
      </c>
      <c r="BO203" s="140">
        <v>235</v>
      </c>
      <c r="BP203" s="140">
        <v>236</v>
      </c>
      <c r="BQ203" s="140">
        <v>201</v>
      </c>
      <c r="BR203" s="140">
        <v>201</v>
      </c>
      <c r="BS203" s="140" t="str">
        <v>1c</v>
      </c>
      <c r="BT203" s="140" t="str">
        <v>0</v>
      </c>
      <c r="BU203" s="87">
        <v>0</v>
      </c>
      <c r="BV203" s="140">
        <v>201</v>
      </c>
      <c r="BW203" s="140" t="str">
        <v>2.10E+11</v>
      </c>
      <c r="BX203" s="140" t="str">
        <v>8.08E+10</v>
      </c>
      <c r="BY203" s="140" t="str">
        <v>7850</v>
      </c>
      <c r="BZ203" s="140">
        <v>5.0759999999999996</v>
      </c>
      <c r="CA203" s="140">
        <v>3.7999999999999999E-2</v>
      </c>
      <c r="CD203" s="87">
        <v>201</v>
      </c>
      <c r="CE203" s="87" t="s">
        <v>180</v>
      </c>
      <c r="CF203" s="87" t="s">
        <v>181</v>
      </c>
      <c r="CG203" s="87" t="s">
        <v>182</v>
      </c>
      <c r="CH203" s="87">
        <v>5.0759999999999996</v>
      </c>
      <c r="CI203" s="87">
        <v>3.7999999999999999E-2</v>
      </c>
    </row>
    <row r="204" spans="2:127" ht="12.75">
      <c r="B204" s="87">
        <f t="shared" si="211"/>
        <v>202</v>
      </c>
      <c r="C204" s="126">
        <v>-3.48</v>
      </c>
      <c r="D204" s="87">
        <v>-6.4850000000000003</v>
      </c>
      <c r="E204" s="87">
        <v>11.25</v>
      </c>
      <c r="F204" s="87" t="s">
        <v>142</v>
      </c>
      <c r="J204" s="87">
        <f t="shared" si="178"/>
        <v>101.2</v>
      </c>
      <c r="K204" s="126">
        <v>110</v>
      </c>
      <c r="L204" s="87">
        <v>1.3</v>
      </c>
      <c r="M204" s="87">
        <v>20</v>
      </c>
      <c r="N204" s="87" t="s">
        <v>154</v>
      </c>
      <c r="O204" s="87" t="s">
        <v>155</v>
      </c>
      <c r="P204" s="87">
        <v>0</v>
      </c>
      <c r="Q204" s="127">
        <v>8.0420000000000006E-5</v>
      </c>
      <c r="R204" s="87">
        <v>0</v>
      </c>
      <c r="S204" s="87">
        <v>0</v>
      </c>
      <c r="T204" s="127">
        <v>3460000000</v>
      </c>
      <c r="U204" s="127">
        <v>3460000000</v>
      </c>
      <c r="V204" s="127">
        <v>3249000000</v>
      </c>
      <c r="W204" s="127">
        <v>3249000000</v>
      </c>
      <c r="X204" s="87">
        <v>0</v>
      </c>
      <c r="Y204" s="87">
        <v>0</v>
      </c>
      <c r="Z204" s="127">
        <v>2662000000</v>
      </c>
      <c r="AA204" s="127">
        <v>3.2950000000000001E-5</v>
      </c>
      <c r="AB204" s="127">
        <v>16890000000</v>
      </c>
      <c r="AC204" s="87">
        <v>0.65</v>
      </c>
      <c r="AD204" s="87" t="s">
        <v>156</v>
      </c>
      <c r="AE204" s="87" t="s">
        <v>157</v>
      </c>
      <c r="AF204" s="87" t="s">
        <v>158</v>
      </c>
      <c r="AG204" s="87" t="s">
        <v>159</v>
      </c>
      <c r="AH204" s="87" t="s">
        <v>160</v>
      </c>
      <c r="AI204" s="87" t="s">
        <v>161</v>
      </c>
      <c r="AJ204" s="87" t="s">
        <v>162</v>
      </c>
      <c r="AK204" s="87">
        <v>0</v>
      </c>
      <c r="AL204" s="87">
        <v>0</v>
      </c>
      <c r="AM204" s="87" t="s">
        <v>142</v>
      </c>
      <c r="AO204" s="87">
        <f t="shared" si="214"/>
        <v>202</v>
      </c>
      <c r="AP204" s="87">
        <f t="shared" si="212"/>
        <v>-6.4850000000000003</v>
      </c>
      <c r="AQ204" s="87">
        <f t="shared" si="212"/>
        <v>11.25</v>
      </c>
      <c r="AR204" s="87">
        <f t="shared" si="215"/>
        <v>-3.48</v>
      </c>
      <c r="AS204" s="87">
        <v>1</v>
      </c>
      <c r="AT204" s="87">
        <v>0</v>
      </c>
      <c r="AU204" s="87">
        <v>0</v>
      </c>
      <c r="AV204" s="87">
        <v>0</v>
      </c>
      <c r="AW204" s="87">
        <v>0</v>
      </c>
      <c r="AY204" s="133"/>
      <c r="AZ204" s="87" t="str">
        <f t="shared" si="217"/>
        <v/>
      </c>
      <c r="BA204" s="87" t="str">
        <f t="shared" si="218"/>
        <v/>
      </c>
      <c r="BB204" s="87" t="str">
        <f t="shared" si="219"/>
        <v/>
      </c>
      <c r="BC204" s="87" t="str">
        <f t="shared" si="220"/>
        <v/>
      </c>
      <c r="BD204" s="87" t="str">
        <f t="shared" si="221"/>
        <v/>
      </c>
      <c r="BE204" s="87" t="str">
        <f t="shared" si="222"/>
        <v/>
      </c>
      <c r="BG204" s="87" t="str">
        <f t="shared" si="223"/>
        <v/>
      </c>
      <c r="BH204" s="127" t="str">
        <f t="shared" si="224"/>
        <v/>
      </c>
      <c r="BI204" s="127" t="str">
        <f t="shared" si="225"/>
        <v/>
      </c>
      <c r="BJ204" s="87" t="str">
        <f t="shared" si="226"/>
        <v/>
      </c>
      <c r="BK204" s="87" t="str">
        <f t="shared" si="227"/>
        <v/>
      </c>
      <c r="BL204" s="87" t="str">
        <f t="shared" si="228"/>
        <v/>
      </c>
      <c r="BN204" s="140">
        <v>202</v>
      </c>
      <c r="BO204" s="140">
        <v>236</v>
      </c>
      <c r="BP204" s="140">
        <v>237</v>
      </c>
      <c r="BQ204" s="140">
        <v>202</v>
      </c>
      <c r="BR204" s="140">
        <v>202</v>
      </c>
      <c r="BS204" s="140" t="str">
        <v>1c</v>
      </c>
      <c r="BT204" s="140" t="str">
        <v>0</v>
      </c>
      <c r="BU204" s="87">
        <v>0</v>
      </c>
      <c r="BV204" s="140">
        <v>202</v>
      </c>
      <c r="BW204" s="140" t="str">
        <v>2.10E+11</v>
      </c>
      <c r="BX204" s="140" t="str">
        <v>8.08E+10</v>
      </c>
      <c r="BY204" s="140" t="str">
        <v>7850</v>
      </c>
      <c r="BZ204" s="140">
        <v>5.0739999999999998</v>
      </c>
      <c r="CA204" s="140">
        <v>3.6999999999999998E-2</v>
      </c>
      <c r="CD204" s="87">
        <v>202</v>
      </c>
      <c r="CE204" s="87" t="s">
        <v>180</v>
      </c>
      <c r="CF204" s="87" t="s">
        <v>181</v>
      </c>
      <c r="CG204" s="87" t="s">
        <v>182</v>
      </c>
      <c r="CH204" s="87">
        <v>5.0739999999999998</v>
      </c>
      <c r="CI204" s="87">
        <v>3.6999999999999998E-2</v>
      </c>
    </row>
    <row r="205" spans="2:127" ht="12.75">
      <c r="B205" s="87">
        <f t="shared" si="211"/>
        <v>203</v>
      </c>
      <c r="C205" s="126">
        <v>5.04</v>
      </c>
      <c r="D205" s="87">
        <v>-20.698</v>
      </c>
      <c r="E205" s="87">
        <v>3.05</v>
      </c>
      <c r="F205" s="87" t="s">
        <v>142</v>
      </c>
      <c r="J205" s="87">
        <f t="shared" si="178"/>
        <v>102.1</v>
      </c>
      <c r="K205" s="126">
        <v>110</v>
      </c>
      <c r="L205" s="87">
        <v>1.3</v>
      </c>
      <c r="M205" s="87">
        <v>20</v>
      </c>
      <c r="N205" s="87" t="s">
        <v>154</v>
      </c>
      <c r="O205" s="87" t="s">
        <v>155</v>
      </c>
      <c r="P205" s="87">
        <v>0</v>
      </c>
      <c r="Q205" s="127">
        <v>8.0420000000000006E-5</v>
      </c>
      <c r="R205" s="87">
        <v>0</v>
      </c>
      <c r="S205" s="87">
        <v>0</v>
      </c>
      <c r="T205" s="127">
        <v>3460000000</v>
      </c>
      <c r="U205" s="127">
        <v>3460000000</v>
      </c>
      <c r="V205" s="127">
        <v>3249000000</v>
      </c>
      <c r="W205" s="127">
        <v>3249000000</v>
      </c>
      <c r="X205" s="87">
        <v>0</v>
      </c>
      <c r="Y205" s="87">
        <v>0</v>
      </c>
      <c r="Z205" s="127">
        <v>2662000000</v>
      </c>
      <c r="AA205" s="127">
        <v>3.2950000000000001E-5</v>
      </c>
      <c r="AB205" s="127">
        <v>16890000000</v>
      </c>
      <c r="AC205" s="87">
        <v>0.65</v>
      </c>
      <c r="AD205" s="87" t="s">
        <v>156</v>
      </c>
      <c r="AE205" s="87" t="s">
        <v>157</v>
      </c>
      <c r="AF205" s="87" t="s">
        <v>158</v>
      </c>
      <c r="AG205" s="87" t="s">
        <v>159</v>
      </c>
      <c r="AH205" s="87" t="s">
        <v>160</v>
      </c>
      <c r="AI205" s="87" t="s">
        <v>161</v>
      </c>
      <c r="AJ205" s="87" t="s">
        <v>162</v>
      </c>
      <c r="AK205" s="87">
        <v>0</v>
      </c>
      <c r="AL205" s="87">
        <v>0</v>
      </c>
      <c r="AM205" s="87" t="s">
        <v>142</v>
      </c>
      <c r="AO205" s="87">
        <f t="shared" si="214"/>
        <v>203</v>
      </c>
      <c r="AP205" s="87">
        <f t="shared" si="212"/>
        <v>-20.698</v>
      </c>
      <c r="AQ205" s="87">
        <f t="shared" si="212"/>
        <v>3.05</v>
      </c>
      <c r="AR205" s="87">
        <f t="shared" si="215"/>
        <v>5.04</v>
      </c>
      <c r="AS205" s="87">
        <v>1</v>
      </c>
      <c r="AT205" s="87">
        <v>0</v>
      </c>
      <c r="AU205" s="87">
        <v>0</v>
      </c>
      <c r="AV205" s="87">
        <v>0</v>
      </c>
      <c r="AW205" s="87">
        <v>0</v>
      </c>
      <c r="AY205" s="133">
        <f t="shared" ref="AY205" si="232">IF(J205="", "", INT(J205))</f>
        <v>102</v>
      </c>
      <c r="AZ205" s="87">
        <f t="shared" si="217"/>
        <v>110</v>
      </c>
      <c r="BA205" s="87">
        <f t="shared" si="218"/>
        <v>111</v>
      </c>
      <c r="BB205" s="87">
        <f t="shared" si="219"/>
        <v>102</v>
      </c>
      <c r="BC205" s="87">
        <f t="shared" si="220"/>
        <v>102</v>
      </c>
      <c r="BD205" s="87" t="str">
        <f t="shared" si="221"/>
        <v>1c</v>
      </c>
      <c r="BE205" s="87" t="str">
        <f t="shared" si="222"/>
        <v>0</v>
      </c>
      <c r="BG205" s="87">
        <f t="shared" si="223"/>
        <v>102</v>
      </c>
      <c r="BH205" s="127" t="str">
        <f t="shared" si="224"/>
        <v>2.10E+11</v>
      </c>
      <c r="BI205" s="127" t="str">
        <f t="shared" si="225"/>
        <v>8.08E+10</v>
      </c>
      <c r="BJ205" s="87" t="str">
        <f t="shared" si="226"/>
        <v>7850</v>
      </c>
      <c r="BK205" s="87">
        <f t="shared" si="227"/>
        <v>1.3</v>
      </c>
      <c r="BL205" s="87">
        <f t="shared" si="228"/>
        <v>0.02</v>
      </c>
      <c r="BN205" s="140">
        <v>203</v>
      </c>
      <c r="BO205" s="140">
        <v>237</v>
      </c>
      <c r="BP205" s="140">
        <v>238</v>
      </c>
      <c r="BQ205" s="140">
        <v>203</v>
      </c>
      <c r="BR205" s="140">
        <v>203</v>
      </c>
      <c r="BS205" s="140" t="str">
        <v>1c</v>
      </c>
      <c r="BT205" s="140" t="str">
        <v>0</v>
      </c>
      <c r="BU205" s="87">
        <v>0</v>
      </c>
      <c r="BV205" s="140">
        <v>203</v>
      </c>
      <c r="BW205" s="140" t="str">
        <v>2.10E+11</v>
      </c>
      <c r="BX205" s="140" t="str">
        <v>8.08E+10</v>
      </c>
      <c r="BY205" s="140" t="str">
        <v>7850</v>
      </c>
      <c r="BZ205" s="140">
        <v>5.0720000000000001</v>
      </c>
      <c r="CA205" s="140">
        <v>3.5999999999999997E-2</v>
      </c>
      <c r="CD205" s="87">
        <v>203</v>
      </c>
      <c r="CE205" s="87" t="s">
        <v>180</v>
      </c>
      <c r="CF205" s="87" t="s">
        <v>181</v>
      </c>
      <c r="CG205" s="87" t="s">
        <v>182</v>
      </c>
      <c r="CH205" s="87">
        <v>5.0720000000000001</v>
      </c>
      <c r="CI205" s="87">
        <v>3.5999999999999997E-2</v>
      </c>
    </row>
    <row r="206" spans="2:127" ht="12.75">
      <c r="B206" s="87">
        <f t="shared" si="211"/>
        <v>204</v>
      </c>
      <c r="C206" s="126">
        <v>-3.48</v>
      </c>
      <c r="D206" s="87">
        <v>-20.698</v>
      </c>
      <c r="E206" s="87">
        <v>3.05</v>
      </c>
      <c r="F206" s="87" t="s">
        <v>142</v>
      </c>
      <c r="J206" s="87">
        <f t="shared" si="178"/>
        <v>102.2</v>
      </c>
      <c r="K206" s="126">
        <v>111</v>
      </c>
      <c r="L206" s="87">
        <v>1.3</v>
      </c>
      <c r="M206" s="87">
        <v>20</v>
      </c>
      <c r="N206" s="87" t="s">
        <v>154</v>
      </c>
      <c r="O206" s="87" t="s">
        <v>155</v>
      </c>
      <c r="P206" s="87">
        <v>0</v>
      </c>
      <c r="Q206" s="127">
        <v>8.0420000000000006E-5</v>
      </c>
      <c r="R206" s="87">
        <v>0</v>
      </c>
      <c r="S206" s="87">
        <v>0</v>
      </c>
      <c r="T206" s="127">
        <v>3460000000</v>
      </c>
      <c r="U206" s="127">
        <v>3460000000</v>
      </c>
      <c r="V206" s="127">
        <v>3249000000</v>
      </c>
      <c r="W206" s="127">
        <v>3249000000</v>
      </c>
      <c r="X206" s="87">
        <v>0</v>
      </c>
      <c r="Y206" s="87">
        <v>0</v>
      </c>
      <c r="Z206" s="127">
        <v>2662000000</v>
      </c>
      <c r="AA206" s="127">
        <v>3.2950000000000001E-5</v>
      </c>
      <c r="AB206" s="127">
        <v>16890000000</v>
      </c>
      <c r="AC206" s="87">
        <v>0.65</v>
      </c>
      <c r="AD206" s="87" t="s">
        <v>156</v>
      </c>
      <c r="AE206" s="87" t="s">
        <v>157</v>
      </c>
      <c r="AF206" s="87" t="s">
        <v>158</v>
      </c>
      <c r="AG206" s="87" t="s">
        <v>159</v>
      </c>
      <c r="AH206" s="87" t="s">
        <v>160</v>
      </c>
      <c r="AI206" s="87" t="s">
        <v>161</v>
      </c>
      <c r="AJ206" s="87" t="s">
        <v>162</v>
      </c>
      <c r="AK206" s="87">
        <v>0</v>
      </c>
      <c r="AL206" s="87">
        <v>0</v>
      </c>
      <c r="AM206" s="87" t="s">
        <v>142</v>
      </c>
      <c r="AO206" s="87">
        <f t="shared" si="214"/>
        <v>204</v>
      </c>
      <c r="AP206" s="87">
        <f t="shared" si="212"/>
        <v>-20.698</v>
      </c>
      <c r="AQ206" s="87">
        <f t="shared" si="212"/>
        <v>3.05</v>
      </c>
      <c r="AR206" s="87">
        <f t="shared" si="215"/>
        <v>-3.48</v>
      </c>
      <c r="AS206" s="87">
        <v>1</v>
      </c>
      <c r="AT206" s="87">
        <v>0</v>
      </c>
      <c r="AU206" s="87">
        <v>0</v>
      </c>
      <c r="AV206" s="87">
        <v>0</v>
      </c>
      <c r="AW206" s="87">
        <v>0</v>
      </c>
      <c r="AY206" s="133"/>
      <c r="AZ206" s="87" t="str">
        <f t="shared" si="217"/>
        <v/>
      </c>
      <c r="BA206" s="87" t="str">
        <f t="shared" si="218"/>
        <v/>
      </c>
      <c r="BB206" s="87" t="str">
        <f t="shared" si="219"/>
        <v/>
      </c>
      <c r="BC206" s="87" t="str">
        <f t="shared" si="220"/>
        <v/>
      </c>
      <c r="BD206" s="87" t="str">
        <f t="shared" si="221"/>
        <v/>
      </c>
      <c r="BE206" s="87" t="str">
        <f t="shared" si="222"/>
        <v/>
      </c>
      <c r="BG206" s="87" t="str">
        <f t="shared" si="223"/>
        <v/>
      </c>
      <c r="BH206" s="127" t="str">
        <f t="shared" si="224"/>
        <v/>
      </c>
      <c r="BI206" s="127" t="str">
        <f t="shared" si="225"/>
        <v/>
      </c>
      <c r="BJ206" s="87" t="str">
        <f t="shared" si="226"/>
        <v/>
      </c>
      <c r="BK206" s="87" t="str">
        <f t="shared" si="227"/>
        <v/>
      </c>
      <c r="BL206" s="87" t="str">
        <f t="shared" si="228"/>
        <v/>
      </c>
      <c r="BN206" s="140">
        <v>204</v>
      </c>
      <c r="BO206" s="140">
        <v>238</v>
      </c>
      <c r="BP206" s="140">
        <v>239</v>
      </c>
      <c r="BQ206" s="140">
        <v>204</v>
      </c>
      <c r="BR206" s="140">
        <v>204</v>
      </c>
      <c r="BS206" s="140" t="str">
        <v>1c</v>
      </c>
      <c r="BT206" s="140" t="str">
        <v>0</v>
      </c>
      <c r="BU206" s="87">
        <v>0</v>
      </c>
      <c r="BV206" s="140">
        <v>204</v>
      </c>
      <c r="BW206" s="140" t="str">
        <v>2.10E+11</v>
      </c>
      <c r="BX206" s="140" t="str">
        <v>8.08E+10</v>
      </c>
      <c r="BY206" s="140" t="str">
        <v>7850</v>
      </c>
      <c r="BZ206" s="140">
        <v>5.07</v>
      </c>
      <c r="CA206" s="140">
        <v>3.5000000000000003E-2</v>
      </c>
      <c r="CD206" s="87">
        <v>204</v>
      </c>
      <c r="CE206" s="87" t="s">
        <v>180</v>
      </c>
      <c r="CF206" s="87" t="s">
        <v>181</v>
      </c>
      <c r="CG206" s="87" t="s">
        <v>182</v>
      </c>
      <c r="CH206" s="87">
        <v>5.07</v>
      </c>
      <c r="CI206" s="87">
        <v>3.5000000000000003E-2</v>
      </c>
    </row>
    <row r="207" spans="2:127" ht="12.75">
      <c r="B207" s="87">
        <f t="shared" si="211"/>
        <v>205</v>
      </c>
      <c r="C207" s="126">
        <v>5.04</v>
      </c>
      <c r="D207" s="87">
        <v>-20.698</v>
      </c>
      <c r="E207" s="87">
        <v>-3.05</v>
      </c>
      <c r="F207" s="87" t="s">
        <v>142</v>
      </c>
      <c r="J207" s="87">
        <f t="shared" si="178"/>
        <v>103.1</v>
      </c>
      <c r="K207" s="126">
        <v>111</v>
      </c>
      <c r="L207" s="87">
        <v>1.3</v>
      </c>
      <c r="M207" s="87">
        <v>20</v>
      </c>
      <c r="N207" s="87" t="s">
        <v>154</v>
      </c>
      <c r="O207" s="87" t="s">
        <v>155</v>
      </c>
      <c r="P207" s="87">
        <v>0</v>
      </c>
      <c r="Q207" s="127">
        <v>8.0420000000000006E-5</v>
      </c>
      <c r="R207" s="87">
        <v>0</v>
      </c>
      <c r="S207" s="87">
        <v>0</v>
      </c>
      <c r="T207" s="127">
        <v>3460000000</v>
      </c>
      <c r="U207" s="127">
        <v>3460000000</v>
      </c>
      <c r="V207" s="127">
        <v>3249000000</v>
      </c>
      <c r="W207" s="127">
        <v>3249000000</v>
      </c>
      <c r="X207" s="87">
        <v>0</v>
      </c>
      <c r="Y207" s="87">
        <v>0</v>
      </c>
      <c r="Z207" s="127">
        <v>2662000000</v>
      </c>
      <c r="AA207" s="127">
        <v>3.2950000000000001E-5</v>
      </c>
      <c r="AB207" s="127">
        <v>16890000000</v>
      </c>
      <c r="AC207" s="87">
        <v>0.65</v>
      </c>
      <c r="AD207" s="87" t="s">
        <v>156</v>
      </c>
      <c r="AE207" s="87" t="s">
        <v>157</v>
      </c>
      <c r="AF207" s="87" t="s">
        <v>158</v>
      </c>
      <c r="AG207" s="87" t="s">
        <v>159</v>
      </c>
      <c r="AH207" s="87" t="s">
        <v>160</v>
      </c>
      <c r="AI207" s="87" t="s">
        <v>161</v>
      </c>
      <c r="AJ207" s="87" t="s">
        <v>162</v>
      </c>
      <c r="AK207" s="87">
        <v>0</v>
      </c>
      <c r="AL207" s="87">
        <v>0</v>
      </c>
      <c r="AM207" s="87" t="s">
        <v>142</v>
      </c>
      <c r="AO207" s="87">
        <f t="shared" si="214"/>
        <v>205</v>
      </c>
      <c r="AP207" s="87">
        <f t="shared" si="212"/>
        <v>-20.698</v>
      </c>
      <c r="AQ207" s="87">
        <f t="shared" si="212"/>
        <v>-3.05</v>
      </c>
      <c r="AR207" s="87">
        <f t="shared" si="215"/>
        <v>5.04</v>
      </c>
      <c r="AS207" s="87">
        <v>1</v>
      </c>
      <c r="AT207" s="87">
        <v>0</v>
      </c>
      <c r="AU207" s="87">
        <v>0</v>
      </c>
      <c r="AV207" s="87">
        <v>0</v>
      </c>
      <c r="AW207" s="87">
        <v>0</v>
      </c>
      <c r="AY207" s="133">
        <f t="shared" ref="AY207" si="233">IF(J207="", "", INT(J207))</f>
        <v>103</v>
      </c>
      <c r="AZ207" s="87">
        <f t="shared" si="217"/>
        <v>111</v>
      </c>
      <c r="BA207" s="87">
        <f t="shared" si="218"/>
        <v>112</v>
      </c>
      <c r="BB207" s="87">
        <f t="shared" si="219"/>
        <v>103</v>
      </c>
      <c r="BC207" s="87">
        <f t="shared" si="220"/>
        <v>103</v>
      </c>
      <c r="BD207" s="87" t="str">
        <f t="shared" si="221"/>
        <v>1c</v>
      </c>
      <c r="BE207" s="87" t="str">
        <f t="shared" si="222"/>
        <v>0</v>
      </c>
      <c r="BG207" s="87">
        <f t="shared" si="223"/>
        <v>103</v>
      </c>
      <c r="BH207" s="127" t="str">
        <f t="shared" si="224"/>
        <v>2.10E+11</v>
      </c>
      <c r="BI207" s="127" t="str">
        <f t="shared" si="225"/>
        <v>8.08E+10</v>
      </c>
      <c r="BJ207" s="87" t="str">
        <f t="shared" si="226"/>
        <v>7850</v>
      </c>
      <c r="BK207" s="87">
        <f t="shared" si="227"/>
        <v>1.3</v>
      </c>
      <c r="BL207" s="87">
        <f t="shared" si="228"/>
        <v>0.02</v>
      </c>
      <c r="BN207" s="140">
        <v>205</v>
      </c>
      <c r="BO207" s="140">
        <v>239</v>
      </c>
      <c r="BP207" s="140">
        <v>240</v>
      </c>
      <c r="BQ207" s="140">
        <v>205</v>
      </c>
      <c r="BR207" s="140">
        <v>205</v>
      </c>
      <c r="BS207" s="140" t="str">
        <v>1c</v>
      </c>
      <c r="BT207" s="140" t="str">
        <v>0</v>
      </c>
      <c r="BU207" s="87">
        <v>0</v>
      </c>
      <c r="BV207" s="140">
        <v>205</v>
      </c>
      <c r="BW207" s="140" t="str">
        <v>2.10E+11</v>
      </c>
      <c r="BX207" s="140" t="str">
        <v>8.08E+10</v>
      </c>
      <c r="BY207" s="140" t="str">
        <v>7850</v>
      </c>
      <c r="BZ207" s="140">
        <v>5.0659999999999998</v>
      </c>
      <c r="CA207" s="140">
        <v>3.3000000000000002E-2</v>
      </c>
      <c r="CD207" s="87">
        <v>205</v>
      </c>
      <c r="CE207" s="87" t="s">
        <v>180</v>
      </c>
      <c r="CF207" s="87" t="s">
        <v>181</v>
      </c>
      <c r="CG207" s="87" t="s">
        <v>182</v>
      </c>
      <c r="CH207" s="87">
        <v>5.0659999999999998</v>
      </c>
      <c r="CI207" s="87">
        <v>3.3000000000000002E-2</v>
      </c>
    </row>
    <row r="208" spans="2:127" ht="12.75">
      <c r="B208" s="87">
        <f t="shared" si="211"/>
        <v>206</v>
      </c>
      <c r="C208" s="126">
        <v>-3.48</v>
      </c>
      <c r="D208" s="87">
        <v>-20.698</v>
      </c>
      <c r="E208" s="87">
        <v>-3.05</v>
      </c>
      <c r="F208" s="87" t="s">
        <v>142</v>
      </c>
      <c r="J208" s="87">
        <f t="shared" si="178"/>
        <v>103.2</v>
      </c>
      <c r="K208" s="126">
        <v>112</v>
      </c>
      <c r="L208" s="87">
        <v>1.3</v>
      </c>
      <c r="M208" s="87">
        <v>20</v>
      </c>
      <c r="N208" s="87" t="s">
        <v>154</v>
      </c>
      <c r="O208" s="87" t="s">
        <v>155</v>
      </c>
      <c r="P208" s="87">
        <v>0</v>
      </c>
      <c r="Q208" s="127">
        <v>8.0420000000000006E-5</v>
      </c>
      <c r="R208" s="87">
        <v>0</v>
      </c>
      <c r="S208" s="87">
        <v>0</v>
      </c>
      <c r="T208" s="127">
        <v>3460000000</v>
      </c>
      <c r="U208" s="127">
        <v>3460000000</v>
      </c>
      <c r="V208" s="127">
        <v>3249000000</v>
      </c>
      <c r="W208" s="127">
        <v>3249000000</v>
      </c>
      <c r="X208" s="87">
        <v>0</v>
      </c>
      <c r="Y208" s="87">
        <v>0</v>
      </c>
      <c r="Z208" s="127">
        <v>2662000000</v>
      </c>
      <c r="AA208" s="127">
        <v>3.2950000000000001E-5</v>
      </c>
      <c r="AB208" s="127">
        <v>16890000000</v>
      </c>
      <c r="AC208" s="87">
        <v>0.65</v>
      </c>
      <c r="AD208" s="87" t="s">
        <v>156</v>
      </c>
      <c r="AE208" s="87" t="s">
        <v>157</v>
      </c>
      <c r="AF208" s="87" t="s">
        <v>158</v>
      </c>
      <c r="AG208" s="87" t="s">
        <v>159</v>
      </c>
      <c r="AH208" s="87" t="s">
        <v>160</v>
      </c>
      <c r="AI208" s="87" t="s">
        <v>161</v>
      </c>
      <c r="AJ208" s="87" t="s">
        <v>162</v>
      </c>
      <c r="AK208" s="87">
        <v>0</v>
      </c>
      <c r="AL208" s="87">
        <v>0</v>
      </c>
      <c r="AM208" s="87" t="s">
        <v>142</v>
      </c>
      <c r="AO208" s="87">
        <f t="shared" si="214"/>
        <v>206</v>
      </c>
      <c r="AP208" s="87">
        <f t="shared" si="212"/>
        <v>-20.698</v>
      </c>
      <c r="AQ208" s="87">
        <f t="shared" si="212"/>
        <v>-3.05</v>
      </c>
      <c r="AR208" s="87">
        <f t="shared" si="215"/>
        <v>-3.48</v>
      </c>
      <c r="AS208" s="87">
        <v>1</v>
      </c>
      <c r="AT208" s="87">
        <v>0</v>
      </c>
      <c r="AU208" s="87">
        <v>0</v>
      </c>
      <c r="AV208" s="87">
        <v>0</v>
      </c>
      <c r="AW208" s="87">
        <v>0</v>
      </c>
      <c r="AY208" s="133"/>
      <c r="AZ208" s="87" t="str">
        <f t="shared" si="217"/>
        <v/>
      </c>
      <c r="BA208" s="87" t="str">
        <f t="shared" si="218"/>
        <v/>
      </c>
      <c r="BB208" s="87" t="str">
        <f t="shared" si="219"/>
        <v/>
      </c>
      <c r="BC208" s="87" t="str">
        <f t="shared" si="220"/>
        <v/>
      </c>
      <c r="BD208" s="87" t="str">
        <f t="shared" si="221"/>
        <v/>
      </c>
      <c r="BE208" s="87" t="str">
        <f t="shared" si="222"/>
        <v/>
      </c>
      <c r="BG208" s="87" t="str">
        <f t="shared" si="223"/>
        <v/>
      </c>
      <c r="BH208" s="127" t="str">
        <f t="shared" si="224"/>
        <v/>
      </c>
      <c r="BI208" s="127" t="str">
        <f t="shared" si="225"/>
        <v/>
      </c>
      <c r="BJ208" s="87" t="str">
        <f t="shared" si="226"/>
        <v/>
      </c>
      <c r="BK208" s="87" t="str">
        <f t="shared" si="227"/>
        <v/>
      </c>
      <c r="BL208" s="87" t="str">
        <f t="shared" si="228"/>
        <v/>
      </c>
      <c r="BN208" s="140">
        <v>206</v>
      </c>
      <c r="BO208" s="140">
        <v>240</v>
      </c>
      <c r="BP208" s="140">
        <v>241</v>
      </c>
      <c r="BQ208" s="140">
        <v>206</v>
      </c>
      <c r="BR208" s="140">
        <v>206</v>
      </c>
      <c r="BS208" s="140" t="str">
        <v>1c</v>
      </c>
      <c r="BT208" s="140" t="str">
        <v>0</v>
      </c>
      <c r="BU208" s="87">
        <v>0</v>
      </c>
      <c r="BV208" s="140">
        <v>206</v>
      </c>
      <c r="BW208" s="140" t="str">
        <v>2.10E+11</v>
      </c>
      <c r="BX208" s="140" t="str">
        <v>8.08E+10</v>
      </c>
      <c r="BY208" s="140" t="str">
        <v>7850</v>
      </c>
      <c r="BZ208" s="140">
        <v>5.0659999999999998</v>
      </c>
      <c r="CA208" s="140">
        <v>3.3000000000000002E-2</v>
      </c>
      <c r="CD208" s="87">
        <v>206</v>
      </c>
      <c r="CE208" s="87" t="s">
        <v>180</v>
      </c>
      <c r="CF208" s="87" t="s">
        <v>181</v>
      </c>
      <c r="CG208" s="87" t="s">
        <v>182</v>
      </c>
      <c r="CH208" s="87">
        <v>5.0659999999999998</v>
      </c>
      <c r="CI208" s="87">
        <v>3.3000000000000002E-2</v>
      </c>
    </row>
    <row r="209" spans="2:87" ht="12.75">
      <c r="B209" s="87">
        <f t="shared" si="211"/>
        <v>207</v>
      </c>
      <c r="C209" s="126">
        <v>5.04</v>
      </c>
      <c r="D209" s="87">
        <v>-6.4950000000000001</v>
      </c>
      <c r="E209" s="87">
        <v>-11.25</v>
      </c>
      <c r="F209" s="87" t="s">
        <v>142</v>
      </c>
      <c r="J209" s="87">
        <f t="shared" si="178"/>
        <v>104.1</v>
      </c>
      <c r="K209" s="126">
        <v>112</v>
      </c>
      <c r="L209" s="87">
        <v>1.3</v>
      </c>
      <c r="M209" s="87">
        <v>20</v>
      </c>
      <c r="N209" s="87" t="s">
        <v>154</v>
      </c>
      <c r="O209" s="87" t="s">
        <v>155</v>
      </c>
      <c r="P209" s="87">
        <v>0</v>
      </c>
      <c r="Q209" s="127">
        <v>8.0420000000000006E-5</v>
      </c>
      <c r="R209" s="87">
        <v>0</v>
      </c>
      <c r="S209" s="87">
        <v>0</v>
      </c>
      <c r="T209" s="127">
        <v>3460000000</v>
      </c>
      <c r="U209" s="127">
        <v>3460000000</v>
      </c>
      <c r="V209" s="127">
        <v>3249000000</v>
      </c>
      <c r="W209" s="127">
        <v>3249000000</v>
      </c>
      <c r="X209" s="87">
        <v>0</v>
      </c>
      <c r="Y209" s="87">
        <v>0</v>
      </c>
      <c r="Z209" s="127">
        <v>2662000000</v>
      </c>
      <c r="AA209" s="127">
        <v>3.2950000000000001E-5</v>
      </c>
      <c r="AB209" s="127">
        <v>16890000000</v>
      </c>
      <c r="AC209" s="87">
        <v>0.65</v>
      </c>
      <c r="AD209" s="87" t="s">
        <v>156</v>
      </c>
      <c r="AE209" s="87" t="s">
        <v>157</v>
      </c>
      <c r="AF209" s="87" t="s">
        <v>158</v>
      </c>
      <c r="AG209" s="87" t="s">
        <v>159</v>
      </c>
      <c r="AH209" s="87" t="s">
        <v>160</v>
      </c>
      <c r="AI209" s="87" t="s">
        <v>161</v>
      </c>
      <c r="AJ209" s="87" t="s">
        <v>162</v>
      </c>
      <c r="AK209" s="87">
        <v>0</v>
      </c>
      <c r="AL209" s="87">
        <v>0</v>
      </c>
      <c r="AM209" s="87" t="s">
        <v>142</v>
      </c>
      <c r="AO209" s="87">
        <f t="shared" si="214"/>
        <v>207</v>
      </c>
      <c r="AP209" s="87">
        <f t="shared" si="212"/>
        <v>-6.4950000000000001</v>
      </c>
      <c r="AQ209" s="87">
        <f t="shared" si="212"/>
        <v>-11.25</v>
      </c>
      <c r="AR209" s="87">
        <f t="shared" si="215"/>
        <v>5.04</v>
      </c>
      <c r="AS209" s="87">
        <v>1</v>
      </c>
      <c r="AT209" s="87">
        <v>0</v>
      </c>
      <c r="AU209" s="87">
        <v>0</v>
      </c>
      <c r="AV209" s="87">
        <v>0</v>
      </c>
      <c r="AW209" s="87">
        <v>0</v>
      </c>
      <c r="AY209" s="133">
        <f t="shared" ref="AY209" si="234">IF(J209="", "", INT(J209))</f>
        <v>104</v>
      </c>
      <c r="AZ209" s="87">
        <f t="shared" si="217"/>
        <v>112</v>
      </c>
      <c r="BA209" s="87">
        <f t="shared" si="218"/>
        <v>113</v>
      </c>
      <c r="BB209" s="87">
        <f t="shared" si="219"/>
        <v>104</v>
      </c>
      <c r="BC209" s="87">
        <f t="shared" si="220"/>
        <v>104</v>
      </c>
      <c r="BD209" s="87" t="str">
        <f t="shared" si="221"/>
        <v>1c</v>
      </c>
      <c r="BE209" s="87" t="str">
        <f t="shared" si="222"/>
        <v>0</v>
      </c>
      <c r="BG209" s="87">
        <f t="shared" si="223"/>
        <v>104</v>
      </c>
      <c r="BH209" s="127" t="str">
        <f t="shared" si="224"/>
        <v>2.10E+11</v>
      </c>
      <c r="BI209" s="127" t="str">
        <f t="shared" si="225"/>
        <v>8.08E+10</v>
      </c>
      <c r="BJ209" s="87" t="str">
        <f t="shared" si="226"/>
        <v>7850</v>
      </c>
      <c r="BK209" s="87">
        <f t="shared" si="227"/>
        <v>1.3</v>
      </c>
      <c r="BL209" s="87">
        <f t="shared" si="228"/>
        <v>0.02</v>
      </c>
      <c r="BN209" s="140">
        <v>207</v>
      </c>
      <c r="BO209" s="140">
        <v>241</v>
      </c>
      <c r="BP209" s="140">
        <v>242</v>
      </c>
      <c r="BQ209" s="140">
        <v>207</v>
      </c>
      <c r="BR209" s="140">
        <v>207</v>
      </c>
      <c r="BS209" s="140" t="str">
        <v>1c</v>
      </c>
      <c r="BT209" s="140" t="str">
        <v>0</v>
      </c>
      <c r="BU209" s="87">
        <v>0</v>
      </c>
      <c r="BV209" s="140">
        <v>207</v>
      </c>
      <c r="BW209" s="140" t="str">
        <v>2.10E+11</v>
      </c>
      <c r="BX209" s="140" t="str">
        <v>8.08E+10</v>
      </c>
      <c r="BY209" s="140" t="str">
        <v>7850</v>
      </c>
      <c r="BZ209" s="140">
        <v>5.0659999999999998</v>
      </c>
      <c r="CA209" s="140">
        <v>3.3000000000000002E-2</v>
      </c>
      <c r="CD209" s="87">
        <v>207</v>
      </c>
      <c r="CE209" s="87" t="s">
        <v>180</v>
      </c>
      <c r="CF209" s="87" t="s">
        <v>181</v>
      </c>
      <c r="CG209" s="87" t="s">
        <v>182</v>
      </c>
      <c r="CH209" s="87">
        <v>5.0659999999999998</v>
      </c>
      <c r="CI209" s="87">
        <v>3.3000000000000002E-2</v>
      </c>
    </row>
    <row r="210" spans="2:87" ht="12.75">
      <c r="B210" s="87">
        <f t="shared" si="211"/>
        <v>208</v>
      </c>
      <c r="C210" s="126">
        <v>-3.48</v>
      </c>
      <c r="D210" s="87">
        <v>-6.4950000000000001</v>
      </c>
      <c r="E210" s="87">
        <v>-11.25</v>
      </c>
      <c r="F210" s="87" t="s">
        <v>142</v>
      </c>
      <c r="J210" s="87">
        <f t="shared" si="178"/>
        <v>104.2</v>
      </c>
      <c r="K210" s="126">
        <v>113</v>
      </c>
      <c r="L210" s="87">
        <v>1.3</v>
      </c>
      <c r="M210" s="87">
        <v>20</v>
      </c>
      <c r="N210" s="87" t="s">
        <v>154</v>
      </c>
      <c r="O210" s="87" t="s">
        <v>155</v>
      </c>
      <c r="P210" s="87">
        <v>0</v>
      </c>
      <c r="Q210" s="127">
        <v>8.0420000000000006E-5</v>
      </c>
      <c r="R210" s="87">
        <v>0</v>
      </c>
      <c r="S210" s="87">
        <v>0</v>
      </c>
      <c r="T210" s="127">
        <v>3460000000</v>
      </c>
      <c r="U210" s="127">
        <v>3460000000</v>
      </c>
      <c r="V210" s="127">
        <v>3249000000</v>
      </c>
      <c r="W210" s="127">
        <v>3249000000</v>
      </c>
      <c r="X210" s="87">
        <v>0</v>
      </c>
      <c r="Y210" s="87">
        <v>0</v>
      </c>
      <c r="Z210" s="127">
        <v>2662000000</v>
      </c>
      <c r="AA210" s="127">
        <v>3.2950000000000001E-5</v>
      </c>
      <c r="AB210" s="127">
        <v>16890000000</v>
      </c>
      <c r="AC210" s="87">
        <v>0.65</v>
      </c>
      <c r="AD210" s="87" t="s">
        <v>156</v>
      </c>
      <c r="AE210" s="87" t="s">
        <v>157</v>
      </c>
      <c r="AF210" s="87" t="s">
        <v>158</v>
      </c>
      <c r="AG210" s="87" t="s">
        <v>159</v>
      </c>
      <c r="AH210" s="87" t="s">
        <v>160</v>
      </c>
      <c r="AI210" s="87" t="s">
        <v>161</v>
      </c>
      <c r="AJ210" s="87" t="s">
        <v>162</v>
      </c>
      <c r="AK210" s="87">
        <v>0</v>
      </c>
      <c r="AL210" s="87">
        <v>0</v>
      </c>
      <c r="AM210" s="87" t="s">
        <v>142</v>
      </c>
      <c r="AO210" s="87">
        <f t="shared" si="214"/>
        <v>208</v>
      </c>
      <c r="AP210" s="87">
        <f t="shared" si="212"/>
        <v>-6.4950000000000001</v>
      </c>
      <c r="AQ210" s="87">
        <f t="shared" si="212"/>
        <v>-11.25</v>
      </c>
      <c r="AR210" s="87">
        <f t="shared" si="215"/>
        <v>-3.48</v>
      </c>
      <c r="AS210" s="87">
        <v>1</v>
      </c>
      <c r="AT210" s="87">
        <v>0</v>
      </c>
      <c r="AU210" s="87">
        <v>0</v>
      </c>
      <c r="AV210" s="87">
        <v>0</v>
      </c>
      <c r="AW210" s="87">
        <v>0</v>
      </c>
      <c r="AY210" s="133"/>
      <c r="AZ210" s="87" t="str">
        <f t="shared" si="217"/>
        <v/>
      </c>
      <c r="BA210" s="87" t="str">
        <f t="shared" si="218"/>
        <v/>
      </c>
      <c r="BB210" s="87" t="str">
        <f t="shared" si="219"/>
        <v/>
      </c>
      <c r="BC210" s="87" t="str">
        <f t="shared" si="220"/>
        <v/>
      </c>
      <c r="BD210" s="87" t="str">
        <f t="shared" si="221"/>
        <v/>
      </c>
      <c r="BE210" s="87" t="str">
        <f t="shared" si="222"/>
        <v/>
      </c>
      <c r="BG210" s="87" t="str">
        <f t="shared" si="223"/>
        <v/>
      </c>
      <c r="BH210" s="127" t="str">
        <f t="shared" si="224"/>
        <v/>
      </c>
      <c r="BI210" s="127" t="str">
        <f t="shared" si="225"/>
        <v/>
      </c>
      <c r="BJ210" s="87" t="str">
        <f t="shared" si="226"/>
        <v/>
      </c>
      <c r="BK210" s="87" t="str">
        <f t="shared" si="227"/>
        <v/>
      </c>
      <c r="BL210" s="87" t="str">
        <f t="shared" si="228"/>
        <v/>
      </c>
      <c r="BN210" s="140">
        <v>208</v>
      </c>
      <c r="BO210" s="140">
        <v>242</v>
      </c>
      <c r="BP210" s="140">
        <v>243</v>
      </c>
      <c r="BQ210" s="140">
        <v>208</v>
      </c>
      <c r="BR210" s="140">
        <v>208</v>
      </c>
      <c r="BS210" s="140" t="str">
        <v>1c</v>
      </c>
      <c r="BT210" s="140" t="str">
        <v>0</v>
      </c>
      <c r="BU210" s="87">
        <v>0</v>
      </c>
      <c r="BV210" s="140">
        <v>208</v>
      </c>
      <c r="BW210" s="140" t="str">
        <v>2.10E+11</v>
      </c>
      <c r="BX210" s="140" t="str">
        <v>8.08E+10</v>
      </c>
      <c r="BY210" s="140" t="str">
        <v>7850</v>
      </c>
      <c r="BZ210" s="140">
        <v>5.0659999999999998</v>
      </c>
      <c r="CA210" s="140">
        <v>3.3000000000000002E-2</v>
      </c>
      <c r="CD210" s="87">
        <v>208</v>
      </c>
      <c r="CE210" s="87" t="s">
        <v>180</v>
      </c>
      <c r="CF210" s="87" t="s">
        <v>181</v>
      </c>
      <c r="CG210" s="87" t="s">
        <v>182</v>
      </c>
      <c r="CH210" s="87">
        <v>5.0659999999999998</v>
      </c>
      <c r="CI210" s="87">
        <v>3.3000000000000002E-2</v>
      </c>
    </row>
    <row r="211" spans="2:87" ht="12.75">
      <c r="B211" s="87">
        <f t="shared" si="211"/>
        <v>209</v>
      </c>
      <c r="C211" s="154">
        <v>5.04</v>
      </c>
      <c r="D211" s="153">
        <v>7.7080000000000002</v>
      </c>
      <c r="E211" s="153">
        <v>-19.45</v>
      </c>
      <c r="F211" s="87" t="s">
        <v>142</v>
      </c>
      <c r="J211" s="87">
        <f t="shared" si="178"/>
        <v>105.1</v>
      </c>
      <c r="K211" s="126">
        <v>114</v>
      </c>
      <c r="L211" s="87">
        <v>1.3</v>
      </c>
      <c r="M211" s="87">
        <v>20</v>
      </c>
      <c r="N211" s="87" t="s">
        <v>154</v>
      </c>
      <c r="O211" s="87" t="s">
        <v>155</v>
      </c>
      <c r="P211" s="87">
        <v>0</v>
      </c>
      <c r="Q211" s="127">
        <v>8.0420000000000006E-5</v>
      </c>
      <c r="R211" s="87">
        <v>0</v>
      </c>
      <c r="S211" s="87">
        <v>0</v>
      </c>
      <c r="T211" s="127">
        <v>3460000000</v>
      </c>
      <c r="U211" s="127">
        <v>3460000000</v>
      </c>
      <c r="V211" s="127">
        <v>3249000000</v>
      </c>
      <c r="W211" s="127">
        <v>3249000000</v>
      </c>
      <c r="X211" s="87">
        <v>0</v>
      </c>
      <c r="Y211" s="87">
        <v>0</v>
      </c>
      <c r="Z211" s="127">
        <v>2662000000</v>
      </c>
      <c r="AA211" s="127">
        <v>3.2950000000000001E-5</v>
      </c>
      <c r="AB211" s="127">
        <v>16890000000</v>
      </c>
      <c r="AC211" s="87">
        <v>0.65</v>
      </c>
      <c r="AD211" s="87" t="s">
        <v>156</v>
      </c>
      <c r="AE211" s="87" t="s">
        <v>157</v>
      </c>
      <c r="AF211" s="87" t="s">
        <v>158</v>
      </c>
      <c r="AG211" s="87" t="s">
        <v>159</v>
      </c>
      <c r="AH211" s="87" t="s">
        <v>160</v>
      </c>
      <c r="AI211" s="87" t="s">
        <v>161</v>
      </c>
      <c r="AJ211" s="87" t="s">
        <v>162</v>
      </c>
      <c r="AK211" s="87">
        <v>0</v>
      </c>
      <c r="AL211" s="87">
        <v>0</v>
      </c>
      <c r="AM211" s="87" t="s">
        <v>142</v>
      </c>
      <c r="AO211" s="87">
        <f t="shared" si="214"/>
        <v>209</v>
      </c>
      <c r="AP211" s="87">
        <f t="shared" si="212"/>
        <v>7.7080000000000002</v>
      </c>
      <c r="AQ211" s="87">
        <f t="shared" si="212"/>
        <v>-19.45</v>
      </c>
      <c r="AR211" s="87">
        <f t="shared" si="215"/>
        <v>5.04</v>
      </c>
      <c r="AS211" s="87">
        <v>1</v>
      </c>
      <c r="AT211" s="87">
        <v>0</v>
      </c>
      <c r="AU211" s="87">
        <v>0</v>
      </c>
      <c r="AV211" s="87">
        <v>0</v>
      </c>
      <c r="AW211" s="87">
        <v>0</v>
      </c>
      <c r="AY211" s="133">
        <f t="shared" ref="AY211" si="235">IF(J211="", "", INT(J211))</f>
        <v>105</v>
      </c>
      <c r="AZ211" s="87">
        <f t="shared" si="217"/>
        <v>114</v>
      </c>
      <c r="BA211" s="87">
        <f t="shared" si="218"/>
        <v>115</v>
      </c>
      <c r="BB211" s="87">
        <f t="shared" si="219"/>
        <v>105</v>
      </c>
      <c r="BC211" s="87">
        <f t="shared" si="220"/>
        <v>105</v>
      </c>
      <c r="BD211" s="87" t="str">
        <f t="shared" si="221"/>
        <v>1c</v>
      </c>
      <c r="BE211" s="87" t="str">
        <f t="shared" si="222"/>
        <v>0</v>
      </c>
      <c r="BG211" s="87">
        <f t="shared" si="223"/>
        <v>105</v>
      </c>
      <c r="BH211" s="127" t="str">
        <f t="shared" si="224"/>
        <v>2.10E+11</v>
      </c>
      <c r="BI211" s="127" t="str">
        <f t="shared" si="225"/>
        <v>8.08E+10</v>
      </c>
      <c r="BJ211" s="87" t="str">
        <f t="shared" si="226"/>
        <v>7850</v>
      </c>
      <c r="BK211" s="87">
        <f t="shared" si="227"/>
        <v>1.3</v>
      </c>
      <c r="BL211" s="87">
        <f t="shared" si="228"/>
        <v>0.02</v>
      </c>
      <c r="BN211" s="140">
        <v>209</v>
      </c>
      <c r="BO211" s="140">
        <v>243</v>
      </c>
      <c r="BP211" s="140">
        <v>244</v>
      </c>
      <c r="BQ211" s="140">
        <v>209</v>
      </c>
      <c r="BR211" s="140">
        <v>209</v>
      </c>
      <c r="BS211" s="140" t="str">
        <v>1c</v>
      </c>
      <c r="BT211" s="140" t="str">
        <v>0</v>
      </c>
      <c r="BU211" s="87">
        <v>0</v>
      </c>
      <c r="BV211" s="140">
        <v>209</v>
      </c>
      <c r="BW211" s="140" t="str">
        <v>2.10E+11</v>
      </c>
      <c r="BX211" s="140" t="str">
        <v>8.08E+10</v>
      </c>
      <c r="BY211" s="140" t="str">
        <v>7850</v>
      </c>
      <c r="BZ211" s="140">
        <v>5.0659999999999998</v>
      </c>
      <c r="CA211" s="140">
        <v>2.9000000000000001E-2</v>
      </c>
      <c r="CD211" s="87">
        <v>209</v>
      </c>
      <c r="CE211" s="87" t="s">
        <v>180</v>
      </c>
      <c r="CF211" s="87" t="s">
        <v>181</v>
      </c>
      <c r="CG211" s="87" t="s">
        <v>182</v>
      </c>
      <c r="CH211" s="87">
        <v>5.0659999999999998</v>
      </c>
      <c r="CI211" s="87">
        <v>2.9000000000000001E-2</v>
      </c>
    </row>
    <row r="212" spans="2:87" ht="12.75">
      <c r="B212" s="87">
        <f t="shared" si="211"/>
        <v>210</v>
      </c>
      <c r="C212" s="154">
        <v>-3.48</v>
      </c>
      <c r="D212" s="153">
        <v>7.7080000000000002</v>
      </c>
      <c r="E212" s="153">
        <v>-19.45</v>
      </c>
      <c r="F212" s="87" t="s">
        <v>142</v>
      </c>
      <c r="J212" s="87">
        <f t="shared" si="178"/>
        <v>105.2</v>
      </c>
      <c r="K212" s="126">
        <v>115</v>
      </c>
      <c r="L212" s="87">
        <v>1.3</v>
      </c>
      <c r="M212" s="87">
        <v>20</v>
      </c>
      <c r="N212" s="87" t="s">
        <v>154</v>
      </c>
      <c r="O212" s="87" t="s">
        <v>155</v>
      </c>
      <c r="P212" s="87">
        <v>0</v>
      </c>
      <c r="Q212" s="127">
        <v>8.0420000000000006E-5</v>
      </c>
      <c r="R212" s="87">
        <v>0</v>
      </c>
      <c r="S212" s="87">
        <v>0</v>
      </c>
      <c r="T212" s="127">
        <v>3460000000</v>
      </c>
      <c r="U212" s="127">
        <v>3460000000</v>
      </c>
      <c r="V212" s="127">
        <v>3249000000</v>
      </c>
      <c r="W212" s="127">
        <v>3249000000</v>
      </c>
      <c r="X212" s="87">
        <v>0</v>
      </c>
      <c r="Y212" s="87">
        <v>0</v>
      </c>
      <c r="Z212" s="127">
        <v>2662000000</v>
      </c>
      <c r="AA212" s="127">
        <v>3.2950000000000001E-5</v>
      </c>
      <c r="AB212" s="127">
        <v>16890000000</v>
      </c>
      <c r="AC212" s="87">
        <v>0.65</v>
      </c>
      <c r="AD212" s="87" t="s">
        <v>156</v>
      </c>
      <c r="AE212" s="87" t="s">
        <v>157</v>
      </c>
      <c r="AF212" s="87" t="s">
        <v>158</v>
      </c>
      <c r="AG212" s="87" t="s">
        <v>159</v>
      </c>
      <c r="AH212" s="87" t="s">
        <v>160</v>
      </c>
      <c r="AI212" s="87" t="s">
        <v>161</v>
      </c>
      <c r="AJ212" s="87" t="s">
        <v>162</v>
      </c>
      <c r="AK212" s="87">
        <v>0</v>
      </c>
      <c r="AL212" s="87">
        <v>0</v>
      </c>
      <c r="AM212" s="87" t="s">
        <v>142</v>
      </c>
      <c r="AO212" s="87">
        <f t="shared" si="214"/>
        <v>210</v>
      </c>
      <c r="AP212" s="87">
        <f t="shared" si="212"/>
        <v>7.7080000000000002</v>
      </c>
      <c r="AQ212" s="87">
        <f t="shared" si="212"/>
        <v>-19.45</v>
      </c>
      <c r="AR212" s="87">
        <f t="shared" si="215"/>
        <v>-3.48</v>
      </c>
      <c r="AS212" s="87">
        <v>1</v>
      </c>
      <c r="AT212" s="87">
        <v>0</v>
      </c>
      <c r="AU212" s="87">
        <v>0</v>
      </c>
      <c r="AV212" s="87">
        <v>0</v>
      </c>
      <c r="AW212" s="87">
        <v>0</v>
      </c>
      <c r="AY212" s="133"/>
      <c r="AZ212" s="87" t="str">
        <f t="shared" si="217"/>
        <v/>
      </c>
      <c r="BA212" s="87" t="str">
        <f t="shared" si="218"/>
        <v/>
      </c>
      <c r="BB212" s="87" t="str">
        <f t="shared" si="219"/>
        <v/>
      </c>
      <c r="BC212" s="87" t="str">
        <f t="shared" si="220"/>
        <v/>
      </c>
      <c r="BD212" s="87" t="str">
        <f t="shared" si="221"/>
        <v/>
      </c>
      <c r="BE212" s="87" t="str">
        <f t="shared" si="222"/>
        <v/>
      </c>
      <c r="BG212" s="87" t="str">
        <f t="shared" si="223"/>
        <v/>
      </c>
      <c r="BH212" s="127" t="str">
        <f t="shared" si="224"/>
        <v/>
      </c>
      <c r="BI212" s="127" t="str">
        <f t="shared" si="225"/>
        <v/>
      </c>
      <c r="BJ212" s="87" t="str">
        <f t="shared" si="226"/>
        <v/>
      </c>
      <c r="BK212" s="87" t="str">
        <f t="shared" si="227"/>
        <v/>
      </c>
      <c r="BL212" s="87" t="str">
        <f t="shared" si="228"/>
        <v/>
      </c>
      <c r="BN212" s="140">
        <v>210</v>
      </c>
      <c r="BO212" s="140">
        <v>244</v>
      </c>
      <c r="BP212" s="140">
        <v>245</v>
      </c>
      <c r="BQ212" s="140">
        <v>210</v>
      </c>
      <c r="BR212" s="140">
        <v>210</v>
      </c>
      <c r="BS212" s="140" t="str">
        <v>1c</v>
      </c>
      <c r="BT212" s="140" t="str">
        <v>0</v>
      </c>
      <c r="BU212" s="87">
        <v>0</v>
      </c>
      <c r="BV212" s="140">
        <v>210</v>
      </c>
      <c r="BW212" s="140" t="str">
        <v>2.10E+11</v>
      </c>
      <c r="BX212" s="140" t="str">
        <v>8.08E+10</v>
      </c>
      <c r="BY212" s="140" t="str">
        <v>7850</v>
      </c>
      <c r="BZ212" s="140">
        <v>5.0659999999999998</v>
      </c>
      <c r="CA212" s="140">
        <v>2.8000000000000001E-2</v>
      </c>
      <c r="CD212" s="87">
        <v>210</v>
      </c>
      <c r="CE212" s="87" t="s">
        <v>180</v>
      </c>
      <c r="CF212" s="87" t="s">
        <v>181</v>
      </c>
      <c r="CG212" s="87" t="s">
        <v>182</v>
      </c>
      <c r="CH212" s="87">
        <v>5.0659999999999998</v>
      </c>
      <c r="CI212" s="87">
        <v>2.8000000000000001E-2</v>
      </c>
    </row>
    <row r="213" spans="2:87" ht="12.75">
      <c r="B213" s="87">
        <f t="shared" si="211"/>
        <v>211</v>
      </c>
      <c r="C213" s="126">
        <v>5.04</v>
      </c>
      <c r="D213" s="87">
        <v>12.99</v>
      </c>
      <c r="E213" s="87">
        <v>-16.440000000000001</v>
      </c>
      <c r="F213" s="87" t="s">
        <v>142</v>
      </c>
      <c r="J213" s="87">
        <f t="shared" si="178"/>
        <v>106.1</v>
      </c>
      <c r="K213" s="126">
        <v>115</v>
      </c>
      <c r="L213" s="87">
        <v>1.3</v>
      </c>
      <c r="M213" s="87">
        <v>20</v>
      </c>
      <c r="N213" s="87" t="s">
        <v>154</v>
      </c>
      <c r="O213" s="87" t="s">
        <v>155</v>
      </c>
      <c r="P213" s="87">
        <v>0</v>
      </c>
      <c r="Q213" s="127">
        <v>8.0420000000000006E-5</v>
      </c>
      <c r="R213" s="87">
        <v>0</v>
      </c>
      <c r="S213" s="87">
        <v>0</v>
      </c>
      <c r="T213" s="127">
        <v>3460000000</v>
      </c>
      <c r="U213" s="127">
        <v>3460000000</v>
      </c>
      <c r="V213" s="127">
        <v>3249000000</v>
      </c>
      <c r="W213" s="127">
        <v>3249000000</v>
      </c>
      <c r="X213" s="87">
        <v>0</v>
      </c>
      <c r="Y213" s="87">
        <v>0</v>
      </c>
      <c r="Z213" s="127">
        <v>2662000000</v>
      </c>
      <c r="AA213" s="127">
        <v>3.2950000000000001E-5</v>
      </c>
      <c r="AB213" s="127">
        <v>16890000000</v>
      </c>
      <c r="AC213" s="87">
        <v>0.65</v>
      </c>
      <c r="AD213" s="87" t="s">
        <v>156</v>
      </c>
      <c r="AE213" s="87" t="s">
        <v>157</v>
      </c>
      <c r="AF213" s="87" t="s">
        <v>158</v>
      </c>
      <c r="AG213" s="87" t="s">
        <v>159</v>
      </c>
      <c r="AH213" s="87" t="s">
        <v>160</v>
      </c>
      <c r="AI213" s="87" t="s">
        <v>161</v>
      </c>
      <c r="AJ213" s="87" t="s">
        <v>162</v>
      </c>
      <c r="AK213" s="87">
        <v>0</v>
      </c>
      <c r="AL213" s="87">
        <v>0</v>
      </c>
      <c r="AM213" s="87" t="s">
        <v>142</v>
      </c>
      <c r="AO213" s="87">
        <f t="shared" si="214"/>
        <v>211</v>
      </c>
      <c r="AP213" s="87">
        <f t="shared" si="212"/>
        <v>12.99</v>
      </c>
      <c r="AQ213" s="87">
        <f t="shared" si="212"/>
        <v>-16.440000000000001</v>
      </c>
      <c r="AR213" s="87">
        <f t="shared" si="215"/>
        <v>5.04</v>
      </c>
      <c r="AS213" s="87">
        <v>1</v>
      </c>
      <c r="AT213" s="87">
        <v>0</v>
      </c>
      <c r="AU213" s="87">
        <v>0</v>
      </c>
      <c r="AV213" s="87">
        <v>0</v>
      </c>
      <c r="AW213" s="87">
        <v>0</v>
      </c>
      <c r="AY213" s="133">
        <f t="shared" ref="AY213" si="236">IF(J213="", "", INT(J213))</f>
        <v>106</v>
      </c>
      <c r="AZ213" s="87">
        <f t="shared" si="217"/>
        <v>115</v>
      </c>
      <c r="BA213" s="87">
        <f t="shared" si="218"/>
        <v>116</v>
      </c>
      <c r="BB213" s="87">
        <f t="shared" si="219"/>
        <v>106</v>
      </c>
      <c r="BC213" s="87">
        <f t="shared" si="220"/>
        <v>106</v>
      </c>
      <c r="BD213" s="87" t="str">
        <f t="shared" si="221"/>
        <v>1c</v>
      </c>
      <c r="BE213" s="87" t="str">
        <f t="shared" si="222"/>
        <v>0</v>
      </c>
      <c r="BG213" s="87">
        <f t="shared" si="223"/>
        <v>106</v>
      </c>
      <c r="BH213" s="127" t="str">
        <f t="shared" si="224"/>
        <v>2.10E+11</v>
      </c>
      <c r="BI213" s="127" t="str">
        <f t="shared" si="225"/>
        <v>8.08E+10</v>
      </c>
      <c r="BJ213" s="87" t="str">
        <f t="shared" si="226"/>
        <v>7850</v>
      </c>
      <c r="BK213" s="87">
        <f t="shared" si="227"/>
        <v>1.3</v>
      </c>
      <c r="BL213" s="87">
        <f t="shared" si="228"/>
        <v>0.02</v>
      </c>
      <c r="BN213" s="140">
        <v>211</v>
      </c>
      <c r="BO213" s="140">
        <v>245</v>
      </c>
      <c r="BP213" s="140">
        <v>246</v>
      </c>
      <c r="BQ213" s="140">
        <v>211</v>
      </c>
      <c r="BR213" s="140">
        <v>211</v>
      </c>
      <c r="BS213" s="140" t="str">
        <v>1c</v>
      </c>
      <c r="BT213" s="140" t="str">
        <v>0</v>
      </c>
      <c r="BU213" s="87">
        <v>0</v>
      </c>
      <c r="BV213" s="140">
        <v>211</v>
      </c>
      <c r="BW213" s="140" t="str">
        <v>2.10E+11</v>
      </c>
      <c r="BX213" s="140" t="str">
        <v>8.08E+10</v>
      </c>
      <c r="BY213" s="140" t="str">
        <v>7850</v>
      </c>
      <c r="BZ213" s="140">
        <v>5.0659999999999998</v>
      </c>
      <c r="CA213" s="140">
        <v>2.7E-2</v>
      </c>
      <c r="CD213" s="87">
        <v>211</v>
      </c>
      <c r="CE213" s="87" t="s">
        <v>180</v>
      </c>
      <c r="CF213" s="87" t="s">
        <v>181</v>
      </c>
      <c r="CG213" s="87" t="s">
        <v>182</v>
      </c>
      <c r="CH213" s="87">
        <v>5.0659999999999998</v>
      </c>
      <c r="CI213" s="87">
        <v>2.7E-2</v>
      </c>
    </row>
    <row r="214" spans="2:87" ht="12.75">
      <c r="B214" s="87">
        <f t="shared" si="211"/>
        <v>212</v>
      </c>
      <c r="C214" s="126">
        <v>-3.48</v>
      </c>
      <c r="D214" s="87">
        <v>12.99</v>
      </c>
      <c r="E214" s="87">
        <v>-16.440000000000001</v>
      </c>
      <c r="F214" s="87" t="s">
        <v>142</v>
      </c>
      <c r="J214" s="87">
        <f t="shared" si="178"/>
        <v>106.2</v>
      </c>
      <c r="K214" s="126">
        <v>116</v>
      </c>
      <c r="L214" s="87">
        <v>1.3</v>
      </c>
      <c r="M214" s="87">
        <v>20</v>
      </c>
      <c r="N214" s="87" t="s">
        <v>154</v>
      </c>
      <c r="O214" s="87" t="s">
        <v>155</v>
      </c>
      <c r="P214" s="87">
        <v>0</v>
      </c>
      <c r="Q214" s="127">
        <v>8.0420000000000006E-5</v>
      </c>
      <c r="R214" s="87">
        <v>0</v>
      </c>
      <c r="S214" s="87">
        <v>0</v>
      </c>
      <c r="T214" s="127">
        <v>3460000000</v>
      </c>
      <c r="U214" s="127">
        <v>3460000000</v>
      </c>
      <c r="V214" s="127">
        <v>3249000000</v>
      </c>
      <c r="W214" s="127">
        <v>3249000000</v>
      </c>
      <c r="X214" s="87">
        <v>0</v>
      </c>
      <c r="Y214" s="87">
        <v>0</v>
      </c>
      <c r="Z214" s="127">
        <v>2662000000</v>
      </c>
      <c r="AA214" s="127">
        <v>3.2950000000000001E-5</v>
      </c>
      <c r="AB214" s="127">
        <v>16890000000</v>
      </c>
      <c r="AC214" s="87">
        <v>0.65</v>
      </c>
      <c r="AD214" s="87" t="s">
        <v>156</v>
      </c>
      <c r="AE214" s="87" t="s">
        <v>157</v>
      </c>
      <c r="AF214" s="87" t="s">
        <v>158</v>
      </c>
      <c r="AG214" s="87" t="s">
        <v>159</v>
      </c>
      <c r="AH214" s="87" t="s">
        <v>160</v>
      </c>
      <c r="AI214" s="87" t="s">
        <v>161</v>
      </c>
      <c r="AJ214" s="87" t="s">
        <v>162</v>
      </c>
      <c r="AK214" s="87">
        <v>0</v>
      </c>
      <c r="AL214" s="87">
        <v>0</v>
      </c>
      <c r="AM214" s="87" t="s">
        <v>142</v>
      </c>
      <c r="AO214" s="87">
        <f t="shared" si="214"/>
        <v>212</v>
      </c>
      <c r="AP214" s="87">
        <f t="shared" si="212"/>
        <v>12.99</v>
      </c>
      <c r="AQ214" s="87">
        <f t="shared" si="212"/>
        <v>-16.440000000000001</v>
      </c>
      <c r="AR214" s="87">
        <f t="shared" si="215"/>
        <v>-3.48</v>
      </c>
      <c r="AS214" s="87">
        <v>1</v>
      </c>
      <c r="AT214" s="87">
        <v>0</v>
      </c>
      <c r="AU214" s="87">
        <v>0</v>
      </c>
      <c r="AV214" s="87">
        <v>0</v>
      </c>
      <c r="AW214" s="87">
        <v>0</v>
      </c>
      <c r="AY214" s="133"/>
      <c r="AZ214" s="87" t="str">
        <f t="shared" si="217"/>
        <v/>
      </c>
      <c r="BA214" s="87" t="str">
        <f t="shared" si="218"/>
        <v/>
      </c>
      <c r="BB214" s="87" t="str">
        <f t="shared" si="219"/>
        <v/>
      </c>
      <c r="BC214" s="87" t="str">
        <f t="shared" si="220"/>
        <v/>
      </c>
      <c r="BD214" s="87" t="str">
        <f t="shared" si="221"/>
        <v/>
      </c>
      <c r="BE214" s="87" t="str">
        <f t="shared" si="222"/>
        <v/>
      </c>
      <c r="BG214" s="87" t="str">
        <f t="shared" si="223"/>
        <v/>
      </c>
      <c r="BH214" s="127" t="str">
        <f t="shared" si="224"/>
        <v/>
      </c>
      <c r="BI214" s="127" t="str">
        <f t="shared" si="225"/>
        <v/>
      </c>
      <c r="BJ214" s="87" t="str">
        <f t="shared" si="226"/>
        <v/>
      </c>
      <c r="BK214" s="87" t="str">
        <f t="shared" si="227"/>
        <v/>
      </c>
      <c r="BL214" s="87" t="str">
        <f t="shared" si="228"/>
        <v/>
      </c>
      <c r="BN214" s="140">
        <v>212</v>
      </c>
      <c r="BO214" s="140">
        <v>246</v>
      </c>
      <c r="BP214" s="140">
        <v>247</v>
      </c>
      <c r="BQ214" s="140">
        <v>212</v>
      </c>
      <c r="BR214" s="140">
        <v>212</v>
      </c>
      <c r="BS214" s="140" t="str">
        <v>1c</v>
      </c>
      <c r="BT214" s="140" t="str">
        <v>0</v>
      </c>
      <c r="BU214" s="87">
        <v>0</v>
      </c>
      <c r="BV214" s="140">
        <v>212</v>
      </c>
      <c r="BW214" s="140" t="str">
        <v>2.10E+11</v>
      </c>
      <c r="BX214" s="140" t="str">
        <v>8.08E+10</v>
      </c>
      <c r="BY214" s="140" t="str">
        <v>7850</v>
      </c>
      <c r="BZ214" s="140">
        <v>5.0659999999999998</v>
      </c>
      <c r="CA214" s="140">
        <v>2.5999999999999999E-2</v>
      </c>
      <c r="CD214" s="87">
        <v>212</v>
      </c>
      <c r="CE214" s="87" t="s">
        <v>180</v>
      </c>
      <c r="CF214" s="87" t="s">
        <v>181</v>
      </c>
      <c r="CG214" s="87" t="s">
        <v>182</v>
      </c>
      <c r="CH214" s="87">
        <v>5.0659999999999998</v>
      </c>
      <c r="CI214" s="87">
        <v>2.5999999999999999E-2</v>
      </c>
    </row>
    <row r="215" spans="2:87" ht="12.75">
      <c r="B215" s="87">
        <f t="shared" si="211"/>
        <v>213</v>
      </c>
      <c r="C215" s="161">
        <v>5.04</v>
      </c>
      <c r="D215" s="160">
        <v>12.99</v>
      </c>
      <c r="E215" s="160">
        <v>0</v>
      </c>
      <c r="F215" s="87" t="s">
        <v>142</v>
      </c>
      <c r="J215" s="87">
        <f t="shared" si="178"/>
        <v>107.1</v>
      </c>
      <c r="K215" s="126">
        <v>116</v>
      </c>
      <c r="L215" s="87">
        <v>1.3</v>
      </c>
      <c r="M215" s="87">
        <v>20</v>
      </c>
      <c r="N215" s="87" t="s">
        <v>154</v>
      </c>
      <c r="O215" s="87" t="s">
        <v>155</v>
      </c>
      <c r="P215" s="87">
        <v>0</v>
      </c>
      <c r="Q215" s="127">
        <v>8.0420000000000006E-5</v>
      </c>
      <c r="R215" s="87">
        <v>0</v>
      </c>
      <c r="S215" s="87">
        <v>0</v>
      </c>
      <c r="T215" s="127">
        <v>3460000000</v>
      </c>
      <c r="U215" s="127">
        <v>3460000000</v>
      </c>
      <c r="V215" s="127">
        <v>3249000000</v>
      </c>
      <c r="W215" s="127">
        <v>3249000000</v>
      </c>
      <c r="X215" s="87">
        <v>0</v>
      </c>
      <c r="Y215" s="87">
        <v>0</v>
      </c>
      <c r="Z215" s="127">
        <v>2662000000</v>
      </c>
      <c r="AA215" s="127">
        <v>3.2950000000000001E-5</v>
      </c>
      <c r="AB215" s="127">
        <v>16890000000</v>
      </c>
      <c r="AC215" s="87">
        <v>0.65</v>
      </c>
      <c r="AD215" s="87" t="s">
        <v>156</v>
      </c>
      <c r="AE215" s="87" t="s">
        <v>157</v>
      </c>
      <c r="AF215" s="87" t="s">
        <v>158</v>
      </c>
      <c r="AG215" s="87" t="s">
        <v>159</v>
      </c>
      <c r="AH215" s="87" t="s">
        <v>160</v>
      </c>
      <c r="AI215" s="87" t="s">
        <v>161</v>
      </c>
      <c r="AJ215" s="87" t="s">
        <v>162</v>
      </c>
      <c r="AK215" s="87">
        <v>0</v>
      </c>
      <c r="AL215" s="87">
        <v>0</v>
      </c>
      <c r="AM215" s="87" t="s">
        <v>142</v>
      </c>
      <c r="AO215" s="87">
        <f t="shared" si="214"/>
        <v>213</v>
      </c>
      <c r="AP215" s="87">
        <f t="shared" si="212"/>
        <v>12.99</v>
      </c>
      <c r="AQ215" s="87">
        <f t="shared" si="212"/>
        <v>0</v>
      </c>
      <c r="AR215" s="87">
        <f t="shared" si="215"/>
        <v>5.04</v>
      </c>
      <c r="AS215" s="87">
        <v>1</v>
      </c>
      <c r="AT215" s="87">
        <v>0</v>
      </c>
      <c r="AU215" s="87">
        <v>0</v>
      </c>
      <c r="AV215" s="87">
        <v>0</v>
      </c>
      <c r="AW215" s="87">
        <v>0</v>
      </c>
      <c r="AY215" s="133">
        <f t="shared" ref="AY215" si="237">IF(J215="", "", INT(J215))</f>
        <v>107</v>
      </c>
      <c r="AZ215" s="87">
        <f t="shared" si="217"/>
        <v>116</v>
      </c>
      <c r="BA215" s="87">
        <f t="shared" si="218"/>
        <v>117</v>
      </c>
      <c r="BB215" s="87">
        <f t="shared" si="219"/>
        <v>107</v>
      </c>
      <c r="BC215" s="87">
        <f t="shared" si="220"/>
        <v>107</v>
      </c>
      <c r="BD215" s="87" t="str">
        <f t="shared" si="221"/>
        <v>1c</v>
      </c>
      <c r="BE215" s="87" t="str">
        <f t="shared" si="222"/>
        <v>0</v>
      </c>
      <c r="BG215" s="87">
        <f t="shared" si="223"/>
        <v>107</v>
      </c>
      <c r="BH215" s="127" t="str">
        <f t="shared" si="224"/>
        <v>2.10E+11</v>
      </c>
      <c r="BI215" s="127" t="str">
        <f t="shared" si="225"/>
        <v>8.08E+10</v>
      </c>
      <c r="BJ215" s="87" t="str">
        <f t="shared" si="226"/>
        <v>7850</v>
      </c>
      <c r="BK215" s="87">
        <f t="shared" si="227"/>
        <v>1.3</v>
      </c>
      <c r="BL215" s="87">
        <f t="shared" si="228"/>
        <v>0.02</v>
      </c>
      <c r="BN215" s="140">
        <v>213</v>
      </c>
      <c r="BO215" s="140">
        <v>247</v>
      </c>
      <c r="BP215" s="140">
        <v>248</v>
      </c>
      <c r="BQ215" s="140">
        <v>213</v>
      </c>
      <c r="BR215" s="140">
        <v>213</v>
      </c>
      <c r="BS215" s="140" t="str">
        <v>1c</v>
      </c>
      <c r="BT215" s="140" t="str">
        <v>0</v>
      </c>
      <c r="BU215" s="87">
        <v>0</v>
      </c>
      <c r="BV215" s="140">
        <v>213</v>
      </c>
      <c r="BW215" s="140" t="str">
        <v>2.10E+11</v>
      </c>
      <c r="BX215" s="140" t="str">
        <v>8.08E+10</v>
      </c>
      <c r="BY215" s="140" t="str">
        <v>7850</v>
      </c>
      <c r="BZ215" s="140">
        <v>5.0659999999999998</v>
      </c>
      <c r="CA215" s="140">
        <v>2.5000000000000001E-2</v>
      </c>
      <c r="CD215" s="87">
        <v>213</v>
      </c>
      <c r="CE215" s="87" t="s">
        <v>180</v>
      </c>
      <c r="CF215" s="87" t="s">
        <v>181</v>
      </c>
      <c r="CG215" s="87" t="s">
        <v>182</v>
      </c>
      <c r="CH215" s="87">
        <v>5.0659999999999998</v>
      </c>
      <c r="CI215" s="87">
        <v>2.5000000000000001E-2</v>
      </c>
    </row>
    <row r="216" spans="2:87" ht="12.75">
      <c r="B216" s="87">
        <f t="shared" si="211"/>
        <v>214</v>
      </c>
      <c r="C216" s="161">
        <v>-3.48</v>
      </c>
      <c r="D216" s="160">
        <v>12.99</v>
      </c>
      <c r="E216" s="160">
        <v>0</v>
      </c>
      <c r="F216" s="87" t="s">
        <v>142</v>
      </c>
      <c r="J216" s="87">
        <f t="shared" si="178"/>
        <v>107.2</v>
      </c>
      <c r="K216" s="126">
        <v>117</v>
      </c>
      <c r="L216" s="87">
        <v>1.3</v>
      </c>
      <c r="M216" s="87">
        <v>20</v>
      </c>
      <c r="N216" s="87" t="s">
        <v>154</v>
      </c>
      <c r="O216" s="87" t="s">
        <v>155</v>
      </c>
      <c r="P216" s="87">
        <v>0</v>
      </c>
      <c r="Q216" s="127">
        <v>8.0420000000000006E-5</v>
      </c>
      <c r="R216" s="87">
        <v>0</v>
      </c>
      <c r="S216" s="87">
        <v>0</v>
      </c>
      <c r="T216" s="127">
        <v>3460000000</v>
      </c>
      <c r="U216" s="127">
        <v>3460000000</v>
      </c>
      <c r="V216" s="127">
        <v>3249000000</v>
      </c>
      <c r="W216" s="127">
        <v>3249000000</v>
      </c>
      <c r="X216" s="87">
        <v>0</v>
      </c>
      <c r="Y216" s="87">
        <v>0</v>
      </c>
      <c r="Z216" s="127">
        <v>2662000000</v>
      </c>
      <c r="AA216" s="127">
        <v>3.2950000000000001E-5</v>
      </c>
      <c r="AB216" s="127">
        <v>16890000000</v>
      </c>
      <c r="AC216" s="87">
        <v>0.65</v>
      </c>
      <c r="AD216" s="87" t="s">
        <v>156</v>
      </c>
      <c r="AE216" s="87" t="s">
        <v>157</v>
      </c>
      <c r="AF216" s="87" t="s">
        <v>158</v>
      </c>
      <c r="AG216" s="87" t="s">
        <v>159</v>
      </c>
      <c r="AH216" s="87" t="s">
        <v>160</v>
      </c>
      <c r="AI216" s="87" t="s">
        <v>161</v>
      </c>
      <c r="AJ216" s="87" t="s">
        <v>162</v>
      </c>
      <c r="AK216" s="87">
        <v>0</v>
      </c>
      <c r="AL216" s="87">
        <v>0</v>
      </c>
      <c r="AM216" s="87" t="s">
        <v>142</v>
      </c>
      <c r="AO216" s="87">
        <f t="shared" si="214"/>
        <v>214</v>
      </c>
      <c r="AP216" s="87">
        <f t="shared" si="212"/>
        <v>12.99</v>
      </c>
      <c r="AQ216" s="87">
        <f t="shared" si="212"/>
        <v>0</v>
      </c>
      <c r="AR216" s="87">
        <f t="shared" si="215"/>
        <v>-3.48</v>
      </c>
      <c r="AS216" s="87">
        <v>1</v>
      </c>
      <c r="AT216" s="87">
        <v>0</v>
      </c>
      <c r="AU216" s="87">
        <v>0</v>
      </c>
      <c r="AV216" s="87">
        <v>0</v>
      </c>
      <c r="AW216" s="87">
        <v>0</v>
      </c>
      <c r="AY216" s="133"/>
      <c r="AZ216" s="87" t="str">
        <f t="shared" si="217"/>
        <v/>
      </c>
      <c r="BA216" s="87" t="str">
        <f t="shared" si="218"/>
        <v/>
      </c>
      <c r="BB216" s="87" t="str">
        <f t="shared" si="219"/>
        <v/>
      </c>
      <c r="BC216" s="87" t="str">
        <f t="shared" si="220"/>
        <v/>
      </c>
      <c r="BD216" s="87" t="str">
        <f t="shared" si="221"/>
        <v/>
      </c>
      <c r="BE216" s="87" t="str">
        <f t="shared" si="222"/>
        <v/>
      </c>
      <c r="BG216" s="87" t="str">
        <f t="shared" si="223"/>
        <v/>
      </c>
      <c r="BH216" s="127" t="str">
        <f t="shared" si="224"/>
        <v/>
      </c>
      <c r="BI216" s="127" t="str">
        <f t="shared" si="225"/>
        <v/>
      </c>
      <c r="BJ216" s="87" t="str">
        <f t="shared" si="226"/>
        <v/>
      </c>
      <c r="BK216" s="87" t="str">
        <f t="shared" si="227"/>
        <v/>
      </c>
      <c r="BL216" s="87" t="str">
        <f t="shared" si="228"/>
        <v/>
      </c>
      <c r="BN216" s="140">
        <v>214</v>
      </c>
      <c r="BO216" s="140">
        <v>248</v>
      </c>
      <c r="BP216" s="140">
        <v>249</v>
      </c>
      <c r="BQ216" s="140">
        <v>214</v>
      </c>
      <c r="BR216" s="140">
        <v>214</v>
      </c>
      <c r="BS216" s="140" t="str">
        <v>1c</v>
      </c>
      <c r="BT216" s="140" t="str">
        <v>0</v>
      </c>
      <c r="BU216" s="87">
        <v>0</v>
      </c>
      <c r="BV216" s="140">
        <v>214</v>
      </c>
      <c r="BW216" s="140" t="str">
        <v>2.10E+11</v>
      </c>
      <c r="BX216" s="140" t="str">
        <v>8.08E+10</v>
      </c>
      <c r="BY216" s="140" t="str">
        <v>7850</v>
      </c>
      <c r="BZ216" s="140">
        <v>5.0659999999999998</v>
      </c>
      <c r="CA216" s="140">
        <v>2.4E-2</v>
      </c>
      <c r="CD216" s="87">
        <v>214</v>
      </c>
      <c r="CE216" s="87" t="s">
        <v>180</v>
      </c>
      <c r="CF216" s="87" t="s">
        <v>181</v>
      </c>
      <c r="CG216" s="87" t="s">
        <v>182</v>
      </c>
      <c r="CH216" s="87">
        <v>5.0659999999999998</v>
      </c>
      <c r="CI216" s="87">
        <v>2.4E-2</v>
      </c>
    </row>
    <row r="217" spans="2:87" ht="12.75">
      <c r="B217" s="87">
        <f t="shared" si="211"/>
        <v>215</v>
      </c>
      <c r="C217" s="126">
        <v>5.04</v>
      </c>
      <c r="D217" s="87">
        <v>12.99</v>
      </c>
      <c r="E217" s="87">
        <v>16.399999999999999</v>
      </c>
      <c r="F217" s="87" t="s">
        <v>142</v>
      </c>
      <c r="J217" s="87">
        <f t="shared" si="178"/>
        <v>108.1</v>
      </c>
      <c r="K217" s="126">
        <v>117</v>
      </c>
      <c r="L217" s="87">
        <v>1.3</v>
      </c>
      <c r="M217" s="87">
        <v>20</v>
      </c>
      <c r="N217" s="87" t="s">
        <v>154</v>
      </c>
      <c r="O217" s="87" t="s">
        <v>155</v>
      </c>
      <c r="P217" s="87">
        <v>0</v>
      </c>
      <c r="Q217" s="127">
        <v>8.0420000000000006E-5</v>
      </c>
      <c r="R217" s="87">
        <v>0</v>
      </c>
      <c r="S217" s="87">
        <v>0</v>
      </c>
      <c r="T217" s="127">
        <v>3460000000</v>
      </c>
      <c r="U217" s="127">
        <v>3460000000</v>
      </c>
      <c r="V217" s="127">
        <v>3249000000</v>
      </c>
      <c r="W217" s="127">
        <v>3249000000</v>
      </c>
      <c r="X217" s="87">
        <v>0</v>
      </c>
      <c r="Y217" s="87">
        <v>0</v>
      </c>
      <c r="Z217" s="127">
        <v>2662000000</v>
      </c>
      <c r="AA217" s="127">
        <v>3.2950000000000001E-5</v>
      </c>
      <c r="AB217" s="127">
        <v>16890000000</v>
      </c>
      <c r="AC217" s="87">
        <v>0.65</v>
      </c>
      <c r="AD217" s="87" t="s">
        <v>156</v>
      </c>
      <c r="AE217" s="87" t="s">
        <v>157</v>
      </c>
      <c r="AF217" s="87" t="s">
        <v>158</v>
      </c>
      <c r="AG217" s="87" t="s">
        <v>159</v>
      </c>
      <c r="AH217" s="87" t="s">
        <v>160</v>
      </c>
      <c r="AI217" s="87" t="s">
        <v>161</v>
      </c>
      <c r="AJ217" s="87" t="s">
        <v>162</v>
      </c>
      <c r="AK217" s="87">
        <v>0</v>
      </c>
      <c r="AL217" s="87">
        <v>0</v>
      </c>
      <c r="AM217" s="87" t="s">
        <v>142</v>
      </c>
      <c r="AO217" s="87">
        <f t="shared" si="214"/>
        <v>215</v>
      </c>
      <c r="AP217" s="87">
        <f t="shared" si="212"/>
        <v>12.99</v>
      </c>
      <c r="AQ217" s="87">
        <f t="shared" si="212"/>
        <v>16.399999999999999</v>
      </c>
      <c r="AR217" s="87">
        <f t="shared" si="215"/>
        <v>5.04</v>
      </c>
      <c r="AS217" s="87">
        <v>1</v>
      </c>
      <c r="AT217" s="87">
        <v>0</v>
      </c>
      <c r="AU217" s="87">
        <v>0</v>
      </c>
      <c r="AV217" s="87">
        <v>0</v>
      </c>
      <c r="AW217" s="87">
        <v>0</v>
      </c>
      <c r="AY217" s="133">
        <f t="shared" ref="AY217" si="238">IF(J217="", "", INT(J217))</f>
        <v>108</v>
      </c>
      <c r="AZ217" s="87">
        <f t="shared" si="217"/>
        <v>117</v>
      </c>
      <c r="BA217" s="87">
        <f t="shared" si="218"/>
        <v>118</v>
      </c>
      <c r="BB217" s="87">
        <f t="shared" si="219"/>
        <v>108</v>
      </c>
      <c r="BC217" s="87">
        <f t="shared" si="220"/>
        <v>108</v>
      </c>
      <c r="BD217" s="87" t="str">
        <f t="shared" si="221"/>
        <v>1c</v>
      </c>
      <c r="BE217" s="87" t="str">
        <f t="shared" si="222"/>
        <v>0</v>
      </c>
      <c r="BG217" s="87">
        <f t="shared" si="223"/>
        <v>108</v>
      </c>
      <c r="BH217" s="127" t="str">
        <f t="shared" si="224"/>
        <v>2.10E+11</v>
      </c>
      <c r="BI217" s="127" t="str">
        <f t="shared" si="225"/>
        <v>8.08E+10</v>
      </c>
      <c r="BJ217" s="87" t="str">
        <f t="shared" si="226"/>
        <v>7850</v>
      </c>
      <c r="BK217" s="87">
        <f t="shared" si="227"/>
        <v>1.3</v>
      </c>
      <c r="BL217" s="87">
        <f t="shared" si="228"/>
        <v>0.02</v>
      </c>
      <c r="BN217" s="140">
        <v>215</v>
      </c>
      <c r="BO217" s="140">
        <v>249</v>
      </c>
      <c r="BP217" s="140">
        <v>250</v>
      </c>
      <c r="BQ217" s="140">
        <v>215</v>
      </c>
      <c r="BR217" s="140">
        <v>215</v>
      </c>
      <c r="BS217" s="140" t="str">
        <v>1c</v>
      </c>
      <c r="BT217" s="140" t="str">
        <v>0</v>
      </c>
      <c r="BU217" s="87">
        <v>0</v>
      </c>
      <c r="BV217" s="140">
        <v>215</v>
      </c>
      <c r="BW217" s="140" t="str">
        <v>2.10E+11</v>
      </c>
      <c r="BX217" s="140" t="str">
        <v>8.08E+10</v>
      </c>
      <c r="BY217" s="140" t="str">
        <v>7850</v>
      </c>
      <c r="BZ217" s="140">
        <v>5.0659999999999998</v>
      </c>
      <c r="CA217" s="140">
        <v>2.4E-2</v>
      </c>
      <c r="CD217" s="87">
        <v>215</v>
      </c>
      <c r="CE217" s="87" t="s">
        <v>180</v>
      </c>
      <c r="CF217" s="87" t="s">
        <v>181</v>
      </c>
      <c r="CG217" s="87" t="s">
        <v>182</v>
      </c>
      <c r="CH217" s="87">
        <v>5.0659999999999998</v>
      </c>
      <c r="CI217" s="87">
        <v>2.4E-2</v>
      </c>
    </row>
    <row r="218" spans="2:87" ht="12.75">
      <c r="B218" s="87">
        <f t="shared" si="211"/>
        <v>216</v>
      </c>
      <c r="C218" s="126">
        <v>-3.48</v>
      </c>
      <c r="D218" s="87">
        <v>12.99</v>
      </c>
      <c r="E218" s="87">
        <v>16.399999999999999</v>
      </c>
      <c r="F218" s="87" t="s">
        <v>142</v>
      </c>
      <c r="J218" s="87">
        <f t="shared" si="178"/>
        <v>108.2</v>
      </c>
      <c r="K218" s="126">
        <v>118</v>
      </c>
      <c r="L218" s="87">
        <v>1.3</v>
      </c>
      <c r="M218" s="87">
        <v>20</v>
      </c>
      <c r="N218" s="87" t="s">
        <v>154</v>
      </c>
      <c r="O218" s="87" t="s">
        <v>155</v>
      </c>
      <c r="P218" s="87">
        <v>0</v>
      </c>
      <c r="Q218" s="127">
        <v>8.0420000000000006E-5</v>
      </c>
      <c r="R218" s="87">
        <v>0</v>
      </c>
      <c r="S218" s="87">
        <v>0</v>
      </c>
      <c r="T218" s="127">
        <v>3460000000</v>
      </c>
      <c r="U218" s="127">
        <v>3460000000</v>
      </c>
      <c r="V218" s="127">
        <v>3249000000</v>
      </c>
      <c r="W218" s="127">
        <v>3249000000</v>
      </c>
      <c r="X218" s="87">
        <v>0</v>
      </c>
      <c r="Y218" s="87">
        <v>0</v>
      </c>
      <c r="Z218" s="127">
        <v>2662000000</v>
      </c>
      <c r="AA218" s="127">
        <v>3.2950000000000001E-5</v>
      </c>
      <c r="AB218" s="127">
        <v>16890000000</v>
      </c>
      <c r="AC218" s="87">
        <v>0.65</v>
      </c>
      <c r="AD218" s="87" t="s">
        <v>156</v>
      </c>
      <c r="AE218" s="87" t="s">
        <v>157</v>
      </c>
      <c r="AF218" s="87" t="s">
        <v>158</v>
      </c>
      <c r="AG218" s="87" t="s">
        <v>159</v>
      </c>
      <c r="AH218" s="87" t="s">
        <v>160</v>
      </c>
      <c r="AI218" s="87" t="s">
        <v>161</v>
      </c>
      <c r="AJ218" s="87" t="s">
        <v>162</v>
      </c>
      <c r="AK218" s="87">
        <v>0</v>
      </c>
      <c r="AL218" s="87">
        <v>0</v>
      </c>
      <c r="AM218" s="87" t="s">
        <v>142</v>
      </c>
      <c r="AO218" s="87">
        <f t="shared" si="214"/>
        <v>216</v>
      </c>
      <c r="AP218" s="87">
        <f t="shared" si="212"/>
        <v>12.99</v>
      </c>
      <c r="AQ218" s="87">
        <f t="shared" si="212"/>
        <v>16.399999999999999</v>
      </c>
      <c r="AR218" s="87">
        <f t="shared" si="215"/>
        <v>-3.48</v>
      </c>
      <c r="AS218" s="87">
        <v>1</v>
      </c>
      <c r="AT218" s="87">
        <v>0</v>
      </c>
      <c r="AU218" s="87">
        <v>0</v>
      </c>
      <c r="AV218" s="87">
        <v>0</v>
      </c>
      <c r="AW218" s="87">
        <v>0</v>
      </c>
      <c r="AY218" s="133"/>
      <c r="AZ218" s="87" t="str">
        <f t="shared" si="217"/>
        <v/>
      </c>
      <c r="BA218" s="87" t="str">
        <f t="shared" si="218"/>
        <v/>
      </c>
      <c r="BB218" s="87" t="str">
        <f t="shared" si="219"/>
        <v/>
      </c>
      <c r="BC218" s="87" t="str">
        <f t="shared" si="220"/>
        <v/>
      </c>
      <c r="BD218" s="87" t="str">
        <f t="shared" si="221"/>
        <v/>
      </c>
      <c r="BE218" s="87" t="str">
        <f t="shared" si="222"/>
        <v/>
      </c>
      <c r="BG218" s="87" t="str">
        <f t="shared" si="223"/>
        <v/>
      </c>
      <c r="BH218" s="127" t="str">
        <f t="shared" si="224"/>
        <v/>
      </c>
      <c r="BI218" s="127" t="str">
        <f t="shared" si="225"/>
        <v/>
      </c>
      <c r="BJ218" s="87" t="str">
        <f t="shared" si="226"/>
        <v/>
      </c>
      <c r="BK218" s="87" t="str">
        <f t="shared" si="227"/>
        <v/>
      </c>
      <c r="BL218" s="87" t="str">
        <f t="shared" si="228"/>
        <v/>
      </c>
      <c r="BN218" s="140">
        <v>216</v>
      </c>
      <c r="BO218" s="140">
        <v>250</v>
      </c>
      <c r="BP218" s="140">
        <v>251</v>
      </c>
      <c r="BQ218" s="140">
        <v>216</v>
      </c>
      <c r="BR218" s="140">
        <v>216</v>
      </c>
      <c r="BS218" s="140" t="str">
        <v>1c</v>
      </c>
      <c r="BT218" s="140" t="str">
        <v>0</v>
      </c>
      <c r="BU218" s="87">
        <v>0</v>
      </c>
      <c r="BV218" s="140">
        <v>216</v>
      </c>
      <c r="BW218" s="140" t="str">
        <v>2.10E+11</v>
      </c>
      <c r="BX218" s="140" t="str">
        <v>8.08E+10</v>
      </c>
      <c r="BY218" s="140" t="str">
        <v>7850</v>
      </c>
      <c r="BZ218" s="140">
        <v>5.0659999999999998</v>
      </c>
      <c r="CA218" s="140">
        <v>2.4E-2</v>
      </c>
      <c r="CD218" s="87">
        <v>216</v>
      </c>
      <c r="CE218" s="87" t="s">
        <v>180</v>
      </c>
      <c r="CF218" s="87" t="s">
        <v>181</v>
      </c>
      <c r="CG218" s="87" t="s">
        <v>182</v>
      </c>
      <c r="CH218" s="87">
        <v>5.0659999999999998</v>
      </c>
      <c r="CI218" s="87">
        <v>2.4E-2</v>
      </c>
    </row>
    <row r="219" spans="2:87" ht="12.75">
      <c r="B219" s="87">
        <f t="shared" si="211"/>
        <v>217</v>
      </c>
      <c r="C219" s="165">
        <v>6.06</v>
      </c>
      <c r="D219" s="164">
        <v>1.97</v>
      </c>
      <c r="E219" s="164">
        <v>3.4119999999999999</v>
      </c>
      <c r="F219" s="87" t="s">
        <v>142</v>
      </c>
      <c r="J219" s="87">
        <f t="shared" ref="J219:J282" si="239">J217+1</f>
        <v>109.1</v>
      </c>
      <c r="K219" s="126">
        <v>118</v>
      </c>
      <c r="L219" s="87">
        <v>1.3</v>
      </c>
      <c r="M219" s="87">
        <v>20</v>
      </c>
      <c r="N219" s="87" t="s">
        <v>154</v>
      </c>
      <c r="O219" s="87" t="s">
        <v>155</v>
      </c>
      <c r="P219" s="87">
        <v>0</v>
      </c>
      <c r="Q219" s="127">
        <v>8.0420000000000006E-5</v>
      </c>
      <c r="R219" s="87">
        <v>0</v>
      </c>
      <c r="S219" s="87">
        <v>0</v>
      </c>
      <c r="T219" s="127">
        <v>3460000000</v>
      </c>
      <c r="U219" s="127">
        <v>3460000000</v>
      </c>
      <c r="V219" s="127">
        <v>3249000000</v>
      </c>
      <c r="W219" s="127">
        <v>3249000000</v>
      </c>
      <c r="X219" s="87">
        <v>0</v>
      </c>
      <c r="Y219" s="87">
        <v>0</v>
      </c>
      <c r="Z219" s="127">
        <v>2662000000</v>
      </c>
      <c r="AA219" s="127">
        <v>3.2950000000000001E-5</v>
      </c>
      <c r="AB219" s="127">
        <v>16890000000</v>
      </c>
      <c r="AC219" s="87">
        <v>0.65</v>
      </c>
      <c r="AD219" s="87" t="s">
        <v>156</v>
      </c>
      <c r="AE219" s="87" t="s">
        <v>157</v>
      </c>
      <c r="AF219" s="87" t="s">
        <v>158</v>
      </c>
      <c r="AG219" s="87" t="s">
        <v>159</v>
      </c>
      <c r="AH219" s="87" t="s">
        <v>160</v>
      </c>
      <c r="AI219" s="87" t="s">
        <v>161</v>
      </c>
      <c r="AJ219" s="87" t="s">
        <v>162</v>
      </c>
      <c r="AK219" s="87">
        <v>0</v>
      </c>
      <c r="AL219" s="87">
        <v>0</v>
      </c>
      <c r="AM219" s="87" t="s">
        <v>142</v>
      </c>
      <c r="AO219" s="87">
        <f t="shared" si="214"/>
        <v>217</v>
      </c>
      <c r="AP219" s="87">
        <f t="shared" si="212"/>
        <v>1.97</v>
      </c>
      <c r="AQ219" s="87">
        <f t="shared" si="212"/>
        <v>3.4119999999999999</v>
      </c>
      <c r="AR219" s="87">
        <f t="shared" si="215"/>
        <v>6.06</v>
      </c>
      <c r="AS219" s="87">
        <v>1</v>
      </c>
      <c r="AT219" s="87">
        <v>0</v>
      </c>
      <c r="AU219" s="87">
        <v>0</v>
      </c>
      <c r="AV219" s="87">
        <v>0</v>
      </c>
      <c r="AW219" s="87">
        <v>0</v>
      </c>
      <c r="AY219" s="133">
        <f t="shared" ref="AY219" si="240">IF(J219="", "", INT(J219))</f>
        <v>109</v>
      </c>
      <c r="AZ219" s="87">
        <f t="shared" si="217"/>
        <v>118</v>
      </c>
      <c r="BA219" s="87">
        <f t="shared" si="218"/>
        <v>119</v>
      </c>
      <c r="BB219" s="87">
        <f t="shared" si="219"/>
        <v>109</v>
      </c>
      <c r="BC219" s="87">
        <f t="shared" si="220"/>
        <v>109</v>
      </c>
      <c r="BD219" s="87" t="str">
        <f t="shared" si="221"/>
        <v>1c</v>
      </c>
      <c r="BE219" s="87" t="str">
        <f t="shared" si="222"/>
        <v>0</v>
      </c>
      <c r="BG219" s="87">
        <f t="shared" si="223"/>
        <v>109</v>
      </c>
      <c r="BH219" s="127" t="str">
        <f t="shared" si="224"/>
        <v>2.10E+11</v>
      </c>
      <c r="BI219" s="127" t="str">
        <f t="shared" si="225"/>
        <v>8.08E+10</v>
      </c>
      <c r="BJ219" s="87" t="str">
        <f t="shared" si="226"/>
        <v>7850</v>
      </c>
      <c r="BK219" s="87">
        <f t="shared" si="227"/>
        <v>1.3</v>
      </c>
      <c r="BL219" s="87">
        <f t="shared" si="228"/>
        <v>0.02</v>
      </c>
      <c r="BN219" s="140">
        <v>217</v>
      </c>
      <c r="BO219" s="140">
        <v>251</v>
      </c>
      <c r="BP219" s="140">
        <v>252</v>
      </c>
      <c r="BQ219" s="140">
        <v>217</v>
      </c>
      <c r="BR219" s="140">
        <v>217</v>
      </c>
      <c r="BS219" s="140" t="str">
        <v>1c</v>
      </c>
      <c r="BT219" s="140" t="str">
        <v>0</v>
      </c>
      <c r="BU219" s="87">
        <v>0</v>
      </c>
      <c r="BV219" s="140">
        <v>217</v>
      </c>
      <c r="BW219" s="140" t="str">
        <v>2.10E+11</v>
      </c>
      <c r="BX219" s="140" t="str">
        <v>8.08E+10</v>
      </c>
      <c r="BY219" s="140" t="str">
        <v>7850</v>
      </c>
      <c r="BZ219" s="140">
        <v>5.0659999999999998</v>
      </c>
      <c r="CA219" s="140">
        <v>2.4E-2</v>
      </c>
      <c r="CD219" s="87">
        <v>217</v>
      </c>
      <c r="CE219" s="87" t="s">
        <v>180</v>
      </c>
      <c r="CF219" s="87" t="s">
        <v>181</v>
      </c>
      <c r="CG219" s="87" t="s">
        <v>182</v>
      </c>
      <c r="CH219" s="87">
        <v>5.0659999999999998</v>
      </c>
      <c r="CI219" s="87">
        <v>2.4E-2</v>
      </c>
    </row>
    <row r="220" spans="2:87" ht="12.75">
      <c r="B220" s="87">
        <f t="shared" si="211"/>
        <v>218</v>
      </c>
      <c r="C220" s="165">
        <v>-11.05</v>
      </c>
      <c r="D220" s="164">
        <v>1.97</v>
      </c>
      <c r="E220" s="164">
        <v>3.4119999999999999</v>
      </c>
      <c r="F220" s="87" t="s">
        <v>142</v>
      </c>
      <c r="J220" s="87">
        <f t="shared" si="239"/>
        <v>109.2</v>
      </c>
      <c r="K220" s="126">
        <v>119</v>
      </c>
      <c r="L220" s="87">
        <v>1.3</v>
      </c>
      <c r="M220" s="87">
        <v>20</v>
      </c>
      <c r="N220" s="87" t="s">
        <v>154</v>
      </c>
      <c r="O220" s="87" t="s">
        <v>155</v>
      </c>
      <c r="P220" s="87">
        <v>0</v>
      </c>
      <c r="Q220" s="127">
        <v>8.0420000000000006E-5</v>
      </c>
      <c r="R220" s="87">
        <v>0</v>
      </c>
      <c r="S220" s="87">
        <v>0</v>
      </c>
      <c r="T220" s="127">
        <v>3460000000</v>
      </c>
      <c r="U220" s="127">
        <v>3460000000</v>
      </c>
      <c r="V220" s="127">
        <v>3249000000</v>
      </c>
      <c r="W220" s="127">
        <v>3249000000</v>
      </c>
      <c r="X220" s="87">
        <v>0</v>
      </c>
      <c r="Y220" s="87">
        <v>0</v>
      </c>
      <c r="Z220" s="127">
        <v>2662000000</v>
      </c>
      <c r="AA220" s="127">
        <v>3.2950000000000001E-5</v>
      </c>
      <c r="AB220" s="127">
        <v>16890000000</v>
      </c>
      <c r="AC220" s="87">
        <v>0.65</v>
      </c>
      <c r="AD220" s="87" t="s">
        <v>156</v>
      </c>
      <c r="AE220" s="87" t="s">
        <v>157</v>
      </c>
      <c r="AF220" s="87" t="s">
        <v>158</v>
      </c>
      <c r="AG220" s="87" t="s">
        <v>159</v>
      </c>
      <c r="AH220" s="87" t="s">
        <v>160</v>
      </c>
      <c r="AI220" s="87" t="s">
        <v>161</v>
      </c>
      <c r="AJ220" s="87" t="s">
        <v>162</v>
      </c>
      <c r="AK220" s="87">
        <v>0</v>
      </c>
      <c r="AL220" s="87">
        <v>0</v>
      </c>
      <c r="AM220" s="87" t="s">
        <v>142</v>
      </c>
      <c r="AO220" s="87">
        <f t="shared" si="214"/>
        <v>218</v>
      </c>
      <c r="AP220" s="87">
        <f t="shared" si="212"/>
        <v>1.97</v>
      </c>
      <c r="AQ220" s="87">
        <f t="shared" si="212"/>
        <v>3.4119999999999999</v>
      </c>
      <c r="AR220" s="87">
        <f t="shared" si="215"/>
        <v>-11.05</v>
      </c>
      <c r="AS220" s="87">
        <v>1</v>
      </c>
      <c r="AT220" s="87">
        <v>0</v>
      </c>
      <c r="AU220" s="87">
        <v>0</v>
      </c>
      <c r="AV220" s="87">
        <v>0</v>
      </c>
      <c r="AW220" s="87">
        <v>0</v>
      </c>
      <c r="AY220" s="133"/>
      <c r="AZ220" s="87" t="str">
        <f t="shared" si="217"/>
        <v/>
      </c>
      <c r="BA220" s="87" t="str">
        <f t="shared" si="218"/>
        <v/>
      </c>
      <c r="BB220" s="87" t="str">
        <f t="shared" si="219"/>
        <v/>
      </c>
      <c r="BC220" s="87" t="str">
        <f t="shared" si="220"/>
        <v/>
      </c>
      <c r="BD220" s="87" t="str">
        <f t="shared" si="221"/>
        <v/>
      </c>
      <c r="BE220" s="87" t="str">
        <f t="shared" si="222"/>
        <v/>
      </c>
      <c r="BG220" s="87" t="str">
        <f t="shared" si="223"/>
        <v/>
      </c>
      <c r="BH220" s="127" t="str">
        <f t="shared" si="224"/>
        <v/>
      </c>
      <c r="BI220" s="127" t="str">
        <f t="shared" si="225"/>
        <v/>
      </c>
      <c r="BJ220" s="87" t="str">
        <f t="shared" si="226"/>
        <v/>
      </c>
      <c r="BK220" s="87" t="str">
        <f t="shared" si="227"/>
        <v/>
      </c>
      <c r="BL220" s="87" t="str">
        <f t="shared" si="228"/>
        <v/>
      </c>
      <c r="BN220" s="140">
        <v>218</v>
      </c>
      <c r="BO220" s="140">
        <v>252</v>
      </c>
      <c r="BP220" s="140">
        <v>253</v>
      </c>
      <c r="BQ220" s="140">
        <v>218</v>
      </c>
      <c r="BR220" s="140">
        <v>218</v>
      </c>
      <c r="BS220" s="140" t="str">
        <v>1c</v>
      </c>
      <c r="BT220" s="140" t="str">
        <v>0</v>
      </c>
      <c r="BU220" s="87">
        <v>0</v>
      </c>
      <c r="BV220" s="140">
        <v>218</v>
      </c>
      <c r="BW220" s="140" t="str">
        <v>2.10E+11</v>
      </c>
      <c r="BX220" s="140" t="str">
        <v>8.08E+10</v>
      </c>
      <c r="BY220" s="140" t="str">
        <v>7850</v>
      </c>
      <c r="BZ220" s="140">
        <v>4.9204201536584558</v>
      </c>
      <c r="CA220" s="140">
        <v>0.02</v>
      </c>
      <c r="CD220" s="87">
        <v>218</v>
      </c>
      <c r="CE220" s="87" t="s">
        <v>180</v>
      </c>
      <c r="CF220" s="87" t="s">
        <v>181</v>
      </c>
      <c r="CG220" s="87" t="s">
        <v>182</v>
      </c>
      <c r="CH220" s="87">
        <v>4.9204201536584558</v>
      </c>
      <c r="CI220" s="87">
        <v>0.02</v>
      </c>
    </row>
    <row r="221" spans="2:87" ht="12.75">
      <c r="B221" s="87">
        <f t="shared" si="211"/>
        <v>219</v>
      </c>
      <c r="C221" s="161">
        <v>6.06</v>
      </c>
      <c r="D221" s="160">
        <v>-3.94</v>
      </c>
      <c r="E221" s="160">
        <v>0</v>
      </c>
      <c r="F221" s="87" t="s">
        <v>142</v>
      </c>
      <c r="J221" s="87">
        <f t="shared" si="239"/>
        <v>110.1</v>
      </c>
      <c r="K221" s="126">
        <v>119</v>
      </c>
      <c r="L221" s="87">
        <v>1.3</v>
      </c>
      <c r="M221" s="87">
        <v>20</v>
      </c>
      <c r="N221" s="87" t="s">
        <v>154</v>
      </c>
      <c r="O221" s="87" t="s">
        <v>155</v>
      </c>
      <c r="P221" s="87">
        <v>0</v>
      </c>
      <c r="Q221" s="127">
        <v>8.0420000000000006E-5</v>
      </c>
      <c r="R221" s="87">
        <v>0</v>
      </c>
      <c r="S221" s="87">
        <v>0</v>
      </c>
      <c r="T221" s="127">
        <v>3460000000</v>
      </c>
      <c r="U221" s="127">
        <v>3460000000</v>
      </c>
      <c r="V221" s="127">
        <v>3249000000</v>
      </c>
      <c r="W221" s="127">
        <v>3249000000</v>
      </c>
      <c r="X221" s="87">
        <v>0</v>
      </c>
      <c r="Y221" s="87">
        <v>0</v>
      </c>
      <c r="Z221" s="127">
        <v>2662000000</v>
      </c>
      <c r="AA221" s="127">
        <v>3.2950000000000001E-5</v>
      </c>
      <c r="AB221" s="127">
        <v>16890000000</v>
      </c>
      <c r="AC221" s="87">
        <v>0.65</v>
      </c>
      <c r="AD221" s="87" t="s">
        <v>156</v>
      </c>
      <c r="AE221" s="87" t="s">
        <v>157</v>
      </c>
      <c r="AF221" s="87" t="s">
        <v>158</v>
      </c>
      <c r="AG221" s="87" t="s">
        <v>159</v>
      </c>
      <c r="AH221" s="87" t="s">
        <v>160</v>
      </c>
      <c r="AI221" s="87" t="s">
        <v>161</v>
      </c>
      <c r="AJ221" s="87" t="s">
        <v>162</v>
      </c>
      <c r="AK221" s="87">
        <v>0</v>
      </c>
      <c r="AL221" s="87">
        <v>0</v>
      </c>
      <c r="AM221" s="87" t="s">
        <v>142</v>
      </c>
      <c r="AO221" s="87">
        <f t="shared" si="214"/>
        <v>219</v>
      </c>
      <c r="AP221" s="87">
        <f t="shared" si="212"/>
        <v>-3.94</v>
      </c>
      <c r="AQ221" s="87">
        <f t="shared" si="212"/>
        <v>0</v>
      </c>
      <c r="AR221" s="87">
        <f t="shared" si="215"/>
        <v>6.06</v>
      </c>
      <c r="AS221" s="87">
        <v>1</v>
      </c>
      <c r="AT221" s="87">
        <v>0</v>
      </c>
      <c r="AU221" s="87">
        <v>0</v>
      </c>
      <c r="AV221" s="87">
        <v>0</v>
      </c>
      <c r="AW221" s="87">
        <v>0</v>
      </c>
      <c r="AY221" s="133">
        <f t="shared" ref="AY221" si="241">IF(J221="", "", INT(J221))</f>
        <v>110</v>
      </c>
      <c r="AZ221" s="87">
        <f t="shared" si="217"/>
        <v>119</v>
      </c>
      <c r="BA221" s="87">
        <f t="shared" si="218"/>
        <v>120</v>
      </c>
      <c r="BB221" s="87">
        <f t="shared" si="219"/>
        <v>110</v>
      </c>
      <c r="BC221" s="87">
        <f t="shared" si="220"/>
        <v>110</v>
      </c>
      <c r="BD221" s="87" t="str">
        <f t="shared" si="221"/>
        <v>1c</v>
      </c>
      <c r="BE221" s="87" t="str">
        <f t="shared" si="222"/>
        <v>0</v>
      </c>
      <c r="BG221" s="87">
        <f t="shared" si="223"/>
        <v>110</v>
      </c>
      <c r="BH221" s="127" t="str">
        <f t="shared" si="224"/>
        <v>2.10E+11</v>
      </c>
      <c r="BI221" s="127" t="str">
        <f t="shared" si="225"/>
        <v>8.08E+10</v>
      </c>
      <c r="BJ221" s="87" t="str">
        <f t="shared" si="226"/>
        <v>7850</v>
      </c>
      <c r="BK221" s="87">
        <f t="shared" si="227"/>
        <v>1.3</v>
      </c>
      <c r="BL221" s="87">
        <f t="shared" si="228"/>
        <v>0.02</v>
      </c>
      <c r="BN221" s="140">
        <v>219</v>
      </c>
      <c r="BO221" s="140">
        <v>253</v>
      </c>
      <c r="BP221" s="140">
        <v>254</v>
      </c>
      <c r="BQ221" s="140">
        <v>219</v>
      </c>
      <c r="BR221" s="140">
        <v>219</v>
      </c>
      <c r="BS221" s="140" t="str">
        <v>1c</v>
      </c>
      <c r="BT221" s="140" t="str">
        <v>0</v>
      </c>
      <c r="BU221" s="87">
        <v>0</v>
      </c>
      <c r="BV221" s="140">
        <v>219</v>
      </c>
      <c r="BW221" s="140" t="str">
        <v>2.10E+11</v>
      </c>
      <c r="BX221" s="140" t="str">
        <v>8.08E+10</v>
      </c>
      <c r="BY221" s="140" t="str">
        <v>7850</v>
      </c>
      <c r="BZ221" s="140">
        <v>4.7719287103900818</v>
      </c>
      <c r="CA221" s="140">
        <v>0.02</v>
      </c>
      <c r="CD221" s="87">
        <v>219</v>
      </c>
      <c r="CE221" s="87" t="s">
        <v>180</v>
      </c>
      <c r="CF221" s="87" t="s">
        <v>181</v>
      </c>
      <c r="CG221" s="87" t="s">
        <v>182</v>
      </c>
      <c r="CH221" s="87">
        <v>4.7719287103900818</v>
      </c>
      <c r="CI221" s="87">
        <v>0.02</v>
      </c>
    </row>
    <row r="222" spans="2:87" ht="12.75">
      <c r="B222" s="87">
        <f t="shared" si="211"/>
        <v>220</v>
      </c>
      <c r="C222" s="161">
        <v>-11.05</v>
      </c>
      <c r="D222" s="160">
        <v>-3.94</v>
      </c>
      <c r="E222" s="160">
        <v>0</v>
      </c>
      <c r="F222" s="87" t="s">
        <v>142</v>
      </c>
      <c r="J222" s="87">
        <f t="shared" si="239"/>
        <v>110.2</v>
      </c>
      <c r="K222" s="126">
        <v>120</v>
      </c>
      <c r="L222" s="87">
        <v>1.3</v>
      </c>
      <c r="M222" s="87">
        <v>20</v>
      </c>
      <c r="N222" s="87" t="s">
        <v>154</v>
      </c>
      <c r="O222" s="87" t="s">
        <v>155</v>
      </c>
      <c r="P222" s="87">
        <v>0</v>
      </c>
      <c r="Q222" s="127">
        <v>8.0420000000000006E-5</v>
      </c>
      <c r="R222" s="87">
        <v>0</v>
      </c>
      <c r="S222" s="87">
        <v>0</v>
      </c>
      <c r="T222" s="127">
        <v>3460000000</v>
      </c>
      <c r="U222" s="127">
        <v>3460000000</v>
      </c>
      <c r="V222" s="127">
        <v>3249000000</v>
      </c>
      <c r="W222" s="127">
        <v>3249000000</v>
      </c>
      <c r="X222" s="87">
        <v>0</v>
      </c>
      <c r="Y222" s="87">
        <v>0</v>
      </c>
      <c r="Z222" s="127">
        <v>2662000000</v>
      </c>
      <c r="AA222" s="127">
        <v>3.2950000000000001E-5</v>
      </c>
      <c r="AB222" s="127">
        <v>16890000000</v>
      </c>
      <c r="AC222" s="87">
        <v>0.65</v>
      </c>
      <c r="AD222" s="87" t="s">
        <v>156</v>
      </c>
      <c r="AE222" s="87" t="s">
        <v>157</v>
      </c>
      <c r="AF222" s="87" t="s">
        <v>158</v>
      </c>
      <c r="AG222" s="87" t="s">
        <v>159</v>
      </c>
      <c r="AH222" s="87" t="s">
        <v>160</v>
      </c>
      <c r="AI222" s="87" t="s">
        <v>161</v>
      </c>
      <c r="AJ222" s="87" t="s">
        <v>162</v>
      </c>
      <c r="AK222" s="87">
        <v>0</v>
      </c>
      <c r="AL222" s="87">
        <v>0</v>
      </c>
      <c r="AM222" s="87" t="s">
        <v>142</v>
      </c>
      <c r="AO222" s="87">
        <f t="shared" si="214"/>
        <v>220</v>
      </c>
      <c r="AP222" s="87">
        <f t="shared" si="212"/>
        <v>-3.94</v>
      </c>
      <c r="AQ222" s="87">
        <f t="shared" si="212"/>
        <v>0</v>
      </c>
      <c r="AR222" s="87">
        <f t="shared" si="215"/>
        <v>-11.05</v>
      </c>
      <c r="AS222" s="87">
        <v>1</v>
      </c>
      <c r="AT222" s="87">
        <v>0</v>
      </c>
      <c r="AU222" s="87">
        <v>0</v>
      </c>
      <c r="AV222" s="87">
        <v>0</v>
      </c>
      <c r="AW222" s="87">
        <v>0</v>
      </c>
      <c r="AY222" s="133"/>
      <c r="AZ222" s="87" t="str">
        <f t="shared" si="217"/>
        <v/>
      </c>
      <c r="BA222" s="87" t="str">
        <f t="shared" si="218"/>
        <v/>
      </c>
      <c r="BB222" s="87" t="str">
        <f t="shared" si="219"/>
        <v/>
      </c>
      <c r="BC222" s="87" t="str">
        <f t="shared" si="220"/>
        <v/>
      </c>
      <c r="BD222" s="87" t="str">
        <f t="shared" si="221"/>
        <v/>
      </c>
      <c r="BE222" s="87" t="str">
        <f t="shared" si="222"/>
        <v/>
      </c>
      <c r="BG222" s="87" t="str">
        <f t="shared" si="223"/>
        <v/>
      </c>
      <c r="BH222" s="127" t="str">
        <f t="shared" si="224"/>
        <v/>
      </c>
      <c r="BI222" s="127" t="str">
        <f t="shared" si="225"/>
        <v/>
      </c>
      <c r="BJ222" s="87" t="str">
        <f t="shared" si="226"/>
        <v/>
      </c>
      <c r="BK222" s="87" t="str">
        <f t="shared" si="227"/>
        <v/>
      </c>
      <c r="BL222" s="87" t="str">
        <f t="shared" si="228"/>
        <v/>
      </c>
      <c r="BN222" s="140">
        <v>220</v>
      </c>
      <c r="BO222" s="140">
        <v>254</v>
      </c>
      <c r="BP222" s="140">
        <v>255</v>
      </c>
      <c r="BQ222" s="140">
        <v>220</v>
      </c>
      <c r="BR222" s="140">
        <v>220</v>
      </c>
      <c r="BS222" s="140" t="str">
        <v>1c</v>
      </c>
      <c r="BT222" s="140" t="str">
        <v>0</v>
      </c>
      <c r="BU222" s="87">
        <v>0</v>
      </c>
      <c r="BV222" s="140">
        <v>220</v>
      </c>
      <c r="BW222" s="140" t="str">
        <v>2.10E+11</v>
      </c>
      <c r="BX222" s="140" t="str">
        <v>8.08E+10</v>
      </c>
      <c r="BY222" s="140" t="str">
        <v>7850</v>
      </c>
      <c r="BZ222" s="140">
        <v>4.623437267121707</v>
      </c>
      <c r="CA222" s="140">
        <v>1.9E-2</v>
      </c>
      <c r="CD222" s="87">
        <v>220</v>
      </c>
      <c r="CE222" s="87" t="s">
        <v>180</v>
      </c>
      <c r="CF222" s="87" t="s">
        <v>181</v>
      </c>
      <c r="CG222" s="87" t="s">
        <v>182</v>
      </c>
      <c r="CH222" s="87">
        <v>4.623437267121707</v>
      </c>
      <c r="CI222" s="87">
        <v>1.9E-2</v>
      </c>
    </row>
    <row r="223" spans="2:87" ht="12.75">
      <c r="B223" s="87">
        <f t="shared" si="211"/>
        <v>221</v>
      </c>
      <c r="C223" s="154">
        <v>6.06</v>
      </c>
      <c r="D223" s="153">
        <v>1.97</v>
      </c>
      <c r="E223" s="153">
        <v>-3.4119999999999999</v>
      </c>
      <c r="F223" s="87" t="s">
        <v>142</v>
      </c>
      <c r="J223" s="87">
        <f t="shared" si="239"/>
        <v>111.1</v>
      </c>
      <c r="K223" s="126">
        <v>28</v>
      </c>
      <c r="L223" s="87">
        <v>1</v>
      </c>
      <c r="M223" s="87">
        <v>15</v>
      </c>
      <c r="N223" s="87" t="s">
        <v>154</v>
      </c>
      <c r="O223" s="87" t="s">
        <v>155</v>
      </c>
      <c r="P223" s="87">
        <v>0</v>
      </c>
      <c r="Q223" s="127">
        <v>4.6419999999999999E-5</v>
      </c>
      <c r="R223" s="87">
        <v>0</v>
      </c>
      <c r="S223" s="87">
        <v>0</v>
      </c>
      <c r="T223" s="127">
        <v>1182000000</v>
      </c>
      <c r="U223" s="127">
        <v>1182000000</v>
      </c>
      <c r="V223" s="127">
        <v>1875000000</v>
      </c>
      <c r="W223" s="127">
        <v>1875000000</v>
      </c>
      <c r="X223" s="87">
        <v>0</v>
      </c>
      <c r="Y223" s="87">
        <v>0</v>
      </c>
      <c r="Z223" s="127">
        <v>909900000</v>
      </c>
      <c r="AA223" s="127">
        <v>1.1260000000000001E-5</v>
      </c>
      <c r="AB223" s="127">
        <v>9748000000</v>
      </c>
      <c r="AC223" s="87">
        <v>0.65</v>
      </c>
      <c r="AD223" s="87" t="s">
        <v>156</v>
      </c>
      <c r="AE223" s="87" t="s">
        <v>157</v>
      </c>
      <c r="AF223" s="87" t="s">
        <v>158</v>
      </c>
      <c r="AG223" s="87" t="s">
        <v>159</v>
      </c>
      <c r="AH223" s="87" t="s">
        <v>160</v>
      </c>
      <c r="AI223" s="87" t="s">
        <v>161</v>
      </c>
      <c r="AJ223" s="87" t="s">
        <v>162</v>
      </c>
      <c r="AK223" s="87">
        <v>0</v>
      </c>
      <c r="AL223" s="87">
        <v>0</v>
      </c>
      <c r="AM223" s="87" t="s">
        <v>142</v>
      </c>
      <c r="AO223" s="87">
        <f t="shared" si="214"/>
        <v>221</v>
      </c>
      <c r="AP223" s="87">
        <f t="shared" si="212"/>
        <v>1.97</v>
      </c>
      <c r="AQ223" s="87">
        <f t="shared" si="212"/>
        <v>-3.4119999999999999</v>
      </c>
      <c r="AR223" s="87">
        <f t="shared" si="215"/>
        <v>6.06</v>
      </c>
      <c r="AS223" s="87">
        <v>1</v>
      </c>
      <c r="AT223" s="87">
        <v>0</v>
      </c>
      <c r="AU223" s="87">
        <v>0</v>
      </c>
      <c r="AV223" s="87">
        <v>0</v>
      </c>
      <c r="AW223" s="87">
        <v>0</v>
      </c>
      <c r="AY223" s="133">
        <f t="shared" ref="AY223" si="242">IF(J223="", "", INT(J223))</f>
        <v>111</v>
      </c>
      <c r="AZ223" s="87">
        <f t="shared" si="217"/>
        <v>28</v>
      </c>
      <c r="BA223" s="87">
        <f t="shared" si="218"/>
        <v>61</v>
      </c>
      <c r="BB223" s="87">
        <f t="shared" si="219"/>
        <v>111</v>
      </c>
      <c r="BC223" s="87">
        <f t="shared" si="220"/>
        <v>111</v>
      </c>
      <c r="BD223" s="87" t="str">
        <f t="shared" si="221"/>
        <v>1c</v>
      </c>
      <c r="BE223" s="87" t="str">
        <f t="shared" si="222"/>
        <v>0</v>
      </c>
      <c r="BG223" s="87">
        <f t="shared" si="223"/>
        <v>111</v>
      </c>
      <c r="BH223" s="127" t="str">
        <f t="shared" si="224"/>
        <v>2.10E+11</v>
      </c>
      <c r="BI223" s="127" t="str">
        <f t="shared" si="225"/>
        <v>8.08E+10</v>
      </c>
      <c r="BJ223" s="87" t="str">
        <f t="shared" si="226"/>
        <v>7850</v>
      </c>
      <c r="BK223" s="87">
        <f t="shared" si="227"/>
        <v>1</v>
      </c>
      <c r="BL223" s="87">
        <f t="shared" si="228"/>
        <v>1.4999999999999999E-2</v>
      </c>
      <c r="BN223" s="140">
        <v>221</v>
      </c>
      <c r="BO223" s="140">
        <v>255</v>
      </c>
      <c r="BP223" s="140">
        <v>256</v>
      </c>
      <c r="BQ223" s="140">
        <v>221</v>
      </c>
      <c r="BR223" s="140">
        <v>221</v>
      </c>
      <c r="BS223" s="140" t="str">
        <v>1c</v>
      </c>
      <c r="BT223" s="140" t="str">
        <v>0</v>
      </c>
      <c r="BU223" s="87">
        <v>0</v>
      </c>
      <c r="BV223" s="140">
        <v>221</v>
      </c>
      <c r="BW223" s="140" t="str">
        <v>2.10E+11</v>
      </c>
      <c r="BX223" s="140" t="str">
        <v>8.08E+10</v>
      </c>
      <c r="BY223" s="140" t="str">
        <v>7850</v>
      </c>
      <c r="BZ223" s="140">
        <v>4.4749458238533322</v>
      </c>
      <c r="CA223" s="140">
        <v>1.9E-2</v>
      </c>
      <c r="CD223" s="87">
        <v>221</v>
      </c>
      <c r="CE223" s="87" t="s">
        <v>180</v>
      </c>
      <c r="CF223" s="87" t="s">
        <v>181</v>
      </c>
      <c r="CG223" s="87" t="s">
        <v>182</v>
      </c>
      <c r="CH223" s="87">
        <v>4.4749458238533322</v>
      </c>
      <c r="CI223" s="87">
        <v>1.9E-2</v>
      </c>
    </row>
    <row r="224" spans="2:87" ht="12.75">
      <c r="B224" s="87">
        <f t="shared" si="211"/>
        <v>222</v>
      </c>
      <c r="C224" s="154">
        <v>-11.05</v>
      </c>
      <c r="D224" s="153">
        <v>1.97</v>
      </c>
      <c r="E224" s="153">
        <v>-3.4119999999999999</v>
      </c>
      <c r="F224" s="87" t="s">
        <v>142</v>
      </c>
      <c r="J224" s="87">
        <f t="shared" si="239"/>
        <v>111.2</v>
      </c>
      <c r="K224" s="126">
        <v>61</v>
      </c>
      <c r="L224" s="87">
        <v>1</v>
      </c>
      <c r="M224" s="87">
        <v>15</v>
      </c>
      <c r="N224" s="87" t="s">
        <v>154</v>
      </c>
      <c r="O224" s="87" t="s">
        <v>155</v>
      </c>
      <c r="P224" s="87">
        <v>0</v>
      </c>
      <c r="Q224" s="127">
        <v>4.6419999999999999E-5</v>
      </c>
      <c r="R224" s="87">
        <v>0</v>
      </c>
      <c r="S224" s="87">
        <v>0</v>
      </c>
      <c r="T224" s="127">
        <v>1182000000</v>
      </c>
      <c r="U224" s="127">
        <v>1182000000</v>
      </c>
      <c r="V224" s="127">
        <v>1875000000</v>
      </c>
      <c r="W224" s="127">
        <v>1875000000</v>
      </c>
      <c r="X224" s="87">
        <v>0</v>
      </c>
      <c r="Y224" s="87">
        <v>0</v>
      </c>
      <c r="Z224" s="127">
        <v>909900000</v>
      </c>
      <c r="AA224" s="127">
        <v>1.1260000000000001E-5</v>
      </c>
      <c r="AB224" s="127">
        <v>9748000000</v>
      </c>
      <c r="AC224" s="87">
        <v>0.65</v>
      </c>
      <c r="AD224" s="87" t="s">
        <v>156</v>
      </c>
      <c r="AE224" s="87" t="s">
        <v>157</v>
      </c>
      <c r="AF224" s="87" t="s">
        <v>158</v>
      </c>
      <c r="AG224" s="87" t="s">
        <v>159</v>
      </c>
      <c r="AH224" s="87" t="s">
        <v>160</v>
      </c>
      <c r="AI224" s="87" t="s">
        <v>161</v>
      </c>
      <c r="AJ224" s="87" t="s">
        <v>162</v>
      </c>
      <c r="AK224" s="87">
        <v>0</v>
      </c>
      <c r="AL224" s="87">
        <v>0</v>
      </c>
      <c r="AM224" s="87" t="s">
        <v>142</v>
      </c>
      <c r="AO224" s="87">
        <f t="shared" si="214"/>
        <v>222</v>
      </c>
      <c r="AP224" s="87">
        <f t="shared" si="212"/>
        <v>1.97</v>
      </c>
      <c r="AQ224" s="87">
        <f t="shared" si="212"/>
        <v>-3.4119999999999999</v>
      </c>
      <c r="AR224" s="87">
        <f t="shared" si="215"/>
        <v>-11.05</v>
      </c>
      <c r="AS224" s="87">
        <v>1</v>
      </c>
      <c r="AT224" s="87">
        <v>0</v>
      </c>
      <c r="AU224" s="87">
        <v>0</v>
      </c>
      <c r="AV224" s="87">
        <v>0</v>
      </c>
      <c r="AW224" s="87">
        <v>0</v>
      </c>
      <c r="AY224" s="133"/>
      <c r="AZ224" s="87" t="str">
        <f t="shared" si="217"/>
        <v/>
      </c>
      <c r="BA224" s="87" t="str">
        <f t="shared" si="218"/>
        <v/>
      </c>
      <c r="BB224" s="87" t="str">
        <f t="shared" si="219"/>
        <v/>
      </c>
      <c r="BC224" s="87" t="str">
        <f t="shared" si="220"/>
        <v/>
      </c>
      <c r="BD224" s="87" t="str">
        <f t="shared" si="221"/>
        <v/>
      </c>
      <c r="BE224" s="87" t="str">
        <f t="shared" si="222"/>
        <v/>
      </c>
      <c r="BG224" s="87" t="str">
        <f t="shared" si="223"/>
        <v/>
      </c>
      <c r="BH224" s="127" t="str">
        <f t="shared" si="224"/>
        <v/>
      </c>
      <c r="BI224" s="127" t="str">
        <f t="shared" si="225"/>
        <v/>
      </c>
      <c r="BJ224" s="87" t="str">
        <f t="shared" si="226"/>
        <v/>
      </c>
      <c r="BK224" s="87" t="str">
        <f t="shared" si="227"/>
        <v/>
      </c>
      <c r="BL224" s="87" t="str">
        <f t="shared" si="228"/>
        <v/>
      </c>
      <c r="BN224" s="140">
        <v>222</v>
      </c>
      <c r="BO224" s="140">
        <v>256</v>
      </c>
      <c r="BP224" s="140">
        <v>257</v>
      </c>
      <c r="BQ224" s="140">
        <v>222</v>
      </c>
      <c r="BR224" s="140">
        <v>222</v>
      </c>
      <c r="BS224" s="140" t="str">
        <v>1c</v>
      </c>
      <c r="BT224" s="140" t="str">
        <v>0</v>
      </c>
      <c r="BU224" s="87">
        <v>0</v>
      </c>
      <c r="BV224" s="140">
        <v>222</v>
      </c>
      <c r="BW224" s="140" t="str">
        <v>2.10E+11</v>
      </c>
      <c r="BX224" s="140" t="str">
        <v>8.08E+10</v>
      </c>
      <c r="BY224" s="140" t="str">
        <v>7850</v>
      </c>
      <c r="BZ224" s="140">
        <v>4.3264543805849573</v>
      </c>
      <c r="CA224" s="140">
        <v>1.7999999999999999E-2</v>
      </c>
      <c r="CD224" s="87">
        <v>222</v>
      </c>
      <c r="CE224" s="87" t="s">
        <v>180</v>
      </c>
      <c r="CF224" s="87" t="s">
        <v>181</v>
      </c>
      <c r="CG224" s="87" t="s">
        <v>182</v>
      </c>
      <c r="CH224" s="87">
        <v>4.3264543805849573</v>
      </c>
      <c r="CI224" s="87">
        <v>1.7999999999999999E-2</v>
      </c>
    </row>
    <row r="225" spans="1:106" ht="12.75">
      <c r="A225" s="145"/>
      <c r="B225" s="145">
        <f t="shared" si="211"/>
        <v>223</v>
      </c>
      <c r="C225" s="146">
        <v>-3</v>
      </c>
      <c r="D225" s="145">
        <v>-29.516999999999999</v>
      </c>
      <c r="E225" s="145">
        <v>-3.536</v>
      </c>
      <c r="F225" s="145" t="s">
        <v>142</v>
      </c>
      <c r="G225" s="87" t="s">
        <v>143</v>
      </c>
      <c r="J225" s="87">
        <f t="shared" si="239"/>
        <v>112.1</v>
      </c>
      <c r="K225" s="126">
        <v>28</v>
      </c>
      <c r="L225" s="87">
        <v>1</v>
      </c>
      <c r="M225" s="87">
        <v>15</v>
      </c>
      <c r="N225" s="87" t="s">
        <v>154</v>
      </c>
      <c r="O225" s="87" t="s">
        <v>155</v>
      </c>
      <c r="P225" s="87">
        <v>0</v>
      </c>
      <c r="Q225" s="127">
        <v>4.6419999999999999E-5</v>
      </c>
      <c r="R225" s="87">
        <v>0</v>
      </c>
      <c r="S225" s="87">
        <v>0</v>
      </c>
      <c r="T225" s="127">
        <v>1182000000</v>
      </c>
      <c r="U225" s="127">
        <v>1182000000</v>
      </c>
      <c r="V225" s="127">
        <v>1875000000</v>
      </c>
      <c r="W225" s="127">
        <v>1875000000</v>
      </c>
      <c r="X225" s="87">
        <v>0</v>
      </c>
      <c r="Y225" s="87">
        <v>0</v>
      </c>
      <c r="Z225" s="127">
        <v>909900000</v>
      </c>
      <c r="AA225" s="127">
        <v>1.1260000000000001E-5</v>
      </c>
      <c r="AB225" s="127">
        <v>9748000000</v>
      </c>
      <c r="AC225" s="87">
        <v>0.65</v>
      </c>
      <c r="AD225" s="87" t="s">
        <v>156</v>
      </c>
      <c r="AE225" s="87" t="s">
        <v>157</v>
      </c>
      <c r="AF225" s="87" t="s">
        <v>158</v>
      </c>
      <c r="AG225" s="87" t="s">
        <v>159</v>
      </c>
      <c r="AH225" s="87" t="s">
        <v>160</v>
      </c>
      <c r="AI225" s="87" t="s">
        <v>161</v>
      </c>
      <c r="AJ225" s="87" t="s">
        <v>162</v>
      </c>
      <c r="AK225" s="87">
        <v>0</v>
      </c>
      <c r="AL225" s="87">
        <v>0</v>
      </c>
      <c r="AM225" s="87" t="s">
        <v>142</v>
      </c>
      <c r="AO225" s="87">
        <f t="shared" si="214"/>
        <v>223</v>
      </c>
      <c r="AP225" s="87">
        <f t="shared" si="212"/>
        <v>-29.516999999999999</v>
      </c>
      <c r="AQ225" s="87">
        <f t="shared" si="212"/>
        <v>-3.536</v>
      </c>
      <c r="AR225" s="87">
        <f t="shared" si="215"/>
        <v>-3</v>
      </c>
      <c r="AS225" s="87">
        <v>1</v>
      </c>
      <c r="AT225" s="87">
        <v>0</v>
      </c>
      <c r="AU225" s="87">
        <v>0</v>
      </c>
      <c r="AV225" s="87">
        <v>0</v>
      </c>
      <c r="AW225" s="87">
        <v>0</v>
      </c>
      <c r="AY225" s="133">
        <f t="shared" ref="AY225" si="243">IF(J225="", "", INT(J225))</f>
        <v>112</v>
      </c>
      <c r="AZ225" s="87">
        <f t="shared" si="217"/>
        <v>28</v>
      </c>
      <c r="BA225" s="87">
        <f t="shared" si="218"/>
        <v>99</v>
      </c>
      <c r="BB225" s="87">
        <f t="shared" si="219"/>
        <v>112</v>
      </c>
      <c r="BC225" s="87">
        <f t="shared" si="220"/>
        <v>112</v>
      </c>
      <c r="BD225" s="87" t="str">
        <f t="shared" si="221"/>
        <v>1c</v>
      </c>
      <c r="BE225" s="87" t="str">
        <f t="shared" si="222"/>
        <v>0</v>
      </c>
      <c r="BG225" s="87">
        <f t="shared" si="223"/>
        <v>112</v>
      </c>
      <c r="BH225" s="127" t="str">
        <f t="shared" si="224"/>
        <v>2.10E+11</v>
      </c>
      <c r="BI225" s="127" t="str">
        <f t="shared" si="225"/>
        <v>8.08E+10</v>
      </c>
      <c r="BJ225" s="87" t="str">
        <f t="shared" si="226"/>
        <v>7850</v>
      </c>
      <c r="BK225" s="87">
        <f t="shared" si="227"/>
        <v>1</v>
      </c>
      <c r="BL225" s="87">
        <f t="shared" si="228"/>
        <v>1.4999999999999999E-2</v>
      </c>
      <c r="BN225" s="129">
        <v>223</v>
      </c>
      <c r="BO225" s="129">
        <v>86</v>
      </c>
      <c r="BP225" s="129">
        <v>58</v>
      </c>
      <c r="BQ225" s="129">
        <v>223</v>
      </c>
      <c r="BR225" s="129">
        <v>223</v>
      </c>
      <c r="BS225" s="129" t="str">
        <v>1c</v>
      </c>
      <c r="BT225" s="129" t="str">
        <v>0</v>
      </c>
      <c r="BU225" s="87">
        <v>0</v>
      </c>
      <c r="BV225" s="129">
        <v>223</v>
      </c>
      <c r="BW225" s="129" t="str">
        <v>2.10E+11</v>
      </c>
      <c r="BX225" s="129" t="str">
        <v>8.08E+10</v>
      </c>
      <c r="BY225" s="129" t="str">
        <v>7850</v>
      </c>
      <c r="BZ225" s="129">
        <v>1</v>
      </c>
      <c r="CA225" s="129">
        <v>0.02</v>
      </c>
      <c r="CD225" s="87">
        <v>223</v>
      </c>
      <c r="CE225" s="87" t="s">
        <v>180</v>
      </c>
      <c r="CF225" s="87" t="s">
        <v>181</v>
      </c>
      <c r="CG225" s="87">
        <v>1</v>
      </c>
      <c r="CH225" s="87">
        <v>1</v>
      </c>
      <c r="CI225" s="87">
        <v>0.02</v>
      </c>
      <c r="CR225" s="87">
        <f t="shared" si="203"/>
        <v>223</v>
      </c>
      <c r="CS225" s="87">
        <f t="shared" si="204"/>
        <v>86</v>
      </c>
      <c r="CT225" s="87">
        <f t="shared" si="205"/>
        <v>58</v>
      </c>
      <c r="CU225" s="87">
        <v>3</v>
      </c>
      <c r="CV225" s="87">
        <v>3</v>
      </c>
      <c r="CW225" s="87">
        <v>1</v>
      </c>
      <c r="CX225" s="87">
        <v>0</v>
      </c>
      <c r="CY225" s="87">
        <v>1</v>
      </c>
      <c r="CZ225" s="87">
        <v>3</v>
      </c>
      <c r="DA225" s="87">
        <v>1</v>
      </c>
      <c r="DB225" s="87" t="b">
        <v>1</v>
      </c>
    </row>
    <row r="226" spans="1:106" ht="12.75">
      <c r="A226" s="145"/>
      <c r="B226" s="145">
        <f t="shared" si="211"/>
        <v>224</v>
      </c>
      <c r="C226" s="146">
        <v>-3</v>
      </c>
      <c r="D226" s="145">
        <v>-29.516999999999999</v>
      </c>
      <c r="E226" s="145">
        <v>3.536</v>
      </c>
      <c r="F226" s="145" t="s">
        <v>142</v>
      </c>
      <c r="G226" s="87" t="s">
        <v>143</v>
      </c>
      <c r="J226" s="87">
        <f t="shared" si="239"/>
        <v>112.2</v>
      </c>
      <c r="K226" s="126">
        <v>99</v>
      </c>
      <c r="L226" s="87">
        <v>1</v>
      </c>
      <c r="M226" s="87">
        <v>15</v>
      </c>
      <c r="N226" s="87" t="s">
        <v>154</v>
      </c>
      <c r="O226" s="87" t="s">
        <v>155</v>
      </c>
      <c r="P226" s="87">
        <v>0</v>
      </c>
      <c r="Q226" s="127">
        <v>4.6419999999999999E-5</v>
      </c>
      <c r="R226" s="87">
        <v>0</v>
      </c>
      <c r="S226" s="87">
        <v>0</v>
      </c>
      <c r="T226" s="127">
        <v>1182000000</v>
      </c>
      <c r="U226" s="127">
        <v>1182000000</v>
      </c>
      <c r="V226" s="127">
        <v>1875000000</v>
      </c>
      <c r="W226" s="127">
        <v>1875000000</v>
      </c>
      <c r="X226" s="87">
        <v>0</v>
      </c>
      <c r="Y226" s="87">
        <v>0</v>
      </c>
      <c r="Z226" s="127">
        <v>909900000</v>
      </c>
      <c r="AA226" s="127">
        <v>1.1260000000000001E-5</v>
      </c>
      <c r="AB226" s="127">
        <v>9748000000</v>
      </c>
      <c r="AC226" s="87">
        <v>0.65</v>
      </c>
      <c r="AD226" s="87" t="s">
        <v>156</v>
      </c>
      <c r="AE226" s="87" t="s">
        <v>157</v>
      </c>
      <c r="AF226" s="87" t="s">
        <v>158</v>
      </c>
      <c r="AG226" s="87" t="s">
        <v>159</v>
      </c>
      <c r="AH226" s="87" t="s">
        <v>160</v>
      </c>
      <c r="AI226" s="87" t="s">
        <v>161</v>
      </c>
      <c r="AJ226" s="87" t="s">
        <v>162</v>
      </c>
      <c r="AK226" s="87">
        <v>0</v>
      </c>
      <c r="AL226" s="87">
        <v>0</v>
      </c>
      <c r="AM226" s="87" t="s">
        <v>142</v>
      </c>
      <c r="AO226" s="87">
        <f t="shared" si="214"/>
        <v>224</v>
      </c>
      <c r="AP226" s="87">
        <f t="shared" si="212"/>
        <v>-29.516999999999999</v>
      </c>
      <c r="AQ226" s="87">
        <f t="shared" si="212"/>
        <v>3.536</v>
      </c>
      <c r="AR226" s="87">
        <f t="shared" si="215"/>
        <v>-3</v>
      </c>
      <c r="AS226" s="87">
        <v>1</v>
      </c>
      <c r="AT226" s="87">
        <v>0</v>
      </c>
      <c r="AU226" s="87">
        <v>0</v>
      </c>
      <c r="AV226" s="87">
        <v>0</v>
      </c>
      <c r="AW226" s="87">
        <v>0</v>
      </c>
      <c r="AY226" s="133"/>
      <c r="AZ226" s="87" t="str">
        <f t="shared" si="217"/>
        <v/>
      </c>
      <c r="BA226" s="87" t="str">
        <f t="shared" si="218"/>
        <v/>
      </c>
      <c r="BB226" s="87" t="str">
        <f t="shared" si="219"/>
        <v/>
      </c>
      <c r="BC226" s="87" t="str">
        <f t="shared" si="220"/>
        <v/>
      </c>
      <c r="BD226" s="87" t="str">
        <f t="shared" si="221"/>
        <v/>
      </c>
      <c r="BE226" s="87" t="str">
        <f t="shared" si="222"/>
        <v/>
      </c>
      <c r="BG226" s="87" t="str">
        <f t="shared" si="223"/>
        <v/>
      </c>
      <c r="BH226" s="127" t="str">
        <f t="shared" si="224"/>
        <v/>
      </c>
      <c r="BI226" s="127" t="str">
        <f t="shared" si="225"/>
        <v/>
      </c>
      <c r="BJ226" s="87" t="str">
        <f t="shared" si="226"/>
        <v/>
      </c>
      <c r="BK226" s="87" t="str">
        <f t="shared" si="227"/>
        <v/>
      </c>
      <c r="BL226" s="87" t="str">
        <f t="shared" si="228"/>
        <v/>
      </c>
      <c r="BN226" s="129">
        <v>224</v>
      </c>
      <c r="BO226" s="129">
        <v>274</v>
      </c>
      <c r="BP226" s="145">
        <v>182</v>
      </c>
      <c r="BQ226" s="129">
        <v>224</v>
      </c>
      <c r="BR226" s="129">
        <v>224</v>
      </c>
      <c r="BS226" s="129" t="str">
        <v>1c</v>
      </c>
      <c r="BT226" s="129" t="str">
        <v>0</v>
      </c>
      <c r="BU226" s="87">
        <v>0</v>
      </c>
      <c r="BV226" s="129">
        <v>224</v>
      </c>
      <c r="BW226" s="129" t="str">
        <v>2.10E+11</v>
      </c>
      <c r="BX226" s="129" t="str">
        <v>8.08E+10</v>
      </c>
      <c r="BY226" s="129" t="str">
        <v>7850</v>
      </c>
      <c r="BZ226" s="129">
        <v>1</v>
      </c>
      <c r="CA226" s="129">
        <v>0.03</v>
      </c>
      <c r="CD226" s="87">
        <v>224</v>
      </c>
      <c r="CE226" s="87" t="s">
        <v>180</v>
      </c>
      <c r="CF226" s="87" t="s">
        <v>181</v>
      </c>
      <c r="CG226" s="87">
        <v>1</v>
      </c>
      <c r="CH226" s="87">
        <v>1</v>
      </c>
      <c r="CI226" s="87">
        <v>0.03</v>
      </c>
      <c r="CR226" s="87">
        <f t="shared" si="203"/>
        <v>224</v>
      </c>
      <c r="CS226" s="87">
        <f t="shared" si="204"/>
        <v>274</v>
      </c>
      <c r="CT226" s="87">
        <f t="shared" si="205"/>
        <v>182</v>
      </c>
      <c r="CU226" s="87">
        <v>3</v>
      </c>
      <c r="CV226" s="87">
        <v>3</v>
      </c>
      <c r="CW226" s="87">
        <v>1</v>
      </c>
      <c r="CX226" s="87">
        <v>0</v>
      </c>
      <c r="CY226" s="87">
        <v>1</v>
      </c>
      <c r="CZ226" s="87">
        <v>3</v>
      </c>
      <c r="DA226" s="87">
        <v>1</v>
      </c>
      <c r="DB226" s="87" t="b">
        <v>1</v>
      </c>
    </row>
    <row r="227" spans="1:106" ht="12.75">
      <c r="A227" s="145"/>
      <c r="B227" s="145">
        <f t="shared" si="211"/>
        <v>225</v>
      </c>
      <c r="C227" s="146">
        <v>-3</v>
      </c>
      <c r="D227" s="145">
        <v>11.696</v>
      </c>
      <c r="E227" s="145">
        <v>26.786000000000001</v>
      </c>
      <c r="F227" s="145" t="s">
        <v>142</v>
      </c>
      <c r="G227" s="87" t="s">
        <v>143</v>
      </c>
      <c r="J227" s="87">
        <f t="shared" si="239"/>
        <v>113.1</v>
      </c>
      <c r="K227" s="126">
        <v>28</v>
      </c>
      <c r="L227" s="87">
        <v>1</v>
      </c>
      <c r="M227" s="87">
        <v>15</v>
      </c>
      <c r="N227" s="87" t="s">
        <v>154</v>
      </c>
      <c r="O227" s="87" t="s">
        <v>155</v>
      </c>
      <c r="P227" s="87">
        <v>0</v>
      </c>
      <c r="Q227" s="127">
        <v>4.6419999999999999E-5</v>
      </c>
      <c r="R227" s="87">
        <v>0</v>
      </c>
      <c r="S227" s="87">
        <v>0</v>
      </c>
      <c r="T227" s="127">
        <v>1182000000</v>
      </c>
      <c r="U227" s="127">
        <v>1182000000</v>
      </c>
      <c r="V227" s="127">
        <v>1875000000</v>
      </c>
      <c r="W227" s="127">
        <v>1875000000</v>
      </c>
      <c r="X227" s="87">
        <v>0</v>
      </c>
      <c r="Y227" s="87">
        <v>0</v>
      </c>
      <c r="Z227" s="127">
        <v>909900000</v>
      </c>
      <c r="AA227" s="127">
        <v>1.1260000000000001E-5</v>
      </c>
      <c r="AB227" s="127">
        <v>9748000000</v>
      </c>
      <c r="AC227" s="87">
        <v>0.65</v>
      </c>
      <c r="AD227" s="87" t="s">
        <v>156</v>
      </c>
      <c r="AE227" s="87" t="s">
        <v>157</v>
      </c>
      <c r="AF227" s="87" t="s">
        <v>158</v>
      </c>
      <c r="AG227" s="87" t="s">
        <v>159</v>
      </c>
      <c r="AH227" s="87" t="s">
        <v>160</v>
      </c>
      <c r="AI227" s="87" t="s">
        <v>161</v>
      </c>
      <c r="AJ227" s="87" t="s">
        <v>162</v>
      </c>
      <c r="AK227" s="87">
        <v>0</v>
      </c>
      <c r="AL227" s="87">
        <v>0</v>
      </c>
      <c r="AM227" s="87" t="s">
        <v>142</v>
      </c>
      <c r="AO227" s="87">
        <f t="shared" si="214"/>
        <v>225</v>
      </c>
      <c r="AP227" s="87">
        <f t="shared" si="212"/>
        <v>11.696</v>
      </c>
      <c r="AQ227" s="87">
        <f t="shared" si="212"/>
        <v>26.786000000000001</v>
      </c>
      <c r="AR227" s="87">
        <f t="shared" si="215"/>
        <v>-3</v>
      </c>
      <c r="AS227" s="87">
        <v>1</v>
      </c>
      <c r="AT227" s="87">
        <v>0</v>
      </c>
      <c r="AU227" s="87">
        <v>0</v>
      </c>
      <c r="AV227" s="87">
        <v>0</v>
      </c>
      <c r="AW227" s="87">
        <v>0</v>
      </c>
      <c r="AY227" s="133">
        <f t="shared" ref="AY227" si="244">IF(J227="", "", INT(J227))</f>
        <v>113</v>
      </c>
      <c r="AZ227" s="87">
        <f t="shared" si="217"/>
        <v>28</v>
      </c>
      <c r="BA227" s="87">
        <f t="shared" si="218"/>
        <v>100</v>
      </c>
      <c r="BB227" s="87">
        <f t="shared" si="219"/>
        <v>113</v>
      </c>
      <c r="BC227" s="87">
        <f t="shared" si="220"/>
        <v>113</v>
      </c>
      <c r="BD227" s="87" t="str">
        <f t="shared" si="221"/>
        <v>1c</v>
      </c>
      <c r="BE227" s="87" t="str">
        <f t="shared" si="222"/>
        <v>0</v>
      </c>
      <c r="BG227" s="87">
        <f t="shared" si="223"/>
        <v>113</v>
      </c>
      <c r="BH227" s="127" t="str">
        <f t="shared" si="224"/>
        <v>2.10E+11</v>
      </c>
      <c r="BI227" s="127" t="str">
        <f t="shared" si="225"/>
        <v>8.08E+10</v>
      </c>
      <c r="BJ227" s="87" t="str">
        <f t="shared" si="226"/>
        <v>7850</v>
      </c>
      <c r="BK227" s="87">
        <f t="shared" si="227"/>
        <v>1</v>
      </c>
      <c r="BL227" s="87">
        <f t="shared" si="228"/>
        <v>1.4999999999999999E-2</v>
      </c>
      <c r="BN227" s="129">
        <v>225</v>
      </c>
      <c r="BO227" s="129">
        <v>181</v>
      </c>
      <c r="BP227" s="129">
        <v>182</v>
      </c>
      <c r="BQ227" s="129">
        <v>225</v>
      </c>
      <c r="BR227" s="129">
        <v>225</v>
      </c>
      <c r="BS227" s="129" t="str">
        <v>1c</v>
      </c>
      <c r="BT227" s="129" t="str">
        <v>0</v>
      </c>
      <c r="BU227" s="87">
        <v>0</v>
      </c>
      <c r="BV227" s="129">
        <v>225</v>
      </c>
      <c r="BW227" s="129" t="str">
        <v>2.10E+11</v>
      </c>
      <c r="BX227" s="129" t="str">
        <v>8.08E+10</v>
      </c>
      <c r="BY227" s="129" t="str">
        <v>7850</v>
      </c>
      <c r="BZ227" s="129">
        <v>1</v>
      </c>
      <c r="CA227" s="129">
        <v>0.03</v>
      </c>
      <c r="CD227" s="87">
        <v>225</v>
      </c>
      <c r="CE227" s="87" t="s">
        <v>180</v>
      </c>
      <c r="CF227" s="87" t="s">
        <v>181</v>
      </c>
      <c r="CG227" s="87">
        <v>1</v>
      </c>
      <c r="CH227" s="87">
        <v>1</v>
      </c>
      <c r="CI227" s="87">
        <v>0.03</v>
      </c>
      <c r="CR227" s="87">
        <f t="shared" si="203"/>
        <v>225</v>
      </c>
      <c r="CS227" s="87">
        <f t="shared" si="204"/>
        <v>181</v>
      </c>
      <c r="CT227" s="87">
        <f t="shared" si="205"/>
        <v>182</v>
      </c>
      <c r="CU227" s="87">
        <v>3</v>
      </c>
      <c r="CV227" s="87">
        <v>3</v>
      </c>
      <c r="CW227" s="87">
        <v>1</v>
      </c>
      <c r="CX227" s="87">
        <v>0</v>
      </c>
      <c r="CY227" s="87">
        <v>1</v>
      </c>
      <c r="CZ227" s="87">
        <v>3</v>
      </c>
      <c r="DA227" s="87">
        <v>1</v>
      </c>
      <c r="DB227" s="87" t="b">
        <v>1</v>
      </c>
    </row>
    <row r="228" spans="1:106" ht="12.75">
      <c r="A228" s="145"/>
      <c r="B228" s="145">
        <f t="shared" si="211"/>
        <v>226</v>
      </c>
      <c r="C228" s="146">
        <v>-3</v>
      </c>
      <c r="D228" s="145">
        <v>17.82</v>
      </c>
      <c r="E228" s="145">
        <v>23.794</v>
      </c>
      <c r="F228" s="145" t="s">
        <v>142</v>
      </c>
      <c r="G228" s="87" t="s">
        <v>143</v>
      </c>
      <c r="J228" s="87">
        <f t="shared" si="239"/>
        <v>113.2</v>
      </c>
      <c r="K228" s="126">
        <v>100</v>
      </c>
      <c r="L228" s="87">
        <v>1</v>
      </c>
      <c r="M228" s="87">
        <v>15</v>
      </c>
      <c r="N228" s="87" t="s">
        <v>154</v>
      </c>
      <c r="O228" s="87" t="s">
        <v>155</v>
      </c>
      <c r="P228" s="87">
        <v>0</v>
      </c>
      <c r="Q228" s="127">
        <v>4.6419999999999999E-5</v>
      </c>
      <c r="R228" s="87">
        <v>0</v>
      </c>
      <c r="S228" s="87">
        <v>0</v>
      </c>
      <c r="T228" s="127">
        <v>1182000000</v>
      </c>
      <c r="U228" s="127">
        <v>1182000000</v>
      </c>
      <c r="V228" s="127">
        <v>1875000000</v>
      </c>
      <c r="W228" s="127">
        <v>1875000000</v>
      </c>
      <c r="X228" s="87">
        <v>0</v>
      </c>
      <c r="Y228" s="87">
        <v>0</v>
      </c>
      <c r="Z228" s="127">
        <v>909900000</v>
      </c>
      <c r="AA228" s="127">
        <v>1.1260000000000001E-5</v>
      </c>
      <c r="AB228" s="127">
        <v>9748000000</v>
      </c>
      <c r="AC228" s="87">
        <v>0.65</v>
      </c>
      <c r="AD228" s="87" t="s">
        <v>156</v>
      </c>
      <c r="AE228" s="87" t="s">
        <v>157</v>
      </c>
      <c r="AF228" s="87" t="s">
        <v>158</v>
      </c>
      <c r="AG228" s="87" t="s">
        <v>159</v>
      </c>
      <c r="AH228" s="87" t="s">
        <v>160</v>
      </c>
      <c r="AI228" s="87" t="s">
        <v>161</v>
      </c>
      <c r="AJ228" s="87" t="s">
        <v>162</v>
      </c>
      <c r="AK228" s="87">
        <v>0</v>
      </c>
      <c r="AL228" s="87">
        <v>0</v>
      </c>
      <c r="AM228" s="87" t="s">
        <v>142</v>
      </c>
      <c r="AO228" s="87">
        <f t="shared" si="214"/>
        <v>226</v>
      </c>
      <c r="AP228" s="87">
        <f t="shared" si="212"/>
        <v>17.82</v>
      </c>
      <c r="AQ228" s="87">
        <f t="shared" si="212"/>
        <v>23.794</v>
      </c>
      <c r="AR228" s="87">
        <f t="shared" si="215"/>
        <v>-3</v>
      </c>
      <c r="AS228" s="87">
        <v>1</v>
      </c>
      <c r="AT228" s="87">
        <v>0</v>
      </c>
      <c r="AU228" s="87">
        <v>0</v>
      </c>
      <c r="AV228" s="87">
        <v>0</v>
      </c>
      <c r="AW228" s="87">
        <v>0</v>
      </c>
      <c r="AY228" s="133"/>
      <c r="AZ228" s="87" t="str">
        <f t="shared" si="217"/>
        <v/>
      </c>
      <c r="BA228" s="87" t="str">
        <f t="shared" si="218"/>
        <v/>
      </c>
      <c r="BB228" s="87" t="str">
        <f t="shared" si="219"/>
        <v/>
      </c>
      <c r="BC228" s="87" t="str">
        <f t="shared" si="220"/>
        <v/>
      </c>
      <c r="BD228" s="87" t="str">
        <f t="shared" si="221"/>
        <v/>
      </c>
      <c r="BE228" s="87" t="str">
        <f t="shared" si="222"/>
        <v/>
      </c>
      <c r="BG228" s="87" t="str">
        <f t="shared" si="223"/>
        <v/>
      </c>
      <c r="BH228" s="127" t="str">
        <f t="shared" si="224"/>
        <v/>
      </c>
      <c r="BI228" s="127" t="str">
        <f t="shared" si="225"/>
        <v/>
      </c>
      <c r="BJ228" s="87" t="str">
        <f t="shared" si="226"/>
        <v/>
      </c>
      <c r="BK228" s="87" t="str">
        <f t="shared" si="227"/>
        <v/>
      </c>
      <c r="BL228" s="87" t="str">
        <f t="shared" si="228"/>
        <v/>
      </c>
      <c r="BN228" s="129">
        <v>226</v>
      </c>
      <c r="BO228" s="145">
        <v>181</v>
      </c>
      <c r="BP228" s="129">
        <v>271</v>
      </c>
      <c r="BQ228" s="129">
        <v>226</v>
      </c>
      <c r="BR228" s="129">
        <v>226</v>
      </c>
      <c r="BS228" s="129" t="str">
        <v>1c</v>
      </c>
      <c r="BT228" s="129" t="str">
        <v>0</v>
      </c>
      <c r="BU228" s="87">
        <v>0</v>
      </c>
      <c r="BV228" s="129">
        <v>226</v>
      </c>
      <c r="BW228" s="129" t="str">
        <v>2.10E+11</v>
      </c>
      <c r="BX228" s="129" t="str">
        <v>8.08E+10</v>
      </c>
      <c r="BY228" s="129" t="str">
        <v>7850</v>
      </c>
      <c r="BZ228" s="129">
        <v>1</v>
      </c>
      <c r="CA228" s="129">
        <v>0.03</v>
      </c>
      <c r="CD228" s="87">
        <v>226</v>
      </c>
      <c r="CE228" s="87" t="s">
        <v>180</v>
      </c>
      <c r="CF228" s="87" t="s">
        <v>181</v>
      </c>
      <c r="CG228" s="87">
        <v>1</v>
      </c>
      <c r="CH228" s="87">
        <v>1</v>
      </c>
      <c r="CI228" s="87">
        <v>0.03</v>
      </c>
      <c r="CR228" s="87">
        <f t="shared" si="203"/>
        <v>226</v>
      </c>
      <c r="CS228" s="87">
        <f t="shared" si="204"/>
        <v>181</v>
      </c>
      <c r="CT228" s="87">
        <f t="shared" si="205"/>
        <v>271</v>
      </c>
      <c r="CU228" s="87">
        <v>3</v>
      </c>
      <c r="CV228" s="87">
        <v>3</v>
      </c>
      <c r="CW228" s="87">
        <v>1</v>
      </c>
      <c r="CX228" s="87">
        <v>0</v>
      </c>
      <c r="CY228" s="87">
        <v>1</v>
      </c>
      <c r="CZ228" s="87">
        <v>3</v>
      </c>
      <c r="DA228" s="87">
        <v>1</v>
      </c>
      <c r="DB228" s="87" t="b">
        <v>1</v>
      </c>
    </row>
    <row r="229" spans="1:106" ht="12.75">
      <c r="A229" s="145"/>
      <c r="B229" s="145">
        <f t="shared" si="211"/>
        <v>227</v>
      </c>
      <c r="C229" s="146">
        <v>-3</v>
      </c>
      <c r="D229" s="145">
        <v>17.82</v>
      </c>
      <c r="E229" s="145">
        <v>-23.794</v>
      </c>
      <c r="F229" s="145" t="s">
        <v>142</v>
      </c>
      <c r="G229" s="87" t="s">
        <v>143</v>
      </c>
      <c r="J229" s="87">
        <f t="shared" si="239"/>
        <v>114.1</v>
      </c>
      <c r="K229" s="126">
        <v>43</v>
      </c>
      <c r="L229" s="87">
        <v>1</v>
      </c>
      <c r="M229" s="87">
        <v>15</v>
      </c>
      <c r="N229" s="87" t="s">
        <v>154</v>
      </c>
      <c r="O229" s="87" t="s">
        <v>155</v>
      </c>
      <c r="P229" s="87">
        <v>0</v>
      </c>
      <c r="Q229" s="127">
        <v>4.6419999999999999E-5</v>
      </c>
      <c r="R229" s="87">
        <v>0</v>
      </c>
      <c r="S229" s="87">
        <v>0</v>
      </c>
      <c r="T229" s="127">
        <v>1182000000</v>
      </c>
      <c r="U229" s="127">
        <v>1182000000</v>
      </c>
      <c r="V229" s="127">
        <v>1875000000</v>
      </c>
      <c r="W229" s="127">
        <v>1875000000</v>
      </c>
      <c r="X229" s="87">
        <v>0</v>
      </c>
      <c r="Y229" s="87">
        <v>0</v>
      </c>
      <c r="Z229" s="127">
        <v>909900000</v>
      </c>
      <c r="AA229" s="127">
        <v>1.1260000000000001E-5</v>
      </c>
      <c r="AB229" s="127">
        <v>9748000000</v>
      </c>
      <c r="AC229" s="87">
        <v>0.65</v>
      </c>
      <c r="AD229" s="87" t="s">
        <v>156</v>
      </c>
      <c r="AE229" s="87" t="s">
        <v>157</v>
      </c>
      <c r="AF229" s="87" t="s">
        <v>158</v>
      </c>
      <c r="AG229" s="87" t="s">
        <v>159</v>
      </c>
      <c r="AH229" s="87" t="s">
        <v>160</v>
      </c>
      <c r="AI229" s="87" t="s">
        <v>161</v>
      </c>
      <c r="AJ229" s="87" t="s">
        <v>162</v>
      </c>
      <c r="AK229" s="87">
        <v>0</v>
      </c>
      <c r="AL229" s="87">
        <v>0</v>
      </c>
      <c r="AM229" s="87" t="s">
        <v>142</v>
      </c>
      <c r="AO229" s="87">
        <f t="shared" si="214"/>
        <v>227</v>
      </c>
      <c r="AP229" s="87">
        <f t="shared" si="212"/>
        <v>17.82</v>
      </c>
      <c r="AQ229" s="87">
        <f t="shared" si="212"/>
        <v>-23.794</v>
      </c>
      <c r="AR229" s="87">
        <f t="shared" si="215"/>
        <v>-3</v>
      </c>
      <c r="AS229" s="87">
        <v>1</v>
      </c>
      <c r="AT229" s="87">
        <v>0</v>
      </c>
      <c r="AU229" s="87">
        <v>0</v>
      </c>
      <c r="AV229" s="87">
        <v>0</v>
      </c>
      <c r="AW229" s="87">
        <v>0</v>
      </c>
      <c r="AY229" s="133">
        <f t="shared" ref="AY229" si="245">IF(J229="", "", INT(J229))</f>
        <v>114</v>
      </c>
      <c r="AZ229" s="87">
        <f t="shared" si="217"/>
        <v>43</v>
      </c>
      <c r="BA229" s="87">
        <f t="shared" si="218"/>
        <v>73</v>
      </c>
      <c r="BB229" s="87">
        <f t="shared" si="219"/>
        <v>114</v>
      </c>
      <c r="BC229" s="87">
        <f t="shared" si="220"/>
        <v>114</v>
      </c>
      <c r="BD229" s="87" t="str">
        <f t="shared" si="221"/>
        <v>1c</v>
      </c>
      <c r="BE229" s="87" t="str">
        <f t="shared" si="222"/>
        <v>0</v>
      </c>
      <c r="BG229" s="87">
        <f t="shared" si="223"/>
        <v>114</v>
      </c>
      <c r="BH229" s="127" t="str">
        <f t="shared" si="224"/>
        <v>2.10E+11</v>
      </c>
      <c r="BI229" s="127" t="str">
        <f t="shared" si="225"/>
        <v>8.08E+10</v>
      </c>
      <c r="BJ229" s="87" t="str">
        <f t="shared" si="226"/>
        <v>7850</v>
      </c>
      <c r="BK229" s="87">
        <f t="shared" si="227"/>
        <v>1</v>
      </c>
      <c r="BL229" s="87">
        <f t="shared" si="228"/>
        <v>1.4999999999999999E-2</v>
      </c>
      <c r="BN229" s="129">
        <v>227</v>
      </c>
      <c r="BO229" s="129">
        <v>275</v>
      </c>
      <c r="BP229" s="145">
        <v>184</v>
      </c>
      <c r="BQ229" s="129">
        <v>227</v>
      </c>
      <c r="BR229" s="129">
        <v>227</v>
      </c>
      <c r="BS229" s="129" t="str">
        <v>1c</v>
      </c>
      <c r="BT229" s="129" t="str">
        <v>0</v>
      </c>
      <c r="BU229" s="87">
        <v>0</v>
      </c>
      <c r="BV229" s="129">
        <v>227</v>
      </c>
      <c r="BW229" s="129" t="str">
        <v>2.10E+11</v>
      </c>
      <c r="BX229" s="129" t="str">
        <v>8.08E+10</v>
      </c>
      <c r="BY229" s="129" t="str">
        <v>7850</v>
      </c>
      <c r="BZ229" s="129">
        <v>1</v>
      </c>
      <c r="CA229" s="129">
        <v>0.03</v>
      </c>
      <c r="CD229" s="87">
        <v>227</v>
      </c>
      <c r="CE229" s="87" t="s">
        <v>180</v>
      </c>
      <c r="CF229" s="87" t="s">
        <v>181</v>
      </c>
      <c r="CG229" s="87">
        <v>1</v>
      </c>
      <c r="CH229" s="87">
        <v>1</v>
      </c>
      <c r="CI229" s="87">
        <v>0.03</v>
      </c>
      <c r="CR229" s="87">
        <f t="shared" si="203"/>
        <v>227</v>
      </c>
      <c r="CS229" s="87">
        <f t="shared" si="204"/>
        <v>275</v>
      </c>
      <c r="CT229" s="87">
        <f t="shared" si="205"/>
        <v>184</v>
      </c>
      <c r="CU229" s="87">
        <v>3</v>
      </c>
      <c r="CV229" s="87">
        <v>3</v>
      </c>
      <c r="CW229" s="87">
        <v>1</v>
      </c>
      <c r="CX229" s="87">
        <v>0</v>
      </c>
      <c r="CY229" s="87">
        <v>1</v>
      </c>
      <c r="CZ229" s="87">
        <v>3</v>
      </c>
      <c r="DA229" s="87">
        <v>1</v>
      </c>
      <c r="DB229" s="87" t="b">
        <v>1</v>
      </c>
    </row>
    <row r="230" spans="1:106" ht="12.75">
      <c r="A230" s="145"/>
      <c r="B230" s="145">
        <f t="shared" si="211"/>
        <v>228</v>
      </c>
      <c r="C230" s="146">
        <v>-3</v>
      </c>
      <c r="D230" s="145">
        <v>11.696</v>
      </c>
      <c r="E230" s="145">
        <v>-26.786000000000001</v>
      </c>
      <c r="F230" s="145" t="s">
        <v>142</v>
      </c>
      <c r="G230" s="87" t="s">
        <v>143</v>
      </c>
      <c r="J230" s="87">
        <f t="shared" si="239"/>
        <v>114.2</v>
      </c>
      <c r="K230" s="126">
        <v>73</v>
      </c>
      <c r="L230" s="87">
        <v>1</v>
      </c>
      <c r="M230" s="87">
        <v>15</v>
      </c>
      <c r="N230" s="87" t="s">
        <v>154</v>
      </c>
      <c r="O230" s="87" t="s">
        <v>155</v>
      </c>
      <c r="P230" s="87">
        <v>0</v>
      </c>
      <c r="Q230" s="127">
        <v>4.6419999999999999E-5</v>
      </c>
      <c r="R230" s="87">
        <v>0</v>
      </c>
      <c r="S230" s="87">
        <v>0</v>
      </c>
      <c r="T230" s="127">
        <v>1182000000</v>
      </c>
      <c r="U230" s="127">
        <v>1182000000</v>
      </c>
      <c r="V230" s="127">
        <v>1875000000</v>
      </c>
      <c r="W230" s="127">
        <v>1875000000</v>
      </c>
      <c r="X230" s="87">
        <v>0</v>
      </c>
      <c r="Y230" s="87">
        <v>0</v>
      </c>
      <c r="Z230" s="127">
        <v>909900000</v>
      </c>
      <c r="AA230" s="127">
        <v>1.1260000000000001E-5</v>
      </c>
      <c r="AB230" s="127">
        <v>9748000000</v>
      </c>
      <c r="AC230" s="87">
        <v>0.65</v>
      </c>
      <c r="AD230" s="87" t="s">
        <v>156</v>
      </c>
      <c r="AE230" s="87" t="s">
        <v>157</v>
      </c>
      <c r="AF230" s="87" t="s">
        <v>158</v>
      </c>
      <c r="AG230" s="87" t="s">
        <v>159</v>
      </c>
      <c r="AH230" s="87" t="s">
        <v>160</v>
      </c>
      <c r="AI230" s="87" t="s">
        <v>161</v>
      </c>
      <c r="AJ230" s="87" t="s">
        <v>162</v>
      </c>
      <c r="AK230" s="87">
        <v>0</v>
      </c>
      <c r="AL230" s="87">
        <v>0</v>
      </c>
      <c r="AM230" s="87" t="s">
        <v>142</v>
      </c>
      <c r="AO230" s="87">
        <f t="shared" si="214"/>
        <v>228</v>
      </c>
      <c r="AP230" s="87">
        <f t="shared" si="212"/>
        <v>11.696</v>
      </c>
      <c r="AQ230" s="87">
        <f t="shared" si="212"/>
        <v>-26.786000000000001</v>
      </c>
      <c r="AR230" s="87">
        <f t="shared" si="215"/>
        <v>-3</v>
      </c>
      <c r="AS230" s="87">
        <v>1</v>
      </c>
      <c r="AT230" s="87">
        <v>0</v>
      </c>
      <c r="AU230" s="87">
        <v>0</v>
      </c>
      <c r="AV230" s="87">
        <v>0</v>
      </c>
      <c r="AW230" s="87">
        <v>0</v>
      </c>
      <c r="AY230" s="133"/>
      <c r="AZ230" s="87" t="str">
        <f t="shared" si="217"/>
        <v/>
      </c>
      <c r="BA230" s="87" t="str">
        <f t="shared" si="218"/>
        <v/>
      </c>
      <c r="BB230" s="87" t="str">
        <f t="shared" si="219"/>
        <v/>
      </c>
      <c r="BC230" s="87" t="str">
        <f t="shared" si="220"/>
        <v/>
      </c>
      <c r="BD230" s="87" t="str">
        <f t="shared" si="221"/>
        <v/>
      </c>
      <c r="BE230" s="87" t="str">
        <f t="shared" si="222"/>
        <v/>
      </c>
      <c r="BG230" s="87" t="str">
        <f t="shared" si="223"/>
        <v/>
      </c>
      <c r="BH230" s="127" t="str">
        <f t="shared" si="224"/>
        <v/>
      </c>
      <c r="BI230" s="127" t="str">
        <f t="shared" si="225"/>
        <v/>
      </c>
      <c r="BJ230" s="87" t="str">
        <f t="shared" si="226"/>
        <v/>
      </c>
      <c r="BK230" s="87" t="str">
        <f t="shared" si="227"/>
        <v/>
      </c>
      <c r="BL230" s="87" t="str">
        <f t="shared" si="228"/>
        <v/>
      </c>
      <c r="BN230" s="129">
        <v>228</v>
      </c>
      <c r="BO230" s="129">
        <v>183</v>
      </c>
      <c r="BP230" s="129">
        <v>184</v>
      </c>
      <c r="BQ230" s="129">
        <v>228</v>
      </c>
      <c r="BR230" s="129">
        <v>228</v>
      </c>
      <c r="BS230" s="129" t="str">
        <v>1c</v>
      </c>
      <c r="BT230" s="129" t="str">
        <v>0</v>
      </c>
      <c r="BU230" s="87">
        <v>0</v>
      </c>
      <c r="BV230" s="129">
        <v>228</v>
      </c>
      <c r="BW230" s="129" t="str">
        <v>2.10E+11</v>
      </c>
      <c r="BX230" s="129" t="str">
        <v>8.08E+10</v>
      </c>
      <c r="BY230" s="129" t="str">
        <v>7850</v>
      </c>
      <c r="BZ230" s="129">
        <v>1</v>
      </c>
      <c r="CA230" s="129">
        <v>0.03</v>
      </c>
      <c r="CD230" s="87">
        <v>228</v>
      </c>
      <c r="CE230" s="87" t="s">
        <v>180</v>
      </c>
      <c r="CF230" s="87" t="s">
        <v>181</v>
      </c>
      <c r="CG230" s="87">
        <v>1</v>
      </c>
      <c r="CH230" s="87">
        <v>1</v>
      </c>
      <c r="CI230" s="87">
        <v>0.03</v>
      </c>
      <c r="CR230" s="87">
        <f t="shared" si="203"/>
        <v>228</v>
      </c>
      <c r="CS230" s="87">
        <f t="shared" si="204"/>
        <v>183</v>
      </c>
      <c r="CT230" s="87">
        <f t="shared" si="205"/>
        <v>184</v>
      </c>
      <c r="CU230" s="87">
        <v>3</v>
      </c>
      <c r="CV230" s="87">
        <v>3</v>
      </c>
      <c r="CW230" s="87">
        <v>1</v>
      </c>
      <c r="CX230" s="87">
        <v>0</v>
      </c>
      <c r="CY230" s="87">
        <v>1</v>
      </c>
      <c r="CZ230" s="87">
        <v>3</v>
      </c>
      <c r="DA230" s="87">
        <v>1</v>
      </c>
      <c r="DB230" s="87" t="b">
        <v>1</v>
      </c>
    </row>
    <row r="231" spans="1:106" ht="12.75">
      <c r="A231" s="145">
        <v>1</v>
      </c>
      <c r="B231" s="145">
        <f t="shared" si="211"/>
        <v>229</v>
      </c>
      <c r="C231" s="146">
        <v>12</v>
      </c>
      <c r="D231" s="145">
        <v>0</v>
      </c>
      <c r="E231" s="145">
        <v>0</v>
      </c>
      <c r="F231" s="145" t="s">
        <v>144</v>
      </c>
      <c r="J231" s="87">
        <f t="shared" si="239"/>
        <v>115.1</v>
      </c>
      <c r="K231" s="126">
        <v>43</v>
      </c>
      <c r="L231" s="87">
        <v>1</v>
      </c>
      <c r="M231" s="87">
        <v>15</v>
      </c>
      <c r="N231" s="87" t="s">
        <v>154</v>
      </c>
      <c r="O231" s="87" t="s">
        <v>155</v>
      </c>
      <c r="P231" s="87">
        <v>0</v>
      </c>
      <c r="Q231" s="127">
        <v>4.6419999999999999E-5</v>
      </c>
      <c r="R231" s="87">
        <v>0</v>
      </c>
      <c r="S231" s="87">
        <v>0</v>
      </c>
      <c r="T231" s="127">
        <v>1182000000</v>
      </c>
      <c r="U231" s="127">
        <v>1182000000</v>
      </c>
      <c r="V231" s="127">
        <v>1875000000</v>
      </c>
      <c r="W231" s="127">
        <v>1875000000</v>
      </c>
      <c r="X231" s="87">
        <v>0</v>
      </c>
      <c r="Y231" s="87">
        <v>0</v>
      </c>
      <c r="Z231" s="127">
        <v>909900000</v>
      </c>
      <c r="AA231" s="127">
        <v>1.1260000000000001E-5</v>
      </c>
      <c r="AB231" s="127">
        <v>9748000000</v>
      </c>
      <c r="AC231" s="87">
        <v>0.65</v>
      </c>
      <c r="AD231" s="87" t="s">
        <v>156</v>
      </c>
      <c r="AE231" s="87" t="s">
        <v>157</v>
      </c>
      <c r="AF231" s="87" t="s">
        <v>158</v>
      </c>
      <c r="AG231" s="87" t="s">
        <v>159</v>
      </c>
      <c r="AH231" s="87" t="s">
        <v>160</v>
      </c>
      <c r="AI231" s="87" t="s">
        <v>161</v>
      </c>
      <c r="AJ231" s="87" t="s">
        <v>162</v>
      </c>
      <c r="AK231" s="87">
        <v>0</v>
      </c>
      <c r="AL231" s="87">
        <v>0</v>
      </c>
      <c r="AM231" s="87" t="s">
        <v>142</v>
      </c>
      <c r="AO231" s="87">
        <f t="shared" si="214"/>
        <v>229</v>
      </c>
      <c r="AP231" s="87">
        <f t="shared" si="212"/>
        <v>0</v>
      </c>
      <c r="AQ231" s="87">
        <f t="shared" si="212"/>
        <v>0</v>
      </c>
      <c r="AR231" s="87">
        <f t="shared" si="215"/>
        <v>12</v>
      </c>
      <c r="AS231" s="87">
        <v>1</v>
      </c>
      <c r="AT231" s="87">
        <v>0</v>
      </c>
      <c r="AU231" s="87">
        <v>0</v>
      </c>
      <c r="AV231" s="87">
        <v>0</v>
      </c>
      <c r="AW231" s="87">
        <v>0</v>
      </c>
      <c r="AY231" s="133">
        <f t="shared" ref="AY231" si="246">IF(J231="", "", INT(J231))</f>
        <v>115</v>
      </c>
      <c r="AZ231" s="87">
        <f t="shared" si="217"/>
        <v>43</v>
      </c>
      <c r="BA231" s="87">
        <f t="shared" si="218"/>
        <v>74</v>
      </c>
      <c r="BB231" s="87">
        <f t="shared" si="219"/>
        <v>115</v>
      </c>
      <c r="BC231" s="87">
        <f t="shared" si="220"/>
        <v>115</v>
      </c>
      <c r="BD231" s="87" t="str">
        <f t="shared" si="221"/>
        <v>1c</v>
      </c>
      <c r="BE231" s="87" t="str">
        <f t="shared" si="222"/>
        <v>0</v>
      </c>
      <c r="BG231" s="87">
        <f t="shared" si="223"/>
        <v>115</v>
      </c>
      <c r="BH231" s="127" t="str">
        <f t="shared" si="224"/>
        <v>2.10E+11</v>
      </c>
      <c r="BI231" s="127" t="str">
        <f t="shared" si="225"/>
        <v>8.08E+10</v>
      </c>
      <c r="BJ231" s="87" t="str">
        <f t="shared" si="226"/>
        <v>7850</v>
      </c>
      <c r="BK231" s="87">
        <f>IF(AY231="","",L231)</f>
        <v>1</v>
      </c>
      <c r="BL231" s="87">
        <f t="shared" si="228"/>
        <v>1.4999999999999999E-2</v>
      </c>
      <c r="BN231" s="129">
        <v>229</v>
      </c>
      <c r="BO231" s="145">
        <v>183</v>
      </c>
      <c r="BP231" s="129">
        <v>272</v>
      </c>
      <c r="BQ231" s="129">
        <v>229</v>
      </c>
      <c r="BR231" s="129">
        <v>229</v>
      </c>
      <c r="BS231" s="129" t="str">
        <v>1c</v>
      </c>
      <c r="BT231" s="129" t="str">
        <v>0</v>
      </c>
      <c r="BU231" s="87">
        <v>0</v>
      </c>
      <c r="BV231" s="129">
        <v>229</v>
      </c>
      <c r="BW231" s="129" t="str">
        <v>2.10E+11</v>
      </c>
      <c r="BX231" s="129" t="str">
        <v>8.08E+10</v>
      </c>
      <c r="BY231" s="129" t="str">
        <v>7850</v>
      </c>
      <c r="BZ231" s="129">
        <v>1</v>
      </c>
      <c r="CA231" s="129">
        <v>0.03</v>
      </c>
      <c r="CD231" s="87">
        <v>229</v>
      </c>
      <c r="CE231" s="87" t="s">
        <v>180</v>
      </c>
      <c r="CF231" s="87" t="s">
        <v>181</v>
      </c>
      <c r="CG231" s="87">
        <v>1</v>
      </c>
      <c r="CH231" s="87">
        <v>1</v>
      </c>
      <c r="CI231" s="87">
        <v>0.03</v>
      </c>
      <c r="CK231" s="87">
        <f t="shared" ref="CK231:CK269" si="247">B231</f>
        <v>229</v>
      </c>
      <c r="CL231" s="87">
        <f t="shared" ref="CL231:CL269" si="248">D231</f>
        <v>0</v>
      </c>
      <c r="CM231" s="87">
        <f t="shared" ref="CM231:CM269" si="249">E231</f>
        <v>0</v>
      </c>
      <c r="CN231" s="87">
        <f t="shared" ref="CN231:CN269" si="250">C231</f>
        <v>12</v>
      </c>
      <c r="CO231" s="87">
        <v>1</v>
      </c>
      <c r="CP231" s="87">
        <v>0</v>
      </c>
      <c r="CR231" s="87">
        <f t="shared" si="203"/>
        <v>229</v>
      </c>
      <c r="CS231" s="87">
        <f t="shared" si="204"/>
        <v>183</v>
      </c>
      <c r="CT231" s="87">
        <f t="shared" si="205"/>
        <v>272</v>
      </c>
      <c r="CU231" s="87">
        <v>3</v>
      </c>
      <c r="CV231" s="87">
        <v>3</v>
      </c>
      <c r="CW231" s="87">
        <v>1</v>
      </c>
      <c r="CX231" s="87">
        <v>0</v>
      </c>
      <c r="CY231" s="87">
        <v>1</v>
      </c>
      <c r="CZ231" s="87">
        <v>3</v>
      </c>
      <c r="DA231" s="87">
        <v>1</v>
      </c>
      <c r="DB231" s="87" t="b">
        <v>1</v>
      </c>
    </row>
    <row r="232" spans="1:106" ht="12.75">
      <c r="A232" s="87">
        <f>A231+1</f>
        <v>2</v>
      </c>
      <c r="B232" s="140">
        <f t="shared" si="211"/>
        <v>230</v>
      </c>
      <c r="C232" s="143">
        <v>12.3</v>
      </c>
      <c r="D232" s="140">
        <v>0</v>
      </c>
      <c r="E232" s="140">
        <v>0</v>
      </c>
      <c r="F232" s="140" t="s">
        <v>142</v>
      </c>
      <c r="G232" s="140"/>
      <c r="H232" s="140"/>
      <c r="J232" s="87">
        <f t="shared" si="239"/>
        <v>115.2</v>
      </c>
      <c r="K232" s="126">
        <v>74</v>
      </c>
      <c r="L232" s="87">
        <v>1</v>
      </c>
      <c r="M232" s="87">
        <v>15</v>
      </c>
      <c r="N232" s="87" t="s">
        <v>154</v>
      </c>
      <c r="O232" s="87" t="s">
        <v>155</v>
      </c>
      <c r="P232" s="87">
        <v>0</v>
      </c>
      <c r="Q232" s="127">
        <v>4.6419999999999999E-5</v>
      </c>
      <c r="R232" s="87">
        <v>0</v>
      </c>
      <c r="S232" s="87">
        <v>0</v>
      </c>
      <c r="T232" s="127">
        <v>1182000000</v>
      </c>
      <c r="U232" s="127">
        <v>1182000000</v>
      </c>
      <c r="V232" s="127">
        <v>1875000000</v>
      </c>
      <c r="W232" s="127">
        <v>1875000000</v>
      </c>
      <c r="X232" s="87">
        <v>0</v>
      </c>
      <c r="Y232" s="87">
        <v>0</v>
      </c>
      <c r="Z232" s="127">
        <v>909900000</v>
      </c>
      <c r="AA232" s="127">
        <v>1.1260000000000001E-5</v>
      </c>
      <c r="AB232" s="127">
        <v>9748000000</v>
      </c>
      <c r="AC232" s="87">
        <v>0.65</v>
      </c>
      <c r="AD232" s="87" t="s">
        <v>156</v>
      </c>
      <c r="AE232" s="87" t="s">
        <v>157</v>
      </c>
      <c r="AF232" s="87" t="s">
        <v>158</v>
      </c>
      <c r="AG232" s="87" t="s">
        <v>159</v>
      </c>
      <c r="AH232" s="87" t="s">
        <v>160</v>
      </c>
      <c r="AI232" s="87" t="s">
        <v>161</v>
      </c>
      <c r="AJ232" s="87" t="s">
        <v>162</v>
      </c>
      <c r="AK232" s="87">
        <v>0</v>
      </c>
      <c r="AL232" s="87">
        <v>0</v>
      </c>
      <c r="AM232" s="87" t="s">
        <v>142</v>
      </c>
      <c r="AO232" s="87">
        <f t="shared" si="214"/>
        <v>230</v>
      </c>
      <c r="AP232" s="87">
        <f t="shared" si="212"/>
        <v>0</v>
      </c>
      <c r="AQ232" s="87">
        <f t="shared" si="212"/>
        <v>0</v>
      </c>
      <c r="AR232" s="87">
        <f t="shared" si="215"/>
        <v>12.3</v>
      </c>
      <c r="AS232" s="87">
        <v>1</v>
      </c>
      <c r="AT232" s="87">
        <v>0</v>
      </c>
      <c r="AU232" s="87">
        <v>0</v>
      </c>
      <c r="AV232" s="87">
        <v>0</v>
      </c>
      <c r="AW232" s="87">
        <v>0</v>
      </c>
      <c r="AY232" s="133"/>
      <c r="AZ232" s="87" t="str">
        <f t="shared" si="217"/>
        <v/>
      </c>
      <c r="BA232" s="87" t="str">
        <f t="shared" si="218"/>
        <v/>
      </c>
      <c r="BB232" s="87" t="str">
        <f t="shared" si="219"/>
        <v/>
      </c>
      <c r="BC232" s="87" t="str">
        <f t="shared" si="220"/>
        <v/>
      </c>
      <c r="BD232" s="87" t="str">
        <f t="shared" si="221"/>
        <v/>
      </c>
      <c r="BE232" s="87" t="str">
        <f t="shared" si="222"/>
        <v/>
      </c>
      <c r="BG232" s="87" t="str">
        <f t="shared" si="223"/>
        <v/>
      </c>
      <c r="BH232" s="127" t="str">
        <f t="shared" si="224"/>
        <v/>
      </c>
      <c r="BI232" s="127" t="str">
        <f t="shared" si="225"/>
        <v/>
      </c>
      <c r="BJ232" s="87" t="str">
        <f t="shared" si="226"/>
        <v/>
      </c>
      <c r="BK232" s="87" t="str">
        <f t="shared" si="227"/>
        <v/>
      </c>
      <c r="BL232" s="87" t="str">
        <f t="shared" si="228"/>
        <v/>
      </c>
      <c r="BN232" s="129">
        <v>230</v>
      </c>
      <c r="BO232" s="129">
        <v>276</v>
      </c>
      <c r="BP232" s="145">
        <v>186</v>
      </c>
      <c r="BQ232" s="129">
        <v>230</v>
      </c>
      <c r="BR232" s="129">
        <v>230</v>
      </c>
      <c r="BS232" s="129" t="str">
        <v>1c</v>
      </c>
      <c r="BT232" s="129" t="str">
        <v>0</v>
      </c>
      <c r="BU232" s="87">
        <v>0</v>
      </c>
      <c r="BV232" s="129">
        <v>230</v>
      </c>
      <c r="BW232" s="129" t="str">
        <v>2.10E+11</v>
      </c>
      <c r="BX232" s="129" t="str">
        <v>8.08E+10</v>
      </c>
      <c r="BY232" s="129" t="str">
        <v>7850</v>
      </c>
      <c r="BZ232" s="129">
        <v>1</v>
      </c>
      <c r="CA232" s="129">
        <v>0.03</v>
      </c>
      <c r="CD232" s="87">
        <v>230</v>
      </c>
      <c r="CE232" s="87" t="s">
        <v>180</v>
      </c>
      <c r="CF232" s="87" t="s">
        <v>181</v>
      </c>
      <c r="CG232" s="87">
        <v>1</v>
      </c>
      <c r="CH232" s="87">
        <v>1</v>
      </c>
      <c r="CI232" s="87">
        <v>0.03</v>
      </c>
      <c r="CK232" s="87">
        <f t="shared" si="247"/>
        <v>230</v>
      </c>
      <c r="CL232" s="87">
        <f t="shared" si="248"/>
        <v>0</v>
      </c>
      <c r="CM232" s="87">
        <f t="shared" si="249"/>
        <v>0</v>
      </c>
      <c r="CN232" s="87">
        <f t="shared" si="250"/>
        <v>12.3</v>
      </c>
      <c r="CO232" s="87">
        <v>1</v>
      </c>
      <c r="CP232" s="87">
        <v>0</v>
      </c>
      <c r="CR232" s="87">
        <f t="shared" si="203"/>
        <v>230</v>
      </c>
      <c r="CS232" s="87">
        <f t="shared" si="204"/>
        <v>276</v>
      </c>
      <c r="CT232" s="87">
        <f t="shared" si="205"/>
        <v>186</v>
      </c>
      <c r="CU232" s="87">
        <v>3</v>
      </c>
      <c r="CV232" s="87">
        <v>3</v>
      </c>
      <c r="CW232" s="87">
        <v>1</v>
      </c>
      <c r="CX232" s="87">
        <v>0</v>
      </c>
      <c r="CY232" s="87">
        <v>1</v>
      </c>
      <c r="CZ232" s="87">
        <v>3</v>
      </c>
      <c r="DA232" s="87">
        <v>1</v>
      </c>
      <c r="DB232" s="87" t="b">
        <v>1</v>
      </c>
    </row>
    <row r="233" spans="1:106" ht="12.75">
      <c r="A233" s="87">
        <f t="shared" ref="A233:B258" si="251">A232+1</f>
        <v>3</v>
      </c>
      <c r="B233" s="140">
        <f t="shared" si="211"/>
        <v>231</v>
      </c>
      <c r="C233" s="143">
        <v>14.4</v>
      </c>
      <c r="D233" s="140">
        <v>0</v>
      </c>
      <c r="E233" s="140">
        <v>0</v>
      </c>
      <c r="F233" s="140" t="s">
        <v>142</v>
      </c>
      <c r="G233" s="140"/>
      <c r="H233" s="140"/>
      <c r="J233" s="87">
        <f t="shared" si="239"/>
        <v>116.1</v>
      </c>
      <c r="K233" s="126">
        <v>43</v>
      </c>
      <c r="L233" s="87">
        <v>1</v>
      </c>
      <c r="M233" s="87">
        <v>15</v>
      </c>
      <c r="N233" s="87" t="s">
        <v>154</v>
      </c>
      <c r="O233" s="87" t="s">
        <v>155</v>
      </c>
      <c r="P233" s="87">
        <v>0</v>
      </c>
      <c r="Q233" s="127">
        <v>4.6419999999999999E-5</v>
      </c>
      <c r="R233" s="87">
        <v>0</v>
      </c>
      <c r="S233" s="87">
        <v>0</v>
      </c>
      <c r="T233" s="127">
        <v>1182000000</v>
      </c>
      <c r="U233" s="127">
        <v>1182000000</v>
      </c>
      <c r="V233" s="127">
        <v>1875000000</v>
      </c>
      <c r="W233" s="127">
        <v>1875000000</v>
      </c>
      <c r="X233" s="87">
        <v>0</v>
      </c>
      <c r="Y233" s="87">
        <v>0</v>
      </c>
      <c r="Z233" s="127">
        <v>909900000</v>
      </c>
      <c r="AA233" s="127">
        <v>1.1260000000000001E-5</v>
      </c>
      <c r="AB233" s="127">
        <v>9748000000</v>
      </c>
      <c r="AC233" s="87">
        <v>0.65</v>
      </c>
      <c r="AD233" s="87" t="s">
        <v>156</v>
      </c>
      <c r="AE233" s="87" t="s">
        <v>157</v>
      </c>
      <c r="AF233" s="87" t="s">
        <v>158</v>
      </c>
      <c r="AG233" s="87" t="s">
        <v>159</v>
      </c>
      <c r="AH233" s="87" t="s">
        <v>160</v>
      </c>
      <c r="AI233" s="87" t="s">
        <v>161</v>
      </c>
      <c r="AJ233" s="87" t="s">
        <v>162</v>
      </c>
      <c r="AK233" s="87">
        <v>0</v>
      </c>
      <c r="AL233" s="87">
        <v>0</v>
      </c>
      <c r="AM233" s="87" t="s">
        <v>142</v>
      </c>
      <c r="AO233" s="87">
        <f t="shared" si="214"/>
        <v>231</v>
      </c>
      <c r="AP233" s="87">
        <f t="shared" si="212"/>
        <v>0</v>
      </c>
      <c r="AQ233" s="87">
        <f t="shared" si="212"/>
        <v>0</v>
      </c>
      <c r="AR233" s="87">
        <f t="shared" si="215"/>
        <v>14.4</v>
      </c>
      <c r="AS233" s="87">
        <v>1</v>
      </c>
      <c r="AT233" s="87">
        <v>0</v>
      </c>
      <c r="AU233" s="87">
        <v>0</v>
      </c>
      <c r="AV233" s="87">
        <v>0</v>
      </c>
      <c r="AW233" s="87">
        <v>0</v>
      </c>
      <c r="AY233" s="133">
        <f t="shared" ref="AY233" si="252">IF(J233="", "", INT(J233))</f>
        <v>116</v>
      </c>
      <c r="AZ233" s="87">
        <f t="shared" si="217"/>
        <v>43</v>
      </c>
      <c r="BA233" s="87">
        <f t="shared" si="218"/>
        <v>113</v>
      </c>
      <c r="BB233" s="87">
        <f t="shared" si="219"/>
        <v>116</v>
      </c>
      <c r="BC233" s="87">
        <f t="shared" si="220"/>
        <v>116</v>
      </c>
      <c r="BD233" s="87" t="str">
        <f t="shared" si="221"/>
        <v>1c</v>
      </c>
      <c r="BE233" s="87" t="str">
        <f t="shared" si="222"/>
        <v>0</v>
      </c>
      <c r="BG233" s="87">
        <f t="shared" si="223"/>
        <v>116</v>
      </c>
      <c r="BH233" s="127" t="str">
        <f t="shared" si="224"/>
        <v>2.10E+11</v>
      </c>
      <c r="BI233" s="127" t="str">
        <f t="shared" si="225"/>
        <v>8.08E+10</v>
      </c>
      <c r="BJ233" s="87" t="str">
        <f t="shared" si="226"/>
        <v>7850</v>
      </c>
      <c r="BK233" s="87">
        <f t="shared" si="227"/>
        <v>1</v>
      </c>
      <c r="BL233" s="87">
        <f t="shared" si="228"/>
        <v>1.4999999999999999E-2</v>
      </c>
      <c r="BN233" s="129">
        <v>231</v>
      </c>
      <c r="BO233" s="129">
        <v>185</v>
      </c>
      <c r="BP233" s="129">
        <v>186</v>
      </c>
      <c r="BQ233" s="129">
        <v>231</v>
      </c>
      <c r="BR233" s="129">
        <v>231</v>
      </c>
      <c r="BS233" s="129" t="str">
        <v>1c</v>
      </c>
      <c r="BT233" s="129" t="str">
        <v>0</v>
      </c>
      <c r="BU233" s="87">
        <v>0</v>
      </c>
      <c r="BV233" s="129">
        <v>231</v>
      </c>
      <c r="BW233" s="129" t="str">
        <v>2.10E+11</v>
      </c>
      <c r="BX233" s="129" t="str">
        <v>8.08E+10</v>
      </c>
      <c r="BY233" s="129" t="str">
        <v>7850</v>
      </c>
      <c r="BZ233" s="129">
        <v>1</v>
      </c>
      <c r="CA233" s="129">
        <v>0.03</v>
      </c>
      <c r="CD233" s="87">
        <v>231</v>
      </c>
      <c r="CE233" s="87" t="s">
        <v>180</v>
      </c>
      <c r="CF233" s="87" t="s">
        <v>181</v>
      </c>
      <c r="CG233" s="87">
        <v>1</v>
      </c>
      <c r="CH233" s="87">
        <v>1</v>
      </c>
      <c r="CI233" s="87">
        <v>0.03</v>
      </c>
      <c r="CK233" s="87">
        <f t="shared" si="247"/>
        <v>231</v>
      </c>
      <c r="CL233" s="87">
        <f t="shared" si="248"/>
        <v>0</v>
      </c>
      <c r="CM233" s="87">
        <f t="shared" si="249"/>
        <v>0</v>
      </c>
      <c r="CN233" s="87">
        <f t="shared" si="250"/>
        <v>14.4</v>
      </c>
      <c r="CO233" s="87">
        <v>1</v>
      </c>
      <c r="CP233" s="87">
        <v>0</v>
      </c>
      <c r="CR233" s="87">
        <f t="shared" si="203"/>
        <v>231</v>
      </c>
      <c r="CS233" s="87">
        <f t="shared" si="204"/>
        <v>185</v>
      </c>
      <c r="CT233" s="87">
        <f t="shared" si="205"/>
        <v>186</v>
      </c>
      <c r="CU233" s="87">
        <v>3</v>
      </c>
      <c r="CV233" s="87">
        <v>3</v>
      </c>
      <c r="CW233" s="87">
        <v>1</v>
      </c>
      <c r="CX233" s="87">
        <v>0</v>
      </c>
      <c r="CY233" s="87">
        <v>1</v>
      </c>
      <c r="CZ233" s="87">
        <v>3</v>
      </c>
      <c r="DA233" s="87">
        <v>1</v>
      </c>
      <c r="DB233" s="87" t="b">
        <v>1</v>
      </c>
    </row>
    <row r="234" spans="1:106" ht="12.75">
      <c r="A234" s="87">
        <f t="shared" si="251"/>
        <v>4</v>
      </c>
      <c r="B234" s="140">
        <f t="shared" si="211"/>
        <v>232</v>
      </c>
      <c r="C234" s="143">
        <v>16.5</v>
      </c>
      <c r="D234" s="140">
        <v>0</v>
      </c>
      <c r="E234" s="140">
        <v>0</v>
      </c>
      <c r="F234" s="140" t="s">
        <v>142</v>
      </c>
      <c r="G234" s="140"/>
      <c r="H234" s="140"/>
      <c r="J234" s="87">
        <f t="shared" si="239"/>
        <v>116.2</v>
      </c>
      <c r="K234" s="126">
        <v>113</v>
      </c>
      <c r="L234" s="87">
        <v>1</v>
      </c>
      <c r="M234" s="87">
        <v>15</v>
      </c>
      <c r="N234" s="87" t="s">
        <v>154</v>
      </c>
      <c r="O234" s="87" t="s">
        <v>155</v>
      </c>
      <c r="P234" s="87">
        <v>0</v>
      </c>
      <c r="Q234" s="127">
        <v>4.6419999999999999E-5</v>
      </c>
      <c r="R234" s="87">
        <v>0</v>
      </c>
      <c r="S234" s="87">
        <v>0</v>
      </c>
      <c r="T234" s="127">
        <v>1182000000</v>
      </c>
      <c r="U234" s="127">
        <v>1182000000</v>
      </c>
      <c r="V234" s="127">
        <v>1875000000</v>
      </c>
      <c r="W234" s="127">
        <v>1875000000</v>
      </c>
      <c r="X234" s="87">
        <v>0</v>
      </c>
      <c r="Y234" s="87">
        <v>0</v>
      </c>
      <c r="Z234" s="127">
        <v>909900000</v>
      </c>
      <c r="AA234" s="127">
        <v>1.1260000000000001E-5</v>
      </c>
      <c r="AB234" s="127">
        <v>9748000000</v>
      </c>
      <c r="AC234" s="87">
        <v>0.65</v>
      </c>
      <c r="AD234" s="87" t="s">
        <v>156</v>
      </c>
      <c r="AE234" s="87" t="s">
        <v>157</v>
      </c>
      <c r="AF234" s="87" t="s">
        <v>158</v>
      </c>
      <c r="AG234" s="87" t="s">
        <v>159</v>
      </c>
      <c r="AH234" s="87" t="s">
        <v>160</v>
      </c>
      <c r="AI234" s="87" t="s">
        <v>161</v>
      </c>
      <c r="AJ234" s="87" t="s">
        <v>162</v>
      </c>
      <c r="AK234" s="87">
        <v>0</v>
      </c>
      <c r="AL234" s="87">
        <v>0</v>
      </c>
      <c r="AM234" s="87" t="s">
        <v>142</v>
      </c>
      <c r="AO234" s="87">
        <f t="shared" si="214"/>
        <v>232</v>
      </c>
      <c r="AP234" s="87">
        <f t="shared" si="212"/>
        <v>0</v>
      </c>
      <c r="AQ234" s="87">
        <f t="shared" si="212"/>
        <v>0</v>
      </c>
      <c r="AR234" s="87">
        <f t="shared" si="215"/>
        <v>16.5</v>
      </c>
      <c r="AS234" s="87">
        <v>1</v>
      </c>
      <c r="AT234" s="87">
        <v>0</v>
      </c>
      <c r="AU234" s="87">
        <v>0</v>
      </c>
      <c r="AV234" s="87">
        <v>0</v>
      </c>
      <c r="AW234" s="87">
        <v>0</v>
      </c>
      <c r="AY234" s="133"/>
      <c r="AZ234" s="87" t="str">
        <f t="shared" si="217"/>
        <v/>
      </c>
      <c r="BA234" s="87" t="str">
        <f t="shared" si="218"/>
        <v/>
      </c>
      <c r="BB234" s="87" t="str">
        <f t="shared" si="219"/>
        <v/>
      </c>
      <c r="BC234" s="87" t="str">
        <f t="shared" si="220"/>
        <v/>
      </c>
      <c r="BD234" s="87" t="str">
        <f t="shared" si="221"/>
        <v/>
      </c>
      <c r="BE234" s="87" t="str">
        <f t="shared" si="222"/>
        <v/>
      </c>
      <c r="BG234" s="87" t="str">
        <f t="shared" si="223"/>
        <v/>
      </c>
      <c r="BH234" s="127" t="str">
        <f t="shared" si="224"/>
        <v/>
      </c>
      <c r="BI234" s="127" t="str">
        <f t="shared" si="225"/>
        <v/>
      </c>
      <c r="BJ234" s="87" t="str">
        <f t="shared" si="226"/>
        <v/>
      </c>
      <c r="BK234" s="87" t="str">
        <f t="shared" si="227"/>
        <v/>
      </c>
      <c r="BL234" s="87" t="str">
        <f t="shared" si="228"/>
        <v/>
      </c>
      <c r="BN234" s="129">
        <v>232</v>
      </c>
      <c r="BO234" s="145">
        <v>185</v>
      </c>
      <c r="BP234" s="129">
        <v>273</v>
      </c>
      <c r="BQ234" s="129">
        <v>232</v>
      </c>
      <c r="BR234" s="129">
        <v>232</v>
      </c>
      <c r="BS234" s="129" t="str">
        <v>1c</v>
      </c>
      <c r="BT234" s="129" t="str">
        <v>0</v>
      </c>
      <c r="BU234" s="87">
        <v>0</v>
      </c>
      <c r="BV234" s="129">
        <v>232</v>
      </c>
      <c r="BW234" s="129" t="str">
        <v>2.10E+11</v>
      </c>
      <c r="BX234" s="129" t="str">
        <v>8.08E+10</v>
      </c>
      <c r="BY234" s="129" t="str">
        <v>7850</v>
      </c>
      <c r="BZ234" s="129">
        <v>1</v>
      </c>
      <c r="CA234" s="129">
        <v>0.03</v>
      </c>
      <c r="CD234" s="87">
        <v>232</v>
      </c>
      <c r="CE234" s="87" t="s">
        <v>180</v>
      </c>
      <c r="CF234" s="87" t="s">
        <v>181</v>
      </c>
      <c r="CG234" s="87">
        <v>1</v>
      </c>
      <c r="CH234" s="87">
        <v>1</v>
      </c>
      <c r="CI234" s="87">
        <v>0.03</v>
      </c>
      <c r="CK234" s="87">
        <f t="shared" si="247"/>
        <v>232</v>
      </c>
      <c r="CL234" s="87">
        <f t="shared" si="248"/>
        <v>0</v>
      </c>
      <c r="CM234" s="87">
        <f t="shared" si="249"/>
        <v>0</v>
      </c>
      <c r="CN234" s="87">
        <f t="shared" si="250"/>
        <v>16.5</v>
      </c>
      <c r="CO234" s="87">
        <v>1</v>
      </c>
      <c r="CP234" s="87">
        <v>0</v>
      </c>
      <c r="CR234" s="87">
        <f t="shared" si="203"/>
        <v>232</v>
      </c>
      <c r="CS234" s="87">
        <f t="shared" si="204"/>
        <v>185</v>
      </c>
      <c r="CT234" s="87">
        <f t="shared" si="205"/>
        <v>273</v>
      </c>
      <c r="CU234" s="87">
        <v>3</v>
      </c>
      <c r="CV234" s="87">
        <v>3</v>
      </c>
      <c r="CW234" s="87">
        <v>1</v>
      </c>
      <c r="CX234" s="87">
        <v>0</v>
      </c>
      <c r="CY234" s="87">
        <v>1</v>
      </c>
      <c r="CZ234" s="87">
        <v>3</v>
      </c>
      <c r="DA234" s="87">
        <v>1</v>
      </c>
      <c r="DB234" s="87" t="b">
        <v>1</v>
      </c>
    </row>
    <row r="235" spans="1:106" ht="12.75">
      <c r="A235" s="87">
        <f t="shared" si="251"/>
        <v>5</v>
      </c>
      <c r="B235" s="140">
        <f t="shared" si="211"/>
        <v>233</v>
      </c>
      <c r="C235" s="143">
        <v>18.600000000000001</v>
      </c>
      <c r="D235" s="140">
        <v>0</v>
      </c>
      <c r="E235" s="140">
        <v>0</v>
      </c>
      <c r="F235" s="140" t="s">
        <v>142</v>
      </c>
      <c r="G235" s="140"/>
      <c r="H235" s="140"/>
      <c r="J235" s="87">
        <f t="shared" si="239"/>
        <v>117.1</v>
      </c>
      <c r="K235" s="126">
        <v>58</v>
      </c>
      <c r="L235" s="87">
        <v>1</v>
      </c>
      <c r="M235" s="87">
        <v>15</v>
      </c>
      <c r="N235" s="87" t="s">
        <v>154</v>
      </c>
      <c r="O235" s="87" t="s">
        <v>155</v>
      </c>
      <c r="P235" s="87">
        <v>0</v>
      </c>
      <c r="Q235" s="127">
        <v>4.6419999999999999E-5</v>
      </c>
      <c r="R235" s="87">
        <v>0</v>
      </c>
      <c r="S235" s="87">
        <v>0</v>
      </c>
      <c r="T235" s="127">
        <v>1182000000</v>
      </c>
      <c r="U235" s="127">
        <v>1182000000</v>
      </c>
      <c r="V235" s="127">
        <v>1875000000</v>
      </c>
      <c r="W235" s="127">
        <v>1875000000</v>
      </c>
      <c r="X235" s="87">
        <v>0</v>
      </c>
      <c r="Y235" s="87">
        <v>0</v>
      </c>
      <c r="Z235" s="127">
        <v>909900000</v>
      </c>
      <c r="AA235" s="127">
        <v>1.1260000000000001E-5</v>
      </c>
      <c r="AB235" s="127">
        <v>9748000000</v>
      </c>
      <c r="AC235" s="87">
        <v>0.65</v>
      </c>
      <c r="AD235" s="87" t="s">
        <v>156</v>
      </c>
      <c r="AE235" s="87" t="s">
        <v>157</v>
      </c>
      <c r="AF235" s="87" t="s">
        <v>158</v>
      </c>
      <c r="AG235" s="87" t="s">
        <v>159</v>
      </c>
      <c r="AH235" s="87" t="s">
        <v>160</v>
      </c>
      <c r="AI235" s="87" t="s">
        <v>161</v>
      </c>
      <c r="AJ235" s="87" t="s">
        <v>162</v>
      </c>
      <c r="AK235" s="87">
        <v>0</v>
      </c>
      <c r="AL235" s="87">
        <v>0</v>
      </c>
      <c r="AM235" s="87" t="s">
        <v>142</v>
      </c>
      <c r="AO235" s="87">
        <f t="shared" si="214"/>
        <v>233</v>
      </c>
      <c r="AP235" s="87">
        <f t="shared" si="212"/>
        <v>0</v>
      </c>
      <c r="AQ235" s="87">
        <f t="shared" si="212"/>
        <v>0</v>
      </c>
      <c r="AR235" s="87">
        <f t="shared" si="215"/>
        <v>18.600000000000001</v>
      </c>
      <c r="AS235" s="87">
        <v>1</v>
      </c>
      <c r="AT235" s="87">
        <v>0</v>
      </c>
      <c r="AU235" s="87">
        <v>0</v>
      </c>
      <c r="AV235" s="87">
        <v>0</v>
      </c>
      <c r="AW235" s="87">
        <v>0</v>
      </c>
      <c r="AY235" s="133">
        <f t="shared" ref="AY235" si="253">IF(J235="", "", INT(J235))</f>
        <v>117</v>
      </c>
      <c r="AZ235" s="87">
        <f t="shared" si="217"/>
        <v>58</v>
      </c>
      <c r="BA235" s="87">
        <f t="shared" si="218"/>
        <v>87</v>
      </c>
      <c r="BB235" s="87">
        <f t="shared" si="219"/>
        <v>117</v>
      </c>
      <c r="BC235" s="87">
        <f t="shared" si="220"/>
        <v>117</v>
      </c>
      <c r="BD235" s="87" t="str">
        <f t="shared" si="221"/>
        <v>1c</v>
      </c>
      <c r="BE235" s="87" t="str">
        <f t="shared" si="222"/>
        <v>0</v>
      </c>
      <c r="BG235" s="87">
        <f t="shared" si="223"/>
        <v>117</v>
      </c>
      <c r="BH235" s="127" t="str">
        <f t="shared" si="224"/>
        <v>2.10E+11</v>
      </c>
      <c r="BI235" s="127" t="str">
        <f t="shared" si="225"/>
        <v>8.08E+10</v>
      </c>
      <c r="BJ235" s="87" t="str">
        <f t="shared" si="226"/>
        <v>7850</v>
      </c>
      <c r="BK235" s="87">
        <f t="shared" si="227"/>
        <v>1</v>
      </c>
      <c r="BL235" s="87">
        <f t="shared" si="228"/>
        <v>1.4999999999999999E-2</v>
      </c>
      <c r="BN235" s="129">
        <v>233</v>
      </c>
      <c r="BO235" s="129">
        <v>63</v>
      </c>
      <c r="BP235" s="129">
        <v>187</v>
      </c>
      <c r="BQ235" s="129">
        <v>233</v>
      </c>
      <c r="BR235" s="129">
        <v>233</v>
      </c>
      <c r="BS235" s="129" t="str">
        <v>1c</v>
      </c>
      <c r="BT235" s="129" t="str">
        <v>0</v>
      </c>
      <c r="BU235" s="87">
        <v>0</v>
      </c>
      <c r="BV235" s="129">
        <v>233</v>
      </c>
      <c r="BW235" s="129" t="str">
        <v>2.10E+11</v>
      </c>
      <c r="BX235" s="129" t="str">
        <v>8.08E+10</v>
      </c>
      <c r="BY235" s="129" t="str">
        <v>7850</v>
      </c>
      <c r="BZ235" s="129">
        <v>0.8</v>
      </c>
      <c r="CA235" s="129">
        <v>1.4999999999999999E-2</v>
      </c>
      <c r="CD235" s="87">
        <v>233</v>
      </c>
      <c r="CE235" s="87" t="s">
        <v>180</v>
      </c>
      <c r="CF235" s="87" t="s">
        <v>181</v>
      </c>
      <c r="CG235" s="87">
        <v>1</v>
      </c>
      <c r="CH235" s="87">
        <v>0.8</v>
      </c>
      <c r="CI235" s="87">
        <v>1.4999999999999999E-2</v>
      </c>
      <c r="CK235" s="87">
        <f t="shared" si="247"/>
        <v>233</v>
      </c>
      <c r="CL235" s="87">
        <f t="shared" si="248"/>
        <v>0</v>
      </c>
      <c r="CM235" s="87">
        <f t="shared" si="249"/>
        <v>0</v>
      </c>
      <c r="CN235" s="87">
        <f t="shared" si="250"/>
        <v>18.600000000000001</v>
      </c>
      <c r="CO235" s="87">
        <v>1</v>
      </c>
      <c r="CP235" s="87">
        <v>0</v>
      </c>
      <c r="CR235" s="87">
        <f t="shared" si="203"/>
        <v>233</v>
      </c>
      <c r="CS235" s="87">
        <f t="shared" si="204"/>
        <v>63</v>
      </c>
      <c r="CT235" s="87">
        <f t="shared" si="205"/>
        <v>187</v>
      </c>
      <c r="CU235" s="87">
        <v>3</v>
      </c>
      <c r="CV235" s="87">
        <v>3</v>
      </c>
      <c r="CW235" s="87">
        <v>1</v>
      </c>
      <c r="CX235" s="87">
        <v>0</v>
      </c>
      <c r="CY235" s="87">
        <v>1</v>
      </c>
      <c r="CZ235" s="87">
        <v>3</v>
      </c>
      <c r="DA235" s="87">
        <v>1</v>
      </c>
      <c r="DB235" s="87" t="b">
        <v>1</v>
      </c>
    </row>
    <row r="236" spans="1:106" ht="12.75">
      <c r="A236" s="87">
        <f t="shared" si="251"/>
        <v>6</v>
      </c>
      <c r="B236" s="140">
        <f t="shared" si="211"/>
        <v>234</v>
      </c>
      <c r="C236" s="143">
        <v>20.7</v>
      </c>
      <c r="D236" s="140">
        <v>0</v>
      </c>
      <c r="E236" s="140">
        <v>0</v>
      </c>
      <c r="F236" s="140" t="s">
        <v>142</v>
      </c>
      <c r="G236" s="140"/>
      <c r="H236" s="140"/>
      <c r="J236" s="87">
        <f t="shared" si="239"/>
        <v>117.2</v>
      </c>
      <c r="K236" s="126">
        <v>87</v>
      </c>
      <c r="L236" s="87">
        <v>1</v>
      </c>
      <c r="M236" s="87">
        <v>15</v>
      </c>
      <c r="N236" s="87" t="s">
        <v>154</v>
      </c>
      <c r="O236" s="87" t="s">
        <v>155</v>
      </c>
      <c r="P236" s="87">
        <v>0</v>
      </c>
      <c r="Q236" s="127">
        <v>4.6419999999999999E-5</v>
      </c>
      <c r="R236" s="87">
        <v>0</v>
      </c>
      <c r="S236" s="87">
        <v>0</v>
      </c>
      <c r="T236" s="127">
        <v>1182000000</v>
      </c>
      <c r="U236" s="127">
        <v>1182000000</v>
      </c>
      <c r="V236" s="127">
        <v>1875000000</v>
      </c>
      <c r="W236" s="127">
        <v>1875000000</v>
      </c>
      <c r="X236" s="87">
        <v>0</v>
      </c>
      <c r="Y236" s="87">
        <v>0</v>
      </c>
      <c r="Z236" s="127">
        <v>909900000</v>
      </c>
      <c r="AA236" s="127">
        <v>1.1260000000000001E-5</v>
      </c>
      <c r="AB236" s="127">
        <v>9748000000</v>
      </c>
      <c r="AC236" s="87">
        <v>0.65</v>
      </c>
      <c r="AD236" s="87" t="s">
        <v>156</v>
      </c>
      <c r="AE236" s="87" t="s">
        <v>157</v>
      </c>
      <c r="AF236" s="87" t="s">
        <v>158</v>
      </c>
      <c r="AG236" s="87" t="s">
        <v>159</v>
      </c>
      <c r="AH236" s="87" t="s">
        <v>160</v>
      </c>
      <c r="AI236" s="87" t="s">
        <v>161</v>
      </c>
      <c r="AJ236" s="87" t="s">
        <v>162</v>
      </c>
      <c r="AK236" s="87">
        <v>0</v>
      </c>
      <c r="AL236" s="87">
        <v>0</v>
      </c>
      <c r="AM236" s="87" t="s">
        <v>142</v>
      </c>
      <c r="AO236" s="87">
        <f t="shared" si="214"/>
        <v>234</v>
      </c>
      <c r="AP236" s="87">
        <f t="shared" si="212"/>
        <v>0</v>
      </c>
      <c r="AQ236" s="87">
        <f t="shared" si="212"/>
        <v>0</v>
      </c>
      <c r="AR236" s="87">
        <f t="shared" si="215"/>
        <v>20.7</v>
      </c>
      <c r="AS236" s="87">
        <v>1</v>
      </c>
      <c r="AT236" s="87">
        <v>0</v>
      </c>
      <c r="AU236" s="87">
        <v>0</v>
      </c>
      <c r="AV236" s="87">
        <v>0</v>
      </c>
      <c r="AW236" s="87">
        <v>0</v>
      </c>
      <c r="AY236" s="133"/>
      <c r="AZ236" s="87" t="str">
        <f t="shared" si="217"/>
        <v/>
      </c>
      <c r="BA236" s="87" t="str">
        <f t="shared" si="218"/>
        <v/>
      </c>
      <c r="BB236" s="87" t="str">
        <f t="shared" si="219"/>
        <v/>
      </c>
      <c r="BC236" s="87" t="str">
        <f t="shared" si="220"/>
        <v/>
      </c>
      <c r="BD236" s="87" t="str">
        <f t="shared" si="221"/>
        <v/>
      </c>
      <c r="BE236" s="87" t="str">
        <f t="shared" si="222"/>
        <v/>
      </c>
      <c r="BG236" s="87" t="str">
        <f t="shared" si="223"/>
        <v/>
      </c>
      <c r="BH236" s="127" t="str">
        <f t="shared" si="224"/>
        <v/>
      </c>
      <c r="BI236" s="127" t="str">
        <f t="shared" si="225"/>
        <v/>
      </c>
      <c r="BJ236" s="87" t="str">
        <f t="shared" si="226"/>
        <v/>
      </c>
      <c r="BK236" s="87" t="str">
        <f t="shared" si="227"/>
        <v/>
      </c>
      <c r="BL236" s="87" t="str">
        <f t="shared" si="228"/>
        <v/>
      </c>
      <c r="BN236" s="129">
        <v>234</v>
      </c>
      <c r="BO236" s="129">
        <v>187</v>
      </c>
      <c r="BP236" s="129">
        <v>188</v>
      </c>
      <c r="BQ236" s="129">
        <v>234</v>
      </c>
      <c r="BR236" s="129">
        <v>234</v>
      </c>
      <c r="BS236" s="129" t="str">
        <v>1c</v>
      </c>
      <c r="BT236" s="129" t="str">
        <v>0</v>
      </c>
      <c r="BU236" s="87">
        <v>0</v>
      </c>
      <c r="BV236" s="129">
        <v>234</v>
      </c>
      <c r="BW236" s="129" t="str">
        <v>2.10E+11</v>
      </c>
      <c r="BX236" s="129" t="str">
        <v>8.08E+10</v>
      </c>
      <c r="BY236" s="129" t="str">
        <v>7850</v>
      </c>
      <c r="BZ236" s="129">
        <v>0.8</v>
      </c>
      <c r="CA236" s="129">
        <v>1.4999999999999999E-2</v>
      </c>
      <c r="CD236" s="87">
        <v>234</v>
      </c>
      <c r="CE236" s="87" t="s">
        <v>180</v>
      </c>
      <c r="CF236" s="87" t="s">
        <v>181</v>
      </c>
      <c r="CG236" s="87">
        <v>1</v>
      </c>
      <c r="CH236" s="87">
        <v>0.8</v>
      </c>
      <c r="CI236" s="87">
        <v>1.4999999999999999E-2</v>
      </c>
      <c r="CK236" s="87">
        <f t="shared" si="247"/>
        <v>234</v>
      </c>
      <c r="CL236" s="87">
        <f t="shared" si="248"/>
        <v>0</v>
      </c>
      <c r="CM236" s="87">
        <f t="shared" si="249"/>
        <v>0</v>
      </c>
      <c r="CN236" s="87">
        <f t="shared" si="250"/>
        <v>20.7</v>
      </c>
      <c r="CO236" s="87">
        <v>1</v>
      </c>
      <c r="CP236" s="87">
        <v>0</v>
      </c>
      <c r="CR236" s="87">
        <f t="shared" si="203"/>
        <v>234</v>
      </c>
      <c r="CS236" s="87">
        <f t="shared" si="204"/>
        <v>187</v>
      </c>
      <c r="CT236" s="87">
        <f t="shared" si="205"/>
        <v>188</v>
      </c>
      <c r="CU236" s="87">
        <v>3</v>
      </c>
      <c r="CV236" s="87">
        <v>3</v>
      </c>
      <c r="CW236" s="87">
        <v>1</v>
      </c>
      <c r="CX236" s="87">
        <v>0</v>
      </c>
      <c r="CY236" s="87">
        <v>1</v>
      </c>
      <c r="CZ236" s="87">
        <v>3</v>
      </c>
      <c r="DA236" s="87">
        <v>1</v>
      </c>
      <c r="DB236" s="87" t="b">
        <v>1</v>
      </c>
    </row>
    <row r="237" spans="1:106" ht="12.75">
      <c r="A237" s="87">
        <f t="shared" si="251"/>
        <v>7</v>
      </c>
      <c r="B237" s="140">
        <f t="shared" si="211"/>
        <v>235</v>
      </c>
      <c r="C237" s="143">
        <v>22.8</v>
      </c>
      <c r="D237" s="140">
        <v>0</v>
      </c>
      <c r="E237" s="140">
        <v>0</v>
      </c>
      <c r="F237" s="140" t="s">
        <v>142</v>
      </c>
      <c r="G237" s="140"/>
      <c r="H237" s="140"/>
      <c r="J237" s="87">
        <f t="shared" si="239"/>
        <v>118.1</v>
      </c>
      <c r="K237" s="126">
        <v>58</v>
      </c>
      <c r="L237" s="87">
        <v>1</v>
      </c>
      <c r="M237" s="87">
        <v>15</v>
      </c>
      <c r="N237" s="87" t="s">
        <v>154</v>
      </c>
      <c r="O237" s="87" t="s">
        <v>155</v>
      </c>
      <c r="P237" s="87">
        <v>0</v>
      </c>
      <c r="Q237" s="127">
        <v>4.6419999999999999E-5</v>
      </c>
      <c r="R237" s="87">
        <v>0</v>
      </c>
      <c r="S237" s="87">
        <v>0</v>
      </c>
      <c r="T237" s="127">
        <v>1182000000</v>
      </c>
      <c r="U237" s="127">
        <v>1182000000</v>
      </c>
      <c r="V237" s="127">
        <v>1875000000</v>
      </c>
      <c r="W237" s="127">
        <v>1875000000</v>
      </c>
      <c r="X237" s="87">
        <v>0</v>
      </c>
      <c r="Y237" s="87">
        <v>0</v>
      </c>
      <c r="Z237" s="127">
        <v>909900000</v>
      </c>
      <c r="AA237" s="127">
        <v>1.1260000000000001E-5</v>
      </c>
      <c r="AB237" s="127">
        <v>9748000000</v>
      </c>
      <c r="AC237" s="87">
        <v>0.65</v>
      </c>
      <c r="AD237" s="87" t="s">
        <v>156</v>
      </c>
      <c r="AE237" s="87" t="s">
        <v>157</v>
      </c>
      <c r="AF237" s="87" t="s">
        <v>158</v>
      </c>
      <c r="AG237" s="87" t="s">
        <v>159</v>
      </c>
      <c r="AH237" s="87" t="s">
        <v>160</v>
      </c>
      <c r="AI237" s="87" t="s">
        <v>161</v>
      </c>
      <c r="AJ237" s="87" t="s">
        <v>162</v>
      </c>
      <c r="AK237" s="87">
        <v>0</v>
      </c>
      <c r="AL237" s="87">
        <v>0</v>
      </c>
      <c r="AM237" s="87" t="s">
        <v>142</v>
      </c>
      <c r="AO237" s="87">
        <f t="shared" si="214"/>
        <v>235</v>
      </c>
      <c r="AP237" s="87">
        <f t="shared" si="212"/>
        <v>0</v>
      </c>
      <c r="AQ237" s="87">
        <f t="shared" si="212"/>
        <v>0</v>
      </c>
      <c r="AR237" s="87">
        <f t="shared" si="215"/>
        <v>22.8</v>
      </c>
      <c r="AS237" s="87">
        <v>1</v>
      </c>
      <c r="AT237" s="87">
        <v>0</v>
      </c>
      <c r="AU237" s="87">
        <v>0</v>
      </c>
      <c r="AV237" s="87">
        <v>0</v>
      </c>
      <c r="AW237" s="87">
        <v>0</v>
      </c>
      <c r="AY237" s="133">
        <f t="shared" ref="AY237" si="254">IF(J237="", "", INT(J237))</f>
        <v>118</v>
      </c>
      <c r="AZ237" s="87">
        <f t="shared" si="217"/>
        <v>58</v>
      </c>
      <c r="BA237" s="87">
        <f t="shared" si="218"/>
        <v>120</v>
      </c>
      <c r="BB237" s="87">
        <f t="shared" si="219"/>
        <v>118</v>
      </c>
      <c r="BC237" s="87">
        <f t="shared" si="220"/>
        <v>118</v>
      </c>
      <c r="BD237" s="87" t="str">
        <f t="shared" si="221"/>
        <v>1c</v>
      </c>
      <c r="BE237" s="87" t="str">
        <f t="shared" si="222"/>
        <v>0</v>
      </c>
      <c r="BG237" s="87">
        <f t="shared" si="223"/>
        <v>118</v>
      </c>
      <c r="BH237" s="127" t="str">
        <f t="shared" si="224"/>
        <v>2.10E+11</v>
      </c>
      <c r="BI237" s="127" t="str">
        <f t="shared" si="225"/>
        <v>8.08E+10</v>
      </c>
      <c r="BJ237" s="87" t="str">
        <f t="shared" si="226"/>
        <v>7850</v>
      </c>
      <c r="BK237" s="87">
        <f t="shared" si="227"/>
        <v>1</v>
      </c>
      <c r="BL237" s="87">
        <f t="shared" si="228"/>
        <v>1.4999999999999999E-2</v>
      </c>
      <c r="BN237" s="129">
        <v>235</v>
      </c>
      <c r="BO237" s="129">
        <v>188</v>
      </c>
      <c r="BP237" s="129">
        <v>126</v>
      </c>
      <c r="BQ237" s="129">
        <v>235</v>
      </c>
      <c r="BR237" s="129">
        <v>235</v>
      </c>
      <c r="BS237" s="129" t="str">
        <v>1c</v>
      </c>
      <c r="BT237" s="129" t="str">
        <v>0</v>
      </c>
      <c r="BU237" s="87">
        <v>0</v>
      </c>
      <c r="BV237" s="129">
        <v>235</v>
      </c>
      <c r="BW237" s="129" t="str">
        <v>2.10E+11</v>
      </c>
      <c r="BX237" s="129" t="str">
        <v>8.08E+10</v>
      </c>
      <c r="BY237" s="129" t="str">
        <v>7850</v>
      </c>
      <c r="BZ237" s="129">
        <v>0.8</v>
      </c>
      <c r="CA237" s="129">
        <v>1.4999999999999999E-2</v>
      </c>
      <c r="CD237" s="87">
        <v>235</v>
      </c>
      <c r="CE237" s="87" t="s">
        <v>180</v>
      </c>
      <c r="CF237" s="87" t="s">
        <v>181</v>
      </c>
      <c r="CG237" s="87">
        <v>1</v>
      </c>
      <c r="CH237" s="87">
        <v>0.8</v>
      </c>
      <c r="CI237" s="87">
        <v>1.4999999999999999E-2</v>
      </c>
      <c r="CK237" s="87">
        <f t="shared" si="247"/>
        <v>235</v>
      </c>
      <c r="CL237" s="87">
        <f t="shared" si="248"/>
        <v>0</v>
      </c>
      <c r="CM237" s="87">
        <f t="shared" si="249"/>
        <v>0</v>
      </c>
      <c r="CN237" s="87">
        <f t="shared" si="250"/>
        <v>22.8</v>
      </c>
      <c r="CO237" s="87">
        <v>1</v>
      </c>
      <c r="CP237" s="87">
        <v>0</v>
      </c>
      <c r="CR237" s="87">
        <f t="shared" si="203"/>
        <v>235</v>
      </c>
      <c r="CS237" s="87">
        <f t="shared" si="204"/>
        <v>188</v>
      </c>
      <c r="CT237" s="87">
        <f t="shared" si="205"/>
        <v>126</v>
      </c>
      <c r="CU237" s="87">
        <v>3</v>
      </c>
      <c r="CV237" s="87">
        <v>3</v>
      </c>
      <c r="CW237" s="87">
        <v>1</v>
      </c>
      <c r="CX237" s="87">
        <v>0</v>
      </c>
      <c r="CY237" s="87">
        <v>1</v>
      </c>
      <c r="CZ237" s="87">
        <v>3</v>
      </c>
      <c r="DA237" s="87">
        <v>1</v>
      </c>
      <c r="DB237" s="87" t="b">
        <v>1</v>
      </c>
    </row>
    <row r="238" spans="1:106" ht="12.75">
      <c r="A238" s="87">
        <f t="shared" si="251"/>
        <v>8</v>
      </c>
      <c r="B238" s="140">
        <f t="shared" si="211"/>
        <v>236</v>
      </c>
      <c r="C238" s="143">
        <v>25.4</v>
      </c>
      <c r="D238" s="140">
        <v>0</v>
      </c>
      <c r="E238" s="140">
        <v>0</v>
      </c>
      <c r="F238" s="140" t="s">
        <v>142</v>
      </c>
      <c r="G238" s="140"/>
      <c r="H238" s="140"/>
      <c r="J238" s="87">
        <f t="shared" si="239"/>
        <v>118.2</v>
      </c>
      <c r="K238" s="126">
        <v>120</v>
      </c>
      <c r="L238" s="87">
        <v>1</v>
      </c>
      <c r="M238" s="87">
        <v>15</v>
      </c>
      <c r="N238" s="87" t="s">
        <v>154</v>
      </c>
      <c r="O238" s="87" t="s">
        <v>155</v>
      </c>
      <c r="P238" s="87">
        <v>0</v>
      </c>
      <c r="Q238" s="127">
        <v>4.6419999999999999E-5</v>
      </c>
      <c r="R238" s="87">
        <v>0</v>
      </c>
      <c r="S238" s="87">
        <v>0</v>
      </c>
      <c r="T238" s="127">
        <v>1182000000</v>
      </c>
      <c r="U238" s="127">
        <v>1182000000</v>
      </c>
      <c r="V238" s="127">
        <v>1875000000</v>
      </c>
      <c r="W238" s="127">
        <v>1875000000</v>
      </c>
      <c r="X238" s="87">
        <v>0</v>
      </c>
      <c r="Y238" s="87">
        <v>0</v>
      </c>
      <c r="Z238" s="127">
        <v>909900000</v>
      </c>
      <c r="AA238" s="127">
        <v>1.1260000000000001E-5</v>
      </c>
      <c r="AB238" s="127">
        <v>9748000000</v>
      </c>
      <c r="AC238" s="87">
        <v>0.65</v>
      </c>
      <c r="AD238" s="87" t="s">
        <v>156</v>
      </c>
      <c r="AE238" s="87" t="s">
        <v>157</v>
      </c>
      <c r="AF238" s="87" t="s">
        <v>158</v>
      </c>
      <c r="AG238" s="87" t="s">
        <v>159</v>
      </c>
      <c r="AH238" s="87" t="s">
        <v>160</v>
      </c>
      <c r="AI238" s="87" t="s">
        <v>161</v>
      </c>
      <c r="AJ238" s="87" t="s">
        <v>162</v>
      </c>
      <c r="AK238" s="87">
        <v>0</v>
      </c>
      <c r="AL238" s="87">
        <v>0</v>
      </c>
      <c r="AM238" s="87" t="s">
        <v>142</v>
      </c>
      <c r="AO238" s="87">
        <f t="shared" si="214"/>
        <v>236</v>
      </c>
      <c r="AP238" s="87">
        <f t="shared" si="212"/>
        <v>0</v>
      </c>
      <c r="AQ238" s="87">
        <f t="shared" si="212"/>
        <v>0</v>
      </c>
      <c r="AR238" s="87">
        <f t="shared" si="215"/>
        <v>25.4</v>
      </c>
      <c r="AS238" s="87">
        <v>1</v>
      </c>
      <c r="AT238" s="87">
        <v>0</v>
      </c>
      <c r="AU238" s="87">
        <v>0</v>
      </c>
      <c r="AV238" s="87">
        <v>0</v>
      </c>
      <c r="AW238" s="87">
        <v>0</v>
      </c>
      <c r="AY238" s="133"/>
      <c r="AZ238" s="87" t="str">
        <f t="shared" si="217"/>
        <v/>
      </c>
      <c r="BA238" s="87" t="str">
        <f t="shared" si="218"/>
        <v/>
      </c>
      <c r="BB238" s="87" t="str">
        <f t="shared" si="219"/>
        <v/>
      </c>
      <c r="BC238" s="87" t="str">
        <f t="shared" si="220"/>
        <v/>
      </c>
      <c r="BD238" s="87" t="str">
        <f t="shared" si="221"/>
        <v/>
      </c>
      <c r="BE238" s="87" t="str">
        <f t="shared" si="222"/>
        <v/>
      </c>
      <c r="BG238" s="87" t="str">
        <f t="shared" si="223"/>
        <v/>
      </c>
      <c r="BH238" s="127" t="str">
        <f t="shared" si="224"/>
        <v/>
      </c>
      <c r="BI238" s="127" t="str">
        <f t="shared" si="225"/>
        <v/>
      </c>
      <c r="BJ238" s="87" t="str">
        <f t="shared" si="226"/>
        <v/>
      </c>
      <c r="BK238" s="87" t="str">
        <f t="shared" si="227"/>
        <v/>
      </c>
      <c r="BL238" s="87" t="str">
        <f t="shared" si="228"/>
        <v/>
      </c>
      <c r="BN238" s="129">
        <v>236</v>
      </c>
      <c r="BO238" s="129">
        <v>71</v>
      </c>
      <c r="BP238" s="129">
        <v>189</v>
      </c>
      <c r="BQ238" s="129">
        <v>236</v>
      </c>
      <c r="BR238" s="129">
        <v>236</v>
      </c>
      <c r="BS238" s="129" t="str">
        <v>1c</v>
      </c>
      <c r="BT238" s="129" t="str">
        <v>0</v>
      </c>
      <c r="BU238" s="87">
        <v>0</v>
      </c>
      <c r="BV238" s="129">
        <v>236</v>
      </c>
      <c r="BW238" s="129" t="str">
        <v>2.10E+11</v>
      </c>
      <c r="BX238" s="129" t="str">
        <v>8.08E+10</v>
      </c>
      <c r="BY238" s="129" t="str">
        <v>7850</v>
      </c>
      <c r="BZ238" s="129">
        <v>0.8</v>
      </c>
      <c r="CA238" s="129">
        <v>1.4999999999999999E-2</v>
      </c>
      <c r="CD238" s="87">
        <v>236</v>
      </c>
      <c r="CE238" s="87" t="s">
        <v>180</v>
      </c>
      <c r="CF238" s="87" t="s">
        <v>181</v>
      </c>
      <c r="CG238" s="87">
        <v>1</v>
      </c>
      <c r="CH238" s="87">
        <v>0.8</v>
      </c>
      <c r="CI238" s="87">
        <v>1.4999999999999999E-2</v>
      </c>
      <c r="CK238" s="87">
        <f t="shared" si="247"/>
        <v>236</v>
      </c>
      <c r="CL238" s="87">
        <f t="shared" si="248"/>
        <v>0</v>
      </c>
      <c r="CM238" s="87">
        <f t="shared" si="249"/>
        <v>0</v>
      </c>
      <c r="CN238" s="87">
        <f t="shared" si="250"/>
        <v>25.4</v>
      </c>
      <c r="CO238" s="87">
        <v>1</v>
      </c>
      <c r="CP238" s="87">
        <v>0</v>
      </c>
      <c r="CR238" s="87">
        <f t="shared" si="203"/>
        <v>236</v>
      </c>
      <c r="CS238" s="87">
        <f t="shared" si="204"/>
        <v>71</v>
      </c>
      <c r="CT238" s="87">
        <f t="shared" si="205"/>
        <v>189</v>
      </c>
      <c r="CU238" s="87">
        <v>3</v>
      </c>
      <c r="CV238" s="87">
        <v>3</v>
      </c>
      <c r="CW238" s="87">
        <v>1</v>
      </c>
      <c r="CX238" s="87">
        <v>0</v>
      </c>
      <c r="CY238" s="87">
        <v>1</v>
      </c>
      <c r="CZ238" s="87">
        <v>3</v>
      </c>
      <c r="DA238" s="87">
        <v>1</v>
      </c>
      <c r="DB238" s="87" t="b">
        <v>1</v>
      </c>
    </row>
    <row r="239" spans="1:106" ht="12.75">
      <c r="A239" s="87">
        <f t="shared" si="251"/>
        <v>9</v>
      </c>
      <c r="B239" s="140">
        <f t="shared" si="211"/>
        <v>237</v>
      </c>
      <c r="C239" s="143">
        <v>28</v>
      </c>
      <c r="D239" s="140">
        <v>0</v>
      </c>
      <c r="E239" s="140">
        <v>0</v>
      </c>
      <c r="F239" s="140" t="s">
        <v>142</v>
      </c>
      <c r="G239" s="140"/>
      <c r="H239" s="140"/>
      <c r="J239" s="87">
        <f t="shared" si="239"/>
        <v>119.1</v>
      </c>
      <c r="K239" s="126">
        <v>13</v>
      </c>
      <c r="L239" s="87">
        <v>1.3</v>
      </c>
      <c r="M239" s="87">
        <v>20</v>
      </c>
      <c r="N239" s="87" t="s">
        <v>154</v>
      </c>
      <c r="O239" s="87" t="s">
        <v>155</v>
      </c>
      <c r="P239" s="87">
        <v>0</v>
      </c>
      <c r="Q239" s="127">
        <v>8.0420000000000006E-5</v>
      </c>
      <c r="R239" s="87">
        <v>0</v>
      </c>
      <c r="S239" s="87">
        <v>0</v>
      </c>
      <c r="T239" s="127">
        <v>3460000000</v>
      </c>
      <c r="U239" s="127">
        <v>3460000000</v>
      </c>
      <c r="V239" s="127">
        <v>3249000000</v>
      </c>
      <c r="W239" s="127">
        <v>3249000000</v>
      </c>
      <c r="X239" s="87">
        <v>0</v>
      </c>
      <c r="Y239" s="87">
        <v>0</v>
      </c>
      <c r="Z239" s="127">
        <v>2662000000</v>
      </c>
      <c r="AA239" s="127">
        <v>3.2950000000000001E-5</v>
      </c>
      <c r="AB239" s="127">
        <v>16890000000</v>
      </c>
      <c r="AC239" s="87">
        <v>0.65</v>
      </c>
      <c r="AD239" s="87" t="s">
        <v>156</v>
      </c>
      <c r="AE239" s="87" t="s">
        <v>157</v>
      </c>
      <c r="AF239" s="87" t="s">
        <v>158</v>
      </c>
      <c r="AG239" s="87" t="s">
        <v>159</v>
      </c>
      <c r="AH239" s="87" t="s">
        <v>160</v>
      </c>
      <c r="AI239" s="87" t="s">
        <v>161</v>
      </c>
      <c r="AJ239" s="87" t="s">
        <v>162</v>
      </c>
      <c r="AK239" s="87">
        <v>0</v>
      </c>
      <c r="AL239" s="87">
        <v>0</v>
      </c>
      <c r="AM239" s="87" t="s">
        <v>142</v>
      </c>
      <c r="AO239" s="87">
        <f t="shared" si="214"/>
        <v>237</v>
      </c>
      <c r="AP239" s="87">
        <f t="shared" si="212"/>
        <v>0</v>
      </c>
      <c r="AQ239" s="87">
        <f t="shared" si="212"/>
        <v>0</v>
      </c>
      <c r="AR239" s="87">
        <f t="shared" si="215"/>
        <v>28</v>
      </c>
      <c r="AS239" s="87">
        <v>1</v>
      </c>
      <c r="AT239" s="87">
        <v>0</v>
      </c>
      <c r="AU239" s="87">
        <v>0</v>
      </c>
      <c r="AV239" s="87">
        <v>0</v>
      </c>
      <c r="AW239" s="87">
        <v>0</v>
      </c>
      <c r="AY239" s="133">
        <f t="shared" ref="AY239" si="255">IF(J239="", "", INT(J239))</f>
        <v>119</v>
      </c>
      <c r="AZ239" s="87">
        <f t="shared" si="217"/>
        <v>13</v>
      </c>
      <c r="BA239" s="87">
        <f t="shared" si="218"/>
        <v>106</v>
      </c>
      <c r="BB239" s="87">
        <f t="shared" si="219"/>
        <v>119</v>
      </c>
      <c r="BC239" s="87">
        <f t="shared" si="220"/>
        <v>119</v>
      </c>
      <c r="BD239" s="87" t="str">
        <f t="shared" si="221"/>
        <v>1c</v>
      </c>
      <c r="BE239" s="87" t="str">
        <f t="shared" si="222"/>
        <v>0</v>
      </c>
      <c r="BG239" s="87">
        <f t="shared" si="223"/>
        <v>119</v>
      </c>
      <c r="BH239" s="127" t="str">
        <f t="shared" si="224"/>
        <v>2.10E+11</v>
      </c>
      <c r="BI239" s="127" t="str">
        <f t="shared" si="225"/>
        <v>8.08E+10</v>
      </c>
      <c r="BJ239" s="87" t="str">
        <f t="shared" si="226"/>
        <v>7850</v>
      </c>
      <c r="BK239" s="87">
        <f t="shared" si="227"/>
        <v>1.3</v>
      </c>
      <c r="BL239" s="87">
        <f t="shared" si="228"/>
        <v>0.02</v>
      </c>
      <c r="BN239" s="129">
        <v>237</v>
      </c>
      <c r="BO239" s="129">
        <v>189</v>
      </c>
      <c r="BP239" s="129">
        <v>190</v>
      </c>
      <c r="BQ239" s="129">
        <v>237</v>
      </c>
      <c r="BR239" s="129">
        <v>237</v>
      </c>
      <c r="BS239" s="129" t="str">
        <v>1c</v>
      </c>
      <c r="BT239" s="129" t="str">
        <v>0</v>
      </c>
      <c r="BU239" s="87">
        <v>0</v>
      </c>
      <c r="BV239" s="129">
        <v>237</v>
      </c>
      <c r="BW239" s="129" t="str">
        <v>2.10E+11</v>
      </c>
      <c r="BX239" s="129" t="str">
        <v>8.08E+10</v>
      </c>
      <c r="BY239" s="129" t="str">
        <v>7850</v>
      </c>
      <c r="BZ239" s="129">
        <v>0.8</v>
      </c>
      <c r="CA239" s="129">
        <v>1.4999999999999999E-2</v>
      </c>
      <c r="CD239" s="87">
        <v>237</v>
      </c>
      <c r="CE239" s="87" t="s">
        <v>180</v>
      </c>
      <c r="CF239" s="87" t="s">
        <v>181</v>
      </c>
      <c r="CG239" s="87">
        <v>1</v>
      </c>
      <c r="CH239" s="87">
        <v>0.8</v>
      </c>
      <c r="CI239" s="87">
        <v>1.4999999999999999E-2</v>
      </c>
      <c r="CK239" s="87">
        <f t="shared" si="247"/>
        <v>237</v>
      </c>
      <c r="CL239" s="87">
        <f t="shared" si="248"/>
        <v>0</v>
      </c>
      <c r="CM239" s="87">
        <f t="shared" si="249"/>
        <v>0</v>
      </c>
      <c r="CN239" s="87">
        <f t="shared" si="250"/>
        <v>28</v>
      </c>
      <c r="CO239" s="87">
        <v>1</v>
      </c>
      <c r="CP239" s="87">
        <v>0</v>
      </c>
      <c r="CR239" s="87">
        <f t="shared" si="203"/>
        <v>237</v>
      </c>
      <c r="CS239" s="87">
        <f t="shared" si="204"/>
        <v>189</v>
      </c>
      <c r="CT239" s="87">
        <f t="shared" si="205"/>
        <v>190</v>
      </c>
      <c r="CU239" s="87">
        <v>3</v>
      </c>
      <c r="CV239" s="87">
        <v>3</v>
      </c>
      <c r="CW239" s="87">
        <v>1</v>
      </c>
      <c r="CX239" s="87">
        <v>0</v>
      </c>
      <c r="CY239" s="87">
        <v>1</v>
      </c>
      <c r="CZ239" s="87">
        <v>3</v>
      </c>
      <c r="DA239" s="87">
        <v>1</v>
      </c>
      <c r="DB239" s="87" t="b">
        <v>1</v>
      </c>
    </row>
    <row r="240" spans="1:106" ht="12.75">
      <c r="A240" s="87">
        <f t="shared" si="251"/>
        <v>10</v>
      </c>
      <c r="B240" s="140">
        <f t="shared" si="211"/>
        <v>238</v>
      </c>
      <c r="C240" s="143">
        <v>30.6</v>
      </c>
      <c r="D240" s="140">
        <v>0</v>
      </c>
      <c r="E240" s="140">
        <v>0</v>
      </c>
      <c r="F240" s="140" t="s">
        <v>142</v>
      </c>
      <c r="G240" s="140"/>
      <c r="H240" s="140"/>
      <c r="J240" s="87">
        <f t="shared" si="239"/>
        <v>119.2</v>
      </c>
      <c r="K240" s="126">
        <v>106</v>
      </c>
      <c r="L240" s="87">
        <v>1.3</v>
      </c>
      <c r="M240" s="87">
        <v>20</v>
      </c>
      <c r="N240" s="87" t="s">
        <v>154</v>
      </c>
      <c r="O240" s="87" t="s">
        <v>155</v>
      </c>
      <c r="P240" s="87">
        <v>0</v>
      </c>
      <c r="Q240" s="127">
        <v>8.0420000000000006E-5</v>
      </c>
      <c r="R240" s="87">
        <v>0</v>
      </c>
      <c r="S240" s="87">
        <v>0</v>
      </c>
      <c r="T240" s="127">
        <v>3460000000</v>
      </c>
      <c r="U240" s="127">
        <v>3460000000</v>
      </c>
      <c r="V240" s="127">
        <v>3249000000</v>
      </c>
      <c r="W240" s="127">
        <v>3249000000</v>
      </c>
      <c r="X240" s="87">
        <v>0</v>
      </c>
      <c r="Y240" s="87">
        <v>0</v>
      </c>
      <c r="Z240" s="127">
        <v>2662000000</v>
      </c>
      <c r="AA240" s="127">
        <v>3.2950000000000001E-5</v>
      </c>
      <c r="AB240" s="127">
        <v>16890000000</v>
      </c>
      <c r="AC240" s="87">
        <v>0.65</v>
      </c>
      <c r="AD240" s="87" t="s">
        <v>156</v>
      </c>
      <c r="AE240" s="87" t="s">
        <v>157</v>
      </c>
      <c r="AF240" s="87" t="s">
        <v>158</v>
      </c>
      <c r="AG240" s="87" t="s">
        <v>159</v>
      </c>
      <c r="AH240" s="87" t="s">
        <v>160</v>
      </c>
      <c r="AI240" s="87" t="s">
        <v>161</v>
      </c>
      <c r="AJ240" s="87" t="s">
        <v>162</v>
      </c>
      <c r="AK240" s="87">
        <v>0</v>
      </c>
      <c r="AL240" s="87">
        <v>0</v>
      </c>
      <c r="AM240" s="87" t="s">
        <v>142</v>
      </c>
      <c r="AO240" s="87">
        <f t="shared" si="214"/>
        <v>238</v>
      </c>
      <c r="AP240" s="87">
        <f t="shared" si="212"/>
        <v>0</v>
      </c>
      <c r="AQ240" s="87">
        <f t="shared" si="212"/>
        <v>0</v>
      </c>
      <c r="AR240" s="87">
        <f t="shared" si="215"/>
        <v>30.6</v>
      </c>
      <c r="AS240" s="87">
        <v>1</v>
      </c>
      <c r="AT240" s="87">
        <v>0</v>
      </c>
      <c r="AU240" s="87">
        <v>0</v>
      </c>
      <c r="AV240" s="87">
        <v>0</v>
      </c>
      <c r="AW240" s="87">
        <v>0</v>
      </c>
      <c r="AY240" s="133"/>
      <c r="AZ240" s="87" t="str">
        <f t="shared" si="217"/>
        <v/>
      </c>
      <c r="BA240" s="87" t="str">
        <f t="shared" si="218"/>
        <v/>
      </c>
      <c r="BB240" s="87" t="str">
        <f t="shared" si="219"/>
        <v/>
      </c>
      <c r="BC240" s="87" t="str">
        <f t="shared" si="220"/>
        <v/>
      </c>
      <c r="BD240" s="87" t="str">
        <f t="shared" si="221"/>
        <v/>
      </c>
      <c r="BE240" s="87" t="str">
        <f t="shared" si="222"/>
        <v/>
      </c>
      <c r="BG240" s="87" t="str">
        <f t="shared" si="223"/>
        <v/>
      </c>
      <c r="BH240" s="127" t="str">
        <f t="shared" si="224"/>
        <v/>
      </c>
      <c r="BI240" s="127" t="str">
        <f t="shared" si="225"/>
        <v/>
      </c>
      <c r="BJ240" s="87" t="str">
        <f t="shared" si="226"/>
        <v/>
      </c>
      <c r="BK240" s="87" t="str">
        <f t="shared" si="227"/>
        <v/>
      </c>
      <c r="BL240" s="87" t="str">
        <f t="shared" si="228"/>
        <v/>
      </c>
      <c r="BN240" s="129">
        <v>238</v>
      </c>
      <c r="BO240" s="129">
        <v>190</v>
      </c>
      <c r="BP240" s="129">
        <v>128</v>
      </c>
      <c r="BQ240" s="129">
        <v>238</v>
      </c>
      <c r="BR240" s="129">
        <v>238</v>
      </c>
      <c r="BS240" s="129" t="str">
        <v>1c</v>
      </c>
      <c r="BT240" s="129" t="str">
        <v>0</v>
      </c>
      <c r="BU240" s="87">
        <v>0</v>
      </c>
      <c r="BV240" s="129">
        <v>238</v>
      </c>
      <c r="BW240" s="129" t="str">
        <v>2.10E+11</v>
      </c>
      <c r="BX240" s="129" t="str">
        <v>8.08E+10</v>
      </c>
      <c r="BY240" s="129" t="str">
        <v>7850</v>
      </c>
      <c r="BZ240" s="129">
        <v>0.8</v>
      </c>
      <c r="CA240" s="129">
        <v>1.4999999999999999E-2</v>
      </c>
      <c r="CD240" s="87">
        <v>238</v>
      </c>
      <c r="CE240" s="87" t="s">
        <v>180</v>
      </c>
      <c r="CF240" s="87" t="s">
        <v>181</v>
      </c>
      <c r="CG240" s="87">
        <v>1</v>
      </c>
      <c r="CH240" s="87">
        <v>0.8</v>
      </c>
      <c r="CI240" s="87">
        <v>1.4999999999999999E-2</v>
      </c>
      <c r="CK240" s="87">
        <f t="shared" si="247"/>
        <v>238</v>
      </c>
      <c r="CL240" s="87">
        <f t="shared" si="248"/>
        <v>0</v>
      </c>
      <c r="CM240" s="87">
        <f t="shared" si="249"/>
        <v>0</v>
      </c>
      <c r="CN240" s="87">
        <f t="shared" si="250"/>
        <v>30.6</v>
      </c>
      <c r="CO240" s="87">
        <v>1</v>
      </c>
      <c r="CP240" s="87">
        <v>0</v>
      </c>
      <c r="CR240" s="87">
        <f t="shared" si="203"/>
        <v>238</v>
      </c>
      <c r="CS240" s="87">
        <f t="shared" si="204"/>
        <v>190</v>
      </c>
      <c r="CT240" s="87">
        <f t="shared" si="205"/>
        <v>128</v>
      </c>
      <c r="CU240" s="87">
        <v>3</v>
      </c>
      <c r="CV240" s="87">
        <v>3</v>
      </c>
      <c r="CW240" s="87">
        <v>1</v>
      </c>
      <c r="CX240" s="87">
        <v>0</v>
      </c>
      <c r="CY240" s="87">
        <v>1</v>
      </c>
      <c r="CZ240" s="87">
        <v>3</v>
      </c>
      <c r="DA240" s="87">
        <v>1</v>
      </c>
      <c r="DB240" s="87" t="b">
        <v>1</v>
      </c>
    </row>
    <row r="241" spans="1:106" ht="12.75">
      <c r="A241" s="87">
        <f t="shared" si="251"/>
        <v>11</v>
      </c>
      <c r="B241" s="140">
        <f t="shared" si="211"/>
        <v>239</v>
      </c>
      <c r="C241" s="143">
        <v>33.200000000000003</v>
      </c>
      <c r="D241" s="140">
        <v>0</v>
      </c>
      <c r="E241" s="140">
        <v>0</v>
      </c>
      <c r="F241" s="140" t="s">
        <v>142</v>
      </c>
      <c r="G241" s="140"/>
      <c r="H241" s="140"/>
      <c r="J241" s="87">
        <f t="shared" si="239"/>
        <v>120.1</v>
      </c>
      <c r="K241" s="126">
        <v>13</v>
      </c>
      <c r="L241" s="87">
        <v>1.3</v>
      </c>
      <c r="M241" s="87">
        <v>20</v>
      </c>
      <c r="N241" s="87" t="s">
        <v>154</v>
      </c>
      <c r="O241" s="87" t="s">
        <v>155</v>
      </c>
      <c r="P241" s="87">
        <v>0</v>
      </c>
      <c r="Q241" s="127">
        <v>8.0420000000000006E-5</v>
      </c>
      <c r="R241" s="87">
        <v>0</v>
      </c>
      <c r="S241" s="87">
        <v>0</v>
      </c>
      <c r="T241" s="127">
        <v>3460000000</v>
      </c>
      <c r="U241" s="127">
        <v>3460000000</v>
      </c>
      <c r="V241" s="127">
        <v>3249000000</v>
      </c>
      <c r="W241" s="127">
        <v>3249000000</v>
      </c>
      <c r="X241" s="87">
        <v>0</v>
      </c>
      <c r="Y241" s="87">
        <v>0</v>
      </c>
      <c r="Z241" s="127">
        <v>2662000000</v>
      </c>
      <c r="AA241" s="127">
        <v>3.2950000000000001E-5</v>
      </c>
      <c r="AB241" s="127">
        <v>16890000000</v>
      </c>
      <c r="AC241" s="87">
        <v>0.65</v>
      </c>
      <c r="AD241" s="87" t="s">
        <v>156</v>
      </c>
      <c r="AE241" s="87" t="s">
        <v>157</v>
      </c>
      <c r="AF241" s="87" t="s">
        <v>158</v>
      </c>
      <c r="AG241" s="87" t="s">
        <v>159</v>
      </c>
      <c r="AH241" s="87" t="s">
        <v>160</v>
      </c>
      <c r="AI241" s="87" t="s">
        <v>161</v>
      </c>
      <c r="AJ241" s="87" t="s">
        <v>162</v>
      </c>
      <c r="AK241" s="87">
        <v>0</v>
      </c>
      <c r="AL241" s="87">
        <v>0</v>
      </c>
      <c r="AM241" s="87" t="s">
        <v>142</v>
      </c>
      <c r="AO241" s="87">
        <f t="shared" si="214"/>
        <v>239</v>
      </c>
      <c r="AP241" s="87">
        <f t="shared" si="212"/>
        <v>0</v>
      </c>
      <c r="AQ241" s="87">
        <f t="shared" si="212"/>
        <v>0</v>
      </c>
      <c r="AR241" s="87">
        <f t="shared" si="215"/>
        <v>33.200000000000003</v>
      </c>
      <c r="AS241" s="87">
        <v>1</v>
      </c>
      <c r="AT241" s="87">
        <v>0</v>
      </c>
      <c r="AU241" s="87">
        <v>0</v>
      </c>
      <c r="AV241" s="87">
        <v>0</v>
      </c>
      <c r="AW241" s="87">
        <v>0</v>
      </c>
      <c r="AY241" s="133">
        <f t="shared" ref="AY241" si="256">IF(J241="", "", INT(J241))</f>
        <v>120</v>
      </c>
      <c r="AZ241" s="87">
        <f t="shared" si="217"/>
        <v>13</v>
      </c>
      <c r="BA241" s="87">
        <f t="shared" si="218"/>
        <v>107</v>
      </c>
      <c r="BB241" s="87">
        <f t="shared" si="219"/>
        <v>120</v>
      </c>
      <c r="BC241" s="87">
        <f t="shared" si="220"/>
        <v>120</v>
      </c>
      <c r="BD241" s="87" t="str">
        <f t="shared" si="221"/>
        <v>1c</v>
      </c>
      <c r="BE241" s="87" t="str">
        <f t="shared" si="222"/>
        <v>0</v>
      </c>
      <c r="BG241" s="87">
        <f t="shared" si="223"/>
        <v>120</v>
      </c>
      <c r="BH241" s="127" t="str">
        <f t="shared" si="224"/>
        <v>2.10E+11</v>
      </c>
      <c r="BI241" s="127" t="str">
        <f t="shared" si="225"/>
        <v>8.08E+10</v>
      </c>
      <c r="BJ241" s="87" t="str">
        <f t="shared" si="226"/>
        <v>7850</v>
      </c>
      <c r="BK241" s="87">
        <f t="shared" si="227"/>
        <v>1.3</v>
      </c>
      <c r="BL241" s="87">
        <f t="shared" si="228"/>
        <v>0.02</v>
      </c>
      <c r="BN241" s="129">
        <v>239</v>
      </c>
      <c r="BO241" s="129">
        <v>76</v>
      </c>
      <c r="BP241" s="129">
        <v>191</v>
      </c>
      <c r="BQ241" s="129">
        <v>239</v>
      </c>
      <c r="BR241" s="129">
        <v>239</v>
      </c>
      <c r="BS241" s="129" t="str">
        <v>1c</v>
      </c>
      <c r="BT241" s="129" t="str">
        <v>0</v>
      </c>
      <c r="BU241" s="87">
        <v>0</v>
      </c>
      <c r="BV241" s="129">
        <v>239</v>
      </c>
      <c r="BW241" s="129" t="str">
        <v>2.10E+11</v>
      </c>
      <c r="BX241" s="129" t="str">
        <v>8.08E+10</v>
      </c>
      <c r="BY241" s="129" t="str">
        <v>7850</v>
      </c>
      <c r="BZ241" s="129">
        <v>0.8</v>
      </c>
      <c r="CA241" s="129">
        <v>1.4999999999999999E-2</v>
      </c>
      <c r="CD241" s="87">
        <v>239</v>
      </c>
      <c r="CE241" s="87" t="s">
        <v>180</v>
      </c>
      <c r="CF241" s="87" t="s">
        <v>181</v>
      </c>
      <c r="CG241" s="87">
        <v>1</v>
      </c>
      <c r="CH241" s="87">
        <v>0.8</v>
      </c>
      <c r="CI241" s="87">
        <v>1.4999999999999999E-2</v>
      </c>
      <c r="CK241" s="87">
        <f t="shared" si="247"/>
        <v>239</v>
      </c>
      <c r="CL241" s="87">
        <f t="shared" si="248"/>
        <v>0</v>
      </c>
      <c r="CM241" s="87">
        <f t="shared" si="249"/>
        <v>0</v>
      </c>
      <c r="CN241" s="87">
        <f t="shared" si="250"/>
        <v>33.200000000000003</v>
      </c>
      <c r="CO241" s="87">
        <v>1</v>
      </c>
      <c r="CP241" s="87">
        <v>0</v>
      </c>
      <c r="CR241" s="87">
        <f t="shared" si="203"/>
        <v>239</v>
      </c>
      <c r="CS241" s="87">
        <f t="shared" si="204"/>
        <v>76</v>
      </c>
      <c r="CT241" s="87">
        <f t="shared" si="205"/>
        <v>191</v>
      </c>
      <c r="CU241" s="87">
        <v>3</v>
      </c>
      <c r="CV241" s="87">
        <v>3</v>
      </c>
      <c r="CW241" s="87">
        <v>1</v>
      </c>
      <c r="CX241" s="87">
        <v>0</v>
      </c>
      <c r="CY241" s="87">
        <v>1</v>
      </c>
      <c r="CZ241" s="87">
        <v>3</v>
      </c>
      <c r="DA241" s="87">
        <v>1</v>
      </c>
      <c r="DB241" s="87" t="b">
        <v>1</v>
      </c>
    </row>
    <row r="242" spans="1:106" ht="12.75">
      <c r="A242" s="87">
        <f t="shared" si="251"/>
        <v>12</v>
      </c>
      <c r="B242" s="140">
        <f t="shared" si="211"/>
        <v>240</v>
      </c>
      <c r="C242" s="143">
        <v>35.75</v>
      </c>
      <c r="D242" s="140">
        <v>0</v>
      </c>
      <c r="E242" s="140">
        <v>0</v>
      </c>
      <c r="F242" s="140" t="s">
        <v>145</v>
      </c>
      <c r="G242" s="140"/>
      <c r="H242" s="140"/>
      <c r="J242" s="87">
        <f t="shared" si="239"/>
        <v>120.2</v>
      </c>
      <c r="K242" s="126">
        <v>107</v>
      </c>
      <c r="L242" s="87">
        <v>1.3</v>
      </c>
      <c r="M242" s="87">
        <v>20</v>
      </c>
      <c r="N242" s="87" t="s">
        <v>154</v>
      </c>
      <c r="O242" s="87" t="s">
        <v>155</v>
      </c>
      <c r="P242" s="87">
        <v>0</v>
      </c>
      <c r="Q242" s="127">
        <v>8.0420000000000006E-5</v>
      </c>
      <c r="R242" s="87">
        <v>0</v>
      </c>
      <c r="S242" s="87">
        <v>0</v>
      </c>
      <c r="T242" s="127">
        <v>3460000000</v>
      </c>
      <c r="U242" s="127">
        <v>3460000000</v>
      </c>
      <c r="V242" s="127">
        <v>3249000000</v>
      </c>
      <c r="W242" s="127">
        <v>3249000000</v>
      </c>
      <c r="X242" s="87">
        <v>0</v>
      </c>
      <c r="Y242" s="87">
        <v>0</v>
      </c>
      <c r="Z242" s="127">
        <v>2662000000</v>
      </c>
      <c r="AA242" s="127">
        <v>3.2950000000000001E-5</v>
      </c>
      <c r="AB242" s="127">
        <v>16890000000</v>
      </c>
      <c r="AC242" s="87">
        <v>0.65</v>
      </c>
      <c r="AD242" s="87" t="s">
        <v>156</v>
      </c>
      <c r="AE242" s="87" t="s">
        <v>157</v>
      </c>
      <c r="AF242" s="87" t="s">
        <v>158</v>
      </c>
      <c r="AG242" s="87" t="s">
        <v>159</v>
      </c>
      <c r="AH242" s="87" t="s">
        <v>160</v>
      </c>
      <c r="AI242" s="87" t="s">
        <v>161</v>
      </c>
      <c r="AJ242" s="87" t="s">
        <v>162</v>
      </c>
      <c r="AK242" s="87">
        <v>0</v>
      </c>
      <c r="AL242" s="87">
        <v>0</v>
      </c>
      <c r="AM242" s="87" t="s">
        <v>142</v>
      </c>
      <c r="AO242" s="87">
        <f t="shared" si="214"/>
        <v>240</v>
      </c>
      <c r="AP242" s="87">
        <f t="shared" si="212"/>
        <v>0</v>
      </c>
      <c r="AQ242" s="87">
        <f t="shared" si="212"/>
        <v>0</v>
      </c>
      <c r="AR242" s="87">
        <f t="shared" si="215"/>
        <v>35.75</v>
      </c>
      <c r="AS242" s="87">
        <v>1</v>
      </c>
      <c r="AT242" s="87">
        <v>0</v>
      </c>
      <c r="AU242" s="87">
        <v>0</v>
      </c>
      <c r="AV242" s="87">
        <v>0</v>
      </c>
      <c r="AW242" s="87">
        <v>0</v>
      </c>
      <c r="AY242" s="133"/>
      <c r="AZ242" s="87" t="str">
        <f t="shared" si="217"/>
        <v/>
      </c>
      <c r="BA242" s="87" t="str">
        <f t="shared" si="218"/>
        <v/>
      </c>
      <c r="BB242" s="87" t="str">
        <f t="shared" si="219"/>
        <v/>
      </c>
      <c r="BC242" s="87" t="str">
        <f t="shared" si="220"/>
        <v/>
      </c>
      <c r="BD242" s="87" t="str">
        <f t="shared" si="221"/>
        <v/>
      </c>
      <c r="BE242" s="87" t="str">
        <f t="shared" si="222"/>
        <v/>
      </c>
      <c r="BG242" s="87" t="str">
        <f t="shared" si="223"/>
        <v/>
      </c>
      <c r="BH242" s="127" t="str">
        <f t="shared" si="224"/>
        <v/>
      </c>
      <c r="BI242" s="127" t="str">
        <f t="shared" si="225"/>
        <v/>
      </c>
      <c r="BJ242" s="87" t="str">
        <f t="shared" si="226"/>
        <v/>
      </c>
      <c r="BK242" s="87" t="str">
        <f t="shared" si="227"/>
        <v/>
      </c>
      <c r="BL242" s="87" t="str">
        <f t="shared" si="228"/>
        <v/>
      </c>
      <c r="BN242" s="129">
        <v>240</v>
      </c>
      <c r="BO242" s="129">
        <v>191</v>
      </c>
      <c r="BP242" s="129">
        <v>192</v>
      </c>
      <c r="BQ242" s="129">
        <v>240</v>
      </c>
      <c r="BR242" s="129">
        <v>240</v>
      </c>
      <c r="BS242" s="129" t="str">
        <v>1c</v>
      </c>
      <c r="BT242" s="129" t="str">
        <v>0</v>
      </c>
      <c r="BU242" s="87">
        <v>0</v>
      </c>
      <c r="BV242" s="129">
        <v>240</v>
      </c>
      <c r="BW242" s="129" t="str">
        <v>2.10E+11</v>
      </c>
      <c r="BX242" s="129" t="str">
        <v>8.08E+10</v>
      </c>
      <c r="BY242" s="129" t="str">
        <v>7850</v>
      </c>
      <c r="BZ242" s="129">
        <v>0.8</v>
      </c>
      <c r="CA242" s="129">
        <v>1.4999999999999999E-2</v>
      </c>
      <c r="CD242" s="87">
        <v>240</v>
      </c>
      <c r="CE242" s="87" t="s">
        <v>180</v>
      </c>
      <c r="CF242" s="87" t="s">
        <v>181</v>
      </c>
      <c r="CG242" s="87">
        <v>1</v>
      </c>
      <c r="CH242" s="87">
        <v>0.8</v>
      </c>
      <c r="CI242" s="87">
        <v>1.4999999999999999E-2</v>
      </c>
      <c r="CK242" s="87">
        <f t="shared" si="247"/>
        <v>240</v>
      </c>
      <c r="CL242" s="87">
        <f t="shared" si="248"/>
        <v>0</v>
      </c>
      <c r="CM242" s="87">
        <f t="shared" si="249"/>
        <v>0</v>
      </c>
      <c r="CN242" s="87">
        <f t="shared" si="250"/>
        <v>35.75</v>
      </c>
      <c r="CO242" s="87">
        <v>1</v>
      </c>
      <c r="CP242" s="87">
        <v>0</v>
      </c>
      <c r="CR242" s="87">
        <f t="shared" si="203"/>
        <v>240</v>
      </c>
      <c r="CS242" s="87">
        <f t="shared" si="204"/>
        <v>191</v>
      </c>
      <c r="CT242" s="87">
        <f t="shared" si="205"/>
        <v>192</v>
      </c>
      <c r="CU242" s="87">
        <v>3</v>
      </c>
      <c r="CV242" s="87">
        <v>3</v>
      </c>
      <c r="CW242" s="87">
        <v>1</v>
      </c>
      <c r="CX242" s="87">
        <v>0</v>
      </c>
      <c r="CY242" s="87">
        <v>1</v>
      </c>
      <c r="CZ242" s="87">
        <v>3</v>
      </c>
      <c r="DA242" s="87">
        <v>1</v>
      </c>
      <c r="DB242" s="87" t="b">
        <v>1</v>
      </c>
    </row>
    <row r="243" spans="1:106" ht="12.75">
      <c r="A243" s="87">
        <f t="shared" si="251"/>
        <v>13</v>
      </c>
      <c r="B243" s="140">
        <f t="shared" si="211"/>
        <v>241</v>
      </c>
      <c r="C243" s="143">
        <v>36</v>
      </c>
      <c r="D243" s="140">
        <v>0</v>
      </c>
      <c r="E243" s="140">
        <v>0</v>
      </c>
      <c r="F243" s="140" t="s">
        <v>145</v>
      </c>
      <c r="G243" s="140"/>
      <c r="H243" s="140"/>
      <c r="J243" s="87">
        <f t="shared" si="239"/>
        <v>121.1</v>
      </c>
      <c r="K243" s="126">
        <v>13</v>
      </c>
      <c r="L243" s="87">
        <v>1.3</v>
      </c>
      <c r="M243" s="87">
        <v>20</v>
      </c>
      <c r="N243" s="87" t="s">
        <v>154</v>
      </c>
      <c r="O243" s="87" t="s">
        <v>155</v>
      </c>
      <c r="P243" s="87">
        <v>0</v>
      </c>
      <c r="Q243" s="127">
        <v>8.0420000000000006E-5</v>
      </c>
      <c r="R243" s="87">
        <v>0</v>
      </c>
      <c r="S243" s="87">
        <v>0</v>
      </c>
      <c r="T243" s="127">
        <v>3460000000</v>
      </c>
      <c r="U243" s="127">
        <v>3460000000</v>
      </c>
      <c r="V243" s="127">
        <v>3249000000</v>
      </c>
      <c r="W243" s="127">
        <v>3249000000</v>
      </c>
      <c r="X243" s="87">
        <v>0</v>
      </c>
      <c r="Y243" s="87">
        <v>0</v>
      </c>
      <c r="Z243" s="127">
        <v>2662000000</v>
      </c>
      <c r="AA243" s="127">
        <v>3.2950000000000001E-5</v>
      </c>
      <c r="AB243" s="127">
        <v>16890000000</v>
      </c>
      <c r="AC243" s="87">
        <v>0.65</v>
      </c>
      <c r="AD243" s="87" t="s">
        <v>156</v>
      </c>
      <c r="AE243" s="87" t="s">
        <v>157</v>
      </c>
      <c r="AF243" s="87" t="s">
        <v>158</v>
      </c>
      <c r="AG243" s="87" t="s">
        <v>159</v>
      </c>
      <c r="AH243" s="87" t="s">
        <v>160</v>
      </c>
      <c r="AI243" s="87" t="s">
        <v>161</v>
      </c>
      <c r="AJ243" s="87" t="s">
        <v>162</v>
      </c>
      <c r="AK243" s="87">
        <v>0</v>
      </c>
      <c r="AL243" s="87">
        <v>0</v>
      </c>
      <c r="AM243" s="87" t="s">
        <v>142</v>
      </c>
      <c r="AO243" s="87">
        <f t="shared" si="214"/>
        <v>241</v>
      </c>
      <c r="AP243" s="87">
        <f t="shared" si="212"/>
        <v>0</v>
      </c>
      <c r="AQ243" s="87">
        <f t="shared" si="212"/>
        <v>0</v>
      </c>
      <c r="AR243" s="87">
        <f t="shared" si="215"/>
        <v>36</v>
      </c>
      <c r="AS243" s="87">
        <v>1</v>
      </c>
      <c r="AT243" s="87">
        <v>0</v>
      </c>
      <c r="AU243" s="87">
        <v>0</v>
      </c>
      <c r="AV243" s="87">
        <v>0</v>
      </c>
      <c r="AW243" s="87">
        <v>0</v>
      </c>
      <c r="AY243" s="133">
        <f t="shared" ref="AY243" si="257">IF(J243="", "", INT(J243))</f>
        <v>121</v>
      </c>
      <c r="AZ243" s="87">
        <f t="shared" si="217"/>
        <v>13</v>
      </c>
      <c r="BA243" s="87">
        <f t="shared" si="218"/>
        <v>114</v>
      </c>
      <c r="BB243" s="87">
        <f t="shared" si="219"/>
        <v>121</v>
      </c>
      <c r="BC243" s="87">
        <f t="shared" si="220"/>
        <v>121</v>
      </c>
      <c r="BD243" s="87" t="str">
        <f t="shared" si="221"/>
        <v>1c</v>
      </c>
      <c r="BE243" s="87" t="str">
        <f t="shared" si="222"/>
        <v>0</v>
      </c>
      <c r="BG243" s="87">
        <f t="shared" si="223"/>
        <v>121</v>
      </c>
      <c r="BH243" s="127" t="str">
        <f t="shared" si="224"/>
        <v>2.10E+11</v>
      </c>
      <c r="BI243" s="127" t="str">
        <f t="shared" si="225"/>
        <v>8.08E+10</v>
      </c>
      <c r="BJ243" s="87" t="str">
        <f t="shared" si="226"/>
        <v>7850</v>
      </c>
      <c r="BK243" s="87">
        <f t="shared" si="227"/>
        <v>1.3</v>
      </c>
      <c r="BL243" s="87">
        <f t="shared" si="228"/>
        <v>0.02</v>
      </c>
      <c r="BN243" s="129">
        <v>241</v>
      </c>
      <c r="BO243" s="129">
        <v>192</v>
      </c>
      <c r="BP243" s="129">
        <v>139</v>
      </c>
      <c r="BQ243" s="129">
        <v>241</v>
      </c>
      <c r="BR243" s="129">
        <v>241</v>
      </c>
      <c r="BS243" s="129" t="str">
        <v>1c</v>
      </c>
      <c r="BT243" s="129" t="str">
        <v>0</v>
      </c>
      <c r="BU243" s="87">
        <v>0</v>
      </c>
      <c r="BV243" s="129">
        <v>241</v>
      </c>
      <c r="BW243" s="129" t="str">
        <v>2.10E+11</v>
      </c>
      <c r="BX243" s="129" t="str">
        <v>8.08E+10</v>
      </c>
      <c r="BY243" s="129" t="str">
        <v>7850</v>
      </c>
      <c r="BZ243" s="129">
        <v>0.8</v>
      </c>
      <c r="CA243" s="129">
        <v>1.4999999999999999E-2</v>
      </c>
      <c r="CD243" s="87">
        <v>241</v>
      </c>
      <c r="CE243" s="87" t="s">
        <v>180</v>
      </c>
      <c r="CF243" s="87" t="s">
        <v>181</v>
      </c>
      <c r="CG243" s="87">
        <v>1</v>
      </c>
      <c r="CH243" s="87">
        <v>0.8</v>
      </c>
      <c r="CI243" s="87">
        <v>1.4999999999999999E-2</v>
      </c>
      <c r="CK243" s="87">
        <f t="shared" si="247"/>
        <v>241</v>
      </c>
      <c r="CL243" s="87">
        <f t="shared" si="248"/>
        <v>0</v>
      </c>
      <c r="CM243" s="87">
        <f t="shared" si="249"/>
        <v>0</v>
      </c>
      <c r="CN243" s="87">
        <f t="shared" si="250"/>
        <v>36</v>
      </c>
      <c r="CO243" s="87">
        <v>1</v>
      </c>
      <c r="CP243" s="87">
        <v>0</v>
      </c>
      <c r="CR243" s="87">
        <f t="shared" si="203"/>
        <v>241</v>
      </c>
      <c r="CS243" s="87">
        <f t="shared" si="204"/>
        <v>192</v>
      </c>
      <c r="CT243" s="87">
        <f t="shared" si="205"/>
        <v>139</v>
      </c>
      <c r="CU243" s="87">
        <v>3</v>
      </c>
      <c r="CV243" s="87">
        <v>3</v>
      </c>
      <c r="CW243" s="87">
        <v>1</v>
      </c>
      <c r="CX243" s="87">
        <v>0</v>
      </c>
      <c r="CY243" s="87">
        <v>1</v>
      </c>
      <c r="CZ243" s="87">
        <v>3</v>
      </c>
      <c r="DA243" s="87">
        <v>1</v>
      </c>
      <c r="DB243" s="87" t="b">
        <v>1</v>
      </c>
    </row>
    <row r="244" spans="1:106" ht="12.75">
      <c r="A244" s="87">
        <f t="shared" si="251"/>
        <v>14</v>
      </c>
      <c r="B244" s="140">
        <f t="shared" si="211"/>
        <v>242</v>
      </c>
      <c r="C244" s="143">
        <v>36.25</v>
      </c>
      <c r="D244" s="140">
        <v>0</v>
      </c>
      <c r="E244" s="140">
        <v>0</v>
      </c>
      <c r="F244" s="140" t="s">
        <v>142</v>
      </c>
      <c r="G244" s="140"/>
      <c r="H244" s="140"/>
      <c r="J244" s="87">
        <f t="shared" si="239"/>
        <v>121.2</v>
      </c>
      <c r="K244" s="126">
        <v>114</v>
      </c>
      <c r="L244" s="87">
        <v>1.3</v>
      </c>
      <c r="M244" s="87">
        <v>20</v>
      </c>
      <c r="N244" s="87" t="s">
        <v>154</v>
      </c>
      <c r="O244" s="87" t="s">
        <v>155</v>
      </c>
      <c r="P244" s="87">
        <v>0</v>
      </c>
      <c r="Q244" s="127">
        <v>8.0420000000000006E-5</v>
      </c>
      <c r="R244" s="87">
        <v>0</v>
      </c>
      <c r="S244" s="87">
        <v>0</v>
      </c>
      <c r="T244" s="127">
        <v>3460000000</v>
      </c>
      <c r="U244" s="127">
        <v>3460000000</v>
      </c>
      <c r="V244" s="127">
        <v>3249000000</v>
      </c>
      <c r="W244" s="127">
        <v>3249000000</v>
      </c>
      <c r="X244" s="87">
        <v>0</v>
      </c>
      <c r="Y244" s="87">
        <v>0</v>
      </c>
      <c r="Z244" s="127">
        <v>2662000000</v>
      </c>
      <c r="AA244" s="127">
        <v>3.2950000000000001E-5</v>
      </c>
      <c r="AB244" s="127">
        <v>16890000000</v>
      </c>
      <c r="AC244" s="87">
        <v>0.65</v>
      </c>
      <c r="AD244" s="87" t="s">
        <v>156</v>
      </c>
      <c r="AE244" s="87" t="s">
        <v>157</v>
      </c>
      <c r="AF244" s="87" t="s">
        <v>158</v>
      </c>
      <c r="AG244" s="87" t="s">
        <v>159</v>
      </c>
      <c r="AH244" s="87" t="s">
        <v>160</v>
      </c>
      <c r="AI244" s="87" t="s">
        <v>161</v>
      </c>
      <c r="AJ244" s="87" t="s">
        <v>162</v>
      </c>
      <c r="AK244" s="87">
        <v>0</v>
      </c>
      <c r="AL244" s="87">
        <v>0</v>
      </c>
      <c r="AM244" s="87" t="s">
        <v>142</v>
      </c>
      <c r="AO244" s="87">
        <f t="shared" si="214"/>
        <v>242</v>
      </c>
      <c r="AP244" s="87">
        <f t="shared" si="212"/>
        <v>0</v>
      </c>
      <c r="AQ244" s="87">
        <f t="shared" si="212"/>
        <v>0</v>
      </c>
      <c r="AR244" s="87">
        <f t="shared" si="215"/>
        <v>36.25</v>
      </c>
      <c r="AS244" s="87">
        <v>1</v>
      </c>
      <c r="AT244" s="87">
        <v>0</v>
      </c>
      <c r="AU244" s="87">
        <v>0</v>
      </c>
      <c r="AV244" s="87">
        <v>0</v>
      </c>
      <c r="AW244" s="87">
        <v>0</v>
      </c>
      <c r="AY244" s="133"/>
      <c r="AZ244" s="87" t="str">
        <f t="shared" si="217"/>
        <v/>
      </c>
      <c r="BA244" s="87" t="str">
        <f t="shared" si="218"/>
        <v/>
      </c>
      <c r="BB244" s="87" t="str">
        <f t="shared" si="219"/>
        <v/>
      </c>
      <c r="BC244" s="87" t="str">
        <f t="shared" si="220"/>
        <v/>
      </c>
      <c r="BD244" s="87" t="str">
        <f t="shared" si="221"/>
        <v/>
      </c>
      <c r="BE244" s="87" t="str">
        <f t="shared" si="222"/>
        <v/>
      </c>
      <c r="BG244" s="87" t="str">
        <f t="shared" si="223"/>
        <v/>
      </c>
      <c r="BH244" s="127" t="str">
        <f t="shared" si="224"/>
        <v/>
      </c>
      <c r="BI244" s="127" t="str">
        <f t="shared" si="225"/>
        <v/>
      </c>
      <c r="BJ244" s="87" t="str">
        <f t="shared" si="226"/>
        <v/>
      </c>
      <c r="BK244" s="87" t="str">
        <f t="shared" si="227"/>
        <v/>
      </c>
      <c r="BL244" s="87" t="str">
        <f t="shared" si="228"/>
        <v/>
      </c>
      <c r="BN244" s="129">
        <v>242</v>
      </c>
      <c r="BO244" s="129">
        <v>84</v>
      </c>
      <c r="BP244" s="129">
        <v>193</v>
      </c>
      <c r="BQ244" s="129">
        <v>242</v>
      </c>
      <c r="BR244" s="129">
        <v>242</v>
      </c>
      <c r="BS244" s="129" t="str">
        <v>1c</v>
      </c>
      <c r="BT244" s="129" t="str">
        <v>0</v>
      </c>
      <c r="BU244" s="87">
        <v>0</v>
      </c>
      <c r="BV244" s="129">
        <v>242</v>
      </c>
      <c r="BW244" s="129" t="str">
        <v>2.10E+11</v>
      </c>
      <c r="BX244" s="129" t="str">
        <v>8.08E+10</v>
      </c>
      <c r="BY244" s="129" t="str">
        <v>7850</v>
      </c>
      <c r="BZ244" s="129">
        <v>0.8</v>
      </c>
      <c r="CA244" s="129">
        <v>1.4999999999999999E-2</v>
      </c>
      <c r="CD244" s="87">
        <v>242</v>
      </c>
      <c r="CE244" s="87" t="s">
        <v>180</v>
      </c>
      <c r="CF244" s="87" t="s">
        <v>181</v>
      </c>
      <c r="CG244" s="87">
        <v>1</v>
      </c>
      <c r="CH244" s="87">
        <v>0.8</v>
      </c>
      <c r="CI244" s="87">
        <v>1.4999999999999999E-2</v>
      </c>
      <c r="CK244" s="87">
        <f t="shared" si="247"/>
        <v>242</v>
      </c>
      <c r="CL244" s="87">
        <f t="shared" si="248"/>
        <v>0</v>
      </c>
      <c r="CM244" s="87">
        <f t="shared" si="249"/>
        <v>0</v>
      </c>
      <c r="CN244" s="87">
        <f t="shared" si="250"/>
        <v>36.25</v>
      </c>
      <c r="CO244" s="87">
        <v>1</v>
      </c>
      <c r="CP244" s="87">
        <v>0</v>
      </c>
      <c r="CR244" s="87">
        <f t="shared" ref="CR244:CR259" si="258">BN244</f>
        <v>242</v>
      </c>
      <c r="CS244" s="87">
        <f t="shared" ref="CS244:CS259" si="259">BO244</f>
        <v>84</v>
      </c>
      <c r="CT244" s="87">
        <f t="shared" ref="CT244:CT259" si="260">BP244</f>
        <v>193</v>
      </c>
      <c r="CU244" s="87">
        <v>3</v>
      </c>
      <c r="CV244" s="87">
        <v>3</v>
      </c>
      <c r="CW244" s="87">
        <v>1</v>
      </c>
      <c r="CX244" s="87">
        <v>0</v>
      </c>
      <c r="CY244" s="87">
        <v>1</v>
      </c>
      <c r="CZ244" s="87">
        <v>3</v>
      </c>
      <c r="DA244" s="87">
        <v>1</v>
      </c>
      <c r="DB244" s="87" t="b">
        <v>1</v>
      </c>
    </row>
    <row r="245" spans="1:106" ht="12.75">
      <c r="A245" s="87">
        <f t="shared" si="251"/>
        <v>15</v>
      </c>
      <c r="B245" s="140">
        <f t="shared" si="211"/>
        <v>243</v>
      </c>
      <c r="C245" s="143">
        <v>38.75</v>
      </c>
      <c r="D245" s="140">
        <v>0</v>
      </c>
      <c r="E245" s="140">
        <v>0</v>
      </c>
      <c r="F245" s="140" t="s">
        <v>142</v>
      </c>
      <c r="G245" s="140"/>
      <c r="H245" s="140"/>
      <c r="J245" s="87">
        <f t="shared" si="239"/>
        <v>122.1</v>
      </c>
      <c r="K245" s="126">
        <v>17</v>
      </c>
      <c r="L245" s="87">
        <v>1</v>
      </c>
      <c r="M245" s="87">
        <v>20</v>
      </c>
      <c r="N245" s="87" t="s">
        <v>154</v>
      </c>
      <c r="O245" s="87" t="s">
        <v>155</v>
      </c>
      <c r="P245" s="87">
        <v>0</v>
      </c>
      <c r="Q245" s="127">
        <v>6.1580000000000003E-5</v>
      </c>
      <c r="R245" s="87">
        <v>0</v>
      </c>
      <c r="S245" s="87">
        <v>0</v>
      </c>
      <c r="T245" s="127">
        <v>1553000000</v>
      </c>
      <c r="U245" s="127">
        <v>1553000000</v>
      </c>
      <c r="V245" s="127">
        <v>2488000000</v>
      </c>
      <c r="W245" s="127">
        <v>2488000000</v>
      </c>
      <c r="X245" s="87">
        <v>0</v>
      </c>
      <c r="Y245" s="87">
        <v>0</v>
      </c>
      <c r="Z245" s="127">
        <v>1195000000</v>
      </c>
      <c r="AA245" s="127">
        <v>1.4790000000000001E-5</v>
      </c>
      <c r="AB245" s="127">
        <v>12930000000</v>
      </c>
      <c r="AC245" s="87">
        <v>0.65</v>
      </c>
      <c r="AD245" s="87" t="s">
        <v>156</v>
      </c>
      <c r="AE245" s="87" t="s">
        <v>157</v>
      </c>
      <c r="AF245" s="87" t="s">
        <v>158</v>
      </c>
      <c r="AG245" s="87" t="s">
        <v>159</v>
      </c>
      <c r="AH245" s="87" t="s">
        <v>160</v>
      </c>
      <c r="AI245" s="87" t="s">
        <v>161</v>
      </c>
      <c r="AJ245" s="87" t="s">
        <v>162</v>
      </c>
      <c r="AK245" s="87">
        <v>0</v>
      </c>
      <c r="AL245" s="87">
        <v>0</v>
      </c>
      <c r="AM245" s="87" t="s">
        <v>142</v>
      </c>
      <c r="AO245" s="87">
        <f t="shared" si="214"/>
        <v>243</v>
      </c>
      <c r="AP245" s="87">
        <f t="shared" si="212"/>
        <v>0</v>
      </c>
      <c r="AQ245" s="87">
        <f t="shared" si="212"/>
        <v>0</v>
      </c>
      <c r="AR245" s="87">
        <f t="shared" si="215"/>
        <v>38.75</v>
      </c>
      <c r="AS245" s="87">
        <v>1</v>
      </c>
      <c r="AT245" s="87">
        <v>0</v>
      </c>
      <c r="AU245" s="87">
        <v>0</v>
      </c>
      <c r="AV245" s="87">
        <v>0</v>
      </c>
      <c r="AW245" s="87">
        <v>0</v>
      </c>
      <c r="AY245" s="133">
        <f t="shared" ref="AY245" si="261">IF(J245="", "", INT(J245))</f>
        <v>122</v>
      </c>
      <c r="AZ245" s="87">
        <f t="shared" si="217"/>
        <v>17</v>
      </c>
      <c r="BA245" s="87">
        <f t="shared" si="218"/>
        <v>121</v>
      </c>
      <c r="BB245" s="87">
        <f t="shared" si="219"/>
        <v>122</v>
      </c>
      <c r="BC245" s="87">
        <f t="shared" si="220"/>
        <v>122</v>
      </c>
      <c r="BD245" s="87" t="str">
        <f t="shared" si="221"/>
        <v>1c</v>
      </c>
      <c r="BE245" s="87" t="str">
        <f t="shared" si="222"/>
        <v>0</v>
      </c>
      <c r="BG245" s="87">
        <f t="shared" si="223"/>
        <v>122</v>
      </c>
      <c r="BH245" s="127" t="str">
        <f t="shared" si="224"/>
        <v>2.10E+11</v>
      </c>
      <c r="BI245" s="127" t="str">
        <f t="shared" si="225"/>
        <v>8.08E+10</v>
      </c>
      <c r="BJ245" s="87" t="str">
        <f t="shared" si="226"/>
        <v>7850</v>
      </c>
      <c r="BK245" s="87">
        <f t="shared" si="227"/>
        <v>1</v>
      </c>
      <c r="BL245" s="87">
        <f t="shared" si="228"/>
        <v>0.02</v>
      </c>
      <c r="BN245" s="129">
        <v>243</v>
      </c>
      <c r="BO245" s="129">
        <v>193</v>
      </c>
      <c r="BP245" s="129">
        <v>194</v>
      </c>
      <c r="BQ245" s="129">
        <v>243</v>
      </c>
      <c r="BR245" s="129">
        <v>243</v>
      </c>
      <c r="BS245" s="129" t="str">
        <v>1c</v>
      </c>
      <c r="BT245" s="129" t="str">
        <v>0</v>
      </c>
      <c r="BU245" s="87">
        <v>0</v>
      </c>
      <c r="BV245" s="129">
        <v>243</v>
      </c>
      <c r="BW245" s="129" t="str">
        <v>2.10E+11</v>
      </c>
      <c r="BX245" s="129" t="str">
        <v>8.08E+10</v>
      </c>
      <c r="BY245" s="129" t="str">
        <v>7850</v>
      </c>
      <c r="BZ245" s="129">
        <v>0.8</v>
      </c>
      <c r="CA245" s="129">
        <v>1.4999999999999999E-2</v>
      </c>
      <c r="CD245" s="87">
        <v>243</v>
      </c>
      <c r="CE245" s="87" t="s">
        <v>180</v>
      </c>
      <c r="CF245" s="87" t="s">
        <v>181</v>
      </c>
      <c r="CG245" s="87">
        <v>1</v>
      </c>
      <c r="CH245" s="87">
        <v>0.8</v>
      </c>
      <c r="CI245" s="87">
        <v>1.4999999999999999E-2</v>
      </c>
      <c r="CK245" s="87">
        <f t="shared" si="247"/>
        <v>243</v>
      </c>
      <c r="CL245" s="87">
        <f t="shared" si="248"/>
        <v>0</v>
      </c>
      <c r="CM245" s="87">
        <f t="shared" si="249"/>
        <v>0</v>
      </c>
      <c r="CN245" s="87">
        <f t="shared" si="250"/>
        <v>38.75</v>
      </c>
      <c r="CO245" s="87">
        <v>1</v>
      </c>
      <c r="CP245" s="87">
        <v>0</v>
      </c>
      <c r="CR245" s="87">
        <f t="shared" si="258"/>
        <v>243</v>
      </c>
      <c r="CS245" s="87">
        <f t="shared" si="259"/>
        <v>193</v>
      </c>
      <c r="CT245" s="87">
        <f t="shared" si="260"/>
        <v>194</v>
      </c>
      <c r="CU245" s="87">
        <v>3</v>
      </c>
      <c r="CV245" s="87">
        <v>3</v>
      </c>
      <c r="CW245" s="87">
        <v>1</v>
      </c>
      <c r="CX245" s="87">
        <v>0</v>
      </c>
      <c r="CY245" s="87">
        <v>1</v>
      </c>
      <c r="CZ245" s="87">
        <v>3</v>
      </c>
      <c r="DA245" s="87">
        <v>1</v>
      </c>
      <c r="DB245" s="87" t="b">
        <v>1</v>
      </c>
    </row>
    <row r="246" spans="1:106" ht="12.75">
      <c r="A246" s="87">
        <f t="shared" si="251"/>
        <v>16</v>
      </c>
      <c r="B246" s="140">
        <f t="shared" si="211"/>
        <v>244</v>
      </c>
      <c r="C246" s="143">
        <v>41.3</v>
      </c>
      <c r="D246" s="140">
        <v>0</v>
      </c>
      <c r="E246" s="140">
        <v>0</v>
      </c>
      <c r="F246" s="140" t="s">
        <v>142</v>
      </c>
      <c r="G246" s="140"/>
      <c r="H246" s="140"/>
      <c r="J246" s="87">
        <f t="shared" si="239"/>
        <v>122.2</v>
      </c>
      <c r="K246" s="126">
        <v>121</v>
      </c>
      <c r="L246" s="87">
        <v>1</v>
      </c>
      <c r="M246" s="87">
        <v>20</v>
      </c>
      <c r="N246" s="87" t="s">
        <v>154</v>
      </c>
      <c r="O246" s="87" t="s">
        <v>155</v>
      </c>
      <c r="P246" s="87">
        <v>0</v>
      </c>
      <c r="Q246" s="127">
        <v>6.1580000000000003E-5</v>
      </c>
      <c r="R246" s="87">
        <v>0</v>
      </c>
      <c r="S246" s="87">
        <v>0</v>
      </c>
      <c r="T246" s="127">
        <v>1553000000</v>
      </c>
      <c r="U246" s="127">
        <v>1553000000</v>
      </c>
      <c r="V246" s="127">
        <v>2488000000</v>
      </c>
      <c r="W246" s="127">
        <v>2488000000</v>
      </c>
      <c r="X246" s="87">
        <v>0</v>
      </c>
      <c r="Y246" s="87">
        <v>0</v>
      </c>
      <c r="Z246" s="127">
        <v>1195000000</v>
      </c>
      <c r="AA246" s="127">
        <v>1.4790000000000001E-5</v>
      </c>
      <c r="AB246" s="127">
        <v>12930000000</v>
      </c>
      <c r="AC246" s="87">
        <v>0.65</v>
      </c>
      <c r="AD246" s="87" t="s">
        <v>156</v>
      </c>
      <c r="AE246" s="87" t="s">
        <v>157</v>
      </c>
      <c r="AF246" s="87" t="s">
        <v>158</v>
      </c>
      <c r="AG246" s="87" t="s">
        <v>159</v>
      </c>
      <c r="AH246" s="87" t="s">
        <v>160</v>
      </c>
      <c r="AI246" s="87" t="s">
        <v>161</v>
      </c>
      <c r="AJ246" s="87" t="s">
        <v>162</v>
      </c>
      <c r="AK246" s="87">
        <v>0</v>
      </c>
      <c r="AL246" s="87">
        <v>0</v>
      </c>
      <c r="AM246" s="87" t="s">
        <v>142</v>
      </c>
      <c r="AO246" s="87">
        <f t="shared" si="214"/>
        <v>244</v>
      </c>
      <c r="AP246" s="87">
        <f t="shared" si="212"/>
        <v>0</v>
      </c>
      <c r="AQ246" s="87">
        <f t="shared" si="212"/>
        <v>0</v>
      </c>
      <c r="AR246" s="87">
        <f t="shared" si="215"/>
        <v>41.3</v>
      </c>
      <c r="AS246" s="87">
        <v>1</v>
      </c>
      <c r="AT246" s="87">
        <v>0</v>
      </c>
      <c r="AU246" s="87">
        <v>0</v>
      </c>
      <c r="AV246" s="87">
        <v>0</v>
      </c>
      <c r="AW246" s="87">
        <v>0</v>
      </c>
      <c r="AY246" s="133"/>
      <c r="AZ246" s="87" t="str">
        <f t="shared" si="217"/>
        <v/>
      </c>
      <c r="BA246" s="87" t="str">
        <f t="shared" si="218"/>
        <v/>
      </c>
      <c r="BB246" s="87" t="str">
        <f t="shared" si="219"/>
        <v/>
      </c>
      <c r="BC246" s="87" t="str">
        <f t="shared" si="220"/>
        <v/>
      </c>
      <c r="BD246" s="87" t="str">
        <f t="shared" si="221"/>
        <v/>
      </c>
      <c r="BE246" s="87" t="str">
        <f t="shared" si="222"/>
        <v/>
      </c>
      <c r="BG246" s="87" t="str">
        <f t="shared" si="223"/>
        <v/>
      </c>
      <c r="BH246" s="127" t="str">
        <f t="shared" si="224"/>
        <v/>
      </c>
      <c r="BI246" s="127" t="str">
        <f t="shared" si="225"/>
        <v/>
      </c>
      <c r="BJ246" s="87" t="str">
        <f t="shared" si="226"/>
        <v/>
      </c>
      <c r="BK246" s="87" t="str">
        <f t="shared" si="227"/>
        <v/>
      </c>
      <c r="BL246" s="87" t="str">
        <f t="shared" si="228"/>
        <v/>
      </c>
      <c r="BN246" s="129">
        <v>244</v>
      </c>
      <c r="BO246" s="129">
        <v>194</v>
      </c>
      <c r="BP246" s="129">
        <v>141</v>
      </c>
      <c r="BQ246" s="129">
        <v>244</v>
      </c>
      <c r="BR246" s="129">
        <v>244</v>
      </c>
      <c r="BS246" s="129" t="str">
        <v>1c</v>
      </c>
      <c r="BT246" s="129" t="str">
        <v>0</v>
      </c>
      <c r="BU246" s="87">
        <v>0</v>
      </c>
      <c r="BV246" s="129">
        <v>244</v>
      </c>
      <c r="BW246" s="129" t="str">
        <v>2.10E+11</v>
      </c>
      <c r="BX246" s="129" t="str">
        <v>8.08E+10</v>
      </c>
      <c r="BY246" s="129" t="str">
        <v>7850</v>
      </c>
      <c r="BZ246" s="129">
        <v>0.8</v>
      </c>
      <c r="CA246" s="129">
        <v>1.4999999999999999E-2</v>
      </c>
      <c r="CD246" s="87">
        <v>244</v>
      </c>
      <c r="CE246" s="87" t="s">
        <v>180</v>
      </c>
      <c r="CF246" s="87" t="s">
        <v>181</v>
      </c>
      <c r="CG246" s="87">
        <v>1</v>
      </c>
      <c r="CH246" s="87">
        <v>0.8</v>
      </c>
      <c r="CI246" s="87">
        <v>1.4999999999999999E-2</v>
      </c>
      <c r="CK246" s="87">
        <f t="shared" si="247"/>
        <v>244</v>
      </c>
      <c r="CL246" s="87">
        <f t="shared" si="248"/>
        <v>0</v>
      </c>
      <c r="CM246" s="87">
        <f t="shared" si="249"/>
        <v>0</v>
      </c>
      <c r="CN246" s="87">
        <f t="shared" si="250"/>
        <v>41.3</v>
      </c>
      <c r="CO246" s="87">
        <v>1</v>
      </c>
      <c r="CP246" s="87">
        <v>0</v>
      </c>
      <c r="CR246" s="87">
        <f t="shared" si="258"/>
        <v>244</v>
      </c>
      <c r="CS246" s="87">
        <f t="shared" si="259"/>
        <v>194</v>
      </c>
      <c r="CT246" s="87">
        <f t="shared" si="260"/>
        <v>141</v>
      </c>
      <c r="CU246" s="87">
        <v>3</v>
      </c>
      <c r="CV246" s="87">
        <v>3</v>
      </c>
      <c r="CW246" s="87">
        <v>1</v>
      </c>
      <c r="CX246" s="87">
        <v>0</v>
      </c>
      <c r="CY246" s="87">
        <v>1</v>
      </c>
      <c r="CZ246" s="87">
        <v>3</v>
      </c>
      <c r="DA246" s="87">
        <v>1</v>
      </c>
      <c r="DB246" s="87" t="b">
        <v>1</v>
      </c>
    </row>
    <row r="247" spans="1:106" ht="12.75">
      <c r="A247" s="87">
        <f t="shared" si="251"/>
        <v>17</v>
      </c>
      <c r="B247" s="140">
        <f t="shared" si="211"/>
        <v>245</v>
      </c>
      <c r="C247" s="143">
        <v>43.85</v>
      </c>
      <c r="D247" s="140">
        <v>0</v>
      </c>
      <c r="E247" s="140">
        <v>0</v>
      </c>
      <c r="F247" s="140" t="s">
        <v>142</v>
      </c>
      <c r="G247" s="140"/>
      <c r="H247" s="140"/>
      <c r="J247" s="87">
        <f t="shared" si="239"/>
        <v>123.1</v>
      </c>
      <c r="K247" s="126">
        <v>121</v>
      </c>
      <c r="L247" s="87">
        <v>1</v>
      </c>
      <c r="M247" s="87">
        <v>20</v>
      </c>
      <c r="N247" s="87" t="s">
        <v>154</v>
      </c>
      <c r="O247" s="87" t="s">
        <v>155</v>
      </c>
      <c r="P247" s="87">
        <v>0</v>
      </c>
      <c r="Q247" s="127">
        <v>6.1580000000000003E-5</v>
      </c>
      <c r="R247" s="87">
        <v>0</v>
      </c>
      <c r="S247" s="87">
        <v>0</v>
      </c>
      <c r="T247" s="127">
        <v>1553000000</v>
      </c>
      <c r="U247" s="127">
        <v>1553000000</v>
      </c>
      <c r="V247" s="127">
        <v>2488000000</v>
      </c>
      <c r="W247" s="127">
        <v>2488000000</v>
      </c>
      <c r="X247" s="87">
        <v>0</v>
      </c>
      <c r="Y247" s="87">
        <v>0</v>
      </c>
      <c r="Z247" s="127">
        <v>1195000000</v>
      </c>
      <c r="AA247" s="127">
        <v>1.4790000000000001E-5</v>
      </c>
      <c r="AB247" s="127">
        <v>12930000000</v>
      </c>
      <c r="AC247" s="87">
        <v>0.65</v>
      </c>
      <c r="AD247" s="87" t="s">
        <v>156</v>
      </c>
      <c r="AE247" s="87" t="s">
        <v>157</v>
      </c>
      <c r="AF247" s="87" t="s">
        <v>158</v>
      </c>
      <c r="AG247" s="87" t="s">
        <v>159</v>
      </c>
      <c r="AH247" s="87" t="s">
        <v>160</v>
      </c>
      <c r="AI247" s="87" t="s">
        <v>161</v>
      </c>
      <c r="AJ247" s="87" t="s">
        <v>162</v>
      </c>
      <c r="AK247" s="87">
        <v>0</v>
      </c>
      <c r="AL247" s="87">
        <v>0</v>
      </c>
      <c r="AM247" s="87" t="s">
        <v>142</v>
      </c>
      <c r="AO247" s="87">
        <f t="shared" si="214"/>
        <v>245</v>
      </c>
      <c r="AP247" s="87">
        <f t="shared" si="212"/>
        <v>0</v>
      </c>
      <c r="AQ247" s="87">
        <f t="shared" si="212"/>
        <v>0</v>
      </c>
      <c r="AR247" s="87">
        <f t="shared" si="215"/>
        <v>43.85</v>
      </c>
      <c r="AS247" s="87">
        <v>1</v>
      </c>
      <c r="AT247" s="87">
        <v>0</v>
      </c>
      <c r="AU247" s="87">
        <v>0</v>
      </c>
      <c r="AV247" s="87">
        <v>0</v>
      </c>
      <c r="AW247" s="87">
        <v>0</v>
      </c>
      <c r="AY247" s="133">
        <f t="shared" ref="AY247" si="262">IF(J247="", "", INT(J247))</f>
        <v>123</v>
      </c>
      <c r="AZ247" s="87">
        <f t="shared" si="217"/>
        <v>121</v>
      </c>
      <c r="BA247" s="87">
        <f t="shared" si="218"/>
        <v>122</v>
      </c>
      <c r="BB247" s="87">
        <f t="shared" si="219"/>
        <v>123</v>
      </c>
      <c r="BC247" s="87">
        <f t="shared" si="220"/>
        <v>123</v>
      </c>
      <c r="BD247" s="87" t="str">
        <f t="shared" si="221"/>
        <v>1c</v>
      </c>
      <c r="BE247" s="87" t="str">
        <f t="shared" si="222"/>
        <v>0</v>
      </c>
      <c r="BG247" s="87">
        <f t="shared" si="223"/>
        <v>123</v>
      </c>
      <c r="BH247" s="127" t="str">
        <f t="shared" si="224"/>
        <v>2.10E+11</v>
      </c>
      <c r="BI247" s="127" t="str">
        <f t="shared" si="225"/>
        <v>8.08E+10</v>
      </c>
      <c r="BJ247" s="87" t="str">
        <f t="shared" si="226"/>
        <v>7850</v>
      </c>
      <c r="BK247" s="87">
        <f t="shared" si="227"/>
        <v>1</v>
      </c>
      <c r="BL247" s="87">
        <f t="shared" si="228"/>
        <v>0.02</v>
      </c>
      <c r="BN247" s="129">
        <v>245</v>
      </c>
      <c r="BO247" s="129">
        <v>89</v>
      </c>
      <c r="BP247" s="129">
        <v>195</v>
      </c>
      <c r="BQ247" s="129">
        <v>245</v>
      </c>
      <c r="BR247" s="129">
        <v>245</v>
      </c>
      <c r="BS247" s="129" t="str">
        <v>1c</v>
      </c>
      <c r="BT247" s="129" t="str">
        <v>0</v>
      </c>
      <c r="BU247" s="87">
        <v>0</v>
      </c>
      <c r="BV247" s="129">
        <v>245</v>
      </c>
      <c r="BW247" s="129" t="str">
        <v>2.10E+11</v>
      </c>
      <c r="BX247" s="129" t="str">
        <v>8.08E+10</v>
      </c>
      <c r="BY247" s="129" t="str">
        <v>7850</v>
      </c>
      <c r="BZ247" s="129">
        <v>0.8</v>
      </c>
      <c r="CA247" s="129">
        <v>1.4999999999999999E-2</v>
      </c>
      <c r="CD247" s="87">
        <v>245</v>
      </c>
      <c r="CE247" s="87" t="s">
        <v>180</v>
      </c>
      <c r="CF247" s="87" t="s">
        <v>181</v>
      </c>
      <c r="CG247" s="87">
        <v>1</v>
      </c>
      <c r="CH247" s="87">
        <v>0.8</v>
      </c>
      <c r="CI247" s="87">
        <v>1.4999999999999999E-2</v>
      </c>
      <c r="CK247" s="87">
        <f t="shared" si="247"/>
        <v>245</v>
      </c>
      <c r="CL247" s="87">
        <f t="shared" si="248"/>
        <v>0</v>
      </c>
      <c r="CM247" s="87">
        <f t="shared" si="249"/>
        <v>0</v>
      </c>
      <c r="CN247" s="87">
        <f t="shared" si="250"/>
        <v>43.85</v>
      </c>
      <c r="CO247" s="87">
        <v>1</v>
      </c>
      <c r="CP247" s="87">
        <v>0</v>
      </c>
      <c r="CR247" s="87">
        <f t="shared" si="258"/>
        <v>245</v>
      </c>
      <c r="CS247" s="87">
        <f t="shared" si="259"/>
        <v>89</v>
      </c>
      <c r="CT247" s="87">
        <f t="shared" si="260"/>
        <v>195</v>
      </c>
      <c r="CU247" s="87">
        <v>3</v>
      </c>
      <c r="CV247" s="87">
        <v>3</v>
      </c>
      <c r="CW247" s="87">
        <v>1</v>
      </c>
      <c r="CX247" s="87">
        <v>0</v>
      </c>
      <c r="CY247" s="87">
        <v>1</v>
      </c>
      <c r="CZ247" s="87">
        <v>3</v>
      </c>
      <c r="DA247" s="87">
        <v>1</v>
      </c>
      <c r="DB247" s="87" t="b">
        <v>1</v>
      </c>
    </row>
    <row r="248" spans="1:106" ht="12.75">
      <c r="A248" s="87">
        <f t="shared" si="251"/>
        <v>18</v>
      </c>
      <c r="B248" s="140">
        <f t="shared" si="211"/>
        <v>246</v>
      </c>
      <c r="C248" s="143">
        <v>46.4</v>
      </c>
      <c r="D248" s="140">
        <v>0</v>
      </c>
      <c r="E248" s="140">
        <v>0</v>
      </c>
      <c r="F248" s="140" t="s">
        <v>142</v>
      </c>
      <c r="G248" s="140"/>
      <c r="H248" s="140"/>
      <c r="J248" s="87">
        <f t="shared" si="239"/>
        <v>123.2</v>
      </c>
      <c r="K248" s="126">
        <v>122</v>
      </c>
      <c r="L248" s="87">
        <v>1</v>
      </c>
      <c r="M248" s="87">
        <v>20</v>
      </c>
      <c r="N248" s="87" t="s">
        <v>154</v>
      </c>
      <c r="O248" s="87" t="s">
        <v>155</v>
      </c>
      <c r="P248" s="87">
        <v>0</v>
      </c>
      <c r="Q248" s="127">
        <v>6.1580000000000003E-5</v>
      </c>
      <c r="R248" s="87">
        <v>0</v>
      </c>
      <c r="S248" s="87">
        <v>0</v>
      </c>
      <c r="T248" s="127">
        <v>1553000000</v>
      </c>
      <c r="U248" s="127">
        <v>1553000000</v>
      </c>
      <c r="V248" s="127">
        <v>2488000000</v>
      </c>
      <c r="W248" s="127">
        <v>2488000000</v>
      </c>
      <c r="X248" s="87">
        <v>0</v>
      </c>
      <c r="Y248" s="87">
        <v>0</v>
      </c>
      <c r="Z248" s="127">
        <v>1195000000</v>
      </c>
      <c r="AA248" s="127">
        <v>1.4790000000000001E-5</v>
      </c>
      <c r="AB248" s="127">
        <v>12930000000</v>
      </c>
      <c r="AC248" s="87">
        <v>0.65</v>
      </c>
      <c r="AD248" s="87" t="s">
        <v>156</v>
      </c>
      <c r="AE248" s="87" t="s">
        <v>157</v>
      </c>
      <c r="AF248" s="87" t="s">
        <v>158</v>
      </c>
      <c r="AG248" s="87" t="s">
        <v>159</v>
      </c>
      <c r="AH248" s="87" t="s">
        <v>160</v>
      </c>
      <c r="AI248" s="87" t="s">
        <v>161</v>
      </c>
      <c r="AJ248" s="87" t="s">
        <v>162</v>
      </c>
      <c r="AK248" s="87">
        <v>0</v>
      </c>
      <c r="AL248" s="87">
        <v>0</v>
      </c>
      <c r="AM248" s="87" t="s">
        <v>142</v>
      </c>
      <c r="AO248" s="87">
        <f t="shared" si="214"/>
        <v>246</v>
      </c>
      <c r="AP248" s="87">
        <f t="shared" si="212"/>
        <v>0</v>
      </c>
      <c r="AQ248" s="87">
        <f t="shared" si="212"/>
        <v>0</v>
      </c>
      <c r="AR248" s="87">
        <f t="shared" si="215"/>
        <v>46.4</v>
      </c>
      <c r="AS248" s="87">
        <v>1</v>
      </c>
      <c r="AT248" s="87">
        <v>0</v>
      </c>
      <c r="AU248" s="87">
        <v>0</v>
      </c>
      <c r="AV248" s="87">
        <v>0</v>
      </c>
      <c r="AW248" s="87">
        <v>0</v>
      </c>
      <c r="AY248" s="133"/>
      <c r="AZ248" s="87" t="str">
        <f t="shared" si="217"/>
        <v/>
      </c>
      <c r="BA248" s="87" t="str">
        <f t="shared" si="218"/>
        <v/>
      </c>
      <c r="BB248" s="87" t="str">
        <f t="shared" si="219"/>
        <v/>
      </c>
      <c r="BC248" s="87" t="str">
        <f t="shared" si="220"/>
        <v/>
      </c>
      <c r="BD248" s="87" t="str">
        <f t="shared" si="221"/>
        <v/>
      </c>
      <c r="BE248" s="87" t="str">
        <f t="shared" si="222"/>
        <v/>
      </c>
      <c r="BG248" s="87" t="str">
        <f t="shared" si="223"/>
        <v/>
      </c>
      <c r="BH248" s="127" t="str">
        <f t="shared" si="224"/>
        <v/>
      </c>
      <c r="BI248" s="127" t="str">
        <f t="shared" si="225"/>
        <v/>
      </c>
      <c r="BJ248" s="87" t="str">
        <f t="shared" si="226"/>
        <v/>
      </c>
      <c r="BK248" s="87" t="str">
        <f t="shared" si="227"/>
        <v/>
      </c>
      <c r="BL248" s="87" t="str">
        <f t="shared" si="228"/>
        <v/>
      </c>
      <c r="BN248" s="129">
        <v>246</v>
      </c>
      <c r="BO248" s="129">
        <v>195</v>
      </c>
      <c r="BP248" s="129">
        <v>196</v>
      </c>
      <c r="BQ248" s="129">
        <v>246</v>
      </c>
      <c r="BR248" s="129">
        <v>246</v>
      </c>
      <c r="BS248" s="129" t="str">
        <v>1c</v>
      </c>
      <c r="BT248" s="129" t="str">
        <v>0</v>
      </c>
      <c r="BU248" s="87">
        <v>0</v>
      </c>
      <c r="BV248" s="129">
        <v>246</v>
      </c>
      <c r="BW248" s="129" t="str">
        <v>2.10E+11</v>
      </c>
      <c r="BX248" s="129" t="str">
        <v>8.08E+10</v>
      </c>
      <c r="BY248" s="129" t="str">
        <v>7850</v>
      </c>
      <c r="BZ248" s="129">
        <v>0.8</v>
      </c>
      <c r="CA248" s="129">
        <v>1.4999999999999999E-2</v>
      </c>
      <c r="CD248" s="87">
        <v>246</v>
      </c>
      <c r="CE248" s="87" t="s">
        <v>180</v>
      </c>
      <c r="CF248" s="87" t="s">
        <v>181</v>
      </c>
      <c r="CG248" s="87">
        <v>1</v>
      </c>
      <c r="CH248" s="87">
        <v>0.8</v>
      </c>
      <c r="CI248" s="87">
        <v>1.4999999999999999E-2</v>
      </c>
      <c r="CK248" s="87">
        <f t="shared" si="247"/>
        <v>246</v>
      </c>
      <c r="CL248" s="87">
        <f t="shared" si="248"/>
        <v>0</v>
      </c>
      <c r="CM248" s="87">
        <f t="shared" si="249"/>
        <v>0</v>
      </c>
      <c r="CN248" s="87">
        <f t="shared" si="250"/>
        <v>46.4</v>
      </c>
      <c r="CO248" s="87">
        <v>1</v>
      </c>
      <c r="CP248" s="87">
        <v>0</v>
      </c>
      <c r="CR248" s="87">
        <f t="shared" si="258"/>
        <v>246</v>
      </c>
      <c r="CS248" s="87">
        <f t="shared" si="259"/>
        <v>195</v>
      </c>
      <c r="CT248" s="87">
        <f t="shared" si="260"/>
        <v>196</v>
      </c>
      <c r="CU248" s="87">
        <v>3</v>
      </c>
      <c r="CV248" s="87">
        <v>3</v>
      </c>
      <c r="CW248" s="87">
        <v>1</v>
      </c>
      <c r="CX248" s="87">
        <v>0</v>
      </c>
      <c r="CY248" s="87">
        <v>1</v>
      </c>
      <c r="CZ248" s="87">
        <v>3</v>
      </c>
      <c r="DA248" s="87">
        <v>1</v>
      </c>
      <c r="DB248" s="87" t="b">
        <v>1</v>
      </c>
    </row>
    <row r="249" spans="1:106" ht="12.75">
      <c r="A249" s="87">
        <f t="shared" si="251"/>
        <v>19</v>
      </c>
      <c r="B249" s="140">
        <f t="shared" si="211"/>
        <v>247</v>
      </c>
      <c r="C249" s="143">
        <v>48.95</v>
      </c>
      <c r="D249" s="140">
        <v>0</v>
      </c>
      <c r="E249" s="140">
        <v>0</v>
      </c>
      <c r="F249" s="140" t="s">
        <v>142</v>
      </c>
      <c r="G249" s="140"/>
      <c r="H249" s="140"/>
      <c r="J249" s="87">
        <f t="shared" si="239"/>
        <v>124.1</v>
      </c>
      <c r="K249" s="126">
        <v>122</v>
      </c>
      <c r="L249" s="87">
        <v>1</v>
      </c>
      <c r="M249" s="87">
        <v>20</v>
      </c>
      <c r="N249" s="87" t="s">
        <v>154</v>
      </c>
      <c r="O249" s="87" t="s">
        <v>155</v>
      </c>
      <c r="P249" s="87">
        <v>0</v>
      </c>
      <c r="Q249" s="127">
        <v>6.1580000000000003E-5</v>
      </c>
      <c r="R249" s="87">
        <v>0</v>
      </c>
      <c r="S249" s="87">
        <v>0</v>
      </c>
      <c r="T249" s="127">
        <v>1553000000</v>
      </c>
      <c r="U249" s="127">
        <v>1553000000</v>
      </c>
      <c r="V249" s="127">
        <v>2488000000</v>
      </c>
      <c r="W249" s="127">
        <v>2488000000</v>
      </c>
      <c r="X249" s="87">
        <v>0</v>
      </c>
      <c r="Y249" s="87">
        <v>0</v>
      </c>
      <c r="Z249" s="127">
        <v>1195000000</v>
      </c>
      <c r="AA249" s="127">
        <v>1.4790000000000001E-5</v>
      </c>
      <c r="AB249" s="127">
        <v>12930000000</v>
      </c>
      <c r="AC249" s="87">
        <v>0.65</v>
      </c>
      <c r="AD249" s="87" t="s">
        <v>156</v>
      </c>
      <c r="AE249" s="87" t="s">
        <v>157</v>
      </c>
      <c r="AF249" s="87" t="s">
        <v>158</v>
      </c>
      <c r="AG249" s="87" t="s">
        <v>159</v>
      </c>
      <c r="AH249" s="87" t="s">
        <v>160</v>
      </c>
      <c r="AI249" s="87" t="s">
        <v>161</v>
      </c>
      <c r="AJ249" s="87" t="s">
        <v>162</v>
      </c>
      <c r="AK249" s="87">
        <v>0</v>
      </c>
      <c r="AL249" s="87">
        <v>0</v>
      </c>
      <c r="AM249" s="87" t="s">
        <v>142</v>
      </c>
      <c r="AO249" s="87">
        <f t="shared" si="214"/>
        <v>247</v>
      </c>
      <c r="AP249" s="87">
        <f t="shared" si="212"/>
        <v>0</v>
      </c>
      <c r="AQ249" s="87">
        <f t="shared" si="212"/>
        <v>0</v>
      </c>
      <c r="AR249" s="87">
        <f t="shared" si="215"/>
        <v>48.95</v>
      </c>
      <c r="AS249" s="87">
        <v>1</v>
      </c>
      <c r="AT249" s="87">
        <v>0</v>
      </c>
      <c r="AU249" s="87">
        <v>0</v>
      </c>
      <c r="AV249" s="87">
        <v>0</v>
      </c>
      <c r="AW249" s="87">
        <v>0</v>
      </c>
      <c r="AY249" s="133">
        <f t="shared" ref="AY249" si="263">IF(J249="", "", INT(J249))</f>
        <v>124</v>
      </c>
      <c r="AZ249" s="87">
        <f t="shared" si="217"/>
        <v>122</v>
      </c>
      <c r="BA249" s="87">
        <f t="shared" si="218"/>
        <v>123</v>
      </c>
      <c r="BB249" s="87">
        <f t="shared" si="219"/>
        <v>124</v>
      </c>
      <c r="BC249" s="87">
        <f t="shared" si="220"/>
        <v>124</v>
      </c>
      <c r="BD249" s="87" t="str">
        <f t="shared" si="221"/>
        <v>1c</v>
      </c>
      <c r="BE249" s="87" t="str">
        <f t="shared" si="222"/>
        <v>0</v>
      </c>
      <c r="BG249" s="87">
        <f t="shared" si="223"/>
        <v>124</v>
      </c>
      <c r="BH249" s="127" t="str">
        <f t="shared" si="224"/>
        <v>2.10E+11</v>
      </c>
      <c r="BI249" s="127" t="str">
        <f t="shared" si="225"/>
        <v>8.08E+10</v>
      </c>
      <c r="BJ249" s="87" t="str">
        <f t="shared" si="226"/>
        <v>7850</v>
      </c>
      <c r="BK249" s="87">
        <f t="shared" si="227"/>
        <v>1</v>
      </c>
      <c r="BL249" s="87">
        <f t="shared" si="228"/>
        <v>0.02</v>
      </c>
      <c r="BN249" s="129">
        <v>247</v>
      </c>
      <c r="BO249" s="129">
        <v>196</v>
      </c>
      <c r="BP249" s="129">
        <v>152</v>
      </c>
      <c r="BQ249" s="129">
        <v>247</v>
      </c>
      <c r="BR249" s="129">
        <v>247</v>
      </c>
      <c r="BS249" s="129" t="str">
        <v>1c</v>
      </c>
      <c r="BT249" s="129" t="str">
        <v>0</v>
      </c>
      <c r="BU249" s="87">
        <v>0</v>
      </c>
      <c r="BV249" s="129">
        <v>247</v>
      </c>
      <c r="BW249" s="129" t="str">
        <v>2.10E+11</v>
      </c>
      <c r="BX249" s="129" t="str">
        <v>8.08E+10</v>
      </c>
      <c r="BY249" s="129" t="str">
        <v>7850</v>
      </c>
      <c r="BZ249" s="129">
        <v>0.8</v>
      </c>
      <c r="CA249" s="129">
        <v>1.4999999999999999E-2</v>
      </c>
      <c r="CD249" s="87">
        <v>247</v>
      </c>
      <c r="CE249" s="87" t="s">
        <v>180</v>
      </c>
      <c r="CF249" s="87" t="s">
        <v>181</v>
      </c>
      <c r="CG249" s="87">
        <v>1</v>
      </c>
      <c r="CH249" s="87">
        <v>0.8</v>
      </c>
      <c r="CI249" s="87">
        <v>1.4999999999999999E-2</v>
      </c>
      <c r="CK249" s="87">
        <f t="shared" si="247"/>
        <v>247</v>
      </c>
      <c r="CL249" s="87">
        <f t="shared" si="248"/>
        <v>0</v>
      </c>
      <c r="CM249" s="87">
        <f t="shared" si="249"/>
        <v>0</v>
      </c>
      <c r="CN249" s="87">
        <f t="shared" si="250"/>
        <v>48.95</v>
      </c>
      <c r="CO249" s="87">
        <v>1</v>
      </c>
      <c r="CP249" s="87">
        <v>0</v>
      </c>
      <c r="CR249" s="87">
        <f t="shared" si="258"/>
        <v>247</v>
      </c>
      <c r="CS249" s="87">
        <f t="shared" si="259"/>
        <v>196</v>
      </c>
      <c r="CT249" s="87">
        <f t="shared" si="260"/>
        <v>152</v>
      </c>
      <c r="CU249" s="87">
        <v>3</v>
      </c>
      <c r="CV249" s="87">
        <v>3</v>
      </c>
      <c r="CW249" s="87">
        <v>1</v>
      </c>
      <c r="CX249" s="87">
        <v>0</v>
      </c>
      <c r="CY249" s="87">
        <v>1</v>
      </c>
      <c r="CZ249" s="87">
        <v>3</v>
      </c>
      <c r="DA249" s="87">
        <v>1</v>
      </c>
      <c r="DB249" s="87" t="b">
        <v>1</v>
      </c>
    </row>
    <row r="250" spans="1:106" ht="12.75">
      <c r="A250" s="87">
        <f t="shared" si="251"/>
        <v>20</v>
      </c>
      <c r="B250" s="140">
        <f t="shared" si="211"/>
        <v>248</v>
      </c>
      <c r="C250" s="143">
        <v>51.5</v>
      </c>
      <c r="D250" s="140">
        <v>0</v>
      </c>
      <c r="E250" s="140">
        <v>0</v>
      </c>
      <c r="F250" s="140" t="s">
        <v>142</v>
      </c>
      <c r="G250" s="140"/>
      <c r="H250" s="140"/>
      <c r="J250" s="87">
        <f t="shared" si="239"/>
        <v>124.2</v>
      </c>
      <c r="K250" s="126">
        <v>123</v>
      </c>
      <c r="L250" s="87">
        <v>1</v>
      </c>
      <c r="M250" s="87">
        <v>20</v>
      </c>
      <c r="N250" s="87" t="s">
        <v>154</v>
      </c>
      <c r="O250" s="87" t="s">
        <v>155</v>
      </c>
      <c r="P250" s="87">
        <v>0</v>
      </c>
      <c r="Q250" s="127">
        <v>6.1580000000000003E-5</v>
      </c>
      <c r="R250" s="87">
        <v>0</v>
      </c>
      <c r="S250" s="87">
        <v>0</v>
      </c>
      <c r="T250" s="127">
        <v>1553000000</v>
      </c>
      <c r="U250" s="127">
        <v>1553000000</v>
      </c>
      <c r="V250" s="127">
        <v>2488000000</v>
      </c>
      <c r="W250" s="127">
        <v>2488000000</v>
      </c>
      <c r="X250" s="87">
        <v>0</v>
      </c>
      <c r="Y250" s="87">
        <v>0</v>
      </c>
      <c r="Z250" s="127">
        <v>1195000000</v>
      </c>
      <c r="AA250" s="127">
        <v>1.4790000000000001E-5</v>
      </c>
      <c r="AB250" s="127">
        <v>12930000000</v>
      </c>
      <c r="AC250" s="87">
        <v>0.65</v>
      </c>
      <c r="AD250" s="87" t="s">
        <v>156</v>
      </c>
      <c r="AE250" s="87" t="s">
        <v>157</v>
      </c>
      <c r="AF250" s="87" t="s">
        <v>158</v>
      </c>
      <c r="AG250" s="87" t="s">
        <v>159</v>
      </c>
      <c r="AH250" s="87" t="s">
        <v>160</v>
      </c>
      <c r="AI250" s="87" t="s">
        <v>161</v>
      </c>
      <c r="AJ250" s="87" t="s">
        <v>162</v>
      </c>
      <c r="AK250" s="87">
        <v>0</v>
      </c>
      <c r="AL250" s="87">
        <v>0</v>
      </c>
      <c r="AM250" s="87" t="s">
        <v>142</v>
      </c>
      <c r="AO250" s="87">
        <f t="shared" si="214"/>
        <v>248</v>
      </c>
      <c r="AP250" s="87">
        <f t="shared" si="212"/>
        <v>0</v>
      </c>
      <c r="AQ250" s="87">
        <f t="shared" si="212"/>
        <v>0</v>
      </c>
      <c r="AR250" s="87">
        <f t="shared" si="215"/>
        <v>51.5</v>
      </c>
      <c r="AS250" s="87">
        <v>1</v>
      </c>
      <c r="AT250" s="87">
        <v>0</v>
      </c>
      <c r="AU250" s="87">
        <v>0</v>
      </c>
      <c r="AV250" s="87">
        <v>0</v>
      </c>
      <c r="AW250" s="87">
        <v>0</v>
      </c>
      <c r="AY250" s="133"/>
      <c r="AZ250" s="87" t="str">
        <f t="shared" si="217"/>
        <v/>
      </c>
      <c r="BA250" s="87" t="str">
        <f t="shared" si="218"/>
        <v/>
      </c>
      <c r="BB250" s="87" t="str">
        <f t="shared" si="219"/>
        <v/>
      </c>
      <c r="BC250" s="87" t="str">
        <f t="shared" si="220"/>
        <v/>
      </c>
      <c r="BD250" s="87" t="str">
        <f t="shared" si="221"/>
        <v/>
      </c>
      <c r="BE250" s="87" t="str">
        <f t="shared" si="222"/>
        <v/>
      </c>
      <c r="BG250" s="87" t="str">
        <f t="shared" si="223"/>
        <v/>
      </c>
      <c r="BH250" s="127" t="str">
        <f t="shared" si="224"/>
        <v/>
      </c>
      <c r="BI250" s="127" t="str">
        <f t="shared" si="225"/>
        <v/>
      </c>
      <c r="BJ250" s="87" t="str">
        <f t="shared" si="226"/>
        <v/>
      </c>
      <c r="BK250" s="87" t="str">
        <f t="shared" si="227"/>
        <v/>
      </c>
      <c r="BL250" s="87" t="str">
        <f t="shared" si="228"/>
        <v/>
      </c>
      <c r="BN250" s="129">
        <v>248</v>
      </c>
      <c r="BO250" s="129">
        <v>97</v>
      </c>
      <c r="BP250" s="129">
        <v>197</v>
      </c>
      <c r="BQ250" s="129">
        <v>248</v>
      </c>
      <c r="BR250" s="129">
        <v>248</v>
      </c>
      <c r="BS250" s="129" t="str">
        <v>1c</v>
      </c>
      <c r="BT250" s="129" t="str">
        <v>0</v>
      </c>
      <c r="BU250" s="87">
        <v>0</v>
      </c>
      <c r="BV250" s="129">
        <v>248</v>
      </c>
      <c r="BW250" s="129" t="str">
        <v>2.10E+11</v>
      </c>
      <c r="BX250" s="129" t="str">
        <v>8.08E+10</v>
      </c>
      <c r="BY250" s="129" t="str">
        <v>7850</v>
      </c>
      <c r="BZ250" s="129">
        <v>0.8</v>
      </c>
      <c r="CA250" s="129">
        <v>1.4999999999999999E-2</v>
      </c>
      <c r="CD250" s="87">
        <v>248</v>
      </c>
      <c r="CE250" s="87" t="s">
        <v>180</v>
      </c>
      <c r="CF250" s="87" t="s">
        <v>181</v>
      </c>
      <c r="CG250" s="87">
        <v>1</v>
      </c>
      <c r="CH250" s="87">
        <v>0.8</v>
      </c>
      <c r="CI250" s="87">
        <v>1.4999999999999999E-2</v>
      </c>
      <c r="CK250" s="87">
        <f t="shared" si="247"/>
        <v>248</v>
      </c>
      <c r="CL250" s="87">
        <f t="shared" si="248"/>
        <v>0</v>
      </c>
      <c r="CM250" s="87">
        <f t="shared" si="249"/>
        <v>0</v>
      </c>
      <c r="CN250" s="87">
        <f t="shared" si="250"/>
        <v>51.5</v>
      </c>
      <c r="CO250" s="87">
        <v>1</v>
      </c>
      <c r="CP250" s="87">
        <v>0</v>
      </c>
      <c r="CR250" s="87">
        <f t="shared" si="258"/>
        <v>248</v>
      </c>
      <c r="CS250" s="87">
        <f t="shared" si="259"/>
        <v>97</v>
      </c>
      <c r="CT250" s="87">
        <f t="shared" si="260"/>
        <v>197</v>
      </c>
      <c r="CU250" s="87">
        <v>3</v>
      </c>
      <c r="CV250" s="87">
        <v>3</v>
      </c>
      <c r="CW250" s="87">
        <v>1</v>
      </c>
      <c r="CX250" s="87">
        <v>0</v>
      </c>
      <c r="CY250" s="87">
        <v>1</v>
      </c>
      <c r="CZ250" s="87">
        <v>3</v>
      </c>
      <c r="DA250" s="87">
        <v>1</v>
      </c>
      <c r="DB250" s="87" t="b">
        <v>1</v>
      </c>
    </row>
    <row r="251" spans="1:106" ht="12.75">
      <c r="A251" s="87">
        <f t="shared" si="251"/>
        <v>21</v>
      </c>
      <c r="B251" s="140">
        <f t="shared" si="211"/>
        <v>249</v>
      </c>
      <c r="C251" s="143">
        <v>54</v>
      </c>
      <c r="D251" s="140">
        <v>0</v>
      </c>
      <c r="E251" s="140">
        <v>0</v>
      </c>
      <c r="F251" s="140" t="s">
        <v>146</v>
      </c>
      <c r="G251" s="140"/>
      <c r="H251" s="140"/>
      <c r="J251" s="87">
        <f t="shared" si="239"/>
        <v>125.1</v>
      </c>
      <c r="K251" s="126">
        <v>123</v>
      </c>
      <c r="L251" s="87">
        <v>1</v>
      </c>
      <c r="M251" s="87">
        <v>20</v>
      </c>
      <c r="N251" s="87" t="s">
        <v>154</v>
      </c>
      <c r="O251" s="87" t="s">
        <v>155</v>
      </c>
      <c r="P251" s="87">
        <v>0</v>
      </c>
      <c r="Q251" s="127">
        <v>6.1580000000000003E-5</v>
      </c>
      <c r="R251" s="87">
        <v>0</v>
      </c>
      <c r="S251" s="87">
        <v>0</v>
      </c>
      <c r="T251" s="127">
        <v>1553000000</v>
      </c>
      <c r="U251" s="127">
        <v>1553000000</v>
      </c>
      <c r="V251" s="127">
        <v>2488000000</v>
      </c>
      <c r="W251" s="127">
        <v>2488000000</v>
      </c>
      <c r="X251" s="87">
        <v>0</v>
      </c>
      <c r="Y251" s="87">
        <v>0</v>
      </c>
      <c r="Z251" s="127">
        <v>1195000000</v>
      </c>
      <c r="AA251" s="127">
        <v>1.4790000000000001E-5</v>
      </c>
      <c r="AB251" s="127">
        <v>12930000000</v>
      </c>
      <c r="AC251" s="87">
        <v>0.65</v>
      </c>
      <c r="AD251" s="87" t="s">
        <v>156</v>
      </c>
      <c r="AE251" s="87" t="s">
        <v>157</v>
      </c>
      <c r="AF251" s="87" t="s">
        <v>158</v>
      </c>
      <c r="AG251" s="87" t="s">
        <v>159</v>
      </c>
      <c r="AH251" s="87" t="s">
        <v>160</v>
      </c>
      <c r="AI251" s="87" t="s">
        <v>161</v>
      </c>
      <c r="AJ251" s="87" t="s">
        <v>162</v>
      </c>
      <c r="AK251" s="87">
        <v>0</v>
      </c>
      <c r="AL251" s="87">
        <v>0</v>
      </c>
      <c r="AM251" s="87" t="s">
        <v>142</v>
      </c>
      <c r="AO251" s="87">
        <f t="shared" si="214"/>
        <v>249</v>
      </c>
      <c r="AP251" s="87">
        <f t="shared" si="212"/>
        <v>0</v>
      </c>
      <c r="AQ251" s="87">
        <f t="shared" si="212"/>
        <v>0</v>
      </c>
      <c r="AR251" s="87">
        <f t="shared" si="215"/>
        <v>54</v>
      </c>
      <c r="AS251" s="87">
        <v>1</v>
      </c>
      <c r="AT251" s="87">
        <v>0</v>
      </c>
      <c r="AU251" s="87">
        <v>0</v>
      </c>
      <c r="AV251" s="87">
        <v>0</v>
      </c>
      <c r="AW251" s="87">
        <v>0</v>
      </c>
      <c r="AY251" s="133">
        <f t="shared" ref="AY251" si="264">IF(J251="", "", INT(J251))</f>
        <v>125</v>
      </c>
      <c r="AZ251" s="87">
        <f t="shared" si="217"/>
        <v>123</v>
      </c>
      <c r="BA251" s="87">
        <f t="shared" si="218"/>
        <v>124</v>
      </c>
      <c r="BB251" s="87">
        <f t="shared" si="219"/>
        <v>125</v>
      </c>
      <c r="BC251" s="87">
        <f t="shared" si="220"/>
        <v>125</v>
      </c>
      <c r="BD251" s="87" t="str">
        <f t="shared" si="221"/>
        <v>1c</v>
      </c>
      <c r="BE251" s="87" t="str">
        <f t="shared" si="222"/>
        <v>0</v>
      </c>
      <c r="BG251" s="87">
        <f t="shared" si="223"/>
        <v>125</v>
      </c>
      <c r="BH251" s="127" t="str">
        <f t="shared" si="224"/>
        <v>2.10E+11</v>
      </c>
      <c r="BI251" s="127" t="str">
        <f t="shared" si="225"/>
        <v>8.08E+10</v>
      </c>
      <c r="BJ251" s="87" t="str">
        <f t="shared" si="226"/>
        <v>7850</v>
      </c>
      <c r="BK251" s="87">
        <f t="shared" si="227"/>
        <v>1</v>
      </c>
      <c r="BL251" s="87">
        <f t="shared" si="228"/>
        <v>0.02</v>
      </c>
      <c r="BN251" s="129">
        <v>249</v>
      </c>
      <c r="BO251" s="129">
        <v>197</v>
      </c>
      <c r="BP251" s="129">
        <v>198</v>
      </c>
      <c r="BQ251" s="129">
        <v>249</v>
      </c>
      <c r="BR251" s="129">
        <v>249</v>
      </c>
      <c r="BS251" s="129" t="str">
        <v>1c</v>
      </c>
      <c r="BT251" s="129" t="str">
        <v>0</v>
      </c>
      <c r="BU251" s="87">
        <v>0</v>
      </c>
      <c r="BV251" s="129">
        <v>249</v>
      </c>
      <c r="BW251" s="129" t="str">
        <v>2.10E+11</v>
      </c>
      <c r="BX251" s="129" t="str">
        <v>8.08E+10</v>
      </c>
      <c r="BY251" s="129" t="str">
        <v>7850</v>
      </c>
      <c r="BZ251" s="129">
        <v>0.8</v>
      </c>
      <c r="CA251" s="129">
        <v>1.4999999999999999E-2</v>
      </c>
      <c r="CD251" s="87">
        <v>249</v>
      </c>
      <c r="CE251" s="87" t="s">
        <v>180</v>
      </c>
      <c r="CF251" s="87" t="s">
        <v>181</v>
      </c>
      <c r="CG251" s="87">
        <v>1</v>
      </c>
      <c r="CH251" s="87">
        <v>0.8</v>
      </c>
      <c r="CI251" s="87">
        <v>1.4999999999999999E-2</v>
      </c>
      <c r="CK251" s="87">
        <f t="shared" si="247"/>
        <v>249</v>
      </c>
      <c r="CL251" s="87">
        <f t="shared" si="248"/>
        <v>0</v>
      </c>
      <c r="CM251" s="87">
        <f t="shared" si="249"/>
        <v>0</v>
      </c>
      <c r="CN251" s="87">
        <f t="shared" si="250"/>
        <v>54</v>
      </c>
      <c r="CO251" s="87">
        <v>1</v>
      </c>
      <c r="CP251" s="87">
        <v>0</v>
      </c>
      <c r="CR251" s="87">
        <f t="shared" si="258"/>
        <v>249</v>
      </c>
      <c r="CS251" s="87">
        <f t="shared" si="259"/>
        <v>197</v>
      </c>
      <c r="CT251" s="87">
        <f t="shared" si="260"/>
        <v>198</v>
      </c>
      <c r="CU251" s="87">
        <v>3</v>
      </c>
      <c r="CV251" s="87">
        <v>3</v>
      </c>
      <c r="CW251" s="87">
        <v>1</v>
      </c>
      <c r="CX251" s="87">
        <v>0</v>
      </c>
      <c r="CY251" s="87">
        <v>1</v>
      </c>
      <c r="CZ251" s="87">
        <v>3</v>
      </c>
      <c r="DA251" s="87">
        <v>1</v>
      </c>
      <c r="DB251" s="87" t="b">
        <v>1</v>
      </c>
    </row>
    <row r="252" spans="1:106" ht="12.75">
      <c r="A252" s="87">
        <f t="shared" si="251"/>
        <v>22</v>
      </c>
      <c r="B252" s="140">
        <f t="shared" si="211"/>
        <v>250</v>
      </c>
      <c r="C252" s="143">
        <v>54.225000000000001</v>
      </c>
      <c r="D252" s="140">
        <v>0</v>
      </c>
      <c r="E252" s="140">
        <v>0</v>
      </c>
      <c r="F252" s="140" t="s">
        <v>146</v>
      </c>
      <c r="G252" s="140"/>
      <c r="H252" s="140"/>
      <c r="J252" s="87">
        <f t="shared" si="239"/>
        <v>125.2</v>
      </c>
      <c r="K252" s="126">
        <v>124</v>
      </c>
      <c r="L252" s="87">
        <v>1</v>
      </c>
      <c r="M252" s="87">
        <v>20</v>
      </c>
      <c r="N252" s="87" t="s">
        <v>154</v>
      </c>
      <c r="O252" s="87" t="s">
        <v>155</v>
      </c>
      <c r="P252" s="87">
        <v>0</v>
      </c>
      <c r="Q252" s="127">
        <v>6.1580000000000003E-5</v>
      </c>
      <c r="R252" s="87">
        <v>0</v>
      </c>
      <c r="S252" s="87">
        <v>0</v>
      </c>
      <c r="T252" s="127">
        <v>1553000000</v>
      </c>
      <c r="U252" s="127">
        <v>1553000000</v>
      </c>
      <c r="V252" s="127">
        <v>2488000000</v>
      </c>
      <c r="W252" s="127">
        <v>2488000000</v>
      </c>
      <c r="X252" s="87">
        <v>0</v>
      </c>
      <c r="Y252" s="87">
        <v>0</v>
      </c>
      <c r="Z252" s="127">
        <v>1195000000</v>
      </c>
      <c r="AA252" s="127">
        <v>1.4790000000000001E-5</v>
      </c>
      <c r="AB252" s="127">
        <v>12930000000</v>
      </c>
      <c r="AC252" s="87">
        <v>0.65</v>
      </c>
      <c r="AD252" s="87" t="s">
        <v>156</v>
      </c>
      <c r="AE252" s="87" t="s">
        <v>157</v>
      </c>
      <c r="AF252" s="87" t="s">
        <v>158</v>
      </c>
      <c r="AG252" s="87" t="s">
        <v>159</v>
      </c>
      <c r="AH252" s="87" t="s">
        <v>160</v>
      </c>
      <c r="AI252" s="87" t="s">
        <v>161</v>
      </c>
      <c r="AJ252" s="87" t="s">
        <v>162</v>
      </c>
      <c r="AK252" s="87">
        <v>0</v>
      </c>
      <c r="AL252" s="87">
        <v>0</v>
      </c>
      <c r="AM252" s="87" t="s">
        <v>142</v>
      </c>
      <c r="AO252" s="87">
        <f t="shared" si="214"/>
        <v>250</v>
      </c>
      <c r="AP252" s="87">
        <f t="shared" si="212"/>
        <v>0</v>
      </c>
      <c r="AQ252" s="87">
        <f t="shared" si="212"/>
        <v>0</v>
      </c>
      <c r="AR252" s="87">
        <f t="shared" si="215"/>
        <v>54.225000000000001</v>
      </c>
      <c r="AS252" s="87">
        <v>1</v>
      </c>
      <c r="AT252" s="87">
        <v>0</v>
      </c>
      <c r="AU252" s="87">
        <v>0</v>
      </c>
      <c r="AV252" s="87">
        <v>0</v>
      </c>
      <c r="AW252" s="87">
        <v>0</v>
      </c>
      <c r="AY252" s="133"/>
      <c r="AZ252" s="87" t="str">
        <f t="shared" si="217"/>
        <v/>
      </c>
      <c r="BA252" s="87" t="str">
        <f t="shared" si="218"/>
        <v/>
      </c>
      <c r="BB252" s="87" t="str">
        <f t="shared" si="219"/>
        <v/>
      </c>
      <c r="BC252" s="87" t="str">
        <f t="shared" si="220"/>
        <v/>
      </c>
      <c r="BD252" s="87" t="str">
        <f t="shared" si="221"/>
        <v/>
      </c>
      <c r="BE252" s="87" t="str">
        <f t="shared" si="222"/>
        <v/>
      </c>
      <c r="BG252" s="87" t="str">
        <f t="shared" si="223"/>
        <v/>
      </c>
      <c r="BH252" s="127" t="str">
        <f t="shared" si="224"/>
        <v/>
      </c>
      <c r="BI252" s="127" t="str">
        <f t="shared" si="225"/>
        <v/>
      </c>
      <c r="BJ252" s="87" t="str">
        <f t="shared" si="226"/>
        <v/>
      </c>
      <c r="BK252" s="87" t="str">
        <f t="shared" si="227"/>
        <v/>
      </c>
      <c r="BL252" s="87" t="str">
        <f t="shared" si="228"/>
        <v/>
      </c>
      <c r="BN252" s="129">
        <v>250</v>
      </c>
      <c r="BO252" s="129">
        <v>198</v>
      </c>
      <c r="BP252" s="129">
        <v>154</v>
      </c>
      <c r="BQ252" s="129">
        <v>250</v>
      </c>
      <c r="BR252" s="129">
        <v>250</v>
      </c>
      <c r="BS252" s="129" t="str">
        <v>1c</v>
      </c>
      <c r="BT252" s="129" t="str">
        <v>0</v>
      </c>
      <c r="BU252" s="87">
        <v>0</v>
      </c>
      <c r="BV252" s="129">
        <v>250</v>
      </c>
      <c r="BW252" s="129" t="str">
        <v>2.10E+11</v>
      </c>
      <c r="BX252" s="129" t="str">
        <v>8.08E+10</v>
      </c>
      <c r="BY252" s="129" t="str">
        <v>7850</v>
      </c>
      <c r="BZ252" s="129">
        <v>0.8</v>
      </c>
      <c r="CA252" s="129">
        <v>1.4999999999999999E-2</v>
      </c>
      <c r="CD252" s="87">
        <v>250</v>
      </c>
      <c r="CE252" s="87" t="s">
        <v>180</v>
      </c>
      <c r="CF252" s="87" t="s">
        <v>181</v>
      </c>
      <c r="CG252" s="87">
        <v>1</v>
      </c>
      <c r="CH252" s="87">
        <v>0.8</v>
      </c>
      <c r="CI252" s="87">
        <v>1.4999999999999999E-2</v>
      </c>
      <c r="CK252" s="87">
        <f t="shared" si="247"/>
        <v>250</v>
      </c>
      <c r="CL252" s="87">
        <f t="shared" si="248"/>
        <v>0</v>
      </c>
      <c r="CM252" s="87">
        <f t="shared" si="249"/>
        <v>0</v>
      </c>
      <c r="CN252" s="87">
        <f t="shared" si="250"/>
        <v>54.225000000000001</v>
      </c>
      <c r="CO252" s="87">
        <v>1</v>
      </c>
      <c r="CP252" s="87">
        <v>0</v>
      </c>
      <c r="CR252" s="87">
        <f t="shared" si="258"/>
        <v>250</v>
      </c>
      <c r="CS252" s="87">
        <f t="shared" si="259"/>
        <v>198</v>
      </c>
      <c r="CT252" s="87">
        <f t="shared" si="260"/>
        <v>154</v>
      </c>
      <c r="CU252" s="87">
        <v>3</v>
      </c>
      <c r="CV252" s="87">
        <v>3</v>
      </c>
      <c r="CW252" s="87">
        <v>1</v>
      </c>
      <c r="CX252" s="87">
        <v>0</v>
      </c>
      <c r="CY252" s="87">
        <v>1</v>
      </c>
      <c r="CZ252" s="87">
        <v>3</v>
      </c>
      <c r="DA252" s="87">
        <v>1</v>
      </c>
      <c r="DB252" s="87" t="b">
        <v>1</v>
      </c>
    </row>
    <row r="253" spans="1:106" ht="12.75">
      <c r="A253" s="87">
        <f t="shared" si="251"/>
        <v>23</v>
      </c>
      <c r="B253" s="140">
        <f t="shared" si="211"/>
        <v>251</v>
      </c>
      <c r="C253" s="143">
        <v>54.45</v>
      </c>
      <c r="D253" s="140">
        <v>0</v>
      </c>
      <c r="E253" s="140">
        <v>0</v>
      </c>
      <c r="F253" s="140" t="s">
        <v>142</v>
      </c>
      <c r="G253" s="140"/>
      <c r="H253" s="140"/>
      <c r="J253" s="87">
        <f t="shared" si="239"/>
        <v>126.1</v>
      </c>
      <c r="K253" s="126">
        <v>124</v>
      </c>
      <c r="L253" s="87">
        <v>1</v>
      </c>
      <c r="M253" s="87">
        <v>20</v>
      </c>
      <c r="N253" s="87" t="s">
        <v>154</v>
      </c>
      <c r="O253" s="87" t="s">
        <v>155</v>
      </c>
      <c r="P253" s="87">
        <v>0</v>
      </c>
      <c r="Q253" s="127">
        <v>6.1580000000000003E-5</v>
      </c>
      <c r="R253" s="87">
        <v>0</v>
      </c>
      <c r="S253" s="87">
        <v>0</v>
      </c>
      <c r="T253" s="127">
        <v>1553000000</v>
      </c>
      <c r="U253" s="127">
        <v>1553000000</v>
      </c>
      <c r="V253" s="127">
        <v>2488000000</v>
      </c>
      <c r="W253" s="127">
        <v>2488000000</v>
      </c>
      <c r="X253" s="87">
        <v>0</v>
      </c>
      <c r="Y253" s="87">
        <v>0</v>
      </c>
      <c r="Z253" s="127">
        <v>1195000000</v>
      </c>
      <c r="AA253" s="127">
        <v>1.4790000000000001E-5</v>
      </c>
      <c r="AB253" s="127">
        <v>12930000000</v>
      </c>
      <c r="AC253" s="87">
        <v>0.65</v>
      </c>
      <c r="AD253" s="87" t="s">
        <v>156</v>
      </c>
      <c r="AE253" s="87" t="s">
        <v>157</v>
      </c>
      <c r="AF253" s="87" t="s">
        <v>158</v>
      </c>
      <c r="AG253" s="87" t="s">
        <v>159</v>
      </c>
      <c r="AH253" s="87" t="s">
        <v>160</v>
      </c>
      <c r="AI253" s="87" t="s">
        <v>161</v>
      </c>
      <c r="AJ253" s="87" t="s">
        <v>162</v>
      </c>
      <c r="AK253" s="87">
        <v>0</v>
      </c>
      <c r="AL253" s="87">
        <v>0</v>
      </c>
      <c r="AM253" s="87" t="s">
        <v>142</v>
      </c>
      <c r="AO253" s="87">
        <f t="shared" si="214"/>
        <v>251</v>
      </c>
      <c r="AP253" s="87">
        <f t="shared" si="212"/>
        <v>0</v>
      </c>
      <c r="AQ253" s="87">
        <f t="shared" si="212"/>
        <v>0</v>
      </c>
      <c r="AR253" s="87">
        <f t="shared" si="215"/>
        <v>54.45</v>
      </c>
      <c r="AS253" s="87">
        <v>1</v>
      </c>
      <c r="AT253" s="87">
        <v>0</v>
      </c>
      <c r="AU253" s="87">
        <v>0</v>
      </c>
      <c r="AV253" s="87">
        <v>0</v>
      </c>
      <c r="AW253" s="87">
        <v>0</v>
      </c>
      <c r="AY253" s="133">
        <f t="shared" ref="AY253" si="265">IF(J253="", "", INT(J253))</f>
        <v>126</v>
      </c>
      <c r="AZ253" s="87">
        <f t="shared" si="217"/>
        <v>124</v>
      </c>
      <c r="BA253" s="87">
        <f t="shared" si="218"/>
        <v>125</v>
      </c>
      <c r="BB253" s="87">
        <f t="shared" si="219"/>
        <v>126</v>
      </c>
      <c r="BC253" s="87">
        <f t="shared" si="220"/>
        <v>126</v>
      </c>
      <c r="BD253" s="87" t="str">
        <f t="shared" si="221"/>
        <v>1c</v>
      </c>
      <c r="BE253" s="87" t="str">
        <f t="shared" si="222"/>
        <v>0</v>
      </c>
      <c r="BG253" s="87">
        <f t="shared" si="223"/>
        <v>126</v>
      </c>
      <c r="BH253" s="127" t="str">
        <f t="shared" si="224"/>
        <v>2.10E+11</v>
      </c>
      <c r="BI253" s="127" t="str">
        <f t="shared" si="225"/>
        <v>8.08E+10</v>
      </c>
      <c r="BJ253" s="87" t="str">
        <f t="shared" si="226"/>
        <v>7850</v>
      </c>
      <c r="BK253" s="87">
        <f t="shared" si="227"/>
        <v>1</v>
      </c>
      <c r="BL253" s="87">
        <f t="shared" si="228"/>
        <v>0.02</v>
      </c>
      <c r="BN253" s="129">
        <v>251</v>
      </c>
      <c r="BO253" s="129">
        <v>62</v>
      </c>
      <c r="BP253" s="129">
        <v>199</v>
      </c>
      <c r="BQ253" s="129">
        <v>251</v>
      </c>
      <c r="BR253" s="129">
        <v>251</v>
      </c>
      <c r="BS253" s="129" t="str">
        <v>1c</v>
      </c>
      <c r="BT253" s="129" t="str">
        <v>0</v>
      </c>
      <c r="BU253" s="87">
        <v>0</v>
      </c>
      <c r="BV253" s="129">
        <v>251</v>
      </c>
      <c r="BW253" s="129" t="str">
        <v>2.10E+11</v>
      </c>
      <c r="BX253" s="129" t="str">
        <v>8.08E+10</v>
      </c>
      <c r="BY253" s="129" t="str">
        <v>7850</v>
      </c>
      <c r="BZ253" s="129">
        <v>0.5</v>
      </c>
      <c r="CA253" s="129">
        <v>0.01</v>
      </c>
      <c r="CD253" s="87">
        <v>251</v>
      </c>
      <c r="CE253" s="87" t="s">
        <v>180</v>
      </c>
      <c r="CF253" s="87" t="s">
        <v>181</v>
      </c>
      <c r="CG253" s="87">
        <v>1</v>
      </c>
      <c r="CH253" s="87">
        <v>0.5</v>
      </c>
      <c r="CI253" s="87">
        <v>0.01</v>
      </c>
      <c r="CK253" s="87">
        <f t="shared" si="247"/>
        <v>251</v>
      </c>
      <c r="CL253" s="87">
        <f t="shared" si="248"/>
        <v>0</v>
      </c>
      <c r="CM253" s="87">
        <f t="shared" si="249"/>
        <v>0</v>
      </c>
      <c r="CN253" s="87">
        <f t="shared" si="250"/>
        <v>54.45</v>
      </c>
      <c r="CO253" s="87">
        <v>1</v>
      </c>
      <c r="CP253" s="87">
        <v>0</v>
      </c>
      <c r="CR253" s="87">
        <f t="shared" si="258"/>
        <v>251</v>
      </c>
      <c r="CS253" s="87">
        <f t="shared" si="259"/>
        <v>62</v>
      </c>
      <c r="CT253" s="87">
        <f t="shared" si="260"/>
        <v>199</v>
      </c>
      <c r="CU253" s="87">
        <v>3</v>
      </c>
      <c r="CV253" s="87">
        <v>3</v>
      </c>
      <c r="CW253" s="87">
        <v>1</v>
      </c>
      <c r="CX253" s="87">
        <v>0</v>
      </c>
      <c r="CY253" s="87">
        <v>1</v>
      </c>
      <c r="CZ253" s="87">
        <v>3</v>
      </c>
      <c r="DA253" s="87">
        <v>1</v>
      </c>
      <c r="DB253" s="87" t="b">
        <v>1</v>
      </c>
    </row>
    <row r="254" spans="1:106" ht="12.75">
      <c r="A254" s="87">
        <f t="shared" si="251"/>
        <v>24</v>
      </c>
      <c r="B254" s="140">
        <f t="shared" si="211"/>
        <v>252</v>
      </c>
      <c r="C254" s="143">
        <v>56.95</v>
      </c>
      <c r="D254" s="140">
        <v>0</v>
      </c>
      <c r="E254" s="140">
        <v>0</v>
      </c>
      <c r="F254" s="140" t="s">
        <v>142</v>
      </c>
      <c r="G254" s="140"/>
      <c r="H254" s="140"/>
      <c r="J254" s="87">
        <f t="shared" si="239"/>
        <v>126.2</v>
      </c>
      <c r="K254" s="126">
        <v>125</v>
      </c>
      <c r="L254" s="87">
        <v>1</v>
      </c>
      <c r="M254" s="87">
        <v>20</v>
      </c>
      <c r="N254" s="87" t="s">
        <v>154</v>
      </c>
      <c r="O254" s="87" t="s">
        <v>155</v>
      </c>
      <c r="P254" s="87">
        <v>0</v>
      </c>
      <c r="Q254" s="127">
        <v>6.1580000000000003E-5</v>
      </c>
      <c r="R254" s="87">
        <v>0</v>
      </c>
      <c r="S254" s="87">
        <v>0</v>
      </c>
      <c r="T254" s="127">
        <v>1553000000</v>
      </c>
      <c r="U254" s="127">
        <v>1553000000</v>
      </c>
      <c r="V254" s="127">
        <v>2488000000</v>
      </c>
      <c r="W254" s="127">
        <v>2488000000</v>
      </c>
      <c r="X254" s="87">
        <v>0</v>
      </c>
      <c r="Y254" s="87">
        <v>0</v>
      </c>
      <c r="Z254" s="127">
        <v>1195000000</v>
      </c>
      <c r="AA254" s="127">
        <v>1.4790000000000001E-5</v>
      </c>
      <c r="AB254" s="127">
        <v>12930000000</v>
      </c>
      <c r="AC254" s="87">
        <v>0.65</v>
      </c>
      <c r="AD254" s="87" t="s">
        <v>156</v>
      </c>
      <c r="AE254" s="87" t="s">
        <v>157</v>
      </c>
      <c r="AF254" s="87" t="s">
        <v>158</v>
      </c>
      <c r="AG254" s="87" t="s">
        <v>159</v>
      </c>
      <c r="AH254" s="87" t="s">
        <v>160</v>
      </c>
      <c r="AI254" s="87" t="s">
        <v>161</v>
      </c>
      <c r="AJ254" s="87" t="s">
        <v>162</v>
      </c>
      <c r="AK254" s="87">
        <v>0</v>
      </c>
      <c r="AL254" s="87">
        <v>0</v>
      </c>
      <c r="AM254" s="87" t="s">
        <v>142</v>
      </c>
      <c r="AO254" s="87">
        <f t="shared" si="214"/>
        <v>252</v>
      </c>
      <c r="AP254" s="87">
        <f t="shared" si="212"/>
        <v>0</v>
      </c>
      <c r="AQ254" s="87">
        <f t="shared" si="212"/>
        <v>0</v>
      </c>
      <c r="AR254" s="87">
        <f t="shared" si="215"/>
        <v>56.95</v>
      </c>
      <c r="AS254" s="87">
        <v>1</v>
      </c>
      <c r="AT254" s="87">
        <v>0</v>
      </c>
      <c r="AU254" s="87">
        <v>0</v>
      </c>
      <c r="AV254" s="87">
        <v>0</v>
      </c>
      <c r="AW254" s="87">
        <v>0</v>
      </c>
      <c r="AY254" s="133"/>
      <c r="AZ254" s="87" t="str">
        <f t="shared" si="217"/>
        <v/>
      </c>
      <c r="BA254" s="87" t="str">
        <f t="shared" si="218"/>
        <v/>
      </c>
      <c r="BB254" s="87" t="str">
        <f t="shared" si="219"/>
        <v/>
      </c>
      <c r="BC254" s="87" t="str">
        <f t="shared" si="220"/>
        <v/>
      </c>
      <c r="BD254" s="87" t="str">
        <f t="shared" si="221"/>
        <v/>
      </c>
      <c r="BE254" s="87" t="str">
        <f t="shared" si="222"/>
        <v/>
      </c>
      <c r="BG254" s="87" t="str">
        <f t="shared" si="223"/>
        <v/>
      </c>
      <c r="BH254" s="127" t="str">
        <f t="shared" si="224"/>
        <v/>
      </c>
      <c r="BI254" s="127" t="str">
        <f t="shared" si="225"/>
        <v/>
      </c>
      <c r="BJ254" s="87" t="str">
        <f t="shared" si="226"/>
        <v/>
      </c>
      <c r="BK254" s="87" t="str">
        <f t="shared" si="227"/>
        <v/>
      </c>
      <c r="BL254" s="87" t="str">
        <f t="shared" si="228"/>
        <v/>
      </c>
      <c r="BN254" s="129">
        <v>252</v>
      </c>
      <c r="BO254" s="129">
        <v>199</v>
      </c>
      <c r="BP254" s="129">
        <v>200</v>
      </c>
      <c r="BQ254" s="129">
        <v>252</v>
      </c>
      <c r="BR254" s="129">
        <v>252</v>
      </c>
      <c r="BS254" s="129" t="str">
        <v>1c</v>
      </c>
      <c r="BT254" s="129" t="str">
        <v>0</v>
      </c>
      <c r="BU254" s="87">
        <v>0</v>
      </c>
      <c r="BV254" s="129">
        <v>252</v>
      </c>
      <c r="BW254" s="129" t="str">
        <v>2.10E+11</v>
      </c>
      <c r="BX254" s="129" t="str">
        <v>8.08E+10</v>
      </c>
      <c r="BY254" s="129" t="str">
        <v>7850</v>
      </c>
      <c r="BZ254" s="129">
        <v>0.5</v>
      </c>
      <c r="CA254" s="129">
        <v>0.01</v>
      </c>
      <c r="CD254" s="87">
        <v>252</v>
      </c>
      <c r="CE254" s="87" t="s">
        <v>180</v>
      </c>
      <c r="CF254" s="87" t="s">
        <v>181</v>
      </c>
      <c r="CG254" s="87">
        <v>1</v>
      </c>
      <c r="CH254" s="87">
        <v>0.5</v>
      </c>
      <c r="CI254" s="87">
        <v>0.01</v>
      </c>
      <c r="CK254" s="87">
        <f t="shared" si="247"/>
        <v>252</v>
      </c>
      <c r="CL254" s="87">
        <f t="shared" si="248"/>
        <v>0</v>
      </c>
      <c r="CM254" s="87">
        <f t="shared" si="249"/>
        <v>0</v>
      </c>
      <c r="CN254" s="87">
        <f t="shared" si="250"/>
        <v>56.95</v>
      </c>
      <c r="CO254" s="87">
        <v>1</v>
      </c>
      <c r="CP254" s="87">
        <v>0</v>
      </c>
      <c r="CR254" s="87">
        <f t="shared" si="258"/>
        <v>252</v>
      </c>
      <c r="CS254" s="87">
        <f t="shared" si="259"/>
        <v>199</v>
      </c>
      <c r="CT254" s="87">
        <f t="shared" si="260"/>
        <v>200</v>
      </c>
      <c r="CU254" s="87">
        <v>3</v>
      </c>
      <c r="CV254" s="87">
        <v>3</v>
      </c>
      <c r="CW254" s="87">
        <v>1</v>
      </c>
      <c r="CX254" s="87">
        <v>0</v>
      </c>
      <c r="CY254" s="87">
        <v>1</v>
      </c>
      <c r="CZ254" s="87">
        <v>3</v>
      </c>
      <c r="DA254" s="87">
        <v>1</v>
      </c>
      <c r="DB254" s="87" t="b">
        <v>1</v>
      </c>
    </row>
    <row r="255" spans="1:106" ht="12.75">
      <c r="A255" s="87">
        <f t="shared" si="251"/>
        <v>25</v>
      </c>
      <c r="B255" s="140">
        <f t="shared" si="211"/>
        <v>253</v>
      </c>
      <c r="C255" s="143">
        <v>59.5</v>
      </c>
      <c r="D255" s="140">
        <v>0</v>
      </c>
      <c r="E255" s="140">
        <v>0</v>
      </c>
      <c r="F255" s="140" t="s">
        <v>142</v>
      </c>
      <c r="G255" s="140"/>
      <c r="H255" s="140"/>
      <c r="J255" s="87">
        <f t="shared" si="239"/>
        <v>127.1</v>
      </c>
      <c r="K255" s="126">
        <v>125</v>
      </c>
      <c r="L255" s="87">
        <v>1</v>
      </c>
      <c r="M255" s="87">
        <v>20</v>
      </c>
      <c r="N255" s="87" t="s">
        <v>154</v>
      </c>
      <c r="O255" s="87" t="s">
        <v>155</v>
      </c>
      <c r="P255" s="87">
        <v>0</v>
      </c>
      <c r="Q255" s="127">
        <v>6.1580000000000003E-5</v>
      </c>
      <c r="R255" s="87">
        <v>0</v>
      </c>
      <c r="S255" s="87">
        <v>0</v>
      </c>
      <c r="T255" s="127">
        <v>1553000000</v>
      </c>
      <c r="U255" s="127">
        <v>1553000000</v>
      </c>
      <c r="V255" s="127">
        <v>2488000000</v>
      </c>
      <c r="W255" s="127">
        <v>2488000000</v>
      </c>
      <c r="X255" s="87">
        <v>0</v>
      </c>
      <c r="Y255" s="87">
        <v>0</v>
      </c>
      <c r="Z255" s="127">
        <v>1195000000</v>
      </c>
      <c r="AA255" s="127">
        <v>1.4790000000000001E-5</v>
      </c>
      <c r="AB255" s="127">
        <v>12930000000</v>
      </c>
      <c r="AC255" s="87">
        <v>0.65</v>
      </c>
      <c r="AD255" s="87" t="s">
        <v>156</v>
      </c>
      <c r="AE255" s="87" t="s">
        <v>157</v>
      </c>
      <c r="AF255" s="87" t="s">
        <v>158</v>
      </c>
      <c r="AG255" s="87" t="s">
        <v>159</v>
      </c>
      <c r="AH255" s="87" t="s">
        <v>160</v>
      </c>
      <c r="AI255" s="87" t="s">
        <v>161</v>
      </c>
      <c r="AJ255" s="87" t="s">
        <v>162</v>
      </c>
      <c r="AK255" s="87">
        <v>0</v>
      </c>
      <c r="AL255" s="87">
        <v>0</v>
      </c>
      <c r="AM255" s="87" t="s">
        <v>142</v>
      </c>
      <c r="AO255" s="87">
        <f t="shared" si="214"/>
        <v>253</v>
      </c>
      <c r="AP255" s="87">
        <f t="shared" si="212"/>
        <v>0</v>
      </c>
      <c r="AQ255" s="87">
        <f t="shared" si="212"/>
        <v>0</v>
      </c>
      <c r="AR255" s="87">
        <f t="shared" si="215"/>
        <v>59.5</v>
      </c>
      <c r="AS255" s="87">
        <v>1</v>
      </c>
      <c r="AT255" s="87">
        <v>0</v>
      </c>
      <c r="AU255" s="87">
        <v>0</v>
      </c>
      <c r="AV255" s="87">
        <v>0</v>
      </c>
      <c r="AW255" s="87">
        <v>0</v>
      </c>
      <c r="AY255" s="133">
        <f t="shared" ref="AY255" si="266">IF(J255="", "", INT(J255))</f>
        <v>127</v>
      </c>
      <c r="AZ255" s="87">
        <f t="shared" si="217"/>
        <v>125</v>
      </c>
      <c r="BA255" s="87">
        <f t="shared" si="218"/>
        <v>126</v>
      </c>
      <c r="BB255" s="87">
        <f t="shared" si="219"/>
        <v>127</v>
      </c>
      <c r="BC255" s="87">
        <f t="shared" si="220"/>
        <v>127</v>
      </c>
      <c r="BD255" s="87" t="str">
        <f t="shared" si="221"/>
        <v>1c</v>
      </c>
      <c r="BE255" s="87" t="str">
        <f t="shared" si="222"/>
        <v>0</v>
      </c>
      <c r="BG255" s="87">
        <f t="shared" si="223"/>
        <v>127</v>
      </c>
      <c r="BH255" s="127" t="str">
        <f t="shared" si="224"/>
        <v>2.10E+11</v>
      </c>
      <c r="BI255" s="127" t="str">
        <f t="shared" si="225"/>
        <v>8.08E+10</v>
      </c>
      <c r="BJ255" s="87" t="str">
        <f t="shared" si="226"/>
        <v>7850</v>
      </c>
      <c r="BK255" s="87">
        <f t="shared" si="227"/>
        <v>1</v>
      </c>
      <c r="BL255" s="87">
        <f t="shared" si="228"/>
        <v>0.02</v>
      </c>
      <c r="BN255" s="129">
        <v>253</v>
      </c>
      <c r="BO255" s="129">
        <v>200</v>
      </c>
      <c r="BP255" s="129">
        <v>122</v>
      </c>
      <c r="BQ255" s="129">
        <v>253</v>
      </c>
      <c r="BR255" s="129">
        <v>253</v>
      </c>
      <c r="BS255" s="129" t="str">
        <v>1c</v>
      </c>
      <c r="BT255" s="129" t="str">
        <v>0</v>
      </c>
      <c r="BU255" s="87">
        <v>0</v>
      </c>
      <c r="BV255" s="129">
        <v>253</v>
      </c>
      <c r="BW255" s="129" t="str">
        <v>2.10E+11</v>
      </c>
      <c r="BX255" s="129" t="str">
        <v>8.08E+10</v>
      </c>
      <c r="BY255" s="129" t="str">
        <v>7850</v>
      </c>
      <c r="BZ255" s="129">
        <v>0.5</v>
      </c>
      <c r="CA255" s="129">
        <v>0.01</v>
      </c>
      <c r="CD255" s="87">
        <v>253</v>
      </c>
      <c r="CE255" s="87" t="s">
        <v>180</v>
      </c>
      <c r="CF255" s="87" t="s">
        <v>181</v>
      </c>
      <c r="CG255" s="87">
        <v>1</v>
      </c>
      <c r="CH255" s="87">
        <v>0.5</v>
      </c>
      <c r="CI255" s="87">
        <v>0.01</v>
      </c>
      <c r="CK255" s="87">
        <f t="shared" si="247"/>
        <v>253</v>
      </c>
      <c r="CL255" s="87">
        <f t="shared" si="248"/>
        <v>0</v>
      </c>
      <c r="CM255" s="87">
        <f t="shared" si="249"/>
        <v>0</v>
      </c>
      <c r="CN255" s="87">
        <f t="shared" si="250"/>
        <v>59.5</v>
      </c>
      <c r="CO255" s="87">
        <v>1</v>
      </c>
      <c r="CP255" s="87">
        <v>0</v>
      </c>
      <c r="CR255" s="87">
        <f t="shared" si="258"/>
        <v>253</v>
      </c>
      <c r="CS255" s="87">
        <f t="shared" si="259"/>
        <v>200</v>
      </c>
      <c r="CT255" s="87">
        <f t="shared" si="260"/>
        <v>122</v>
      </c>
      <c r="CU255" s="87">
        <v>3</v>
      </c>
      <c r="CV255" s="87">
        <v>3</v>
      </c>
      <c r="CW255" s="87">
        <v>1</v>
      </c>
      <c r="CX255" s="87">
        <v>0</v>
      </c>
      <c r="CY255" s="87">
        <v>1</v>
      </c>
      <c r="CZ255" s="87">
        <v>3</v>
      </c>
      <c r="DA255" s="87">
        <v>1</v>
      </c>
      <c r="DB255" s="87" t="b">
        <v>1</v>
      </c>
    </row>
    <row r="256" spans="1:106" ht="12.75">
      <c r="A256" s="87">
        <f t="shared" si="251"/>
        <v>26</v>
      </c>
      <c r="B256" s="140">
        <f t="shared" si="211"/>
        <v>254</v>
      </c>
      <c r="C256" s="143">
        <v>62.05</v>
      </c>
      <c r="D256" s="140">
        <v>0</v>
      </c>
      <c r="E256" s="140">
        <v>0</v>
      </c>
      <c r="F256" s="140" t="s">
        <v>142</v>
      </c>
      <c r="G256" s="140"/>
      <c r="H256" s="140"/>
      <c r="J256" s="87">
        <f t="shared" si="239"/>
        <v>127.2</v>
      </c>
      <c r="K256" s="126">
        <v>126</v>
      </c>
      <c r="L256" s="87">
        <v>1</v>
      </c>
      <c r="M256" s="87">
        <v>20</v>
      </c>
      <c r="N256" s="87" t="s">
        <v>154</v>
      </c>
      <c r="O256" s="87" t="s">
        <v>155</v>
      </c>
      <c r="P256" s="87">
        <v>0</v>
      </c>
      <c r="Q256" s="127">
        <v>6.1580000000000003E-5</v>
      </c>
      <c r="R256" s="87">
        <v>0</v>
      </c>
      <c r="S256" s="87">
        <v>0</v>
      </c>
      <c r="T256" s="127">
        <v>1553000000</v>
      </c>
      <c r="U256" s="127">
        <v>1553000000</v>
      </c>
      <c r="V256" s="127">
        <v>2488000000</v>
      </c>
      <c r="W256" s="127">
        <v>2488000000</v>
      </c>
      <c r="X256" s="87">
        <v>0</v>
      </c>
      <c r="Y256" s="87">
        <v>0</v>
      </c>
      <c r="Z256" s="127">
        <v>1195000000</v>
      </c>
      <c r="AA256" s="127">
        <v>1.4790000000000001E-5</v>
      </c>
      <c r="AB256" s="127">
        <v>12930000000</v>
      </c>
      <c r="AC256" s="87">
        <v>0.65</v>
      </c>
      <c r="AD256" s="87" t="s">
        <v>156</v>
      </c>
      <c r="AE256" s="87" t="s">
        <v>157</v>
      </c>
      <c r="AF256" s="87" t="s">
        <v>158</v>
      </c>
      <c r="AG256" s="87" t="s">
        <v>159</v>
      </c>
      <c r="AH256" s="87" t="s">
        <v>160</v>
      </c>
      <c r="AI256" s="87" t="s">
        <v>161</v>
      </c>
      <c r="AJ256" s="87" t="s">
        <v>162</v>
      </c>
      <c r="AK256" s="87">
        <v>0</v>
      </c>
      <c r="AL256" s="87">
        <v>0</v>
      </c>
      <c r="AM256" s="87" t="s">
        <v>142</v>
      </c>
      <c r="AO256" s="87">
        <f t="shared" si="214"/>
        <v>254</v>
      </c>
      <c r="AP256" s="87">
        <f t="shared" si="212"/>
        <v>0</v>
      </c>
      <c r="AQ256" s="87">
        <f t="shared" si="212"/>
        <v>0</v>
      </c>
      <c r="AR256" s="87">
        <f t="shared" si="215"/>
        <v>62.05</v>
      </c>
      <c r="AS256" s="87">
        <v>1</v>
      </c>
      <c r="AT256" s="87">
        <v>0</v>
      </c>
      <c r="AU256" s="87">
        <v>0</v>
      </c>
      <c r="AV256" s="87">
        <v>0</v>
      </c>
      <c r="AW256" s="87">
        <v>0</v>
      </c>
      <c r="AY256" s="133"/>
      <c r="AZ256" s="87" t="str">
        <f t="shared" si="217"/>
        <v/>
      </c>
      <c r="BA256" s="87" t="str">
        <f t="shared" si="218"/>
        <v/>
      </c>
      <c r="BB256" s="87" t="str">
        <f t="shared" si="219"/>
        <v/>
      </c>
      <c r="BC256" s="87" t="str">
        <f t="shared" si="220"/>
        <v/>
      </c>
      <c r="BD256" s="87" t="str">
        <f t="shared" si="221"/>
        <v/>
      </c>
      <c r="BE256" s="87" t="str">
        <f t="shared" si="222"/>
        <v/>
      </c>
      <c r="BG256" s="87" t="str">
        <f t="shared" si="223"/>
        <v/>
      </c>
      <c r="BH256" s="127" t="str">
        <f t="shared" si="224"/>
        <v/>
      </c>
      <c r="BI256" s="127" t="str">
        <f t="shared" si="225"/>
        <v/>
      </c>
      <c r="BJ256" s="87" t="str">
        <f t="shared" si="226"/>
        <v/>
      </c>
      <c r="BK256" s="87" t="str">
        <f t="shared" si="227"/>
        <v/>
      </c>
      <c r="BL256" s="87" t="str">
        <f t="shared" si="228"/>
        <v/>
      </c>
      <c r="BN256" s="129">
        <v>254</v>
      </c>
      <c r="BO256" s="129">
        <v>67</v>
      </c>
      <c r="BP256" s="129">
        <v>201</v>
      </c>
      <c r="BQ256" s="129">
        <v>254</v>
      </c>
      <c r="BR256" s="129">
        <v>254</v>
      </c>
      <c r="BS256" s="129" t="str">
        <v>1c</v>
      </c>
      <c r="BT256" s="129" t="str">
        <v>0</v>
      </c>
      <c r="BU256" s="87">
        <v>0</v>
      </c>
      <c r="BV256" s="129">
        <v>254</v>
      </c>
      <c r="BW256" s="129" t="str">
        <v>2.10E+11</v>
      </c>
      <c r="BX256" s="129" t="str">
        <v>8.08E+10</v>
      </c>
      <c r="BY256" s="129" t="str">
        <v>7850</v>
      </c>
      <c r="BZ256" s="129">
        <v>0.5</v>
      </c>
      <c r="CA256" s="129">
        <v>0.01</v>
      </c>
      <c r="CD256" s="87">
        <v>254</v>
      </c>
      <c r="CE256" s="87" t="s">
        <v>180</v>
      </c>
      <c r="CF256" s="87" t="s">
        <v>181</v>
      </c>
      <c r="CG256" s="87">
        <v>1</v>
      </c>
      <c r="CH256" s="87">
        <v>0.5</v>
      </c>
      <c r="CI256" s="87">
        <v>0.01</v>
      </c>
      <c r="CK256" s="87">
        <f t="shared" si="247"/>
        <v>254</v>
      </c>
      <c r="CL256" s="87">
        <f t="shared" si="248"/>
        <v>0</v>
      </c>
      <c r="CM256" s="87">
        <f t="shared" si="249"/>
        <v>0</v>
      </c>
      <c r="CN256" s="87">
        <f t="shared" si="250"/>
        <v>62.05</v>
      </c>
      <c r="CO256" s="87">
        <v>1</v>
      </c>
      <c r="CP256" s="87">
        <v>0</v>
      </c>
      <c r="CR256" s="87">
        <f t="shared" si="258"/>
        <v>254</v>
      </c>
      <c r="CS256" s="87">
        <f t="shared" si="259"/>
        <v>67</v>
      </c>
      <c r="CT256" s="87">
        <f t="shared" si="260"/>
        <v>201</v>
      </c>
      <c r="CU256" s="87">
        <v>3</v>
      </c>
      <c r="CV256" s="87">
        <v>3</v>
      </c>
      <c r="CW256" s="87">
        <v>1</v>
      </c>
      <c r="CX256" s="87">
        <v>0</v>
      </c>
      <c r="CY256" s="87">
        <v>1</v>
      </c>
      <c r="CZ256" s="87">
        <v>3</v>
      </c>
      <c r="DA256" s="87">
        <v>1</v>
      </c>
      <c r="DB256" s="87" t="b">
        <v>1</v>
      </c>
    </row>
    <row r="257" spans="1:106" ht="12.75">
      <c r="A257" s="87">
        <f t="shared" si="251"/>
        <v>27</v>
      </c>
      <c r="B257" s="140">
        <f t="shared" si="211"/>
        <v>255</v>
      </c>
      <c r="C257" s="143">
        <v>64.599999999999994</v>
      </c>
      <c r="D257" s="140">
        <v>0</v>
      </c>
      <c r="E257" s="140">
        <v>0</v>
      </c>
      <c r="F257" s="140" t="s">
        <v>142</v>
      </c>
      <c r="G257" s="140"/>
      <c r="H257" s="140"/>
      <c r="J257" s="87">
        <f t="shared" si="239"/>
        <v>128.1</v>
      </c>
      <c r="K257" s="126">
        <v>126</v>
      </c>
      <c r="L257" s="87">
        <v>1</v>
      </c>
      <c r="M257" s="87">
        <v>20</v>
      </c>
      <c r="N257" s="87" t="s">
        <v>154</v>
      </c>
      <c r="O257" s="87" t="s">
        <v>155</v>
      </c>
      <c r="P257" s="87">
        <v>0</v>
      </c>
      <c r="Q257" s="127">
        <v>6.1580000000000003E-5</v>
      </c>
      <c r="R257" s="87">
        <v>0</v>
      </c>
      <c r="S257" s="87">
        <v>0</v>
      </c>
      <c r="T257" s="127">
        <v>1553000000</v>
      </c>
      <c r="U257" s="127">
        <v>1553000000</v>
      </c>
      <c r="V257" s="127">
        <v>2488000000</v>
      </c>
      <c r="W257" s="127">
        <v>2488000000</v>
      </c>
      <c r="X257" s="87">
        <v>0</v>
      </c>
      <c r="Y257" s="87">
        <v>0</v>
      </c>
      <c r="Z257" s="127">
        <v>1195000000</v>
      </c>
      <c r="AA257" s="127">
        <v>1.4790000000000001E-5</v>
      </c>
      <c r="AB257" s="127">
        <v>12930000000</v>
      </c>
      <c r="AC257" s="87">
        <v>0.65</v>
      </c>
      <c r="AD257" s="87" t="s">
        <v>156</v>
      </c>
      <c r="AE257" s="87" t="s">
        <v>157</v>
      </c>
      <c r="AF257" s="87" t="s">
        <v>158</v>
      </c>
      <c r="AG257" s="87" t="s">
        <v>159</v>
      </c>
      <c r="AH257" s="87" t="s">
        <v>160</v>
      </c>
      <c r="AI257" s="87" t="s">
        <v>161</v>
      </c>
      <c r="AJ257" s="87" t="s">
        <v>162</v>
      </c>
      <c r="AK257" s="87">
        <v>0</v>
      </c>
      <c r="AL257" s="87">
        <v>0</v>
      </c>
      <c r="AM257" s="87" t="s">
        <v>142</v>
      </c>
      <c r="AO257" s="87">
        <f t="shared" si="214"/>
        <v>255</v>
      </c>
      <c r="AP257" s="87">
        <f t="shared" si="212"/>
        <v>0</v>
      </c>
      <c r="AQ257" s="87">
        <f t="shared" si="212"/>
        <v>0</v>
      </c>
      <c r="AR257" s="87">
        <f t="shared" si="215"/>
        <v>64.599999999999994</v>
      </c>
      <c r="AS257" s="87">
        <v>1</v>
      </c>
      <c r="AT257" s="87">
        <v>0</v>
      </c>
      <c r="AU257" s="87">
        <v>0</v>
      </c>
      <c r="AV257" s="87">
        <v>0</v>
      </c>
      <c r="AW257" s="87">
        <v>0</v>
      </c>
      <c r="AY257" s="133">
        <f t="shared" ref="AY257" si="267">IF(J257="", "", INT(J257))</f>
        <v>128</v>
      </c>
      <c r="AZ257" s="87">
        <f t="shared" si="217"/>
        <v>126</v>
      </c>
      <c r="BA257" s="87">
        <f t="shared" si="218"/>
        <v>127</v>
      </c>
      <c r="BB257" s="87">
        <f t="shared" si="219"/>
        <v>128</v>
      </c>
      <c r="BC257" s="87">
        <f t="shared" si="220"/>
        <v>128</v>
      </c>
      <c r="BD257" s="87" t="str">
        <f t="shared" si="221"/>
        <v>1c</v>
      </c>
      <c r="BE257" s="87" t="str">
        <f t="shared" si="222"/>
        <v>0</v>
      </c>
      <c r="BG257" s="87">
        <f t="shared" si="223"/>
        <v>128</v>
      </c>
      <c r="BH257" s="127" t="str">
        <f t="shared" si="224"/>
        <v>2.10E+11</v>
      </c>
      <c r="BI257" s="127" t="str">
        <f t="shared" si="225"/>
        <v>8.08E+10</v>
      </c>
      <c r="BJ257" s="87" t="str">
        <f t="shared" si="226"/>
        <v>7850</v>
      </c>
      <c r="BK257" s="87">
        <f t="shared" si="227"/>
        <v>1</v>
      </c>
      <c r="BL257" s="87">
        <f t="shared" si="228"/>
        <v>0.02</v>
      </c>
      <c r="BN257" s="129">
        <v>255</v>
      </c>
      <c r="BO257" s="129">
        <v>201</v>
      </c>
      <c r="BP257" s="129">
        <v>202</v>
      </c>
      <c r="BQ257" s="129">
        <v>255</v>
      </c>
      <c r="BR257" s="129">
        <v>255</v>
      </c>
      <c r="BS257" s="129" t="str">
        <v>1c</v>
      </c>
      <c r="BT257" s="129" t="str">
        <v>0</v>
      </c>
      <c r="BU257" s="87">
        <v>0</v>
      </c>
      <c r="BV257" s="129">
        <v>255</v>
      </c>
      <c r="BW257" s="129" t="str">
        <v>2.10E+11</v>
      </c>
      <c r="BX257" s="129" t="str">
        <v>8.08E+10</v>
      </c>
      <c r="BY257" s="129" t="str">
        <v>7850</v>
      </c>
      <c r="BZ257" s="129">
        <v>0.5</v>
      </c>
      <c r="CA257" s="129">
        <v>0.01</v>
      </c>
      <c r="CD257" s="87">
        <v>255</v>
      </c>
      <c r="CE257" s="87" t="s">
        <v>180</v>
      </c>
      <c r="CF257" s="87" t="s">
        <v>181</v>
      </c>
      <c r="CG257" s="87">
        <v>1</v>
      </c>
      <c r="CH257" s="87">
        <v>0.5</v>
      </c>
      <c r="CI257" s="87">
        <v>0.01</v>
      </c>
      <c r="CK257" s="87">
        <f t="shared" si="247"/>
        <v>255</v>
      </c>
      <c r="CL257" s="87">
        <f t="shared" si="248"/>
        <v>0</v>
      </c>
      <c r="CM257" s="87">
        <f t="shared" si="249"/>
        <v>0</v>
      </c>
      <c r="CN257" s="87">
        <f t="shared" si="250"/>
        <v>64.599999999999994</v>
      </c>
      <c r="CO257" s="87">
        <v>1</v>
      </c>
      <c r="CP257" s="87">
        <v>0</v>
      </c>
      <c r="CR257" s="87">
        <f t="shared" si="258"/>
        <v>255</v>
      </c>
      <c r="CS257" s="87">
        <f t="shared" si="259"/>
        <v>201</v>
      </c>
      <c r="CT257" s="87">
        <f t="shared" si="260"/>
        <v>202</v>
      </c>
      <c r="CU257" s="87">
        <v>3</v>
      </c>
      <c r="CV257" s="87">
        <v>3</v>
      </c>
      <c r="CW257" s="87">
        <v>1</v>
      </c>
      <c r="CX257" s="87">
        <v>0</v>
      </c>
      <c r="CY257" s="87">
        <v>1</v>
      </c>
      <c r="CZ257" s="87">
        <v>3</v>
      </c>
      <c r="DA257" s="87">
        <v>1</v>
      </c>
      <c r="DB257" s="87" t="b">
        <v>1</v>
      </c>
    </row>
    <row r="258" spans="1:106" ht="12.75">
      <c r="A258" s="87">
        <f t="shared" si="251"/>
        <v>28</v>
      </c>
      <c r="B258" s="140">
        <f t="shared" si="251"/>
        <v>256</v>
      </c>
      <c r="C258" s="143">
        <v>67.150000000000006</v>
      </c>
      <c r="D258" s="140">
        <v>0</v>
      </c>
      <c r="E258" s="140">
        <v>0</v>
      </c>
      <c r="F258" s="140" t="s">
        <v>142</v>
      </c>
      <c r="G258" s="140"/>
      <c r="H258" s="140"/>
      <c r="J258" s="87">
        <f t="shared" si="239"/>
        <v>128.19999999999999</v>
      </c>
      <c r="K258" s="126">
        <v>127</v>
      </c>
      <c r="L258" s="87">
        <v>1</v>
      </c>
      <c r="M258" s="87">
        <v>20</v>
      </c>
      <c r="N258" s="87" t="s">
        <v>154</v>
      </c>
      <c r="O258" s="87" t="s">
        <v>155</v>
      </c>
      <c r="P258" s="87">
        <v>0</v>
      </c>
      <c r="Q258" s="127">
        <v>6.1580000000000003E-5</v>
      </c>
      <c r="R258" s="87">
        <v>0</v>
      </c>
      <c r="S258" s="87">
        <v>0</v>
      </c>
      <c r="T258" s="127">
        <v>1553000000</v>
      </c>
      <c r="U258" s="127">
        <v>1553000000</v>
      </c>
      <c r="V258" s="127">
        <v>2488000000</v>
      </c>
      <c r="W258" s="127">
        <v>2488000000</v>
      </c>
      <c r="X258" s="87">
        <v>0</v>
      </c>
      <c r="Y258" s="87">
        <v>0</v>
      </c>
      <c r="Z258" s="127">
        <v>1195000000</v>
      </c>
      <c r="AA258" s="127">
        <v>1.4790000000000001E-5</v>
      </c>
      <c r="AB258" s="127">
        <v>12930000000</v>
      </c>
      <c r="AC258" s="87">
        <v>0.65</v>
      </c>
      <c r="AD258" s="87" t="s">
        <v>156</v>
      </c>
      <c r="AE258" s="87" t="s">
        <v>157</v>
      </c>
      <c r="AF258" s="87" t="s">
        <v>158</v>
      </c>
      <c r="AG258" s="87" t="s">
        <v>159</v>
      </c>
      <c r="AH258" s="87" t="s">
        <v>160</v>
      </c>
      <c r="AI258" s="87" t="s">
        <v>161</v>
      </c>
      <c r="AJ258" s="87" t="s">
        <v>162</v>
      </c>
      <c r="AK258" s="87">
        <v>0</v>
      </c>
      <c r="AL258" s="87">
        <v>0</v>
      </c>
      <c r="AM258" s="87" t="s">
        <v>142</v>
      </c>
      <c r="AO258" s="87">
        <f t="shared" si="214"/>
        <v>256</v>
      </c>
      <c r="AP258" s="87">
        <f t="shared" si="212"/>
        <v>0</v>
      </c>
      <c r="AQ258" s="87">
        <f t="shared" si="212"/>
        <v>0</v>
      </c>
      <c r="AR258" s="87">
        <f t="shared" si="215"/>
        <v>67.150000000000006</v>
      </c>
      <c r="AS258" s="87">
        <v>1</v>
      </c>
      <c r="AT258" s="87">
        <v>0</v>
      </c>
      <c r="AU258" s="87">
        <v>0</v>
      </c>
      <c r="AV258" s="87">
        <v>0</v>
      </c>
      <c r="AW258" s="87">
        <v>0</v>
      </c>
      <c r="AY258" s="133"/>
      <c r="AZ258" s="87" t="str">
        <f t="shared" si="217"/>
        <v/>
      </c>
      <c r="BA258" s="87" t="str">
        <f t="shared" si="218"/>
        <v/>
      </c>
      <c r="BB258" s="87" t="str">
        <f t="shared" si="219"/>
        <v/>
      </c>
      <c r="BC258" s="87" t="str">
        <f t="shared" si="220"/>
        <v/>
      </c>
      <c r="BD258" s="87" t="str">
        <f t="shared" si="221"/>
        <v/>
      </c>
      <c r="BE258" s="87" t="str">
        <f t="shared" si="222"/>
        <v/>
      </c>
      <c r="BG258" s="87" t="str">
        <f t="shared" si="223"/>
        <v/>
      </c>
      <c r="BH258" s="127" t="str">
        <f t="shared" si="224"/>
        <v/>
      </c>
      <c r="BI258" s="127" t="str">
        <f t="shared" si="225"/>
        <v/>
      </c>
      <c r="BJ258" s="87" t="str">
        <f t="shared" si="226"/>
        <v/>
      </c>
      <c r="BK258" s="87" t="str">
        <f t="shared" si="227"/>
        <v/>
      </c>
      <c r="BL258" s="87" t="str">
        <f t="shared" si="228"/>
        <v/>
      </c>
      <c r="BN258" s="129">
        <v>256</v>
      </c>
      <c r="BO258" s="129">
        <v>202</v>
      </c>
      <c r="BP258" s="129">
        <v>127</v>
      </c>
      <c r="BQ258" s="129">
        <v>256</v>
      </c>
      <c r="BR258" s="129">
        <v>256</v>
      </c>
      <c r="BS258" s="129" t="str">
        <v>1c</v>
      </c>
      <c r="BT258" s="129" t="str">
        <v>0</v>
      </c>
      <c r="BU258" s="87">
        <v>0</v>
      </c>
      <c r="BV258" s="129">
        <v>256</v>
      </c>
      <c r="BW258" s="129" t="str">
        <v>2.10E+11</v>
      </c>
      <c r="BX258" s="129" t="str">
        <v>8.08E+10</v>
      </c>
      <c r="BY258" s="129" t="str">
        <v>7850</v>
      </c>
      <c r="BZ258" s="129">
        <v>0.5</v>
      </c>
      <c r="CA258" s="129">
        <v>0.01</v>
      </c>
      <c r="CD258" s="87">
        <v>256</v>
      </c>
      <c r="CE258" s="87" t="s">
        <v>180</v>
      </c>
      <c r="CF258" s="87" t="s">
        <v>181</v>
      </c>
      <c r="CG258" s="87">
        <v>1</v>
      </c>
      <c r="CH258" s="87">
        <v>0.5</v>
      </c>
      <c r="CI258" s="87">
        <v>0.01</v>
      </c>
      <c r="CK258" s="87">
        <f t="shared" si="247"/>
        <v>256</v>
      </c>
      <c r="CL258" s="87">
        <f t="shared" si="248"/>
        <v>0</v>
      </c>
      <c r="CM258" s="87">
        <f t="shared" si="249"/>
        <v>0</v>
      </c>
      <c r="CN258" s="87">
        <f t="shared" si="250"/>
        <v>67.150000000000006</v>
      </c>
      <c r="CO258" s="87">
        <v>1</v>
      </c>
      <c r="CP258" s="87">
        <v>0</v>
      </c>
      <c r="CR258" s="87">
        <f t="shared" si="258"/>
        <v>256</v>
      </c>
      <c r="CS258" s="87">
        <f t="shared" si="259"/>
        <v>202</v>
      </c>
      <c r="CT258" s="87">
        <f t="shared" si="260"/>
        <v>127</v>
      </c>
      <c r="CU258" s="87">
        <v>3</v>
      </c>
      <c r="CV258" s="87">
        <v>3</v>
      </c>
      <c r="CW258" s="87">
        <v>1</v>
      </c>
      <c r="CX258" s="87">
        <v>0</v>
      </c>
      <c r="CY258" s="87">
        <v>1</v>
      </c>
      <c r="CZ258" s="87">
        <v>3</v>
      </c>
      <c r="DA258" s="87">
        <v>1</v>
      </c>
      <c r="DB258" s="87" t="b">
        <v>1</v>
      </c>
    </row>
    <row r="259" spans="1:106" ht="12.75">
      <c r="A259" s="87">
        <f t="shared" ref="A259:B274" si="268">A258+1</f>
        <v>29</v>
      </c>
      <c r="B259" s="140">
        <f t="shared" si="268"/>
        <v>257</v>
      </c>
      <c r="C259" s="143">
        <v>69.7</v>
      </c>
      <c r="D259" s="140">
        <v>0</v>
      </c>
      <c r="E259" s="140">
        <v>0</v>
      </c>
      <c r="F259" s="140" t="s">
        <v>142</v>
      </c>
      <c r="G259" s="140"/>
      <c r="H259" s="140"/>
      <c r="J259" s="87">
        <f t="shared" si="239"/>
        <v>129.1</v>
      </c>
      <c r="K259" s="126">
        <v>127</v>
      </c>
      <c r="L259" s="87">
        <v>1</v>
      </c>
      <c r="M259" s="87">
        <v>20</v>
      </c>
      <c r="N259" s="87" t="s">
        <v>154</v>
      </c>
      <c r="O259" s="87" t="s">
        <v>155</v>
      </c>
      <c r="P259" s="87">
        <v>0</v>
      </c>
      <c r="Q259" s="127">
        <v>6.1580000000000003E-5</v>
      </c>
      <c r="R259" s="87">
        <v>0</v>
      </c>
      <c r="S259" s="87">
        <v>0</v>
      </c>
      <c r="T259" s="127">
        <v>1553000000</v>
      </c>
      <c r="U259" s="127">
        <v>1553000000</v>
      </c>
      <c r="V259" s="127">
        <v>2488000000</v>
      </c>
      <c r="W259" s="127">
        <v>2488000000</v>
      </c>
      <c r="X259" s="87">
        <v>0</v>
      </c>
      <c r="Y259" s="87">
        <v>0</v>
      </c>
      <c r="Z259" s="127">
        <v>1195000000</v>
      </c>
      <c r="AA259" s="127">
        <v>1.4790000000000001E-5</v>
      </c>
      <c r="AB259" s="127">
        <v>12930000000</v>
      </c>
      <c r="AC259" s="87">
        <v>0.65</v>
      </c>
      <c r="AD259" s="87" t="s">
        <v>156</v>
      </c>
      <c r="AE259" s="87" t="s">
        <v>157</v>
      </c>
      <c r="AF259" s="87" t="s">
        <v>158</v>
      </c>
      <c r="AG259" s="87" t="s">
        <v>159</v>
      </c>
      <c r="AH259" s="87" t="s">
        <v>160</v>
      </c>
      <c r="AI259" s="87" t="s">
        <v>161</v>
      </c>
      <c r="AJ259" s="87" t="s">
        <v>162</v>
      </c>
      <c r="AK259" s="87">
        <v>0</v>
      </c>
      <c r="AL259" s="87">
        <v>0</v>
      </c>
      <c r="AM259" s="87" t="s">
        <v>142</v>
      </c>
      <c r="AO259" s="87">
        <f t="shared" si="214"/>
        <v>257</v>
      </c>
      <c r="AP259" s="87">
        <f t="shared" ref="AP259:AQ287" si="269">D259</f>
        <v>0</v>
      </c>
      <c r="AQ259" s="87">
        <f t="shared" si="269"/>
        <v>0</v>
      </c>
      <c r="AR259" s="87">
        <f t="shared" si="215"/>
        <v>69.7</v>
      </c>
      <c r="AS259" s="87">
        <v>1</v>
      </c>
      <c r="AT259" s="87">
        <v>0</v>
      </c>
      <c r="AU259" s="87">
        <v>0</v>
      </c>
      <c r="AV259" s="87">
        <v>0</v>
      </c>
      <c r="AW259" s="87">
        <v>0</v>
      </c>
      <c r="AY259" s="133">
        <f t="shared" ref="AY259" si="270">IF(J259="", "", INT(J259))</f>
        <v>129</v>
      </c>
      <c r="AZ259" s="87">
        <f t="shared" si="217"/>
        <v>127</v>
      </c>
      <c r="BA259" s="87">
        <f t="shared" si="218"/>
        <v>128</v>
      </c>
      <c r="BB259" s="87">
        <f t="shared" si="219"/>
        <v>129</v>
      </c>
      <c r="BC259" s="87">
        <f t="shared" si="220"/>
        <v>129</v>
      </c>
      <c r="BD259" s="87" t="str">
        <f t="shared" si="221"/>
        <v>1c</v>
      </c>
      <c r="BE259" s="87" t="str">
        <f t="shared" si="222"/>
        <v>0</v>
      </c>
      <c r="BG259" s="87">
        <f t="shared" si="223"/>
        <v>129</v>
      </c>
      <c r="BH259" s="127" t="str">
        <f t="shared" si="224"/>
        <v>2.10E+11</v>
      </c>
      <c r="BI259" s="127" t="str">
        <f t="shared" si="225"/>
        <v>8.08E+10</v>
      </c>
      <c r="BJ259" s="87" t="str">
        <f t="shared" si="226"/>
        <v>7850</v>
      </c>
      <c r="BK259" s="87">
        <f t="shared" si="227"/>
        <v>1</v>
      </c>
      <c r="BL259" s="87">
        <f t="shared" si="228"/>
        <v>0.02</v>
      </c>
      <c r="BN259" s="129">
        <v>257</v>
      </c>
      <c r="BO259" s="129">
        <v>72</v>
      </c>
      <c r="BP259" s="129">
        <v>203</v>
      </c>
      <c r="BQ259" s="129">
        <v>257</v>
      </c>
      <c r="BR259" s="129">
        <v>257</v>
      </c>
      <c r="BS259" s="129" t="str">
        <v>1c</v>
      </c>
      <c r="BT259" s="129" t="str">
        <v>0</v>
      </c>
      <c r="BU259" s="87">
        <v>0</v>
      </c>
      <c r="BV259" s="129">
        <v>257</v>
      </c>
      <c r="BW259" s="129" t="str">
        <v>2.10E+11</v>
      </c>
      <c r="BX259" s="129" t="str">
        <v>8.08E+10</v>
      </c>
      <c r="BY259" s="129" t="str">
        <v>7850</v>
      </c>
      <c r="BZ259" s="129">
        <v>0.5</v>
      </c>
      <c r="CA259" s="129">
        <v>0.01</v>
      </c>
      <c r="CD259" s="87">
        <v>257</v>
      </c>
      <c r="CE259" s="87" t="s">
        <v>180</v>
      </c>
      <c r="CF259" s="87" t="s">
        <v>181</v>
      </c>
      <c r="CG259" s="87">
        <v>1</v>
      </c>
      <c r="CH259" s="87">
        <v>0.5</v>
      </c>
      <c r="CI259" s="87">
        <v>0.01</v>
      </c>
      <c r="CK259" s="87">
        <f t="shared" si="247"/>
        <v>257</v>
      </c>
      <c r="CL259" s="87">
        <f t="shared" si="248"/>
        <v>0</v>
      </c>
      <c r="CM259" s="87">
        <f t="shared" si="249"/>
        <v>0</v>
      </c>
      <c r="CN259" s="87">
        <f t="shared" si="250"/>
        <v>69.7</v>
      </c>
      <c r="CO259" s="87">
        <v>1</v>
      </c>
      <c r="CP259" s="87">
        <v>0</v>
      </c>
      <c r="CR259" s="87">
        <f t="shared" si="258"/>
        <v>257</v>
      </c>
      <c r="CS259" s="87">
        <f t="shared" si="259"/>
        <v>72</v>
      </c>
      <c r="CT259" s="87">
        <f t="shared" si="260"/>
        <v>203</v>
      </c>
      <c r="CU259" s="87">
        <v>3</v>
      </c>
      <c r="CV259" s="87">
        <v>3</v>
      </c>
      <c r="CW259" s="87">
        <v>1</v>
      </c>
      <c r="CX259" s="87">
        <v>0</v>
      </c>
      <c r="CY259" s="87">
        <v>1</v>
      </c>
      <c r="CZ259" s="87">
        <v>3</v>
      </c>
      <c r="DA259" s="87">
        <v>1</v>
      </c>
      <c r="DB259" s="87" t="b">
        <v>1</v>
      </c>
    </row>
    <row r="260" spans="1:106" ht="12.75">
      <c r="A260" s="87">
        <f t="shared" si="268"/>
        <v>30</v>
      </c>
      <c r="B260" s="140">
        <f t="shared" si="268"/>
        <v>258</v>
      </c>
      <c r="C260" s="143">
        <v>72.25</v>
      </c>
      <c r="D260" s="140">
        <v>0</v>
      </c>
      <c r="E260" s="140">
        <v>0</v>
      </c>
      <c r="F260" s="140" t="s">
        <v>142</v>
      </c>
      <c r="G260" s="140"/>
      <c r="H260" s="140"/>
      <c r="J260" s="87">
        <f t="shared" si="239"/>
        <v>129.19999999999999</v>
      </c>
      <c r="K260" s="126">
        <v>128</v>
      </c>
      <c r="L260" s="87">
        <v>1</v>
      </c>
      <c r="M260" s="87">
        <v>20</v>
      </c>
      <c r="N260" s="87" t="s">
        <v>154</v>
      </c>
      <c r="O260" s="87" t="s">
        <v>155</v>
      </c>
      <c r="P260" s="87">
        <v>0</v>
      </c>
      <c r="Q260" s="127">
        <v>6.1580000000000003E-5</v>
      </c>
      <c r="R260" s="87">
        <v>0</v>
      </c>
      <c r="S260" s="87">
        <v>0</v>
      </c>
      <c r="T260" s="127">
        <v>1553000000</v>
      </c>
      <c r="U260" s="127">
        <v>1553000000</v>
      </c>
      <c r="V260" s="127">
        <v>2488000000</v>
      </c>
      <c r="W260" s="127">
        <v>2488000000</v>
      </c>
      <c r="X260" s="87">
        <v>0</v>
      </c>
      <c r="Y260" s="87">
        <v>0</v>
      </c>
      <c r="Z260" s="127">
        <v>1195000000</v>
      </c>
      <c r="AA260" s="127">
        <v>1.4790000000000001E-5</v>
      </c>
      <c r="AB260" s="127">
        <v>12930000000</v>
      </c>
      <c r="AC260" s="87">
        <v>0.65</v>
      </c>
      <c r="AD260" s="87" t="s">
        <v>156</v>
      </c>
      <c r="AE260" s="87" t="s">
        <v>157</v>
      </c>
      <c r="AF260" s="87" t="s">
        <v>158</v>
      </c>
      <c r="AG260" s="87" t="s">
        <v>159</v>
      </c>
      <c r="AH260" s="87" t="s">
        <v>160</v>
      </c>
      <c r="AI260" s="87" t="s">
        <v>161</v>
      </c>
      <c r="AJ260" s="87" t="s">
        <v>162</v>
      </c>
      <c r="AK260" s="87">
        <v>0</v>
      </c>
      <c r="AL260" s="87">
        <v>0</v>
      </c>
      <c r="AM260" s="87" t="s">
        <v>142</v>
      </c>
      <c r="AO260" s="87">
        <f t="shared" ref="AO260:AO287" si="271">B260</f>
        <v>258</v>
      </c>
      <c r="AP260" s="87">
        <f t="shared" si="269"/>
        <v>0</v>
      </c>
      <c r="AQ260" s="87">
        <f t="shared" si="269"/>
        <v>0</v>
      </c>
      <c r="AR260" s="87">
        <f t="shared" ref="AR260:AR287" si="272">C260</f>
        <v>72.25</v>
      </c>
      <c r="AS260" s="87">
        <v>1</v>
      </c>
      <c r="AT260" s="87">
        <v>0</v>
      </c>
      <c r="AU260" s="87">
        <v>0</v>
      </c>
      <c r="AV260" s="87">
        <v>0</v>
      </c>
      <c r="AW260" s="87">
        <v>0</v>
      </c>
      <c r="AY260" s="133"/>
      <c r="AZ260" s="87" t="str">
        <f t="shared" si="217"/>
        <v/>
      </c>
      <c r="BA260" s="87" t="str">
        <f t="shared" si="218"/>
        <v/>
      </c>
      <c r="BB260" s="87" t="str">
        <f t="shared" si="219"/>
        <v/>
      </c>
      <c r="BC260" s="87" t="str">
        <f t="shared" si="220"/>
        <v/>
      </c>
      <c r="BD260" s="87" t="str">
        <f t="shared" si="221"/>
        <v/>
      </c>
      <c r="BE260" s="87" t="str">
        <f t="shared" si="222"/>
        <v/>
      </c>
      <c r="BG260" s="87" t="str">
        <f t="shared" si="223"/>
        <v/>
      </c>
      <c r="BH260" s="127" t="str">
        <f t="shared" si="224"/>
        <v/>
      </c>
      <c r="BI260" s="127" t="str">
        <f t="shared" si="225"/>
        <v/>
      </c>
      <c r="BJ260" s="87" t="str">
        <f t="shared" si="226"/>
        <v/>
      </c>
      <c r="BK260" s="87" t="str">
        <f t="shared" si="227"/>
        <v/>
      </c>
      <c r="BL260" s="87" t="str">
        <f t="shared" si="228"/>
        <v/>
      </c>
      <c r="BN260" s="129">
        <v>258</v>
      </c>
      <c r="BO260" s="129">
        <v>203</v>
      </c>
      <c r="BP260" s="129">
        <v>204</v>
      </c>
      <c r="BQ260" s="129">
        <v>258</v>
      </c>
      <c r="BR260" s="129">
        <v>258</v>
      </c>
      <c r="BS260" s="129" t="str">
        <v>1c</v>
      </c>
      <c r="BT260" s="129" t="str">
        <v>0</v>
      </c>
      <c r="BU260" s="87">
        <v>0</v>
      </c>
      <c r="BV260" s="129">
        <v>258</v>
      </c>
      <c r="BW260" s="129" t="str">
        <v>2.10E+11</v>
      </c>
      <c r="BX260" s="129" t="str">
        <v>8.08E+10</v>
      </c>
      <c r="BY260" s="129" t="str">
        <v>7850</v>
      </c>
      <c r="BZ260" s="129">
        <v>0.5</v>
      </c>
      <c r="CA260" s="129">
        <v>0.01</v>
      </c>
      <c r="CD260" s="87">
        <v>258</v>
      </c>
      <c r="CE260" s="87" t="s">
        <v>180</v>
      </c>
      <c r="CF260" s="87" t="s">
        <v>181</v>
      </c>
      <c r="CG260" s="87">
        <v>1</v>
      </c>
      <c r="CH260" s="87">
        <v>0.5</v>
      </c>
      <c r="CI260" s="87">
        <v>0.01</v>
      </c>
      <c r="CK260" s="87">
        <f t="shared" si="247"/>
        <v>258</v>
      </c>
      <c r="CL260" s="87">
        <f t="shared" si="248"/>
        <v>0</v>
      </c>
      <c r="CM260" s="87">
        <f t="shared" si="249"/>
        <v>0</v>
      </c>
      <c r="CN260" s="87">
        <f t="shared" si="250"/>
        <v>72.25</v>
      </c>
      <c r="CO260" s="87">
        <v>1</v>
      </c>
      <c r="CP260" s="87">
        <v>0</v>
      </c>
      <c r="CR260" s="87">
        <f t="shared" ref="CR260:CR319" si="273">BN260</f>
        <v>258</v>
      </c>
      <c r="CS260" s="87">
        <f t="shared" ref="CS260:CS319" si="274">BO260</f>
        <v>203</v>
      </c>
      <c r="CT260" s="87">
        <f t="shared" ref="CT260:CT319" si="275">BP260</f>
        <v>204</v>
      </c>
      <c r="CU260" s="87">
        <v>3</v>
      </c>
      <c r="CV260" s="87">
        <v>3</v>
      </c>
      <c r="CW260" s="87">
        <v>1</v>
      </c>
      <c r="CX260" s="87">
        <v>0</v>
      </c>
      <c r="CY260" s="87">
        <v>1</v>
      </c>
      <c r="CZ260" s="87">
        <v>3</v>
      </c>
      <c r="DA260" s="87">
        <v>1</v>
      </c>
      <c r="DB260" s="87" t="b">
        <v>1</v>
      </c>
    </row>
    <row r="261" spans="1:106" ht="12.75">
      <c r="A261" s="87">
        <f t="shared" si="268"/>
        <v>31</v>
      </c>
      <c r="B261" s="140">
        <f t="shared" si="268"/>
        <v>259</v>
      </c>
      <c r="C261" s="143">
        <v>74.8</v>
      </c>
      <c r="D261" s="140">
        <v>0</v>
      </c>
      <c r="E261" s="140">
        <v>0</v>
      </c>
      <c r="F261" s="140" t="s">
        <v>142</v>
      </c>
      <c r="G261" s="140"/>
      <c r="H261" s="140"/>
      <c r="J261" s="87">
        <f t="shared" si="239"/>
        <v>130.1</v>
      </c>
      <c r="K261" s="126">
        <v>128</v>
      </c>
      <c r="L261" s="87">
        <v>1</v>
      </c>
      <c r="M261" s="87">
        <v>20</v>
      </c>
      <c r="N261" s="87" t="s">
        <v>154</v>
      </c>
      <c r="O261" s="87" t="s">
        <v>155</v>
      </c>
      <c r="P261" s="87">
        <v>0</v>
      </c>
      <c r="Q261" s="127">
        <v>6.1580000000000003E-5</v>
      </c>
      <c r="R261" s="87">
        <v>0</v>
      </c>
      <c r="S261" s="87">
        <v>0</v>
      </c>
      <c r="T261" s="127">
        <v>1553000000</v>
      </c>
      <c r="U261" s="127">
        <v>1553000000</v>
      </c>
      <c r="V261" s="127">
        <v>2488000000</v>
      </c>
      <c r="W261" s="127">
        <v>2488000000</v>
      </c>
      <c r="X261" s="87">
        <v>0</v>
      </c>
      <c r="Y261" s="87">
        <v>0</v>
      </c>
      <c r="Z261" s="127">
        <v>1195000000</v>
      </c>
      <c r="AA261" s="127">
        <v>1.4790000000000001E-5</v>
      </c>
      <c r="AB261" s="127">
        <v>12930000000</v>
      </c>
      <c r="AC261" s="87">
        <v>0.65</v>
      </c>
      <c r="AD261" s="87" t="s">
        <v>156</v>
      </c>
      <c r="AE261" s="87" t="s">
        <v>157</v>
      </c>
      <c r="AF261" s="87" t="s">
        <v>158</v>
      </c>
      <c r="AG261" s="87" t="s">
        <v>159</v>
      </c>
      <c r="AH261" s="87" t="s">
        <v>160</v>
      </c>
      <c r="AI261" s="87" t="s">
        <v>161</v>
      </c>
      <c r="AJ261" s="87" t="s">
        <v>162</v>
      </c>
      <c r="AK261" s="87">
        <v>0</v>
      </c>
      <c r="AL261" s="87">
        <v>0</v>
      </c>
      <c r="AM261" s="87" t="s">
        <v>142</v>
      </c>
      <c r="AO261" s="87">
        <f t="shared" si="271"/>
        <v>259</v>
      </c>
      <c r="AP261" s="87">
        <f t="shared" si="269"/>
        <v>0</v>
      </c>
      <c r="AQ261" s="87">
        <f t="shared" si="269"/>
        <v>0</v>
      </c>
      <c r="AR261" s="87">
        <f t="shared" si="272"/>
        <v>74.8</v>
      </c>
      <c r="AS261" s="87">
        <v>1</v>
      </c>
      <c r="AT261" s="87">
        <v>0</v>
      </c>
      <c r="AU261" s="87">
        <v>0</v>
      </c>
      <c r="AV261" s="87">
        <v>0</v>
      </c>
      <c r="AW261" s="87">
        <v>0</v>
      </c>
      <c r="AY261" s="133">
        <f t="shared" ref="AY261" si="276">IF(J261="", "", INT(J261))</f>
        <v>130</v>
      </c>
      <c r="AZ261" s="87">
        <f t="shared" si="217"/>
        <v>128</v>
      </c>
      <c r="BA261" s="87">
        <f t="shared" si="218"/>
        <v>129</v>
      </c>
      <c r="BB261" s="87">
        <f t="shared" si="219"/>
        <v>130</v>
      </c>
      <c r="BC261" s="87">
        <f t="shared" si="220"/>
        <v>130</v>
      </c>
      <c r="BD261" s="87" t="str">
        <f t="shared" si="221"/>
        <v>1c</v>
      </c>
      <c r="BE261" s="87" t="str">
        <f t="shared" si="222"/>
        <v>0</v>
      </c>
      <c r="BG261" s="87">
        <f t="shared" si="223"/>
        <v>130</v>
      </c>
      <c r="BH261" s="127" t="str">
        <f t="shared" si="224"/>
        <v>2.10E+11</v>
      </c>
      <c r="BI261" s="127" t="str">
        <f t="shared" si="225"/>
        <v>8.08E+10</v>
      </c>
      <c r="BJ261" s="87" t="str">
        <f t="shared" si="226"/>
        <v>7850</v>
      </c>
      <c r="BK261" s="87">
        <f t="shared" si="227"/>
        <v>1</v>
      </c>
      <c r="BL261" s="87">
        <f t="shared" si="228"/>
        <v>0.02</v>
      </c>
      <c r="BN261" s="129">
        <v>259</v>
      </c>
      <c r="BO261" s="129">
        <v>204</v>
      </c>
      <c r="BP261" s="129">
        <v>132</v>
      </c>
      <c r="BQ261" s="129">
        <v>259</v>
      </c>
      <c r="BR261" s="129">
        <v>259</v>
      </c>
      <c r="BS261" s="129" t="str">
        <v>1c</v>
      </c>
      <c r="BT261" s="129" t="str">
        <v>0</v>
      </c>
      <c r="BU261" s="87">
        <v>0</v>
      </c>
      <c r="BV261" s="129">
        <v>259</v>
      </c>
      <c r="BW261" s="129" t="str">
        <v>2.10E+11</v>
      </c>
      <c r="BX261" s="129" t="str">
        <v>8.08E+10</v>
      </c>
      <c r="BY261" s="129" t="str">
        <v>7850</v>
      </c>
      <c r="BZ261" s="129">
        <v>0.5</v>
      </c>
      <c r="CA261" s="129">
        <v>1.4999999999999999E-2</v>
      </c>
      <c r="CD261" s="87">
        <v>259</v>
      </c>
      <c r="CE261" s="87" t="s">
        <v>180</v>
      </c>
      <c r="CF261" s="87" t="s">
        <v>181</v>
      </c>
      <c r="CG261" s="87">
        <v>1</v>
      </c>
      <c r="CH261" s="87">
        <v>0.5</v>
      </c>
      <c r="CI261" s="87">
        <v>1.4999999999999999E-2</v>
      </c>
      <c r="CK261" s="87">
        <f t="shared" si="247"/>
        <v>259</v>
      </c>
      <c r="CL261" s="87">
        <f t="shared" si="248"/>
        <v>0</v>
      </c>
      <c r="CM261" s="87">
        <f t="shared" si="249"/>
        <v>0</v>
      </c>
      <c r="CN261" s="87">
        <f t="shared" si="250"/>
        <v>74.8</v>
      </c>
      <c r="CO261" s="87">
        <v>1</v>
      </c>
      <c r="CP261" s="87">
        <v>0</v>
      </c>
      <c r="CR261" s="87">
        <f t="shared" si="273"/>
        <v>259</v>
      </c>
      <c r="CS261" s="87">
        <f t="shared" si="274"/>
        <v>204</v>
      </c>
      <c r="CT261" s="87">
        <f t="shared" si="275"/>
        <v>132</v>
      </c>
      <c r="CU261" s="87">
        <v>3</v>
      </c>
      <c r="CV261" s="87">
        <v>3</v>
      </c>
      <c r="CW261" s="87">
        <v>1</v>
      </c>
      <c r="CX261" s="87">
        <v>0</v>
      </c>
      <c r="CY261" s="87">
        <v>1</v>
      </c>
      <c r="CZ261" s="87">
        <v>3</v>
      </c>
      <c r="DA261" s="87">
        <v>1</v>
      </c>
      <c r="DB261" s="87" t="b">
        <v>1</v>
      </c>
    </row>
    <row r="262" spans="1:106" ht="12.75">
      <c r="A262" s="87">
        <f t="shared" si="268"/>
        <v>32</v>
      </c>
      <c r="B262" s="140">
        <f t="shared" si="268"/>
        <v>260</v>
      </c>
      <c r="C262" s="143">
        <v>77.349999999999994</v>
      </c>
      <c r="D262" s="140">
        <v>0</v>
      </c>
      <c r="E262" s="140">
        <v>0</v>
      </c>
      <c r="F262" s="140" t="s">
        <v>142</v>
      </c>
      <c r="G262" s="140"/>
      <c r="H262" s="140"/>
      <c r="J262" s="87">
        <f t="shared" si="239"/>
        <v>130.19999999999999</v>
      </c>
      <c r="K262" s="126">
        <v>129</v>
      </c>
      <c r="L262" s="87">
        <v>1</v>
      </c>
      <c r="M262" s="87">
        <v>20</v>
      </c>
      <c r="N262" s="87" t="s">
        <v>154</v>
      </c>
      <c r="O262" s="87" t="s">
        <v>155</v>
      </c>
      <c r="P262" s="87">
        <v>0</v>
      </c>
      <c r="Q262" s="127">
        <v>6.1580000000000003E-5</v>
      </c>
      <c r="R262" s="87">
        <v>0</v>
      </c>
      <c r="S262" s="87">
        <v>0</v>
      </c>
      <c r="T262" s="127">
        <v>1553000000</v>
      </c>
      <c r="U262" s="127">
        <v>1553000000</v>
      </c>
      <c r="V262" s="127">
        <v>2488000000</v>
      </c>
      <c r="W262" s="127">
        <v>2488000000</v>
      </c>
      <c r="X262" s="87">
        <v>0</v>
      </c>
      <c r="Y262" s="87">
        <v>0</v>
      </c>
      <c r="Z262" s="127">
        <v>1195000000</v>
      </c>
      <c r="AA262" s="127">
        <v>1.4790000000000001E-5</v>
      </c>
      <c r="AB262" s="127">
        <v>12930000000</v>
      </c>
      <c r="AC262" s="87">
        <v>0.65</v>
      </c>
      <c r="AD262" s="87" t="s">
        <v>156</v>
      </c>
      <c r="AE262" s="87" t="s">
        <v>157</v>
      </c>
      <c r="AF262" s="87" t="s">
        <v>158</v>
      </c>
      <c r="AG262" s="87" t="s">
        <v>159</v>
      </c>
      <c r="AH262" s="87" t="s">
        <v>160</v>
      </c>
      <c r="AI262" s="87" t="s">
        <v>161</v>
      </c>
      <c r="AJ262" s="87" t="s">
        <v>162</v>
      </c>
      <c r="AK262" s="87">
        <v>0</v>
      </c>
      <c r="AL262" s="87">
        <v>0</v>
      </c>
      <c r="AM262" s="87" t="s">
        <v>142</v>
      </c>
      <c r="AO262" s="87">
        <f t="shared" si="271"/>
        <v>260</v>
      </c>
      <c r="AP262" s="87">
        <f t="shared" si="269"/>
        <v>0</v>
      </c>
      <c r="AQ262" s="87">
        <f t="shared" si="269"/>
        <v>0</v>
      </c>
      <c r="AR262" s="87">
        <f t="shared" si="272"/>
        <v>77.349999999999994</v>
      </c>
      <c r="AS262" s="87">
        <v>1</v>
      </c>
      <c r="AT262" s="87">
        <v>0</v>
      </c>
      <c r="AU262" s="87">
        <v>0</v>
      </c>
      <c r="AV262" s="87">
        <v>0</v>
      </c>
      <c r="AW262" s="87">
        <v>0</v>
      </c>
      <c r="AY262" s="133"/>
      <c r="AZ262" s="87" t="str">
        <f t="shared" ref="AZ262:AZ325" si="277">IF(AY262="","",K262)</f>
        <v/>
      </c>
      <c r="BA262" s="87" t="str">
        <f t="shared" ref="BA262:BA325" si="278">IF(AY262="","",K263)</f>
        <v/>
      </c>
      <c r="BB262" s="87" t="str">
        <f t="shared" ref="BB262:BB325" si="279">IF(AY262="","",AY262)</f>
        <v/>
      </c>
      <c r="BC262" s="87" t="str">
        <f t="shared" ref="BC262:BC325" si="280">IF(AY262="","",AY262)</f>
        <v/>
      </c>
      <c r="BD262" s="87" t="str">
        <f t="shared" ref="BD262:BD325" si="281">IF(AY262="","","1c")</f>
        <v/>
      </c>
      <c r="BE262" s="87" t="str">
        <f t="shared" ref="BE262:BE325" si="282">IF(AY262="","","0")</f>
        <v/>
      </c>
      <c r="BG262" s="87" t="str">
        <f t="shared" ref="BG262:BG325" si="283">IF(AY262="","",AY262)</f>
        <v/>
      </c>
      <c r="BH262" s="127" t="str">
        <f t="shared" ref="BH262:BH325" si="284">IF(AY262="","","2.10E+11")</f>
        <v/>
      </c>
      <c r="BI262" s="127" t="str">
        <f t="shared" ref="BI262:BI325" si="285">IF(AY262="","","8.08E+10")</f>
        <v/>
      </c>
      <c r="BJ262" s="87" t="str">
        <f t="shared" ref="BJ262:BJ325" si="286">IF(AY262="","","7850")</f>
        <v/>
      </c>
      <c r="BK262" s="87" t="str">
        <f t="shared" ref="BK262:BK325" si="287">IF(AY262="","",L262)</f>
        <v/>
      </c>
      <c r="BL262" s="87" t="str">
        <f t="shared" ref="BL262:BL325" si="288">IF(AY262="","",M262/1000)</f>
        <v/>
      </c>
      <c r="BN262" s="129">
        <v>260</v>
      </c>
      <c r="BO262" s="129">
        <v>75</v>
      </c>
      <c r="BP262" s="129">
        <v>205</v>
      </c>
      <c r="BQ262" s="129">
        <v>260</v>
      </c>
      <c r="BR262" s="129">
        <v>260</v>
      </c>
      <c r="BS262" s="129" t="str">
        <v>1c</v>
      </c>
      <c r="BT262" s="129" t="str">
        <v>0</v>
      </c>
      <c r="BU262" s="87">
        <v>0</v>
      </c>
      <c r="BV262" s="129">
        <v>260</v>
      </c>
      <c r="BW262" s="129" t="str">
        <v>2.10E+11</v>
      </c>
      <c r="BX262" s="129" t="str">
        <v>8.08E+10</v>
      </c>
      <c r="BY262" s="129" t="str">
        <v>7850</v>
      </c>
      <c r="BZ262" s="129">
        <v>0.5</v>
      </c>
      <c r="CA262" s="129">
        <v>0.01</v>
      </c>
      <c r="CD262" s="87">
        <v>260</v>
      </c>
      <c r="CE262" s="87" t="s">
        <v>180</v>
      </c>
      <c r="CF262" s="87" t="s">
        <v>181</v>
      </c>
      <c r="CG262" s="87">
        <v>1</v>
      </c>
      <c r="CH262" s="87">
        <v>0.5</v>
      </c>
      <c r="CI262" s="87">
        <v>0.01</v>
      </c>
      <c r="CK262" s="87">
        <f t="shared" si="247"/>
        <v>260</v>
      </c>
      <c r="CL262" s="87">
        <f t="shared" si="248"/>
        <v>0</v>
      </c>
      <c r="CM262" s="87">
        <f t="shared" si="249"/>
        <v>0</v>
      </c>
      <c r="CN262" s="87">
        <f t="shared" si="250"/>
        <v>77.349999999999994</v>
      </c>
      <c r="CO262" s="87">
        <v>1</v>
      </c>
      <c r="CP262" s="87">
        <v>0</v>
      </c>
      <c r="CR262" s="87">
        <f t="shared" si="273"/>
        <v>260</v>
      </c>
      <c r="CS262" s="87">
        <f t="shared" si="274"/>
        <v>75</v>
      </c>
      <c r="CT262" s="87">
        <f t="shared" si="275"/>
        <v>205</v>
      </c>
      <c r="CU262" s="87">
        <v>3</v>
      </c>
      <c r="CV262" s="87">
        <v>3</v>
      </c>
      <c r="CW262" s="87">
        <v>1</v>
      </c>
      <c r="CX262" s="87">
        <v>0</v>
      </c>
      <c r="CY262" s="87">
        <v>1</v>
      </c>
      <c r="CZ262" s="87">
        <v>3</v>
      </c>
      <c r="DA262" s="87">
        <v>1</v>
      </c>
      <c r="DB262" s="87" t="b">
        <v>1</v>
      </c>
    </row>
    <row r="263" spans="1:106" ht="12.75">
      <c r="A263" s="87">
        <f t="shared" si="268"/>
        <v>33</v>
      </c>
      <c r="B263" s="140">
        <f t="shared" si="268"/>
        <v>261</v>
      </c>
      <c r="C263" s="143">
        <v>79.900000000000006</v>
      </c>
      <c r="D263" s="140">
        <v>0</v>
      </c>
      <c r="E263" s="140">
        <v>0</v>
      </c>
      <c r="F263" s="140" t="s">
        <v>142</v>
      </c>
      <c r="G263" s="140"/>
      <c r="H263" s="140"/>
      <c r="J263" s="87">
        <f t="shared" si="239"/>
        <v>131.1</v>
      </c>
      <c r="K263" s="126">
        <v>129</v>
      </c>
      <c r="L263" s="87">
        <v>1</v>
      </c>
      <c r="M263" s="87">
        <v>20</v>
      </c>
      <c r="N263" s="87" t="s">
        <v>154</v>
      </c>
      <c r="O263" s="87" t="s">
        <v>155</v>
      </c>
      <c r="P263" s="87">
        <v>0</v>
      </c>
      <c r="Q263" s="127">
        <v>6.1580000000000003E-5</v>
      </c>
      <c r="R263" s="87">
        <v>0</v>
      </c>
      <c r="S263" s="87">
        <v>0</v>
      </c>
      <c r="T263" s="127">
        <v>1553000000</v>
      </c>
      <c r="U263" s="127">
        <v>1553000000</v>
      </c>
      <c r="V263" s="127">
        <v>2488000000</v>
      </c>
      <c r="W263" s="127">
        <v>2488000000</v>
      </c>
      <c r="X263" s="87">
        <v>0</v>
      </c>
      <c r="Y263" s="87">
        <v>0</v>
      </c>
      <c r="Z263" s="127">
        <v>1195000000</v>
      </c>
      <c r="AA263" s="127">
        <v>1.4790000000000001E-5</v>
      </c>
      <c r="AB263" s="127">
        <v>12930000000</v>
      </c>
      <c r="AC263" s="87">
        <v>0.65</v>
      </c>
      <c r="AD263" s="87" t="s">
        <v>156</v>
      </c>
      <c r="AE263" s="87" t="s">
        <v>157</v>
      </c>
      <c r="AF263" s="87" t="s">
        <v>158</v>
      </c>
      <c r="AG263" s="87" t="s">
        <v>159</v>
      </c>
      <c r="AH263" s="87" t="s">
        <v>160</v>
      </c>
      <c r="AI263" s="87" t="s">
        <v>161</v>
      </c>
      <c r="AJ263" s="87" t="s">
        <v>162</v>
      </c>
      <c r="AK263" s="87">
        <v>0</v>
      </c>
      <c r="AL263" s="87">
        <v>0</v>
      </c>
      <c r="AM263" s="87" t="s">
        <v>142</v>
      </c>
      <c r="AO263" s="87">
        <f t="shared" si="271"/>
        <v>261</v>
      </c>
      <c r="AP263" s="87">
        <f t="shared" si="269"/>
        <v>0</v>
      </c>
      <c r="AQ263" s="87">
        <f t="shared" si="269"/>
        <v>0</v>
      </c>
      <c r="AR263" s="87">
        <f t="shared" si="272"/>
        <v>79.900000000000006</v>
      </c>
      <c r="AS263" s="87">
        <v>1</v>
      </c>
      <c r="AT263" s="87">
        <v>0</v>
      </c>
      <c r="AU263" s="87">
        <v>0</v>
      </c>
      <c r="AV263" s="87">
        <v>0</v>
      </c>
      <c r="AW263" s="87">
        <v>0</v>
      </c>
      <c r="AY263" s="133">
        <f t="shared" ref="AY263" si="289">IF(J263="", "", INT(J263))</f>
        <v>131</v>
      </c>
      <c r="AZ263" s="87">
        <f t="shared" si="277"/>
        <v>129</v>
      </c>
      <c r="BA263" s="87">
        <f t="shared" si="278"/>
        <v>130</v>
      </c>
      <c r="BB263" s="87">
        <f t="shared" si="279"/>
        <v>131</v>
      </c>
      <c r="BC263" s="87">
        <f t="shared" si="280"/>
        <v>131</v>
      </c>
      <c r="BD263" s="87" t="str">
        <f t="shared" si="281"/>
        <v>1c</v>
      </c>
      <c r="BE263" s="87" t="str">
        <f t="shared" si="282"/>
        <v>0</v>
      </c>
      <c r="BG263" s="87">
        <f t="shared" si="283"/>
        <v>131</v>
      </c>
      <c r="BH263" s="127" t="str">
        <f t="shared" si="284"/>
        <v>2.10E+11</v>
      </c>
      <c r="BI263" s="127" t="str">
        <f t="shared" si="285"/>
        <v>8.08E+10</v>
      </c>
      <c r="BJ263" s="87" t="str">
        <f t="shared" si="286"/>
        <v>7850</v>
      </c>
      <c r="BK263" s="87">
        <f t="shared" si="287"/>
        <v>1</v>
      </c>
      <c r="BL263" s="87">
        <f t="shared" si="288"/>
        <v>0.02</v>
      </c>
      <c r="BN263" s="129">
        <v>261</v>
      </c>
      <c r="BO263" s="129">
        <v>205</v>
      </c>
      <c r="BP263" s="129">
        <v>206</v>
      </c>
      <c r="BQ263" s="129">
        <v>261</v>
      </c>
      <c r="BR263" s="129">
        <v>261</v>
      </c>
      <c r="BS263" s="129" t="str">
        <v>1c</v>
      </c>
      <c r="BT263" s="129" t="str">
        <v>0</v>
      </c>
      <c r="BU263" s="87">
        <v>0</v>
      </c>
      <c r="BV263" s="129">
        <v>261</v>
      </c>
      <c r="BW263" s="129" t="str">
        <v>2.10E+11</v>
      </c>
      <c r="BX263" s="129" t="str">
        <v>8.08E+10</v>
      </c>
      <c r="BY263" s="129" t="str">
        <v>7850</v>
      </c>
      <c r="BZ263" s="129">
        <v>0.5</v>
      </c>
      <c r="CA263" s="129">
        <v>0.01</v>
      </c>
      <c r="CD263" s="87">
        <v>261</v>
      </c>
      <c r="CE263" s="87" t="s">
        <v>180</v>
      </c>
      <c r="CF263" s="87" t="s">
        <v>181</v>
      </c>
      <c r="CG263" s="87">
        <v>1</v>
      </c>
      <c r="CH263" s="87">
        <v>0.5</v>
      </c>
      <c r="CI263" s="87">
        <v>0.01</v>
      </c>
      <c r="CK263" s="87">
        <f t="shared" si="247"/>
        <v>261</v>
      </c>
      <c r="CL263" s="87">
        <f t="shared" si="248"/>
        <v>0</v>
      </c>
      <c r="CM263" s="87">
        <f t="shared" si="249"/>
        <v>0</v>
      </c>
      <c r="CN263" s="87">
        <f t="shared" si="250"/>
        <v>79.900000000000006</v>
      </c>
      <c r="CO263" s="87">
        <v>1</v>
      </c>
      <c r="CP263" s="87">
        <v>0</v>
      </c>
      <c r="CR263" s="87">
        <f t="shared" si="273"/>
        <v>261</v>
      </c>
      <c r="CS263" s="87">
        <f t="shared" si="274"/>
        <v>205</v>
      </c>
      <c r="CT263" s="87">
        <f t="shared" si="275"/>
        <v>206</v>
      </c>
      <c r="CU263" s="87">
        <v>3</v>
      </c>
      <c r="CV263" s="87">
        <v>3</v>
      </c>
      <c r="CW263" s="87">
        <v>1</v>
      </c>
      <c r="CX263" s="87">
        <v>0</v>
      </c>
      <c r="CY263" s="87">
        <v>1</v>
      </c>
      <c r="CZ263" s="87">
        <v>3</v>
      </c>
      <c r="DA263" s="87">
        <v>1</v>
      </c>
      <c r="DB263" s="87" t="b">
        <v>1</v>
      </c>
    </row>
    <row r="264" spans="1:106" ht="12.75">
      <c r="A264" s="87">
        <f t="shared" si="268"/>
        <v>34</v>
      </c>
      <c r="B264" s="140">
        <f t="shared" si="268"/>
        <v>262</v>
      </c>
      <c r="C264" s="143">
        <v>82.225999999999999</v>
      </c>
      <c r="D264" s="140">
        <v>0</v>
      </c>
      <c r="E264" s="140">
        <v>0</v>
      </c>
      <c r="F264" s="140" t="s">
        <v>142</v>
      </c>
      <c r="G264" s="140"/>
      <c r="H264" s="140"/>
      <c r="J264" s="87">
        <f t="shared" si="239"/>
        <v>131.19999999999999</v>
      </c>
      <c r="K264" s="126">
        <v>130</v>
      </c>
      <c r="L264" s="87">
        <v>1</v>
      </c>
      <c r="M264" s="87">
        <v>20</v>
      </c>
      <c r="N264" s="87" t="s">
        <v>154</v>
      </c>
      <c r="O264" s="87" t="s">
        <v>155</v>
      </c>
      <c r="P264" s="87">
        <v>0</v>
      </c>
      <c r="Q264" s="127">
        <v>6.1580000000000003E-5</v>
      </c>
      <c r="R264" s="87">
        <v>0</v>
      </c>
      <c r="S264" s="87">
        <v>0</v>
      </c>
      <c r="T264" s="127">
        <v>1553000000</v>
      </c>
      <c r="U264" s="127">
        <v>1553000000</v>
      </c>
      <c r="V264" s="127">
        <v>2488000000</v>
      </c>
      <c r="W264" s="127">
        <v>2488000000</v>
      </c>
      <c r="X264" s="87">
        <v>0</v>
      </c>
      <c r="Y264" s="87">
        <v>0</v>
      </c>
      <c r="Z264" s="127">
        <v>1195000000</v>
      </c>
      <c r="AA264" s="127">
        <v>1.4790000000000001E-5</v>
      </c>
      <c r="AB264" s="127">
        <v>12930000000</v>
      </c>
      <c r="AC264" s="87">
        <v>0.65</v>
      </c>
      <c r="AD264" s="87" t="s">
        <v>156</v>
      </c>
      <c r="AE264" s="87" t="s">
        <v>157</v>
      </c>
      <c r="AF264" s="87" t="s">
        <v>158</v>
      </c>
      <c r="AG264" s="87" t="s">
        <v>159</v>
      </c>
      <c r="AH264" s="87" t="s">
        <v>160</v>
      </c>
      <c r="AI264" s="87" t="s">
        <v>161</v>
      </c>
      <c r="AJ264" s="87" t="s">
        <v>162</v>
      </c>
      <c r="AK264" s="87">
        <v>0</v>
      </c>
      <c r="AL264" s="87">
        <v>0</v>
      </c>
      <c r="AM264" s="87" t="s">
        <v>142</v>
      </c>
      <c r="AO264" s="87">
        <f t="shared" si="271"/>
        <v>262</v>
      </c>
      <c r="AP264" s="87">
        <f t="shared" si="269"/>
        <v>0</v>
      </c>
      <c r="AQ264" s="87">
        <f t="shared" si="269"/>
        <v>0</v>
      </c>
      <c r="AR264" s="87">
        <f t="shared" si="272"/>
        <v>82.225999999999999</v>
      </c>
      <c r="AS264" s="87">
        <v>1</v>
      </c>
      <c r="AT264" s="87">
        <v>0</v>
      </c>
      <c r="AU264" s="87">
        <v>0</v>
      </c>
      <c r="AV264" s="87">
        <v>0</v>
      </c>
      <c r="AW264" s="87">
        <v>0</v>
      </c>
      <c r="AY264" s="133"/>
      <c r="AZ264" s="87" t="str">
        <f t="shared" si="277"/>
        <v/>
      </c>
      <c r="BA264" s="87" t="str">
        <f t="shared" si="278"/>
        <v/>
      </c>
      <c r="BB264" s="87" t="str">
        <f t="shared" si="279"/>
        <v/>
      </c>
      <c r="BC264" s="87" t="str">
        <f t="shared" si="280"/>
        <v/>
      </c>
      <c r="BD264" s="87" t="str">
        <f t="shared" si="281"/>
        <v/>
      </c>
      <c r="BE264" s="87" t="str">
        <f t="shared" si="282"/>
        <v/>
      </c>
      <c r="BG264" s="87" t="str">
        <f t="shared" si="283"/>
        <v/>
      </c>
      <c r="BH264" s="127" t="str">
        <f t="shared" si="284"/>
        <v/>
      </c>
      <c r="BI264" s="127" t="str">
        <f t="shared" si="285"/>
        <v/>
      </c>
      <c r="BJ264" s="87" t="str">
        <f t="shared" si="286"/>
        <v/>
      </c>
      <c r="BK264" s="87" t="str">
        <f t="shared" si="287"/>
        <v/>
      </c>
      <c r="BL264" s="87" t="str">
        <f t="shared" si="288"/>
        <v/>
      </c>
      <c r="BN264" s="129">
        <v>262</v>
      </c>
      <c r="BO264" s="129">
        <v>206</v>
      </c>
      <c r="BP264" s="129">
        <v>135</v>
      </c>
      <c r="BQ264" s="129">
        <v>262</v>
      </c>
      <c r="BR264" s="129">
        <v>262</v>
      </c>
      <c r="BS264" s="129" t="str">
        <v>1c</v>
      </c>
      <c r="BT264" s="129" t="str">
        <v>0</v>
      </c>
      <c r="BU264" s="87">
        <v>0</v>
      </c>
      <c r="BV264" s="129">
        <v>262</v>
      </c>
      <c r="BW264" s="129" t="str">
        <v>2.10E+11</v>
      </c>
      <c r="BX264" s="129" t="str">
        <v>8.08E+10</v>
      </c>
      <c r="BY264" s="129" t="str">
        <v>7850</v>
      </c>
      <c r="BZ264" s="129">
        <v>0.5</v>
      </c>
      <c r="CA264" s="129">
        <v>0.01</v>
      </c>
      <c r="CD264" s="87">
        <v>262</v>
      </c>
      <c r="CE264" s="87" t="s">
        <v>180</v>
      </c>
      <c r="CF264" s="87" t="s">
        <v>181</v>
      </c>
      <c r="CG264" s="87">
        <v>1</v>
      </c>
      <c r="CH264" s="87">
        <v>0.5</v>
      </c>
      <c r="CI264" s="87">
        <v>0.01</v>
      </c>
      <c r="CK264" s="87">
        <f t="shared" si="247"/>
        <v>262</v>
      </c>
      <c r="CL264" s="87">
        <f t="shared" si="248"/>
        <v>0</v>
      </c>
      <c r="CM264" s="87">
        <f t="shared" si="249"/>
        <v>0</v>
      </c>
      <c r="CN264" s="87">
        <f t="shared" si="250"/>
        <v>82.225999999999999</v>
      </c>
      <c r="CO264" s="87">
        <v>1</v>
      </c>
      <c r="CP264" s="87">
        <v>0</v>
      </c>
      <c r="CR264" s="87">
        <f t="shared" si="273"/>
        <v>262</v>
      </c>
      <c r="CS264" s="87">
        <f t="shared" si="274"/>
        <v>206</v>
      </c>
      <c r="CT264" s="87">
        <f t="shared" si="275"/>
        <v>135</v>
      </c>
      <c r="CU264" s="87">
        <v>3</v>
      </c>
      <c r="CV264" s="87">
        <v>3</v>
      </c>
      <c r="CW264" s="87">
        <v>1</v>
      </c>
      <c r="CX264" s="87">
        <v>0</v>
      </c>
      <c r="CY264" s="87">
        <v>1</v>
      </c>
      <c r="CZ264" s="87">
        <v>3</v>
      </c>
      <c r="DA264" s="87">
        <v>1</v>
      </c>
      <c r="DB264" s="87" t="b">
        <v>1</v>
      </c>
    </row>
    <row r="265" spans="1:106" ht="12.75">
      <c r="A265" s="87">
        <f t="shared" si="268"/>
        <v>35</v>
      </c>
      <c r="B265" s="140">
        <f t="shared" si="268"/>
        <v>263</v>
      </c>
      <c r="C265" s="143">
        <v>84.552000000000007</v>
      </c>
      <c r="D265" s="140">
        <v>0</v>
      </c>
      <c r="E265" s="140">
        <v>0</v>
      </c>
      <c r="F265" s="140" t="s">
        <v>142</v>
      </c>
      <c r="G265" s="140"/>
      <c r="H265" s="140"/>
      <c r="J265" s="87">
        <f t="shared" si="239"/>
        <v>132.1</v>
      </c>
      <c r="K265" s="126">
        <v>130</v>
      </c>
      <c r="L265" s="87">
        <v>1</v>
      </c>
      <c r="M265" s="87">
        <v>20</v>
      </c>
      <c r="N265" s="87" t="s">
        <v>154</v>
      </c>
      <c r="O265" s="87" t="s">
        <v>155</v>
      </c>
      <c r="P265" s="87">
        <v>0</v>
      </c>
      <c r="Q265" s="127">
        <v>6.1580000000000003E-5</v>
      </c>
      <c r="R265" s="87">
        <v>0</v>
      </c>
      <c r="S265" s="87">
        <v>0</v>
      </c>
      <c r="T265" s="127">
        <v>1553000000</v>
      </c>
      <c r="U265" s="127">
        <v>1553000000</v>
      </c>
      <c r="V265" s="127">
        <v>2488000000</v>
      </c>
      <c r="W265" s="127">
        <v>2488000000</v>
      </c>
      <c r="X265" s="87">
        <v>0</v>
      </c>
      <c r="Y265" s="87">
        <v>0</v>
      </c>
      <c r="Z265" s="127">
        <v>1195000000</v>
      </c>
      <c r="AA265" s="127">
        <v>1.4790000000000001E-5</v>
      </c>
      <c r="AB265" s="127">
        <v>12930000000</v>
      </c>
      <c r="AC265" s="87">
        <v>0.65</v>
      </c>
      <c r="AD265" s="87" t="s">
        <v>156</v>
      </c>
      <c r="AE265" s="87" t="s">
        <v>157</v>
      </c>
      <c r="AF265" s="87" t="s">
        <v>158</v>
      </c>
      <c r="AG265" s="87" t="s">
        <v>159</v>
      </c>
      <c r="AH265" s="87" t="s">
        <v>160</v>
      </c>
      <c r="AI265" s="87" t="s">
        <v>161</v>
      </c>
      <c r="AJ265" s="87" t="s">
        <v>162</v>
      </c>
      <c r="AK265" s="87">
        <v>0</v>
      </c>
      <c r="AL265" s="87">
        <v>0</v>
      </c>
      <c r="AM265" s="87" t="s">
        <v>142</v>
      </c>
      <c r="AO265" s="87">
        <f t="shared" si="271"/>
        <v>263</v>
      </c>
      <c r="AP265" s="87">
        <f t="shared" si="269"/>
        <v>0</v>
      </c>
      <c r="AQ265" s="87">
        <f t="shared" si="269"/>
        <v>0</v>
      </c>
      <c r="AR265" s="87">
        <f t="shared" si="272"/>
        <v>84.552000000000007</v>
      </c>
      <c r="AS265" s="87">
        <v>1</v>
      </c>
      <c r="AT265" s="87">
        <v>0</v>
      </c>
      <c r="AU265" s="87">
        <v>0</v>
      </c>
      <c r="AV265" s="87">
        <v>0</v>
      </c>
      <c r="AW265" s="87">
        <v>0</v>
      </c>
      <c r="AY265" s="133">
        <f t="shared" ref="AY265" si="290">IF(J265="", "", INT(J265))</f>
        <v>132</v>
      </c>
      <c r="AZ265" s="87">
        <f t="shared" si="277"/>
        <v>130</v>
      </c>
      <c r="BA265" s="87">
        <f t="shared" si="278"/>
        <v>131</v>
      </c>
      <c r="BB265" s="87">
        <f t="shared" si="279"/>
        <v>132</v>
      </c>
      <c r="BC265" s="87">
        <f t="shared" si="280"/>
        <v>132</v>
      </c>
      <c r="BD265" s="87" t="str">
        <f t="shared" si="281"/>
        <v>1c</v>
      </c>
      <c r="BE265" s="87" t="str">
        <f t="shared" si="282"/>
        <v>0</v>
      </c>
      <c r="BG265" s="87">
        <f t="shared" si="283"/>
        <v>132</v>
      </c>
      <c r="BH265" s="127" t="str">
        <f t="shared" si="284"/>
        <v>2.10E+11</v>
      </c>
      <c r="BI265" s="127" t="str">
        <f t="shared" si="285"/>
        <v>8.08E+10</v>
      </c>
      <c r="BJ265" s="87" t="str">
        <f t="shared" si="286"/>
        <v>7850</v>
      </c>
      <c r="BK265" s="87">
        <f t="shared" si="287"/>
        <v>1</v>
      </c>
      <c r="BL265" s="87">
        <f t="shared" si="288"/>
        <v>0.02</v>
      </c>
      <c r="BN265" s="129">
        <v>263</v>
      </c>
      <c r="BO265" s="129">
        <v>80</v>
      </c>
      <c r="BP265" s="129">
        <v>207</v>
      </c>
      <c r="BQ265" s="129">
        <v>263</v>
      </c>
      <c r="BR265" s="129">
        <v>263</v>
      </c>
      <c r="BS265" s="129" t="str">
        <v>1c</v>
      </c>
      <c r="BT265" s="129" t="str">
        <v>0</v>
      </c>
      <c r="BU265" s="87">
        <v>0</v>
      </c>
      <c r="BV265" s="129">
        <v>263</v>
      </c>
      <c r="BW265" s="129" t="str">
        <v>2.10E+11</v>
      </c>
      <c r="BX265" s="129" t="str">
        <v>8.08E+10</v>
      </c>
      <c r="BY265" s="129" t="str">
        <v>7850</v>
      </c>
      <c r="BZ265" s="129">
        <v>0.5</v>
      </c>
      <c r="CA265" s="129">
        <v>0.01</v>
      </c>
      <c r="CD265" s="87">
        <v>263</v>
      </c>
      <c r="CE265" s="87" t="s">
        <v>180</v>
      </c>
      <c r="CF265" s="87" t="s">
        <v>181</v>
      </c>
      <c r="CG265" s="87">
        <v>1</v>
      </c>
      <c r="CH265" s="87">
        <v>0.5</v>
      </c>
      <c r="CI265" s="87">
        <v>0.01</v>
      </c>
      <c r="CK265" s="87">
        <f t="shared" si="247"/>
        <v>263</v>
      </c>
      <c r="CL265" s="87">
        <f t="shared" si="248"/>
        <v>0</v>
      </c>
      <c r="CM265" s="87">
        <f t="shared" si="249"/>
        <v>0</v>
      </c>
      <c r="CN265" s="87">
        <f t="shared" si="250"/>
        <v>84.552000000000007</v>
      </c>
      <c r="CO265" s="87">
        <v>1</v>
      </c>
      <c r="CP265" s="87">
        <v>0</v>
      </c>
      <c r="CR265" s="87">
        <f t="shared" si="273"/>
        <v>263</v>
      </c>
      <c r="CS265" s="87">
        <f t="shared" si="274"/>
        <v>80</v>
      </c>
      <c r="CT265" s="87">
        <f t="shared" si="275"/>
        <v>207</v>
      </c>
      <c r="CU265" s="87">
        <v>3</v>
      </c>
      <c r="CV265" s="87">
        <v>3</v>
      </c>
      <c r="CW265" s="87">
        <v>1</v>
      </c>
      <c r="CX265" s="87">
        <v>0</v>
      </c>
      <c r="CY265" s="87">
        <v>1</v>
      </c>
      <c r="CZ265" s="87">
        <v>3</v>
      </c>
      <c r="DA265" s="87">
        <v>1</v>
      </c>
      <c r="DB265" s="87" t="b">
        <v>1</v>
      </c>
    </row>
    <row r="266" spans="1:106" ht="12.75">
      <c r="A266" s="145">
        <f t="shared" si="268"/>
        <v>36</v>
      </c>
      <c r="B266" s="145">
        <f t="shared" si="268"/>
        <v>264</v>
      </c>
      <c r="C266" s="146">
        <v>84.777000000000001</v>
      </c>
      <c r="D266" s="145">
        <v>0</v>
      </c>
      <c r="E266" s="145">
        <v>0</v>
      </c>
      <c r="F266" s="145" t="s">
        <v>147</v>
      </c>
      <c r="J266" s="87">
        <f t="shared" si="239"/>
        <v>132.19999999999999</v>
      </c>
      <c r="K266" s="126">
        <v>131</v>
      </c>
      <c r="L266" s="87">
        <v>1</v>
      </c>
      <c r="M266" s="87">
        <v>20</v>
      </c>
      <c r="N266" s="87" t="s">
        <v>154</v>
      </c>
      <c r="O266" s="87" t="s">
        <v>155</v>
      </c>
      <c r="P266" s="87">
        <v>0</v>
      </c>
      <c r="Q266" s="127">
        <v>6.1580000000000003E-5</v>
      </c>
      <c r="R266" s="87">
        <v>0</v>
      </c>
      <c r="S266" s="87">
        <v>0</v>
      </c>
      <c r="T266" s="127">
        <v>1553000000</v>
      </c>
      <c r="U266" s="127">
        <v>1553000000</v>
      </c>
      <c r="V266" s="127">
        <v>2488000000</v>
      </c>
      <c r="W266" s="127">
        <v>2488000000</v>
      </c>
      <c r="X266" s="87">
        <v>0</v>
      </c>
      <c r="Y266" s="87">
        <v>0</v>
      </c>
      <c r="Z266" s="127">
        <v>1195000000</v>
      </c>
      <c r="AA266" s="127">
        <v>1.4790000000000001E-5</v>
      </c>
      <c r="AB266" s="127">
        <v>12930000000</v>
      </c>
      <c r="AC266" s="87">
        <v>0.65</v>
      </c>
      <c r="AD266" s="87" t="s">
        <v>156</v>
      </c>
      <c r="AE266" s="87" t="s">
        <v>157</v>
      </c>
      <c r="AF266" s="87" t="s">
        <v>158</v>
      </c>
      <c r="AG266" s="87" t="s">
        <v>159</v>
      </c>
      <c r="AH266" s="87" t="s">
        <v>160</v>
      </c>
      <c r="AI266" s="87" t="s">
        <v>161</v>
      </c>
      <c r="AJ266" s="87" t="s">
        <v>162</v>
      </c>
      <c r="AK266" s="87">
        <v>0</v>
      </c>
      <c r="AL266" s="87">
        <v>0</v>
      </c>
      <c r="AM266" s="87" t="s">
        <v>142</v>
      </c>
      <c r="AO266" s="87">
        <f t="shared" si="271"/>
        <v>264</v>
      </c>
      <c r="AP266" s="87">
        <f t="shared" si="269"/>
        <v>0</v>
      </c>
      <c r="AQ266" s="87">
        <f t="shared" si="269"/>
        <v>0</v>
      </c>
      <c r="AR266" s="87">
        <f t="shared" si="272"/>
        <v>84.777000000000001</v>
      </c>
      <c r="AS266" s="87">
        <v>1</v>
      </c>
      <c r="AT266" s="87">
        <v>0</v>
      </c>
      <c r="AU266" s="87">
        <v>0</v>
      </c>
      <c r="AV266" s="87">
        <v>0</v>
      </c>
      <c r="AW266" s="87">
        <v>0</v>
      </c>
      <c r="AY266" s="133"/>
      <c r="AZ266" s="87" t="str">
        <f t="shared" si="277"/>
        <v/>
      </c>
      <c r="BA266" s="87" t="str">
        <f t="shared" si="278"/>
        <v/>
      </c>
      <c r="BB266" s="87" t="str">
        <f t="shared" si="279"/>
        <v/>
      </c>
      <c r="BC266" s="87" t="str">
        <f t="shared" si="280"/>
        <v/>
      </c>
      <c r="BD266" s="87" t="str">
        <f t="shared" si="281"/>
        <v/>
      </c>
      <c r="BE266" s="87" t="str">
        <f t="shared" si="282"/>
        <v/>
      </c>
      <c r="BG266" s="87" t="str">
        <f t="shared" si="283"/>
        <v/>
      </c>
      <c r="BH266" s="127" t="str">
        <f t="shared" si="284"/>
        <v/>
      </c>
      <c r="BI266" s="127" t="str">
        <f t="shared" si="285"/>
        <v/>
      </c>
      <c r="BJ266" s="87" t="str">
        <f t="shared" si="286"/>
        <v/>
      </c>
      <c r="BK266" s="87" t="str">
        <f t="shared" si="287"/>
        <v/>
      </c>
      <c r="BL266" s="87" t="str">
        <f t="shared" si="288"/>
        <v/>
      </c>
      <c r="BN266" s="129">
        <v>264</v>
      </c>
      <c r="BO266" s="129">
        <v>207</v>
      </c>
      <c r="BP266" s="129">
        <v>208</v>
      </c>
      <c r="BQ266" s="129">
        <v>264</v>
      </c>
      <c r="BR266" s="129">
        <v>264</v>
      </c>
      <c r="BS266" s="129" t="str">
        <v>1c</v>
      </c>
      <c r="BT266" s="129" t="str">
        <v>0</v>
      </c>
      <c r="BU266" s="87">
        <v>0</v>
      </c>
      <c r="BV266" s="129">
        <v>264</v>
      </c>
      <c r="BW266" s="129" t="str">
        <v>2.10E+11</v>
      </c>
      <c r="BX266" s="129" t="str">
        <v>8.08E+10</v>
      </c>
      <c r="BY266" s="129" t="str">
        <v>7850</v>
      </c>
      <c r="BZ266" s="129">
        <v>0.5</v>
      </c>
      <c r="CA266" s="129">
        <v>0.01</v>
      </c>
      <c r="CD266" s="87">
        <v>264</v>
      </c>
      <c r="CE266" s="87" t="s">
        <v>180</v>
      </c>
      <c r="CF266" s="87" t="s">
        <v>181</v>
      </c>
      <c r="CG266" s="87">
        <v>1</v>
      </c>
      <c r="CH266" s="87">
        <v>0.5</v>
      </c>
      <c r="CI266" s="87">
        <v>0.01</v>
      </c>
      <c r="CK266" s="87">
        <f t="shared" si="247"/>
        <v>264</v>
      </c>
      <c r="CL266" s="87">
        <f t="shared" si="248"/>
        <v>0</v>
      </c>
      <c r="CM266" s="87">
        <f t="shared" si="249"/>
        <v>0</v>
      </c>
      <c r="CN266" s="87">
        <f t="shared" si="250"/>
        <v>84.777000000000001</v>
      </c>
      <c r="CO266" s="87">
        <v>1</v>
      </c>
      <c r="CP266" s="87">
        <v>0</v>
      </c>
      <c r="CR266" s="87">
        <f t="shared" si="273"/>
        <v>264</v>
      </c>
      <c r="CS266" s="87">
        <f t="shared" si="274"/>
        <v>207</v>
      </c>
      <c r="CT266" s="87">
        <f t="shared" si="275"/>
        <v>208</v>
      </c>
      <c r="CU266" s="87">
        <v>3</v>
      </c>
      <c r="CV266" s="87">
        <v>3</v>
      </c>
      <c r="CW266" s="87">
        <v>1</v>
      </c>
      <c r="CX266" s="87">
        <v>0</v>
      </c>
      <c r="CY266" s="87">
        <v>1</v>
      </c>
      <c r="CZ266" s="87">
        <v>3</v>
      </c>
      <c r="DA266" s="87">
        <v>1</v>
      </c>
      <c r="DB266" s="87" t="b">
        <v>1</v>
      </c>
    </row>
    <row r="267" spans="1:106" ht="12.75">
      <c r="B267" s="87">
        <f t="shared" si="268"/>
        <v>265</v>
      </c>
      <c r="C267" s="165">
        <v>5.04</v>
      </c>
      <c r="D267" s="164">
        <v>9.94</v>
      </c>
      <c r="E267" s="164">
        <v>17.216999999999999</v>
      </c>
      <c r="F267" s="87" t="s">
        <v>142</v>
      </c>
      <c r="J267" s="87">
        <f t="shared" si="239"/>
        <v>133.1</v>
      </c>
      <c r="K267" s="126">
        <v>131</v>
      </c>
      <c r="L267" s="87">
        <v>1</v>
      </c>
      <c r="M267" s="87">
        <v>20</v>
      </c>
      <c r="N267" s="87" t="s">
        <v>154</v>
      </c>
      <c r="O267" s="87" t="s">
        <v>155</v>
      </c>
      <c r="P267" s="87">
        <v>0</v>
      </c>
      <c r="Q267" s="127">
        <v>6.1580000000000003E-5</v>
      </c>
      <c r="R267" s="87">
        <v>0</v>
      </c>
      <c r="S267" s="87">
        <v>0</v>
      </c>
      <c r="T267" s="127">
        <v>1553000000</v>
      </c>
      <c r="U267" s="127">
        <v>1553000000</v>
      </c>
      <c r="V267" s="127">
        <v>2488000000</v>
      </c>
      <c r="W267" s="127">
        <v>2488000000</v>
      </c>
      <c r="X267" s="87">
        <v>0</v>
      </c>
      <c r="Y267" s="87">
        <v>0</v>
      </c>
      <c r="Z267" s="127">
        <v>1195000000</v>
      </c>
      <c r="AA267" s="127">
        <v>1.4790000000000001E-5</v>
      </c>
      <c r="AB267" s="127">
        <v>12930000000</v>
      </c>
      <c r="AC267" s="87">
        <v>0.65</v>
      </c>
      <c r="AD267" s="87" t="s">
        <v>156</v>
      </c>
      <c r="AE267" s="87" t="s">
        <v>157</v>
      </c>
      <c r="AF267" s="87" t="s">
        <v>158</v>
      </c>
      <c r="AG267" s="87" t="s">
        <v>159</v>
      </c>
      <c r="AH267" s="87" t="s">
        <v>160</v>
      </c>
      <c r="AI267" s="87" t="s">
        <v>161</v>
      </c>
      <c r="AJ267" s="87" t="s">
        <v>162</v>
      </c>
      <c r="AK267" s="87">
        <v>0</v>
      </c>
      <c r="AL267" s="87">
        <v>0</v>
      </c>
      <c r="AM267" s="87" t="s">
        <v>142</v>
      </c>
      <c r="AO267" s="87">
        <f t="shared" si="271"/>
        <v>265</v>
      </c>
      <c r="AP267" s="87">
        <f t="shared" si="269"/>
        <v>9.94</v>
      </c>
      <c r="AQ267" s="87">
        <f t="shared" si="269"/>
        <v>17.216999999999999</v>
      </c>
      <c r="AR267" s="87">
        <f t="shared" si="272"/>
        <v>5.04</v>
      </c>
      <c r="AS267" s="87">
        <v>1</v>
      </c>
      <c r="AT267" s="87">
        <v>0</v>
      </c>
      <c r="AU267" s="87">
        <v>0</v>
      </c>
      <c r="AV267" s="87">
        <v>0</v>
      </c>
      <c r="AW267" s="87">
        <v>0</v>
      </c>
      <c r="AY267" s="133">
        <f t="shared" ref="AY267" si="291">IF(J267="", "", INT(J267))</f>
        <v>133</v>
      </c>
      <c r="AZ267" s="87">
        <f t="shared" si="277"/>
        <v>131</v>
      </c>
      <c r="BA267" s="87">
        <f t="shared" si="278"/>
        <v>132</v>
      </c>
      <c r="BB267" s="87">
        <f t="shared" si="279"/>
        <v>133</v>
      </c>
      <c r="BC267" s="87">
        <f t="shared" si="280"/>
        <v>133</v>
      </c>
      <c r="BD267" s="87" t="str">
        <f t="shared" si="281"/>
        <v>1c</v>
      </c>
      <c r="BE267" s="87" t="str">
        <f t="shared" si="282"/>
        <v>0</v>
      </c>
      <c r="BG267" s="87">
        <f t="shared" si="283"/>
        <v>133</v>
      </c>
      <c r="BH267" s="127" t="str">
        <f t="shared" si="284"/>
        <v>2.10E+11</v>
      </c>
      <c r="BI267" s="127" t="str">
        <f t="shared" si="285"/>
        <v>8.08E+10</v>
      </c>
      <c r="BJ267" s="87" t="str">
        <f t="shared" si="286"/>
        <v>7850</v>
      </c>
      <c r="BK267" s="87">
        <f t="shared" si="287"/>
        <v>1</v>
      </c>
      <c r="BL267" s="87">
        <f t="shared" si="288"/>
        <v>0.02</v>
      </c>
      <c r="BN267" s="129">
        <v>265</v>
      </c>
      <c r="BO267" s="129">
        <v>208</v>
      </c>
      <c r="BP267" s="129">
        <v>140</v>
      </c>
      <c r="BQ267" s="129">
        <v>265</v>
      </c>
      <c r="BR267" s="129">
        <v>265</v>
      </c>
      <c r="BS267" s="129" t="str">
        <v>1c</v>
      </c>
      <c r="BT267" s="129" t="str">
        <v>0</v>
      </c>
      <c r="BU267" s="87">
        <v>0</v>
      </c>
      <c r="BV267" s="129">
        <v>265</v>
      </c>
      <c r="BW267" s="129" t="str">
        <v>2.10E+11</v>
      </c>
      <c r="BX267" s="129" t="str">
        <v>8.08E+10</v>
      </c>
      <c r="BY267" s="129" t="str">
        <v>7850</v>
      </c>
      <c r="BZ267" s="129">
        <v>0.5</v>
      </c>
      <c r="CA267" s="129">
        <v>0.01</v>
      </c>
      <c r="CD267" s="87">
        <v>265</v>
      </c>
      <c r="CE267" s="87" t="s">
        <v>180</v>
      </c>
      <c r="CF267" s="87" t="s">
        <v>181</v>
      </c>
      <c r="CG267" s="87">
        <v>1</v>
      </c>
      <c r="CH267" s="87">
        <v>0.5</v>
      </c>
      <c r="CI267" s="87">
        <v>0.01</v>
      </c>
      <c r="CK267" s="87">
        <f t="shared" si="247"/>
        <v>265</v>
      </c>
      <c r="CL267" s="87">
        <f t="shared" si="248"/>
        <v>9.94</v>
      </c>
      <c r="CM267" s="87">
        <f t="shared" si="249"/>
        <v>17.216999999999999</v>
      </c>
      <c r="CN267" s="87">
        <f t="shared" si="250"/>
        <v>5.04</v>
      </c>
      <c r="CO267" s="87">
        <v>1</v>
      </c>
      <c r="CP267" s="87">
        <v>0</v>
      </c>
      <c r="CR267" s="87">
        <f t="shared" si="273"/>
        <v>265</v>
      </c>
      <c r="CS267" s="87">
        <f t="shared" si="274"/>
        <v>208</v>
      </c>
      <c r="CT267" s="87">
        <f t="shared" si="275"/>
        <v>140</v>
      </c>
      <c r="CU267" s="87">
        <v>3</v>
      </c>
      <c r="CV267" s="87">
        <v>3</v>
      </c>
      <c r="CW267" s="87">
        <v>1</v>
      </c>
      <c r="CX267" s="87">
        <v>0</v>
      </c>
      <c r="CY267" s="87">
        <v>1</v>
      </c>
      <c r="CZ267" s="87">
        <v>3</v>
      </c>
      <c r="DA267" s="87">
        <v>1</v>
      </c>
      <c r="DB267" s="87" t="b">
        <v>1</v>
      </c>
    </row>
    <row r="268" spans="1:106" ht="12.75">
      <c r="B268" s="87">
        <f t="shared" si="268"/>
        <v>266</v>
      </c>
      <c r="C268" s="165">
        <v>-8.76</v>
      </c>
      <c r="D268" s="164">
        <v>9.94</v>
      </c>
      <c r="E268" s="164">
        <v>17.216999999999999</v>
      </c>
      <c r="F268" s="87" t="s">
        <v>142</v>
      </c>
      <c r="J268" s="87">
        <f t="shared" si="239"/>
        <v>133.19999999999999</v>
      </c>
      <c r="K268" s="126">
        <v>132</v>
      </c>
      <c r="L268" s="87">
        <v>1</v>
      </c>
      <c r="M268" s="87">
        <v>20</v>
      </c>
      <c r="N268" s="87" t="s">
        <v>154</v>
      </c>
      <c r="O268" s="87" t="s">
        <v>155</v>
      </c>
      <c r="P268" s="87">
        <v>0</v>
      </c>
      <c r="Q268" s="127">
        <v>6.1580000000000003E-5</v>
      </c>
      <c r="R268" s="87">
        <v>0</v>
      </c>
      <c r="S268" s="87">
        <v>0</v>
      </c>
      <c r="T268" s="127">
        <v>1553000000</v>
      </c>
      <c r="U268" s="127">
        <v>1553000000</v>
      </c>
      <c r="V268" s="127">
        <v>2488000000</v>
      </c>
      <c r="W268" s="127">
        <v>2488000000</v>
      </c>
      <c r="X268" s="87">
        <v>0</v>
      </c>
      <c r="Y268" s="87">
        <v>0</v>
      </c>
      <c r="Z268" s="127">
        <v>1195000000</v>
      </c>
      <c r="AA268" s="127">
        <v>1.4790000000000001E-5</v>
      </c>
      <c r="AB268" s="127">
        <v>12930000000</v>
      </c>
      <c r="AC268" s="87">
        <v>0.65</v>
      </c>
      <c r="AD268" s="87" t="s">
        <v>156</v>
      </c>
      <c r="AE268" s="87" t="s">
        <v>157</v>
      </c>
      <c r="AF268" s="87" t="s">
        <v>158</v>
      </c>
      <c r="AG268" s="87" t="s">
        <v>159</v>
      </c>
      <c r="AH268" s="87" t="s">
        <v>160</v>
      </c>
      <c r="AI268" s="87" t="s">
        <v>161</v>
      </c>
      <c r="AJ268" s="87" t="s">
        <v>162</v>
      </c>
      <c r="AK268" s="87">
        <v>0</v>
      </c>
      <c r="AL268" s="87">
        <v>0</v>
      </c>
      <c r="AM268" s="87" t="s">
        <v>142</v>
      </c>
      <c r="AO268" s="87">
        <f t="shared" si="271"/>
        <v>266</v>
      </c>
      <c r="AP268" s="87">
        <f t="shared" si="269"/>
        <v>9.94</v>
      </c>
      <c r="AQ268" s="87">
        <f t="shared" si="269"/>
        <v>17.216999999999999</v>
      </c>
      <c r="AR268" s="87">
        <f t="shared" si="272"/>
        <v>-8.76</v>
      </c>
      <c r="AS268" s="87">
        <v>1</v>
      </c>
      <c r="AT268" s="87">
        <v>0</v>
      </c>
      <c r="AU268" s="87">
        <v>0</v>
      </c>
      <c r="AV268" s="87">
        <v>0</v>
      </c>
      <c r="AW268" s="87">
        <v>0</v>
      </c>
      <c r="AY268" s="133"/>
      <c r="AZ268" s="87" t="str">
        <f t="shared" si="277"/>
        <v/>
      </c>
      <c r="BA268" s="87" t="str">
        <f t="shared" si="278"/>
        <v/>
      </c>
      <c r="BB268" s="87" t="str">
        <f t="shared" si="279"/>
        <v/>
      </c>
      <c r="BC268" s="87" t="str">
        <f t="shared" si="280"/>
        <v/>
      </c>
      <c r="BD268" s="87" t="str">
        <f t="shared" si="281"/>
        <v/>
      </c>
      <c r="BE268" s="87" t="str">
        <f t="shared" si="282"/>
        <v/>
      </c>
      <c r="BG268" s="87" t="str">
        <f t="shared" si="283"/>
        <v/>
      </c>
      <c r="BH268" s="127" t="str">
        <f t="shared" si="284"/>
        <v/>
      </c>
      <c r="BI268" s="127" t="str">
        <f t="shared" si="285"/>
        <v/>
      </c>
      <c r="BJ268" s="87" t="str">
        <f t="shared" si="286"/>
        <v/>
      </c>
      <c r="BK268" s="87" t="str">
        <f t="shared" si="287"/>
        <v/>
      </c>
      <c r="BL268" s="87" t="str">
        <f t="shared" si="288"/>
        <v/>
      </c>
      <c r="BN268" s="129">
        <v>266</v>
      </c>
      <c r="BO268" s="129">
        <v>85</v>
      </c>
      <c r="BP268" s="129">
        <v>209</v>
      </c>
      <c r="BQ268" s="129">
        <v>266</v>
      </c>
      <c r="BR268" s="129">
        <v>266</v>
      </c>
      <c r="BS268" s="129" t="str">
        <v>1c</v>
      </c>
      <c r="BT268" s="129" t="str">
        <v>0</v>
      </c>
      <c r="BU268" s="87">
        <v>0</v>
      </c>
      <c r="BV268" s="129">
        <v>266</v>
      </c>
      <c r="BW268" s="129" t="str">
        <v>2.10E+11</v>
      </c>
      <c r="BX268" s="129" t="str">
        <v>8.08E+10</v>
      </c>
      <c r="BY268" s="129" t="str">
        <v>7850</v>
      </c>
      <c r="BZ268" s="129">
        <v>0.5</v>
      </c>
      <c r="CA268" s="129">
        <v>0.01</v>
      </c>
      <c r="CD268" s="87">
        <v>266</v>
      </c>
      <c r="CE268" s="87" t="s">
        <v>180</v>
      </c>
      <c r="CF268" s="87" t="s">
        <v>181</v>
      </c>
      <c r="CG268" s="87">
        <v>1</v>
      </c>
      <c r="CH268" s="87">
        <v>0.5</v>
      </c>
      <c r="CI268" s="87">
        <v>0.01</v>
      </c>
      <c r="CK268" s="87">
        <f t="shared" si="247"/>
        <v>266</v>
      </c>
      <c r="CL268" s="87">
        <f t="shared" si="248"/>
        <v>9.94</v>
      </c>
      <c r="CM268" s="87">
        <f t="shared" si="249"/>
        <v>17.216999999999999</v>
      </c>
      <c r="CN268" s="87">
        <f t="shared" si="250"/>
        <v>-8.76</v>
      </c>
      <c r="CO268" s="87">
        <v>1</v>
      </c>
      <c r="CP268" s="87">
        <v>0</v>
      </c>
      <c r="CR268" s="87">
        <f t="shared" si="273"/>
        <v>266</v>
      </c>
      <c r="CS268" s="87">
        <f t="shared" si="274"/>
        <v>85</v>
      </c>
      <c r="CT268" s="87">
        <f t="shared" si="275"/>
        <v>209</v>
      </c>
      <c r="CU268" s="87">
        <v>3</v>
      </c>
      <c r="CV268" s="87">
        <v>3</v>
      </c>
      <c r="CW268" s="87">
        <v>1</v>
      </c>
      <c r="CX268" s="87">
        <v>0</v>
      </c>
      <c r="CY268" s="87">
        <v>1</v>
      </c>
      <c r="CZ268" s="87">
        <v>3</v>
      </c>
      <c r="DA268" s="87">
        <v>1</v>
      </c>
      <c r="DB268" s="87" t="b">
        <v>1</v>
      </c>
    </row>
    <row r="269" spans="1:106" ht="12.75">
      <c r="B269" s="87">
        <f t="shared" si="268"/>
        <v>267</v>
      </c>
      <c r="C269" s="161">
        <v>5.04</v>
      </c>
      <c r="D269" s="160">
        <v>-19.881</v>
      </c>
      <c r="E269" s="160">
        <v>0</v>
      </c>
      <c r="F269" s="87" t="s">
        <v>142</v>
      </c>
      <c r="J269" s="87">
        <f t="shared" si="239"/>
        <v>134.1</v>
      </c>
      <c r="K269" s="126">
        <v>132</v>
      </c>
      <c r="L269" s="87">
        <v>1</v>
      </c>
      <c r="M269" s="87">
        <v>20</v>
      </c>
      <c r="N269" s="87" t="s">
        <v>154</v>
      </c>
      <c r="O269" s="87" t="s">
        <v>155</v>
      </c>
      <c r="P269" s="87">
        <v>0</v>
      </c>
      <c r="Q269" s="127">
        <v>6.1580000000000003E-5</v>
      </c>
      <c r="R269" s="87">
        <v>0</v>
      </c>
      <c r="S269" s="87">
        <v>0</v>
      </c>
      <c r="T269" s="127">
        <v>1553000000</v>
      </c>
      <c r="U269" s="127">
        <v>1553000000</v>
      </c>
      <c r="V269" s="127">
        <v>2488000000</v>
      </c>
      <c r="W269" s="127">
        <v>2488000000</v>
      </c>
      <c r="X269" s="87">
        <v>0</v>
      </c>
      <c r="Y269" s="87">
        <v>0</v>
      </c>
      <c r="Z269" s="127">
        <v>1195000000</v>
      </c>
      <c r="AA269" s="127">
        <v>1.4790000000000001E-5</v>
      </c>
      <c r="AB269" s="127">
        <v>12930000000</v>
      </c>
      <c r="AC269" s="87">
        <v>0.65</v>
      </c>
      <c r="AD269" s="87" t="s">
        <v>156</v>
      </c>
      <c r="AE269" s="87" t="s">
        <v>157</v>
      </c>
      <c r="AF269" s="87" t="s">
        <v>158</v>
      </c>
      <c r="AG269" s="87" t="s">
        <v>159</v>
      </c>
      <c r="AH269" s="87" t="s">
        <v>160</v>
      </c>
      <c r="AI269" s="87" t="s">
        <v>161</v>
      </c>
      <c r="AJ269" s="87" t="s">
        <v>162</v>
      </c>
      <c r="AK269" s="87">
        <v>0</v>
      </c>
      <c r="AL269" s="87">
        <v>0</v>
      </c>
      <c r="AM269" s="87" t="s">
        <v>142</v>
      </c>
      <c r="AO269" s="87">
        <f t="shared" si="271"/>
        <v>267</v>
      </c>
      <c r="AP269" s="87">
        <f t="shared" si="269"/>
        <v>-19.881</v>
      </c>
      <c r="AQ269" s="87">
        <f t="shared" si="269"/>
        <v>0</v>
      </c>
      <c r="AR269" s="87">
        <f t="shared" si="272"/>
        <v>5.04</v>
      </c>
      <c r="AS269" s="87">
        <v>1</v>
      </c>
      <c r="AT269" s="87">
        <v>0</v>
      </c>
      <c r="AU269" s="87">
        <v>0</v>
      </c>
      <c r="AV269" s="87">
        <v>0</v>
      </c>
      <c r="AW269" s="87">
        <v>0</v>
      </c>
      <c r="AY269" s="133">
        <f t="shared" ref="AY269" si="292">IF(J269="", "", INT(J269))</f>
        <v>134</v>
      </c>
      <c r="AZ269" s="87">
        <f t="shared" si="277"/>
        <v>132</v>
      </c>
      <c r="BA269" s="87">
        <f t="shared" si="278"/>
        <v>133</v>
      </c>
      <c r="BB269" s="87">
        <f t="shared" si="279"/>
        <v>134</v>
      </c>
      <c r="BC269" s="87">
        <f t="shared" si="280"/>
        <v>134</v>
      </c>
      <c r="BD269" s="87" t="str">
        <f t="shared" si="281"/>
        <v>1c</v>
      </c>
      <c r="BE269" s="87" t="str">
        <f t="shared" si="282"/>
        <v>0</v>
      </c>
      <c r="BG269" s="87">
        <f t="shared" si="283"/>
        <v>134</v>
      </c>
      <c r="BH269" s="127" t="str">
        <f t="shared" si="284"/>
        <v>2.10E+11</v>
      </c>
      <c r="BI269" s="127" t="str">
        <f t="shared" si="285"/>
        <v>8.08E+10</v>
      </c>
      <c r="BJ269" s="87" t="str">
        <f t="shared" si="286"/>
        <v>7850</v>
      </c>
      <c r="BK269" s="87">
        <f t="shared" si="287"/>
        <v>1</v>
      </c>
      <c r="BL269" s="87">
        <f t="shared" si="288"/>
        <v>0.02</v>
      </c>
      <c r="BN269" s="129">
        <v>267</v>
      </c>
      <c r="BO269" s="129">
        <v>209</v>
      </c>
      <c r="BP269" s="129">
        <v>210</v>
      </c>
      <c r="BQ269" s="129">
        <v>267</v>
      </c>
      <c r="BR269" s="129">
        <v>267</v>
      </c>
      <c r="BS269" s="129" t="str">
        <v>1c</v>
      </c>
      <c r="BT269" s="129" t="str">
        <v>0</v>
      </c>
      <c r="BU269" s="87">
        <v>0</v>
      </c>
      <c r="BV269" s="129">
        <v>267</v>
      </c>
      <c r="BW269" s="129" t="str">
        <v>2.10E+11</v>
      </c>
      <c r="BX269" s="129" t="str">
        <v>8.08E+10</v>
      </c>
      <c r="BY269" s="129" t="str">
        <v>7850</v>
      </c>
      <c r="BZ269" s="129">
        <v>0.5</v>
      </c>
      <c r="CA269" s="129">
        <v>0.01</v>
      </c>
      <c r="CD269" s="87">
        <v>267</v>
      </c>
      <c r="CE269" s="87" t="s">
        <v>180</v>
      </c>
      <c r="CF269" s="87" t="s">
        <v>181</v>
      </c>
      <c r="CG269" s="87">
        <v>1</v>
      </c>
      <c r="CH269" s="87">
        <v>0.5</v>
      </c>
      <c r="CI269" s="87">
        <v>0.01</v>
      </c>
      <c r="CK269" s="87">
        <f t="shared" si="247"/>
        <v>267</v>
      </c>
      <c r="CL269" s="87">
        <f t="shared" si="248"/>
        <v>-19.881</v>
      </c>
      <c r="CM269" s="87">
        <f t="shared" si="249"/>
        <v>0</v>
      </c>
      <c r="CN269" s="87">
        <f t="shared" si="250"/>
        <v>5.04</v>
      </c>
      <c r="CO269" s="87">
        <v>1</v>
      </c>
      <c r="CP269" s="87">
        <v>0</v>
      </c>
      <c r="CR269" s="87">
        <f t="shared" si="273"/>
        <v>267</v>
      </c>
      <c r="CS269" s="87">
        <f t="shared" si="274"/>
        <v>209</v>
      </c>
      <c r="CT269" s="87">
        <f t="shared" si="275"/>
        <v>210</v>
      </c>
      <c r="CU269" s="87">
        <v>3</v>
      </c>
      <c r="CV269" s="87">
        <v>3</v>
      </c>
      <c r="CW269" s="87">
        <v>1</v>
      </c>
      <c r="CX269" s="87">
        <v>0</v>
      </c>
      <c r="CY269" s="87">
        <v>1</v>
      </c>
      <c r="CZ269" s="87">
        <v>3</v>
      </c>
      <c r="DA269" s="87">
        <v>1</v>
      </c>
      <c r="DB269" s="87" t="b">
        <v>1</v>
      </c>
    </row>
    <row r="270" spans="1:106" ht="12.75">
      <c r="B270" s="87">
        <f t="shared" si="268"/>
        <v>268</v>
      </c>
      <c r="C270" s="161">
        <v>-8.76</v>
      </c>
      <c r="D270" s="160">
        <v>-19.881</v>
      </c>
      <c r="E270" s="160">
        <v>0</v>
      </c>
      <c r="F270" s="87" t="s">
        <v>142</v>
      </c>
      <c r="J270" s="87">
        <f t="shared" si="239"/>
        <v>134.19999999999999</v>
      </c>
      <c r="K270" s="126">
        <v>133</v>
      </c>
      <c r="L270" s="87">
        <v>1</v>
      </c>
      <c r="M270" s="87">
        <v>20</v>
      </c>
      <c r="N270" s="87" t="s">
        <v>154</v>
      </c>
      <c r="O270" s="87" t="s">
        <v>155</v>
      </c>
      <c r="P270" s="87">
        <v>0</v>
      </c>
      <c r="Q270" s="127">
        <v>6.1580000000000003E-5</v>
      </c>
      <c r="R270" s="87">
        <v>0</v>
      </c>
      <c r="S270" s="87">
        <v>0</v>
      </c>
      <c r="T270" s="127">
        <v>1553000000</v>
      </c>
      <c r="U270" s="127">
        <v>1553000000</v>
      </c>
      <c r="V270" s="127">
        <v>2488000000</v>
      </c>
      <c r="W270" s="127">
        <v>2488000000</v>
      </c>
      <c r="X270" s="87">
        <v>0</v>
      </c>
      <c r="Y270" s="87">
        <v>0</v>
      </c>
      <c r="Z270" s="127">
        <v>1195000000</v>
      </c>
      <c r="AA270" s="127">
        <v>1.4790000000000001E-5</v>
      </c>
      <c r="AB270" s="127">
        <v>12930000000</v>
      </c>
      <c r="AC270" s="87">
        <v>0.65</v>
      </c>
      <c r="AD270" s="87" t="s">
        <v>156</v>
      </c>
      <c r="AE270" s="87" t="s">
        <v>157</v>
      </c>
      <c r="AF270" s="87" t="s">
        <v>158</v>
      </c>
      <c r="AG270" s="87" t="s">
        <v>159</v>
      </c>
      <c r="AH270" s="87" t="s">
        <v>160</v>
      </c>
      <c r="AI270" s="87" t="s">
        <v>161</v>
      </c>
      <c r="AJ270" s="87" t="s">
        <v>162</v>
      </c>
      <c r="AK270" s="87">
        <v>0</v>
      </c>
      <c r="AL270" s="87">
        <v>0</v>
      </c>
      <c r="AM270" s="87" t="s">
        <v>142</v>
      </c>
      <c r="AO270" s="87">
        <f t="shared" si="271"/>
        <v>268</v>
      </c>
      <c r="AP270" s="87">
        <f t="shared" si="269"/>
        <v>-19.881</v>
      </c>
      <c r="AQ270" s="87">
        <f t="shared" si="269"/>
        <v>0</v>
      </c>
      <c r="AR270" s="87">
        <f t="shared" si="272"/>
        <v>-8.76</v>
      </c>
      <c r="AS270" s="87">
        <v>1</v>
      </c>
      <c r="AT270" s="87">
        <v>0</v>
      </c>
      <c r="AU270" s="87">
        <v>0</v>
      </c>
      <c r="AV270" s="87">
        <v>0</v>
      </c>
      <c r="AW270" s="87">
        <v>0</v>
      </c>
      <c r="AY270" s="133"/>
      <c r="AZ270" s="87" t="str">
        <f t="shared" si="277"/>
        <v/>
      </c>
      <c r="BA270" s="87" t="str">
        <f t="shared" si="278"/>
        <v/>
      </c>
      <c r="BB270" s="87" t="str">
        <f t="shared" si="279"/>
        <v/>
      </c>
      <c r="BC270" s="87" t="str">
        <f t="shared" si="280"/>
        <v/>
      </c>
      <c r="BD270" s="87" t="str">
        <f t="shared" si="281"/>
        <v/>
      </c>
      <c r="BE270" s="87" t="str">
        <f t="shared" si="282"/>
        <v/>
      </c>
      <c r="BG270" s="87" t="str">
        <f t="shared" si="283"/>
        <v/>
      </c>
      <c r="BH270" s="127" t="str">
        <f t="shared" si="284"/>
        <v/>
      </c>
      <c r="BI270" s="127" t="str">
        <f t="shared" si="285"/>
        <v/>
      </c>
      <c r="BJ270" s="87" t="str">
        <f t="shared" si="286"/>
        <v/>
      </c>
      <c r="BK270" s="87" t="str">
        <f t="shared" si="287"/>
        <v/>
      </c>
      <c r="BL270" s="87" t="str">
        <f t="shared" si="288"/>
        <v/>
      </c>
      <c r="BN270" s="129">
        <v>268</v>
      </c>
      <c r="BO270" s="129">
        <v>210</v>
      </c>
      <c r="BP270" s="129">
        <v>145</v>
      </c>
      <c r="BQ270" s="129">
        <v>268</v>
      </c>
      <c r="BR270" s="129">
        <v>268</v>
      </c>
      <c r="BS270" s="129" t="str">
        <v>1c</v>
      </c>
      <c r="BT270" s="129" t="str">
        <v>0</v>
      </c>
      <c r="BU270" s="87">
        <v>0</v>
      </c>
      <c r="BV270" s="129">
        <v>268</v>
      </c>
      <c r="BW270" s="129" t="str">
        <v>2.10E+11</v>
      </c>
      <c r="BX270" s="129" t="str">
        <v>8.08E+10</v>
      </c>
      <c r="BY270" s="129" t="str">
        <v>7850</v>
      </c>
      <c r="BZ270" s="129">
        <v>0.5</v>
      </c>
      <c r="CA270" s="129">
        <v>0.01</v>
      </c>
      <c r="CD270" s="87">
        <v>268</v>
      </c>
      <c r="CE270" s="87" t="s">
        <v>180</v>
      </c>
      <c r="CF270" s="87" t="s">
        <v>181</v>
      </c>
      <c r="CG270" s="87">
        <v>1</v>
      </c>
      <c r="CH270" s="87">
        <v>0.5</v>
      </c>
      <c r="CI270" s="87">
        <v>0.01</v>
      </c>
      <c r="CK270" s="87">
        <f t="shared" ref="CK270:CK287" si="293">B270</f>
        <v>268</v>
      </c>
      <c r="CL270" s="87">
        <f t="shared" ref="CL270:CL287" si="294">D270</f>
        <v>-19.881</v>
      </c>
      <c r="CM270" s="87">
        <f t="shared" ref="CM270:CM287" si="295">E270</f>
        <v>0</v>
      </c>
      <c r="CN270" s="87">
        <f t="shared" ref="CN270:CN287" si="296">C270</f>
        <v>-8.76</v>
      </c>
      <c r="CO270" s="87">
        <v>1</v>
      </c>
      <c r="CP270" s="87">
        <v>0</v>
      </c>
      <c r="CR270" s="87">
        <f t="shared" si="273"/>
        <v>268</v>
      </c>
      <c r="CS270" s="87">
        <f t="shared" si="274"/>
        <v>210</v>
      </c>
      <c r="CT270" s="87">
        <f t="shared" si="275"/>
        <v>145</v>
      </c>
      <c r="CU270" s="87">
        <v>3</v>
      </c>
      <c r="CV270" s="87">
        <v>3</v>
      </c>
      <c r="CW270" s="87">
        <v>1</v>
      </c>
      <c r="CX270" s="87">
        <v>0</v>
      </c>
      <c r="CY270" s="87">
        <v>1</v>
      </c>
      <c r="CZ270" s="87">
        <v>3</v>
      </c>
      <c r="DA270" s="87">
        <v>1</v>
      </c>
      <c r="DB270" s="87" t="b">
        <v>1</v>
      </c>
    </row>
    <row r="271" spans="1:106" ht="12.75">
      <c r="B271" s="87">
        <f t="shared" si="268"/>
        <v>269</v>
      </c>
      <c r="C271" s="154">
        <v>5.04</v>
      </c>
      <c r="D271" s="153">
        <v>9.94</v>
      </c>
      <c r="E271" s="153">
        <v>-17.216999999999999</v>
      </c>
      <c r="F271" s="87" t="s">
        <v>142</v>
      </c>
      <c r="J271" s="87">
        <f t="shared" si="239"/>
        <v>135.1</v>
      </c>
      <c r="K271" s="126">
        <v>133</v>
      </c>
      <c r="L271" s="87">
        <v>1</v>
      </c>
      <c r="M271" s="87">
        <v>20</v>
      </c>
      <c r="N271" s="87" t="s">
        <v>154</v>
      </c>
      <c r="O271" s="87" t="s">
        <v>155</v>
      </c>
      <c r="P271" s="87">
        <v>0</v>
      </c>
      <c r="Q271" s="127">
        <v>6.1580000000000003E-5</v>
      </c>
      <c r="R271" s="87">
        <v>0</v>
      </c>
      <c r="S271" s="87">
        <v>0</v>
      </c>
      <c r="T271" s="127">
        <v>1553000000</v>
      </c>
      <c r="U271" s="127">
        <v>1553000000</v>
      </c>
      <c r="V271" s="127">
        <v>2488000000</v>
      </c>
      <c r="W271" s="127">
        <v>2488000000</v>
      </c>
      <c r="X271" s="87">
        <v>0</v>
      </c>
      <c r="Y271" s="87">
        <v>0</v>
      </c>
      <c r="Z271" s="127">
        <v>1195000000</v>
      </c>
      <c r="AA271" s="127">
        <v>1.4790000000000001E-5</v>
      </c>
      <c r="AB271" s="127">
        <v>12930000000</v>
      </c>
      <c r="AC271" s="87">
        <v>0.65</v>
      </c>
      <c r="AD271" s="87" t="s">
        <v>156</v>
      </c>
      <c r="AE271" s="87" t="s">
        <v>157</v>
      </c>
      <c r="AF271" s="87" t="s">
        <v>158</v>
      </c>
      <c r="AG271" s="87" t="s">
        <v>159</v>
      </c>
      <c r="AH271" s="87" t="s">
        <v>160</v>
      </c>
      <c r="AI271" s="87" t="s">
        <v>161</v>
      </c>
      <c r="AJ271" s="87" t="s">
        <v>162</v>
      </c>
      <c r="AK271" s="87">
        <v>0</v>
      </c>
      <c r="AL271" s="87">
        <v>0</v>
      </c>
      <c r="AM271" s="87" t="s">
        <v>142</v>
      </c>
      <c r="AO271" s="87">
        <f t="shared" si="271"/>
        <v>269</v>
      </c>
      <c r="AP271" s="87">
        <f t="shared" si="269"/>
        <v>9.94</v>
      </c>
      <c r="AQ271" s="87">
        <f t="shared" si="269"/>
        <v>-17.216999999999999</v>
      </c>
      <c r="AR271" s="87">
        <f t="shared" si="272"/>
        <v>5.04</v>
      </c>
      <c r="AS271" s="87">
        <v>1</v>
      </c>
      <c r="AT271" s="87">
        <v>0</v>
      </c>
      <c r="AU271" s="87">
        <v>0</v>
      </c>
      <c r="AV271" s="87">
        <v>0</v>
      </c>
      <c r="AW271" s="87">
        <v>0</v>
      </c>
      <c r="AY271" s="133">
        <f t="shared" ref="AY271" si="297">IF(J271="", "", INT(J271))</f>
        <v>135</v>
      </c>
      <c r="AZ271" s="87">
        <f t="shared" si="277"/>
        <v>133</v>
      </c>
      <c r="BA271" s="87">
        <f t="shared" si="278"/>
        <v>32</v>
      </c>
      <c r="BB271" s="87">
        <f t="shared" si="279"/>
        <v>135</v>
      </c>
      <c r="BC271" s="87">
        <f t="shared" si="280"/>
        <v>135</v>
      </c>
      <c r="BD271" s="87" t="str">
        <f t="shared" si="281"/>
        <v>1c</v>
      </c>
      <c r="BE271" s="87" t="str">
        <f t="shared" si="282"/>
        <v>0</v>
      </c>
      <c r="BG271" s="87">
        <f t="shared" si="283"/>
        <v>135</v>
      </c>
      <c r="BH271" s="127" t="str">
        <f t="shared" si="284"/>
        <v>2.10E+11</v>
      </c>
      <c r="BI271" s="127" t="str">
        <f t="shared" si="285"/>
        <v>8.08E+10</v>
      </c>
      <c r="BJ271" s="87" t="str">
        <f t="shared" si="286"/>
        <v>7850</v>
      </c>
      <c r="BK271" s="87">
        <f t="shared" si="287"/>
        <v>1</v>
      </c>
      <c r="BL271" s="87">
        <f t="shared" si="288"/>
        <v>0.02</v>
      </c>
      <c r="BN271" s="129">
        <v>269</v>
      </c>
      <c r="BO271" s="129">
        <v>88</v>
      </c>
      <c r="BP271" s="129">
        <v>211</v>
      </c>
      <c r="BQ271" s="129">
        <v>269</v>
      </c>
      <c r="BR271" s="129">
        <v>269</v>
      </c>
      <c r="BS271" s="129" t="str">
        <v>1c</v>
      </c>
      <c r="BT271" s="129" t="str">
        <v>0</v>
      </c>
      <c r="BU271" s="87">
        <v>0</v>
      </c>
      <c r="BV271" s="129">
        <v>269</v>
      </c>
      <c r="BW271" s="129" t="str">
        <v>2.10E+11</v>
      </c>
      <c r="BX271" s="129" t="str">
        <v>8.08E+10</v>
      </c>
      <c r="BY271" s="129" t="str">
        <v>7850</v>
      </c>
      <c r="BZ271" s="129">
        <v>0.5</v>
      </c>
      <c r="CA271" s="129">
        <v>0.01</v>
      </c>
      <c r="CD271" s="87">
        <v>269</v>
      </c>
      <c r="CE271" s="87" t="s">
        <v>180</v>
      </c>
      <c r="CF271" s="87" t="s">
        <v>181</v>
      </c>
      <c r="CG271" s="87">
        <v>1</v>
      </c>
      <c r="CH271" s="87">
        <v>0.5</v>
      </c>
      <c r="CI271" s="87">
        <v>0.01</v>
      </c>
      <c r="CK271" s="87">
        <f t="shared" si="293"/>
        <v>269</v>
      </c>
      <c r="CL271" s="87">
        <f t="shared" si="294"/>
        <v>9.94</v>
      </c>
      <c r="CM271" s="87">
        <f t="shared" si="295"/>
        <v>-17.216999999999999</v>
      </c>
      <c r="CN271" s="87">
        <f t="shared" si="296"/>
        <v>5.04</v>
      </c>
      <c r="CO271" s="87">
        <v>1</v>
      </c>
      <c r="CP271" s="87">
        <v>0</v>
      </c>
      <c r="CR271" s="87">
        <f t="shared" si="273"/>
        <v>269</v>
      </c>
      <c r="CS271" s="87">
        <f t="shared" si="274"/>
        <v>88</v>
      </c>
      <c r="CT271" s="87">
        <f t="shared" si="275"/>
        <v>211</v>
      </c>
      <c r="CU271" s="87">
        <v>3</v>
      </c>
      <c r="CV271" s="87">
        <v>3</v>
      </c>
      <c r="CW271" s="87">
        <v>1</v>
      </c>
      <c r="CX271" s="87">
        <v>0</v>
      </c>
      <c r="CY271" s="87">
        <v>1</v>
      </c>
      <c r="CZ271" s="87">
        <v>3</v>
      </c>
      <c r="DA271" s="87">
        <v>1</v>
      </c>
      <c r="DB271" s="87" t="b">
        <v>1</v>
      </c>
    </row>
    <row r="272" spans="1:106" ht="12.75">
      <c r="B272" s="87">
        <f t="shared" si="268"/>
        <v>270</v>
      </c>
      <c r="C272" s="154">
        <v>-8.76</v>
      </c>
      <c r="D272" s="153">
        <v>9.94</v>
      </c>
      <c r="E272" s="153">
        <v>-17.216999999999999</v>
      </c>
      <c r="F272" s="87" t="s">
        <v>142</v>
      </c>
      <c r="J272" s="87">
        <f t="shared" si="239"/>
        <v>135.19999999999999</v>
      </c>
      <c r="K272" s="126">
        <v>32</v>
      </c>
      <c r="L272" s="87">
        <v>1</v>
      </c>
      <c r="M272" s="87">
        <v>20</v>
      </c>
      <c r="N272" s="87" t="s">
        <v>154</v>
      </c>
      <c r="O272" s="87" t="s">
        <v>155</v>
      </c>
      <c r="P272" s="87">
        <v>0</v>
      </c>
      <c r="Q272" s="127">
        <v>6.1580000000000003E-5</v>
      </c>
      <c r="R272" s="87">
        <v>0</v>
      </c>
      <c r="S272" s="87">
        <v>0</v>
      </c>
      <c r="T272" s="127">
        <v>1553000000</v>
      </c>
      <c r="U272" s="127">
        <v>1553000000</v>
      </c>
      <c r="V272" s="127">
        <v>2488000000</v>
      </c>
      <c r="W272" s="127">
        <v>2488000000</v>
      </c>
      <c r="X272" s="87">
        <v>0</v>
      </c>
      <c r="Y272" s="87">
        <v>0</v>
      </c>
      <c r="Z272" s="127">
        <v>1195000000</v>
      </c>
      <c r="AA272" s="127">
        <v>1.4790000000000001E-5</v>
      </c>
      <c r="AB272" s="127">
        <v>12930000000</v>
      </c>
      <c r="AC272" s="87">
        <v>0.65</v>
      </c>
      <c r="AD272" s="87" t="s">
        <v>156</v>
      </c>
      <c r="AE272" s="87" t="s">
        <v>157</v>
      </c>
      <c r="AF272" s="87" t="s">
        <v>158</v>
      </c>
      <c r="AG272" s="87" t="s">
        <v>159</v>
      </c>
      <c r="AH272" s="87" t="s">
        <v>160</v>
      </c>
      <c r="AI272" s="87" t="s">
        <v>161</v>
      </c>
      <c r="AJ272" s="87" t="s">
        <v>162</v>
      </c>
      <c r="AK272" s="87">
        <v>0</v>
      </c>
      <c r="AL272" s="87">
        <v>0</v>
      </c>
      <c r="AM272" s="87" t="s">
        <v>142</v>
      </c>
      <c r="AO272" s="87">
        <f t="shared" si="271"/>
        <v>270</v>
      </c>
      <c r="AP272" s="87">
        <f t="shared" si="269"/>
        <v>9.94</v>
      </c>
      <c r="AQ272" s="87">
        <f t="shared" si="269"/>
        <v>-17.216999999999999</v>
      </c>
      <c r="AR272" s="87">
        <f t="shared" si="272"/>
        <v>-8.76</v>
      </c>
      <c r="AS272" s="87">
        <v>1</v>
      </c>
      <c r="AT272" s="87">
        <v>0</v>
      </c>
      <c r="AU272" s="87">
        <v>0</v>
      </c>
      <c r="AV272" s="87">
        <v>0</v>
      </c>
      <c r="AW272" s="87">
        <v>0</v>
      </c>
      <c r="AY272" s="133"/>
      <c r="AZ272" s="87" t="str">
        <f t="shared" si="277"/>
        <v/>
      </c>
      <c r="BA272" s="87" t="str">
        <f t="shared" si="278"/>
        <v/>
      </c>
      <c r="BB272" s="87" t="str">
        <f t="shared" si="279"/>
        <v/>
      </c>
      <c r="BC272" s="87" t="str">
        <f t="shared" si="280"/>
        <v/>
      </c>
      <c r="BD272" s="87" t="str">
        <f t="shared" si="281"/>
        <v/>
      </c>
      <c r="BE272" s="87" t="str">
        <f t="shared" si="282"/>
        <v/>
      </c>
      <c r="BG272" s="87" t="str">
        <f t="shared" si="283"/>
        <v/>
      </c>
      <c r="BH272" s="127" t="str">
        <f t="shared" si="284"/>
        <v/>
      </c>
      <c r="BI272" s="127" t="str">
        <f t="shared" si="285"/>
        <v/>
      </c>
      <c r="BJ272" s="87" t="str">
        <f t="shared" si="286"/>
        <v/>
      </c>
      <c r="BK272" s="87" t="str">
        <f t="shared" si="287"/>
        <v/>
      </c>
      <c r="BL272" s="87" t="str">
        <f t="shared" si="288"/>
        <v/>
      </c>
      <c r="BN272" s="129">
        <v>270</v>
      </c>
      <c r="BO272" s="129">
        <v>211</v>
      </c>
      <c r="BP272" s="129">
        <v>212</v>
      </c>
      <c r="BQ272" s="129">
        <v>270</v>
      </c>
      <c r="BR272" s="129">
        <v>270</v>
      </c>
      <c r="BS272" s="129" t="str">
        <v>1c</v>
      </c>
      <c r="BT272" s="129" t="str">
        <v>0</v>
      </c>
      <c r="BU272" s="87">
        <v>0</v>
      </c>
      <c r="BV272" s="129">
        <v>270</v>
      </c>
      <c r="BW272" s="129" t="str">
        <v>2.10E+11</v>
      </c>
      <c r="BX272" s="129" t="str">
        <v>8.08E+10</v>
      </c>
      <c r="BY272" s="129" t="str">
        <v>7850</v>
      </c>
      <c r="BZ272" s="129">
        <v>0.5</v>
      </c>
      <c r="CA272" s="129">
        <v>0.01</v>
      </c>
      <c r="CD272" s="87">
        <v>270</v>
      </c>
      <c r="CE272" s="87" t="s">
        <v>180</v>
      </c>
      <c r="CF272" s="87" t="s">
        <v>181</v>
      </c>
      <c r="CG272" s="87">
        <v>1</v>
      </c>
      <c r="CH272" s="87">
        <v>0.5</v>
      </c>
      <c r="CI272" s="87">
        <v>0.01</v>
      </c>
      <c r="CK272" s="87">
        <f t="shared" si="293"/>
        <v>270</v>
      </c>
      <c r="CL272" s="87">
        <f t="shared" si="294"/>
        <v>9.94</v>
      </c>
      <c r="CM272" s="87">
        <f t="shared" si="295"/>
        <v>-17.216999999999999</v>
      </c>
      <c r="CN272" s="87">
        <f t="shared" si="296"/>
        <v>-8.76</v>
      </c>
      <c r="CO272" s="87">
        <v>1</v>
      </c>
      <c r="CP272" s="87">
        <v>0</v>
      </c>
      <c r="CR272" s="87">
        <f t="shared" si="273"/>
        <v>270</v>
      </c>
      <c r="CS272" s="87">
        <f t="shared" si="274"/>
        <v>211</v>
      </c>
      <c r="CT272" s="87">
        <f t="shared" si="275"/>
        <v>212</v>
      </c>
      <c r="CU272" s="87">
        <v>3</v>
      </c>
      <c r="CV272" s="87">
        <v>3</v>
      </c>
      <c r="CW272" s="87">
        <v>1</v>
      </c>
      <c r="CX272" s="87">
        <v>0</v>
      </c>
      <c r="CY272" s="87">
        <v>1</v>
      </c>
      <c r="CZ272" s="87">
        <v>3</v>
      </c>
      <c r="DA272" s="87">
        <v>1</v>
      </c>
      <c r="DB272" s="87" t="b">
        <v>1</v>
      </c>
    </row>
    <row r="273" spans="1:106" ht="12.75">
      <c r="A273" s="158"/>
      <c r="B273" s="158">
        <f t="shared" si="268"/>
        <v>271</v>
      </c>
      <c r="C273" s="159">
        <v>8.5</v>
      </c>
      <c r="D273" s="158">
        <v>1.97</v>
      </c>
      <c r="E273" s="158">
        <v>3.4119999999999999</v>
      </c>
      <c r="F273" s="87" t="s">
        <v>142</v>
      </c>
      <c r="J273" s="87">
        <f t="shared" si="239"/>
        <v>136.1</v>
      </c>
      <c r="K273" s="126">
        <v>47</v>
      </c>
      <c r="L273" s="87">
        <v>1</v>
      </c>
      <c r="M273" s="87">
        <v>20</v>
      </c>
      <c r="N273" s="87" t="s">
        <v>154</v>
      </c>
      <c r="O273" s="87" t="s">
        <v>155</v>
      </c>
      <c r="P273" s="87">
        <v>0</v>
      </c>
      <c r="Q273" s="127">
        <v>6.1580000000000003E-5</v>
      </c>
      <c r="R273" s="87">
        <v>0</v>
      </c>
      <c r="S273" s="87">
        <v>0</v>
      </c>
      <c r="T273" s="127">
        <v>1553000000</v>
      </c>
      <c r="U273" s="127">
        <v>1553000000</v>
      </c>
      <c r="V273" s="127">
        <v>2488000000</v>
      </c>
      <c r="W273" s="127">
        <v>2488000000</v>
      </c>
      <c r="X273" s="87">
        <v>0</v>
      </c>
      <c r="Y273" s="87">
        <v>0</v>
      </c>
      <c r="Z273" s="127">
        <v>1195000000</v>
      </c>
      <c r="AA273" s="127">
        <v>1.4790000000000001E-5</v>
      </c>
      <c r="AB273" s="127">
        <v>12930000000</v>
      </c>
      <c r="AC273" s="87">
        <v>0.65</v>
      </c>
      <c r="AD273" s="87" t="s">
        <v>156</v>
      </c>
      <c r="AE273" s="87" t="s">
        <v>157</v>
      </c>
      <c r="AF273" s="87" t="s">
        <v>158</v>
      </c>
      <c r="AG273" s="87" t="s">
        <v>159</v>
      </c>
      <c r="AH273" s="87" t="s">
        <v>160</v>
      </c>
      <c r="AI273" s="87" t="s">
        <v>161</v>
      </c>
      <c r="AJ273" s="87" t="s">
        <v>162</v>
      </c>
      <c r="AK273" s="87">
        <v>0</v>
      </c>
      <c r="AL273" s="87">
        <v>0</v>
      </c>
      <c r="AM273" s="87" t="s">
        <v>142</v>
      </c>
      <c r="AO273" s="158">
        <f t="shared" si="271"/>
        <v>271</v>
      </c>
      <c r="AP273" s="87">
        <f t="shared" si="269"/>
        <v>1.97</v>
      </c>
      <c r="AQ273" s="87">
        <f t="shared" si="269"/>
        <v>3.4119999999999999</v>
      </c>
      <c r="AR273" s="87">
        <f t="shared" si="272"/>
        <v>8.5</v>
      </c>
      <c r="AS273" s="87">
        <v>1</v>
      </c>
      <c r="AT273" s="87">
        <v>0</v>
      </c>
      <c r="AU273" s="87">
        <v>0</v>
      </c>
      <c r="AV273" s="87">
        <v>0</v>
      </c>
      <c r="AW273" s="87">
        <v>0</v>
      </c>
      <c r="AY273" s="133">
        <f t="shared" ref="AY273" si="298">IF(J273="", "", INT(J273))</f>
        <v>136</v>
      </c>
      <c r="AZ273" s="87">
        <f t="shared" si="277"/>
        <v>47</v>
      </c>
      <c r="BA273" s="87">
        <f t="shared" si="278"/>
        <v>147</v>
      </c>
      <c r="BB273" s="87">
        <f t="shared" si="279"/>
        <v>136</v>
      </c>
      <c r="BC273" s="87">
        <f t="shared" si="280"/>
        <v>136</v>
      </c>
      <c r="BD273" s="87" t="str">
        <f t="shared" si="281"/>
        <v>1c</v>
      </c>
      <c r="BE273" s="87" t="str">
        <f t="shared" si="282"/>
        <v>0</v>
      </c>
      <c r="BG273" s="87">
        <f t="shared" si="283"/>
        <v>136</v>
      </c>
      <c r="BH273" s="127" t="str">
        <f t="shared" si="284"/>
        <v>2.10E+11</v>
      </c>
      <c r="BI273" s="127" t="str">
        <f t="shared" si="285"/>
        <v>8.08E+10</v>
      </c>
      <c r="BJ273" s="87" t="str">
        <f t="shared" si="286"/>
        <v>7850</v>
      </c>
      <c r="BK273" s="87">
        <f t="shared" si="287"/>
        <v>1</v>
      </c>
      <c r="BL273" s="87">
        <f t="shared" si="288"/>
        <v>0.02</v>
      </c>
      <c r="BN273" s="129">
        <v>271</v>
      </c>
      <c r="BO273" s="129">
        <v>212</v>
      </c>
      <c r="BP273" s="129">
        <v>148</v>
      </c>
      <c r="BQ273" s="129">
        <v>271</v>
      </c>
      <c r="BR273" s="129">
        <v>271</v>
      </c>
      <c r="BS273" s="129" t="str">
        <v>1c</v>
      </c>
      <c r="BT273" s="129" t="str">
        <v>0</v>
      </c>
      <c r="BU273" s="87">
        <v>0</v>
      </c>
      <c r="BV273" s="129">
        <v>271</v>
      </c>
      <c r="BW273" s="129" t="str">
        <v>2.10E+11</v>
      </c>
      <c r="BX273" s="129" t="str">
        <v>8.08E+10</v>
      </c>
      <c r="BY273" s="129" t="str">
        <v>7850</v>
      </c>
      <c r="BZ273" s="129">
        <v>0.5</v>
      </c>
      <c r="CA273" s="129">
        <v>0.01</v>
      </c>
      <c r="CD273" s="87">
        <v>271</v>
      </c>
      <c r="CE273" s="87" t="s">
        <v>180</v>
      </c>
      <c r="CF273" s="87" t="s">
        <v>181</v>
      </c>
      <c r="CG273" s="87">
        <v>1</v>
      </c>
      <c r="CH273" s="87">
        <v>0.5</v>
      </c>
      <c r="CI273" s="87">
        <v>0.01</v>
      </c>
      <c r="CK273" s="87">
        <f t="shared" si="293"/>
        <v>271</v>
      </c>
      <c r="CL273" s="87">
        <f t="shared" si="294"/>
        <v>1.97</v>
      </c>
      <c r="CM273" s="87">
        <f t="shared" si="295"/>
        <v>3.4119999999999999</v>
      </c>
      <c r="CN273" s="87">
        <f t="shared" si="296"/>
        <v>8.5</v>
      </c>
      <c r="CO273" s="87">
        <v>1</v>
      </c>
      <c r="CP273" s="87">
        <v>0</v>
      </c>
      <c r="CR273" s="87">
        <f t="shared" si="273"/>
        <v>271</v>
      </c>
      <c r="CS273" s="87">
        <f t="shared" si="274"/>
        <v>212</v>
      </c>
      <c r="CT273" s="87">
        <f t="shared" si="275"/>
        <v>148</v>
      </c>
      <c r="CU273" s="87">
        <v>3</v>
      </c>
      <c r="CV273" s="87">
        <v>3</v>
      </c>
      <c r="CW273" s="87">
        <v>1</v>
      </c>
      <c r="CX273" s="87">
        <v>0</v>
      </c>
      <c r="CY273" s="87">
        <v>1</v>
      </c>
      <c r="CZ273" s="87">
        <v>3</v>
      </c>
      <c r="DA273" s="87">
        <v>1</v>
      </c>
      <c r="DB273" s="87" t="b">
        <v>1</v>
      </c>
    </row>
    <row r="274" spans="1:106" ht="12.75">
      <c r="A274" s="160"/>
      <c r="B274" s="160">
        <f t="shared" si="268"/>
        <v>272</v>
      </c>
      <c r="C274" s="161">
        <v>8.5</v>
      </c>
      <c r="D274" s="160">
        <v>-3.94</v>
      </c>
      <c r="E274" s="160">
        <v>0</v>
      </c>
      <c r="F274" s="87" t="s">
        <v>142</v>
      </c>
      <c r="J274" s="160">
        <f t="shared" si="239"/>
        <v>136.19999999999999</v>
      </c>
      <c r="K274" s="161">
        <v>147</v>
      </c>
      <c r="L274" s="160">
        <v>1</v>
      </c>
      <c r="M274" s="160">
        <v>20</v>
      </c>
      <c r="N274" s="160" t="s">
        <v>154</v>
      </c>
      <c r="O274" s="160" t="s">
        <v>155</v>
      </c>
      <c r="P274" s="160">
        <v>0</v>
      </c>
      <c r="Q274" s="162">
        <v>6.1580000000000003E-5</v>
      </c>
      <c r="R274" s="160">
        <v>0</v>
      </c>
      <c r="S274" s="160">
        <v>0</v>
      </c>
      <c r="T274" s="162">
        <v>1553000000</v>
      </c>
      <c r="U274" s="162">
        <v>1553000000</v>
      </c>
      <c r="V274" s="162">
        <v>2488000000</v>
      </c>
      <c r="W274" s="162">
        <v>2488000000</v>
      </c>
      <c r="X274" s="160">
        <v>0</v>
      </c>
      <c r="Y274" s="160">
        <v>0</v>
      </c>
      <c r="Z274" s="162">
        <v>1195000000</v>
      </c>
      <c r="AA274" s="162">
        <v>1.4790000000000001E-5</v>
      </c>
      <c r="AB274" s="162">
        <v>12930000000</v>
      </c>
      <c r="AC274" s="160">
        <v>0.65</v>
      </c>
      <c r="AD274" s="160" t="s">
        <v>156</v>
      </c>
      <c r="AE274" s="160" t="s">
        <v>157</v>
      </c>
      <c r="AF274" s="160" t="s">
        <v>158</v>
      </c>
      <c r="AG274" s="160" t="s">
        <v>159</v>
      </c>
      <c r="AH274" s="160" t="s">
        <v>160</v>
      </c>
      <c r="AI274" s="160" t="s">
        <v>161</v>
      </c>
      <c r="AJ274" s="160" t="s">
        <v>162</v>
      </c>
      <c r="AK274" s="160">
        <v>0</v>
      </c>
      <c r="AL274" s="160">
        <v>0</v>
      </c>
      <c r="AM274" s="160" t="s">
        <v>142</v>
      </c>
      <c r="AN274" s="160"/>
      <c r="AO274" s="160">
        <f t="shared" si="271"/>
        <v>272</v>
      </c>
      <c r="AP274" s="87">
        <f t="shared" si="269"/>
        <v>-3.94</v>
      </c>
      <c r="AQ274" s="87">
        <f t="shared" si="269"/>
        <v>0</v>
      </c>
      <c r="AR274" s="87">
        <f t="shared" si="272"/>
        <v>8.5</v>
      </c>
      <c r="AS274" s="87">
        <v>1</v>
      </c>
      <c r="AT274" s="87">
        <v>0</v>
      </c>
      <c r="AU274" s="87">
        <v>0</v>
      </c>
      <c r="AV274" s="87">
        <v>0</v>
      </c>
      <c r="AW274" s="87">
        <v>0</v>
      </c>
      <c r="AY274" s="133"/>
      <c r="AZ274" s="87" t="str">
        <f t="shared" si="277"/>
        <v/>
      </c>
      <c r="BA274" s="87" t="str">
        <f t="shared" si="278"/>
        <v/>
      </c>
      <c r="BB274" s="87" t="str">
        <f t="shared" si="279"/>
        <v/>
      </c>
      <c r="BC274" s="87" t="str">
        <f t="shared" si="280"/>
        <v/>
      </c>
      <c r="BD274" s="87" t="str">
        <f t="shared" si="281"/>
        <v/>
      </c>
      <c r="BE274" s="87" t="str">
        <f t="shared" si="282"/>
        <v/>
      </c>
      <c r="BG274" s="87" t="str">
        <f t="shared" si="283"/>
        <v/>
      </c>
      <c r="BH274" s="127" t="str">
        <f t="shared" si="284"/>
        <v/>
      </c>
      <c r="BI274" s="127" t="str">
        <f t="shared" si="285"/>
        <v/>
      </c>
      <c r="BJ274" s="87" t="str">
        <f t="shared" si="286"/>
        <v/>
      </c>
      <c r="BK274" s="87" t="str">
        <f t="shared" si="287"/>
        <v/>
      </c>
      <c r="BL274" s="87" t="str">
        <f t="shared" si="288"/>
        <v/>
      </c>
      <c r="BN274" s="129">
        <v>272</v>
      </c>
      <c r="BO274" s="129">
        <v>93</v>
      </c>
      <c r="BP274" s="129">
        <v>213</v>
      </c>
      <c r="BQ274" s="129">
        <v>272</v>
      </c>
      <c r="BR274" s="129">
        <v>272</v>
      </c>
      <c r="BS274" s="129" t="str">
        <v>1c</v>
      </c>
      <c r="BT274" s="129" t="str">
        <v>0</v>
      </c>
      <c r="BU274" s="87">
        <v>0</v>
      </c>
      <c r="BV274" s="129">
        <v>272</v>
      </c>
      <c r="BW274" s="129" t="str">
        <v>2.10E+11</v>
      </c>
      <c r="BX274" s="129" t="str">
        <v>8.08E+10</v>
      </c>
      <c r="BY274" s="129" t="str">
        <v>7850</v>
      </c>
      <c r="BZ274" s="129">
        <v>0.5</v>
      </c>
      <c r="CA274" s="129">
        <v>0.01</v>
      </c>
      <c r="CD274" s="87">
        <v>272</v>
      </c>
      <c r="CE274" s="87" t="s">
        <v>180</v>
      </c>
      <c r="CF274" s="87" t="s">
        <v>181</v>
      </c>
      <c r="CG274" s="87">
        <v>1</v>
      </c>
      <c r="CH274" s="87">
        <v>0.5</v>
      </c>
      <c r="CI274" s="87">
        <v>0.01</v>
      </c>
      <c r="CK274" s="87">
        <f t="shared" si="293"/>
        <v>272</v>
      </c>
      <c r="CL274" s="87">
        <f t="shared" si="294"/>
        <v>-3.94</v>
      </c>
      <c r="CM274" s="87">
        <f t="shared" si="295"/>
        <v>0</v>
      </c>
      <c r="CN274" s="87">
        <f t="shared" si="296"/>
        <v>8.5</v>
      </c>
      <c r="CO274" s="87">
        <v>1</v>
      </c>
      <c r="CP274" s="87">
        <v>0</v>
      </c>
      <c r="CR274" s="87">
        <f t="shared" si="273"/>
        <v>272</v>
      </c>
      <c r="CS274" s="87">
        <f t="shared" si="274"/>
        <v>93</v>
      </c>
      <c r="CT274" s="87">
        <f t="shared" si="275"/>
        <v>213</v>
      </c>
      <c r="CU274" s="87">
        <v>3</v>
      </c>
      <c r="CV274" s="87">
        <v>3</v>
      </c>
      <c r="CW274" s="87">
        <v>1</v>
      </c>
      <c r="CX274" s="87">
        <v>0</v>
      </c>
      <c r="CY274" s="87">
        <v>1</v>
      </c>
      <c r="CZ274" s="87">
        <v>3</v>
      </c>
      <c r="DA274" s="87">
        <v>1</v>
      </c>
      <c r="DB274" s="87" t="b">
        <v>1</v>
      </c>
    </row>
    <row r="275" spans="1:106" ht="12.75">
      <c r="A275" s="153"/>
      <c r="B275" s="153">
        <f t="shared" ref="B275:B287" si="299">B274+1</f>
        <v>273</v>
      </c>
      <c r="C275" s="154">
        <v>8.5</v>
      </c>
      <c r="D275" s="153">
        <v>1.97</v>
      </c>
      <c r="E275" s="153">
        <v>-3.4119999999999999</v>
      </c>
      <c r="F275" s="87" t="s">
        <v>142</v>
      </c>
      <c r="J275" s="87">
        <f t="shared" si="239"/>
        <v>137.1</v>
      </c>
      <c r="K275" s="126">
        <v>147</v>
      </c>
      <c r="L275" s="87">
        <v>1</v>
      </c>
      <c r="M275" s="87">
        <v>20</v>
      </c>
      <c r="N275" s="87" t="s">
        <v>154</v>
      </c>
      <c r="O275" s="87" t="s">
        <v>155</v>
      </c>
      <c r="P275" s="87">
        <v>0</v>
      </c>
      <c r="Q275" s="127">
        <v>6.1580000000000003E-5</v>
      </c>
      <c r="R275" s="87">
        <v>0</v>
      </c>
      <c r="S275" s="87">
        <v>0</v>
      </c>
      <c r="T275" s="127">
        <v>1553000000</v>
      </c>
      <c r="U275" s="127">
        <v>1553000000</v>
      </c>
      <c r="V275" s="127">
        <v>2488000000</v>
      </c>
      <c r="W275" s="127">
        <v>2488000000</v>
      </c>
      <c r="X275" s="87">
        <v>0</v>
      </c>
      <c r="Y275" s="87">
        <v>0</v>
      </c>
      <c r="Z275" s="127">
        <v>1195000000</v>
      </c>
      <c r="AA275" s="127">
        <v>1.4790000000000001E-5</v>
      </c>
      <c r="AB275" s="127">
        <v>12930000000</v>
      </c>
      <c r="AC275" s="87">
        <v>0.65</v>
      </c>
      <c r="AD275" s="87" t="s">
        <v>156</v>
      </c>
      <c r="AE275" s="87" t="s">
        <v>157</v>
      </c>
      <c r="AF275" s="87" t="s">
        <v>158</v>
      </c>
      <c r="AG275" s="87" t="s">
        <v>159</v>
      </c>
      <c r="AH275" s="87" t="s">
        <v>160</v>
      </c>
      <c r="AI275" s="87" t="s">
        <v>161</v>
      </c>
      <c r="AJ275" s="87" t="s">
        <v>162</v>
      </c>
      <c r="AK275" s="87">
        <v>0</v>
      </c>
      <c r="AL275" s="87">
        <v>0</v>
      </c>
      <c r="AM275" s="87" t="s">
        <v>142</v>
      </c>
      <c r="AO275" s="153">
        <f t="shared" si="271"/>
        <v>273</v>
      </c>
      <c r="AP275" s="87">
        <f t="shared" si="269"/>
        <v>1.97</v>
      </c>
      <c r="AQ275" s="87">
        <f t="shared" si="269"/>
        <v>-3.4119999999999999</v>
      </c>
      <c r="AR275" s="87">
        <f t="shared" si="272"/>
        <v>8.5</v>
      </c>
      <c r="AS275" s="87">
        <v>1</v>
      </c>
      <c r="AT275" s="87">
        <v>0</v>
      </c>
      <c r="AU275" s="87">
        <v>0</v>
      </c>
      <c r="AV275" s="87">
        <v>0</v>
      </c>
      <c r="AW275" s="87">
        <v>0</v>
      </c>
      <c r="AY275" s="133">
        <f t="shared" ref="AY275" si="300">IF(J275="", "", INT(J275))</f>
        <v>137</v>
      </c>
      <c r="AZ275" s="87">
        <f t="shared" si="277"/>
        <v>147</v>
      </c>
      <c r="BA275" s="87">
        <f t="shared" si="278"/>
        <v>148</v>
      </c>
      <c r="BB275" s="87">
        <f t="shared" si="279"/>
        <v>137</v>
      </c>
      <c r="BC275" s="87">
        <f t="shared" si="280"/>
        <v>137</v>
      </c>
      <c r="BD275" s="87" t="str">
        <f t="shared" si="281"/>
        <v>1c</v>
      </c>
      <c r="BE275" s="87" t="str">
        <f t="shared" si="282"/>
        <v>0</v>
      </c>
      <c r="BG275" s="87">
        <f t="shared" si="283"/>
        <v>137</v>
      </c>
      <c r="BH275" s="127" t="str">
        <f t="shared" si="284"/>
        <v>2.10E+11</v>
      </c>
      <c r="BI275" s="127" t="str">
        <f t="shared" si="285"/>
        <v>8.08E+10</v>
      </c>
      <c r="BJ275" s="87" t="str">
        <f t="shared" si="286"/>
        <v>7850</v>
      </c>
      <c r="BK275" s="87">
        <f t="shared" si="287"/>
        <v>1</v>
      </c>
      <c r="BL275" s="87">
        <f t="shared" si="288"/>
        <v>0.02</v>
      </c>
      <c r="BN275" s="129">
        <v>273</v>
      </c>
      <c r="BO275" s="129">
        <v>213</v>
      </c>
      <c r="BP275" s="129">
        <v>214</v>
      </c>
      <c r="BQ275" s="129">
        <v>273</v>
      </c>
      <c r="BR275" s="129">
        <v>273</v>
      </c>
      <c r="BS275" s="129" t="str">
        <v>1c</v>
      </c>
      <c r="BT275" s="129" t="str">
        <v>0</v>
      </c>
      <c r="BU275" s="87">
        <v>0</v>
      </c>
      <c r="BV275" s="129">
        <v>273</v>
      </c>
      <c r="BW275" s="129" t="str">
        <v>2.10E+11</v>
      </c>
      <c r="BX275" s="129" t="str">
        <v>8.08E+10</v>
      </c>
      <c r="BY275" s="129" t="str">
        <v>7850</v>
      </c>
      <c r="BZ275" s="129">
        <v>0.5</v>
      </c>
      <c r="CA275" s="129">
        <v>0.01</v>
      </c>
      <c r="CD275" s="87">
        <v>273</v>
      </c>
      <c r="CE275" s="87" t="s">
        <v>180</v>
      </c>
      <c r="CF275" s="87" t="s">
        <v>181</v>
      </c>
      <c r="CG275" s="87">
        <v>1</v>
      </c>
      <c r="CH275" s="87">
        <v>0.5</v>
      </c>
      <c r="CI275" s="87">
        <v>0.01</v>
      </c>
      <c r="CK275" s="87">
        <f t="shared" si="293"/>
        <v>273</v>
      </c>
      <c r="CL275" s="87">
        <f t="shared" si="294"/>
        <v>1.97</v>
      </c>
      <c r="CM275" s="87">
        <f t="shared" si="295"/>
        <v>-3.4119999999999999</v>
      </c>
      <c r="CN275" s="87">
        <f t="shared" si="296"/>
        <v>8.5</v>
      </c>
      <c r="CO275" s="87">
        <v>1</v>
      </c>
      <c r="CP275" s="87">
        <v>0</v>
      </c>
      <c r="CR275" s="87">
        <f t="shared" si="273"/>
        <v>273</v>
      </c>
      <c r="CS275" s="87">
        <f t="shared" si="274"/>
        <v>213</v>
      </c>
      <c r="CT275" s="87">
        <f t="shared" si="275"/>
        <v>214</v>
      </c>
      <c r="CU275" s="87">
        <v>3</v>
      </c>
      <c r="CV275" s="87">
        <v>3</v>
      </c>
      <c r="CW275" s="87">
        <v>1</v>
      </c>
      <c r="CX275" s="87">
        <v>0</v>
      </c>
      <c r="CY275" s="87">
        <v>1</v>
      </c>
      <c r="CZ275" s="87">
        <v>3</v>
      </c>
      <c r="DA275" s="87">
        <v>1</v>
      </c>
      <c r="DB275" s="87" t="b">
        <v>1</v>
      </c>
    </row>
    <row r="276" spans="1:106" ht="12.75">
      <c r="B276" s="87">
        <f t="shared" si="299"/>
        <v>274</v>
      </c>
      <c r="C276" s="165">
        <v>-11.5</v>
      </c>
      <c r="D276" s="164">
        <v>9.94</v>
      </c>
      <c r="E276" s="164">
        <v>17.216999999999999</v>
      </c>
      <c r="F276" s="87" t="s">
        <v>142</v>
      </c>
      <c r="J276" s="87">
        <f t="shared" si="239"/>
        <v>137.19999999999999</v>
      </c>
      <c r="K276" s="126">
        <v>148</v>
      </c>
      <c r="L276" s="87">
        <v>1</v>
      </c>
      <c r="M276" s="87">
        <v>20</v>
      </c>
      <c r="N276" s="87" t="s">
        <v>154</v>
      </c>
      <c r="O276" s="87" t="s">
        <v>155</v>
      </c>
      <c r="P276" s="87">
        <v>0</v>
      </c>
      <c r="Q276" s="127">
        <v>6.1580000000000003E-5</v>
      </c>
      <c r="R276" s="87">
        <v>0</v>
      </c>
      <c r="S276" s="87">
        <v>0</v>
      </c>
      <c r="T276" s="127">
        <v>1553000000</v>
      </c>
      <c r="U276" s="127">
        <v>1553000000</v>
      </c>
      <c r="V276" s="127">
        <v>2488000000</v>
      </c>
      <c r="W276" s="127">
        <v>2488000000</v>
      </c>
      <c r="X276" s="87">
        <v>0</v>
      </c>
      <c r="Y276" s="87">
        <v>0</v>
      </c>
      <c r="Z276" s="127">
        <v>1195000000</v>
      </c>
      <c r="AA276" s="127">
        <v>1.4790000000000001E-5</v>
      </c>
      <c r="AB276" s="127">
        <v>12930000000</v>
      </c>
      <c r="AC276" s="87">
        <v>0.65</v>
      </c>
      <c r="AD276" s="87" t="s">
        <v>156</v>
      </c>
      <c r="AE276" s="87" t="s">
        <v>157</v>
      </c>
      <c r="AF276" s="87" t="s">
        <v>158</v>
      </c>
      <c r="AG276" s="87" t="s">
        <v>159</v>
      </c>
      <c r="AH276" s="87" t="s">
        <v>160</v>
      </c>
      <c r="AI276" s="87" t="s">
        <v>161</v>
      </c>
      <c r="AJ276" s="87" t="s">
        <v>162</v>
      </c>
      <c r="AK276" s="87">
        <v>0</v>
      </c>
      <c r="AL276" s="87">
        <v>0</v>
      </c>
      <c r="AM276" s="87" t="s">
        <v>142</v>
      </c>
      <c r="AO276" s="87">
        <f t="shared" si="271"/>
        <v>274</v>
      </c>
      <c r="AP276" s="87">
        <f t="shared" si="269"/>
        <v>9.94</v>
      </c>
      <c r="AQ276" s="87">
        <f t="shared" si="269"/>
        <v>17.216999999999999</v>
      </c>
      <c r="AR276" s="87">
        <f t="shared" si="272"/>
        <v>-11.5</v>
      </c>
      <c r="AS276" s="87">
        <v>1</v>
      </c>
      <c r="AT276" s="87">
        <v>0</v>
      </c>
      <c r="AU276" s="87">
        <v>0</v>
      </c>
      <c r="AV276" s="87">
        <v>0</v>
      </c>
      <c r="AW276" s="87">
        <v>0</v>
      </c>
      <c r="AY276" s="133"/>
      <c r="AZ276" s="87" t="str">
        <f t="shared" si="277"/>
        <v/>
      </c>
      <c r="BA276" s="87" t="str">
        <f t="shared" si="278"/>
        <v/>
      </c>
      <c r="BB276" s="87" t="str">
        <f t="shared" si="279"/>
        <v/>
      </c>
      <c r="BC276" s="87" t="str">
        <f t="shared" si="280"/>
        <v/>
      </c>
      <c r="BD276" s="87" t="str">
        <f t="shared" si="281"/>
        <v/>
      </c>
      <c r="BE276" s="87" t="str">
        <f t="shared" si="282"/>
        <v/>
      </c>
      <c r="BG276" s="87" t="str">
        <f t="shared" si="283"/>
        <v/>
      </c>
      <c r="BH276" s="127" t="str">
        <f t="shared" si="284"/>
        <v/>
      </c>
      <c r="BI276" s="127" t="str">
        <f t="shared" si="285"/>
        <v/>
      </c>
      <c r="BJ276" s="87" t="str">
        <f t="shared" si="286"/>
        <v/>
      </c>
      <c r="BK276" s="87" t="str">
        <f t="shared" si="287"/>
        <v/>
      </c>
      <c r="BL276" s="87" t="str">
        <f t="shared" si="288"/>
        <v/>
      </c>
      <c r="BN276" s="129">
        <v>274</v>
      </c>
      <c r="BO276" s="129">
        <v>214</v>
      </c>
      <c r="BP276" s="129">
        <v>153</v>
      </c>
      <c r="BQ276" s="129">
        <v>274</v>
      </c>
      <c r="BR276" s="129">
        <v>274</v>
      </c>
      <c r="BS276" s="129" t="str">
        <v>1c</v>
      </c>
      <c r="BT276" s="129" t="str">
        <v>0</v>
      </c>
      <c r="BU276" s="87">
        <v>0</v>
      </c>
      <c r="BV276" s="129">
        <v>274</v>
      </c>
      <c r="BW276" s="129" t="str">
        <v>2.10E+11</v>
      </c>
      <c r="BX276" s="129" t="str">
        <v>8.08E+10</v>
      </c>
      <c r="BY276" s="129" t="str">
        <v>7850</v>
      </c>
      <c r="BZ276" s="129">
        <v>0.5</v>
      </c>
      <c r="CA276" s="129">
        <v>0.01</v>
      </c>
      <c r="CD276" s="87">
        <v>274</v>
      </c>
      <c r="CE276" s="87" t="s">
        <v>180</v>
      </c>
      <c r="CF276" s="87" t="s">
        <v>181</v>
      </c>
      <c r="CG276" s="87">
        <v>1</v>
      </c>
      <c r="CH276" s="87">
        <v>0.5</v>
      </c>
      <c r="CI276" s="87">
        <v>0.01</v>
      </c>
      <c r="CK276" s="87">
        <f t="shared" si="293"/>
        <v>274</v>
      </c>
      <c r="CL276" s="87">
        <f t="shared" si="294"/>
        <v>9.94</v>
      </c>
      <c r="CM276" s="87">
        <f t="shared" si="295"/>
        <v>17.216999999999999</v>
      </c>
      <c r="CN276" s="87">
        <f t="shared" si="296"/>
        <v>-11.5</v>
      </c>
      <c r="CO276" s="87">
        <v>1</v>
      </c>
      <c r="CP276" s="87">
        <v>0</v>
      </c>
      <c r="CR276" s="87">
        <f t="shared" si="273"/>
        <v>274</v>
      </c>
      <c r="CS276" s="87">
        <f t="shared" si="274"/>
        <v>214</v>
      </c>
      <c r="CT276" s="87">
        <f t="shared" si="275"/>
        <v>153</v>
      </c>
      <c r="CU276" s="87">
        <v>3</v>
      </c>
      <c r="CV276" s="87">
        <v>3</v>
      </c>
      <c r="CW276" s="87">
        <v>1</v>
      </c>
      <c r="CX276" s="87">
        <v>0</v>
      </c>
      <c r="CY276" s="87">
        <v>1</v>
      </c>
      <c r="CZ276" s="87">
        <v>3</v>
      </c>
      <c r="DA276" s="87">
        <v>1</v>
      </c>
      <c r="DB276" s="87" t="b">
        <v>1</v>
      </c>
    </row>
    <row r="277" spans="1:106" ht="12.75">
      <c r="B277" s="87">
        <f t="shared" si="299"/>
        <v>275</v>
      </c>
      <c r="C277" s="161">
        <v>-11.5</v>
      </c>
      <c r="D277" s="160">
        <v>-19.881</v>
      </c>
      <c r="E277" s="160">
        <v>0</v>
      </c>
      <c r="F277" s="87" t="s">
        <v>142</v>
      </c>
      <c r="J277" s="87">
        <f t="shared" si="239"/>
        <v>138.1</v>
      </c>
      <c r="K277" s="126">
        <v>148</v>
      </c>
      <c r="L277" s="87">
        <v>1</v>
      </c>
      <c r="M277" s="87">
        <v>20</v>
      </c>
      <c r="N277" s="87" t="s">
        <v>154</v>
      </c>
      <c r="O277" s="87" t="s">
        <v>155</v>
      </c>
      <c r="P277" s="87">
        <v>0</v>
      </c>
      <c r="Q277" s="127">
        <v>6.1580000000000003E-5</v>
      </c>
      <c r="R277" s="87">
        <v>0</v>
      </c>
      <c r="S277" s="87">
        <v>0</v>
      </c>
      <c r="T277" s="127">
        <v>1553000000</v>
      </c>
      <c r="U277" s="127">
        <v>1553000000</v>
      </c>
      <c r="V277" s="127">
        <v>2488000000</v>
      </c>
      <c r="W277" s="127">
        <v>2488000000</v>
      </c>
      <c r="X277" s="87">
        <v>0</v>
      </c>
      <c r="Y277" s="87">
        <v>0</v>
      </c>
      <c r="Z277" s="127">
        <v>1195000000</v>
      </c>
      <c r="AA277" s="127">
        <v>1.4790000000000001E-5</v>
      </c>
      <c r="AB277" s="127">
        <v>12930000000</v>
      </c>
      <c r="AC277" s="87">
        <v>0.65</v>
      </c>
      <c r="AD277" s="87" t="s">
        <v>156</v>
      </c>
      <c r="AE277" s="87" t="s">
        <v>157</v>
      </c>
      <c r="AF277" s="87" t="s">
        <v>158</v>
      </c>
      <c r="AG277" s="87" t="s">
        <v>159</v>
      </c>
      <c r="AH277" s="87" t="s">
        <v>160</v>
      </c>
      <c r="AI277" s="87" t="s">
        <v>161</v>
      </c>
      <c r="AJ277" s="87" t="s">
        <v>162</v>
      </c>
      <c r="AK277" s="87">
        <v>0</v>
      </c>
      <c r="AL277" s="87">
        <v>0</v>
      </c>
      <c r="AM277" s="87" t="s">
        <v>142</v>
      </c>
      <c r="AO277" s="87">
        <f t="shared" si="271"/>
        <v>275</v>
      </c>
      <c r="AP277" s="87">
        <f t="shared" si="269"/>
        <v>-19.881</v>
      </c>
      <c r="AQ277" s="87">
        <f t="shared" si="269"/>
        <v>0</v>
      </c>
      <c r="AR277" s="87">
        <f t="shared" si="272"/>
        <v>-11.5</v>
      </c>
      <c r="AS277" s="87">
        <v>1</v>
      </c>
      <c r="AT277" s="87">
        <v>0</v>
      </c>
      <c r="AU277" s="87">
        <v>0</v>
      </c>
      <c r="AV277" s="87">
        <v>0</v>
      </c>
      <c r="AW277" s="87">
        <v>0</v>
      </c>
      <c r="AY277" s="133">
        <f t="shared" ref="AY277" si="301">IF(J277="", "", INT(J277))</f>
        <v>138</v>
      </c>
      <c r="AZ277" s="87">
        <f t="shared" si="277"/>
        <v>148</v>
      </c>
      <c r="BA277" s="87">
        <f t="shared" si="278"/>
        <v>149</v>
      </c>
      <c r="BB277" s="87">
        <f t="shared" si="279"/>
        <v>138</v>
      </c>
      <c r="BC277" s="87">
        <f t="shared" si="280"/>
        <v>138</v>
      </c>
      <c r="BD277" s="87" t="str">
        <f t="shared" si="281"/>
        <v>1c</v>
      </c>
      <c r="BE277" s="87" t="str">
        <f t="shared" si="282"/>
        <v>0</v>
      </c>
      <c r="BG277" s="87">
        <f t="shared" si="283"/>
        <v>138</v>
      </c>
      <c r="BH277" s="127" t="str">
        <f t="shared" si="284"/>
        <v>2.10E+11</v>
      </c>
      <c r="BI277" s="127" t="str">
        <f t="shared" si="285"/>
        <v>8.08E+10</v>
      </c>
      <c r="BJ277" s="87" t="str">
        <f t="shared" si="286"/>
        <v>7850</v>
      </c>
      <c r="BK277" s="87">
        <f t="shared" si="287"/>
        <v>1</v>
      </c>
      <c r="BL277" s="87">
        <f t="shared" si="288"/>
        <v>0.02</v>
      </c>
      <c r="BN277" s="129">
        <v>275</v>
      </c>
      <c r="BO277" s="129">
        <v>98</v>
      </c>
      <c r="BP277" s="129">
        <v>215</v>
      </c>
      <c r="BQ277" s="129">
        <v>275</v>
      </c>
      <c r="BR277" s="129">
        <v>275</v>
      </c>
      <c r="BS277" s="129" t="str">
        <v>1c</v>
      </c>
      <c r="BT277" s="129" t="str">
        <v>0</v>
      </c>
      <c r="BU277" s="87">
        <v>0</v>
      </c>
      <c r="BV277" s="129">
        <v>275</v>
      </c>
      <c r="BW277" s="129" t="str">
        <v>2.10E+11</v>
      </c>
      <c r="BX277" s="129" t="str">
        <v>8.08E+10</v>
      </c>
      <c r="BY277" s="129" t="str">
        <v>7850</v>
      </c>
      <c r="BZ277" s="129">
        <v>0.5</v>
      </c>
      <c r="CA277" s="129">
        <v>0.01</v>
      </c>
      <c r="CD277" s="87">
        <v>275</v>
      </c>
      <c r="CE277" s="87" t="s">
        <v>180</v>
      </c>
      <c r="CF277" s="87" t="s">
        <v>181</v>
      </c>
      <c r="CG277" s="87">
        <v>1</v>
      </c>
      <c r="CH277" s="87">
        <v>0.5</v>
      </c>
      <c r="CI277" s="87">
        <v>0.01</v>
      </c>
      <c r="CK277" s="87">
        <f t="shared" si="293"/>
        <v>275</v>
      </c>
      <c r="CL277" s="87">
        <f t="shared" si="294"/>
        <v>-19.881</v>
      </c>
      <c r="CM277" s="87">
        <f t="shared" si="295"/>
        <v>0</v>
      </c>
      <c r="CN277" s="87">
        <f t="shared" si="296"/>
        <v>-11.5</v>
      </c>
      <c r="CO277" s="87">
        <v>1</v>
      </c>
      <c r="CP277" s="87">
        <v>0</v>
      </c>
      <c r="CR277" s="87">
        <f t="shared" si="273"/>
        <v>275</v>
      </c>
      <c r="CS277" s="87">
        <f t="shared" si="274"/>
        <v>98</v>
      </c>
      <c r="CT277" s="87">
        <f t="shared" si="275"/>
        <v>215</v>
      </c>
      <c r="CU277" s="87">
        <v>3</v>
      </c>
      <c r="CV277" s="87">
        <v>3</v>
      </c>
      <c r="CW277" s="87">
        <v>1</v>
      </c>
      <c r="CX277" s="87">
        <v>0</v>
      </c>
      <c r="CY277" s="87">
        <v>1</v>
      </c>
      <c r="CZ277" s="87">
        <v>3</v>
      </c>
      <c r="DA277" s="87">
        <v>1</v>
      </c>
      <c r="DB277" s="87" t="b">
        <v>1</v>
      </c>
    </row>
    <row r="278" spans="1:106" ht="12.75">
      <c r="B278" s="87">
        <f t="shared" si="299"/>
        <v>276</v>
      </c>
      <c r="C278" s="154">
        <v>-11.5</v>
      </c>
      <c r="D278" s="153">
        <v>9.94</v>
      </c>
      <c r="E278" s="153">
        <v>-17.216999999999999</v>
      </c>
      <c r="F278" s="87" t="s">
        <v>142</v>
      </c>
      <c r="J278" s="87">
        <f t="shared" si="239"/>
        <v>138.19999999999999</v>
      </c>
      <c r="K278" s="126">
        <v>149</v>
      </c>
      <c r="L278" s="87">
        <v>1</v>
      </c>
      <c r="M278" s="87">
        <v>20</v>
      </c>
      <c r="N278" s="87" t="s">
        <v>154</v>
      </c>
      <c r="O278" s="87" t="s">
        <v>155</v>
      </c>
      <c r="P278" s="87">
        <v>0</v>
      </c>
      <c r="Q278" s="127">
        <v>6.1580000000000003E-5</v>
      </c>
      <c r="R278" s="87">
        <v>0</v>
      </c>
      <c r="S278" s="87">
        <v>0</v>
      </c>
      <c r="T278" s="127">
        <v>1553000000</v>
      </c>
      <c r="U278" s="127">
        <v>1553000000</v>
      </c>
      <c r="V278" s="127">
        <v>2488000000</v>
      </c>
      <c r="W278" s="127">
        <v>2488000000</v>
      </c>
      <c r="X278" s="87">
        <v>0</v>
      </c>
      <c r="Y278" s="87">
        <v>0</v>
      </c>
      <c r="Z278" s="127">
        <v>1195000000</v>
      </c>
      <c r="AA278" s="127">
        <v>1.4790000000000001E-5</v>
      </c>
      <c r="AB278" s="127">
        <v>12930000000</v>
      </c>
      <c r="AC278" s="87">
        <v>0.65</v>
      </c>
      <c r="AD278" s="87" t="s">
        <v>156</v>
      </c>
      <c r="AE278" s="87" t="s">
        <v>157</v>
      </c>
      <c r="AF278" s="87" t="s">
        <v>158</v>
      </c>
      <c r="AG278" s="87" t="s">
        <v>159</v>
      </c>
      <c r="AH278" s="87" t="s">
        <v>160</v>
      </c>
      <c r="AI278" s="87" t="s">
        <v>161</v>
      </c>
      <c r="AJ278" s="87" t="s">
        <v>162</v>
      </c>
      <c r="AK278" s="87">
        <v>0</v>
      </c>
      <c r="AL278" s="87">
        <v>0</v>
      </c>
      <c r="AM278" s="87" t="s">
        <v>142</v>
      </c>
      <c r="AO278" s="87">
        <f t="shared" si="271"/>
        <v>276</v>
      </c>
      <c r="AP278" s="87">
        <f t="shared" si="269"/>
        <v>9.94</v>
      </c>
      <c r="AQ278" s="87">
        <f t="shared" si="269"/>
        <v>-17.216999999999999</v>
      </c>
      <c r="AR278" s="87">
        <f t="shared" si="272"/>
        <v>-11.5</v>
      </c>
      <c r="AS278" s="87">
        <v>1</v>
      </c>
      <c r="AT278" s="87">
        <v>0</v>
      </c>
      <c r="AU278" s="87">
        <v>0</v>
      </c>
      <c r="AV278" s="87">
        <v>0</v>
      </c>
      <c r="AW278" s="87">
        <v>0</v>
      </c>
      <c r="AY278" s="133"/>
      <c r="AZ278" s="87" t="str">
        <f t="shared" si="277"/>
        <v/>
      </c>
      <c r="BA278" s="87" t="str">
        <f t="shared" si="278"/>
        <v/>
      </c>
      <c r="BB278" s="87" t="str">
        <f t="shared" si="279"/>
        <v/>
      </c>
      <c r="BC278" s="87" t="str">
        <f t="shared" si="280"/>
        <v/>
      </c>
      <c r="BD278" s="87" t="str">
        <f t="shared" si="281"/>
        <v/>
      </c>
      <c r="BE278" s="87" t="str">
        <f t="shared" si="282"/>
        <v/>
      </c>
      <c r="BG278" s="87" t="str">
        <f t="shared" si="283"/>
        <v/>
      </c>
      <c r="BH278" s="127" t="str">
        <f t="shared" si="284"/>
        <v/>
      </c>
      <c r="BI278" s="127" t="str">
        <f t="shared" si="285"/>
        <v/>
      </c>
      <c r="BJ278" s="87" t="str">
        <f t="shared" si="286"/>
        <v/>
      </c>
      <c r="BK278" s="87" t="str">
        <f t="shared" si="287"/>
        <v/>
      </c>
      <c r="BL278" s="87" t="str">
        <f t="shared" si="288"/>
        <v/>
      </c>
      <c r="BN278" s="129">
        <v>276</v>
      </c>
      <c r="BO278" s="129">
        <v>215</v>
      </c>
      <c r="BP278" s="129">
        <v>216</v>
      </c>
      <c r="BQ278" s="129">
        <v>276</v>
      </c>
      <c r="BR278" s="129">
        <v>276</v>
      </c>
      <c r="BS278" s="129" t="str">
        <v>1c</v>
      </c>
      <c r="BT278" s="129" t="str">
        <v>0</v>
      </c>
      <c r="BU278" s="87">
        <v>0</v>
      </c>
      <c r="BV278" s="129">
        <v>276</v>
      </c>
      <c r="BW278" s="129" t="str">
        <v>2.10E+11</v>
      </c>
      <c r="BX278" s="129" t="str">
        <v>8.08E+10</v>
      </c>
      <c r="BY278" s="129" t="str">
        <v>7850</v>
      </c>
      <c r="BZ278" s="129">
        <v>0.5</v>
      </c>
      <c r="CA278" s="129">
        <v>0.01</v>
      </c>
      <c r="CD278" s="87">
        <v>276</v>
      </c>
      <c r="CE278" s="87" t="s">
        <v>180</v>
      </c>
      <c r="CF278" s="87" t="s">
        <v>181</v>
      </c>
      <c r="CG278" s="87">
        <v>1</v>
      </c>
      <c r="CH278" s="87">
        <v>0.5</v>
      </c>
      <c r="CI278" s="87">
        <v>0.01</v>
      </c>
      <c r="CK278" s="87">
        <f t="shared" si="293"/>
        <v>276</v>
      </c>
      <c r="CL278" s="87">
        <f t="shared" si="294"/>
        <v>9.94</v>
      </c>
      <c r="CM278" s="87">
        <f t="shared" si="295"/>
        <v>-17.216999999999999</v>
      </c>
      <c r="CN278" s="87">
        <f t="shared" si="296"/>
        <v>-11.5</v>
      </c>
      <c r="CO278" s="87">
        <v>1</v>
      </c>
      <c r="CP278" s="87">
        <v>0</v>
      </c>
      <c r="CR278" s="87">
        <f t="shared" si="273"/>
        <v>276</v>
      </c>
      <c r="CS278" s="87">
        <f t="shared" si="274"/>
        <v>215</v>
      </c>
      <c r="CT278" s="87">
        <f t="shared" si="275"/>
        <v>216</v>
      </c>
      <c r="CU278" s="87">
        <v>3</v>
      </c>
      <c r="CV278" s="87">
        <v>3</v>
      </c>
      <c r="CW278" s="87">
        <v>1</v>
      </c>
      <c r="CX278" s="87">
        <v>0</v>
      </c>
      <c r="CY278" s="87">
        <v>1</v>
      </c>
      <c r="CZ278" s="87">
        <v>3</v>
      </c>
      <c r="DA278" s="87">
        <v>1</v>
      </c>
      <c r="DB278" s="87" t="b">
        <v>1</v>
      </c>
    </row>
    <row r="279" spans="1:106" ht="12.75">
      <c r="B279" s="87">
        <f t="shared" si="299"/>
        <v>277</v>
      </c>
      <c r="C279" s="161">
        <v>-7.16</v>
      </c>
      <c r="D279" s="160">
        <v>-19.881</v>
      </c>
      <c r="E279" s="160">
        <v>0</v>
      </c>
      <c r="F279" s="87" t="s">
        <v>142</v>
      </c>
      <c r="J279" s="87">
        <f t="shared" si="239"/>
        <v>139.1</v>
      </c>
      <c r="K279" s="126">
        <v>149</v>
      </c>
      <c r="L279" s="87">
        <v>1</v>
      </c>
      <c r="M279" s="87">
        <v>20</v>
      </c>
      <c r="N279" s="87" t="s">
        <v>154</v>
      </c>
      <c r="O279" s="87" t="s">
        <v>155</v>
      </c>
      <c r="P279" s="87">
        <v>0</v>
      </c>
      <c r="Q279" s="127">
        <v>6.1580000000000003E-5</v>
      </c>
      <c r="R279" s="87">
        <v>0</v>
      </c>
      <c r="S279" s="87">
        <v>0</v>
      </c>
      <c r="T279" s="127">
        <v>1553000000</v>
      </c>
      <c r="U279" s="127">
        <v>1553000000</v>
      </c>
      <c r="V279" s="127">
        <v>2488000000</v>
      </c>
      <c r="W279" s="127">
        <v>2488000000</v>
      </c>
      <c r="X279" s="87">
        <v>0</v>
      </c>
      <c r="Y279" s="87">
        <v>0</v>
      </c>
      <c r="Z279" s="127">
        <v>1195000000</v>
      </c>
      <c r="AA279" s="127">
        <v>1.4790000000000001E-5</v>
      </c>
      <c r="AB279" s="127">
        <v>12930000000</v>
      </c>
      <c r="AC279" s="87">
        <v>0.65</v>
      </c>
      <c r="AD279" s="87" t="s">
        <v>156</v>
      </c>
      <c r="AE279" s="87" t="s">
        <v>157</v>
      </c>
      <c r="AF279" s="87" t="s">
        <v>158</v>
      </c>
      <c r="AG279" s="87" t="s">
        <v>159</v>
      </c>
      <c r="AH279" s="87" t="s">
        <v>160</v>
      </c>
      <c r="AI279" s="87" t="s">
        <v>161</v>
      </c>
      <c r="AJ279" s="87" t="s">
        <v>162</v>
      </c>
      <c r="AK279" s="87">
        <v>0</v>
      </c>
      <c r="AL279" s="87">
        <v>0</v>
      </c>
      <c r="AM279" s="87" t="s">
        <v>142</v>
      </c>
      <c r="AO279" s="87">
        <f t="shared" si="271"/>
        <v>277</v>
      </c>
      <c r="AP279" s="87">
        <f t="shared" si="269"/>
        <v>-19.881</v>
      </c>
      <c r="AQ279" s="87">
        <f t="shared" si="269"/>
        <v>0</v>
      </c>
      <c r="AR279" s="87">
        <f t="shared" si="272"/>
        <v>-7.16</v>
      </c>
      <c r="AS279" s="87">
        <v>1</v>
      </c>
      <c r="AT279" s="87">
        <v>0</v>
      </c>
      <c r="AU279" s="87">
        <v>0</v>
      </c>
      <c r="AV279" s="87">
        <v>0</v>
      </c>
      <c r="AW279" s="87">
        <v>0</v>
      </c>
      <c r="AY279" s="133">
        <f t="shared" ref="AY279" si="302">IF(J279="", "", INT(J279))</f>
        <v>139</v>
      </c>
      <c r="AZ279" s="87">
        <f t="shared" si="277"/>
        <v>149</v>
      </c>
      <c r="BA279" s="87">
        <f t="shared" si="278"/>
        <v>150</v>
      </c>
      <c r="BB279" s="87">
        <f t="shared" si="279"/>
        <v>139</v>
      </c>
      <c r="BC279" s="87">
        <f t="shared" si="280"/>
        <v>139</v>
      </c>
      <c r="BD279" s="87" t="str">
        <f t="shared" si="281"/>
        <v>1c</v>
      </c>
      <c r="BE279" s="87" t="str">
        <f t="shared" si="282"/>
        <v>0</v>
      </c>
      <c r="BG279" s="87">
        <f t="shared" si="283"/>
        <v>139</v>
      </c>
      <c r="BH279" s="127" t="str">
        <f t="shared" si="284"/>
        <v>2.10E+11</v>
      </c>
      <c r="BI279" s="127" t="str">
        <f t="shared" si="285"/>
        <v>8.08E+10</v>
      </c>
      <c r="BJ279" s="87" t="str">
        <f t="shared" si="286"/>
        <v>7850</v>
      </c>
      <c r="BK279" s="87">
        <f t="shared" si="287"/>
        <v>1</v>
      </c>
      <c r="BL279" s="87">
        <f t="shared" si="288"/>
        <v>0.02</v>
      </c>
      <c r="BN279" s="129">
        <v>277</v>
      </c>
      <c r="BO279" s="129">
        <v>216</v>
      </c>
      <c r="BP279" s="129">
        <v>158</v>
      </c>
      <c r="BQ279" s="129">
        <v>277</v>
      </c>
      <c r="BR279" s="129">
        <v>277</v>
      </c>
      <c r="BS279" s="129" t="str">
        <v>1c</v>
      </c>
      <c r="BT279" s="129" t="str">
        <v>0</v>
      </c>
      <c r="BU279" s="87">
        <v>0</v>
      </c>
      <c r="BV279" s="129">
        <v>277</v>
      </c>
      <c r="BW279" s="129" t="str">
        <v>2.10E+11</v>
      </c>
      <c r="BX279" s="129" t="str">
        <v>8.08E+10</v>
      </c>
      <c r="BY279" s="129" t="str">
        <v>7850</v>
      </c>
      <c r="BZ279" s="129">
        <v>0.5</v>
      </c>
      <c r="CA279" s="129">
        <v>0.01</v>
      </c>
      <c r="CD279" s="87">
        <v>277</v>
      </c>
      <c r="CE279" s="87" t="s">
        <v>180</v>
      </c>
      <c r="CF279" s="87" t="s">
        <v>181</v>
      </c>
      <c r="CG279" s="87">
        <v>1</v>
      </c>
      <c r="CH279" s="87">
        <v>0.5</v>
      </c>
      <c r="CI279" s="87">
        <v>0.01</v>
      </c>
      <c r="CK279" s="87">
        <f t="shared" si="293"/>
        <v>277</v>
      </c>
      <c r="CL279" s="87">
        <f t="shared" si="294"/>
        <v>-19.881</v>
      </c>
      <c r="CM279" s="87">
        <f t="shared" si="295"/>
        <v>0</v>
      </c>
      <c r="CN279" s="87">
        <f t="shared" si="296"/>
        <v>-7.16</v>
      </c>
      <c r="CO279" s="87">
        <v>1</v>
      </c>
      <c r="CP279" s="87">
        <v>0</v>
      </c>
      <c r="CR279" s="87">
        <f t="shared" si="273"/>
        <v>277</v>
      </c>
      <c r="CS279" s="87">
        <f t="shared" si="274"/>
        <v>216</v>
      </c>
      <c r="CT279" s="87">
        <f t="shared" si="275"/>
        <v>158</v>
      </c>
      <c r="CU279" s="87">
        <v>3</v>
      </c>
      <c r="CV279" s="87">
        <v>3</v>
      </c>
      <c r="CW279" s="87">
        <v>1</v>
      </c>
      <c r="CX279" s="87">
        <v>0</v>
      </c>
      <c r="CY279" s="87">
        <v>1</v>
      </c>
      <c r="CZ279" s="87">
        <v>3</v>
      </c>
      <c r="DA279" s="87">
        <v>1</v>
      </c>
      <c r="DB279" s="87" t="b">
        <v>1</v>
      </c>
    </row>
    <row r="280" spans="1:106" ht="12.75">
      <c r="B280" s="87">
        <f t="shared" si="299"/>
        <v>278</v>
      </c>
      <c r="C280" s="165">
        <v>-7.16</v>
      </c>
      <c r="D280" s="164">
        <v>9.94</v>
      </c>
      <c r="E280" s="164">
        <v>17.216999999999999</v>
      </c>
      <c r="F280" s="87" t="s">
        <v>142</v>
      </c>
      <c r="J280" s="87">
        <f t="shared" si="239"/>
        <v>139.19999999999999</v>
      </c>
      <c r="K280" s="126">
        <v>150</v>
      </c>
      <c r="L280" s="87">
        <v>1</v>
      </c>
      <c r="M280" s="87">
        <v>20</v>
      </c>
      <c r="N280" s="87" t="s">
        <v>154</v>
      </c>
      <c r="O280" s="87" t="s">
        <v>155</v>
      </c>
      <c r="P280" s="87">
        <v>0</v>
      </c>
      <c r="Q280" s="127">
        <v>6.1580000000000003E-5</v>
      </c>
      <c r="R280" s="87">
        <v>0</v>
      </c>
      <c r="S280" s="87">
        <v>0</v>
      </c>
      <c r="T280" s="127">
        <v>1553000000</v>
      </c>
      <c r="U280" s="127">
        <v>1553000000</v>
      </c>
      <c r="V280" s="127">
        <v>2488000000</v>
      </c>
      <c r="W280" s="127">
        <v>2488000000</v>
      </c>
      <c r="X280" s="87">
        <v>0</v>
      </c>
      <c r="Y280" s="87">
        <v>0</v>
      </c>
      <c r="Z280" s="127">
        <v>1195000000</v>
      </c>
      <c r="AA280" s="127">
        <v>1.4790000000000001E-5</v>
      </c>
      <c r="AB280" s="127">
        <v>12930000000</v>
      </c>
      <c r="AC280" s="87">
        <v>0.65</v>
      </c>
      <c r="AD280" s="87" t="s">
        <v>156</v>
      </c>
      <c r="AE280" s="87" t="s">
        <v>157</v>
      </c>
      <c r="AF280" s="87" t="s">
        <v>158</v>
      </c>
      <c r="AG280" s="87" t="s">
        <v>159</v>
      </c>
      <c r="AH280" s="87" t="s">
        <v>160</v>
      </c>
      <c r="AI280" s="87" t="s">
        <v>161</v>
      </c>
      <c r="AJ280" s="87" t="s">
        <v>162</v>
      </c>
      <c r="AK280" s="87">
        <v>0</v>
      </c>
      <c r="AL280" s="87">
        <v>0</v>
      </c>
      <c r="AM280" s="87" t="s">
        <v>142</v>
      </c>
      <c r="AO280" s="87">
        <f t="shared" si="271"/>
        <v>278</v>
      </c>
      <c r="AP280" s="87">
        <f t="shared" si="269"/>
        <v>9.94</v>
      </c>
      <c r="AQ280" s="87">
        <f t="shared" si="269"/>
        <v>17.216999999999999</v>
      </c>
      <c r="AR280" s="87">
        <f t="shared" si="272"/>
        <v>-7.16</v>
      </c>
      <c r="AS280" s="87">
        <v>1</v>
      </c>
      <c r="AT280" s="87">
        <v>0</v>
      </c>
      <c r="AU280" s="87">
        <v>0</v>
      </c>
      <c r="AV280" s="87">
        <v>0</v>
      </c>
      <c r="AW280" s="87">
        <v>0</v>
      </c>
      <c r="AY280" s="133"/>
      <c r="AZ280" s="87" t="str">
        <f t="shared" si="277"/>
        <v/>
      </c>
      <c r="BA280" s="87" t="str">
        <f t="shared" si="278"/>
        <v/>
      </c>
      <c r="BB280" s="87" t="str">
        <f t="shared" si="279"/>
        <v/>
      </c>
      <c r="BC280" s="87" t="str">
        <f t="shared" si="280"/>
        <v/>
      </c>
      <c r="BD280" s="87" t="str">
        <f t="shared" si="281"/>
        <v/>
      </c>
      <c r="BE280" s="87" t="str">
        <f t="shared" si="282"/>
        <v/>
      </c>
      <c r="BG280" s="87" t="str">
        <f t="shared" si="283"/>
        <v/>
      </c>
      <c r="BH280" s="127" t="str">
        <f t="shared" si="284"/>
        <v/>
      </c>
      <c r="BI280" s="127" t="str">
        <f t="shared" si="285"/>
        <v/>
      </c>
      <c r="BJ280" s="87" t="str">
        <f t="shared" si="286"/>
        <v/>
      </c>
      <c r="BK280" s="87" t="str">
        <f t="shared" si="287"/>
        <v/>
      </c>
      <c r="BL280" s="87" t="str">
        <f t="shared" si="288"/>
        <v/>
      </c>
      <c r="BN280" s="129">
        <v>278</v>
      </c>
      <c r="BO280" s="129">
        <v>271</v>
      </c>
      <c r="BP280" s="129">
        <v>217</v>
      </c>
      <c r="BQ280" s="129">
        <v>278</v>
      </c>
      <c r="BR280" s="129">
        <v>278</v>
      </c>
      <c r="BS280" s="129" t="str">
        <v>1c</v>
      </c>
      <c r="BT280" s="129" t="str">
        <v>0</v>
      </c>
      <c r="BU280" s="87">
        <v>0</v>
      </c>
      <c r="BV280" s="129">
        <v>278</v>
      </c>
      <c r="BW280" s="129" t="str">
        <v>2.10E+11</v>
      </c>
      <c r="BX280" s="129" t="str">
        <v>8.08E+10</v>
      </c>
      <c r="BY280" s="129" t="str">
        <v>7850</v>
      </c>
      <c r="BZ280" s="129">
        <v>1.3</v>
      </c>
      <c r="CA280" s="129">
        <v>0.01</v>
      </c>
      <c r="CD280" s="87">
        <v>278</v>
      </c>
      <c r="CE280" s="87" t="s">
        <v>180</v>
      </c>
      <c r="CF280" s="87" t="s">
        <v>181</v>
      </c>
      <c r="CG280" s="87">
        <v>1</v>
      </c>
      <c r="CH280" s="87">
        <v>1.3</v>
      </c>
      <c r="CI280" s="87">
        <v>0.01</v>
      </c>
      <c r="CK280" s="87">
        <f t="shared" si="293"/>
        <v>278</v>
      </c>
      <c r="CL280" s="87">
        <f t="shared" si="294"/>
        <v>9.94</v>
      </c>
      <c r="CM280" s="87">
        <f t="shared" si="295"/>
        <v>17.216999999999999</v>
      </c>
      <c r="CN280" s="87">
        <f t="shared" si="296"/>
        <v>-7.16</v>
      </c>
      <c r="CO280" s="87">
        <v>1</v>
      </c>
      <c r="CP280" s="87">
        <v>0</v>
      </c>
      <c r="CR280" s="87">
        <f t="shared" si="273"/>
        <v>278</v>
      </c>
      <c r="CS280" s="87">
        <f t="shared" si="274"/>
        <v>271</v>
      </c>
      <c r="CT280" s="87">
        <f t="shared" si="275"/>
        <v>217</v>
      </c>
      <c r="CU280" s="87">
        <v>3</v>
      </c>
      <c r="CV280" s="87">
        <v>3</v>
      </c>
      <c r="CW280" s="87">
        <v>1</v>
      </c>
      <c r="CX280" s="87">
        <v>0</v>
      </c>
      <c r="CY280" s="87">
        <v>1</v>
      </c>
      <c r="CZ280" s="87">
        <v>3</v>
      </c>
      <c r="DA280" s="87">
        <v>1</v>
      </c>
      <c r="DB280" s="87" t="b">
        <v>1</v>
      </c>
    </row>
    <row r="281" spans="1:106" ht="12.75">
      <c r="B281" s="87">
        <f t="shared" si="299"/>
        <v>279</v>
      </c>
      <c r="C281" s="154">
        <v>-7.16</v>
      </c>
      <c r="D281" s="153">
        <v>9.94</v>
      </c>
      <c r="E281" s="153">
        <v>-17.216999999999999</v>
      </c>
      <c r="F281" s="87" t="s">
        <v>142</v>
      </c>
      <c r="J281" s="87">
        <f t="shared" si="239"/>
        <v>140.1</v>
      </c>
      <c r="K281" s="126">
        <v>150</v>
      </c>
      <c r="L281" s="87">
        <v>1</v>
      </c>
      <c r="M281" s="87">
        <v>20</v>
      </c>
      <c r="N281" s="87" t="s">
        <v>154</v>
      </c>
      <c r="O281" s="87" t="s">
        <v>155</v>
      </c>
      <c r="P281" s="87">
        <v>0</v>
      </c>
      <c r="Q281" s="127">
        <v>6.1580000000000003E-5</v>
      </c>
      <c r="R281" s="87">
        <v>0</v>
      </c>
      <c r="S281" s="87">
        <v>0</v>
      </c>
      <c r="T281" s="127">
        <v>1553000000</v>
      </c>
      <c r="U281" s="127">
        <v>1553000000</v>
      </c>
      <c r="V281" s="127">
        <v>2488000000</v>
      </c>
      <c r="W281" s="127">
        <v>2488000000</v>
      </c>
      <c r="X281" s="87">
        <v>0</v>
      </c>
      <c r="Y281" s="87">
        <v>0</v>
      </c>
      <c r="Z281" s="127">
        <v>1195000000</v>
      </c>
      <c r="AA281" s="127">
        <v>1.4790000000000001E-5</v>
      </c>
      <c r="AB281" s="127">
        <v>12930000000</v>
      </c>
      <c r="AC281" s="87">
        <v>0.65</v>
      </c>
      <c r="AD281" s="87" t="s">
        <v>156</v>
      </c>
      <c r="AE281" s="87" t="s">
        <v>157</v>
      </c>
      <c r="AF281" s="87" t="s">
        <v>158</v>
      </c>
      <c r="AG281" s="87" t="s">
        <v>159</v>
      </c>
      <c r="AH281" s="87" t="s">
        <v>160</v>
      </c>
      <c r="AI281" s="87" t="s">
        <v>161</v>
      </c>
      <c r="AJ281" s="87" t="s">
        <v>162</v>
      </c>
      <c r="AK281" s="87">
        <v>0</v>
      </c>
      <c r="AL281" s="87">
        <v>0</v>
      </c>
      <c r="AM281" s="87" t="s">
        <v>142</v>
      </c>
      <c r="AO281" s="87">
        <f t="shared" si="271"/>
        <v>279</v>
      </c>
      <c r="AP281" s="87">
        <f t="shared" si="269"/>
        <v>9.94</v>
      </c>
      <c r="AQ281" s="87">
        <f t="shared" si="269"/>
        <v>-17.216999999999999</v>
      </c>
      <c r="AR281" s="87">
        <f t="shared" si="272"/>
        <v>-7.16</v>
      </c>
      <c r="AS281" s="87">
        <v>1</v>
      </c>
      <c r="AT281" s="87">
        <v>0</v>
      </c>
      <c r="AU281" s="87">
        <v>0</v>
      </c>
      <c r="AV281" s="87">
        <v>0</v>
      </c>
      <c r="AW281" s="87">
        <v>0</v>
      </c>
      <c r="AY281" s="133">
        <f t="shared" ref="AY281" si="303">IF(J281="", "", INT(J281))</f>
        <v>140</v>
      </c>
      <c r="AZ281" s="87">
        <f t="shared" si="277"/>
        <v>150</v>
      </c>
      <c r="BA281" s="87">
        <f t="shared" si="278"/>
        <v>151</v>
      </c>
      <c r="BB281" s="87">
        <f t="shared" si="279"/>
        <v>140</v>
      </c>
      <c r="BC281" s="87">
        <f t="shared" si="280"/>
        <v>140</v>
      </c>
      <c r="BD281" s="87" t="str">
        <f t="shared" si="281"/>
        <v>1c</v>
      </c>
      <c r="BE281" s="87" t="str">
        <f t="shared" si="282"/>
        <v>0</v>
      </c>
      <c r="BG281" s="87">
        <f t="shared" si="283"/>
        <v>140</v>
      </c>
      <c r="BH281" s="127" t="str">
        <f t="shared" si="284"/>
        <v>2.10E+11</v>
      </c>
      <c r="BI281" s="127" t="str">
        <f t="shared" si="285"/>
        <v>8.08E+10</v>
      </c>
      <c r="BJ281" s="87" t="str">
        <f t="shared" si="286"/>
        <v>7850</v>
      </c>
      <c r="BK281" s="87">
        <f t="shared" si="287"/>
        <v>1</v>
      </c>
      <c r="BL281" s="87">
        <f t="shared" si="288"/>
        <v>0.02</v>
      </c>
      <c r="BN281" s="129">
        <v>279</v>
      </c>
      <c r="BO281" s="129">
        <v>217</v>
      </c>
      <c r="BP281" s="129">
        <v>284</v>
      </c>
      <c r="BQ281" s="129">
        <v>279</v>
      </c>
      <c r="BR281" s="129">
        <v>279</v>
      </c>
      <c r="BS281" s="129" t="str">
        <v>1c</v>
      </c>
      <c r="BT281" s="129" t="str">
        <v>0</v>
      </c>
      <c r="BU281" s="87">
        <v>0</v>
      </c>
      <c r="BV281" s="129">
        <v>279</v>
      </c>
      <c r="BW281" s="129" t="str">
        <v>2.10E+11</v>
      </c>
      <c r="BX281" s="129" t="str">
        <v>8.08E+10</v>
      </c>
      <c r="BY281" s="129" t="str">
        <v>7850</v>
      </c>
      <c r="BZ281" s="129">
        <v>1.3</v>
      </c>
      <c r="CA281" s="129">
        <v>0.01</v>
      </c>
      <c r="CD281" s="87">
        <v>279</v>
      </c>
      <c r="CE281" s="87" t="s">
        <v>180</v>
      </c>
      <c r="CF281" s="87" t="s">
        <v>181</v>
      </c>
      <c r="CG281" s="87">
        <v>1</v>
      </c>
      <c r="CH281" s="87">
        <v>1.3</v>
      </c>
      <c r="CI281" s="87">
        <v>0.01</v>
      </c>
      <c r="CK281" s="87">
        <f t="shared" si="293"/>
        <v>279</v>
      </c>
      <c r="CL281" s="87">
        <f t="shared" si="294"/>
        <v>9.94</v>
      </c>
      <c r="CM281" s="87">
        <f t="shared" si="295"/>
        <v>-17.216999999999999</v>
      </c>
      <c r="CN281" s="87">
        <f t="shared" si="296"/>
        <v>-7.16</v>
      </c>
      <c r="CO281" s="87">
        <v>1</v>
      </c>
      <c r="CP281" s="87">
        <v>0</v>
      </c>
      <c r="CR281" s="87">
        <f t="shared" si="273"/>
        <v>279</v>
      </c>
      <c r="CS281" s="87">
        <f t="shared" si="274"/>
        <v>217</v>
      </c>
      <c r="CT281" s="87">
        <f t="shared" si="275"/>
        <v>284</v>
      </c>
      <c r="CU281" s="87">
        <v>3</v>
      </c>
      <c r="CV281" s="87">
        <v>3</v>
      </c>
      <c r="CW281" s="87">
        <v>1</v>
      </c>
      <c r="CX281" s="87">
        <v>0</v>
      </c>
      <c r="CY281" s="87">
        <v>1</v>
      </c>
      <c r="CZ281" s="87">
        <v>3</v>
      </c>
      <c r="DA281" s="87">
        <v>1</v>
      </c>
      <c r="DB281" s="87" t="b">
        <v>1</v>
      </c>
    </row>
    <row r="282" spans="1:106" ht="12.75">
      <c r="B282" s="87">
        <f t="shared" si="299"/>
        <v>280</v>
      </c>
      <c r="C282" s="154">
        <v>4</v>
      </c>
      <c r="D282" s="153">
        <v>1.97</v>
      </c>
      <c r="E282" s="153">
        <v>-3.4119999999999999</v>
      </c>
      <c r="F282" s="87" t="s">
        <v>142</v>
      </c>
      <c r="J282" s="87">
        <f t="shared" si="239"/>
        <v>140.19999999999999</v>
      </c>
      <c r="K282" s="126">
        <v>151</v>
      </c>
      <c r="L282" s="87">
        <v>1</v>
      </c>
      <c r="M282" s="87">
        <v>20</v>
      </c>
      <c r="N282" s="87" t="s">
        <v>154</v>
      </c>
      <c r="O282" s="87" t="s">
        <v>155</v>
      </c>
      <c r="P282" s="87">
        <v>0</v>
      </c>
      <c r="Q282" s="127">
        <v>6.1580000000000003E-5</v>
      </c>
      <c r="R282" s="87">
        <v>0</v>
      </c>
      <c r="S282" s="87">
        <v>0</v>
      </c>
      <c r="T282" s="127">
        <v>1553000000</v>
      </c>
      <c r="U282" s="127">
        <v>1553000000</v>
      </c>
      <c r="V282" s="127">
        <v>2488000000</v>
      </c>
      <c r="W282" s="127">
        <v>2488000000</v>
      </c>
      <c r="X282" s="87">
        <v>0</v>
      </c>
      <c r="Y282" s="87">
        <v>0</v>
      </c>
      <c r="Z282" s="127">
        <v>1195000000</v>
      </c>
      <c r="AA282" s="127">
        <v>1.4790000000000001E-5</v>
      </c>
      <c r="AB282" s="127">
        <v>12930000000</v>
      </c>
      <c r="AC282" s="87">
        <v>0.65</v>
      </c>
      <c r="AD282" s="87" t="s">
        <v>156</v>
      </c>
      <c r="AE282" s="87" t="s">
        <v>157</v>
      </c>
      <c r="AF282" s="87" t="s">
        <v>158</v>
      </c>
      <c r="AG282" s="87" t="s">
        <v>159</v>
      </c>
      <c r="AH282" s="87" t="s">
        <v>160</v>
      </c>
      <c r="AI282" s="87" t="s">
        <v>161</v>
      </c>
      <c r="AJ282" s="87" t="s">
        <v>162</v>
      </c>
      <c r="AK282" s="87">
        <v>0</v>
      </c>
      <c r="AL282" s="87">
        <v>0</v>
      </c>
      <c r="AM282" s="87" t="s">
        <v>142</v>
      </c>
      <c r="AO282" s="87">
        <f t="shared" si="271"/>
        <v>280</v>
      </c>
      <c r="AP282" s="87">
        <f t="shared" si="269"/>
        <v>1.97</v>
      </c>
      <c r="AQ282" s="87">
        <f t="shared" si="269"/>
        <v>-3.4119999999999999</v>
      </c>
      <c r="AR282" s="87">
        <f t="shared" si="272"/>
        <v>4</v>
      </c>
      <c r="AS282" s="87">
        <v>1</v>
      </c>
      <c r="AT282" s="87">
        <v>0</v>
      </c>
      <c r="AU282" s="87">
        <v>0</v>
      </c>
      <c r="AV282" s="87">
        <v>0</v>
      </c>
      <c r="AW282" s="87">
        <v>0</v>
      </c>
      <c r="AY282" s="133"/>
      <c r="AZ282" s="87" t="str">
        <f t="shared" si="277"/>
        <v/>
      </c>
      <c r="BA282" s="87" t="str">
        <f t="shared" si="278"/>
        <v/>
      </c>
      <c r="BB282" s="87" t="str">
        <f t="shared" si="279"/>
        <v/>
      </c>
      <c r="BC282" s="87" t="str">
        <f t="shared" si="280"/>
        <v/>
      </c>
      <c r="BD282" s="87" t="str">
        <f t="shared" si="281"/>
        <v/>
      </c>
      <c r="BE282" s="87" t="str">
        <f t="shared" si="282"/>
        <v/>
      </c>
      <c r="BG282" s="87" t="str">
        <f t="shared" si="283"/>
        <v/>
      </c>
      <c r="BH282" s="127" t="str">
        <f t="shared" si="284"/>
        <v/>
      </c>
      <c r="BI282" s="127" t="str">
        <f t="shared" si="285"/>
        <v/>
      </c>
      <c r="BJ282" s="87" t="str">
        <f t="shared" si="286"/>
        <v/>
      </c>
      <c r="BK282" s="87" t="str">
        <f t="shared" si="287"/>
        <v/>
      </c>
      <c r="BL282" s="87" t="str">
        <f t="shared" si="288"/>
        <v/>
      </c>
      <c r="BN282" s="129">
        <v>280</v>
      </c>
      <c r="BO282" s="129">
        <v>218</v>
      </c>
      <c r="BP282" s="129">
        <v>165</v>
      </c>
      <c r="BQ282" s="129">
        <v>280</v>
      </c>
      <c r="BR282" s="129">
        <v>280</v>
      </c>
      <c r="BS282" s="129" t="str">
        <v>1c</v>
      </c>
      <c r="BT282" s="129" t="str">
        <v>0</v>
      </c>
      <c r="BU282" s="87">
        <v>0</v>
      </c>
      <c r="BV282" s="129">
        <v>280</v>
      </c>
      <c r="BW282" s="129" t="str">
        <v>2.10E+11</v>
      </c>
      <c r="BX282" s="129" t="str">
        <v>8.08E+10</v>
      </c>
      <c r="BY282" s="129" t="str">
        <v>7850</v>
      </c>
      <c r="BZ282" s="129">
        <v>1.3</v>
      </c>
      <c r="CA282" s="129">
        <v>0.01</v>
      </c>
      <c r="CD282" s="87">
        <v>280</v>
      </c>
      <c r="CE282" s="87" t="s">
        <v>180</v>
      </c>
      <c r="CF282" s="87" t="s">
        <v>181</v>
      </c>
      <c r="CG282" s="87">
        <v>1</v>
      </c>
      <c r="CH282" s="87">
        <v>1.3</v>
      </c>
      <c r="CI282" s="87">
        <v>0.01</v>
      </c>
      <c r="CK282" s="87">
        <f t="shared" si="293"/>
        <v>280</v>
      </c>
      <c r="CL282" s="87">
        <f t="shared" si="294"/>
        <v>1.97</v>
      </c>
      <c r="CM282" s="87">
        <f t="shared" si="295"/>
        <v>-3.4119999999999999</v>
      </c>
      <c r="CN282" s="87">
        <f t="shared" si="296"/>
        <v>4</v>
      </c>
      <c r="CO282" s="87">
        <v>1</v>
      </c>
      <c r="CP282" s="87">
        <v>0</v>
      </c>
      <c r="CR282" s="87">
        <f t="shared" si="273"/>
        <v>280</v>
      </c>
      <c r="CS282" s="87">
        <f t="shared" si="274"/>
        <v>218</v>
      </c>
      <c r="CT282" s="87">
        <f t="shared" si="275"/>
        <v>165</v>
      </c>
      <c r="CU282" s="87">
        <v>3</v>
      </c>
      <c r="CV282" s="87">
        <v>3</v>
      </c>
      <c r="CW282" s="87">
        <v>1</v>
      </c>
      <c r="CX282" s="87">
        <v>0</v>
      </c>
      <c r="CY282" s="87">
        <v>1</v>
      </c>
      <c r="CZ282" s="87">
        <v>3</v>
      </c>
      <c r="DA282" s="87">
        <v>1</v>
      </c>
      <c r="DB282" s="87" t="b">
        <v>1</v>
      </c>
    </row>
    <row r="283" spans="1:106" ht="12.75">
      <c r="B283" s="87">
        <f t="shared" si="299"/>
        <v>281</v>
      </c>
      <c r="C283" s="154">
        <v>-9.4499999999999993</v>
      </c>
      <c r="D283" s="153">
        <v>1.97</v>
      </c>
      <c r="E283" s="153">
        <v>-3.4119999999999999</v>
      </c>
      <c r="F283" s="87" t="s">
        <v>142</v>
      </c>
      <c r="J283" s="87">
        <f t="shared" ref="J283:J346" si="304">J281+1</f>
        <v>141.1</v>
      </c>
      <c r="K283" s="126">
        <v>151</v>
      </c>
      <c r="L283" s="87">
        <v>1</v>
      </c>
      <c r="M283" s="87">
        <v>20</v>
      </c>
      <c r="N283" s="87" t="s">
        <v>154</v>
      </c>
      <c r="O283" s="87" t="s">
        <v>155</v>
      </c>
      <c r="P283" s="87">
        <v>0</v>
      </c>
      <c r="Q283" s="127">
        <v>6.1580000000000003E-5</v>
      </c>
      <c r="R283" s="87">
        <v>0</v>
      </c>
      <c r="S283" s="87">
        <v>0</v>
      </c>
      <c r="T283" s="127">
        <v>1553000000</v>
      </c>
      <c r="U283" s="127">
        <v>1553000000</v>
      </c>
      <c r="V283" s="127">
        <v>2488000000</v>
      </c>
      <c r="W283" s="127">
        <v>2488000000</v>
      </c>
      <c r="X283" s="87">
        <v>0</v>
      </c>
      <c r="Y283" s="87">
        <v>0</v>
      </c>
      <c r="Z283" s="127">
        <v>1195000000</v>
      </c>
      <c r="AA283" s="127">
        <v>1.4790000000000001E-5</v>
      </c>
      <c r="AB283" s="127">
        <v>12930000000</v>
      </c>
      <c r="AC283" s="87">
        <v>0.65</v>
      </c>
      <c r="AD283" s="87" t="s">
        <v>156</v>
      </c>
      <c r="AE283" s="87" t="s">
        <v>157</v>
      </c>
      <c r="AF283" s="87" t="s">
        <v>158</v>
      </c>
      <c r="AG283" s="87" t="s">
        <v>159</v>
      </c>
      <c r="AH283" s="87" t="s">
        <v>160</v>
      </c>
      <c r="AI283" s="87" t="s">
        <v>161</v>
      </c>
      <c r="AJ283" s="87" t="s">
        <v>162</v>
      </c>
      <c r="AK283" s="87">
        <v>0</v>
      </c>
      <c r="AL283" s="87">
        <v>0</v>
      </c>
      <c r="AM283" s="87" t="s">
        <v>142</v>
      </c>
      <c r="AO283" s="87">
        <f t="shared" si="271"/>
        <v>281</v>
      </c>
      <c r="AP283" s="87">
        <f t="shared" si="269"/>
        <v>1.97</v>
      </c>
      <c r="AQ283" s="87">
        <f t="shared" si="269"/>
        <v>-3.4119999999999999</v>
      </c>
      <c r="AR283" s="87">
        <f t="shared" si="272"/>
        <v>-9.4499999999999993</v>
      </c>
      <c r="AS283" s="87">
        <v>1</v>
      </c>
      <c r="AT283" s="87">
        <v>0</v>
      </c>
      <c r="AU283" s="87">
        <v>0</v>
      </c>
      <c r="AV283" s="87">
        <v>0</v>
      </c>
      <c r="AW283" s="87">
        <v>0</v>
      </c>
      <c r="AY283" s="133">
        <f t="shared" ref="AY283" si="305">IF(J283="", "", INT(J283))</f>
        <v>141</v>
      </c>
      <c r="AZ283" s="87">
        <f t="shared" si="277"/>
        <v>151</v>
      </c>
      <c r="BA283" s="87">
        <f t="shared" si="278"/>
        <v>152</v>
      </c>
      <c r="BB283" s="87">
        <f t="shared" si="279"/>
        <v>141</v>
      </c>
      <c r="BC283" s="87">
        <f t="shared" si="280"/>
        <v>141</v>
      </c>
      <c r="BD283" s="87" t="str">
        <f t="shared" si="281"/>
        <v>1c</v>
      </c>
      <c r="BE283" s="87" t="str">
        <f t="shared" si="282"/>
        <v>0</v>
      </c>
      <c r="BG283" s="87">
        <f t="shared" si="283"/>
        <v>141</v>
      </c>
      <c r="BH283" s="127" t="str">
        <f t="shared" si="284"/>
        <v>2.10E+11</v>
      </c>
      <c r="BI283" s="127" t="str">
        <f t="shared" si="285"/>
        <v>8.08E+10</v>
      </c>
      <c r="BJ283" s="87" t="str">
        <f t="shared" si="286"/>
        <v>7850</v>
      </c>
      <c r="BK283" s="87">
        <f t="shared" si="287"/>
        <v>1</v>
      </c>
      <c r="BL283" s="87">
        <f t="shared" si="288"/>
        <v>0.02</v>
      </c>
      <c r="BN283" s="129">
        <v>281</v>
      </c>
      <c r="BO283" s="129">
        <v>272</v>
      </c>
      <c r="BP283" s="129">
        <v>219</v>
      </c>
      <c r="BQ283" s="129">
        <v>281</v>
      </c>
      <c r="BR283" s="129">
        <v>281</v>
      </c>
      <c r="BS283" s="129" t="str">
        <v>1c</v>
      </c>
      <c r="BT283" s="129" t="str">
        <v>0</v>
      </c>
      <c r="BU283" s="87">
        <v>0</v>
      </c>
      <c r="BV283" s="129">
        <v>281</v>
      </c>
      <c r="BW283" s="129" t="str">
        <v>2.10E+11</v>
      </c>
      <c r="BX283" s="129" t="str">
        <v>8.08E+10</v>
      </c>
      <c r="BY283" s="129" t="str">
        <v>7850</v>
      </c>
      <c r="BZ283" s="129">
        <v>1.3</v>
      </c>
      <c r="CA283" s="129">
        <v>0.01</v>
      </c>
      <c r="CD283" s="87">
        <v>281</v>
      </c>
      <c r="CE283" s="87" t="s">
        <v>180</v>
      </c>
      <c r="CF283" s="87" t="s">
        <v>181</v>
      </c>
      <c r="CG283" s="87">
        <v>1</v>
      </c>
      <c r="CH283" s="87">
        <v>1.3</v>
      </c>
      <c r="CI283" s="87">
        <v>0.01</v>
      </c>
      <c r="CK283" s="87">
        <f t="shared" si="293"/>
        <v>281</v>
      </c>
      <c r="CL283" s="87">
        <f t="shared" si="294"/>
        <v>1.97</v>
      </c>
      <c r="CM283" s="87">
        <f t="shared" si="295"/>
        <v>-3.4119999999999999</v>
      </c>
      <c r="CN283" s="87">
        <f t="shared" si="296"/>
        <v>-9.4499999999999993</v>
      </c>
      <c r="CO283" s="87">
        <v>1</v>
      </c>
      <c r="CP283" s="87">
        <v>0</v>
      </c>
      <c r="CR283" s="87">
        <f t="shared" si="273"/>
        <v>281</v>
      </c>
      <c r="CS283" s="87">
        <f t="shared" si="274"/>
        <v>272</v>
      </c>
      <c r="CT283" s="87">
        <f t="shared" si="275"/>
        <v>219</v>
      </c>
      <c r="CU283" s="87">
        <v>3</v>
      </c>
      <c r="CV283" s="87">
        <v>3</v>
      </c>
      <c r="CW283" s="87">
        <v>1</v>
      </c>
      <c r="CX283" s="87">
        <v>0</v>
      </c>
      <c r="CY283" s="87">
        <v>1</v>
      </c>
      <c r="CZ283" s="87">
        <v>3</v>
      </c>
      <c r="DA283" s="87">
        <v>1</v>
      </c>
      <c r="DB283" s="87" t="b">
        <v>1</v>
      </c>
    </row>
    <row r="284" spans="1:106" ht="12.75">
      <c r="B284" s="87">
        <f t="shared" si="299"/>
        <v>282</v>
      </c>
      <c r="C284" s="161">
        <v>4</v>
      </c>
      <c r="D284" s="160">
        <v>-3.94</v>
      </c>
      <c r="E284" s="160">
        <v>0</v>
      </c>
      <c r="F284" s="87" t="s">
        <v>142</v>
      </c>
      <c r="J284" s="87">
        <f t="shared" si="304"/>
        <v>141.19999999999999</v>
      </c>
      <c r="K284" s="126">
        <v>152</v>
      </c>
      <c r="L284" s="87">
        <v>1</v>
      </c>
      <c r="M284" s="87">
        <v>20</v>
      </c>
      <c r="N284" s="87" t="s">
        <v>154</v>
      </c>
      <c r="O284" s="87" t="s">
        <v>155</v>
      </c>
      <c r="P284" s="87">
        <v>0</v>
      </c>
      <c r="Q284" s="127">
        <v>6.1580000000000003E-5</v>
      </c>
      <c r="R284" s="87">
        <v>0</v>
      </c>
      <c r="S284" s="87">
        <v>0</v>
      </c>
      <c r="T284" s="127">
        <v>1553000000</v>
      </c>
      <c r="U284" s="127">
        <v>1553000000</v>
      </c>
      <c r="V284" s="127">
        <v>2488000000</v>
      </c>
      <c r="W284" s="127">
        <v>2488000000</v>
      </c>
      <c r="X284" s="87">
        <v>0</v>
      </c>
      <c r="Y284" s="87">
        <v>0</v>
      </c>
      <c r="Z284" s="127">
        <v>1195000000</v>
      </c>
      <c r="AA284" s="127">
        <v>1.4790000000000001E-5</v>
      </c>
      <c r="AB284" s="127">
        <v>12930000000</v>
      </c>
      <c r="AC284" s="87">
        <v>0.65</v>
      </c>
      <c r="AD284" s="87" t="s">
        <v>156</v>
      </c>
      <c r="AE284" s="87" t="s">
        <v>157</v>
      </c>
      <c r="AF284" s="87" t="s">
        <v>158</v>
      </c>
      <c r="AG284" s="87" t="s">
        <v>159</v>
      </c>
      <c r="AH284" s="87" t="s">
        <v>160</v>
      </c>
      <c r="AI284" s="87" t="s">
        <v>161</v>
      </c>
      <c r="AJ284" s="87" t="s">
        <v>162</v>
      </c>
      <c r="AK284" s="87">
        <v>0</v>
      </c>
      <c r="AL284" s="87">
        <v>0</v>
      </c>
      <c r="AM284" s="87" t="s">
        <v>142</v>
      </c>
      <c r="AO284" s="87">
        <f t="shared" si="271"/>
        <v>282</v>
      </c>
      <c r="AP284" s="87">
        <f t="shared" si="269"/>
        <v>-3.94</v>
      </c>
      <c r="AQ284" s="87">
        <f t="shared" si="269"/>
        <v>0</v>
      </c>
      <c r="AR284" s="87">
        <f t="shared" si="272"/>
        <v>4</v>
      </c>
      <c r="AS284" s="87">
        <v>1</v>
      </c>
      <c r="AT284" s="87">
        <v>0</v>
      </c>
      <c r="AU284" s="87">
        <v>0</v>
      </c>
      <c r="AV284" s="87">
        <v>0</v>
      </c>
      <c r="AW284" s="87">
        <v>0</v>
      </c>
      <c r="AY284" s="133"/>
      <c r="AZ284" s="87" t="str">
        <f t="shared" si="277"/>
        <v/>
      </c>
      <c r="BA284" s="87" t="str">
        <f t="shared" si="278"/>
        <v/>
      </c>
      <c r="BB284" s="87" t="str">
        <f t="shared" si="279"/>
        <v/>
      </c>
      <c r="BC284" s="87" t="str">
        <f t="shared" si="280"/>
        <v/>
      </c>
      <c r="BD284" s="87" t="str">
        <f t="shared" si="281"/>
        <v/>
      </c>
      <c r="BE284" s="87" t="str">
        <f t="shared" si="282"/>
        <v/>
      </c>
      <c r="BG284" s="87" t="str">
        <f t="shared" si="283"/>
        <v/>
      </c>
      <c r="BH284" s="127" t="str">
        <f t="shared" si="284"/>
        <v/>
      </c>
      <c r="BI284" s="127" t="str">
        <f t="shared" si="285"/>
        <v/>
      </c>
      <c r="BJ284" s="87" t="str">
        <f t="shared" si="286"/>
        <v/>
      </c>
      <c r="BK284" s="87" t="str">
        <f t="shared" si="287"/>
        <v/>
      </c>
      <c r="BL284" s="87" t="str">
        <f t="shared" si="288"/>
        <v/>
      </c>
      <c r="BN284" s="129">
        <v>282</v>
      </c>
      <c r="BO284" s="129">
        <v>219</v>
      </c>
      <c r="BP284" s="129">
        <v>282</v>
      </c>
      <c r="BQ284" s="129">
        <v>282</v>
      </c>
      <c r="BR284" s="129">
        <v>282</v>
      </c>
      <c r="BS284" s="129" t="str">
        <v>1c</v>
      </c>
      <c r="BT284" s="129" t="str">
        <v>0</v>
      </c>
      <c r="BU284" s="87">
        <v>0</v>
      </c>
      <c r="BV284" s="129">
        <v>282</v>
      </c>
      <c r="BW284" s="129" t="str">
        <v>2.10E+11</v>
      </c>
      <c r="BX284" s="129" t="str">
        <v>8.08E+10</v>
      </c>
      <c r="BY284" s="129" t="str">
        <v>7850</v>
      </c>
      <c r="BZ284" s="129">
        <v>1.3</v>
      </c>
      <c r="CA284" s="129">
        <v>0.01</v>
      </c>
      <c r="CD284" s="87">
        <v>282</v>
      </c>
      <c r="CE284" s="87" t="s">
        <v>180</v>
      </c>
      <c r="CF284" s="87" t="s">
        <v>181</v>
      </c>
      <c r="CG284" s="87">
        <v>1</v>
      </c>
      <c r="CH284" s="87">
        <v>1.3</v>
      </c>
      <c r="CI284" s="87">
        <v>0.01</v>
      </c>
      <c r="CK284" s="87">
        <f t="shared" si="293"/>
        <v>282</v>
      </c>
      <c r="CL284" s="87">
        <f t="shared" si="294"/>
        <v>-3.94</v>
      </c>
      <c r="CM284" s="87">
        <f t="shared" si="295"/>
        <v>0</v>
      </c>
      <c r="CN284" s="87">
        <f t="shared" si="296"/>
        <v>4</v>
      </c>
      <c r="CO284" s="87">
        <v>1</v>
      </c>
      <c r="CP284" s="87">
        <v>0</v>
      </c>
      <c r="CR284" s="87">
        <f t="shared" si="273"/>
        <v>282</v>
      </c>
      <c r="CS284" s="87">
        <f t="shared" si="274"/>
        <v>219</v>
      </c>
      <c r="CT284" s="87">
        <f t="shared" si="275"/>
        <v>282</v>
      </c>
      <c r="CU284" s="87">
        <v>3</v>
      </c>
      <c r="CV284" s="87">
        <v>3</v>
      </c>
      <c r="CW284" s="87">
        <v>1</v>
      </c>
      <c r="CX284" s="87">
        <v>0</v>
      </c>
      <c r="CY284" s="87">
        <v>1</v>
      </c>
      <c r="CZ284" s="87">
        <v>3</v>
      </c>
      <c r="DA284" s="87">
        <v>1</v>
      </c>
      <c r="DB284" s="87" t="b">
        <v>1</v>
      </c>
    </row>
    <row r="285" spans="1:106" ht="12.75">
      <c r="B285" s="87">
        <f t="shared" si="299"/>
        <v>283</v>
      </c>
      <c r="C285" s="161">
        <v>-9.4499999999999993</v>
      </c>
      <c r="D285" s="160">
        <v>-3.94</v>
      </c>
      <c r="E285" s="160">
        <v>0</v>
      </c>
      <c r="F285" s="87" t="s">
        <v>142</v>
      </c>
      <c r="J285" s="87">
        <f t="shared" si="304"/>
        <v>142.1</v>
      </c>
      <c r="K285" s="126">
        <v>152</v>
      </c>
      <c r="L285" s="87">
        <v>1</v>
      </c>
      <c r="M285" s="87">
        <v>20</v>
      </c>
      <c r="N285" s="87" t="s">
        <v>154</v>
      </c>
      <c r="O285" s="87" t="s">
        <v>155</v>
      </c>
      <c r="P285" s="87">
        <v>0</v>
      </c>
      <c r="Q285" s="127">
        <v>6.1580000000000003E-5</v>
      </c>
      <c r="R285" s="87">
        <v>0</v>
      </c>
      <c r="S285" s="87">
        <v>0</v>
      </c>
      <c r="T285" s="127">
        <v>1553000000</v>
      </c>
      <c r="U285" s="127">
        <v>1553000000</v>
      </c>
      <c r="V285" s="127">
        <v>2488000000</v>
      </c>
      <c r="W285" s="127">
        <v>2488000000</v>
      </c>
      <c r="X285" s="87">
        <v>0</v>
      </c>
      <c r="Y285" s="87">
        <v>0</v>
      </c>
      <c r="Z285" s="127">
        <v>1195000000</v>
      </c>
      <c r="AA285" s="127">
        <v>1.4790000000000001E-5</v>
      </c>
      <c r="AB285" s="127">
        <v>12930000000</v>
      </c>
      <c r="AC285" s="87">
        <v>0.65</v>
      </c>
      <c r="AD285" s="87" t="s">
        <v>156</v>
      </c>
      <c r="AE285" s="87" t="s">
        <v>157</v>
      </c>
      <c r="AF285" s="87" t="s">
        <v>158</v>
      </c>
      <c r="AG285" s="87" t="s">
        <v>159</v>
      </c>
      <c r="AH285" s="87" t="s">
        <v>160</v>
      </c>
      <c r="AI285" s="87" t="s">
        <v>161</v>
      </c>
      <c r="AJ285" s="87" t="s">
        <v>162</v>
      </c>
      <c r="AK285" s="87">
        <v>0</v>
      </c>
      <c r="AL285" s="87">
        <v>0</v>
      </c>
      <c r="AM285" s="87" t="s">
        <v>142</v>
      </c>
      <c r="AO285" s="87">
        <f t="shared" si="271"/>
        <v>283</v>
      </c>
      <c r="AP285" s="87">
        <f t="shared" si="269"/>
        <v>-3.94</v>
      </c>
      <c r="AQ285" s="87">
        <f t="shared" si="269"/>
        <v>0</v>
      </c>
      <c r="AR285" s="87">
        <f t="shared" si="272"/>
        <v>-9.4499999999999993</v>
      </c>
      <c r="AS285" s="87">
        <v>1</v>
      </c>
      <c r="AT285" s="87">
        <v>0</v>
      </c>
      <c r="AU285" s="87">
        <v>0</v>
      </c>
      <c r="AV285" s="87">
        <v>0</v>
      </c>
      <c r="AW285" s="87">
        <v>0</v>
      </c>
      <c r="AY285" s="133">
        <f t="shared" ref="AY285" si="306">IF(J285="", "", INT(J285))</f>
        <v>142</v>
      </c>
      <c r="AZ285" s="87">
        <f t="shared" si="277"/>
        <v>152</v>
      </c>
      <c r="BA285" s="87">
        <f t="shared" si="278"/>
        <v>153</v>
      </c>
      <c r="BB285" s="87">
        <f t="shared" si="279"/>
        <v>142</v>
      </c>
      <c r="BC285" s="87">
        <f t="shared" si="280"/>
        <v>142</v>
      </c>
      <c r="BD285" s="87" t="str">
        <f t="shared" si="281"/>
        <v>1c</v>
      </c>
      <c r="BE285" s="87" t="str">
        <f t="shared" si="282"/>
        <v>0</v>
      </c>
      <c r="BG285" s="87">
        <f t="shared" si="283"/>
        <v>142</v>
      </c>
      <c r="BH285" s="127" t="str">
        <f t="shared" si="284"/>
        <v>2.10E+11</v>
      </c>
      <c r="BI285" s="127" t="str">
        <f t="shared" si="285"/>
        <v>8.08E+10</v>
      </c>
      <c r="BJ285" s="87" t="str">
        <f t="shared" si="286"/>
        <v>7850</v>
      </c>
      <c r="BK285" s="87">
        <f t="shared" si="287"/>
        <v>1</v>
      </c>
      <c r="BL285" s="87">
        <f t="shared" si="288"/>
        <v>0.02</v>
      </c>
      <c r="BN285" s="129">
        <v>283</v>
      </c>
      <c r="BO285" s="129">
        <v>220</v>
      </c>
      <c r="BP285" s="129">
        <v>168</v>
      </c>
      <c r="BQ285" s="129">
        <v>283</v>
      </c>
      <c r="BR285" s="129">
        <v>283</v>
      </c>
      <c r="BS285" s="129" t="str">
        <v>1c</v>
      </c>
      <c r="BT285" s="129" t="str">
        <v>0</v>
      </c>
      <c r="BU285" s="87">
        <v>0</v>
      </c>
      <c r="BV285" s="129">
        <v>283</v>
      </c>
      <c r="BW285" s="129" t="str">
        <v>2.10E+11</v>
      </c>
      <c r="BX285" s="129" t="str">
        <v>8.08E+10</v>
      </c>
      <c r="BY285" s="129" t="str">
        <v>7850</v>
      </c>
      <c r="BZ285" s="129">
        <v>1.3</v>
      </c>
      <c r="CA285" s="129">
        <v>0.01</v>
      </c>
      <c r="CD285" s="87">
        <v>283</v>
      </c>
      <c r="CE285" s="87" t="s">
        <v>180</v>
      </c>
      <c r="CF285" s="87" t="s">
        <v>181</v>
      </c>
      <c r="CG285" s="87">
        <v>1</v>
      </c>
      <c r="CH285" s="87">
        <v>1.3</v>
      </c>
      <c r="CI285" s="87">
        <v>0.01</v>
      </c>
      <c r="CK285" s="87">
        <f t="shared" si="293"/>
        <v>283</v>
      </c>
      <c r="CL285" s="87">
        <f t="shared" si="294"/>
        <v>-3.94</v>
      </c>
      <c r="CM285" s="87">
        <f t="shared" si="295"/>
        <v>0</v>
      </c>
      <c r="CN285" s="87">
        <f t="shared" si="296"/>
        <v>-9.4499999999999993</v>
      </c>
      <c r="CO285" s="87">
        <v>1</v>
      </c>
      <c r="CP285" s="87">
        <v>0</v>
      </c>
      <c r="CR285" s="87">
        <f t="shared" si="273"/>
        <v>283</v>
      </c>
      <c r="CS285" s="87">
        <f t="shared" si="274"/>
        <v>220</v>
      </c>
      <c r="CT285" s="87">
        <f t="shared" si="275"/>
        <v>168</v>
      </c>
      <c r="CU285" s="87">
        <v>3</v>
      </c>
      <c r="CV285" s="87">
        <v>3</v>
      </c>
      <c r="CW285" s="87">
        <v>1</v>
      </c>
      <c r="CX285" s="87">
        <v>0</v>
      </c>
      <c r="CY285" s="87">
        <v>1</v>
      </c>
      <c r="CZ285" s="87">
        <v>3</v>
      </c>
      <c r="DA285" s="87">
        <v>1</v>
      </c>
      <c r="DB285" s="87" t="b">
        <v>1</v>
      </c>
    </row>
    <row r="286" spans="1:106" ht="12.75">
      <c r="B286" s="87">
        <f t="shared" si="299"/>
        <v>284</v>
      </c>
      <c r="C286" s="159">
        <v>4</v>
      </c>
      <c r="D286" s="158">
        <v>1.97</v>
      </c>
      <c r="E286" s="158">
        <v>3.4119999999999999</v>
      </c>
      <c r="F286" s="87" t="s">
        <v>142</v>
      </c>
      <c r="J286" s="87">
        <f t="shared" si="304"/>
        <v>142.19999999999999</v>
      </c>
      <c r="K286" s="126">
        <v>153</v>
      </c>
      <c r="L286" s="87">
        <v>1</v>
      </c>
      <c r="M286" s="87">
        <v>20</v>
      </c>
      <c r="N286" s="87" t="s">
        <v>154</v>
      </c>
      <c r="O286" s="87" t="s">
        <v>155</v>
      </c>
      <c r="P286" s="87">
        <v>0</v>
      </c>
      <c r="Q286" s="127">
        <v>6.1580000000000003E-5</v>
      </c>
      <c r="R286" s="87">
        <v>0</v>
      </c>
      <c r="S286" s="87">
        <v>0</v>
      </c>
      <c r="T286" s="127">
        <v>1553000000</v>
      </c>
      <c r="U286" s="127">
        <v>1553000000</v>
      </c>
      <c r="V286" s="127">
        <v>2488000000</v>
      </c>
      <c r="W286" s="127">
        <v>2488000000</v>
      </c>
      <c r="X286" s="87">
        <v>0</v>
      </c>
      <c r="Y286" s="87">
        <v>0</v>
      </c>
      <c r="Z286" s="127">
        <v>1195000000</v>
      </c>
      <c r="AA286" s="127">
        <v>1.4790000000000001E-5</v>
      </c>
      <c r="AB286" s="127">
        <v>12930000000</v>
      </c>
      <c r="AC286" s="87">
        <v>0.65</v>
      </c>
      <c r="AD286" s="87" t="s">
        <v>156</v>
      </c>
      <c r="AE286" s="87" t="s">
        <v>157</v>
      </c>
      <c r="AF286" s="87" t="s">
        <v>158</v>
      </c>
      <c r="AG286" s="87" t="s">
        <v>159</v>
      </c>
      <c r="AH286" s="87" t="s">
        <v>160</v>
      </c>
      <c r="AI286" s="87" t="s">
        <v>161</v>
      </c>
      <c r="AJ286" s="87" t="s">
        <v>162</v>
      </c>
      <c r="AK286" s="87">
        <v>0</v>
      </c>
      <c r="AL286" s="87">
        <v>0</v>
      </c>
      <c r="AM286" s="87" t="s">
        <v>142</v>
      </c>
      <c r="AO286" s="87">
        <f t="shared" si="271"/>
        <v>284</v>
      </c>
      <c r="AP286" s="87">
        <f t="shared" si="269"/>
        <v>1.97</v>
      </c>
      <c r="AQ286" s="87">
        <f t="shared" si="269"/>
        <v>3.4119999999999999</v>
      </c>
      <c r="AR286" s="87">
        <f t="shared" si="272"/>
        <v>4</v>
      </c>
      <c r="AS286" s="87">
        <v>1</v>
      </c>
      <c r="AT286" s="87">
        <v>0</v>
      </c>
      <c r="AU286" s="87">
        <v>0</v>
      </c>
      <c r="AV286" s="87">
        <v>0</v>
      </c>
      <c r="AW286" s="87">
        <v>0</v>
      </c>
      <c r="AY286" s="133"/>
      <c r="AZ286" s="87" t="str">
        <f t="shared" si="277"/>
        <v/>
      </c>
      <c r="BA286" s="87" t="str">
        <f t="shared" si="278"/>
        <v/>
      </c>
      <c r="BB286" s="87" t="str">
        <f t="shared" si="279"/>
        <v/>
      </c>
      <c r="BC286" s="87" t="str">
        <f t="shared" si="280"/>
        <v/>
      </c>
      <c r="BD286" s="87" t="str">
        <f t="shared" si="281"/>
        <v/>
      </c>
      <c r="BE286" s="87" t="str">
        <f t="shared" si="282"/>
        <v/>
      </c>
      <c r="BG286" s="87" t="str">
        <f t="shared" si="283"/>
        <v/>
      </c>
      <c r="BH286" s="127" t="str">
        <f t="shared" si="284"/>
        <v/>
      </c>
      <c r="BI286" s="127" t="str">
        <f t="shared" si="285"/>
        <v/>
      </c>
      <c r="BJ286" s="87" t="str">
        <f t="shared" si="286"/>
        <v/>
      </c>
      <c r="BK286" s="87" t="str">
        <f t="shared" si="287"/>
        <v/>
      </c>
      <c r="BL286" s="87" t="str">
        <f t="shared" si="288"/>
        <v/>
      </c>
      <c r="BN286" s="129">
        <v>284</v>
      </c>
      <c r="BO286" s="129">
        <v>273</v>
      </c>
      <c r="BP286" s="129">
        <v>221</v>
      </c>
      <c r="BQ286" s="129">
        <v>284</v>
      </c>
      <c r="BR286" s="129">
        <v>284</v>
      </c>
      <c r="BS286" s="129" t="str">
        <v>1c</v>
      </c>
      <c r="BT286" s="129" t="str">
        <v>0</v>
      </c>
      <c r="BU286" s="87">
        <v>0</v>
      </c>
      <c r="BV286" s="129">
        <v>284</v>
      </c>
      <c r="BW286" s="129" t="str">
        <v>2.10E+11</v>
      </c>
      <c r="BX286" s="129" t="str">
        <v>8.08E+10</v>
      </c>
      <c r="BY286" s="129" t="str">
        <v>7850</v>
      </c>
      <c r="BZ286" s="129">
        <v>1.3</v>
      </c>
      <c r="CA286" s="129">
        <v>0.01</v>
      </c>
      <c r="CD286" s="87">
        <v>284</v>
      </c>
      <c r="CE286" s="87" t="s">
        <v>180</v>
      </c>
      <c r="CF286" s="87" t="s">
        <v>181</v>
      </c>
      <c r="CG286" s="87">
        <v>1</v>
      </c>
      <c r="CH286" s="87">
        <v>1.3</v>
      </c>
      <c r="CI286" s="87">
        <v>0.01</v>
      </c>
      <c r="CK286" s="87">
        <f t="shared" si="293"/>
        <v>284</v>
      </c>
      <c r="CL286" s="87">
        <f t="shared" si="294"/>
        <v>1.97</v>
      </c>
      <c r="CM286" s="87">
        <f t="shared" si="295"/>
        <v>3.4119999999999999</v>
      </c>
      <c r="CN286" s="87">
        <f t="shared" si="296"/>
        <v>4</v>
      </c>
      <c r="CO286" s="87">
        <v>1</v>
      </c>
      <c r="CP286" s="87">
        <v>0</v>
      </c>
      <c r="CR286" s="87">
        <f t="shared" si="273"/>
        <v>284</v>
      </c>
      <c r="CS286" s="87">
        <f t="shared" si="274"/>
        <v>273</v>
      </c>
      <c r="CT286" s="87">
        <f t="shared" si="275"/>
        <v>221</v>
      </c>
      <c r="CU286" s="87">
        <v>3</v>
      </c>
      <c r="CV286" s="87">
        <v>3</v>
      </c>
      <c r="CW286" s="87">
        <v>1</v>
      </c>
      <c r="CX286" s="87">
        <v>0</v>
      </c>
      <c r="CY286" s="87">
        <v>1</v>
      </c>
      <c r="CZ286" s="87">
        <v>3</v>
      </c>
      <c r="DA286" s="87">
        <v>1</v>
      </c>
      <c r="DB286" s="87" t="b">
        <v>1</v>
      </c>
    </row>
    <row r="287" spans="1:106" ht="12.75">
      <c r="B287" s="87">
        <f t="shared" si="299"/>
        <v>285</v>
      </c>
      <c r="C287" s="159">
        <v>-9.4499999999999993</v>
      </c>
      <c r="D287" s="158">
        <v>1.97</v>
      </c>
      <c r="E287" s="158">
        <v>3.4119999999999999</v>
      </c>
      <c r="F287" s="87" t="s">
        <v>142</v>
      </c>
      <c r="J287" s="87">
        <f t="shared" si="304"/>
        <v>143.1</v>
      </c>
      <c r="K287" s="126">
        <v>153</v>
      </c>
      <c r="L287" s="87">
        <v>1</v>
      </c>
      <c r="M287" s="87">
        <v>20</v>
      </c>
      <c r="N287" s="87" t="s">
        <v>154</v>
      </c>
      <c r="O287" s="87" t="s">
        <v>155</v>
      </c>
      <c r="P287" s="87">
        <v>0</v>
      </c>
      <c r="Q287" s="127">
        <v>6.1580000000000003E-5</v>
      </c>
      <c r="R287" s="87">
        <v>0</v>
      </c>
      <c r="S287" s="87">
        <v>0</v>
      </c>
      <c r="T287" s="127">
        <v>1553000000</v>
      </c>
      <c r="U287" s="127">
        <v>1553000000</v>
      </c>
      <c r="V287" s="127">
        <v>2488000000</v>
      </c>
      <c r="W287" s="127">
        <v>2488000000</v>
      </c>
      <c r="X287" s="87">
        <v>0</v>
      </c>
      <c r="Y287" s="87">
        <v>0</v>
      </c>
      <c r="Z287" s="127">
        <v>1195000000</v>
      </c>
      <c r="AA287" s="127">
        <v>1.4790000000000001E-5</v>
      </c>
      <c r="AB287" s="127">
        <v>12930000000</v>
      </c>
      <c r="AC287" s="87">
        <v>0.65</v>
      </c>
      <c r="AD287" s="87" t="s">
        <v>156</v>
      </c>
      <c r="AE287" s="87" t="s">
        <v>157</v>
      </c>
      <c r="AF287" s="87" t="s">
        <v>158</v>
      </c>
      <c r="AG287" s="87" t="s">
        <v>159</v>
      </c>
      <c r="AH287" s="87" t="s">
        <v>160</v>
      </c>
      <c r="AI287" s="87" t="s">
        <v>161</v>
      </c>
      <c r="AJ287" s="87" t="s">
        <v>162</v>
      </c>
      <c r="AK287" s="87">
        <v>0</v>
      </c>
      <c r="AL287" s="87">
        <v>0</v>
      </c>
      <c r="AM287" s="87" t="s">
        <v>142</v>
      </c>
      <c r="AO287" s="87">
        <f t="shared" si="271"/>
        <v>285</v>
      </c>
      <c r="AP287" s="87">
        <f t="shared" si="269"/>
        <v>1.97</v>
      </c>
      <c r="AQ287" s="87">
        <f t="shared" si="269"/>
        <v>3.4119999999999999</v>
      </c>
      <c r="AR287" s="87">
        <f t="shared" si="272"/>
        <v>-9.4499999999999993</v>
      </c>
      <c r="AS287" s="87">
        <v>1</v>
      </c>
      <c r="AT287" s="87">
        <v>0</v>
      </c>
      <c r="AU287" s="87">
        <v>0</v>
      </c>
      <c r="AV287" s="87">
        <v>0</v>
      </c>
      <c r="AW287" s="87">
        <v>0</v>
      </c>
      <c r="AY287" s="133">
        <f t="shared" ref="AY287" si="307">IF(J287="", "", INT(J287))</f>
        <v>143</v>
      </c>
      <c r="AZ287" s="87">
        <f t="shared" si="277"/>
        <v>153</v>
      </c>
      <c r="BA287" s="87">
        <f t="shared" si="278"/>
        <v>154</v>
      </c>
      <c r="BB287" s="87">
        <f t="shared" si="279"/>
        <v>143</v>
      </c>
      <c r="BC287" s="87">
        <f t="shared" si="280"/>
        <v>143</v>
      </c>
      <c r="BD287" s="87" t="str">
        <f t="shared" si="281"/>
        <v>1c</v>
      </c>
      <c r="BE287" s="87" t="str">
        <f t="shared" si="282"/>
        <v>0</v>
      </c>
      <c r="BG287" s="87">
        <f t="shared" si="283"/>
        <v>143</v>
      </c>
      <c r="BH287" s="127" t="str">
        <f t="shared" si="284"/>
        <v>2.10E+11</v>
      </c>
      <c r="BI287" s="127" t="str">
        <f t="shared" si="285"/>
        <v>8.08E+10</v>
      </c>
      <c r="BJ287" s="87" t="str">
        <f t="shared" si="286"/>
        <v>7850</v>
      </c>
      <c r="BK287" s="87">
        <f t="shared" si="287"/>
        <v>1</v>
      </c>
      <c r="BL287" s="87">
        <f t="shared" si="288"/>
        <v>0.02</v>
      </c>
      <c r="BN287" s="129">
        <v>285</v>
      </c>
      <c r="BO287" s="129">
        <v>221</v>
      </c>
      <c r="BP287" s="129">
        <v>280</v>
      </c>
      <c r="BQ287" s="129">
        <v>285</v>
      </c>
      <c r="BR287" s="129">
        <v>285</v>
      </c>
      <c r="BS287" s="129" t="str">
        <v>1c</v>
      </c>
      <c r="BT287" s="129" t="str">
        <v>0</v>
      </c>
      <c r="BU287" s="87">
        <v>0</v>
      </c>
      <c r="BV287" s="129">
        <v>285</v>
      </c>
      <c r="BW287" s="129" t="str">
        <v>2.10E+11</v>
      </c>
      <c r="BX287" s="129" t="str">
        <v>8.08E+10</v>
      </c>
      <c r="BY287" s="129" t="str">
        <v>7850</v>
      </c>
      <c r="BZ287" s="129">
        <v>1.3</v>
      </c>
      <c r="CA287" s="129">
        <v>0.01</v>
      </c>
      <c r="CD287" s="87">
        <v>285</v>
      </c>
      <c r="CE287" s="87" t="s">
        <v>180</v>
      </c>
      <c r="CF287" s="87" t="s">
        <v>181</v>
      </c>
      <c r="CG287" s="87">
        <v>1</v>
      </c>
      <c r="CH287" s="87">
        <v>1.3</v>
      </c>
      <c r="CI287" s="87">
        <v>0.01</v>
      </c>
      <c r="CK287" s="87">
        <f t="shared" si="293"/>
        <v>285</v>
      </c>
      <c r="CL287" s="87">
        <f t="shared" si="294"/>
        <v>1.97</v>
      </c>
      <c r="CM287" s="87">
        <f t="shared" si="295"/>
        <v>3.4119999999999999</v>
      </c>
      <c r="CN287" s="87">
        <f t="shared" si="296"/>
        <v>-9.4499999999999993</v>
      </c>
      <c r="CO287" s="87">
        <v>1</v>
      </c>
      <c r="CP287" s="87">
        <v>0</v>
      </c>
      <c r="CR287" s="87">
        <f t="shared" si="273"/>
        <v>285</v>
      </c>
      <c r="CS287" s="87">
        <f t="shared" si="274"/>
        <v>221</v>
      </c>
      <c r="CT287" s="87">
        <f t="shared" si="275"/>
        <v>280</v>
      </c>
      <c r="CU287" s="87">
        <v>3</v>
      </c>
      <c r="CV287" s="87">
        <v>3</v>
      </c>
      <c r="CW287" s="87">
        <v>1</v>
      </c>
      <c r="CX287" s="87">
        <v>0</v>
      </c>
      <c r="CY287" s="87">
        <v>1</v>
      </c>
      <c r="CZ287" s="87">
        <v>3</v>
      </c>
      <c r="DA287" s="87">
        <v>1</v>
      </c>
      <c r="DB287" s="87" t="b">
        <v>1</v>
      </c>
    </row>
    <row r="288" spans="1:106" ht="12.75">
      <c r="J288" s="87">
        <f t="shared" si="304"/>
        <v>143.19999999999999</v>
      </c>
      <c r="K288" s="126">
        <v>154</v>
      </c>
      <c r="L288" s="87">
        <v>1</v>
      </c>
      <c r="M288" s="87">
        <v>20</v>
      </c>
      <c r="N288" s="87" t="s">
        <v>154</v>
      </c>
      <c r="O288" s="87" t="s">
        <v>155</v>
      </c>
      <c r="P288" s="87">
        <v>0</v>
      </c>
      <c r="Q288" s="127">
        <v>6.1580000000000003E-5</v>
      </c>
      <c r="R288" s="87">
        <v>0</v>
      </c>
      <c r="S288" s="87">
        <v>0</v>
      </c>
      <c r="T288" s="127">
        <v>1553000000</v>
      </c>
      <c r="U288" s="127">
        <v>1553000000</v>
      </c>
      <c r="V288" s="127">
        <v>2488000000</v>
      </c>
      <c r="W288" s="127">
        <v>2488000000</v>
      </c>
      <c r="X288" s="87">
        <v>0</v>
      </c>
      <c r="Y288" s="87">
        <v>0</v>
      </c>
      <c r="Z288" s="127">
        <v>1195000000</v>
      </c>
      <c r="AA288" s="127">
        <v>1.4790000000000001E-5</v>
      </c>
      <c r="AB288" s="127">
        <v>12930000000</v>
      </c>
      <c r="AC288" s="87">
        <v>0.65</v>
      </c>
      <c r="AD288" s="87" t="s">
        <v>156</v>
      </c>
      <c r="AE288" s="87" t="s">
        <v>157</v>
      </c>
      <c r="AF288" s="87" t="s">
        <v>158</v>
      </c>
      <c r="AG288" s="87" t="s">
        <v>159</v>
      </c>
      <c r="AH288" s="87" t="s">
        <v>160</v>
      </c>
      <c r="AI288" s="87" t="s">
        <v>161</v>
      </c>
      <c r="AJ288" s="87" t="s">
        <v>162</v>
      </c>
      <c r="AK288" s="87">
        <v>0</v>
      </c>
      <c r="AL288" s="87">
        <v>0</v>
      </c>
      <c r="AM288" s="87" t="s">
        <v>142</v>
      </c>
      <c r="AY288" s="133"/>
      <c r="AZ288" s="87" t="str">
        <f t="shared" si="277"/>
        <v/>
      </c>
      <c r="BA288" s="87" t="str">
        <f t="shared" si="278"/>
        <v/>
      </c>
      <c r="BB288" s="87" t="str">
        <f t="shared" si="279"/>
        <v/>
      </c>
      <c r="BC288" s="87" t="str">
        <f t="shared" si="280"/>
        <v/>
      </c>
      <c r="BD288" s="87" t="str">
        <f t="shared" si="281"/>
        <v/>
      </c>
      <c r="BE288" s="87" t="str">
        <f t="shared" si="282"/>
        <v/>
      </c>
      <c r="BG288" s="87" t="str">
        <f t="shared" si="283"/>
        <v/>
      </c>
      <c r="BH288" s="127" t="str">
        <f t="shared" si="284"/>
        <v/>
      </c>
      <c r="BI288" s="127" t="str">
        <f t="shared" si="285"/>
        <v/>
      </c>
      <c r="BJ288" s="87" t="str">
        <f t="shared" si="286"/>
        <v/>
      </c>
      <c r="BK288" s="87" t="str">
        <f t="shared" si="287"/>
        <v/>
      </c>
      <c r="BL288" s="87" t="str">
        <f t="shared" si="288"/>
        <v/>
      </c>
      <c r="BN288" s="129">
        <v>286</v>
      </c>
      <c r="BO288" s="129">
        <v>222</v>
      </c>
      <c r="BP288" s="129">
        <v>175</v>
      </c>
      <c r="BQ288" s="129">
        <v>286</v>
      </c>
      <c r="BR288" s="129">
        <v>286</v>
      </c>
      <c r="BS288" s="129" t="str">
        <v>1c</v>
      </c>
      <c r="BT288" s="129" t="str">
        <v>0</v>
      </c>
      <c r="BU288" s="87">
        <v>0</v>
      </c>
      <c r="BV288" s="129">
        <v>286</v>
      </c>
      <c r="BW288" s="129" t="str">
        <v>2.10E+11</v>
      </c>
      <c r="BX288" s="129" t="str">
        <v>8.08E+10</v>
      </c>
      <c r="BY288" s="129" t="str">
        <v>7850</v>
      </c>
      <c r="BZ288" s="129">
        <v>1.3</v>
      </c>
      <c r="CA288" s="129">
        <v>0.01</v>
      </c>
      <c r="CD288" s="87">
        <v>286</v>
      </c>
      <c r="CE288" s="87" t="s">
        <v>180</v>
      </c>
      <c r="CF288" s="87" t="s">
        <v>181</v>
      </c>
      <c r="CG288" s="87">
        <v>1</v>
      </c>
      <c r="CH288" s="87">
        <v>1.3</v>
      </c>
      <c r="CI288" s="87">
        <v>0.01</v>
      </c>
      <c r="CR288" s="87">
        <f t="shared" si="273"/>
        <v>286</v>
      </c>
      <c r="CS288" s="87">
        <f t="shared" si="274"/>
        <v>222</v>
      </c>
      <c r="CT288" s="87">
        <f t="shared" si="275"/>
        <v>175</v>
      </c>
      <c r="CU288" s="87">
        <v>3</v>
      </c>
      <c r="CV288" s="87">
        <v>3</v>
      </c>
      <c r="CW288" s="87">
        <v>1</v>
      </c>
      <c r="CX288" s="87">
        <v>0</v>
      </c>
      <c r="CY288" s="87">
        <v>1</v>
      </c>
      <c r="CZ288" s="87">
        <v>3</v>
      </c>
      <c r="DA288" s="87">
        <v>1</v>
      </c>
      <c r="DB288" s="87" t="b">
        <v>1</v>
      </c>
    </row>
    <row r="289" spans="10:106" ht="12.75">
      <c r="J289" s="87">
        <f t="shared" si="304"/>
        <v>144.1</v>
      </c>
      <c r="K289" s="126">
        <v>154</v>
      </c>
      <c r="L289" s="87">
        <v>1</v>
      </c>
      <c r="M289" s="87">
        <v>20</v>
      </c>
      <c r="N289" s="87" t="s">
        <v>154</v>
      </c>
      <c r="O289" s="87" t="s">
        <v>155</v>
      </c>
      <c r="P289" s="87">
        <v>0</v>
      </c>
      <c r="Q289" s="127">
        <v>6.1580000000000003E-5</v>
      </c>
      <c r="R289" s="87">
        <v>0</v>
      </c>
      <c r="S289" s="87">
        <v>0</v>
      </c>
      <c r="T289" s="127">
        <v>1553000000</v>
      </c>
      <c r="U289" s="127">
        <v>1553000000</v>
      </c>
      <c r="V289" s="127">
        <v>2488000000</v>
      </c>
      <c r="W289" s="127">
        <v>2488000000</v>
      </c>
      <c r="X289" s="87">
        <v>0</v>
      </c>
      <c r="Y289" s="87">
        <v>0</v>
      </c>
      <c r="Z289" s="127">
        <v>1195000000</v>
      </c>
      <c r="AA289" s="127">
        <v>1.4790000000000001E-5</v>
      </c>
      <c r="AB289" s="127">
        <v>12930000000</v>
      </c>
      <c r="AC289" s="87">
        <v>0.65</v>
      </c>
      <c r="AD289" s="87" t="s">
        <v>156</v>
      </c>
      <c r="AE289" s="87" t="s">
        <v>157</v>
      </c>
      <c r="AF289" s="87" t="s">
        <v>158</v>
      </c>
      <c r="AG289" s="87" t="s">
        <v>159</v>
      </c>
      <c r="AH289" s="87" t="s">
        <v>160</v>
      </c>
      <c r="AI289" s="87" t="s">
        <v>161</v>
      </c>
      <c r="AJ289" s="87" t="s">
        <v>162</v>
      </c>
      <c r="AK289" s="87">
        <v>0</v>
      </c>
      <c r="AL289" s="87">
        <v>0</v>
      </c>
      <c r="AM289" s="87" t="s">
        <v>142</v>
      </c>
      <c r="AY289" s="133">
        <f t="shared" ref="AY289" si="308">IF(J289="", "", INT(J289))</f>
        <v>144</v>
      </c>
      <c r="AZ289" s="87">
        <f t="shared" si="277"/>
        <v>154</v>
      </c>
      <c r="BA289" s="87">
        <f t="shared" si="278"/>
        <v>155</v>
      </c>
      <c r="BB289" s="87">
        <f t="shared" si="279"/>
        <v>144</v>
      </c>
      <c r="BC289" s="87">
        <f t="shared" si="280"/>
        <v>144</v>
      </c>
      <c r="BD289" s="87" t="str">
        <f t="shared" si="281"/>
        <v>1c</v>
      </c>
      <c r="BE289" s="87" t="str">
        <f t="shared" si="282"/>
        <v>0</v>
      </c>
      <c r="BG289" s="87">
        <f t="shared" si="283"/>
        <v>144</v>
      </c>
      <c r="BH289" s="127" t="str">
        <f t="shared" si="284"/>
        <v>2.10E+11</v>
      </c>
      <c r="BI289" s="127" t="str">
        <f t="shared" si="285"/>
        <v>8.08E+10</v>
      </c>
      <c r="BJ289" s="87" t="str">
        <f t="shared" si="286"/>
        <v>7850</v>
      </c>
      <c r="BK289" s="87">
        <f t="shared" si="287"/>
        <v>1</v>
      </c>
      <c r="BL289" s="87">
        <f t="shared" si="288"/>
        <v>0.02</v>
      </c>
      <c r="BN289" s="129">
        <v>287</v>
      </c>
      <c r="BO289" s="129">
        <v>101</v>
      </c>
      <c r="BP289" s="129">
        <v>265</v>
      </c>
      <c r="BQ289" s="129">
        <v>287</v>
      </c>
      <c r="BR289" s="129">
        <v>287</v>
      </c>
      <c r="BS289" s="129" t="str">
        <v>1c</v>
      </c>
      <c r="BT289" s="129" t="str">
        <v>0</v>
      </c>
      <c r="BU289" s="87">
        <v>0</v>
      </c>
      <c r="BV289" s="129">
        <v>287</v>
      </c>
      <c r="BW289" s="129" t="str">
        <v>2.10E+11</v>
      </c>
      <c r="BX289" s="129" t="str">
        <v>8.08E+10</v>
      </c>
      <c r="BY289" s="129" t="str">
        <v>7850</v>
      </c>
      <c r="BZ289" s="129">
        <v>0.5</v>
      </c>
      <c r="CA289" s="129">
        <v>0.01</v>
      </c>
      <c r="CD289" s="87">
        <v>287</v>
      </c>
      <c r="CE289" s="87" t="s">
        <v>180</v>
      </c>
      <c r="CF289" s="87" t="s">
        <v>181</v>
      </c>
      <c r="CG289" s="87">
        <v>1</v>
      </c>
      <c r="CH289" s="87">
        <v>0.5</v>
      </c>
      <c r="CI289" s="87">
        <v>0.01</v>
      </c>
      <c r="CR289" s="87">
        <f t="shared" si="273"/>
        <v>287</v>
      </c>
      <c r="CS289" s="87">
        <f t="shared" si="274"/>
        <v>101</v>
      </c>
      <c r="CT289" s="87">
        <f t="shared" si="275"/>
        <v>265</v>
      </c>
      <c r="CU289" s="87">
        <v>3</v>
      </c>
      <c r="CV289" s="87">
        <v>3</v>
      </c>
      <c r="CW289" s="87">
        <v>1</v>
      </c>
      <c r="CX289" s="87">
        <v>0</v>
      </c>
      <c r="CY289" s="87">
        <v>1</v>
      </c>
      <c r="CZ289" s="87">
        <v>3</v>
      </c>
      <c r="DA289" s="87">
        <v>1</v>
      </c>
      <c r="DB289" s="87" t="b">
        <v>1</v>
      </c>
    </row>
    <row r="290" spans="10:106" ht="12.75">
      <c r="J290" s="87">
        <f t="shared" si="304"/>
        <v>144.19999999999999</v>
      </c>
      <c r="K290" s="126">
        <v>155</v>
      </c>
      <c r="L290" s="87">
        <v>1</v>
      </c>
      <c r="M290" s="87">
        <v>20</v>
      </c>
      <c r="N290" s="87" t="s">
        <v>154</v>
      </c>
      <c r="O290" s="87" t="s">
        <v>155</v>
      </c>
      <c r="P290" s="87">
        <v>0</v>
      </c>
      <c r="Q290" s="127">
        <v>6.1580000000000003E-5</v>
      </c>
      <c r="R290" s="87">
        <v>0</v>
      </c>
      <c r="S290" s="87">
        <v>0</v>
      </c>
      <c r="T290" s="127">
        <v>1553000000</v>
      </c>
      <c r="U290" s="127">
        <v>1553000000</v>
      </c>
      <c r="V290" s="127">
        <v>2488000000</v>
      </c>
      <c r="W290" s="127">
        <v>2488000000</v>
      </c>
      <c r="X290" s="87">
        <v>0</v>
      </c>
      <c r="Y290" s="87">
        <v>0</v>
      </c>
      <c r="Z290" s="127">
        <v>1195000000</v>
      </c>
      <c r="AA290" s="127">
        <v>1.4790000000000001E-5</v>
      </c>
      <c r="AB290" s="127">
        <v>12930000000</v>
      </c>
      <c r="AC290" s="87">
        <v>0.65</v>
      </c>
      <c r="AD290" s="87" t="s">
        <v>156</v>
      </c>
      <c r="AE290" s="87" t="s">
        <v>157</v>
      </c>
      <c r="AF290" s="87" t="s">
        <v>158</v>
      </c>
      <c r="AG290" s="87" t="s">
        <v>159</v>
      </c>
      <c r="AH290" s="87" t="s">
        <v>160</v>
      </c>
      <c r="AI290" s="87" t="s">
        <v>161</v>
      </c>
      <c r="AJ290" s="87" t="s">
        <v>162</v>
      </c>
      <c r="AK290" s="87">
        <v>0</v>
      </c>
      <c r="AL290" s="87">
        <v>0</v>
      </c>
      <c r="AM290" s="87" t="s">
        <v>142</v>
      </c>
      <c r="AY290" s="133"/>
      <c r="AZ290" s="87" t="str">
        <f t="shared" si="277"/>
        <v/>
      </c>
      <c r="BA290" s="87" t="str">
        <f t="shared" si="278"/>
        <v/>
      </c>
      <c r="BB290" s="87" t="str">
        <f t="shared" si="279"/>
        <v/>
      </c>
      <c r="BC290" s="87" t="str">
        <f t="shared" si="280"/>
        <v/>
      </c>
      <c r="BD290" s="87" t="str">
        <f t="shared" si="281"/>
        <v/>
      </c>
      <c r="BE290" s="87" t="str">
        <f t="shared" si="282"/>
        <v/>
      </c>
      <c r="BG290" s="87" t="str">
        <f t="shared" si="283"/>
        <v/>
      </c>
      <c r="BH290" s="127" t="str">
        <f t="shared" si="284"/>
        <v/>
      </c>
      <c r="BI290" s="127" t="str">
        <f t="shared" si="285"/>
        <v/>
      </c>
      <c r="BJ290" s="87" t="str">
        <f t="shared" si="286"/>
        <v/>
      </c>
      <c r="BK290" s="87" t="str">
        <f t="shared" si="287"/>
        <v/>
      </c>
      <c r="BL290" s="87" t="str">
        <f t="shared" si="288"/>
        <v/>
      </c>
      <c r="BN290" s="129">
        <v>288</v>
      </c>
      <c r="BO290" s="129">
        <v>265</v>
      </c>
      <c r="BP290" s="129">
        <v>278</v>
      </c>
      <c r="BQ290" s="129">
        <v>288</v>
      </c>
      <c r="BR290" s="129">
        <v>288</v>
      </c>
      <c r="BS290" s="129" t="str">
        <v>1c</v>
      </c>
      <c r="BT290" s="129" t="str">
        <v>0</v>
      </c>
      <c r="BU290" s="87">
        <v>0</v>
      </c>
      <c r="BV290" s="129">
        <v>288</v>
      </c>
      <c r="BW290" s="129" t="str">
        <v>2.10E+11</v>
      </c>
      <c r="BX290" s="129" t="str">
        <v>8.08E+10</v>
      </c>
      <c r="BY290" s="129" t="str">
        <v>7850</v>
      </c>
      <c r="BZ290" s="129">
        <v>0.5</v>
      </c>
      <c r="CA290" s="129">
        <v>0.01</v>
      </c>
      <c r="CD290" s="87">
        <v>288</v>
      </c>
      <c r="CE290" s="87" t="s">
        <v>180</v>
      </c>
      <c r="CF290" s="87" t="s">
        <v>181</v>
      </c>
      <c r="CG290" s="87">
        <v>1</v>
      </c>
      <c r="CH290" s="87">
        <v>0.5</v>
      </c>
      <c r="CI290" s="87">
        <v>0.01</v>
      </c>
      <c r="CR290" s="87">
        <f t="shared" si="273"/>
        <v>288</v>
      </c>
      <c r="CS290" s="87">
        <f t="shared" si="274"/>
        <v>265</v>
      </c>
      <c r="CT290" s="87">
        <f t="shared" si="275"/>
        <v>278</v>
      </c>
      <c r="CU290" s="87">
        <v>3</v>
      </c>
      <c r="CV290" s="87">
        <v>3</v>
      </c>
      <c r="CW290" s="87">
        <v>1</v>
      </c>
      <c r="CX290" s="87">
        <v>0</v>
      </c>
      <c r="CY290" s="87">
        <v>1</v>
      </c>
      <c r="CZ290" s="87">
        <v>3</v>
      </c>
      <c r="DA290" s="87">
        <v>1</v>
      </c>
      <c r="DB290" s="87" t="b">
        <v>1</v>
      </c>
    </row>
    <row r="291" spans="10:106" ht="12.75">
      <c r="J291" s="87">
        <f t="shared" si="304"/>
        <v>145.1</v>
      </c>
      <c r="K291" s="126">
        <v>155</v>
      </c>
      <c r="L291" s="87">
        <v>1</v>
      </c>
      <c r="M291" s="87">
        <v>20</v>
      </c>
      <c r="N291" s="87" t="s">
        <v>154</v>
      </c>
      <c r="O291" s="87" t="s">
        <v>155</v>
      </c>
      <c r="P291" s="87">
        <v>0</v>
      </c>
      <c r="Q291" s="127">
        <v>6.1580000000000003E-5</v>
      </c>
      <c r="R291" s="87">
        <v>0</v>
      </c>
      <c r="S291" s="87">
        <v>0</v>
      </c>
      <c r="T291" s="127">
        <v>1553000000</v>
      </c>
      <c r="U291" s="127">
        <v>1553000000</v>
      </c>
      <c r="V291" s="127">
        <v>2488000000</v>
      </c>
      <c r="W291" s="127">
        <v>2488000000</v>
      </c>
      <c r="X291" s="87">
        <v>0</v>
      </c>
      <c r="Y291" s="87">
        <v>0</v>
      </c>
      <c r="Z291" s="127">
        <v>1195000000</v>
      </c>
      <c r="AA291" s="127">
        <v>1.4790000000000001E-5</v>
      </c>
      <c r="AB291" s="127">
        <v>12930000000</v>
      </c>
      <c r="AC291" s="87">
        <v>0.65</v>
      </c>
      <c r="AD291" s="87" t="s">
        <v>156</v>
      </c>
      <c r="AE291" s="87" t="s">
        <v>157</v>
      </c>
      <c r="AF291" s="87" t="s">
        <v>158</v>
      </c>
      <c r="AG291" s="87" t="s">
        <v>159</v>
      </c>
      <c r="AH291" s="87" t="s">
        <v>160</v>
      </c>
      <c r="AI291" s="87" t="s">
        <v>161</v>
      </c>
      <c r="AJ291" s="87" t="s">
        <v>162</v>
      </c>
      <c r="AK291" s="87">
        <v>0</v>
      </c>
      <c r="AL291" s="87">
        <v>0</v>
      </c>
      <c r="AM291" s="87" t="s">
        <v>142</v>
      </c>
      <c r="AY291" s="133">
        <f t="shared" ref="AY291" si="309">IF(J291="", "", INT(J291))</f>
        <v>145</v>
      </c>
      <c r="AZ291" s="87">
        <f t="shared" si="277"/>
        <v>155</v>
      </c>
      <c r="BA291" s="87">
        <f t="shared" si="278"/>
        <v>156</v>
      </c>
      <c r="BB291" s="87">
        <f t="shared" si="279"/>
        <v>145</v>
      </c>
      <c r="BC291" s="87">
        <f t="shared" si="280"/>
        <v>145</v>
      </c>
      <c r="BD291" s="87" t="str">
        <f t="shared" si="281"/>
        <v>1c</v>
      </c>
      <c r="BE291" s="87" t="str">
        <f t="shared" si="282"/>
        <v>0</v>
      </c>
      <c r="BG291" s="87">
        <f t="shared" si="283"/>
        <v>145</v>
      </c>
      <c r="BH291" s="127" t="str">
        <f t="shared" si="284"/>
        <v>2.10E+11</v>
      </c>
      <c r="BI291" s="127" t="str">
        <f t="shared" si="285"/>
        <v>8.08E+10</v>
      </c>
      <c r="BJ291" s="87" t="str">
        <f t="shared" si="286"/>
        <v>7850</v>
      </c>
      <c r="BK291" s="87">
        <f t="shared" si="287"/>
        <v>1</v>
      </c>
      <c r="BL291" s="87">
        <f t="shared" si="288"/>
        <v>0.02</v>
      </c>
      <c r="BN291" s="129">
        <v>289</v>
      </c>
      <c r="BO291" s="129">
        <v>266</v>
      </c>
      <c r="BP291" s="129">
        <v>274</v>
      </c>
      <c r="BQ291" s="129">
        <v>289</v>
      </c>
      <c r="BR291" s="129">
        <v>289</v>
      </c>
      <c r="BS291" s="129" t="str">
        <v>1c</v>
      </c>
      <c r="BT291" s="129" t="str">
        <v>0</v>
      </c>
      <c r="BU291" s="87">
        <v>0</v>
      </c>
      <c r="BV291" s="129">
        <v>289</v>
      </c>
      <c r="BW291" s="129" t="str">
        <v>2.10E+11</v>
      </c>
      <c r="BX291" s="129" t="str">
        <v>8.08E+10</v>
      </c>
      <c r="BY291" s="129" t="str">
        <v>7850</v>
      </c>
      <c r="BZ291" s="129">
        <v>1.3</v>
      </c>
      <c r="CA291" s="129">
        <v>0.01</v>
      </c>
      <c r="CD291" s="87">
        <v>289</v>
      </c>
      <c r="CE291" s="87" t="s">
        <v>180</v>
      </c>
      <c r="CF291" s="87" t="s">
        <v>181</v>
      </c>
      <c r="CG291" s="87">
        <v>1</v>
      </c>
      <c r="CH291" s="87">
        <v>1.3</v>
      </c>
      <c r="CI291" s="87">
        <v>0.01</v>
      </c>
      <c r="CR291" s="87">
        <f t="shared" si="273"/>
        <v>289</v>
      </c>
      <c r="CS291" s="87">
        <f t="shared" si="274"/>
        <v>266</v>
      </c>
      <c r="CT291" s="87">
        <f t="shared" si="275"/>
        <v>274</v>
      </c>
      <c r="CU291" s="87">
        <v>3</v>
      </c>
      <c r="CV291" s="87">
        <v>3</v>
      </c>
      <c r="CW291" s="87">
        <v>1</v>
      </c>
      <c r="CX291" s="87">
        <v>0</v>
      </c>
      <c r="CY291" s="87">
        <v>1</v>
      </c>
      <c r="CZ291" s="87">
        <v>3</v>
      </c>
      <c r="DA291" s="87">
        <v>1</v>
      </c>
      <c r="DB291" s="87" t="b">
        <v>1</v>
      </c>
    </row>
    <row r="292" spans="10:106" ht="12.75">
      <c r="J292" s="87">
        <f t="shared" si="304"/>
        <v>145.19999999999999</v>
      </c>
      <c r="K292" s="126">
        <v>156</v>
      </c>
      <c r="L292" s="87">
        <v>1</v>
      </c>
      <c r="M292" s="87">
        <v>20</v>
      </c>
      <c r="N292" s="87" t="s">
        <v>154</v>
      </c>
      <c r="O292" s="87" t="s">
        <v>155</v>
      </c>
      <c r="P292" s="87">
        <v>0</v>
      </c>
      <c r="Q292" s="127">
        <v>6.1580000000000003E-5</v>
      </c>
      <c r="R292" s="87">
        <v>0</v>
      </c>
      <c r="S292" s="87">
        <v>0</v>
      </c>
      <c r="T292" s="127">
        <v>1553000000</v>
      </c>
      <c r="U292" s="127">
        <v>1553000000</v>
      </c>
      <c r="V292" s="127">
        <v>2488000000</v>
      </c>
      <c r="W292" s="127">
        <v>2488000000</v>
      </c>
      <c r="X292" s="87">
        <v>0</v>
      </c>
      <c r="Y292" s="87">
        <v>0</v>
      </c>
      <c r="Z292" s="127">
        <v>1195000000</v>
      </c>
      <c r="AA292" s="127">
        <v>1.4790000000000001E-5</v>
      </c>
      <c r="AB292" s="127">
        <v>12930000000</v>
      </c>
      <c r="AC292" s="87">
        <v>0.65</v>
      </c>
      <c r="AD292" s="87" t="s">
        <v>156</v>
      </c>
      <c r="AE292" s="87" t="s">
        <v>157</v>
      </c>
      <c r="AF292" s="87" t="s">
        <v>158</v>
      </c>
      <c r="AG292" s="87" t="s">
        <v>159</v>
      </c>
      <c r="AH292" s="87" t="s">
        <v>160</v>
      </c>
      <c r="AI292" s="87" t="s">
        <v>161</v>
      </c>
      <c r="AJ292" s="87" t="s">
        <v>162</v>
      </c>
      <c r="AK292" s="87">
        <v>0</v>
      </c>
      <c r="AL292" s="87">
        <v>0</v>
      </c>
      <c r="AM292" s="87" t="s">
        <v>142</v>
      </c>
      <c r="AY292" s="133"/>
      <c r="AZ292" s="87" t="str">
        <f t="shared" si="277"/>
        <v/>
      </c>
      <c r="BA292" s="87" t="str">
        <f t="shared" si="278"/>
        <v/>
      </c>
      <c r="BB292" s="87" t="str">
        <f t="shared" si="279"/>
        <v/>
      </c>
      <c r="BC292" s="87" t="str">
        <f t="shared" si="280"/>
        <v/>
      </c>
      <c r="BD292" s="87" t="str">
        <f t="shared" si="281"/>
        <v/>
      </c>
      <c r="BE292" s="87" t="str">
        <f t="shared" si="282"/>
        <v/>
      </c>
      <c r="BG292" s="87" t="str">
        <f t="shared" si="283"/>
        <v/>
      </c>
      <c r="BH292" s="127" t="str">
        <f t="shared" si="284"/>
        <v/>
      </c>
      <c r="BI292" s="127" t="str">
        <f t="shared" si="285"/>
        <v/>
      </c>
      <c r="BJ292" s="87" t="str">
        <f t="shared" si="286"/>
        <v/>
      </c>
      <c r="BK292" s="87" t="str">
        <f t="shared" si="287"/>
        <v/>
      </c>
      <c r="BL292" s="87" t="str">
        <f t="shared" si="288"/>
        <v/>
      </c>
      <c r="BN292" s="129">
        <v>290</v>
      </c>
      <c r="BO292" s="129">
        <v>112</v>
      </c>
      <c r="BP292" s="129">
        <v>267</v>
      </c>
      <c r="BQ292" s="129">
        <v>290</v>
      </c>
      <c r="BR292" s="129">
        <v>290</v>
      </c>
      <c r="BS292" s="129" t="str">
        <v>1c</v>
      </c>
      <c r="BT292" s="129" t="str">
        <v>0</v>
      </c>
      <c r="BU292" s="87">
        <v>0</v>
      </c>
      <c r="BV292" s="129">
        <v>290</v>
      </c>
      <c r="BW292" s="129" t="str">
        <v>2.10E+11</v>
      </c>
      <c r="BX292" s="129" t="str">
        <v>8.08E+10</v>
      </c>
      <c r="BY292" s="129" t="str">
        <v>7850</v>
      </c>
      <c r="BZ292" s="129">
        <v>0.5</v>
      </c>
      <c r="CA292" s="129">
        <v>0.01</v>
      </c>
      <c r="CD292" s="87">
        <v>290</v>
      </c>
      <c r="CE292" s="87" t="s">
        <v>180</v>
      </c>
      <c r="CF292" s="87" t="s">
        <v>181</v>
      </c>
      <c r="CG292" s="87">
        <v>1</v>
      </c>
      <c r="CH292" s="87">
        <v>0.5</v>
      </c>
      <c r="CI292" s="87">
        <v>0.01</v>
      </c>
      <c r="CR292" s="87">
        <f t="shared" si="273"/>
        <v>290</v>
      </c>
      <c r="CS292" s="87">
        <f t="shared" si="274"/>
        <v>112</v>
      </c>
      <c r="CT292" s="87">
        <f t="shared" si="275"/>
        <v>267</v>
      </c>
      <c r="CU292" s="87">
        <v>3</v>
      </c>
      <c r="CV292" s="87">
        <v>3</v>
      </c>
      <c r="CW292" s="87">
        <v>1</v>
      </c>
      <c r="CX292" s="87">
        <v>0</v>
      </c>
      <c r="CY292" s="87">
        <v>1</v>
      </c>
      <c r="CZ292" s="87">
        <v>3</v>
      </c>
      <c r="DA292" s="87">
        <v>1</v>
      </c>
      <c r="DB292" s="87" t="b">
        <v>1</v>
      </c>
    </row>
    <row r="293" spans="10:106" ht="12.75">
      <c r="J293" s="87">
        <f t="shared" si="304"/>
        <v>146.1</v>
      </c>
      <c r="K293" s="126">
        <v>156</v>
      </c>
      <c r="L293" s="87">
        <v>1</v>
      </c>
      <c r="M293" s="87">
        <v>20</v>
      </c>
      <c r="N293" s="87" t="s">
        <v>154</v>
      </c>
      <c r="O293" s="87" t="s">
        <v>155</v>
      </c>
      <c r="P293" s="87">
        <v>0</v>
      </c>
      <c r="Q293" s="127">
        <v>6.1580000000000003E-5</v>
      </c>
      <c r="R293" s="87">
        <v>0</v>
      </c>
      <c r="S293" s="87">
        <v>0</v>
      </c>
      <c r="T293" s="127">
        <v>1553000000</v>
      </c>
      <c r="U293" s="127">
        <v>1553000000</v>
      </c>
      <c r="V293" s="127">
        <v>2488000000</v>
      </c>
      <c r="W293" s="127">
        <v>2488000000</v>
      </c>
      <c r="X293" s="87">
        <v>0</v>
      </c>
      <c r="Y293" s="87">
        <v>0</v>
      </c>
      <c r="Z293" s="127">
        <v>1195000000</v>
      </c>
      <c r="AA293" s="127">
        <v>1.4790000000000001E-5</v>
      </c>
      <c r="AB293" s="127">
        <v>12930000000</v>
      </c>
      <c r="AC293" s="87">
        <v>0.65</v>
      </c>
      <c r="AD293" s="87" t="s">
        <v>156</v>
      </c>
      <c r="AE293" s="87" t="s">
        <v>157</v>
      </c>
      <c r="AF293" s="87" t="s">
        <v>158</v>
      </c>
      <c r="AG293" s="87" t="s">
        <v>159</v>
      </c>
      <c r="AH293" s="87" t="s">
        <v>160</v>
      </c>
      <c r="AI293" s="87" t="s">
        <v>161</v>
      </c>
      <c r="AJ293" s="87" t="s">
        <v>162</v>
      </c>
      <c r="AK293" s="87">
        <v>0</v>
      </c>
      <c r="AL293" s="87">
        <v>0</v>
      </c>
      <c r="AM293" s="87" t="s">
        <v>142</v>
      </c>
      <c r="AY293" s="133">
        <f t="shared" ref="AY293" si="310">IF(J293="", "", INT(J293))</f>
        <v>146</v>
      </c>
      <c r="AZ293" s="87">
        <f t="shared" si="277"/>
        <v>156</v>
      </c>
      <c r="BA293" s="87">
        <f t="shared" si="278"/>
        <v>157</v>
      </c>
      <c r="BB293" s="87">
        <f t="shared" si="279"/>
        <v>146</v>
      </c>
      <c r="BC293" s="87">
        <f t="shared" si="280"/>
        <v>146</v>
      </c>
      <c r="BD293" s="87" t="str">
        <f t="shared" si="281"/>
        <v>1c</v>
      </c>
      <c r="BE293" s="87" t="str">
        <f t="shared" si="282"/>
        <v>0</v>
      </c>
      <c r="BG293" s="87">
        <f t="shared" si="283"/>
        <v>146</v>
      </c>
      <c r="BH293" s="127" t="str">
        <f t="shared" si="284"/>
        <v>2.10E+11</v>
      </c>
      <c r="BI293" s="127" t="str">
        <f t="shared" si="285"/>
        <v>8.08E+10</v>
      </c>
      <c r="BJ293" s="87" t="str">
        <f t="shared" si="286"/>
        <v>7850</v>
      </c>
      <c r="BK293" s="87">
        <f t="shared" si="287"/>
        <v>1</v>
      </c>
      <c r="BL293" s="87">
        <f t="shared" si="288"/>
        <v>0.02</v>
      </c>
      <c r="BN293" s="129">
        <v>291</v>
      </c>
      <c r="BO293" s="129">
        <v>267</v>
      </c>
      <c r="BP293" s="129">
        <v>277</v>
      </c>
      <c r="BQ293" s="129">
        <v>291</v>
      </c>
      <c r="BR293" s="129">
        <v>291</v>
      </c>
      <c r="BS293" s="129" t="str">
        <v>1c</v>
      </c>
      <c r="BT293" s="129" t="str">
        <v>0</v>
      </c>
      <c r="BU293" s="87">
        <v>0</v>
      </c>
      <c r="BV293" s="129">
        <v>291</v>
      </c>
      <c r="BW293" s="129" t="str">
        <v>2.10E+11</v>
      </c>
      <c r="BX293" s="129" t="str">
        <v>8.08E+10</v>
      </c>
      <c r="BY293" s="129" t="str">
        <v>7850</v>
      </c>
      <c r="BZ293" s="129">
        <v>0.5</v>
      </c>
      <c r="CA293" s="129">
        <v>0.01</v>
      </c>
      <c r="CD293" s="87">
        <v>291</v>
      </c>
      <c r="CE293" s="87" t="s">
        <v>180</v>
      </c>
      <c r="CF293" s="87" t="s">
        <v>181</v>
      </c>
      <c r="CG293" s="87">
        <v>1</v>
      </c>
      <c r="CH293" s="87">
        <v>0.5</v>
      </c>
      <c r="CI293" s="87">
        <v>0.01</v>
      </c>
      <c r="CR293" s="87">
        <f t="shared" si="273"/>
        <v>291</v>
      </c>
      <c r="CS293" s="87">
        <f t="shared" si="274"/>
        <v>267</v>
      </c>
      <c r="CT293" s="87">
        <f t="shared" si="275"/>
        <v>277</v>
      </c>
      <c r="CU293" s="87">
        <v>3</v>
      </c>
      <c r="CV293" s="87">
        <v>3</v>
      </c>
      <c r="CW293" s="87">
        <v>1</v>
      </c>
      <c r="CX293" s="87">
        <v>0</v>
      </c>
      <c r="CY293" s="87">
        <v>1</v>
      </c>
      <c r="CZ293" s="87">
        <v>3</v>
      </c>
      <c r="DA293" s="87">
        <v>1</v>
      </c>
      <c r="DB293" s="87" t="b">
        <v>1</v>
      </c>
    </row>
    <row r="294" spans="10:106" ht="12.75">
      <c r="J294" s="87">
        <f t="shared" si="304"/>
        <v>146.19999999999999</v>
      </c>
      <c r="K294" s="126">
        <v>157</v>
      </c>
      <c r="L294" s="87">
        <v>1</v>
      </c>
      <c r="M294" s="87">
        <v>20</v>
      </c>
      <c r="N294" s="87" t="s">
        <v>154</v>
      </c>
      <c r="O294" s="87" t="s">
        <v>155</v>
      </c>
      <c r="P294" s="87">
        <v>0</v>
      </c>
      <c r="Q294" s="127">
        <v>6.1580000000000003E-5</v>
      </c>
      <c r="R294" s="87">
        <v>0</v>
      </c>
      <c r="S294" s="87">
        <v>0</v>
      </c>
      <c r="T294" s="127">
        <v>1553000000</v>
      </c>
      <c r="U294" s="127">
        <v>1553000000</v>
      </c>
      <c r="V294" s="127">
        <v>2488000000</v>
      </c>
      <c r="W294" s="127">
        <v>2488000000</v>
      </c>
      <c r="X294" s="87">
        <v>0</v>
      </c>
      <c r="Y294" s="87">
        <v>0</v>
      </c>
      <c r="Z294" s="127">
        <v>1195000000</v>
      </c>
      <c r="AA294" s="127">
        <v>1.4790000000000001E-5</v>
      </c>
      <c r="AB294" s="127">
        <v>12930000000</v>
      </c>
      <c r="AC294" s="87">
        <v>0.65</v>
      </c>
      <c r="AD294" s="87" t="s">
        <v>156</v>
      </c>
      <c r="AE294" s="87" t="s">
        <v>157</v>
      </c>
      <c r="AF294" s="87" t="s">
        <v>158</v>
      </c>
      <c r="AG294" s="87" t="s">
        <v>159</v>
      </c>
      <c r="AH294" s="87" t="s">
        <v>160</v>
      </c>
      <c r="AI294" s="87" t="s">
        <v>161</v>
      </c>
      <c r="AJ294" s="87" t="s">
        <v>162</v>
      </c>
      <c r="AK294" s="87">
        <v>0</v>
      </c>
      <c r="AL294" s="87">
        <v>0</v>
      </c>
      <c r="AM294" s="87" t="s">
        <v>142</v>
      </c>
      <c r="AY294" s="133"/>
      <c r="AZ294" s="87" t="str">
        <f t="shared" si="277"/>
        <v/>
      </c>
      <c r="BA294" s="87" t="str">
        <f t="shared" si="278"/>
        <v/>
      </c>
      <c r="BB294" s="87" t="str">
        <f t="shared" si="279"/>
        <v/>
      </c>
      <c r="BC294" s="87" t="str">
        <f t="shared" si="280"/>
        <v/>
      </c>
      <c r="BD294" s="87" t="str">
        <f t="shared" si="281"/>
        <v/>
      </c>
      <c r="BE294" s="87" t="str">
        <f t="shared" si="282"/>
        <v/>
      </c>
      <c r="BG294" s="87" t="str">
        <f t="shared" si="283"/>
        <v/>
      </c>
      <c r="BH294" s="127" t="str">
        <f t="shared" si="284"/>
        <v/>
      </c>
      <c r="BI294" s="127" t="str">
        <f t="shared" si="285"/>
        <v/>
      </c>
      <c r="BJ294" s="87" t="str">
        <f t="shared" si="286"/>
        <v/>
      </c>
      <c r="BK294" s="87" t="str">
        <f t="shared" si="287"/>
        <v/>
      </c>
      <c r="BL294" s="87" t="str">
        <f t="shared" si="288"/>
        <v/>
      </c>
      <c r="BN294" s="129">
        <v>292</v>
      </c>
      <c r="BO294" s="129">
        <v>268</v>
      </c>
      <c r="BP294" s="129">
        <v>275</v>
      </c>
      <c r="BQ294" s="129">
        <v>292</v>
      </c>
      <c r="BR294" s="129">
        <v>292</v>
      </c>
      <c r="BS294" s="129" t="str">
        <v>1c</v>
      </c>
      <c r="BT294" s="129" t="str">
        <v>0</v>
      </c>
      <c r="BU294" s="87">
        <v>0</v>
      </c>
      <c r="BV294" s="129">
        <v>292</v>
      </c>
      <c r="BW294" s="129" t="str">
        <v>2.10E+11</v>
      </c>
      <c r="BX294" s="129" t="str">
        <v>8.08E+10</v>
      </c>
      <c r="BY294" s="129" t="str">
        <v>7850</v>
      </c>
      <c r="BZ294" s="129">
        <v>1.3</v>
      </c>
      <c r="CA294" s="129">
        <v>0.01</v>
      </c>
      <c r="CD294" s="87">
        <v>292</v>
      </c>
      <c r="CE294" s="87" t="s">
        <v>180</v>
      </c>
      <c r="CF294" s="87" t="s">
        <v>181</v>
      </c>
      <c r="CG294" s="87">
        <v>1</v>
      </c>
      <c r="CH294" s="87">
        <v>1.3</v>
      </c>
      <c r="CI294" s="87">
        <v>0.01</v>
      </c>
      <c r="CR294" s="87">
        <f t="shared" si="273"/>
        <v>292</v>
      </c>
      <c r="CS294" s="87">
        <f t="shared" si="274"/>
        <v>268</v>
      </c>
      <c r="CT294" s="87">
        <f t="shared" si="275"/>
        <v>275</v>
      </c>
      <c r="CU294" s="87">
        <v>3</v>
      </c>
      <c r="CV294" s="87">
        <v>3</v>
      </c>
      <c r="CW294" s="87">
        <v>1</v>
      </c>
      <c r="CX294" s="87">
        <v>0</v>
      </c>
      <c r="CY294" s="87">
        <v>1</v>
      </c>
      <c r="CZ294" s="87">
        <v>3</v>
      </c>
      <c r="DA294" s="87">
        <v>1</v>
      </c>
      <c r="DB294" s="87" t="b">
        <v>1</v>
      </c>
    </row>
    <row r="295" spans="10:106" ht="12.75">
      <c r="J295" s="87">
        <f t="shared" si="304"/>
        <v>147.1</v>
      </c>
      <c r="K295" s="126">
        <v>157</v>
      </c>
      <c r="L295" s="87">
        <v>1</v>
      </c>
      <c r="M295" s="87">
        <v>20</v>
      </c>
      <c r="N295" s="87" t="s">
        <v>154</v>
      </c>
      <c r="O295" s="87" t="s">
        <v>155</v>
      </c>
      <c r="P295" s="87">
        <v>0</v>
      </c>
      <c r="Q295" s="127">
        <v>6.1580000000000003E-5</v>
      </c>
      <c r="R295" s="87">
        <v>0</v>
      </c>
      <c r="S295" s="87">
        <v>0</v>
      </c>
      <c r="T295" s="127">
        <v>1553000000</v>
      </c>
      <c r="U295" s="127">
        <v>1553000000</v>
      </c>
      <c r="V295" s="127">
        <v>2488000000</v>
      </c>
      <c r="W295" s="127">
        <v>2488000000</v>
      </c>
      <c r="X295" s="87">
        <v>0</v>
      </c>
      <c r="Y295" s="87">
        <v>0</v>
      </c>
      <c r="Z295" s="127">
        <v>1195000000</v>
      </c>
      <c r="AA295" s="127">
        <v>1.4790000000000001E-5</v>
      </c>
      <c r="AB295" s="127">
        <v>12930000000</v>
      </c>
      <c r="AC295" s="87">
        <v>0.65</v>
      </c>
      <c r="AD295" s="87" t="s">
        <v>156</v>
      </c>
      <c r="AE295" s="87" t="s">
        <v>157</v>
      </c>
      <c r="AF295" s="87" t="s">
        <v>158</v>
      </c>
      <c r="AG295" s="87" t="s">
        <v>159</v>
      </c>
      <c r="AH295" s="87" t="s">
        <v>160</v>
      </c>
      <c r="AI295" s="87" t="s">
        <v>161</v>
      </c>
      <c r="AJ295" s="87" t="s">
        <v>162</v>
      </c>
      <c r="AK295" s="87">
        <v>0</v>
      </c>
      <c r="AL295" s="87">
        <v>0</v>
      </c>
      <c r="AM295" s="87" t="s">
        <v>142</v>
      </c>
      <c r="AY295" s="133">
        <f t="shared" ref="AY295" si="311">IF(J295="", "", INT(J295))</f>
        <v>147</v>
      </c>
      <c r="AZ295" s="87">
        <f t="shared" si="277"/>
        <v>157</v>
      </c>
      <c r="BA295" s="87">
        <f t="shared" si="278"/>
        <v>158</v>
      </c>
      <c r="BB295" s="87">
        <f t="shared" si="279"/>
        <v>147</v>
      </c>
      <c r="BC295" s="87">
        <f t="shared" si="280"/>
        <v>147</v>
      </c>
      <c r="BD295" s="87" t="str">
        <f t="shared" si="281"/>
        <v>1c</v>
      </c>
      <c r="BE295" s="87" t="str">
        <f t="shared" si="282"/>
        <v>0</v>
      </c>
      <c r="BG295" s="87">
        <f t="shared" si="283"/>
        <v>147</v>
      </c>
      <c r="BH295" s="127" t="str">
        <f t="shared" si="284"/>
        <v>2.10E+11</v>
      </c>
      <c r="BI295" s="127" t="str">
        <f t="shared" si="285"/>
        <v>8.08E+10</v>
      </c>
      <c r="BJ295" s="87" t="str">
        <f t="shared" si="286"/>
        <v>7850</v>
      </c>
      <c r="BK295" s="87">
        <f t="shared" si="287"/>
        <v>1</v>
      </c>
      <c r="BL295" s="87">
        <f t="shared" si="288"/>
        <v>0.02</v>
      </c>
      <c r="BN295" s="129">
        <v>293</v>
      </c>
      <c r="BO295" s="129">
        <v>119</v>
      </c>
      <c r="BP295" s="129">
        <v>269</v>
      </c>
      <c r="BQ295" s="129">
        <v>293</v>
      </c>
      <c r="BR295" s="129">
        <v>293</v>
      </c>
      <c r="BS295" s="129" t="str">
        <v>1c</v>
      </c>
      <c r="BT295" s="129" t="str">
        <v>0</v>
      </c>
      <c r="BU295" s="87">
        <v>0</v>
      </c>
      <c r="BV295" s="129">
        <v>293</v>
      </c>
      <c r="BW295" s="129" t="str">
        <v>2.10E+11</v>
      </c>
      <c r="BX295" s="129" t="str">
        <v>8.08E+10</v>
      </c>
      <c r="BY295" s="129" t="str">
        <v>7850</v>
      </c>
      <c r="BZ295" s="129">
        <v>0.5</v>
      </c>
      <c r="CA295" s="129">
        <v>0.01</v>
      </c>
      <c r="CD295" s="87">
        <v>293</v>
      </c>
      <c r="CE295" s="87" t="s">
        <v>180</v>
      </c>
      <c r="CF295" s="87" t="s">
        <v>181</v>
      </c>
      <c r="CG295" s="87">
        <v>1</v>
      </c>
      <c r="CH295" s="87">
        <v>0.5</v>
      </c>
      <c r="CI295" s="87">
        <v>0.01</v>
      </c>
      <c r="CR295" s="87">
        <f t="shared" si="273"/>
        <v>293</v>
      </c>
      <c r="CS295" s="87">
        <f t="shared" si="274"/>
        <v>119</v>
      </c>
      <c r="CT295" s="87">
        <f t="shared" si="275"/>
        <v>269</v>
      </c>
      <c r="CU295" s="87">
        <v>3</v>
      </c>
      <c r="CV295" s="87">
        <v>3</v>
      </c>
      <c r="CW295" s="87">
        <v>1</v>
      </c>
      <c r="CX295" s="87">
        <v>0</v>
      </c>
      <c r="CY295" s="87">
        <v>1</v>
      </c>
      <c r="CZ295" s="87">
        <v>3</v>
      </c>
      <c r="DA295" s="87">
        <v>1</v>
      </c>
      <c r="DB295" s="87" t="b">
        <v>1</v>
      </c>
    </row>
    <row r="296" spans="10:106" ht="12.75">
      <c r="J296" s="87">
        <f t="shared" si="304"/>
        <v>147.19999999999999</v>
      </c>
      <c r="K296" s="126">
        <v>158</v>
      </c>
      <c r="L296" s="87">
        <v>1</v>
      </c>
      <c r="M296" s="87">
        <v>20</v>
      </c>
      <c r="N296" s="87" t="s">
        <v>154</v>
      </c>
      <c r="O296" s="87" t="s">
        <v>155</v>
      </c>
      <c r="P296" s="87">
        <v>0</v>
      </c>
      <c r="Q296" s="127">
        <v>6.1580000000000003E-5</v>
      </c>
      <c r="R296" s="87">
        <v>0</v>
      </c>
      <c r="S296" s="87">
        <v>0</v>
      </c>
      <c r="T296" s="127">
        <v>1553000000</v>
      </c>
      <c r="U296" s="127">
        <v>1553000000</v>
      </c>
      <c r="V296" s="127">
        <v>2488000000</v>
      </c>
      <c r="W296" s="127">
        <v>2488000000</v>
      </c>
      <c r="X296" s="87">
        <v>0</v>
      </c>
      <c r="Y296" s="87">
        <v>0</v>
      </c>
      <c r="Z296" s="127">
        <v>1195000000</v>
      </c>
      <c r="AA296" s="127">
        <v>1.4790000000000001E-5</v>
      </c>
      <c r="AB296" s="127">
        <v>12930000000</v>
      </c>
      <c r="AC296" s="87">
        <v>0.65</v>
      </c>
      <c r="AD296" s="87" t="s">
        <v>156</v>
      </c>
      <c r="AE296" s="87" t="s">
        <v>157</v>
      </c>
      <c r="AF296" s="87" t="s">
        <v>158</v>
      </c>
      <c r="AG296" s="87" t="s">
        <v>159</v>
      </c>
      <c r="AH296" s="87" t="s">
        <v>160</v>
      </c>
      <c r="AI296" s="87" t="s">
        <v>161</v>
      </c>
      <c r="AJ296" s="87" t="s">
        <v>162</v>
      </c>
      <c r="AK296" s="87">
        <v>0</v>
      </c>
      <c r="AL296" s="87">
        <v>0</v>
      </c>
      <c r="AM296" s="87" t="s">
        <v>142</v>
      </c>
      <c r="AY296" s="133"/>
      <c r="AZ296" s="87" t="str">
        <f t="shared" si="277"/>
        <v/>
      </c>
      <c r="BA296" s="87" t="str">
        <f t="shared" si="278"/>
        <v/>
      </c>
      <c r="BB296" s="87" t="str">
        <f t="shared" si="279"/>
        <v/>
      </c>
      <c r="BC296" s="87" t="str">
        <f t="shared" si="280"/>
        <v/>
      </c>
      <c r="BD296" s="87" t="str">
        <f t="shared" si="281"/>
        <v/>
      </c>
      <c r="BE296" s="87" t="str">
        <f t="shared" si="282"/>
        <v/>
      </c>
      <c r="BG296" s="87" t="str">
        <f t="shared" si="283"/>
        <v/>
      </c>
      <c r="BH296" s="127" t="str">
        <f t="shared" si="284"/>
        <v/>
      </c>
      <c r="BI296" s="127" t="str">
        <f t="shared" si="285"/>
        <v/>
      </c>
      <c r="BJ296" s="87" t="str">
        <f t="shared" si="286"/>
        <v/>
      </c>
      <c r="BK296" s="87" t="str">
        <f t="shared" si="287"/>
        <v/>
      </c>
      <c r="BL296" s="87" t="str">
        <f t="shared" si="288"/>
        <v/>
      </c>
      <c r="BN296" s="129">
        <v>294</v>
      </c>
      <c r="BO296" s="129">
        <v>269</v>
      </c>
      <c r="BP296" s="129">
        <v>279</v>
      </c>
      <c r="BQ296" s="129">
        <v>294</v>
      </c>
      <c r="BR296" s="129">
        <v>294</v>
      </c>
      <c r="BS296" s="129" t="str">
        <v>1c</v>
      </c>
      <c r="BT296" s="129" t="str">
        <v>0</v>
      </c>
      <c r="BU296" s="87">
        <v>0</v>
      </c>
      <c r="BV296" s="129">
        <v>294</v>
      </c>
      <c r="BW296" s="129" t="str">
        <v>2.10E+11</v>
      </c>
      <c r="BX296" s="129" t="str">
        <v>8.08E+10</v>
      </c>
      <c r="BY296" s="129" t="str">
        <v>7850</v>
      </c>
      <c r="BZ296" s="129">
        <v>0.5</v>
      </c>
      <c r="CA296" s="129">
        <v>0.01</v>
      </c>
      <c r="CD296" s="87">
        <v>294</v>
      </c>
      <c r="CE296" s="87" t="s">
        <v>180</v>
      </c>
      <c r="CF296" s="87" t="s">
        <v>181</v>
      </c>
      <c r="CG296" s="87">
        <v>1</v>
      </c>
      <c r="CH296" s="87">
        <v>0.5</v>
      </c>
      <c r="CI296" s="87">
        <v>0.01</v>
      </c>
      <c r="CR296" s="87">
        <f t="shared" si="273"/>
        <v>294</v>
      </c>
      <c r="CS296" s="87">
        <f t="shared" si="274"/>
        <v>269</v>
      </c>
      <c r="CT296" s="87">
        <f t="shared" si="275"/>
        <v>279</v>
      </c>
      <c r="CU296" s="87">
        <v>3</v>
      </c>
      <c r="CV296" s="87">
        <v>3</v>
      </c>
      <c r="CW296" s="87">
        <v>1</v>
      </c>
      <c r="CX296" s="87">
        <v>0</v>
      </c>
      <c r="CY296" s="87">
        <v>1</v>
      </c>
      <c r="CZ296" s="87">
        <v>3</v>
      </c>
      <c r="DA296" s="87">
        <v>1</v>
      </c>
      <c r="DB296" s="87" t="b">
        <v>1</v>
      </c>
    </row>
    <row r="297" spans="10:106" ht="12.75">
      <c r="J297" s="87">
        <f t="shared" si="304"/>
        <v>148.1</v>
      </c>
      <c r="K297" s="126">
        <v>158</v>
      </c>
      <c r="L297" s="87">
        <v>1</v>
      </c>
      <c r="M297" s="87">
        <v>20</v>
      </c>
      <c r="N297" s="87" t="s">
        <v>154</v>
      </c>
      <c r="O297" s="87" t="s">
        <v>155</v>
      </c>
      <c r="P297" s="87">
        <v>0</v>
      </c>
      <c r="Q297" s="127">
        <v>6.1580000000000003E-5</v>
      </c>
      <c r="R297" s="87">
        <v>0</v>
      </c>
      <c r="S297" s="87">
        <v>0</v>
      </c>
      <c r="T297" s="127">
        <v>1553000000</v>
      </c>
      <c r="U297" s="127">
        <v>1553000000</v>
      </c>
      <c r="V297" s="127">
        <v>2488000000</v>
      </c>
      <c r="W297" s="127">
        <v>2488000000</v>
      </c>
      <c r="X297" s="87">
        <v>0</v>
      </c>
      <c r="Y297" s="87">
        <v>0</v>
      </c>
      <c r="Z297" s="127">
        <v>1195000000</v>
      </c>
      <c r="AA297" s="127">
        <v>1.4790000000000001E-5</v>
      </c>
      <c r="AB297" s="127">
        <v>12930000000</v>
      </c>
      <c r="AC297" s="87">
        <v>0.65</v>
      </c>
      <c r="AD297" s="87" t="s">
        <v>156</v>
      </c>
      <c r="AE297" s="87" t="s">
        <v>157</v>
      </c>
      <c r="AF297" s="87" t="s">
        <v>158</v>
      </c>
      <c r="AG297" s="87" t="s">
        <v>159</v>
      </c>
      <c r="AH297" s="87" t="s">
        <v>160</v>
      </c>
      <c r="AI297" s="87" t="s">
        <v>161</v>
      </c>
      <c r="AJ297" s="87" t="s">
        <v>162</v>
      </c>
      <c r="AK297" s="87">
        <v>0</v>
      </c>
      <c r="AL297" s="87">
        <v>0</v>
      </c>
      <c r="AM297" s="87" t="s">
        <v>142</v>
      </c>
      <c r="AY297" s="133">
        <f t="shared" ref="AY297" si="312">IF(J297="", "", INT(J297))</f>
        <v>148</v>
      </c>
      <c r="AZ297" s="87">
        <f t="shared" si="277"/>
        <v>158</v>
      </c>
      <c r="BA297" s="87">
        <f t="shared" si="278"/>
        <v>159</v>
      </c>
      <c r="BB297" s="87">
        <f t="shared" si="279"/>
        <v>148</v>
      </c>
      <c r="BC297" s="87">
        <f t="shared" si="280"/>
        <v>148</v>
      </c>
      <c r="BD297" s="87" t="str">
        <f t="shared" si="281"/>
        <v>1c</v>
      </c>
      <c r="BE297" s="87" t="str">
        <f t="shared" si="282"/>
        <v>0</v>
      </c>
      <c r="BG297" s="87">
        <f t="shared" si="283"/>
        <v>148</v>
      </c>
      <c r="BH297" s="127" t="str">
        <f t="shared" si="284"/>
        <v>2.10E+11</v>
      </c>
      <c r="BI297" s="127" t="str">
        <f t="shared" si="285"/>
        <v>8.08E+10</v>
      </c>
      <c r="BJ297" s="87" t="str">
        <f t="shared" si="286"/>
        <v>7850</v>
      </c>
      <c r="BK297" s="87">
        <f t="shared" si="287"/>
        <v>1</v>
      </c>
      <c r="BL297" s="87">
        <f t="shared" si="288"/>
        <v>0.02</v>
      </c>
      <c r="BN297" s="129">
        <v>295</v>
      </c>
      <c r="BO297" s="129">
        <v>270</v>
      </c>
      <c r="BP297" s="129">
        <v>276</v>
      </c>
      <c r="BQ297" s="129">
        <v>295</v>
      </c>
      <c r="BR297" s="129">
        <v>295</v>
      </c>
      <c r="BS297" s="129" t="str">
        <v>1c</v>
      </c>
      <c r="BT297" s="129" t="str">
        <v>0</v>
      </c>
      <c r="BU297" s="87">
        <v>0</v>
      </c>
      <c r="BV297" s="129">
        <v>295</v>
      </c>
      <c r="BW297" s="129" t="str">
        <v>2.10E+11</v>
      </c>
      <c r="BX297" s="129" t="str">
        <v>8.08E+10</v>
      </c>
      <c r="BY297" s="129" t="str">
        <v>7850</v>
      </c>
      <c r="BZ297" s="129">
        <v>1.3</v>
      </c>
      <c r="CA297" s="129">
        <v>0.01</v>
      </c>
      <c r="CD297" s="87">
        <v>295</v>
      </c>
      <c r="CE297" s="87" t="s">
        <v>180</v>
      </c>
      <c r="CF297" s="87" t="s">
        <v>181</v>
      </c>
      <c r="CG297" s="87">
        <v>1</v>
      </c>
      <c r="CH297" s="87">
        <v>1.3</v>
      </c>
      <c r="CI297" s="87">
        <v>0.01</v>
      </c>
      <c r="CR297" s="87">
        <f t="shared" si="273"/>
        <v>295</v>
      </c>
      <c r="CS297" s="87">
        <f t="shared" si="274"/>
        <v>270</v>
      </c>
      <c r="CT297" s="87">
        <f t="shared" si="275"/>
        <v>276</v>
      </c>
      <c r="CU297" s="87">
        <v>3</v>
      </c>
      <c r="CV297" s="87">
        <v>3</v>
      </c>
      <c r="CW297" s="87">
        <v>1</v>
      </c>
      <c r="CX297" s="87">
        <v>0</v>
      </c>
      <c r="CY297" s="87">
        <v>1</v>
      </c>
      <c r="CZ297" s="87">
        <v>3</v>
      </c>
      <c r="DA297" s="87">
        <v>1</v>
      </c>
      <c r="DB297" s="87" t="b">
        <v>1</v>
      </c>
    </row>
    <row r="298" spans="10:106" ht="12.75">
      <c r="J298" s="87">
        <f t="shared" si="304"/>
        <v>148.19999999999999</v>
      </c>
      <c r="K298" s="126">
        <v>159</v>
      </c>
      <c r="L298" s="87">
        <v>1</v>
      </c>
      <c r="M298" s="87">
        <v>20</v>
      </c>
      <c r="N298" s="87" t="s">
        <v>154</v>
      </c>
      <c r="O298" s="87" t="s">
        <v>155</v>
      </c>
      <c r="P298" s="87">
        <v>0</v>
      </c>
      <c r="Q298" s="127">
        <v>6.1580000000000003E-5</v>
      </c>
      <c r="R298" s="87">
        <v>0</v>
      </c>
      <c r="S298" s="87">
        <v>0</v>
      </c>
      <c r="T298" s="127">
        <v>1553000000</v>
      </c>
      <c r="U298" s="127">
        <v>1553000000</v>
      </c>
      <c r="V298" s="127">
        <v>2488000000</v>
      </c>
      <c r="W298" s="127">
        <v>2488000000</v>
      </c>
      <c r="X298" s="87">
        <v>0</v>
      </c>
      <c r="Y298" s="87">
        <v>0</v>
      </c>
      <c r="Z298" s="127">
        <v>1195000000</v>
      </c>
      <c r="AA298" s="127">
        <v>1.4790000000000001E-5</v>
      </c>
      <c r="AB298" s="127">
        <v>12930000000</v>
      </c>
      <c r="AC298" s="87">
        <v>0.65</v>
      </c>
      <c r="AD298" s="87" t="s">
        <v>156</v>
      </c>
      <c r="AE298" s="87" t="s">
        <v>157</v>
      </c>
      <c r="AF298" s="87" t="s">
        <v>158</v>
      </c>
      <c r="AG298" s="87" t="s">
        <v>159</v>
      </c>
      <c r="AH298" s="87" t="s">
        <v>160</v>
      </c>
      <c r="AI298" s="87" t="s">
        <v>161</v>
      </c>
      <c r="AJ298" s="87" t="s">
        <v>162</v>
      </c>
      <c r="AK298" s="87">
        <v>0</v>
      </c>
      <c r="AL298" s="87">
        <v>0</v>
      </c>
      <c r="AM298" s="87" t="s">
        <v>142</v>
      </c>
      <c r="AY298" s="133"/>
      <c r="AZ298" s="87" t="str">
        <f t="shared" si="277"/>
        <v/>
      </c>
      <c r="BA298" s="87" t="str">
        <f t="shared" si="278"/>
        <v/>
      </c>
      <c r="BB298" s="87" t="str">
        <f t="shared" si="279"/>
        <v/>
      </c>
      <c r="BC298" s="87" t="str">
        <f t="shared" si="280"/>
        <v/>
      </c>
      <c r="BD298" s="87" t="str">
        <f t="shared" si="281"/>
        <v/>
      </c>
      <c r="BE298" s="87" t="str">
        <f t="shared" si="282"/>
        <v/>
      </c>
      <c r="BG298" s="87" t="str">
        <f t="shared" si="283"/>
        <v/>
      </c>
      <c r="BH298" s="127" t="str">
        <f t="shared" si="284"/>
        <v/>
      </c>
      <c r="BI298" s="127" t="str">
        <f t="shared" si="285"/>
        <v/>
      </c>
      <c r="BJ298" s="87" t="str">
        <f t="shared" si="286"/>
        <v/>
      </c>
      <c r="BK298" s="87" t="str">
        <f t="shared" si="287"/>
        <v/>
      </c>
      <c r="BL298" s="87" t="str">
        <f t="shared" si="288"/>
        <v/>
      </c>
      <c r="BN298" s="140">
        <v>296</v>
      </c>
      <c r="BO298" s="140">
        <v>257</v>
      </c>
      <c r="BP298" s="140">
        <v>258</v>
      </c>
      <c r="BQ298" s="140">
        <v>296</v>
      </c>
      <c r="BR298" s="140">
        <v>296</v>
      </c>
      <c r="BS298" s="140" t="str">
        <v>1c</v>
      </c>
      <c r="BT298" s="140" t="str">
        <v>0</v>
      </c>
      <c r="BU298" s="87">
        <v>0</v>
      </c>
      <c r="BV298" s="140">
        <v>296</v>
      </c>
      <c r="BW298" s="140" t="str">
        <v>2.10E+11</v>
      </c>
      <c r="BX298" s="140" t="str">
        <v>8.08E+10</v>
      </c>
      <c r="BY298" s="140" t="str">
        <v>7850</v>
      </c>
      <c r="BZ298" s="140">
        <v>4.1779629373165825</v>
      </c>
      <c r="CA298" s="140">
        <v>1.7999999999999999E-2</v>
      </c>
      <c r="CD298" s="87">
        <v>296</v>
      </c>
      <c r="CE298" s="87" t="s">
        <v>180</v>
      </c>
      <c r="CF298" s="87" t="s">
        <v>181</v>
      </c>
      <c r="CG298" s="87" t="s">
        <v>182</v>
      </c>
      <c r="CH298" s="87">
        <v>4.1779629373165825</v>
      </c>
      <c r="CI298" s="87">
        <v>1.7999999999999999E-2</v>
      </c>
    </row>
    <row r="299" spans="10:106" ht="12.75">
      <c r="J299" s="87">
        <f t="shared" si="304"/>
        <v>149.1</v>
      </c>
      <c r="K299" s="126">
        <v>159</v>
      </c>
      <c r="L299" s="87">
        <v>1</v>
      </c>
      <c r="M299" s="87">
        <v>20</v>
      </c>
      <c r="N299" s="87" t="s">
        <v>154</v>
      </c>
      <c r="O299" s="87" t="s">
        <v>155</v>
      </c>
      <c r="P299" s="87">
        <v>0</v>
      </c>
      <c r="Q299" s="127">
        <v>6.1580000000000003E-5</v>
      </c>
      <c r="R299" s="87">
        <v>0</v>
      </c>
      <c r="S299" s="87">
        <v>0</v>
      </c>
      <c r="T299" s="127">
        <v>1553000000</v>
      </c>
      <c r="U299" s="127">
        <v>1553000000</v>
      </c>
      <c r="V299" s="127">
        <v>2488000000</v>
      </c>
      <c r="W299" s="127">
        <v>2488000000</v>
      </c>
      <c r="X299" s="87">
        <v>0</v>
      </c>
      <c r="Y299" s="87">
        <v>0</v>
      </c>
      <c r="Z299" s="127">
        <v>1195000000</v>
      </c>
      <c r="AA299" s="127">
        <v>1.4790000000000001E-5</v>
      </c>
      <c r="AB299" s="127">
        <v>12930000000</v>
      </c>
      <c r="AC299" s="87">
        <v>0.65</v>
      </c>
      <c r="AD299" s="87" t="s">
        <v>156</v>
      </c>
      <c r="AE299" s="87" t="s">
        <v>157</v>
      </c>
      <c r="AF299" s="87" t="s">
        <v>158</v>
      </c>
      <c r="AG299" s="87" t="s">
        <v>159</v>
      </c>
      <c r="AH299" s="87" t="s">
        <v>160</v>
      </c>
      <c r="AI299" s="87" t="s">
        <v>161</v>
      </c>
      <c r="AJ299" s="87" t="s">
        <v>162</v>
      </c>
      <c r="AK299" s="87">
        <v>0</v>
      </c>
      <c r="AL299" s="87">
        <v>0</v>
      </c>
      <c r="AM299" s="87" t="s">
        <v>142</v>
      </c>
      <c r="AY299" s="133">
        <f t="shared" ref="AY299" si="313">IF(J299="", "", INT(J299))</f>
        <v>149</v>
      </c>
      <c r="AZ299" s="87">
        <f t="shared" si="277"/>
        <v>159</v>
      </c>
      <c r="BA299" s="87">
        <f t="shared" si="278"/>
        <v>17</v>
      </c>
      <c r="BB299" s="87">
        <f t="shared" si="279"/>
        <v>149</v>
      </c>
      <c r="BC299" s="87">
        <f t="shared" si="280"/>
        <v>149</v>
      </c>
      <c r="BD299" s="87" t="str">
        <f t="shared" si="281"/>
        <v>1c</v>
      </c>
      <c r="BE299" s="87" t="str">
        <f t="shared" si="282"/>
        <v>0</v>
      </c>
      <c r="BG299" s="87">
        <f t="shared" si="283"/>
        <v>149</v>
      </c>
      <c r="BH299" s="127" t="str">
        <f t="shared" si="284"/>
        <v>2.10E+11</v>
      </c>
      <c r="BI299" s="127" t="str">
        <f t="shared" si="285"/>
        <v>8.08E+10</v>
      </c>
      <c r="BJ299" s="87" t="str">
        <f t="shared" si="286"/>
        <v>7850</v>
      </c>
      <c r="BK299" s="87">
        <f t="shared" si="287"/>
        <v>1</v>
      </c>
      <c r="BL299" s="87">
        <f t="shared" si="288"/>
        <v>0.02</v>
      </c>
      <c r="BN299" s="140">
        <v>297</v>
      </c>
      <c r="BO299" s="140">
        <v>258</v>
      </c>
      <c r="BP299" s="140">
        <v>259</v>
      </c>
      <c r="BQ299" s="140">
        <v>297</v>
      </c>
      <c r="BR299" s="140">
        <v>297</v>
      </c>
      <c r="BS299" s="140" t="str">
        <v>1c</v>
      </c>
      <c r="BT299" s="140" t="str">
        <v>0</v>
      </c>
      <c r="BU299" s="87">
        <v>0</v>
      </c>
      <c r="BV299" s="140">
        <v>297</v>
      </c>
      <c r="BW299" s="140" t="str">
        <v>2.10E+11</v>
      </c>
      <c r="BX299" s="140" t="str">
        <v>8.08E+10</v>
      </c>
      <c r="BY299" s="140" t="str">
        <v>7850</v>
      </c>
      <c r="BZ299" s="140">
        <v>4.0294714940482077</v>
      </c>
      <c r="CA299" s="140">
        <v>1.7000000000000001E-2</v>
      </c>
      <c r="CD299" s="87">
        <v>297</v>
      </c>
      <c r="CE299" s="87" t="s">
        <v>180</v>
      </c>
      <c r="CF299" s="87" t="s">
        <v>181</v>
      </c>
      <c r="CG299" s="87" t="s">
        <v>182</v>
      </c>
      <c r="CH299" s="87">
        <v>4.0294714940482077</v>
      </c>
      <c r="CI299" s="87">
        <v>1.7000000000000001E-2</v>
      </c>
    </row>
    <row r="300" spans="10:106" ht="12.75">
      <c r="J300" s="87">
        <f t="shared" si="304"/>
        <v>149.19999999999999</v>
      </c>
      <c r="K300" s="126">
        <v>17</v>
      </c>
      <c r="L300" s="87">
        <v>1</v>
      </c>
      <c r="M300" s="87">
        <v>20</v>
      </c>
      <c r="N300" s="87" t="s">
        <v>154</v>
      </c>
      <c r="O300" s="87" t="s">
        <v>155</v>
      </c>
      <c r="P300" s="87">
        <v>0</v>
      </c>
      <c r="Q300" s="127">
        <v>6.1580000000000003E-5</v>
      </c>
      <c r="R300" s="87">
        <v>0</v>
      </c>
      <c r="S300" s="87">
        <v>0</v>
      </c>
      <c r="T300" s="127">
        <v>1553000000</v>
      </c>
      <c r="U300" s="127">
        <v>1553000000</v>
      </c>
      <c r="V300" s="127">
        <v>2488000000</v>
      </c>
      <c r="W300" s="127">
        <v>2488000000</v>
      </c>
      <c r="X300" s="87">
        <v>0</v>
      </c>
      <c r="Y300" s="87">
        <v>0</v>
      </c>
      <c r="Z300" s="127">
        <v>1195000000</v>
      </c>
      <c r="AA300" s="127">
        <v>1.4790000000000001E-5</v>
      </c>
      <c r="AB300" s="127">
        <v>12930000000</v>
      </c>
      <c r="AC300" s="87">
        <v>0.65</v>
      </c>
      <c r="AD300" s="87" t="s">
        <v>156</v>
      </c>
      <c r="AE300" s="87" t="s">
        <v>157</v>
      </c>
      <c r="AF300" s="87" t="s">
        <v>158</v>
      </c>
      <c r="AG300" s="87" t="s">
        <v>159</v>
      </c>
      <c r="AH300" s="87" t="s">
        <v>160</v>
      </c>
      <c r="AI300" s="87" t="s">
        <v>161</v>
      </c>
      <c r="AJ300" s="87" t="s">
        <v>162</v>
      </c>
      <c r="AK300" s="87">
        <v>0</v>
      </c>
      <c r="AL300" s="87">
        <v>0</v>
      </c>
      <c r="AM300" s="87" t="s">
        <v>142</v>
      </c>
      <c r="AY300" s="133"/>
      <c r="AZ300" s="87" t="str">
        <f t="shared" si="277"/>
        <v/>
      </c>
      <c r="BA300" s="87" t="str">
        <f t="shared" si="278"/>
        <v/>
      </c>
      <c r="BB300" s="87" t="str">
        <f t="shared" si="279"/>
        <v/>
      </c>
      <c r="BC300" s="87" t="str">
        <f t="shared" si="280"/>
        <v/>
      </c>
      <c r="BD300" s="87" t="str">
        <f t="shared" si="281"/>
        <v/>
      </c>
      <c r="BE300" s="87" t="str">
        <f t="shared" si="282"/>
        <v/>
      </c>
      <c r="BG300" s="87" t="str">
        <f t="shared" si="283"/>
        <v/>
      </c>
      <c r="BH300" s="127" t="str">
        <f t="shared" si="284"/>
        <v/>
      </c>
      <c r="BI300" s="127" t="str">
        <f t="shared" si="285"/>
        <v/>
      </c>
      <c r="BJ300" s="87" t="str">
        <f t="shared" si="286"/>
        <v/>
      </c>
      <c r="BK300" s="87" t="str">
        <f t="shared" si="287"/>
        <v/>
      </c>
      <c r="BL300" s="87" t="str">
        <f t="shared" si="288"/>
        <v/>
      </c>
      <c r="BN300" s="140">
        <v>298</v>
      </c>
      <c r="BO300" s="140">
        <v>259</v>
      </c>
      <c r="BP300" s="140">
        <v>260</v>
      </c>
      <c r="BQ300" s="140">
        <v>298</v>
      </c>
      <c r="BR300" s="140">
        <v>298</v>
      </c>
      <c r="BS300" s="140" t="str">
        <v>1c</v>
      </c>
      <c r="BT300" s="140" t="str">
        <v>0</v>
      </c>
      <c r="BU300" s="87">
        <v>0</v>
      </c>
      <c r="BV300" s="140">
        <v>298</v>
      </c>
      <c r="BW300" s="140" t="str">
        <v>2.10E+11</v>
      </c>
      <c r="BX300" s="140" t="str">
        <v>8.08E+10</v>
      </c>
      <c r="BY300" s="140" t="str">
        <v>7850</v>
      </c>
      <c r="BZ300" s="140">
        <v>3.8809800507798338</v>
      </c>
      <c r="CA300" s="140">
        <v>1.7000000000000001E-2</v>
      </c>
      <c r="CD300" s="87">
        <v>298</v>
      </c>
      <c r="CE300" s="87" t="s">
        <v>180</v>
      </c>
      <c r="CF300" s="87" t="s">
        <v>181</v>
      </c>
      <c r="CG300" s="87" t="s">
        <v>182</v>
      </c>
      <c r="CH300" s="87">
        <v>3.8809800507798338</v>
      </c>
      <c r="CI300" s="87">
        <v>1.7000000000000001E-2</v>
      </c>
    </row>
    <row r="301" spans="10:106" ht="12.75">
      <c r="J301" s="87">
        <f t="shared" si="304"/>
        <v>150.1</v>
      </c>
      <c r="K301" s="126">
        <v>17</v>
      </c>
      <c r="L301" s="87">
        <v>1.3</v>
      </c>
      <c r="M301" s="87">
        <v>20</v>
      </c>
      <c r="N301" s="87" t="s">
        <v>154</v>
      </c>
      <c r="O301" s="87" t="s">
        <v>155</v>
      </c>
      <c r="P301" s="87">
        <v>0</v>
      </c>
      <c r="Q301" s="127">
        <v>8.0420000000000006E-5</v>
      </c>
      <c r="R301" s="87">
        <v>0</v>
      </c>
      <c r="S301" s="87">
        <v>0</v>
      </c>
      <c r="T301" s="127">
        <v>3460000000</v>
      </c>
      <c r="U301" s="127">
        <v>3460000000</v>
      </c>
      <c r="V301" s="127">
        <v>3249000000</v>
      </c>
      <c r="W301" s="127">
        <v>3249000000</v>
      </c>
      <c r="X301" s="87">
        <v>0</v>
      </c>
      <c r="Y301" s="87">
        <v>0</v>
      </c>
      <c r="Z301" s="127">
        <v>2662000000</v>
      </c>
      <c r="AA301" s="127">
        <v>3.2950000000000001E-5</v>
      </c>
      <c r="AB301" s="127">
        <v>16890000000</v>
      </c>
      <c r="AC301" s="87">
        <v>0.65</v>
      </c>
      <c r="AD301" s="87" t="s">
        <v>156</v>
      </c>
      <c r="AE301" s="87" t="s">
        <v>157</v>
      </c>
      <c r="AF301" s="87" t="s">
        <v>158</v>
      </c>
      <c r="AG301" s="87" t="s">
        <v>159</v>
      </c>
      <c r="AH301" s="87" t="s">
        <v>160</v>
      </c>
      <c r="AI301" s="87" t="s">
        <v>161</v>
      </c>
      <c r="AJ301" s="87" t="s">
        <v>162</v>
      </c>
      <c r="AK301" s="87">
        <v>0</v>
      </c>
      <c r="AL301" s="87">
        <v>0</v>
      </c>
      <c r="AM301" s="87" t="s">
        <v>142</v>
      </c>
      <c r="AY301" s="133">
        <f t="shared" ref="AY301" si="314">IF(J301="", "", INT(J301))</f>
        <v>150</v>
      </c>
      <c r="AZ301" s="87">
        <f t="shared" si="277"/>
        <v>17</v>
      </c>
      <c r="BA301" s="87">
        <f t="shared" si="278"/>
        <v>160</v>
      </c>
      <c r="BB301" s="87">
        <f t="shared" si="279"/>
        <v>150</v>
      </c>
      <c r="BC301" s="87">
        <f t="shared" si="280"/>
        <v>150</v>
      </c>
      <c r="BD301" s="87" t="str">
        <f t="shared" si="281"/>
        <v>1c</v>
      </c>
      <c r="BE301" s="87" t="str">
        <f t="shared" si="282"/>
        <v>0</v>
      </c>
      <c r="BG301" s="87">
        <f t="shared" si="283"/>
        <v>150</v>
      </c>
      <c r="BH301" s="127" t="str">
        <f t="shared" si="284"/>
        <v>2.10E+11</v>
      </c>
      <c r="BI301" s="127" t="str">
        <f t="shared" si="285"/>
        <v>8.08E+10</v>
      </c>
      <c r="BJ301" s="87" t="str">
        <f t="shared" si="286"/>
        <v>7850</v>
      </c>
      <c r="BK301" s="87">
        <f t="shared" si="287"/>
        <v>1.3</v>
      </c>
      <c r="BL301" s="87">
        <f t="shared" si="288"/>
        <v>0.02</v>
      </c>
      <c r="BN301" s="140">
        <v>299</v>
      </c>
      <c r="BO301" s="140">
        <v>260</v>
      </c>
      <c r="BP301" s="140">
        <v>261</v>
      </c>
      <c r="BQ301" s="140">
        <v>299</v>
      </c>
      <c r="BR301" s="140">
        <v>299</v>
      </c>
      <c r="BS301" s="140" t="str">
        <v>1c</v>
      </c>
      <c r="BT301" s="140" t="str">
        <v>0</v>
      </c>
      <c r="BU301" s="87">
        <v>0</v>
      </c>
      <c r="BV301" s="140">
        <v>299</v>
      </c>
      <c r="BW301" s="140" t="str">
        <v>2.10E+11</v>
      </c>
      <c r="BX301" s="140" t="str">
        <v>8.08E+10</v>
      </c>
      <c r="BY301" s="140" t="str">
        <v>7850</v>
      </c>
      <c r="BZ301" s="140">
        <v>3.7324886075114589</v>
      </c>
      <c r="CA301" s="140">
        <v>1.7000000000000001E-2</v>
      </c>
      <c r="CD301" s="87">
        <v>299</v>
      </c>
      <c r="CE301" s="87" t="s">
        <v>180</v>
      </c>
      <c r="CF301" s="87" t="s">
        <v>181</v>
      </c>
      <c r="CG301" s="87" t="s">
        <v>182</v>
      </c>
      <c r="CH301" s="87">
        <v>3.7324886075114589</v>
      </c>
      <c r="CI301" s="87">
        <v>1.7000000000000001E-2</v>
      </c>
    </row>
    <row r="302" spans="10:106" ht="12.75">
      <c r="J302" s="87">
        <f t="shared" si="304"/>
        <v>150.19999999999999</v>
      </c>
      <c r="K302" s="126">
        <v>160</v>
      </c>
      <c r="L302" s="87">
        <v>1.3</v>
      </c>
      <c r="M302" s="87">
        <v>20</v>
      </c>
      <c r="N302" s="87" t="s">
        <v>154</v>
      </c>
      <c r="O302" s="87" t="s">
        <v>155</v>
      </c>
      <c r="P302" s="87">
        <v>0</v>
      </c>
      <c r="Q302" s="127">
        <v>8.0420000000000006E-5</v>
      </c>
      <c r="R302" s="87">
        <v>0</v>
      </c>
      <c r="S302" s="87">
        <v>0</v>
      </c>
      <c r="T302" s="127">
        <v>3460000000</v>
      </c>
      <c r="U302" s="127">
        <v>3460000000</v>
      </c>
      <c r="V302" s="127">
        <v>3249000000</v>
      </c>
      <c r="W302" s="127">
        <v>3249000000</v>
      </c>
      <c r="X302" s="87">
        <v>0</v>
      </c>
      <c r="Y302" s="87">
        <v>0</v>
      </c>
      <c r="Z302" s="127">
        <v>2662000000</v>
      </c>
      <c r="AA302" s="127">
        <v>3.2950000000000001E-5</v>
      </c>
      <c r="AB302" s="127">
        <v>16890000000</v>
      </c>
      <c r="AC302" s="87">
        <v>0.65</v>
      </c>
      <c r="AD302" s="87" t="s">
        <v>156</v>
      </c>
      <c r="AE302" s="87" t="s">
        <v>157</v>
      </c>
      <c r="AF302" s="87" t="s">
        <v>158</v>
      </c>
      <c r="AG302" s="87" t="s">
        <v>159</v>
      </c>
      <c r="AH302" s="87" t="s">
        <v>160</v>
      </c>
      <c r="AI302" s="87" t="s">
        <v>161</v>
      </c>
      <c r="AJ302" s="87" t="s">
        <v>162</v>
      </c>
      <c r="AK302" s="87">
        <v>0</v>
      </c>
      <c r="AL302" s="87">
        <v>0</v>
      </c>
      <c r="AM302" s="87" t="s">
        <v>142</v>
      </c>
      <c r="AY302" s="133"/>
      <c r="AZ302" s="87" t="str">
        <f t="shared" si="277"/>
        <v/>
      </c>
      <c r="BA302" s="87" t="str">
        <f t="shared" si="278"/>
        <v/>
      </c>
      <c r="BB302" s="87" t="str">
        <f t="shared" si="279"/>
        <v/>
      </c>
      <c r="BC302" s="87" t="str">
        <f t="shared" si="280"/>
        <v/>
      </c>
      <c r="BD302" s="87" t="str">
        <f t="shared" si="281"/>
        <v/>
      </c>
      <c r="BE302" s="87" t="str">
        <f t="shared" si="282"/>
        <v/>
      </c>
      <c r="BG302" s="87" t="str">
        <f t="shared" si="283"/>
        <v/>
      </c>
      <c r="BH302" s="127" t="str">
        <f t="shared" si="284"/>
        <v/>
      </c>
      <c r="BI302" s="127" t="str">
        <f t="shared" si="285"/>
        <v/>
      </c>
      <c r="BJ302" s="87" t="str">
        <f t="shared" si="286"/>
        <v/>
      </c>
      <c r="BK302" s="87" t="str">
        <f t="shared" si="287"/>
        <v/>
      </c>
      <c r="BL302" s="87" t="str">
        <f t="shared" si="288"/>
        <v/>
      </c>
      <c r="BN302" s="140">
        <v>300</v>
      </c>
      <c r="BO302" s="140">
        <v>261</v>
      </c>
      <c r="BP302" s="140">
        <v>262</v>
      </c>
      <c r="BQ302" s="140">
        <v>300</v>
      </c>
      <c r="BR302" s="140">
        <v>300</v>
      </c>
      <c r="BS302" s="140" t="str">
        <v>1c</v>
      </c>
      <c r="BT302" s="140" t="str">
        <v>0</v>
      </c>
      <c r="BU302" s="87">
        <v>0</v>
      </c>
      <c r="BV302" s="140">
        <v>300</v>
      </c>
      <c r="BW302" s="140" t="str">
        <v>2.10E+11</v>
      </c>
      <c r="BX302" s="140" t="str">
        <v>8.08E+10</v>
      </c>
      <c r="BY302" s="140" t="str">
        <v>7850</v>
      </c>
      <c r="BZ302" s="140">
        <v>3.5839971642430837</v>
      </c>
      <c r="CA302" s="140">
        <v>1.7000000000000001E-2</v>
      </c>
      <c r="CD302" s="87">
        <v>300</v>
      </c>
      <c r="CE302" s="87" t="s">
        <v>180</v>
      </c>
      <c r="CF302" s="87" t="s">
        <v>181</v>
      </c>
      <c r="CG302" s="87" t="s">
        <v>182</v>
      </c>
      <c r="CH302" s="87">
        <v>3.5839971642430837</v>
      </c>
      <c r="CI302" s="87">
        <v>1.7000000000000001E-2</v>
      </c>
    </row>
    <row r="303" spans="10:106" ht="12.75">
      <c r="J303" s="87">
        <f t="shared" si="304"/>
        <v>151.1</v>
      </c>
      <c r="K303" s="126">
        <v>160</v>
      </c>
      <c r="L303" s="87">
        <v>1.3</v>
      </c>
      <c r="M303" s="87">
        <v>20</v>
      </c>
      <c r="N303" s="87" t="s">
        <v>154</v>
      </c>
      <c r="O303" s="87" t="s">
        <v>155</v>
      </c>
      <c r="P303" s="87">
        <v>0</v>
      </c>
      <c r="Q303" s="127">
        <v>8.0420000000000006E-5</v>
      </c>
      <c r="R303" s="87">
        <v>0</v>
      </c>
      <c r="S303" s="87">
        <v>0</v>
      </c>
      <c r="T303" s="127">
        <v>3460000000</v>
      </c>
      <c r="U303" s="127">
        <v>3460000000</v>
      </c>
      <c r="V303" s="127">
        <v>3249000000</v>
      </c>
      <c r="W303" s="127">
        <v>3249000000</v>
      </c>
      <c r="X303" s="87">
        <v>0</v>
      </c>
      <c r="Y303" s="87">
        <v>0</v>
      </c>
      <c r="Z303" s="127">
        <v>2662000000</v>
      </c>
      <c r="AA303" s="127">
        <v>3.2950000000000001E-5</v>
      </c>
      <c r="AB303" s="127">
        <v>16890000000</v>
      </c>
      <c r="AC303" s="87">
        <v>0.65</v>
      </c>
      <c r="AD303" s="87" t="s">
        <v>156</v>
      </c>
      <c r="AE303" s="87" t="s">
        <v>157</v>
      </c>
      <c r="AF303" s="87" t="s">
        <v>158</v>
      </c>
      <c r="AG303" s="87" t="s">
        <v>159</v>
      </c>
      <c r="AH303" s="87" t="s">
        <v>160</v>
      </c>
      <c r="AI303" s="87" t="s">
        <v>161</v>
      </c>
      <c r="AJ303" s="87" t="s">
        <v>162</v>
      </c>
      <c r="AK303" s="87">
        <v>0</v>
      </c>
      <c r="AL303" s="87">
        <v>0</v>
      </c>
      <c r="AM303" s="87" t="s">
        <v>142</v>
      </c>
      <c r="AY303" s="133">
        <f t="shared" ref="AY303" si="315">IF(J303="", "", INT(J303))</f>
        <v>151</v>
      </c>
      <c r="AZ303" s="87">
        <f t="shared" si="277"/>
        <v>160</v>
      </c>
      <c r="BA303" s="87">
        <f t="shared" si="278"/>
        <v>161</v>
      </c>
      <c r="BB303" s="87">
        <f t="shared" si="279"/>
        <v>151</v>
      </c>
      <c r="BC303" s="87">
        <f t="shared" si="280"/>
        <v>151</v>
      </c>
      <c r="BD303" s="87" t="str">
        <f t="shared" si="281"/>
        <v>1c</v>
      </c>
      <c r="BE303" s="87" t="str">
        <f t="shared" si="282"/>
        <v>0</v>
      </c>
      <c r="BG303" s="87">
        <f t="shared" si="283"/>
        <v>151</v>
      </c>
      <c r="BH303" s="127" t="str">
        <f t="shared" si="284"/>
        <v>2.10E+11</v>
      </c>
      <c r="BI303" s="127" t="str">
        <f t="shared" si="285"/>
        <v>8.08E+10</v>
      </c>
      <c r="BJ303" s="87" t="str">
        <f t="shared" si="286"/>
        <v>7850</v>
      </c>
      <c r="BK303" s="87">
        <f t="shared" si="287"/>
        <v>1.3</v>
      </c>
      <c r="BL303" s="87">
        <f t="shared" si="288"/>
        <v>0.02</v>
      </c>
      <c r="BN303" s="140">
        <v>301</v>
      </c>
      <c r="BO303" s="140">
        <v>262</v>
      </c>
      <c r="BP303" s="140">
        <v>263</v>
      </c>
      <c r="BQ303" s="140">
        <v>301</v>
      </c>
      <c r="BR303" s="140">
        <v>301</v>
      </c>
      <c r="BS303" s="140" t="str">
        <v>1c</v>
      </c>
      <c r="BT303" s="140" t="str">
        <v>0</v>
      </c>
      <c r="BU303" s="87">
        <v>0</v>
      </c>
      <c r="BV303" s="140">
        <v>301</v>
      </c>
      <c r="BW303" s="140" t="str">
        <v>2.10E+11</v>
      </c>
      <c r="BX303" s="140" t="str">
        <v>8.08E+10</v>
      </c>
      <c r="BY303" s="140" t="str">
        <v>7850</v>
      </c>
      <c r="BZ303" s="140">
        <v>3.4485496752069111</v>
      </c>
      <c r="CA303" s="140">
        <v>1.7999999999999999E-2</v>
      </c>
      <c r="CD303" s="87">
        <v>301</v>
      </c>
      <c r="CE303" s="87" t="s">
        <v>180</v>
      </c>
      <c r="CF303" s="87" t="s">
        <v>181</v>
      </c>
      <c r="CG303" s="87" t="s">
        <v>182</v>
      </c>
      <c r="CH303" s="87">
        <v>3.4485496752069111</v>
      </c>
      <c r="CI303" s="87">
        <v>1.7999999999999999E-2</v>
      </c>
    </row>
    <row r="304" spans="10:106" ht="12.75">
      <c r="J304" s="87">
        <f t="shared" si="304"/>
        <v>151.19999999999999</v>
      </c>
      <c r="K304" s="126">
        <v>161</v>
      </c>
      <c r="L304" s="87">
        <v>1.3</v>
      </c>
      <c r="M304" s="87">
        <v>20</v>
      </c>
      <c r="N304" s="87" t="s">
        <v>154</v>
      </c>
      <c r="O304" s="87" t="s">
        <v>155</v>
      </c>
      <c r="P304" s="87">
        <v>0</v>
      </c>
      <c r="Q304" s="127">
        <v>8.0420000000000006E-5</v>
      </c>
      <c r="R304" s="87">
        <v>0</v>
      </c>
      <c r="S304" s="87">
        <v>0</v>
      </c>
      <c r="T304" s="127">
        <v>3460000000</v>
      </c>
      <c r="U304" s="127">
        <v>3460000000</v>
      </c>
      <c r="V304" s="127">
        <v>3249000000</v>
      </c>
      <c r="W304" s="127">
        <v>3249000000</v>
      </c>
      <c r="X304" s="87">
        <v>0</v>
      </c>
      <c r="Y304" s="87">
        <v>0</v>
      </c>
      <c r="Z304" s="127">
        <v>2662000000</v>
      </c>
      <c r="AA304" s="127">
        <v>3.2950000000000001E-5</v>
      </c>
      <c r="AB304" s="127">
        <v>16890000000</v>
      </c>
      <c r="AC304" s="87">
        <v>0.65</v>
      </c>
      <c r="AD304" s="87" t="s">
        <v>156</v>
      </c>
      <c r="AE304" s="87" t="s">
        <v>157</v>
      </c>
      <c r="AF304" s="87" t="s">
        <v>158</v>
      </c>
      <c r="AG304" s="87" t="s">
        <v>159</v>
      </c>
      <c r="AH304" s="87" t="s">
        <v>160</v>
      </c>
      <c r="AI304" s="87" t="s">
        <v>161</v>
      </c>
      <c r="AJ304" s="87" t="s">
        <v>162</v>
      </c>
      <c r="AK304" s="87">
        <v>0</v>
      </c>
      <c r="AL304" s="87">
        <v>0</v>
      </c>
      <c r="AM304" s="87" t="s">
        <v>142</v>
      </c>
      <c r="AY304" s="133"/>
      <c r="AZ304" s="87" t="str">
        <f t="shared" si="277"/>
        <v/>
      </c>
      <c r="BA304" s="87" t="str">
        <f t="shared" si="278"/>
        <v/>
      </c>
      <c r="BB304" s="87" t="str">
        <f t="shared" si="279"/>
        <v/>
      </c>
      <c r="BC304" s="87" t="str">
        <f t="shared" si="280"/>
        <v/>
      </c>
      <c r="BD304" s="87" t="str">
        <f t="shared" si="281"/>
        <v/>
      </c>
      <c r="BE304" s="87" t="str">
        <f t="shared" si="282"/>
        <v/>
      </c>
      <c r="BG304" s="87" t="str">
        <f t="shared" si="283"/>
        <v/>
      </c>
      <c r="BH304" s="127" t="str">
        <f t="shared" si="284"/>
        <v/>
      </c>
      <c r="BI304" s="127" t="str">
        <f t="shared" si="285"/>
        <v/>
      </c>
      <c r="BJ304" s="87" t="str">
        <f t="shared" si="286"/>
        <v/>
      </c>
      <c r="BK304" s="87" t="str">
        <f t="shared" si="287"/>
        <v/>
      </c>
      <c r="BL304" s="87" t="str">
        <f t="shared" si="288"/>
        <v/>
      </c>
      <c r="BN304" s="140">
        <v>302</v>
      </c>
      <c r="BO304" s="140">
        <v>263</v>
      </c>
      <c r="BP304" s="140">
        <v>264</v>
      </c>
      <c r="BQ304" s="140">
        <v>302</v>
      </c>
      <c r="BR304" s="140">
        <v>302</v>
      </c>
      <c r="BS304" s="140" t="str">
        <v>1c</v>
      </c>
      <c r="BT304" s="140" t="str">
        <v>0</v>
      </c>
      <c r="BU304" s="87">
        <v>0</v>
      </c>
      <c r="BV304" s="140">
        <v>302</v>
      </c>
      <c r="BW304" s="140" t="str">
        <v>2.10E+11</v>
      </c>
      <c r="BX304" s="140" t="str">
        <v>8.08E+10</v>
      </c>
      <c r="BY304" s="140" t="str">
        <v>7850</v>
      </c>
      <c r="BZ304" s="140">
        <v>3.3131021861707386</v>
      </c>
      <c r="CA304" s="140">
        <v>1.7999999999999999E-2</v>
      </c>
      <c r="CD304" s="87">
        <v>302</v>
      </c>
      <c r="CE304" s="87" t="s">
        <v>180</v>
      </c>
      <c r="CF304" s="87" t="s">
        <v>181</v>
      </c>
      <c r="CG304" s="87" t="s">
        <v>182</v>
      </c>
      <c r="CH304" s="87">
        <v>3.3131021861707386</v>
      </c>
      <c r="CI304" s="87">
        <v>1.7999999999999999E-2</v>
      </c>
    </row>
    <row r="305" spans="10:106" ht="12.75">
      <c r="J305" s="87">
        <f t="shared" si="304"/>
        <v>152.1</v>
      </c>
      <c r="K305" s="126">
        <v>161</v>
      </c>
      <c r="L305" s="87">
        <v>1.3</v>
      </c>
      <c r="M305" s="87">
        <v>20</v>
      </c>
      <c r="N305" s="87" t="s">
        <v>154</v>
      </c>
      <c r="O305" s="87" t="s">
        <v>155</v>
      </c>
      <c r="P305" s="87">
        <v>0</v>
      </c>
      <c r="Q305" s="127">
        <v>8.0420000000000006E-5</v>
      </c>
      <c r="R305" s="87">
        <v>0</v>
      </c>
      <c r="S305" s="87">
        <v>0</v>
      </c>
      <c r="T305" s="127">
        <v>3460000000</v>
      </c>
      <c r="U305" s="127">
        <v>3460000000</v>
      </c>
      <c r="V305" s="127">
        <v>3249000000</v>
      </c>
      <c r="W305" s="127">
        <v>3249000000</v>
      </c>
      <c r="X305" s="87">
        <v>0</v>
      </c>
      <c r="Y305" s="87">
        <v>0</v>
      </c>
      <c r="Z305" s="127">
        <v>2662000000</v>
      </c>
      <c r="AA305" s="127">
        <v>3.2950000000000001E-5</v>
      </c>
      <c r="AB305" s="127">
        <v>16890000000</v>
      </c>
      <c r="AC305" s="87">
        <v>0.65</v>
      </c>
      <c r="AD305" s="87" t="s">
        <v>156</v>
      </c>
      <c r="AE305" s="87" t="s">
        <v>157</v>
      </c>
      <c r="AF305" s="87" t="s">
        <v>158</v>
      </c>
      <c r="AG305" s="87" t="s">
        <v>159</v>
      </c>
      <c r="AH305" s="87" t="s">
        <v>160</v>
      </c>
      <c r="AI305" s="87" t="s">
        <v>161</v>
      </c>
      <c r="AJ305" s="87" t="s">
        <v>162</v>
      </c>
      <c r="AK305" s="87">
        <v>0</v>
      </c>
      <c r="AL305" s="87">
        <v>0</v>
      </c>
      <c r="AM305" s="87" t="s">
        <v>142</v>
      </c>
      <c r="AY305" s="133">
        <f t="shared" ref="AY305" si="316">IF(J305="", "", INT(J305))</f>
        <v>152</v>
      </c>
      <c r="AZ305" s="87">
        <f t="shared" si="277"/>
        <v>161</v>
      </c>
      <c r="BA305" s="87">
        <f t="shared" si="278"/>
        <v>162</v>
      </c>
      <c r="BB305" s="87">
        <f t="shared" si="279"/>
        <v>152</v>
      </c>
      <c r="BC305" s="87">
        <f t="shared" si="280"/>
        <v>152</v>
      </c>
      <c r="BD305" s="87" t="str">
        <f t="shared" si="281"/>
        <v>1c</v>
      </c>
      <c r="BE305" s="87" t="str">
        <f t="shared" si="282"/>
        <v>0</v>
      </c>
      <c r="BG305" s="87">
        <f t="shared" si="283"/>
        <v>152</v>
      </c>
      <c r="BH305" s="127" t="str">
        <f t="shared" si="284"/>
        <v>2.10E+11</v>
      </c>
      <c r="BI305" s="127" t="str">
        <f t="shared" si="285"/>
        <v>8.08E+10</v>
      </c>
      <c r="BJ305" s="87" t="str">
        <f t="shared" si="286"/>
        <v>7850</v>
      </c>
      <c r="BK305" s="87">
        <f t="shared" si="287"/>
        <v>1.3</v>
      </c>
      <c r="BL305" s="87">
        <f t="shared" si="288"/>
        <v>0.02</v>
      </c>
      <c r="BN305" s="129">
        <v>303</v>
      </c>
      <c r="BO305" s="129">
        <v>271</v>
      </c>
      <c r="BP305" s="129">
        <v>105</v>
      </c>
      <c r="BQ305" s="129">
        <v>303</v>
      </c>
      <c r="BR305" s="129">
        <v>303</v>
      </c>
      <c r="BS305" s="129" t="str">
        <v>1c</v>
      </c>
      <c r="BT305" s="129" t="str">
        <v>0</v>
      </c>
      <c r="BU305" s="87">
        <v>0</v>
      </c>
      <c r="BV305" s="129">
        <v>303</v>
      </c>
      <c r="BW305" s="129" t="str">
        <v>2.10E+11</v>
      </c>
      <c r="BX305" s="129" t="str">
        <v>8.08E+10</v>
      </c>
      <c r="BY305" s="129" t="str">
        <v>7850</v>
      </c>
      <c r="BZ305" s="129">
        <v>1.3</v>
      </c>
      <c r="CA305" s="129">
        <v>0.01</v>
      </c>
      <c r="CD305" s="87">
        <v>303</v>
      </c>
      <c r="CE305" s="87" t="s">
        <v>180</v>
      </c>
      <c r="CF305" s="87" t="s">
        <v>181</v>
      </c>
      <c r="CG305" s="87">
        <v>1</v>
      </c>
      <c r="CH305" s="87">
        <v>1.3</v>
      </c>
      <c r="CI305" s="87">
        <v>0.01</v>
      </c>
      <c r="CR305" s="87">
        <f t="shared" si="273"/>
        <v>303</v>
      </c>
      <c r="CS305" s="87">
        <f t="shared" si="274"/>
        <v>271</v>
      </c>
      <c r="CT305" s="87">
        <f t="shared" si="275"/>
        <v>105</v>
      </c>
      <c r="CU305" s="87">
        <v>3</v>
      </c>
      <c r="CV305" s="87">
        <v>3</v>
      </c>
      <c r="CW305" s="87">
        <v>1</v>
      </c>
      <c r="CX305" s="87">
        <v>0</v>
      </c>
      <c r="CY305" s="87">
        <v>1</v>
      </c>
      <c r="CZ305" s="87">
        <v>3</v>
      </c>
      <c r="DA305" s="87">
        <v>1</v>
      </c>
      <c r="DB305" s="87" t="b">
        <v>1</v>
      </c>
    </row>
    <row r="306" spans="10:106" ht="12.75">
      <c r="J306" s="87">
        <f t="shared" si="304"/>
        <v>152.19999999999999</v>
      </c>
      <c r="K306" s="126">
        <v>162</v>
      </c>
      <c r="L306" s="87">
        <v>1.3</v>
      </c>
      <c r="M306" s="87">
        <v>20</v>
      </c>
      <c r="N306" s="87" t="s">
        <v>154</v>
      </c>
      <c r="O306" s="87" t="s">
        <v>155</v>
      </c>
      <c r="P306" s="87">
        <v>0</v>
      </c>
      <c r="Q306" s="127">
        <v>8.0420000000000006E-5</v>
      </c>
      <c r="R306" s="87">
        <v>0</v>
      </c>
      <c r="S306" s="87">
        <v>0</v>
      </c>
      <c r="T306" s="127">
        <v>3460000000</v>
      </c>
      <c r="U306" s="127">
        <v>3460000000</v>
      </c>
      <c r="V306" s="127">
        <v>3249000000</v>
      </c>
      <c r="W306" s="127">
        <v>3249000000</v>
      </c>
      <c r="X306" s="87">
        <v>0</v>
      </c>
      <c r="Y306" s="87">
        <v>0</v>
      </c>
      <c r="Z306" s="127">
        <v>2662000000</v>
      </c>
      <c r="AA306" s="127">
        <v>3.2950000000000001E-5</v>
      </c>
      <c r="AB306" s="127">
        <v>16890000000</v>
      </c>
      <c r="AC306" s="87">
        <v>0.65</v>
      </c>
      <c r="AD306" s="87" t="s">
        <v>156</v>
      </c>
      <c r="AE306" s="87" t="s">
        <v>157</v>
      </c>
      <c r="AF306" s="87" t="s">
        <v>158</v>
      </c>
      <c r="AG306" s="87" t="s">
        <v>159</v>
      </c>
      <c r="AH306" s="87" t="s">
        <v>160</v>
      </c>
      <c r="AI306" s="87" t="s">
        <v>161</v>
      </c>
      <c r="AJ306" s="87" t="s">
        <v>162</v>
      </c>
      <c r="AK306" s="87">
        <v>0</v>
      </c>
      <c r="AL306" s="87">
        <v>0</v>
      </c>
      <c r="AM306" s="87" t="s">
        <v>142</v>
      </c>
      <c r="AY306" s="133"/>
      <c r="AZ306" s="87" t="str">
        <f t="shared" si="277"/>
        <v/>
      </c>
      <c r="BA306" s="87" t="str">
        <f t="shared" si="278"/>
        <v/>
      </c>
      <c r="BB306" s="87" t="str">
        <f t="shared" si="279"/>
        <v/>
      </c>
      <c r="BC306" s="87" t="str">
        <f t="shared" si="280"/>
        <v/>
      </c>
      <c r="BD306" s="87" t="str">
        <f t="shared" si="281"/>
        <v/>
      </c>
      <c r="BE306" s="87" t="str">
        <f t="shared" si="282"/>
        <v/>
      </c>
      <c r="BG306" s="87" t="str">
        <f t="shared" si="283"/>
        <v/>
      </c>
      <c r="BH306" s="127" t="str">
        <f t="shared" si="284"/>
        <v/>
      </c>
      <c r="BI306" s="127" t="str">
        <f t="shared" si="285"/>
        <v/>
      </c>
      <c r="BJ306" s="87" t="str">
        <f t="shared" si="286"/>
        <v/>
      </c>
      <c r="BK306" s="87" t="str">
        <f t="shared" si="287"/>
        <v/>
      </c>
      <c r="BL306" s="87" t="str">
        <f t="shared" si="288"/>
        <v/>
      </c>
      <c r="BN306" s="129">
        <v>304</v>
      </c>
      <c r="BO306" s="129">
        <v>272</v>
      </c>
      <c r="BP306" s="129">
        <v>108</v>
      </c>
      <c r="BQ306" s="129">
        <v>304</v>
      </c>
      <c r="BR306" s="129">
        <v>304</v>
      </c>
      <c r="BS306" s="129" t="str">
        <v>1c</v>
      </c>
      <c r="BT306" s="129" t="str">
        <v>0</v>
      </c>
      <c r="BU306" s="87">
        <v>0</v>
      </c>
      <c r="BV306" s="129">
        <v>304</v>
      </c>
      <c r="BW306" s="129" t="str">
        <v>2.10E+11</v>
      </c>
      <c r="BX306" s="129" t="str">
        <v>8.08E+10</v>
      </c>
      <c r="BY306" s="129" t="str">
        <v>7850</v>
      </c>
      <c r="BZ306" s="129">
        <v>1.3</v>
      </c>
      <c r="CA306" s="129">
        <v>0.01</v>
      </c>
      <c r="CD306" s="87">
        <v>304</v>
      </c>
      <c r="CE306" s="87" t="s">
        <v>180</v>
      </c>
      <c r="CF306" s="87" t="s">
        <v>181</v>
      </c>
      <c r="CG306" s="87">
        <v>1</v>
      </c>
      <c r="CH306" s="87">
        <v>1.3</v>
      </c>
      <c r="CI306" s="87">
        <v>0.01</v>
      </c>
      <c r="CR306" s="87">
        <f t="shared" si="273"/>
        <v>304</v>
      </c>
      <c r="CS306" s="87">
        <f t="shared" si="274"/>
        <v>272</v>
      </c>
      <c r="CT306" s="87">
        <f t="shared" si="275"/>
        <v>108</v>
      </c>
      <c r="CU306" s="87">
        <v>3</v>
      </c>
      <c r="CV306" s="87">
        <v>3</v>
      </c>
      <c r="CW306" s="87">
        <v>1</v>
      </c>
      <c r="CX306" s="87">
        <v>0</v>
      </c>
      <c r="CY306" s="87">
        <v>1</v>
      </c>
      <c r="CZ306" s="87">
        <v>3</v>
      </c>
      <c r="DA306" s="87">
        <v>1</v>
      </c>
      <c r="DB306" s="87" t="b">
        <v>1</v>
      </c>
    </row>
    <row r="307" spans="10:106" ht="12.75">
      <c r="J307" s="87">
        <f t="shared" si="304"/>
        <v>153.1</v>
      </c>
      <c r="K307" s="126">
        <v>162</v>
      </c>
      <c r="L307" s="87">
        <v>1.3</v>
      </c>
      <c r="M307" s="87">
        <v>20</v>
      </c>
      <c r="N307" s="87" t="s">
        <v>154</v>
      </c>
      <c r="O307" s="87" t="s">
        <v>155</v>
      </c>
      <c r="P307" s="87">
        <v>0</v>
      </c>
      <c r="Q307" s="127">
        <v>8.0420000000000006E-5</v>
      </c>
      <c r="R307" s="87">
        <v>0</v>
      </c>
      <c r="S307" s="87">
        <v>0</v>
      </c>
      <c r="T307" s="127">
        <v>3460000000</v>
      </c>
      <c r="U307" s="127">
        <v>3460000000</v>
      </c>
      <c r="V307" s="127">
        <v>3249000000</v>
      </c>
      <c r="W307" s="127">
        <v>3249000000</v>
      </c>
      <c r="X307" s="87">
        <v>0</v>
      </c>
      <c r="Y307" s="87">
        <v>0</v>
      </c>
      <c r="Z307" s="127">
        <v>2662000000</v>
      </c>
      <c r="AA307" s="127">
        <v>3.2950000000000001E-5</v>
      </c>
      <c r="AB307" s="127">
        <v>16890000000</v>
      </c>
      <c r="AC307" s="87">
        <v>0.65</v>
      </c>
      <c r="AD307" s="87" t="s">
        <v>156</v>
      </c>
      <c r="AE307" s="87" t="s">
        <v>157</v>
      </c>
      <c r="AF307" s="87" t="s">
        <v>158</v>
      </c>
      <c r="AG307" s="87" t="s">
        <v>159</v>
      </c>
      <c r="AH307" s="87" t="s">
        <v>160</v>
      </c>
      <c r="AI307" s="87" t="s">
        <v>161</v>
      </c>
      <c r="AJ307" s="87" t="s">
        <v>162</v>
      </c>
      <c r="AK307" s="87">
        <v>0</v>
      </c>
      <c r="AL307" s="87">
        <v>0</v>
      </c>
      <c r="AM307" s="87" t="s">
        <v>142</v>
      </c>
      <c r="AY307" s="133">
        <f t="shared" ref="AY307" si="317">IF(J307="", "", INT(J307))</f>
        <v>153</v>
      </c>
      <c r="AZ307" s="87">
        <f t="shared" si="277"/>
        <v>162</v>
      </c>
      <c r="BA307" s="87">
        <f t="shared" si="278"/>
        <v>163</v>
      </c>
      <c r="BB307" s="87">
        <f t="shared" si="279"/>
        <v>153</v>
      </c>
      <c r="BC307" s="87">
        <f t="shared" si="280"/>
        <v>153</v>
      </c>
      <c r="BD307" s="87" t="str">
        <f t="shared" si="281"/>
        <v>1c</v>
      </c>
      <c r="BE307" s="87" t="str">
        <f t="shared" si="282"/>
        <v>0</v>
      </c>
      <c r="BG307" s="87">
        <f t="shared" si="283"/>
        <v>153</v>
      </c>
      <c r="BH307" s="127" t="str">
        <f t="shared" si="284"/>
        <v>2.10E+11</v>
      </c>
      <c r="BI307" s="127" t="str">
        <f t="shared" si="285"/>
        <v>8.08E+10</v>
      </c>
      <c r="BJ307" s="87" t="str">
        <f t="shared" si="286"/>
        <v>7850</v>
      </c>
      <c r="BK307" s="87">
        <f t="shared" si="287"/>
        <v>1.3</v>
      </c>
      <c r="BL307" s="87">
        <f t="shared" si="288"/>
        <v>0.02</v>
      </c>
      <c r="BN307" s="129">
        <v>305</v>
      </c>
      <c r="BO307" s="129">
        <v>273</v>
      </c>
      <c r="BP307" s="129">
        <v>115</v>
      </c>
      <c r="BQ307" s="129">
        <v>305</v>
      </c>
      <c r="BR307" s="129">
        <v>305</v>
      </c>
      <c r="BS307" s="129" t="str">
        <v>1c</v>
      </c>
      <c r="BT307" s="129" t="str">
        <v>0</v>
      </c>
      <c r="BU307" s="87">
        <v>0</v>
      </c>
      <c r="BV307" s="129">
        <v>305</v>
      </c>
      <c r="BW307" s="129" t="str">
        <v>2.10E+11</v>
      </c>
      <c r="BX307" s="129" t="str">
        <v>8.08E+10</v>
      </c>
      <c r="BY307" s="129" t="str">
        <v>7850</v>
      </c>
      <c r="BZ307" s="129">
        <v>1.3</v>
      </c>
      <c r="CA307" s="129">
        <v>0.01</v>
      </c>
      <c r="CD307" s="87">
        <v>305</v>
      </c>
      <c r="CE307" s="87" t="s">
        <v>180</v>
      </c>
      <c r="CF307" s="87" t="s">
        <v>181</v>
      </c>
      <c r="CG307" s="87">
        <v>1</v>
      </c>
      <c r="CH307" s="87">
        <v>1.3</v>
      </c>
      <c r="CI307" s="87">
        <v>0.01</v>
      </c>
      <c r="CR307" s="87">
        <f t="shared" si="273"/>
        <v>305</v>
      </c>
      <c r="CS307" s="87">
        <f t="shared" si="274"/>
        <v>273</v>
      </c>
      <c r="CT307" s="87">
        <f t="shared" si="275"/>
        <v>115</v>
      </c>
      <c r="CU307" s="87">
        <v>3</v>
      </c>
      <c r="CV307" s="87">
        <v>3</v>
      </c>
      <c r="CW307" s="87">
        <v>1</v>
      </c>
      <c r="CX307" s="87">
        <v>0</v>
      </c>
      <c r="CY307" s="87">
        <v>1</v>
      </c>
      <c r="CZ307" s="87">
        <v>3</v>
      </c>
      <c r="DA307" s="87">
        <v>1</v>
      </c>
      <c r="DB307" s="87" t="b">
        <v>1</v>
      </c>
    </row>
    <row r="308" spans="10:106" ht="12.75">
      <c r="J308" s="87">
        <f t="shared" si="304"/>
        <v>153.19999999999999</v>
      </c>
      <c r="K308" s="126">
        <v>163</v>
      </c>
      <c r="L308" s="87">
        <v>1.3</v>
      </c>
      <c r="M308" s="87">
        <v>20</v>
      </c>
      <c r="N308" s="87" t="s">
        <v>154</v>
      </c>
      <c r="O308" s="87" t="s">
        <v>155</v>
      </c>
      <c r="P308" s="87">
        <v>0</v>
      </c>
      <c r="Q308" s="127">
        <v>8.0420000000000006E-5</v>
      </c>
      <c r="R308" s="87">
        <v>0</v>
      </c>
      <c r="S308" s="87">
        <v>0</v>
      </c>
      <c r="T308" s="127">
        <v>3460000000</v>
      </c>
      <c r="U308" s="127">
        <v>3460000000</v>
      </c>
      <c r="V308" s="127">
        <v>3249000000</v>
      </c>
      <c r="W308" s="127">
        <v>3249000000</v>
      </c>
      <c r="X308" s="87">
        <v>0</v>
      </c>
      <c r="Y308" s="87">
        <v>0</v>
      </c>
      <c r="Z308" s="127">
        <v>2662000000</v>
      </c>
      <c r="AA308" s="127">
        <v>3.2950000000000001E-5</v>
      </c>
      <c r="AB308" s="127">
        <v>16890000000</v>
      </c>
      <c r="AC308" s="87">
        <v>0.65</v>
      </c>
      <c r="AD308" s="87" t="s">
        <v>156</v>
      </c>
      <c r="AE308" s="87" t="s">
        <v>157</v>
      </c>
      <c r="AF308" s="87" t="s">
        <v>158</v>
      </c>
      <c r="AG308" s="87" t="s">
        <v>159</v>
      </c>
      <c r="AH308" s="87" t="s">
        <v>160</v>
      </c>
      <c r="AI308" s="87" t="s">
        <v>161</v>
      </c>
      <c r="AJ308" s="87" t="s">
        <v>162</v>
      </c>
      <c r="AK308" s="87">
        <v>0</v>
      </c>
      <c r="AL308" s="87">
        <v>0</v>
      </c>
      <c r="AM308" s="87" t="s">
        <v>142</v>
      </c>
      <c r="AY308" s="133"/>
      <c r="AZ308" s="87" t="str">
        <f t="shared" si="277"/>
        <v/>
      </c>
      <c r="BA308" s="87" t="str">
        <f t="shared" si="278"/>
        <v/>
      </c>
      <c r="BB308" s="87" t="str">
        <f t="shared" si="279"/>
        <v/>
      </c>
      <c r="BC308" s="87" t="str">
        <f t="shared" si="280"/>
        <v/>
      </c>
      <c r="BD308" s="87" t="str">
        <f t="shared" si="281"/>
        <v/>
      </c>
      <c r="BE308" s="87" t="str">
        <f t="shared" si="282"/>
        <v/>
      </c>
      <c r="BG308" s="87" t="str">
        <f t="shared" si="283"/>
        <v/>
      </c>
      <c r="BH308" s="127" t="str">
        <f t="shared" si="284"/>
        <v/>
      </c>
      <c r="BI308" s="127" t="str">
        <f t="shared" si="285"/>
        <v/>
      </c>
      <c r="BJ308" s="87" t="str">
        <f t="shared" si="286"/>
        <v/>
      </c>
      <c r="BK308" s="87" t="str">
        <f t="shared" si="287"/>
        <v/>
      </c>
      <c r="BL308" s="87" t="str">
        <f t="shared" si="288"/>
        <v/>
      </c>
      <c r="BN308" s="129">
        <v>306</v>
      </c>
      <c r="BO308" s="129">
        <v>274</v>
      </c>
      <c r="BP308" s="129">
        <v>161</v>
      </c>
      <c r="BQ308" s="129">
        <v>306</v>
      </c>
      <c r="BR308" s="129">
        <v>306</v>
      </c>
      <c r="BS308" s="129" t="str">
        <v>1c</v>
      </c>
      <c r="BT308" s="129" t="str">
        <v>0</v>
      </c>
      <c r="BU308" s="87">
        <v>0</v>
      </c>
      <c r="BV308" s="129">
        <v>306</v>
      </c>
      <c r="BW308" s="129" t="str">
        <v>2.10E+11</v>
      </c>
      <c r="BX308" s="129" t="str">
        <v>8.08E+10</v>
      </c>
      <c r="BY308" s="129" t="str">
        <v>7850</v>
      </c>
      <c r="BZ308" s="129">
        <v>1.3</v>
      </c>
      <c r="CA308" s="129">
        <v>0.01</v>
      </c>
      <c r="CD308" s="87">
        <v>306</v>
      </c>
      <c r="CE308" s="87" t="s">
        <v>180</v>
      </c>
      <c r="CF308" s="87" t="s">
        <v>181</v>
      </c>
      <c r="CG308" s="87">
        <v>1</v>
      </c>
      <c r="CH308" s="87">
        <v>1.3</v>
      </c>
      <c r="CI308" s="87">
        <v>0.01</v>
      </c>
      <c r="CR308" s="87">
        <f t="shared" si="273"/>
        <v>306</v>
      </c>
      <c r="CS308" s="87">
        <f t="shared" si="274"/>
        <v>274</v>
      </c>
      <c r="CT308" s="87">
        <f t="shared" si="275"/>
        <v>161</v>
      </c>
      <c r="CU308" s="87">
        <v>3</v>
      </c>
      <c r="CV308" s="87">
        <v>3</v>
      </c>
      <c r="CW308" s="87">
        <v>1</v>
      </c>
      <c r="CX308" s="87">
        <v>0</v>
      </c>
      <c r="CY308" s="87">
        <v>1</v>
      </c>
      <c r="CZ308" s="87">
        <v>3</v>
      </c>
      <c r="DA308" s="87">
        <v>1</v>
      </c>
      <c r="DB308" s="87" t="b">
        <v>1</v>
      </c>
    </row>
    <row r="309" spans="10:106" ht="12.75">
      <c r="J309" s="87">
        <f t="shared" si="304"/>
        <v>154.1</v>
      </c>
      <c r="K309" s="126">
        <v>163</v>
      </c>
      <c r="L309" s="87">
        <v>1.3</v>
      </c>
      <c r="M309" s="87">
        <v>20</v>
      </c>
      <c r="N309" s="87" t="s">
        <v>154</v>
      </c>
      <c r="O309" s="87" t="s">
        <v>155</v>
      </c>
      <c r="P309" s="87">
        <v>0</v>
      </c>
      <c r="Q309" s="127">
        <v>8.0420000000000006E-5</v>
      </c>
      <c r="R309" s="87">
        <v>0</v>
      </c>
      <c r="S309" s="87">
        <v>0</v>
      </c>
      <c r="T309" s="127">
        <v>3460000000</v>
      </c>
      <c r="U309" s="127">
        <v>3460000000</v>
      </c>
      <c r="V309" s="127">
        <v>3249000000</v>
      </c>
      <c r="W309" s="127">
        <v>3249000000</v>
      </c>
      <c r="X309" s="87">
        <v>0</v>
      </c>
      <c r="Y309" s="87">
        <v>0</v>
      </c>
      <c r="Z309" s="127">
        <v>2662000000</v>
      </c>
      <c r="AA309" s="127">
        <v>3.2950000000000001E-5</v>
      </c>
      <c r="AB309" s="127">
        <v>16890000000</v>
      </c>
      <c r="AC309" s="87">
        <v>0.65</v>
      </c>
      <c r="AD309" s="87" t="s">
        <v>156</v>
      </c>
      <c r="AE309" s="87" t="s">
        <v>157</v>
      </c>
      <c r="AF309" s="87" t="s">
        <v>158</v>
      </c>
      <c r="AG309" s="87" t="s">
        <v>159</v>
      </c>
      <c r="AH309" s="87" t="s">
        <v>160</v>
      </c>
      <c r="AI309" s="87" t="s">
        <v>161</v>
      </c>
      <c r="AJ309" s="87" t="s">
        <v>162</v>
      </c>
      <c r="AK309" s="87">
        <v>0</v>
      </c>
      <c r="AL309" s="87">
        <v>0</v>
      </c>
      <c r="AM309" s="87" t="s">
        <v>142</v>
      </c>
      <c r="AY309" s="133">
        <f t="shared" ref="AY309" si="318">IF(J309="", "", INT(J309))</f>
        <v>154</v>
      </c>
      <c r="AZ309" s="87">
        <f t="shared" si="277"/>
        <v>163</v>
      </c>
      <c r="BA309" s="87">
        <f t="shared" si="278"/>
        <v>164</v>
      </c>
      <c r="BB309" s="87">
        <f t="shared" si="279"/>
        <v>154</v>
      </c>
      <c r="BC309" s="87">
        <f t="shared" si="280"/>
        <v>154</v>
      </c>
      <c r="BD309" s="87" t="str">
        <f t="shared" si="281"/>
        <v>1c</v>
      </c>
      <c r="BE309" s="87" t="str">
        <f t="shared" si="282"/>
        <v>0</v>
      </c>
      <c r="BG309" s="87">
        <f t="shared" si="283"/>
        <v>154</v>
      </c>
      <c r="BH309" s="127" t="str">
        <f t="shared" si="284"/>
        <v>2.10E+11</v>
      </c>
      <c r="BI309" s="127" t="str">
        <f t="shared" si="285"/>
        <v>8.08E+10</v>
      </c>
      <c r="BJ309" s="87" t="str">
        <f t="shared" si="286"/>
        <v>7850</v>
      </c>
      <c r="BK309" s="87">
        <f t="shared" si="287"/>
        <v>1.3</v>
      </c>
      <c r="BL309" s="87">
        <f t="shared" si="288"/>
        <v>0.02</v>
      </c>
      <c r="BN309" s="129">
        <v>307</v>
      </c>
      <c r="BO309" s="129">
        <v>275</v>
      </c>
      <c r="BP309" s="129">
        <v>172</v>
      </c>
      <c r="BQ309" s="129">
        <v>307</v>
      </c>
      <c r="BR309" s="129">
        <v>307</v>
      </c>
      <c r="BS309" s="129" t="str">
        <v>1c</v>
      </c>
      <c r="BT309" s="129" t="str">
        <v>0</v>
      </c>
      <c r="BU309" s="87">
        <v>0</v>
      </c>
      <c r="BV309" s="129">
        <v>307</v>
      </c>
      <c r="BW309" s="129" t="str">
        <v>2.10E+11</v>
      </c>
      <c r="BX309" s="129" t="str">
        <v>8.08E+10</v>
      </c>
      <c r="BY309" s="129" t="str">
        <v>7850</v>
      </c>
      <c r="BZ309" s="129">
        <v>1.3</v>
      </c>
      <c r="CA309" s="129">
        <v>0.01</v>
      </c>
      <c r="CD309" s="87">
        <v>307</v>
      </c>
      <c r="CE309" s="87" t="s">
        <v>180</v>
      </c>
      <c r="CF309" s="87" t="s">
        <v>181</v>
      </c>
      <c r="CG309" s="87">
        <v>1</v>
      </c>
      <c r="CH309" s="87">
        <v>1.3</v>
      </c>
      <c r="CI309" s="87">
        <v>0.01</v>
      </c>
      <c r="CR309" s="87">
        <f t="shared" si="273"/>
        <v>307</v>
      </c>
      <c r="CS309" s="87">
        <f t="shared" si="274"/>
        <v>275</v>
      </c>
      <c r="CT309" s="87">
        <f t="shared" si="275"/>
        <v>172</v>
      </c>
      <c r="CU309" s="87">
        <v>3</v>
      </c>
      <c r="CV309" s="87">
        <v>3</v>
      </c>
      <c r="CW309" s="87">
        <v>1</v>
      </c>
      <c r="CX309" s="87">
        <v>0</v>
      </c>
      <c r="CY309" s="87">
        <v>1</v>
      </c>
      <c r="CZ309" s="87">
        <v>3</v>
      </c>
      <c r="DA309" s="87">
        <v>1</v>
      </c>
      <c r="DB309" s="87" t="b">
        <v>1</v>
      </c>
    </row>
    <row r="310" spans="10:106" ht="12.75">
      <c r="J310" s="87">
        <f t="shared" si="304"/>
        <v>154.19999999999999</v>
      </c>
      <c r="K310" s="126">
        <v>164</v>
      </c>
      <c r="L310" s="87">
        <v>1.3</v>
      </c>
      <c r="M310" s="87">
        <v>20</v>
      </c>
      <c r="N310" s="87" t="s">
        <v>154</v>
      </c>
      <c r="O310" s="87" t="s">
        <v>155</v>
      </c>
      <c r="P310" s="87">
        <v>0</v>
      </c>
      <c r="Q310" s="127">
        <v>8.0420000000000006E-5</v>
      </c>
      <c r="R310" s="87">
        <v>0</v>
      </c>
      <c r="S310" s="87">
        <v>0</v>
      </c>
      <c r="T310" s="127">
        <v>3460000000</v>
      </c>
      <c r="U310" s="127">
        <v>3460000000</v>
      </c>
      <c r="V310" s="127">
        <v>3249000000</v>
      </c>
      <c r="W310" s="127">
        <v>3249000000</v>
      </c>
      <c r="X310" s="87">
        <v>0</v>
      </c>
      <c r="Y310" s="87">
        <v>0</v>
      </c>
      <c r="Z310" s="127">
        <v>2662000000</v>
      </c>
      <c r="AA310" s="127">
        <v>3.2950000000000001E-5</v>
      </c>
      <c r="AB310" s="127">
        <v>16890000000</v>
      </c>
      <c r="AC310" s="87">
        <v>0.65</v>
      </c>
      <c r="AD310" s="87" t="s">
        <v>156</v>
      </c>
      <c r="AE310" s="87" t="s">
        <v>157</v>
      </c>
      <c r="AF310" s="87" t="s">
        <v>158</v>
      </c>
      <c r="AG310" s="87" t="s">
        <v>159</v>
      </c>
      <c r="AH310" s="87" t="s">
        <v>160</v>
      </c>
      <c r="AI310" s="87" t="s">
        <v>161</v>
      </c>
      <c r="AJ310" s="87" t="s">
        <v>162</v>
      </c>
      <c r="AK310" s="87">
        <v>0</v>
      </c>
      <c r="AL310" s="87">
        <v>0</v>
      </c>
      <c r="AM310" s="87" t="s">
        <v>142</v>
      </c>
      <c r="AY310" s="133"/>
      <c r="AZ310" s="87" t="str">
        <f t="shared" si="277"/>
        <v/>
      </c>
      <c r="BA310" s="87" t="str">
        <f t="shared" si="278"/>
        <v/>
      </c>
      <c r="BB310" s="87" t="str">
        <f t="shared" si="279"/>
        <v/>
      </c>
      <c r="BC310" s="87" t="str">
        <f t="shared" si="280"/>
        <v/>
      </c>
      <c r="BD310" s="87" t="str">
        <f t="shared" si="281"/>
        <v/>
      </c>
      <c r="BE310" s="87" t="str">
        <f t="shared" si="282"/>
        <v/>
      </c>
      <c r="BG310" s="87" t="str">
        <f t="shared" si="283"/>
        <v/>
      </c>
      <c r="BH310" s="127" t="str">
        <f t="shared" si="284"/>
        <v/>
      </c>
      <c r="BI310" s="127" t="str">
        <f t="shared" si="285"/>
        <v/>
      </c>
      <c r="BJ310" s="87" t="str">
        <f t="shared" si="286"/>
        <v/>
      </c>
      <c r="BK310" s="87" t="str">
        <f t="shared" si="287"/>
        <v/>
      </c>
      <c r="BL310" s="87" t="str">
        <f t="shared" si="288"/>
        <v/>
      </c>
      <c r="BN310" s="129">
        <v>308</v>
      </c>
      <c r="BO310" s="129">
        <v>276</v>
      </c>
      <c r="BP310" s="129">
        <v>179</v>
      </c>
      <c r="BQ310" s="129">
        <v>308</v>
      </c>
      <c r="BR310" s="129">
        <v>308</v>
      </c>
      <c r="BS310" s="129" t="str">
        <v>1c</v>
      </c>
      <c r="BT310" s="129" t="str">
        <v>0</v>
      </c>
      <c r="BU310" s="87">
        <v>0</v>
      </c>
      <c r="BV310" s="129">
        <v>308</v>
      </c>
      <c r="BW310" s="129" t="str">
        <v>2.10E+11</v>
      </c>
      <c r="BX310" s="129" t="str">
        <v>8.08E+10</v>
      </c>
      <c r="BY310" s="129" t="str">
        <v>7850</v>
      </c>
      <c r="BZ310" s="129">
        <v>1.3</v>
      </c>
      <c r="CA310" s="129">
        <v>0.01</v>
      </c>
      <c r="CD310" s="87">
        <v>308</v>
      </c>
      <c r="CE310" s="87" t="s">
        <v>180</v>
      </c>
      <c r="CF310" s="87" t="s">
        <v>181</v>
      </c>
      <c r="CG310" s="87">
        <v>1</v>
      </c>
      <c r="CH310" s="87">
        <v>1.3</v>
      </c>
      <c r="CI310" s="87">
        <v>0.01</v>
      </c>
      <c r="CR310" s="87">
        <f t="shared" si="273"/>
        <v>308</v>
      </c>
      <c r="CS310" s="87">
        <f t="shared" si="274"/>
        <v>276</v>
      </c>
      <c r="CT310" s="87">
        <f t="shared" si="275"/>
        <v>179</v>
      </c>
      <c r="CU310" s="87">
        <v>3</v>
      </c>
      <c r="CV310" s="87">
        <v>3</v>
      </c>
      <c r="CW310" s="87">
        <v>1</v>
      </c>
      <c r="CX310" s="87">
        <v>0</v>
      </c>
      <c r="CY310" s="87">
        <v>1</v>
      </c>
      <c r="CZ310" s="87">
        <v>3</v>
      </c>
      <c r="DA310" s="87">
        <v>1</v>
      </c>
      <c r="DB310" s="87" t="b">
        <v>1</v>
      </c>
    </row>
    <row r="311" spans="10:106" ht="12.75">
      <c r="J311" s="87">
        <f t="shared" si="304"/>
        <v>155.1</v>
      </c>
      <c r="K311" s="126">
        <v>164</v>
      </c>
      <c r="L311" s="87">
        <v>1.3</v>
      </c>
      <c r="M311" s="87">
        <v>20</v>
      </c>
      <c r="N311" s="87" t="s">
        <v>154</v>
      </c>
      <c r="O311" s="87" t="s">
        <v>155</v>
      </c>
      <c r="P311" s="87">
        <v>0</v>
      </c>
      <c r="Q311" s="127">
        <v>8.0420000000000006E-5</v>
      </c>
      <c r="R311" s="87">
        <v>0</v>
      </c>
      <c r="S311" s="87">
        <v>0</v>
      </c>
      <c r="T311" s="127">
        <v>3460000000</v>
      </c>
      <c r="U311" s="127">
        <v>3460000000</v>
      </c>
      <c r="V311" s="127">
        <v>3249000000</v>
      </c>
      <c r="W311" s="127">
        <v>3249000000</v>
      </c>
      <c r="X311" s="87">
        <v>0</v>
      </c>
      <c r="Y311" s="87">
        <v>0</v>
      </c>
      <c r="Z311" s="127">
        <v>2662000000</v>
      </c>
      <c r="AA311" s="127">
        <v>3.2950000000000001E-5</v>
      </c>
      <c r="AB311" s="127">
        <v>16890000000</v>
      </c>
      <c r="AC311" s="87">
        <v>0.65</v>
      </c>
      <c r="AD311" s="87" t="s">
        <v>156</v>
      </c>
      <c r="AE311" s="87" t="s">
        <v>157</v>
      </c>
      <c r="AF311" s="87" t="s">
        <v>158</v>
      </c>
      <c r="AG311" s="87" t="s">
        <v>159</v>
      </c>
      <c r="AH311" s="87" t="s">
        <v>160</v>
      </c>
      <c r="AI311" s="87" t="s">
        <v>161</v>
      </c>
      <c r="AJ311" s="87" t="s">
        <v>162</v>
      </c>
      <c r="AK311" s="87">
        <v>0</v>
      </c>
      <c r="AL311" s="87">
        <v>0</v>
      </c>
      <c r="AM311" s="87" t="s">
        <v>142</v>
      </c>
      <c r="AY311" s="133">
        <f t="shared" ref="AY311" si="319">IF(J311="", "", INT(J311))</f>
        <v>155</v>
      </c>
      <c r="AZ311" s="87">
        <f t="shared" si="277"/>
        <v>164</v>
      </c>
      <c r="BA311" s="87">
        <f t="shared" si="278"/>
        <v>165</v>
      </c>
      <c r="BB311" s="87">
        <f t="shared" si="279"/>
        <v>155</v>
      </c>
      <c r="BC311" s="87">
        <f t="shared" si="280"/>
        <v>155</v>
      </c>
      <c r="BD311" s="87" t="str">
        <f t="shared" si="281"/>
        <v>1c</v>
      </c>
      <c r="BE311" s="87" t="str">
        <f t="shared" si="282"/>
        <v>0</v>
      </c>
      <c r="BG311" s="87">
        <f t="shared" si="283"/>
        <v>155</v>
      </c>
      <c r="BH311" s="127" t="str">
        <f t="shared" si="284"/>
        <v>2.10E+11</v>
      </c>
      <c r="BI311" s="127" t="str">
        <f t="shared" si="285"/>
        <v>8.08E+10</v>
      </c>
      <c r="BJ311" s="87" t="str">
        <f t="shared" si="286"/>
        <v>7850</v>
      </c>
      <c r="BK311" s="87">
        <f t="shared" si="287"/>
        <v>1.3</v>
      </c>
      <c r="BL311" s="87">
        <f t="shared" si="288"/>
        <v>0.02</v>
      </c>
      <c r="BN311" s="129">
        <v>309</v>
      </c>
      <c r="BO311" s="129">
        <v>277</v>
      </c>
      <c r="BP311" s="129">
        <v>268</v>
      </c>
      <c r="BQ311" s="129">
        <v>309</v>
      </c>
      <c r="BR311" s="129">
        <v>309</v>
      </c>
      <c r="BS311" s="129" t="str">
        <v>1c</v>
      </c>
      <c r="BT311" s="129" t="str">
        <v>0</v>
      </c>
      <c r="BU311" s="87">
        <v>0</v>
      </c>
      <c r="BV311" s="129">
        <v>309</v>
      </c>
      <c r="BW311" s="129" t="str">
        <v>2.10E+11</v>
      </c>
      <c r="BX311" s="129" t="str">
        <v>8.08E+10</v>
      </c>
      <c r="BY311" s="129" t="str">
        <v>7850</v>
      </c>
      <c r="BZ311" s="129">
        <v>0.5</v>
      </c>
      <c r="CA311" s="129">
        <v>0.01</v>
      </c>
      <c r="CD311" s="87">
        <v>309</v>
      </c>
      <c r="CE311" s="87" t="s">
        <v>180</v>
      </c>
      <c r="CF311" s="87" t="s">
        <v>181</v>
      </c>
      <c r="CG311" s="87">
        <v>1</v>
      </c>
      <c r="CH311" s="87">
        <v>0.5</v>
      </c>
      <c r="CI311" s="87">
        <v>0.01</v>
      </c>
      <c r="CR311" s="87">
        <f t="shared" si="273"/>
        <v>309</v>
      </c>
      <c r="CS311" s="87">
        <f t="shared" si="274"/>
        <v>277</v>
      </c>
      <c r="CT311" s="87">
        <f t="shared" si="275"/>
        <v>268</v>
      </c>
      <c r="CU311" s="87">
        <v>3</v>
      </c>
      <c r="CV311" s="87">
        <v>3</v>
      </c>
      <c r="CW311" s="87">
        <v>1</v>
      </c>
      <c r="CX311" s="87">
        <v>0</v>
      </c>
      <c r="CY311" s="87">
        <v>1</v>
      </c>
      <c r="CZ311" s="87">
        <v>3</v>
      </c>
      <c r="DA311" s="87">
        <v>1</v>
      </c>
      <c r="DB311" s="87" t="b">
        <v>1</v>
      </c>
    </row>
    <row r="312" spans="10:106" ht="12.75">
      <c r="J312" s="87">
        <f t="shared" si="304"/>
        <v>155.19999999999999</v>
      </c>
      <c r="K312" s="126">
        <v>165</v>
      </c>
      <c r="L312" s="87">
        <v>1.3</v>
      </c>
      <c r="M312" s="87">
        <v>20</v>
      </c>
      <c r="N312" s="87" t="s">
        <v>154</v>
      </c>
      <c r="O312" s="87" t="s">
        <v>155</v>
      </c>
      <c r="P312" s="87">
        <v>0</v>
      </c>
      <c r="Q312" s="127">
        <v>8.0420000000000006E-5</v>
      </c>
      <c r="R312" s="87">
        <v>0</v>
      </c>
      <c r="S312" s="87">
        <v>0</v>
      </c>
      <c r="T312" s="127">
        <v>3460000000</v>
      </c>
      <c r="U312" s="127">
        <v>3460000000</v>
      </c>
      <c r="V312" s="127">
        <v>3249000000</v>
      </c>
      <c r="W312" s="127">
        <v>3249000000</v>
      </c>
      <c r="X312" s="87">
        <v>0</v>
      </c>
      <c r="Y312" s="87">
        <v>0</v>
      </c>
      <c r="Z312" s="127">
        <v>2662000000</v>
      </c>
      <c r="AA312" s="127">
        <v>3.2950000000000001E-5</v>
      </c>
      <c r="AB312" s="127">
        <v>16890000000</v>
      </c>
      <c r="AC312" s="87">
        <v>0.65</v>
      </c>
      <c r="AD312" s="87" t="s">
        <v>156</v>
      </c>
      <c r="AE312" s="87" t="s">
        <v>157</v>
      </c>
      <c r="AF312" s="87" t="s">
        <v>158</v>
      </c>
      <c r="AG312" s="87" t="s">
        <v>159</v>
      </c>
      <c r="AH312" s="87" t="s">
        <v>160</v>
      </c>
      <c r="AI312" s="87" t="s">
        <v>161</v>
      </c>
      <c r="AJ312" s="87" t="s">
        <v>162</v>
      </c>
      <c r="AK312" s="87">
        <v>0</v>
      </c>
      <c r="AL312" s="87">
        <v>0</v>
      </c>
      <c r="AM312" s="87" t="s">
        <v>142</v>
      </c>
      <c r="AY312" s="133"/>
      <c r="AZ312" s="87" t="str">
        <f t="shared" si="277"/>
        <v/>
      </c>
      <c r="BA312" s="87" t="str">
        <f t="shared" si="278"/>
        <v/>
      </c>
      <c r="BB312" s="87" t="str">
        <f t="shared" si="279"/>
        <v/>
      </c>
      <c r="BC312" s="87" t="str">
        <f t="shared" si="280"/>
        <v/>
      </c>
      <c r="BD312" s="87" t="str">
        <f t="shared" si="281"/>
        <v/>
      </c>
      <c r="BE312" s="87" t="str">
        <f t="shared" si="282"/>
        <v/>
      </c>
      <c r="BG312" s="87" t="str">
        <f t="shared" si="283"/>
        <v/>
      </c>
      <c r="BH312" s="127" t="str">
        <f t="shared" si="284"/>
        <v/>
      </c>
      <c r="BI312" s="127" t="str">
        <f t="shared" si="285"/>
        <v/>
      </c>
      <c r="BJ312" s="87" t="str">
        <f t="shared" si="286"/>
        <v/>
      </c>
      <c r="BK312" s="87" t="str">
        <f t="shared" si="287"/>
        <v/>
      </c>
      <c r="BL312" s="87" t="str">
        <f t="shared" si="288"/>
        <v/>
      </c>
      <c r="BN312" s="129">
        <v>310</v>
      </c>
      <c r="BO312" s="129">
        <v>278</v>
      </c>
      <c r="BP312" s="129">
        <v>266</v>
      </c>
      <c r="BQ312" s="129">
        <v>310</v>
      </c>
      <c r="BR312" s="129">
        <v>310</v>
      </c>
      <c r="BS312" s="129" t="str">
        <v>1c</v>
      </c>
      <c r="BT312" s="129" t="str">
        <v>0</v>
      </c>
      <c r="BU312" s="87">
        <v>0</v>
      </c>
      <c r="BV312" s="129">
        <v>310</v>
      </c>
      <c r="BW312" s="129" t="str">
        <v>2.10E+11</v>
      </c>
      <c r="BX312" s="129" t="str">
        <v>8.08E+10</v>
      </c>
      <c r="BY312" s="129" t="str">
        <v>7850</v>
      </c>
      <c r="BZ312" s="129">
        <v>0.5</v>
      </c>
      <c r="CA312" s="129">
        <v>0.01</v>
      </c>
      <c r="CD312" s="87">
        <v>310</v>
      </c>
      <c r="CE312" s="87" t="s">
        <v>180</v>
      </c>
      <c r="CF312" s="87" t="s">
        <v>181</v>
      </c>
      <c r="CG312" s="87">
        <v>1</v>
      </c>
      <c r="CH312" s="87">
        <v>0.5</v>
      </c>
      <c r="CI312" s="87">
        <v>0.01</v>
      </c>
      <c r="CR312" s="87">
        <f t="shared" si="273"/>
        <v>310</v>
      </c>
      <c r="CS312" s="87">
        <f t="shared" si="274"/>
        <v>278</v>
      </c>
      <c r="CT312" s="87">
        <f t="shared" si="275"/>
        <v>266</v>
      </c>
      <c r="CU312" s="87">
        <v>3</v>
      </c>
      <c r="CV312" s="87">
        <v>3</v>
      </c>
      <c r="CW312" s="87">
        <v>1</v>
      </c>
      <c r="CX312" s="87">
        <v>0</v>
      </c>
      <c r="CY312" s="87">
        <v>1</v>
      </c>
      <c r="CZ312" s="87">
        <v>3</v>
      </c>
      <c r="DA312" s="87">
        <v>1</v>
      </c>
      <c r="DB312" s="87" t="b">
        <v>1</v>
      </c>
    </row>
    <row r="313" spans="10:106" ht="12.75">
      <c r="J313" s="87">
        <f t="shared" si="304"/>
        <v>156.1</v>
      </c>
      <c r="K313" s="126">
        <v>165</v>
      </c>
      <c r="L313" s="87">
        <v>1.3</v>
      </c>
      <c r="M313" s="87">
        <v>20</v>
      </c>
      <c r="N313" s="87" t="s">
        <v>154</v>
      </c>
      <c r="O313" s="87" t="s">
        <v>155</v>
      </c>
      <c r="P313" s="87">
        <v>0</v>
      </c>
      <c r="Q313" s="127">
        <v>8.0420000000000006E-5</v>
      </c>
      <c r="R313" s="87">
        <v>0</v>
      </c>
      <c r="S313" s="87">
        <v>0</v>
      </c>
      <c r="T313" s="127">
        <v>3460000000</v>
      </c>
      <c r="U313" s="127">
        <v>3460000000</v>
      </c>
      <c r="V313" s="127">
        <v>3249000000</v>
      </c>
      <c r="W313" s="127">
        <v>3249000000</v>
      </c>
      <c r="X313" s="87">
        <v>0</v>
      </c>
      <c r="Y313" s="87">
        <v>0</v>
      </c>
      <c r="Z313" s="127">
        <v>2662000000</v>
      </c>
      <c r="AA313" s="127">
        <v>3.2950000000000001E-5</v>
      </c>
      <c r="AB313" s="127">
        <v>16890000000</v>
      </c>
      <c r="AC313" s="87">
        <v>0.65</v>
      </c>
      <c r="AD313" s="87" t="s">
        <v>156</v>
      </c>
      <c r="AE313" s="87" t="s">
        <v>157</v>
      </c>
      <c r="AF313" s="87" t="s">
        <v>158</v>
      </c>
      <c r="AG313" s="87" t="s">
        <v>159</v>
      </c>
      <c r="AH313" s="87" t="s">
        <v>160</v>
      </c>
      <c r="AI313" s="87" t="s">
        <v>161</v>
      </c>
      <c r="AJ313" s="87" t="s">
        <v>162</v>
      </c>
      <c r="AK313" s="87">
        <v>0</v>
      </c>
      <c r="AL313" s="87">
        <v>0</v>
      </c>
      <c r="AM313" s="87" t="s">
        <v>142</v>
      </c>
      <c r="AY313" s="133">
        <f t="shared" ref="AY313" si="320">IF(J313="", "", INT(J313))</f>
        <v>156</v>
      </c>
      <c r="AZ313" s="87">
        <f t="shared" si="277"/>
        <v>165</v>
      </c>
      <c r="BA313" s="87">
        <f t="shared" si="278"/>
        <v>166</v>
      </c>
      <c r="BB313" s="87">
        <f t="shared" si="279"/>
        <v>156</v>
      </c>
      <c r="BC313" s="87">
        <f t="shared" si="280"/>
        <v>156</v>
      </c>
      <c r="BD313" s="87" t="str">
        <f t="shared" si="281"/>
        <v>1c</v>
      </c>
      <c r="BE313" s="87" t="str">
        <f t="shared" si="282"/>
        <v>0</v>
      </c>
      <c r="BG313" s="87">
        <f t="shared" si="283"/>
        <v>156</v>
      </c>
      <c r="BH313" s="127" t="str">
        <f t="shared" si="284"/>
        <v>2.10E+11</v>
      </c>
      <c r="BI313" s="127" t="str">
        <f t="shared" si="285"/>
        <v>8.08E+10</v>
      </c>
      <c r="BJ313" s="87" t="str">
        <f t="shared" si="286"/>
        <v>7850</v>
      </c>
      <c r="BK313" s="87">
        <f t="shared" si="287"/>
        <v>1.3</v>
      </c>
      <c r="BL313" s="87">
        <f t="shared" si="288"/>
        <v>0.02</v>
      </c>
      <c r="BN313" s="129">
        <v>311</v>
      </c>
      <c r="BO313" s="129">
        <v>279</v>
      </c>
      <c r="BP313" s="129">
        <v>270</v>
      </c>
      <c r="BQ313" s="129">
        <v>311</v>
      </c>
      <c r="BR313" s="129">
        <v>311</v>
      </c>
      <c r="BS313" s="129" t="str">
        <v>1c</v>
      </c>
      <c r="BT313" s="129" t="str">
        <v>0</v>
      </c>
      <c r="BU313" s="87">
        <v>0</v>
      </c>
      <c r="BV313" s="129">
        <v>311</v>
      </c>
      <c r="BW313" s="129" t="str">
        <v>2.10E+11</v>
      </c>
      <c r="BX313" s="129" t="str">
        <v>8.08E+10</v>
      </c>
      <c r="BY313" s="129" t="str">
        <v>7850</v>
      </c>
      <c r="BZ313" s="129">
        <v>0.5</v>
      </c>
      <c r="CA313" s="129">
        <v>0.01</v>
      </c>
      <c r="CD313" s="87">
        <v>311</v>
      </c>
      <c r="CE313" s="87" t="s">
        <v>180</v>
      </c>
      <c r="CF313" s="87" t="s">
        <v>181</v>
      </c>
      <c r="CG313" s="87">
        <v>1</v>
      </c>
      <c r="CH313" s="87">
        <v>0.5</v>
      </c>
      <c r="CI313" s="87">
        <v>0.01</v>
      </c>
      <c r="CR313" s="87">
        <f t="shared" si="273"/>
        <v>311</v>
      </c>
      <c r="CS313" s="87">
        <f t="shared" si="274"/>
        <v>279</v>
      </c>
      <c r="CT313" s="87">
        <f t="shared" si="275"/>
        <v>270</v>
      </c>
      <c r="CU313" s="87">
        <v>3</v>
      </c>
      <c r="CV313" s="87">
        <v>3</v>
      </c>
      <c r="CW313" s="87">
        <v>1</v>
      </c>
      <c r="CX313" s="87">
        <v>0</v>
      </c>
      <c r="CY313" s="87">
        <v>1</v>
      </c>
      <c r="CZ313" s="87">
        <v>3</v>
      </c>
      <c r="DA313" s="87">
        <v>1</v>
      </c>
      <c r="DB313" s="87" t="b">
        <v>1</v>
      </c>
    </row>
    <row r="314" spans="10:106" ht="12.75">
      <c r="J314" s="87">
        <f t="shared" si="304"/>
        <v>156.19999999999999</v>
      </c>
      <c r="K314" s="126">
        <v>166</v>
      </c>
      <c r="L314" s="87">
        <v>1.3</v>
      </c>
      <c r="M314" s="87">
        <v>20</v>
      </c>
      <c r="N314" s="87" t="s">
        <v>154</v>
      </c>
      <c r="O314" s="87" t="s">
        <v>155</v>
      </c>
      <c r="P314" s="87">
        <v>0</v>
      </c>
      <c r="Q314" s="127">
        <v>8.0420000000000006E-5</v>
      </c>
      <c r="R314" s="87">
        <v>0</v>
      </c>
      <c r="S314" s="87">
        <v>0</v>
      </c>
      <c r="T314" s="127">
        <v>3460000000</v>
      </c>
      <c r="U314" s="127">
        <v>3460000000</v>
      </c>
      <c r="V314" s="127">
        <v>3249000000</v>
      </c>
      <c r="W314" s="127">
        <v>3249000000</v>
      </c>
      <c r="X314" s="87">
        <v>0</v>
      </c>
      <c r="Y314" s="87">
        <v>0</v>
      </c>
      <c r="Z314" s="127">
        <v>2662000000</v>
      </c>
      <c r="AA314" s="127">
        <v>3.2950000000000001E-5</v>
      </c>
      <c r="AB314" s="127">
        <v>16890000000</v>
      </c>
      <c r="AC314" s="87">
        <v>0.65</v>
      </c>
      <c r="AD314" s="87" t="s">
        <v>156</v>
      </c>
      <c r="AE314" s="87" t="s">
        <v>157</v>
      </c>
      <c r="AF314" s="87" t="s">
        <v>158</v>
      </c>
      <c r="AG314" s="87" t="s">
        <v>159</v>
      </c>
      <c r="AH314" s="87" t="s">
        <v>160</v>
      </c>
      <c r="AI314" s="87" t="s">
        <v>161</v>
      </c>
      <c r="AJ314" s="87" t="s">
        <v>162</v>
      </c>
      <c r="AK314" s="87">
        <v>0</v>
      </c>
      <c r="AL314" s="87">
        <v>0</v>
      </c>
      <c r="AM314" s="87" t="s">
        <v>142</v>
      </c>
      <c r="AY314" s="133"/>
      <c r="AZ314" s="87" t="str">
        <f t="shared" si="277"/>
        <v/>
      </c>
      <c r="BA314" s="87" t="str">
        <f t="shared" si="278"/>
        <v/>
      </c>
      <c r="BB314" s="87" t="str">
        <f t="shared" si="279"/>
        <v/>
      </c>
      <c r="BC314" s="87" t="str">
        <f t="shared" si="280"/>
        <v/>
      </c>
      <c r="BD314" s="87" t="str">
        <f t="shared" si="281"/>
        <v/>
      </c>
      <c r="BE314" s="87" t="str">
        <f t="shared" si="282"/>
        <v/>
      </c>
      <c r="BG314" s="87" t="str">
        <f t="shared" si="283"/>
        <v/>
      </c>
      <c r="BH314" s="127" t="str">
        <f t="shared" si="284"/>
        <v/>
      </c>
      <c r="BI314" s="127" t="str">
        <f t="shared" si="285"/>
        <v/>
      </c>
      <c r="BJ314" s="87" t="str">
        <f t="shared" si="286"/>
        <v/>
      </c>
      <c r="BK314" s="87" t="str">
        <f t="shared" si="287"/>
        <v/>
      </c>
      <c r="BL314" s="87" t="str">
        <f t="shared" si="288"/>
        <v/>
      </c>
      <c r="BN314" s="129">
        <v>312</v>
      </c>
      <c r="BO314" s="129">
        <v>280</v>
      </c>
      <c r="BP314" s="129">
        <v>281</v>
      </c>
      <c r="BQ314" s="129">
        <v>312</v>
      </c>
      <c r="BR314" s="129">
        <v>312</v>
      </c>
      <c r="BS314" s="129" t="str">
        <v>1c</v>
      </c>
      <c r="BT314" s="129" t="str">
        <v>0</v>
      </c>
      <c r="BU314" s="87">
        <v>0</v>
      </c>
      <c r="BV314" s="129">
        <v>312</v>
      </c>
      <c r="BW314" s="129" t="str">
        <v>2.10E+11</v>
      </c>
      <c r="BX314" s="129" t="str">
        <v>8.08E+10</v>
      </c>
      <c r="BY314" s="129" t="str">
        <v>7850</v>
      </c>
      <c r="BZ314" s="129">
        <v>0.5</v>
      </c>
      <c r="CA314" s="129">
        <v>0.01</v>
      </c>
      <c r="CD314" s="87">
        <v>312</v>
      </c>
      <c r="CE314" s="87" t="s">
        <v>180</v>
      </c>
      <c r="CF314" s="87" t="s">
        <v>181</v>
      </c>
      <c r="CG314" s="87">
        <v>1</v>
      </c>
      <c r="CH314" s="87">
        <v>0.5</v>
      </c>
      <c r="CI314" s="87">
        <v>0.01</v>
      </c>
      <c r="CR314" s="87">
        <f t="shared" si="273"/>
        <v>312</v>
      </c>
      <c r="CS314" s="87">
        <f t="shared" si="274"/>
        <v>280</v>
      </c>
      <c r="CT314" s="87">
        <f t="shared" si="275"/>
        <v>281</v>
      </c>
      <c r="CU314" s="87">
        <v>3</v>
      </c>
      <c r="CV314" s="87">
        <v>3</v>
      </c>
      <c r="CW314" s="87">
        <v>1</v>
      </c>
      <c r="CX314" s="87">
        <v>0</v>
      </c>
      <c r="CY314" s="87">
        <v>1</v>
      </c>
      <c r="CZ314" s="87">
        <v>3</v>
      </c>
      <c r="DA314" s="87">
        <v>1</v>
      </c>
      <c r="DB314" s="87" t="b">
        <v>1</v>
      </c>
    </row>
    <row r="315" spans="10:106" ht="12.75">
      <c r="J315" s="87">
        <f t="shared" si="304"/>
        <v>157.1</v>
      </c>
      <c r="K315" s="126">
        <v>166</v>
      </c>
      <c r="L315" s="87">
        <v>1.3</v>
      </c>
      <c r="M315" s="87">
        <v>20</v>
      </c>
      <c r="N315" s="87" t="s">
        <v>154</v>
      </c>
      <c r="O315" s="87" t="s">
        <v>155</v>
      </c>
      <c r="P315" s="87">
        <v>0</v>
      </c>
      <c r="Q315" s="127">
        <v>8.0420000000000006E-5</v>
      </c>
      <c r="R315" s="87">
        <v>0</v>
      </c>
      <c r="S315" s="87">
        <v>0</v>
      </c>
      <c r="T315" s="127">
        <v>3460000000</v>
      </c>
      <c r="U315" s="127">
        <v>3460000000</v>
      </c>
      <c r="V315" s="127">
        <v>3249000000</v>
      </c>
      <c r="W315" s="127">
        <v>3249000000</v>
      </c>
      <c r="X315" s="87">
        <v>0</v>
      </c>
      <c r="Y315" s="87">
        <v>0</v>
      </c>
      <c r="Z315" s="127">
        <v>2662000000</v>
      </c>
      <c r="AA315" s="127">
        <v>3.2950000000000001E-5</v>
      </c>
      <c r="AB315" s="127">
        <v>16890000000</v>
      </c>
      <c r="AC315" s="87">
        <v>0.65</v>
      </c>
      <c r="AD315" s="87" t="s">
        <v>156</v>
      </c>
      <c r="AE315" s="87" t="s">
        <v>157</v>
      </c>
      <c r="AF315" s="87" t="s">
        <v>158</v>
      </c>
      <c r="AG315" s="87" t="s">
        <v>159</v>
      </c>
      <c r="AH315" s="87" t="s">
        <v>160</v>
      </c>
      <c r="AI315" s="87" t="s">
        <v>161</v>
      </c>
      <c r="AJ315" s="87" t="s">
        <v>162</v>
      </c>
      <c r="AK315" s="87">
        <v>0</v>
      </c>
      <c r="AL315" s="87">
        <v>0</v>
      </c>
      <c r="AM315" s="87" t="s">
        <v>142</v>
      </c>
      <c r="AY315" s="133">
        <f t="shared" ref="AY315" si="321">IF(J315="", "", INT(J315))</f>
        <v>157</v>
      </c>
      <c r="AZ315" s="87">
        <f t="shared" si="277"/>
        <v>166</v>
      </c>
      <c r="BA315" s="87">
        <f t="shared" si="278"/>
        <v>2</v>
      </c>
      <c r="BB315" s="87">
        <f t="shared" si="279"/>
        <v>157</v>
      </c>
      <c r="BC315" s="87">
        <f t="shared" si="280"/>
        <v>157</v>
      </c>
      <c r="BD315" s="87" t="str">
        <f t="shared" si="281"/>
        <v>1c</v>
      </c>
      <c r="BE315" s="87" t="str">
        <f t="shared" si="282"/>
        <v>0</v>
      </c>
      <c r="BG315" s="87">
        <f t="shared" si="283"/>
        <v>157</v>
      </c>
      <c r="BH315" s="127" t="str">
        <f t="shared" si="284"/>
        <v>2.10E+11</v>
      </c>
      <c r="BI315" s="127" t="str">
        <f t="shared" si="285"/>
        <v>8.08E+10</v>
      </c>
      <c r="BJ315" s="87" t="str">
        <f t="shared" si="286"/>
        <v>7850</v>
      </c>
      <c r="BK315" s="87">
        <f t="shared" si="287"/>
        <v>1.3</v>
      </c>
      <c r="BL315" s="87">
        <f t="shared" si="288"/>
        <v>0.02</v>
      </c>
      <c r="BN315" s="129">
        <v>313</v>
      </c>
      <c r="BO315" s="129">
        <v>281</v>
      </c>
      <c r="BP315" s="129">
        <v>222</v>
      </c>
      <c r="BQ315" s="129">
        <v>313</v>
      </c>
      <c r="BR315" s="129">
        <v>313</v>
      </c>
      <c r="BS315" s="129" t="str">
        <v>1c</v>
      </c>
      <c r="BT315" s="129" t="str">
        <v>0</v>
      </c>
      <c r="BU315" s="87">
        <v>0</v>
      </c>
      <c r="BV315" s="129">
        <v>313</v>
      </c>
      <c r="BW315" s="129" t="str">
        <v>2.10E+11</v>
      </c>
      <c r="BX315" s="129" t="str">
        <v>8.08E+10</v>
      </c>
      <c r="BY315" s="129" t="str">
        <v>7850</v>
      </c>
      <c r="BZ315" s="129">
        <v>0.5</v>
      </c>
      <c r="CA315" s="129">
        <v>0.01</v>
      </c>
      <c r="CD315" s="87">
        <v>313</v>
      </c>
      <c r="CE315" s="87" t="s">
        <v>180</v>
      </c>
      <c r="CF315" s="87" t="s">
        <v>181</v>
      </c>
      <c r="CG315" s="87">
        <v>1</v>
      </c>
      <c r="CH315" s="87">
        <v>0.5</v>
      </c>
      <c r="CI315" s="87">
        <v>0.01</v>
      </c>
      <c r="CR315" s="87">
        <f t="shared" si="273"/>
        <v>313</v>
      </c>
      <c r="CS315" s="87">
        <f t="shared" si="274"/>
        <v>281</v>
      </c>
      <c r="CT315" s="87">
        <f t="shared" si="275"/>
        <v>222</v>
      </c>
      <c r="CU315" s="87">
        <v>3</v>
      </c>
      <c r="CV315" s="87">
        <v>3</v>
      </c>
      <c r="CW315" s="87">
        <v>1</v>
      </c>
      <c r="CX315" s="87">
        <v>0</v>
      </c>
      <c r="CY315" s="87">
        <v>1</v>
      </c>
      <c r="CZ315" s="87">
        <v>3</v>
      </c>
      <c r="DA315" s="87">
        <v>1</v>
      </c>
      <c r="DB315" s="87" t="b">
        <v>1</v>
      </c>
    </row>
    <row r="316" spans="10:106" ht="12.75">
      <c r="J316" s="87">
        <f t="shared" si="304"/>
        <v>157.19999999999999</v>
      </c>
      <c r="K316" s="126">
        <v>2</v>
      </c>
      <c r="L316" s="87">
        <v>1.3</v>
      </c>
      <c r="M316" s="87">
        <v>20</v>
      </c>
      <c r="N316" s="87" t="s">
        <v>154</v>
      </c>
      <c r="O316" s="87" t="s">
        <v>155</v>
      </c>
      <c r="P316" s="87">
        <v>0</v>
      </c>
      <c r="Q316" s="127">
        <v>8.0420000000000006E-5</v>
      </c>
      <c r="R316" s="87">
        <v>0</v>
      </c>
      <c r="S316" s="87">
        <v>0</v>
      </c>
      <c r="T316" s="127">
        <v>3460000000</v>
      </c>
      <c r="U316" s="127">
        <v>3460000000</v>
      </c>
      <c r="V316" s="127">
        <v>3249000000</v>
      </c>
      <c r="W316" s="127">
        <v>3249000000</v>
      </c>
      <c r="X316" s="87">
        <v>0</v>
      </c>
      <c r="Y316" s="87">
        <v>0</v>
      </c>
      <c r="Z316" s="127">
        <v>2662000000</v>
      </c>
      <c r="AA316" s="127">
        <v>3.2950000000000001E-5</v>
      </c>
      <c r="AB316" s="127">
        <v>16890000000</v>
      </c>
      <c r="AC316" s="87">
        <v>0.65</v>
      </c>
      <c r="AD316" s="87" t="s">
        <v>156</v>
      </c>
      <c r="AE316" s="87" t="s">
        <v>157</v>
      </c>
      <c r="AF316" s="87" t="s">
        <v>158</v>
      </c>
      <c r="AG316" s="87" t="s">
        <v>159</v>
      </c>
      <c r="AH316" s="87" t="s">
        <v>160</v>
      </c>
      <c r="AI316" s="87" t="s">
        <v>161</v>
      </c>
      <c r="AJ316" s="87" t="s">
        <v>162</v>
      </c>
      <c r="AK316" s="87">
        <v>0</v>
      </c>
      <c r="AL316" s="87">
        <v>0</v>
      </c>
      <c r="AM316" s="87" t="s">
        <v>142</v>
      </c>
      <c r="AY316" s="133"/>
      <c r="AZ316" s="87" t="str">
        <f t="shared" si="277"/>
        <v/>
      </c>
      <c r="BA316" s="87" t="str">
        <f t="shared" si="278"/>
        <v/>
      </c>
      <c r="BB316" s="87" t="str">
        <f t="shared" si="279"/>
        <v/>
      </c>
      <c r="BC316" s="87" t="str">
        <f t="shared" si="280"/>
        <v/>
      </c>
      <c r="BD316" s="87" t="str">
        <f t="shared" si="281"/>
        <v/>
      </c>
      <c r="BE316" s="87" t="str">
        <f t="shared" si="282"/>
        <v/>
      </c>
      <c r="BG316" s="87" t="str">
        <f t="shared" si="283"/>
        <v/>
      </c>
      <c r="BH316" s="127" t="str">
        <f t="shared" si="284"/>
        <v/>
      </c>
      <c r="BI316" s="127" t="str">
        <f t="shared" si="285"/>
        <v/>
      </c>
      <c r="BJ316" s="87" t="str">
        <f t="shared" si="286"/>
        <v/>
      </c>
      <c r="BK316" s="87" t="str">
        <f t="shared" si="287"/>
        <v/>
      </c>
      <c r="BL316" s="87" t="str">
        <f t="shared" si="288"/>
        <v/>
      </c>
      <c r="BN316" s="129">
        <v>314</v>
      </c>
      <c r="BO316" s="129">
        <v>282</v>
      </c>
      <c r="BP316" s="129">
        <v>283</v>
      </c>
      <c r="BQ316" s="129">
        <v>314</v>
      </c>
      <c r="BR316" s="129">
        <v>314</v>
      </c>
      <c r="BS316" s="129" t="str">
        <v>1c</v>
      </c>
      <c r="BT316" s="129" t="str">
        <v>0</v>
      </c>
      <c r="BU316" s="87">
        <v>0</v>
      </c>
      <c r="BV316" s="129">
        <v>314</v>
      </c>
      <c r="BW316" s="129" t="str">
        <v>2.10E+11</v>
      </c>
      <c r="BX316" s="129" t="str">
        <v>8.08E+10</v>
      </c>
      <c r="BY316" s="129" t="str">
        <v>7850</v>
      </c>
      <c r="BZ316" s="129">
        <v>0.5</v>
      </c>
      <c r="CA316" s="129">
        <v>0.01</v>
      </c>
      <c r="CD316" s="87">
        <v>314</v>
      </c>
      <c r="CE316" s="87" t="s">
        <v>180</v>
      </c>
      <c r="CF316" s="87" t="s">
        <v>181</v>
      </c>
      <c r="CG316" s="87">
        <v>1</v>
      </c>
      <c r="CH316" s="87">
        <v>0.5</v>
      </c>
      <c r="CI316" s="87">
        <v>0.01</v>
      </c>
      <c r="CR316" s="87">
        <f t="shared" si="273"/>
        <v>314</v>
      </c>
      <c r="CS316" s="87">
        <f t="shared" si="274"/>
        <v>282</v>
      </c>
      <c r="CT316" s="87">
        <f t="shared" si="275"/>
        <v>283</v>
      </c>
      <c r="CU316" s="87">
        <v>3</v>
      </c>
      <c r="CV316" s="87">
        <v>3</v>
      </c>
      <c r="CW316" s="87">
        <v>1</v>
      </c>
      <c r="CX316" s="87">
        <v>0</v>
      </c>
      <c r="CY316" s="87">
        <v>1</v>
      </c>
      <c r="CZ316" s="87">
        <v>3</v>
      </c>
      <c r="DA316" s="87">
        <v>1</v>
      </c>
      <c r="DB316" s="87" t="b">
        <v>1</v>
      </c>
    </row>
    <row r="317" spans="10:106" ht="12.75">
      <c r="J317" s="87">
        <f t="shared" si="304"/>
        <v>158.1</v>
      </c>
      <c r="K317" s="126">
        <v>2</v>
      </c>
      <c r="L317" s="87">
        <v>1.3</v>
      </c>
      <c r="M317" s="87">
        <v>20</v>
      </c>
      <c r="N317" s="87" t="s">
        <v>154</v>
      </c>
      <c r="O317" s="87" t="s">
        <v>155</v>
      </c>
      <c r="P317" s="87">
        <v>0</v>
      </c>
      <c r="Q317" s="127">
        <v>8.0420000000000006E-5</v>
      </c>
      <c r="R317" s="87">
        <v>0</v>
      </c>
      <c r="S317" s="87">
        <v>0</v>
      </c>
      <c r="T317" s="127">
        <v>3460000000</v>
      </c>
      <c r="U317" s="127">
        <v>3460000000</v>
      </c>
      <c r="V317" s="127">
        <v>3249000000</v>
      </c>
      <c r="W317" s="127">
        <v>3249000000</v>
      </c>
      <c r="X317" s="87">
        <v>0</v>
      </c>
      <c r="Y317" s="87">
        <v>0</v>
      </c>
      <c r="Z317" s="127">
        <v>2662000000</v>
      </c>
      <c r="AA317" s="127">
        <v>3.2950000000000001E-5</v>
      </c>
      <c r="AB317" s="127">
        <v>16890000000</v>
      </c>
      <c r="AC317" s="87">
        <v>0.65</v>
      </c>
      <c r="AD317" s="87" t="s">
        <v>156</v>
      </c>
      <c r="AE317" s="87" t="s">
        <v>157</v>
      </c>
      <c r="AF317" s="87" t="s">
        <v>158</v>
      </c>
      <c r="AG317" s="87" t="s">
        <v>159</v>
      </c>
      <c r="AH317" s="87" t="s">
        <v>160</v>
      </c>
      <c r="AI317" s="87" t="s">
        <v>161</v>
      </c>
      <c r="AJ317" s="87" t="s">
        <v>162</v>
      </c>
      <c r="AK317" s="87">
        <v>0</v>
      </c>
      <c r="AL317" s="87">
        <v>0</v>
      </c>
      <c r="AM317" s="87" t="s">
        <v>142</v>
      </c>
      <c r="AY317" s="133">
        <f t="shared" ref="AY317" si="322">IF(J317="", "", INT(J317))</f>
        <v>158</v>
      </c>
      <c r="AZ317" s="87">
        <f t="shared" si="277"/>
        <v>2</v>
      </c>
      <c r="BA317" s="87">
        <f t="shared" si="278"/>
        <v>167</v>
      </c>
      <c r="BB317" s="87">
        <f t="shared" si="279"/>
        <v>158</v>
      </c>
      <c r="BC317" s="87">
        <f t="shared" si="280"/>
        <v>158</v>
      </c>
      <c r="BD317" s="87" t="str">
        <f t="shared" si="281"/>
        <v>1c</v>
      </c>
      <c r="BE317" s="87" t="str">
        <f t="shared" si="282"/>
        <v>0</v>
      </c>
      <c r="BG317" s="87">
        <f t="shared" si="283"/>
        <v>158</v>
      </c>
      <c r="BH317" s="127" t="str">
        <f t="shared" si="284"/>
        <v>2.10E+11</v>
      </c>
      <c r="BI317" s="127" t="str">
        <f t="shared" si="285"/>
        <v>8.08E+10</v>
      </c>
      <c r="BJ317" s="87" t="str">
        <f t="shared" si="286"/>
        <v>7850</v>
      </c>
      <c r="BK317" s="87">
        <f t="shared" si="287"/>
        <v>1.3</v>
      </c>
      <c r="BL317" s="87">
        <f t="shared" si="288"/>
        <v>0.02</v>
      </c>
      <c r="BN317" s="129">
        <v>315</v>
      </c>
      <c r="BO317" s="129">
        <v>283</v>
      </c>
      <c r="BP317" s="129">
        <v>220</v>
      </c>
      <c r="BQ317" s="129">
        <v>315</v>
      </c>
      <c r="BR317" s="129">
        <v>315</v>
      </c>
      <c r="BS317" s="129" t="str">
        <v>1c</v>
      </c>
      <c r="BT317" s="129" t="str">
        <v>0</v>
      </c>
      <c r="BU317" s="87">
        <v>0</v>
      </c>
      <c r="BV317" s="129">
        <v>315</v>
      </c>
      <c r="BW317" s="129" t="str">
        <v>2.10E+11</v>
      </c>
      <c r="BX317" s="129" t="str">
        <v>8.08E+10</v>
      </c>
      <c r="BY317" s="129" t="str">
        <v>7850</v>
      </c>
      <c r="BZ317" s="129">
        <v>0.5</v>
      </c>
      <c r="CA317" s="129">
        <v>0.01</v>
      </c>
      <c r="CD317" s="87">
        <v>315</v>
      </c>
      <c r="CE317" s="87" t="s">
        <v>180</v>
      </c>
      <c r="CF317" s="87" t="s">
        <v>181</v>
      </c>
      <c r="CG317" s="87">
        <v>1</v>
      </c>
      <c r="CH317" s="87">
        <v>0.5</v>
      </c>
      <c r="CI317" s="87">
        <v>0.01</v>
      </c>
      <c r="CR317" s="87">
        <f t="shared" si="273"/>
        <v>315</v>
      </c>
      <c r="CS317" s="87">
        <f t="shared" si="274"/>
        <v>283</v>
      </c>
      <c r="CT317" s="87">
        <f t="shared" si="275"/>
        <v>220</v>
      </c>
      <c r="CU317" s="87">
        <v>3</v>
      </c>
      <c r="CV317" s="87">
        <v>3</v>
      </c>
      <c r="CW317" s="87">
        <v>1</v>
      </c>
      <c r="CX317" s="87">
        <v>0</v>
      </c>
      <c r="CY317" s="87">
        <v>1</v>
      </c>
      <c r="CZ317" s="87">
        <v>3</v>
      </c>
      <c r="DA317" s="87">
        <v>1</v>
      </c>
      <c r="DB317" s="87" t="b">
        <v>1</v>
      </c>
    </row>
    <row r="318" spans="10:106" ht="12.75">
      <c r="J318" s="87">
        <f t="shared" si="304"/>
        <v>158.19999999999999</v>
      </c>
      <c r="K318" s="126">
        <v>167</v>
      </c>
      <c r="L318" s="87">
        <v>1.3</v>
      </c>
      <c r="M318" s="87">
        <v>20</v>
      </c>
      <c r="N318" s="87" t="s">
        <v>154</v>
      </c>
      <c r="O318" s="87" t="s">
        <v>155</v>
      </c>
      <c r="P318" s="87">
        <v>0</v>
      </c>
      <c r="Q318" s="127">
        <v>8.0420000000000006E-5</v>
      </c>
      <c r="R318" s="87">
        <v>0</v>
      </c>
      <c r="S318" s="87">
        <v>0</v>
      </c>
      <c r="T318" s="127">
        <v>3460000000</v>
      </c>
      <c r="U318" s="127">
        <v>3460000000</v>
      </c>
      <c r="V318" s="127">
        <v>3249000000</v>
      </c>
      <c r="W318" s="127">
        <v>3249000000</v>
      </c>
      <c r="X318" s="87">
        <v>0</v>
      </c>
      <c r="Y318" s="87">
        <v>0</v>
      </c>
      <c r="Z318" s="127">
        <v>2662000000</v>
      </c>
      <c r="AA318" s="127">
        <v>3.2950000000000001E-5</v>
      </c>
      <c r="AB318" s="127">
        <v>16890000000</v>
      </c>
      <c r="AC318" s="87">
        <v>0.65</v>
      </c>
      <c r="AD318" s="87" t="s">
        <v>156</v>
      </c>
      <c r="AE318" s="87" t="s">
        <v>157</v>
      </c>
      <c r="AF318" s="87" t="s">
        <v>158</v>
      </c>
      <c r="AG318" s="87" t="s">
        <v>159</v>
      </c>
      <c r="AH318" s="87" t="s">
        <v>160</v>
      </c>
      <c r="AI318" s="87" t="s">
        <v>161</v>
      </c>
      <c r="AJ318" s="87" t="s">
        <v>162</v>
      </c>
      <c r="AK318" s="87">
        <v>0</v>
      </c>
      <c r="AL318" s="87">
        <v>0</v>
      </c>
      <c r="AM318" s="87" t="s">
        <v>142</v>
      </c>
      <c r="AY318" s="133"/>
      <c r="AZ318" s="87" t="str">
        <f t="shared" si="277"/>
        <v/>
      </c>
      <c r="BA318" s="87" t="str">
        <f t="shared" si="278"/>
        <v/>
      </c>
      <c r="BB318" s="87" t="str">
        <f t="shared" si="279"/>
        <v/>
      </c>
      <c r="BC318" s="87" t="str">
        <f t="shared" si="280"/>
        <v/>
      </c>
      <c r="BD318" s="87" t="str">
        <f t="shared" si="281"/>
        <v/>
      </c>
      <c r="BE318" s="87" t="str">
        <f t="shared" si="282"/>
        <v/>
      </c>
      <c r="BG318" s="87" t="str">
        <f t="shared" si="283"/>
        <v/>
      </c>
      <c r="BH318" s="127" t="str">
        <f t="shared" si="284"/>
        <v/>
      </c>
      <c r="BI318" s="127" t="str">
        <f t="shared" si="285"/>
        <v/>
      </c>
      <c r="BJ318" s="87" t="str">
        <f t="shared" si="286"/>
        <v/>
      </c>
      <c r="BK318" s="87" t="str">
        <f t="shared" si="287"/>
        <v/>
      </c>
      <c r="BL318" s="87" t="str">
        <f t="shared" si="288"/>
        <v/>
      </c>
      <c r="BN318" s="129">
        <v>316</v>
      </c>
      <c r="BO318" s="129">
        <v>284</v>
      </c>
      <c r="BP318" s="129">
        <v>285</v>
      </c>
      <c r="BQ318" s="129">
        <v>316</v>
      </c>
      <c r="BR318" s="129">
        <v>316</v>
      </c>
      <c r="BS318" s="129" t="str">
        <v>1c</v>
      </c>
      <c r="BT318" s="129" t="str">
        <v>0</v>
      </c>
      <c r="BU318" s="87">
        <v>0</v>
      </c>
      <c r="BV318" s="129">
        <v>316</v>
      </c>
      <c r="BW318" s="129" t="str">
        <v>2.10E+11</v>
      </c>
      <c r="BX318" s="129" t="str">
        <v>8.08E+10</v>
      </c>
      <c r="BY318" s="129" t="str">
        <v>7850</v>
      </c>
      <c r="BZ318" s="129">
        <v>0.5</v>
      </c>
      <c r="CA318" s="129">
        <v>0.01</v>
      </c>
      <c r="CD318" s="87">
        <v>316</v>
      </c>
      <c r="CE318" s="87" t="s">
        <v>180</v>
      </c>
      <c r="CF318" s="87" t="s">
        <v>181</v>
      </c>
      <c r="CG318" s="87">
        <v>1</v>
      </c>
      <c r="CH318" s="87">
        <v>0.5</v>
      </c>
      <c r="CI318" s="87">
        <v>0.01</v>
      </c>
      <c r="CR318" s="87">
        <f t="shared" si="273"/>
        <v>316</v>
      </c>
      <c r="CS318" s="87">
        <f t="shared" si="274"/>
        <v>284</v>
      </c>
      <c r="CT318" s="87">
        <f t="shared" si="275"/>
        <v>285</v>
      </c>
      <c r="CU318" s="87">
        <v>3</v>
      </c>
      <c r="CV318" s="87">
        <v>3</v>
      </c>
      <c r="CW318" s="87">
        <v>1</v>
      </c>
      <c r="CX318" s="87">
        <v>0</v>
      </c>
      <c r="CY318" s="87">
        <v>1</v>
      </c>
      <c r="CZ318" s="87">
        <v>3</v>
      </c>
      <c r="DA318" s="87">
        <v>1</v>
      </c>
      <c r="DB318" s="87" t="b">
        <v>1</v>
      </c>
    </row>
    <row r="319" spans="10:106" ht="12.75">
      <c r="J319" s="87">
        <f t="shared" si="304"/>
        <v>159.1</v>
      </c>
      <c r="K319" s="126">
        <v>167</v>
      </c>
      <c r="L319" s="87">
        <v>1.3</v>
      </c>
      <c r="M319" s="87">
        <v>20</v>
      </c>
      <c r="N319" s="87" t="s">
        <v>154</v>
      </c>
      <c r="O319" s="87" t="s">
        <v>155</v>
      </c>
      <c r="P319" s="87">
        <v>0</v>
      </c>
      <c r="Q319" s="127">
        <v>8.0420000000000006E-5</v>
      </c>
      <c r="R319" s="87">
        <v>0</v>
      </c>
      <c r="S319" s="87">
        <v>0</v>
      </c>
      <c r="T319" s="127">
        <v>3460000000</v>
      </c>
      <c r="U319" s="127">
        <v>3460000000</v>
      </c>
      <c r="V319" s="127">
        <v>3249000000</v>
      </c>
      <c r="W319" s="127">
        <v>3249000000</v>
      </c>
      <c r="X319" s="87">
        <v>0</v>
      </c>
      <c r="Y319" s="87">
        <v>0</v>
      </c>
      <c r="Z319" s="127">
        <v>2662000000</v>
      </c>
      <c r="AA319" s="127">
        <v>3.2950000000000001E-5</v>
      </c>
      <c r="AB319" s="127">
        <v>16890000000</v>
      </c>
      <c r="AC319" s="87">
        <v>0.65</v>
      </c>
      <c r="AD319" s="87" t="s">
        <v>156</v>
      </c>
      <c r="AE319" s="87" t="s">
        <v>157</v>
      </c>
      <c r="AF319" s="87" t="s">
        <v>158</v>
      </c>
      <c r="AG319" s="87" t="s">
        <v>159</v>
      </c>
      <c r="AH319" s="87" t="s">
        <v>160</v>
      </c>
      <c r="AI319" s="87" t="s">
        <v>161</v>
      </c>
      <c r="AJ319" s="87" t="s">
        <v>162</v>
      </c>
      <c r="AK319" s="87">
        <v>0</v>
      </c>
      <c r="AL319" s="87">
        <v>0</v>
      </c>
      <c r="AM319" s="87" t="s">
        <v>142</v>
      </c>
      <c r="AY319" s="133">
        <f t="shared" ref="AY319" si="323">IF(J319="", "", INT(J319))</f>
        <v>159</v>
      </c>
      <c r="AZ319" s="87">
        <f t="shared" si="277"/>
        <v>167</v>
      </c>
      <c r="BA319" s="87">
        <f t="shared" si="278"/>
        <v>168</v>
      </c>
      <c r="BB319" s="87">
        <f t="shared" si="279"/>
        <v>159</v>
      </c>
      <c r="BC319" s="87">
        <f t="shared" si="280"/>
        <v>159</v>
      </c>
      <c r="BD319" s="87" t="str">
        <f t="shared" si="281"/>
        <v>1c</v>
      </c>
      <c r="BE319" s="87" t="str">
        <f t="shared" si="282"/>
        <v>0</v>
      </c>
      <c r="BG319" s="87">
        <f t="shared" si="283"/>
        <v>159</v>
      </c>
      <c r="BH319" s="127" t="str">
        <f t="shared" si="284"/>
        <v>2.10E+11</v>
      </c>
      <c r="BI319" s="127" t="str">
        <f t="shared" si="285"/>
        <v>8.08E+10</v>
      </c>
      <c r="BJ319" s="87" t="str">
        <f t="shared" si="286"/>
        <v>7850</v>
      </c>
      <c r="BK319" s="87">
        <f t="shared" si="287"/>
        <v>1.3</v>
      </c>
      <c r="BL319" s="87">
        <f t="shared" si="288"/>
        <v>0.02</v>
      </c>
      <c r="BN319" s="129">
        <v>317</v>
      </c>
      <c r="BO319" s="129">
        <v>285</v>
      </c>
      <c r="BP319" s="129">
        <v>218</v>
      </c>
      <c r="BQ319" s="129">
        <v>317</v>
      </c>
      <c r="BR319" s="129">
        <v>317</v>
      </c>
      <c r="BS319" s="129" t="str">
        <v>1c</v>
      </c>
      <c r="BT319" s="129" t="str">
        <v>0</v>
      </c>
      <c r="BU319" s="87">
        <v>0</v>
      </c>
      <c r="BV319" s="129">
        <v>317</v>
      </c>
      <c r="BW319" s="129" t="str">
        <v>2.10E+11</v>
      </c>
      <c r="BX319" s="129" t="str">
        <v>8.08E+10</v>
      </c>
      <c r="BY319" s="129" t="str">
        <v>7850</v>
      </c>
      <c r="BZ319" s="129">
        <v>0.5</v>
      </c>
      <c r="CA319" s="129">
        <v>0.01</v>
      </c>
      <c r="CD319" s="87">
        <v>317</v>
      </c>
      <c r="CE319" s="87" t="s">
        <v>180</v>
      </c>
      <c r="CF319" s="87" t="s">
        <v>181</v>
      </c>
      <c r="CG319" s="87">
        <v>1</v>
      </c>
      <c r="CH319" s="87">
        <v>0.5</v>
      </c>
      <c r="CI319" s="87">
        <v>0.01</v>
      </c>
      <c r="CR319" s="87">
        <f t="shared" si="273"/>
        <v>317</v>
      </c>
      <c r="CS319" s="87">
        <f t="shared" si="274"/>
        <v>285</v>
      </c>
      <c r="CT319" s="87">
        <f t="shared" si="275"/>
        <v>218</v>
      </c>
      <c r="CU319" s="87">
        <v>3</v>
      </c>
      <c r="CV319" s="87">
        <v>3</v>
      </c>
      <c r="CW319" s="87">
        <v>1</v>
      </c>
      <c r="CX319" s="87">
        <v>0</v>
      </c>
      <c r="CY319" s="87">
        <v>1</v>
      </c>
      <c r="CZ319" s="87">
        <v>3</v>
      </c>
      <c r="DA319" s="87">
        <v>1</v>
      </c>
      <c r="DB319" s="87" t="b">
        <v>1</v>
      </c>
    </row>
    <row r="320" spans="10:106" ht="12.75">
      <c r="J320" s="87">
        <f t="shared" si="304"/>
        <v>159.19999999999999</v>
      </c>
      <c r="K320" s="126">
        <v>168</v>
      </c>
      <c r="L320" s="87">
        <v>1.3</v>
      </c>
      <c r="M320" s="87">
        <v>20</v>
      </c>
      <c r="N320" s="87" t="s">
        <v>154</v>
      </c>
      <c r="O320" s="87" t="s">
        <v>155</v>
      </c>
      <c r="P320" s="87">
        <v>0</v>
      </c>
      <c r="Q320" s="127">
        <v>8.0420000000000006E-5</v>
      </c>
      <c r="R320" s="87">
        <v>0</v>
      </c>
      <c r="S320" s="87">
        <v>0</v>
      </c>
      <c r="T320" s="127">
        <v>3460000000</v>
      </c>
      <c r="U320" s="127">
        <v>3460000000</v>
      </c>
      <c r="V320" s="127">
        <v>3249000000</v>
      </c>
      <c r="W320" s="127">
        <v>3249000000</v>
      </c>
      <c r="X320" s="87">
        <v>0</v>
      </c>
      <c r="Y320" s="87">
        <v>0</v>
      </c>
      <c r="Z320" s="127">
        <v>2662000000</v>
      </c>
      <c r="AA320" s="127">
        <v>3.2950000000000001E-5</v>
      </c>
      <c r="AB320" s="127">
        <v>16890000000</v>
      </c>
      <c r="AC320" s="87">
        <v>0.65</v>
      </c>
      <c r="AD320" s="87" t="s">
        <v>156</v>
      </c>
      <c r="AE320" s="87" t="s">
        <v>157</v>
      </c>
      <c r="AF320" s="87" t="s">
        <v>158</v>
      </c>
      <c r="AG320" s="87" t="s">
        <v>159</v>
      </c>
      <c r="AH320" s="87" t="s">
        <v>160</v>
      </c>
      <c r="AI320" s="87" t="s">
        <v>161</v>
      </c>
      <c r="AJ320" s="87" t="s">
        <v>162</v>
      </c>
      <c r="AK320" s="87">
        <v>0</v>
      </c>
      <c r="AL320" s="87">
        <v>0</v>
      </c>
      <c r="AM320" s="87" t="s">
        <v>142</v>
      </c>
      <c r="AY320" s="133"/>
      <c r="AZ320" s="87" t="str">
        <f t="shared" si="277"/>
        <v/>
      </c>
      <c r="BA320" s="87" t="str">
        <f t="shared" si="278"/>
        <v/>
      </c>
      <c r="BB320" s="87" t="str">
        <f t="shared" si="279"/>
        <v/>
      </c>
      <c r="BC320" s="87" t="str">
        <f t="shared" si="280"/>
        <v/>
      </c>
      <c r="BD320" s="87" t="str">
        <f t="shared" si="281"/>
        <v/>
      </c>
      <c r="BE320" s="87" t="str">
        <f t="shared" si="282"/>
        <v/>
      </c>
      <c r="BG320" s="87" t="str">
        <f t="shared" si="283"/>
        <v/>
      </c>
      <c r="BH320" s="127" t="str">
        <f t="shared" si="284"/>
        <v/>
      </c>
      <c r="BI320" s="127" t="str">
        <f t="shared" si="285"/>
        <v/>
      </c>
      <c r="BJ320" s="87" t="str">
        <f t="shared" si="286"/>
        <v/>
      </c>
      <c r="BK320" s="87" t="str">
        <f t="shared" si="287"/>
        <v/>
      </c>
      <c r="BL320" s="87" t="str">
        <f t="shared" si="288"/>
        <v/>
      </c>
    </row>
    <row r="321" spans="10:64" ht="12.75">
      <c r="J321" s="87">
        <f t="shared" si="304"/>
        <v>160.1</v>
      </c>
      <c r="K321" s="126">
        <v>168</v>
      </c>
      <c r="L321" s="87">
        <v>1.3</v>
      </c>
      <c r="M321" s="87">
        <v>20</v>
      </c>
      <c r="N321" s="87" t="s">
        <v>154</v>
      </c>
      <c r="O321" s="87" t="s">
        <v>155</v>
      </c>
      <c r="P321" s="87">
        <v>0</v>
      </c>
      <c r="Q321" s="127">
        <v>8.0420000000000006E-5</v>
      </c>
      <c r="R321" s="87">
        <v>0</v>
      </c>
      <c r="S321" s="87">
        <v>0</v>
      </c>
      <c r="T321" s="127">
        <v>3460000000</v>
      </c>
      <c r="U321" s="127">
        <v>3460000000</v>
      </c>
      <c r="V321" s="127">
        <v>3249000000</v>
      </c>
      <c r="W321" s="127">
        <v>3249000000</v>
      </c>
      <c r="X321" s="87">
        <v>0</v>
      </c>
      <c r="Y321" s="87">
        <v>0</v>
      </c>
      <c r="Z321" s="127">
        <v>2662000000</v>
      </c>
      <c r="AA321" s="127">
        <v>3.2950000000000001E-5</v>
      </c>
      <c r="AB321" s="127">
        <v>16890000000</v>
      </c>
      <c r="AC321" s="87">
        <v>0.65</v>
      </c>
      <c r="AD321" s="87" t="s">
        <v>156</v>
      </c>
      <c r="AE321" s="87" t="s">
        <v>157</v>
      </c>
      <c r="AF321" s="87" t="s">
        <v>158</v>
      </c>
      <c r="AG321" s="87" t="s">
        <v>159</v>
      </c>
      <c r="AH321" s="87" t="s">
        <v>160</v>
      </c>
      <c r="AI321" s="87" t="s">
        <v>161</v>
      </c>
      <c r="AJ321" s="87" t="s">
        <v>162</v>
      </c>
      <c r="AK321" s="87">
        <v>0</v>
      </c>
      <c r="AL321" s="87">
        <v>0</v>
      </c>
      <c r="AM321" s="87" t="s">
        <v>142</v>
      </c>
      <c r="AY321" s="133">
        <f t="shared" ref="AY321" si="324">IF(J321="", "", INT(J321))</f>
        <v>160</v>
      </c>
      <c r="AZ321" s="87">
        <f t="shared" si="277"/>
        <v>168</v>
      </c>
      <c r="BA321" s="87">
        <f t="shared" si="278"/>
        <v>169</v>
      </c>
      <c r="BB321" s="87">
        <f t="shared" si="279"/>
        <v>160</v>
      </c>
      <c r="BC321" s="87">
        <f t="shared" si="280"/>
        <v>160</v>
      </c>
      <c r="BD321" s="87" t="str">
        <f t="shared" si="281"/>
        <v>1c</v>
      </c>
      <c r="BE321" s="87" t="str">
        <f t="shared" si="282"/>
        <v>0</v>
      </c>
      <c r="BG321" s="87">
        <f t="shared" si="283"/>
        <v>160</v>
      </c>
      <c r="BH321" s="127" t="str">
        <f t="shared" si="284"/>
        <v>2.10E+11</v>
      </c>
      <c r="BI321" s="127" t="str">
        <f t="shared" si="285"/>
        <v>8.08E+10</v>
      </c>
      <c r="BJ321" s="87" t="str">
        <f t="shared" si="286"/>
        <v>7850</v>
      </c>
      <c r="BK321" s="87">
        <f t="shared" si="287"/>
        <v>1.3</v>
      </c>
      <c r="BL321" s="87">
        <f t="shared" si="288"/>
        <v>0.02</v>
      </c>
    </row>
    <row r="322" spans="10:64" ht="12.75">
      <c r="J322" s="87">
        <f t="shared" si="304"/>
        <v>160.19999999999999</v>
      </c>
      <c r="K322" s="126">
        <v>169</v>
      </c>
      <c r="L322" s="87">
        <v>1.3</v>
      </c>
      <c r="M322" s="87">
        <v>20</v>
      </c>
      <c r="N322" s="87" t="s">
        <v>154</v>
      </c>
      <c r="O322" s="87" t="s">
        <v>155</v>
      </c>
      <c r="P322" s="87">
        <v>0</v>
      </c>
      <c r="Q322" s="127">
        <v>8.0420000000000006E-5</v>
      </c>
      <c r="R322" s="87">
        <v>0</v>
      </c>
      <c r="S322" s="87">
        <v>0</v>
      </c>
      <c r="T322" s="127">
        <v>3460000000</v>
      </c>
      <c r="U322" s="127">
        <v>3460000000</v>
      </c>
      <c r="V322" s="127">
        <v>3249000000</v>
      </c>
      <c r="W322" s="127">
        <v>3249000000</v>
      </c>
      <c r="X322" s="87">
        <v>0</v>
      </c>
      <c r="Y322" s="87">
        <v>0</v>
      </c>
      <c r="Z322" s="127">
        <v>2662000000</v>
      </c>
      <c r="AA322" s="127">
        <v>3.2950000000000001E-5</v>
      </c>
      <c r="AB322" s="127">
        <v>16890000000</v>
      </c>
      <c r="AC322" s="87">
        <v>0.65</v>
      </c>
      <c r="AD322" s="87" t="s">
        <v>156</v>
      </c>
      <c r="AE322" s="87" t="s">
        <v>157</v>
      </c>
      <c r="AF322" s="87" t="s">
        <v>158</v>
      </c>
      <c r="AG322" s="87" t="s">
        <v>159</v>
      </c>
      <c r="AH322" s="87" t="s">
        <v>160</v>
      </c>
      <c r="AI322" s="87" t="s">
        <v>161</v>
      </c>
      <c r="AJ322" s="87" t="s">
        <v>162</v>
      </c>
      <c r="AK322" s="87">
        <v>0</v>
      </c>
      <c r="AL322" s="87">
        <v>0</v>
      </c>
      <c r="AM322" s="87" t="s">
        <v>142</v>
      </c>
      <c r="AY322" s="133"/>
      <c r="AZ322" s="87" t="str">
        <f t="shared" si="277"/>
        <v/>
      </c>
      <c r="BA322" s="87" t="str">
        <f t="shared" si="278"/>
        <v/>
      </c>
      <c r="BB322" s="87" t="str">
        <f t="shared" si="279"/>
        <v/>
      </c>
      <c r="BC322" s="87" t="str">
        <f t="shared" si="280"/>
        <v/>
      </c>
      <c r="BD322" s="87" t="str">
        <f t="shared" si="281"/>
        <v/>
      </c>
      <c r="BE322" s="87" t="str">
        <f t="shared" si="282"/>
        <v/>
      </c>
      <c r="BG322" s="87" t="str">
        <f t="shared" si="283"/>
        <v/>
      </c>
      <c r="BH322" s="127" t="str">
        <f t="shared" si="284"/>
        <v/>
      </c>
      <c r="BI322" s="127" t="str">
        <f t="shared" si="285"/>
        <v/>
      </c>
      <c r="BJ322" s="87" t="str">
        <f t="shared" si="286"/>
        <v/>
      </c>
      <c r="BK322" s="87" t="str">
        <f t="shared" si="287"/>
        <v/>
      </c>
      <c r="BL322" s="87" t="str">
        <f t="shared" si="288"/>
        <v/>
      </c>
    </row>
    <row r="323" spans="10:64" ht="12.75">
      <c r="J323" s="87">
        <f t="shared" si="304"/>
        <v>161.1</v>
      </c>
      <c r="K323" s="126">
        <v>169</v>
      </c>
      <c r="L323" s="87">
        <v>1.3</v>
      </c>
      <c r="M323" s="87">
        <v>20</v>
      </c>
      <c r="N323" s="87" t="s">
        <v>154</v>
      </c>
      <c r="O323" s="87" t="s">
        <v>155</v>
      </c>
      <c r="P323" s="87">
        <v>0</v>
      </c>
      <c r="Q323" s="127">
        <v>8.0420000000000006E-5</v>
      </c>
      <c r="R323" s="87">
        <v>0</v>
      </c>
      <c r="S323" s="87">
        <v>0</v>
      </c>
      <c r="T323" s="127">
        <v>3460000000</v>
      </c>
      <c r="U323" s="127">
        <v>3460000000</v>
      </c>
      <c r="V323" s="127">
        <v>3249000000</v>
      </c>
      <c r="W323" s="127">
        <v>3249000000</v>
      </c>
      <c r="X323" s="87">
        <v>0</v>
      </c>
      <c r="Y323" s="87">
        <v>0</v>
      </c>
      <c r="Z323" s="127">
        <v>2662000000</v>
      </c>
      <c r="AA323" s="127">
        <v>3.2950000000000001E-5</v>
      </c>
      <c r="AB323" s="127">
        <v>16890000000</v>
      </c>
      <c r="AC323" s="87">
        <v>0.65</v>
      </c>
      <c r="AD323" s="87" t="s">
        <v>156</v>
      </c>
      <c r="AE323" s="87" t="s">
        <v>157</v>
      </c>
      <c r="AF323" s="87" t="s">
        <v>158</v>
      </c>
      <c r="AG323" s="87" t="s">
        <v>159</v>
      </c>
      <c r="AH323" s="87" t="s">
        <v>160</v>
      </c>
      <c r="AI323" s="87" t="s">
        <v>161</v>
      </c>
      <c r="AJ323" s="87" t="s">
        <v>162</v>
      </c>
      <c r="AK323" s="87">
        <v>0</v>
      </c>
      <c r="AL323" s="87">
        <v>0</v>
      </c>
      <c r="AM323" s="87" t="s">
        <v>142</v>
      </c>
      <c r="AY323" s="133">
        <f t="shared" ref="AY323" si="325">IF(J323="", "", INT(J323))</f>
        <v>161</v>
      </c>
      <c r="AZ323" s="87">
        <f t="shared" si="277"/>
        <v>169</v>
      </c>
      <c r="BA323" s="87">
        <f t="shared" si="278"/>
        <v>170</v>
      </c>
      <c r="BB323" s="87">
        <f t="shared" si="279"/>
        <v>161</v>
      </c>
      <c r="BC323" s="87">
        <f t="shared" si="280"/>
        <v>161</v>
      </c>
      <c r="BD323" s="87" t="str">
        <f t="shared" si="281"/>
        <v>1c</v>
      </c>
      <c r="BE323" s="87" t="str">
        <f t="shared" si="282"/>
        <v>0</v>
      </c>
      <c r="BG323" s="87">
        <f t="shared" si="283"/>
        <v>161</v>
      </c>
      <c r="BH323" s="127" t="str">
        <f t="shared" si="284"/>
        <v>2.10E+11</v>
      </c>
      <c r="BI323" s="127" t="str">
        <f t="shared" si="285"/>
        <v>8.08E+10</v>
      </c>
      <c r="BJ323" s="87" t="str">
        <f t="shared" si="286"/>
        <v>7850</v>
      </c>
      <c r="BK323" s="87">
        <f t="shared" si="287"/>
        <v>1.3</v>
      </c>
      <c r="BL323" s="87">
        <f t="shared" si="288"/>
        <v>0.02</v>
      </c>
    </row>
    <row r="324" spans="10:64" ht="12.75">
      <c r="J324" s="87">
        <f t="shared" si="304"/>
        <v>161.19999999999999</v>
      </c>
      <c r="K324" s="126">
        <v>170</v>
      </c>
      <c r="L324" s="87">
        <v>1.3</v>
      </c>
      <c r="M324" s="87">
        <v>20</v>
      </c>
      <c r="N324" s="87" t="s">
        <v>154</v>
      </c>
      <c r="O324" s="87" t="s">
        <v>155</v>
      </c>
      <c r="P324" s="87">
        <v>0</v>
      </c>
      <c r="Q324" s="127">
        <v>8.0420000000000006E-5</v>
      </c>
      <c r="R324" s="87">
        <v>0</v>
      </c>
      <c r="S324" s="87">
        <v>0</v>
      </c>
      <c r="T324" s="127">
        <v>3460000000</v>
      </c>
      <c r="U324" s="127">
        <v>3460000000</v>
      </c>
      <c r="V324" s="127">
        <v>3249000000</v>
      </c>
      <c r="W324" s="127">
        <v>3249000000</v>
      </c>
      <c r="X324" s="87">
        <v>0</v>
      </c>
      <c r="Y324" s="87">
        <v>0</v>
      </c>
      <c r="Z324" s="127">
        <v>2662000000</v>
      </c>
      <c r="AA324" s="127">
        <v>3.2950000000000001E-5</v>
      </c>
      <c r="AB324" s="127">
        <v>16890000000</v>
      </c>
      <c r="AC324" s="87">
        <v>0.65</v>
      </c>
      <c r="AD324" s="87" t="s">
        <v>156</v>
      </c>
      <c r="AE324" s="87" t="s">
        <v>157</v>
      </c>
      <c r="AF324" s="87" t="s">
        <v>158</v>
      </c>
      <c r="AG324" s="87" t="s">
        <v>159</v>
      </c>
      <c r="AH324" s="87" t="s">
        <v>160</v>
      </c>
      <c r="AI324" s="87" t="s">
        <v>161</v>
      </c>
      <c r="AJ324" s="87" t="s">
        <v>162</v>
      </c>
      <c r="AK324" s="87">
        <v>0</v>
      </c>
      <c r="AL324" s="87">
        <v>0</v>
      </c>
      <c r="AM324" s="87" t="s">
        <v>142</v>
      </c>
      <c r="AY324" s="133"/>
      <c r="AZ324" s="87" t="str">
        <f t="shared" si="277"/>
        <v/>
      </c>
      <c r="BA324" s="87" t="str">
        <f t="shared" si="278"/>
        <v/>
      </c>
      <c r="BB324" s="87" t="str">
        <f t="shared" si="279"/>
        <v/>
      </c>
      <c r="BC324" s="87" t="str">
        <f t="shared" si="280"/>
        <v/>
      </c>
      <c r="BD324" s="87" t="str">
        <f t="shared" si="281"/>
        <v/>
      </c>
      <c r="BE324" s="87" t="str">
        <f t="shared" si="282"/>
        <v/>
      </c>
      <c r="BG324" s="87" t="str">
        <f t="shared" si="283"/>
        <v/>
      </c>
      <c r="BH324" s="127" t="str">
        <f t="shared" si="284"/>
        <v/>
      </c>
      <c r="BI324" s="127" t="str">
        <f t="shared" si="285"/>
        <v/>
      </c>
      <c r="BJ324" s="87" t="str">
        <f t="shared" si="286"/>
        <v/>
      </c>
      <c r="BK324" s="87" t="str">
        <f t="shared" si="287"/>
        <v/>
      </c>
      <c r="BL324" s="87" t="str">
        <f t="shared" si="288"/>
        <v/>
      </c>
    </row>
    <row r="325" spans="10:64" ht="12.75">
      <c r="J325" s="87">
        <f t="shared" si="304"/>
        <v>162.1</v>
      </c>
      <c r="K325" s="126">
        <v>170</v>
      </c>
      <c r="L325" s="87">
        <v>1.3</v>
      </c>
      <c r="M325" s="87">
        <v>20</v>
      </c>
      <c r="N325" s="87" t="s">
        <v>154</v>
      </c>
      <c r="O325" s="87" t="s">
        <v>155</v>
      </c>
      <c r="P325" s="87">
        <v>0</v>
      </c>
      <c r="Q325" s="127">
        <v>8.0420000000000006E-5</v>
      </c>
      <c r="R325" s="87">
        <v>0</v>
      </c>
      <c r="S325" s="87">
        <v>0</v>
      </c>
      <c r="T325" s="127">
        <v>3460000000</v>
      </c>
      <c r="U325" s="127">
        <v>3460000000</v>
      </c>
      <c r="V325" s="127">
        <v>3249000000</v>
      </c>
      <c r="W325" s="127">
        <v>3249000000</v>
      </c>
      <c r="X325" s="87">
        <v>0</v>
      </c>
      <c r="Y325" s="87">
        <v>0</v>
      </c>
      <c r="Z325" s="127">
        <v>2662000000</v>
      </c>
      <c r="AA325" s="127">
        <v>3.2950000000000001E-5</v>
      </c>
      <c r="AB325" s="127">
        <v>16890000000</v>
      </c>
      <c r="AC325" s="87">
        <v>0.65</v>
      </c>
      <c r="AD325" s="87" t="s">
        <v>156</v>
      </c>
      <c r="AE325" s="87" t="s">
        <v>157</v>
      </c>
      <c r="AF325" s="87" t="s">
        <v>158</v>
      </c>
      <c r="AG325" s="87" t="s">
        <v>159</v>
      </c>
      <c r="AH325" s="87" t="s">
        <v>160</v>
      </c>
      <c r="AI325" s="87" t="s">
        <v>161</v>
      </c>
      <c r="AJ325" s="87" t="s">
        <v>162</v>
      </c>
      <c r="AK325" s="87">
        <v>0</v>
      </c>
      <c r="AL325" s="87">
        <v>0</v>
      </c>
      <c r="AM325" s="87" t="s">
        <v>142</v>
      </c>
      <c r="AY325" s="133">
        <f t="shared" ref="AY325" si="326">IF(J325="", "", INT(J325))</f>
        <v>162</v>
      </c>
      <c r="AZ325" s="87">
        <f t="shared" si="277"/>
        <v>170</v>
      </c>
      <c r="BA325" s="87">
        <f t="shared" si="278"/>
        <v>171</v>
      </c>
      <c r="BB325" s="87">
        <f t="shared" si="279"/>
        <v>162</v>
      </c>
      <c r="BC325" s="87">
        <f t="shared" si="280"/>
        <v>162</v>
      </c>
      <c r="BD325" s="87" t="str">
        <f t="shared" si="281"/>
        <v>1c</v>
      </c>
      <c r="BE325" s="87" t="str">
        <f t="shared" si="282"/>
        <v>0</v>
      </c>
      <c r="BG325" s="87">
        <f t="shared" si="283"/>
        <v>162</v>
      </c>
      <c r="BH325" s="127" t="str">
        <f t="shared" si="284"/>
        <v>2.10E+11</v>
      </c>
      <c r="BI325" s="127" t="str">
        <f t="shared" si="285"/>
        <v>8.08E+10</v>
      </c>
      <c r="BJ325" s="87" t="str">
        <f t="shared" si="286"/>
        <v>7850</v>
      </c>
      <c r="BK325" s="87">
        <f t="shared" si="287"/>
        <v>1.3</v>
      </c>
      <c r="BL325" s="87">
        <f t="shared" si="288"/>
        <v>0.02</v>
      </c>
    </row>
    <row r="326" spans="10:64" ht="12.75">
      <c r="J326" s="87">
        <f t="shared" si="304"/>
        <v>162.19999999999999</v>
      </c>
      <c r="K326" s="126">
        <v>171</v>
      </c>
      <c r="L326" s="87">
        <v>1.3</v>
      </c>
      <c r="M326" s="87">
        <v>20</v>
      </c>
      <c r="N326" s="87" t="s">
        <v>154</v>
      </c>
      <c r="O326" s="87" t="s">
        <v>155</v>
      </c>
      <c r="P326" s="87">
        <v>0</v>
      </c>
      <c r="Q326" s="127">
        <v>8.0420000000000006E-5</v>
      </c>
      <c r="R326" s="87">
        <v>0</v>
      </c>
      <c r="S326" s="87">
        <v>0</v>
      </c>
      <c r="T326" s="127">
        <v>3460000000</v>
      </c>
      <c r="U326" s="127">
        <v>3460000000</v>
      </c>
      <c r="V326" s="127">
        <v>3249000000</v>
      </c>
      <c r="W326" s="127">
        <v>3249000000</v>
      </c>
      <c r="X326" s="87">
        <v>0</v>
      </c>
      <c r="Y326" s="87">
        <v>0</v>
      </c>
      <c r="Z326" s="127">
        <v>2662000000</v>
      </c>
      <c r="AA326" s="127">
        <v>3.2950000000000001E-5</v>
      </c>
      <c r="AB326" s="127">
        <v>16890000000</v>
      </c>
      <c r="AC326" s="87">
        <v>0.65</v>
      </c>
      <c r="AD326" s="87" t="s">
        <v>156</v>
      </c>
      <c r="AE326" s="87" t="s">
        <v>157</v>
      </c>
      <c r="AF326" s="87" t="s">
        <v>158</v>
      </c>
      <c r="AG326" s="87" t="s">
        <v>159</v>
      </c>
      <c r="AH326" s="87" t="s">
        <v>160</v>
      </c>
      <c r="AI326" s="87" t="s">
        <v>161</v>
      </c>
      <c r="AJ326" s="87" t="s">
        <v>162</v>
      </c>
      <c r="AK326" s="87">
        <v>0</v>
      </c>
      <c r="AL326" s="87">
        <v>0</v>
      </c>
      <c r="AM326" s="87" t="s">
        <v>142</v>
      </c>
      <c r="AY326" s="133"/>
      <c r="AZ326" s="87" t="str">
        <f t="shared" ref="AZ326:AZ389" si="327">IF(AY326="","",K326)</f>
        <v/>
      </c>
      <c r="BA326" s="87" t="str">
        <f t="shared" ref="BA326:BA389" si="328">IF(AY326="","",K327)</f>
        <v/>
      </c>
      <c r="BB326" s="87" t="str">
        <f t="shared" ref="BB326:BB389" si="329">IF(AY326="","",AY326)</f>
        <v/>
      </c>
      <c r="BC326" s="87" t="str">
        <f t="shared" ref="BC326:BC389" si="330">IF(AY326="","",AY326)</f>
        <v/>
      </c>
      <c r="BD326" s="87" t="str">
        <f t="shared" ref="BD326:BD389" si="331">IF(AY326="","","1c")</f>
        <v/>
      </c>
      <c r="BE326" s="87" t="str">
        <f t="shared" ref="BE326:BE389" si="332">IF(AY326="","","0")</f>
        <v/>
      </c>
      <c r="BG326" s="87" t="str">
        <f t="shared" ref="BG326:BG389" si="333">IF(AY326="","",AY326)</f>
        <v/>
      </c>
      <c r="BH326" s="127" t="str">
        <f t="shared" ref="BH326:BH389" si="334">IF(AY326="","","2.10E+11")</f>
        <v/>
      </c>
      <c r="BI326" s="127" t="str">
        <f t="shared" ref="BI326:BI389" si="335">IF(AY326="","","8.08E+10")</f>
        <v/>
      </c>
      <c r="BJ326" s="87" t="str">
        <f t="shared" ref="BJ326:BJ389" si="336">IF(AY326="","","7850")</f>
        <v/>
      </c>
      <c r="BK326" s="87" t="str">
        <f t="shared" ref="BK326:BK389" si="337">IF(AY326="","",L326)</f>
        <v/>
      </c>
      <c r="BL326" s="87" t="str">
        <f t="shared" ref="BL326:BL389" si="338">IF(AY326="","",M326/1000)</f>
        <v/>
      </c>
    </row>
    <row r="327" spans="10:64" ht="12.75">
      <c r="J327" s="87">
        <f t="shared" si="304"/>
        <v>163.1</v>
      </c>
      <c r="K327" s="126">
        <v>171</v>
      </c>
      <c r="L327" s="87">
        <v>1.3</v>
      </c>
      <c r="M327" s="87">
        <v>20</v>
      </c>
      <c r="N327" s="87" t="s">
        <v>154</v>
      </c>
      <c r="O327" s="87" t="s">
        <v>155</v>
      </c>
      <c r="P327" s="87">
        <v>0</v>
      </c>
      <c r="Q327" s="127">
        <v>8.0420000000000006E-5</v>
      </c>
      <c r="R327" s="87">
        <v>0</v>
      </c>
      <c r="S327" s="87">
        <v>0</v>
      </c>
      <c r="T327" s="127">
        <v>3460000000</v>
      </c>
      <c r="U327" s="127">
        <v>3460000000</v>
      </c>
      <c r="V327" s="127">
        <v>3249000000</v>
      </c>
      <c r="W327" s="127">
        <v>3249000000</v>
      </c>
      <c r="X327" s="87">
        <v>0</v>
      </c>
      <c r="Y327" s="87">
        <v>0</v>
      </c>
      <c r="Z327" s="127">
        <v>2662000000</v>
      </c>
      <c r="AA327" s="127">
        <v>3.2950000000000001E-5</v>
      </c>
      <c r="AB327" s="127">
        <v>16890000000</v>
      </c>
      <c r="AC327" s="87">
        <v>0.65</v>
      </c>
      <c r="AD327" s="87" t="s">
        <v>156</v>
      </c>
      <c r="AE327" s="87" t="s">
        <v>157</v>
      </c>
      <c r="AF327" s="87" t="s">
        <v>158</v>
      </c>
      <c r="AG327" s="87" t="s">
        <v>159</v>
      </c>
      <c r="AH327" s="87" t="s">
        <v>160</v>
      </c>
      <c r="AI327" s="87" t="s">
        <v>161</v>
      </c>
      <c r="AJ327" s="87" t="s">
        <v>162</v>
      </c>
      <c r="AK327" s="87">
        <v>0</v>
      </c>
      <c r="AL327" s="87">
        <v>0</v>
      </c>
      <c r="AM327" s="87" t="s">
        <v>142</v>
      </c>
      <c r="AY327" s="133">
        <f t="shared" ref="AY327" si="339">IF(J327="", "", INT(J327))</f>
        <v>163</v>
      </c>
      <c r="AZ327" s="87">
        <f t="shared" si="327"/>
        <v>171</v>
      </c>
      <c r="BA327" s="87">
        <f t="shared" si="328"/>
        <v>172</v>
      </c>
      <c r="BB327" s="87">
        <f t="shared" si="329"/>
        <v>163</v>
      </c>
      <c r="BC327" s="87">
        <f t="shared" si="330"/>
        <v>163</v>
      </c>
      <c r="BD327" s="87" t="str">
        <f t="shared" si="331"/>
        <v>1c</v>
      </c>
      <c r="BE327" s="87" t="str">
        <f t="shared" si="332"/>
        <v>0</v>
      </c>
      <c r="BG327" s="87">
        <f t="shared" si="333"/>
        <v>163</v>
      </c>
      <c r="BH327" s="127" t="str">
        <f t="shared" si="334"/>
        <v>2.10E+11</v>
      </c>
      <c r="BI327" s="127" t="str">
        <f t="shared" si="335"/>
        <v>8.08E+10</v>
      </c>
      <c r="BJ327" s="87" t="str">
        <f t="shared" si="336"/>
        <v>7850</v>
      </c>
      <c r="BK327" s="87">
        <f t="shared" si="337"/>
        <v>1.3</v>
      </c>
      <c r="BL327" s="87">
        <f t="shared" si="338"/>
        <v>0.02</v>
      </c>
    </row>
    <row r="328" spans="10:64" ht="12.75">
      <c r="J328" s="87">
        <f t="shared" si="304"/>
        <v>163.19999999999999</v>
      </c>
      <c r="K328" s="126">
        <v>172</v>
      </c>
      <c r="L328" s="87">
        <v>1.3</v>
      </c>
      <c r="M328" s="87">
        <v>20</v>
      </c>
      <c r="N328" s="87" t="s">
        <v>154</v>
      </c>
      <c r="O328" s="87" t="s">
        <v>155</v>
      </c>
      <c r="P328" s="87">
        <v>0</v>
      </c>
      <c r="Q328" s="127">
        <v>8.0420000000000006E-5</v>
      </c>
      <c r="R328" s="87">
        <v>0</v>
      </c>
      <c r="S328" s="87">
        <v>0</v>
      </c>
      <c r="T328" s="127">
        <v>3460000000</v>
      </c>
      <c r="U328" s="127">
        <v>3460000000</v>
      </c>
      <c r="V328" s="127">
        <v>3249000000</v>
      </c>
      <c r="W328" s="127">
        <v>3249000000</v>
      </c>
      <c r="X328" s="87">
        <v>0</v>
      </c>
      <c r="Y328" s="87">
        <v>0</v>
      </c>
      <c r="Z328" s="127">
        <v>2662000000</v>
      </c>
      <c r="AA328" s="127">
        <v>3.2950000000000001E-5</v>
      </c>
      <c r="AB328" s="127">
        <v>16890000000</v>
      </c>
      <c r="AC328" s="87">
        <v>0.65</v>
      </c>
      <c r="AD328" s="87" t="s">
        <v>156</v>
      </c>
      <c r="AE328" s="87" t="s">
        <v>157</v>
      </c>
      <c r="AF328" s="87" t="s">
        <v>158</v>
      </c>
      <c r="AG328" s="87" t="s">
        <v>159</v>
      </c>
      <c r="AH328" s="87" t="s">
        <v>160</v>
      </c>
      <c r="AI328" s="87" t="s">
        <v>161</v>
      </c>
      <c r="AJ328" s="87" t="s">
        <v>162</v>
      </c>
      <c r="AK328" s="87">
        <v>0</v>
      </c>
      <c r="AL328" s="87">
        <v>0</v>
      </c>
      <c r="AM328" s="87" t="s">
        <v>142</v>
      </c>
      <c r="AY328" s="133"/>
      <c r="AZ328" s="87" t="str">
        <f t="shared" si="327"/>
        <v/>
      </c>
      <c r="BA328" s="87" t="str">
        <f t="shared" si="328"/>
        <v/>
      </c>
      <c r="BB328" s="87" t="str">
        <f t="shared" si="329"/>
        <v/>
      </c>
      <c r="BC328" s="87" t="str">
        <f t="shared" si="330"/>
        <v/>
      </c>
      <c r="BD328" s="87" t="str">
        <f t="shared" si="331"/>
        <v/>
      </c>
      <c r="BE328" s="87" t="str">
        <f t="shared" si="332"/>
        <v/>
      </c>
      <c r="BG328" s="87" t="str">
        <f t="shared" si="333"/>
        <v/>
      </c>
      <c r="BH328" s="127" t="str">
        <f t="shared" si="334"/>
        <v/>
      </c>
      <c r="BI328" s="127" t="str">
        <f t="shared" si="335"/>
        <v/>
      </c>
      <c r="BJ328" s="87" t="str">
        <f t="shared" si="336"/>
        <v/>
      </c>
      <c r="BK328" s="87" t="str">
        <f t="shared" si="337"/>
        <v/>
      </c>
      <c r="BL328" s="87" t="str">
        <f t="shared" si="338"/>
        <v/>
      </c>
    </row>
    <row r="329" spans="10:64" ht="12.75">
      <c r="J329" s="87">
        <f t="shared" si="304"/>
        <v>164.1</v>
      </c>
      <c r="K329" s="126">
        <v>172</v>
      </c>
      <c r="L329" s="87">
        <v>1.3</v>
      </c>
      <c r="M329" s="87">
        <v>20</v>
      </c>
      <c r="N329" s="87" t="s">
        <v>154</v>
      </c>
      <c r="O329" s="87" t="s">
        <v>155</v>
      </c>
      <c r="P329" s="87">
        <v>0</v>
      </c>
      <c r="Q329" s="127">
        <v>8.0420000000000006E-5</v>
      </c>
      <c r="R329" s="87">
        <v>0</v>
      </c>
      <c r="S329" s="87">
        <v>0</v>
      </c>
      <c r="T329" s="127">
        <v>3460000000</v>
      </c>
      <c r="U329" s="127">
        <v>3460000000</v>
      </c>
      <c r="V329" s="127">
        <v>3249000000</v>
      </c>
      <c r="W329" s="127">
        <v>3249000000</v>
      </c>
      <c r="X329" s="87">
        <v>0</v>
      </c>
      <c r="Y329" s="87">
        <v>0</v>
      </c>
      <c r="Z329" s="127">
        <v>2662000000</v>
      </c>
      <c r="AA329" s="127">
        <v>3.2950000000000001E-5</v>
      </c>
      <c r="AB329" s="127">
        <v>16890000000</v>
      </c>
      <c r="AC329" s="87">
        <v>0.65</v>
      </c>
      <c r="AD329" s="87" t="s">
        <v>156</v>
      </c>
      <c r="AE329" s="87" t="s">
        <v>157</v>
      </c>
      <c r="AF329" s="87" t="s">
        <v>158</v>
      </c>
      <c r="AG329" s="87" t="s">
        <v>159</v>
      </c>
      <c r="AH329" s="87" t="s">
        <v>160</v>
      </c>
      <c r="AI329" s="87" t="s">
        <v>161</v>
      </c>
      <c r="AJ329" s="87" t="s">
        <v>162</v>
      </c>
      <c r="AK329" s="87">
        <v>0</v>
      </c>
      <c r="AL329" s="87">
        <v>0</v>
      </c>
      <c r="AM329" s="87" t="s">
        <v>142</v>
      </c>
      <c r="AY329" s="133">
        <f t="shared" ref="AY329" si="340">IF(J329="", "", INT(J329))</f>
        <v>164</v>
      </c>
      <c r="AZ329" s="87">
        <f t="shared" si="327"/>
        <v>172</v>
      </c>
      <c r="BA329" s="87">
        <f t="shared" si="328"/>
        <v>173</v>
      </c>
      <c r="BB329" s="87">
        <f t="shared" si="329"/>
        <v>164</v>
      </c>
      <c r="BC329" s="87">
        <f t="shared" si="330"/>
        <v>164</v>
      </c>
      <c r="BD329" s="87" t="str">
        <f t="shared" si="331"/>
        <v>1c</v>
      </c>
      <c r="BE329" s="87" t="str">
        <f t="shared" si="332"/>
        <v>0</v>
      </c>
      <c r="BG329" s="87">
        <f t="shared" si="333"/>
        <v>164</v>
      </c>
      <c r="BH329" s="127" t="str">
        <f t="shared" si="334"/>
        <v>2.10E+11</v>
      </c>
      <c r="BI329" s="127" t="str">
        <f t="shared" si="335"/>
        <v>8.08E+10</v>
      </c>
      <c r="BJ329" s="87" t="str">
        <f t="shared" si="336"/>
        <v>7850</v>
      </c>
      <c r="BK329" s="87">
        <f t="shared" si="337"/>
        <v>1.3</v>
      </c>
      <c r="BL329" s="87">
        <f t="shared" si="338"/>
        <v>0.02</v>
      </c>
    </row>
    <row r="330" spans="10:64" ht="12.75">
      <c r="J330" s="87">
        <f t="shared" si="304"/>
        <v>164.2</v>
      </c>
      <c r="K330" s="126">
        <v>173</v>
      </c>
      <c r="L330" s="87">
        <v>1.3</v>
      </c>
      <c r="M330" s="87">
        <v>20</v>
      </c>
      <c r="N330" s="87" t="s">
        <v>154</v>
      </c>
      <c r="O330" s="87" t="s">
        <v>155</v>
      </c>
      <c r="P330" s="87">
        <v>0</v>
      </c>
      <c r="Q330" s="127">
        <v>8.0420000000000006E-5</v>
      </c>
      <c r="R330" s="87">
        <v>0</v>
      </c>
      <c r="S330" s="87">
        <v>0</v>
      </c>
      <c r="T330" s="127">
        <v>3460000000</v>
      </c>
      <c r="U330" s="127">
        <v>3460000000</v>
      </c>
      <c r="V330" s="127">
        <v>3249000000</v>
      </c>
      <c r="W330" s="127">
        <v>3249000000</v>
      </c>
      <c r="X330" s="87">
        <v>0</v>
      </c>
      <c r="Y330" s="87">
        <v>0</v>
      </c>
      <c r="Z330" s="127">
        <v>2662000000</v>
      </c>
      <c r="AA330" s="127">
        <v>3.2950000000000001E-5</v>
      </c>
      <c r="AB330" s="127">
        <v>16890000000</v>
      </c>
      <c r="AC330" s="87">
        <v>0.65</v>
      </c>
      <c r="AD330" s="87" t="s">
        <v>156</v>
      </c>
      <c r="AE330" s="87" t="s">
        <v>157</v>
      </c>
      <c r="AF330" s="87" t="s">
        <v>158</v>
      </c>
      <c r="AG330" s="87" t="s">
        <v>159</v>
      </c>
      <c r="AH330" s="87" t="s">
        <v>160</v>
      </c>
      <c r="AI330" s="87" t="s">
        <v>161</v>
      </c>
      <c r="AJ330" s="87" t="s">
        <v>162</v>
      </c>
      <c r="AK330" s="87">
        <v>0</v>
      </c>
      <c r="AL330" s="87">
        <v>0</v>
      </c>
      <c r="AM330" s="87" t="s">
        <v>142</v>
      </c>
      <c r="AY330" s="133"/>
      <c r="AZ330" s="87" t="str">
        <f t="shared" si="327"/>
        <v/>
      </c>
      <c r="BA330" s="87" t="str">
        <f t="shared" si="328"/>
        <v/>
      </c>
      <c r="BB330" s="87" t="str">
        <f t="shared" si="329"/>
        <v/>
      </c>
      <c r="BC330" s="87" t="str">
        <f t="shared" si="330"/>
        <v/>
      </c>
      <c r="BD330" s="87" t="str">
        <f t="shared" si="331"/>
        <v/>
      </c>
      <c r="BE330" s="87" t="str">
        <f t="shared" si="332"/>
        <v/>
      </c>
      <c r="BG330" s="87" t="str">
        <f t="shared" si="333"/>
        <v/>
      </c>
      <c r="BH330" s="127" t="str">
        <f t="shared" si="334"/>
        <v/>
      </c>
      <c r="BI330" s="127" t="str">
        <f t="shared" si="335"/>
        <v/>
      </c>
      <c r="BJ330" s="87" t="str">
        <f t="shared" si="336"/>
        <v/>
      </c>
      <c r="BK330" s="87" t="str">
        <f t="shared" si="337"/>
        <v/>
      </c>
      <c r="BL330" s="87" t="str">
        <f t="shared" si="338"/>
        <v/>
      </c>
    </row>
    <row r="331" spans="10:64" ht="12.75">
      <c r="J331" s="87">
        <f t="shared" si="304"/>
        <v>165.1</v>
      </c>
      <c r="K331" s="126">
        <v>173</v>
      </c>
      <c r="L331" s="87">
        <v>1.3</v>
      </c>
      <c r="M331" s="87">
        <v>20</v>
      </c>
      <c r="N331" s="87" t="s">
        <v>154</v>
      </c>
      <c r="O331" s="87" t="s">
        <v>155</v>
      </c>
      <c r="P331" s="87">
        <v>0</v>
      </c>
      <c r="Q331" s="127">
        <v>8.0420000000000006E-5</v>
      </c>
      <c r="R331" s="87">
        <v>0</v>
      </c>
      <c r="S331" s="87">
        <v>0</v>
      </c>
      <c r="T331" s="127">
        <v>3460000000</v>
      </c>
      <c r="U331" s="127">
        <v>3460000000</v>
      </c>
      <c r="V331" s="127">
        <v>3249000000</v>
      </c>
      <c r="W331" s="127">
        <v>3249000000</v>
      </c>
      <c r="X331" s="87">
        <v>0</v>
      </c>
      <c r="Y331" s="87">
        <v>0</v>
      </c>
      <c r="Z331" s="127">
        <v>2662000000</v>
      </c>
      <c r="AA331" s="127">
        <v>3.2950000000000001E-5</v>
      </c>
      <c r="AB331" s="127">
        <v>16890000000</v>
      </c>
      <c r="AC331" s="87">
        <v>0.65</v>
      </c>
      <c r="AD331" s="87" t="s">
        <v>156</v>
      </c>
      <c r="AE331" s="87" t="s">
        <v>157</v>
      </c>
      <c r="AF331" s="87" t="s">
        <v>158</v>
      </c>
      <c r="AG331" s="87" t="s">
        <v>159</v>
      </c>
      <c r="AH331" s="87" t="s">
        <v>160</v>
      </c>
      <c r="AI331" s="87" t="s">
        <v>161</v>
      </c>
      <c r="AJ331" s="87" t="s">
        <v>162</v>
      </c>
      <c r="AK331" s="87">
        <v>0</v>
      </c>
      <c r="AL331" s="87">
        <v>0</v>
      </c>
      <c r="AM331" s="87" t="s">
        <v>142</v>
      </c>
      <c r="AY331" s="133">
        <f t="shared" ref="AY331" si="341">IF(J331="", "", INT(J331))</f>
        <v>165</v>
      </c>
      <c r="AZ331" s="87">
        <f t="shared" si="327"/>
        <v>173</v>
      </c>
      <c r="BA331" s="87">
        <f t="shared" si="328"/>
        <v>32</v>
      </c>
      <c r="BB331" s="87">
        <f t="shared" si="329"/>
        <v>165</v>
      </c>
      <c r="BC331" s="87">
        <f t="shared" si="330"/>
        <v>165</v>
      </c>
      <c r="BD331" s="87" t="str">
        <f t="shared" si="331"/>
        <v>1c</v>
      </c>
      <c r="BE331" s="87" t="str">
        <f t="shared" si="332"/>
        <v>0</v>
      </c>
      <c r="BG331" s="87">
        <f t="shared" si="333"/>
        <v>165</v>
      </c>
      <c r="BH331" s="127" t="str">
        <f t="shared" si="334"/>
        <v>2.10E+11</v>
      </c>
      <c r="BI331" s="127" t="str">
        <f t="shared" si="335"/>
        <v>8.08E+10</v>
      </c>
      <c r="BJ331" s="87" t="str">
        <f t="shared" si="336"/>
        <v>7850</v>
      </c>
      <c r="BK331" s="87">
        <f t="shared" si="337"/>
        <v>1.3</v>
      </c>
      <c r="BL331" s="87">
        <f t="shared" si="338"/>
        <v>0.02</v>
      </c>
    </row>
    <row r="332" spans="10:64" ht="12.75">
      <c r="J332" s="87">
        <f t="shared" si="304"/>
        <v>165.2</v>
      </c>
      <c r="K332" s="126">
        <v>32</v>
      </c>
      <c r="L332" s="87">
        <v>1.3</v>
      </c>
      <c r="M332" s="87">
        <v>20</v>
      </c>
      <c r="N332" s="87" t="s">
        <v>154</v>
      </c>
      <c r="O332" s="87" t="s">
        <v>155</v>
      </c>
      <c r="P332" s="87">
        <v>0</v>
      </c>
      <c r="Q332" s="127">
        <v>8.0420000000000006E-5</v>
      </c>
      <c r="R332" s="87">
        <v>0</v>
      </c>
      <c r="S332" s="87">
        <v>0</v>
      </c>
      <c r="T332" s="127">
        <v>3460000000</v>
      </c>
      <c r="U332" s="127">
        <v>3460000000</v>
      </c>
      <c r="V332" s="127">
        <v>3249000000</v>
      </c>
      <c r="W332" s="127">
        <v>3249000000</v>
      </c>
      <c r="X332" s="87">
        <v>0</v>
      </c>
      <c r="Y332" s="87">
        <v>0</v>
      </c>
      <c r="Z332" s="127">
        <v>2662000000</v>
      </c>
      <c r="AA332" s="127">
        <v>3.2950000000000001E-5</v>
      </c>
      <c r="AB332" s="127">
        <v>16890000000</v>
      </c>
      <c r="AC332" s="87">
        <v>0.65</v>
      </c>
      <c r="AD332" s="87" t="s">
        <v>156</v>
      </c>
      <c r="AE332" s="87" t="s">
        <v>157</v>
      </c>
      <c r="AF332" s="87" t="s">
        <v>158</v>
      </c>
      <c r="AG332" s="87" t="s">
        <v>159</v>
      </c>
      <c r="AH332" s="87" t="s">
        <v>160</v>
      </c>
      <c r="AI332" s="87" t="s">
        <v>161</v>
      </c>
      <c r="AJ332" s="87" t="s">
        <v>162</v>
      </c>
      <c r="AK332" s="87">
        <v>0</v>
      </c>
      <c r="AL332" s="87">
        <v>0</v>
      </c>
      <c r="AM332" s="87" t="s">
        <v>142</v>
      </c>
      <c r="AY332" s="133"/>
      <c r="AZ332" s="87" t="str">
        <f t="shared" si="327"/>
        <v/>
      </c>
      <c r="BA332" s="87" t="str">
        <f t="shared" si="328"/>
        <v/>
      </c>
      <c r="BB332" s="87" t="str">
        <f t="shared" si="329"/>
        <v/>
      </c>
      <c r="BC332" s="87" t="str">
        <f t="shared" si="330"/>
        <v/>
      </c>
      <c r="BD332" s="87" t="str">
        <f t="shared" si="331"/>
        <v/>
      </c>
      <c r="BE332" s="87" t="str">
        <f t="shared" si="332"/>
        <v/>
      </c>
      <c r="BG332" s="87" t="str">
        <f t="shared" si="333"/>
        <v/>
      </c>
      <c r="BH332" s="127" t="str">
        <f t="shared" si="334"/>
        <v/>
      </c>
      <c r="BI332" s="127" t="str">
        <f t="shared" si="335"/>
        <v/>
      </c>
      <c r="BJ332" s="87" t="str">
        <f t="shared" si="336"/>
        <v/>
      </c>
      <c r="BK332" s="87" t="str">
        <f t="shared" si="337"/>
        <v/>
      </c>
      <c r="BL332" s="87" t="str">
        <f t="shared" si="338"/>
        <v/>
      </c>
    </row>
    <row r="333" spans="10:64" ht="12.75">
      <c r="J333" s="87">
        <f t="shared" si="304"/>
        <v>166.1</v>
      </c>
      <c r="K333" s="126">
        <v>2</v>
      </c>
      <c r="L333" s="87">
        <v>1.3</v>
      </c>
      <c r="M333" s="87">
        <v>20</v>
      </c>
      <c r="N333" s="87" t="s">
        <v>154</v>
      </c>
      <c r="O333" s="87" t="s">
        <v>155</v>
      </c>
      <c r="P333" s="87">
        <v>0</v>
      </c>
      <c r="Q333" s="127">
        <v>8.0420000000000006E-5</v>
      </c>
      <c r="R333" s="87">
        <v>0</v>
      </c>
      <c r="S333" s="87">
        <v>0</v>
      </c>
      <c r="T333" s="127">
        <v>3460000000</v>
      </c>
      <c r="U333" s="127">
        <v>3460000000</v>
      </c>
      <c r="V333" s="127">
        <v>3249000000</v>
      </c>
      <c r="W333" s="127">
        <v>3249000000</v>
      </c>
      <c r="X333" s="87">
        <v>0</v>
      </c>
      <c r="Y333" s="87">
        <v>0</v>
      </c>
      <c r="Z333" s="127">
        <v>2662000000</v>
      </c>
      <c r="AA333" s="127">
        <v>3.2950000000000001E-5</v>
      </c>
      <c r="AB333" s="127">
        <v>16890000000</v>
      </c>
      <c r="AC333" s="87">
        <v>0.65</v>
      </c>
      <c r="AD333" s="87" t="s">
        <v>156</v>
      </c>
      <c r="AE333" s="87" t="s">
        <v>157</v>
      </c>
      <c r="AF333" s="87" t="s">
        <v>158</v>
      </c>
      <c r="AG333" s="87" t="s">
        <v>159</v>
      </c>
      <c r="AH333" s="87" t="s">
        <v>160</v>
      </c>
      <c r="AI333" s="87" t="s">
        <v>161</v>
      </c>
      <c r="AJ333" s="87" t="s">
        <v>162</v>
      </c>
      <c r="AK333" s="87">
        <v>0</v>
      </c>
      <c r="AL333" s="87">
        <v>0</v>
      </c>
      <c r="AM333" s="87" t="s">
        <v>142</v>
      </c>
      <c r="AY333" s="133">
        <f t="shared" ref="AY333" si="342">IF(J333="", "", INT(J333))</f>
        <v>166</v>
      </c>
      <c r="AZ333" s="87">
        <f t="shared" si="327"/>
        <v>2</v>
      </c>
      <c r="BA333" s="87">
        <f t="shared" si="328"/>
        <v>174</v>
      </c>
      <c r="BB333" s="87">
        <f t="shared" si="329"/>
        <v>166</v>
      </c>
      <c r="BC333" s="87">
        <f t="shared" si="330"/>
        <v>166</v>
      </c>
      <c r="BD333" s="87" t="str">
        <f t="shared" si="331"/>
        <v>1c</v>
      </c>
      <c r="BE333" s="87" t="str">
        <f t="shared" si="332"/>
        <v>0</v>
      </c>
      <c r="BG333" s="87">
        <f t="shared" si="333"/>
        <v>166</v>
      </c>
      <c r="BH333" s="127" t="str">
        <f t="shared" si="334"/>
        <v>2.10E+11</v>
      </c>
      <c r="BI333" s="127" t="str">
        <f t="shared" si="335"/>
        <v>8.08E+10</v>
      </c>
      <c r="BJ333" s="87" t="str">
        <f t="shared" si="336"/>
        <v>7850</v>
      </c>
      <c r="BK333" s="87">
        <f t="shared" si="337"/>
        <v>1.3</v>
      </c>
      <c r="BL333" s="87">
        <f t="shared" si="338"/>
        <v>0.02</v>
      </c>
    </row>
    <row r="334" spans="10:64" ht="12.75">
      <c r="J334" s="87">
        <f t="shared" si="304"/>
        <v>166.2</v>
      </c>
      <c r="K334" s="126">
        <v>174</v>
      </c>
      <c r="L334" s="87">
        <v>1.3</v>
      </c>
      <c r="M334" s="87">
        <v>20</v>
      </c>
      <c r="N334" s="87" t="s">
        <v>154</v>
      </c>
      <c r="O334" s="87" t="s">
        <v>155</v>
      </c>
      <c r="P334" s="87">
        <v>0</v>
      </c>
      <c r="Q334" s="127">
        <v>8.0420000000000006E-5</v>
      </c>
      <c r="R334" s="87">
        <v>0</v>
      </c>
      <c r="S334" s="87">
        <v>0</v>
      </c>
      <c r="T334" s="127">
        <v>3460000000</v>
      </c>
      <c r="U334" s="127">
        <v>3460000000</v>
      </c>
      <c r="V334" s="127">
        <v>3249000000</v>
      </c>
      <c r="W334" s="127">
        <v>3249000000</v>
      </c>
      <c r="X334" s="87">
        <v>0</v>
      </c>
      <c r="Y334" s="87">
        <v>0</v>
      </c>
      <c r="Z334" s="127">
        <v>2662000000</v>
      </c>
      <c r="AA334" s="127">
        <v>3.2950000000000001E-5</v>
      </c>
      <c r="AB334" s="127">
        <v>16890000000</v>
      </c>
      <c r="AC334" s="87">
        <v>0.65</v>
      </c>
      <c r="AD334" s="87" t="s">
        <v>156</v>
      </c>
      <c r="AE334" s="87" t="s">
        <v>157</v>
      </c>
      <c r="AF334" s="87" t="s">
        <v>158</v>
      </c>
      <c r="AG334" s="87" t="s">
        <v>159</v>
      </c>
      <c r="AH334" s="87" t="s">
        <v>160</v>
      </c>
      <c r="AI334" s="87" t="s">
        <v>161</v>
      </c>
      <c r="AJ334" s="87" t="s">
        <v>162</v>
      </c>
      <c r="AK334" s="87">
        <v>0</v>
      </c>
      <c r="AL334" s="87">
        <v>0</v>
      </c>
      <c r="AM334" s="87" t="s">
        <v>142</v>
      </c>
      <c r="AY334" s="133"/>
      <c r="AZ334" s="87" t="str">
        <f t="shared" si="327"/>
        <v/>
      </c>
      <c r="BA334" s="87" t="str">
        <f t="shared" si="328"/>
        <v/>
      </c>
      <c r="BB334" s="87" t="str">
        <f t="shared" si="329"/>
        <v/>
      </c>
      <c r="BC334" s="87" t="str">
        <f t="shared" si="330"/>
        <v/>
      </c>
      <c r="BD334" s="87" t="str">
        <f t="shared" si="331"/>
        <v/>
      </c>
      <c r="BE334" s="87" t="str">
        <f t="shared" si="332"/>
        <v/>
      </c>
      <c r="BG334" s="87" t="str">
        <f t="shared" si="333"/>
        <v/>
      </c>
      <c r="BH334" s="127" t="str">
        <f t="shared" si="334"/>
        <v/>
      </c>
      <c r="BI334" s="127" t="str">
        <f t="shared" si="335"/>
        <v/>
      </c>
      <c r="BJ334" s="87" t="str">
        <f t="shared" si="336"/>
        <v/>
      </c>
      <c r="BK334" s="87" t="str">
        <f t="shared" si="337"/>
        <v/>
      </c>
      <c r="BL334" s="87" t="str">
        <f t="shared" si="338"/>
        <v/>
      </c>
    </row>
    <row r="335" spans="10:64" ht="12.75">
      <c r="J335" s="87">
        <f t="shared" si="304"/>
        <v>167.1</v>
      </c>
      <c r="K335" s="126">
        <v>174</v>
      </c>
      <c r="L335" s="87">
        <v>1.3</v>
      </c>
      <c r="M335" s="87">
        <v>20</v>
      </c>
      <c r="N335" s="87" t="s">
        <v>154</v>
      </c>
      <c r="O335" s="87" t="s">
        <v>155</v>
      </c>
      <c r="P335" s="87">
        <v>0</v>
      </c>
      <c r="Q335" s="127">
        <v>8.0420000000000006E-5</v>
      </c>
      <c r="R335" s="87">
        <v>0</v>
      </c>
      <c r="S335" s="87">
        <v>0</v>
      </c>
      <c r="T335" s="127">
        <v>3460000000</v>
      </c>
      <c r="U335" s="127">
        <v>3460000000</v>
      </c>
      <c r="V335" s="127">
        <v>3249000000</v>
      </c>
      <c r="W335" s="127">
        <v>3249000000</v>
      </c>
      <c r="X335" s="87">
        <v>0</v>
      </c>
      <c r="Y335" s="87">
        <v>0</v>
      </c>
      <c r="Z335" s="127">
        <v>2662000000</v>
      </c>
      <c r="AA335" s="127">
        <v>3.2950000000000001E-5</v>
      </c>
      <c r="AB335" s="127">
        <v>16890000000</v>
      </c>
      <c r="AC335" s="87">
        <v>0.65</v>
      </c>
      <c r="AD335" s="87" t="s">
        <v>156</v>
      </c>
      <c r="AE335" s="87" t="s">
        <v>157</v>
      </c>
      <c r="AF335" s="87" t="s">
        <v>158</v>
      </c>
      <c r="AG335" s="87" t="s">
        <v>159</v>
      </c>
      <c r="AH335" s="87" t="s">
        <v>160</v>
      </c>
      <c r="AI335" s="87" t="s">
        <v>161</v>
      </c>
      <c r="AJ335" s="87" t="s">
        <v>162</v>
      </c>
      <c r="AK335" s="87">
        <v>0</v>
      </c>
      <c r="AL335" s="87">
        <v>0</v>
      </c>
      <c r="AM335" s="87" t="s">
        <v>142</v>
      </c>
      <c r="AY335" s="133">
        <f t="shared" ref="AY335" si="343">IF(J335="", "", INT(J335))</f>
        <v>167</v>
      </c>
      <c r="AZ335" s="87">
        <f t="shared" si="327"/>
        <v>174</v>
      </c>
      <c r="BA335" s="87">
        <f t="shared" si="328"/>
        <v>175</v>
      </c>
      <c r="BB335" s="87">
        <f t="shared" si="329"/>
        <v>167</v>
      </c>
      <c r="BC335" s="87">
        <f t="shared" si="330"/>
        <v>167</v>
      </c>
      <c r="BD335" s="87" t="str">
        <f t="shared" si="331"/>
        <v>1c</v>
      </c>
      <c r="BE335" s="87" t="str">
        <f t="shared" si="332"/>
        <v>0</v>
      </c>
      <c r="BG335" s="87">
        <f t="shared" si="333"/>
        <v>167</v>
      </c>
      <c r="BH335" s="127" t="str">
        <f t="shared" si="334"/>
        <v>2.10E+11</v>
      </c>
      <c r="BI335" s="127" t="str">
        <f t="shared" si="335"/>
        <v>8.08E+10</v>
      </c>
      <c r="BJ335" s="87" t="str">
        <f t="shared" si="336"/>
        <v>7850</v>
      </c>
      <c r="BK335" s="87">
        <f t="shared" si="337"/>
        <v>1.3</v>
      </c>
      <c r="BL335" s="87">
        <f t="shared" si="338"/>
        <v>0.02</v>
      </c>
    </row>
    <row r="336" spans="10:64" ht="12.75">
      <c r="J336" s="87">
        <f t="shared" si="304"/>
        <v>167.2</v>
      </c>
      <c r="K336" s="126">
        <v>175</v>
      </c>
      <c r="L336" s="87">
        <v>1.3</v>
      </c>
      <c r="M336" s="87">
        <v>20</v>
      </c>
      <c r="N336" s="87" t="s">
        <v>154</v>
      </c>
      <c r="O336" s="87" t="s">
        <v>155</v>
      </c>
      <c r="P336" s="87">
        <v>0</v>
      </c>
      <c r="Q336" s="127">
        <v>8.0420000000000006E-5</v>
      </c>
      <c r="R336" s="87">
        <v>0</v>
      </c>
      <c r="S336" s="87">
        <v>0</v>
      </c>
      <c r="T336" s="127">
        <v>3460000000</v>
      </c>
      <c r="U336" s="127">
        <v>3460000000</v>
      </c>
      <c r="V336" s="127">
        <v>3249000000</v>
      </c>
      <c r="W336" s="127">
        <v>3249000000</v>
      </c>
      <c r="X336" s="87">
        <v>0</v>
      </c>
      <c r="Y336" s="87">
        <v>0</v>
      </c>
      <c r="Z336" s="127">
        <v>2662000000</v>
      </c>
      <c r="AA336" s="127">
        <v>3.2950000000000001E-5</v>
      </c>
      <c r="AB336" s="127">
        <v>16890000000</v>
      </c>
      <c r="AC336" s="87">
        <v>0.65</v>
      </c>
      <c r="AD336" s="87" t="s">
        <v>156</v>
      </c>
      <c r="AE336" s="87" t="s">
        <v>157</v>
      </c>
      <c r="AF336" s="87" t="s">
        <v>158</v>
      </c>
      <c r="AG336" s="87" t="s">
        <v>159</v>
      </c>
      <c r="AH336" s="87" t="s">
        <v>160</v>
      </c>
      <c r="AI336" s="87" t="s">
        <v>161</v>
      </c>
      <c r="AJ336" s="87" t="s">
        <v>162</v>
      </c>
      <c r="AK336" s="87">
        <v>0</v>
      </c>
      <c r="AL336" s="87">
        <v>0</v>
      </c>
      <c r="AM336" s="87" t="s">
        <v>142</v>
      </c>
      <c r="AY336" s="133"/>
      <c r="AZ336" s="87" t="str">
        <f t="shared" si="327"/>
        <v/>
      </c>
      <c r="BA336" s="87" t="str">
        <f t="shared" si="328"/>
        <v/>
      </c>
      <c r="BB336" s="87" t="str">
        <f t="shared" si="329"/>
        <v/>
      </c>
      <c r="BC336" s="87" t="str">
        <f t="shared" si="330"/>
        <v/>
      </c>
      <c r="BD336" s="87" t="str">
        <f t="shared" si="331"/>
        <v/>
      </c>
      <c r="BE336" s="87" t="str">
        <f t="shared" si="332"/>
        <v/>
      </c>
      <c r="BG336" s="87" t="str">
        <f t="shared" si="333"/>
        <v/>
      </c>
      <c r="BH336" s="127" t="str">
        <f t="shared" si="334"/>
        <v/>
      </c>
      <c r="BI336" s="127" t="str">
        <f t="shared" si="335"/>
        <v/>
      </c>
      <c r="BJ336" s="87" t="str">
        <f t="shared" si="336"/>
        <v/>
      </c>
      <c r="BK336" s="87" t="str">
        <f t="shared" si="337"/>
        <v/>
      </c>
      <c r="BL336" s="87" t="str">
        <f t="shared" si="338"/>
        <v/>
      </c>
    </row>
    <row r="337" spans="10:64" ht="12.75">
      <c r="J337" s="87">
        <f t="shared" si="304"/>
        <v>168.1</v>
      </c>
      <c r="K337" s="126">
        <v>175</v>
      </c>
      <c r="L337" s="87">
        <v>1.3</v>
      </c>
      <c r="M337" s="87">
        <v>20</v>
      </c>
      <c r="N337" s="87" t="s">
        <v>154</v>
      </c>
      <c r="O337" s="87" t="s">
        <v>155</v>
      </c>
      <c r="P337" s="87">
        <v>0</v>
      </c>
      <c r="Q337" s="127">
        <v>8.0420000000000006E-5</v>
      </c>
      <c r="R337" s="87">
        <v>0</v>
      </c>
      <c r="S337" s="87">
        <v>0</v>
      </c>
      <c r="T337" s="127">
        <v>3460000000</v>
      </c>
      <c r="U337" s="127">
        <v>3460000000</v>
      </c>
      <c r="V337" s="127">
        <v>3249000000</v>
      </c>
      <c r="W337" s="127">
        <v>3249000000</v>
      </c>
      <c r="X337" s="87">
        <v>0</v>
      </c>
      <c r="Y337" s="87">
        <v>0</v>
      </c>
      <c r="Z337" s="127">
        <v>2662000000</v>
      </c>
      <c r="AA337" s="127">
        <v>3.2950000000000001E-5</v>
      </c>
      <c r="AB337" s="127">
        <v>16890000000</v>
      </c>
      <c r="AC337" s="87">
        <v>0.65</v>
      </c>
      <c r="AD337" s="87" t="s">
        <v>156</v>
      </c>
      <c r="AE337" s="87" t="s">
        <v>157</v>
      </c>
      <c r="AF337" s="87" t="s">
        <v>158</v>
      </c>
      <c r="AG337" s="87" t="s">
        <v>159</v>
      </c>
      <c r="AH337" s="87" t="s">
        <v>160</v>
      </c>
      <c r="AI337" s="87" t="s">
        <v>161</v>
      </c>
      <c r="AJ337" s="87" t="s">
        <v>162</v>
      </c>
      <c r="AK337" s="87">
        <v>0</v>
      </c>
      <c r="AL337" s="87">
        <v>0</v>
      </c>
      <c r="AM337" s="87" t="s">
        <v>142</v>
      </c>
      <c r="AY337" s="133">
        <f t="shared" ref="AY337" si="344">IF(J337="", "", INT(J337))</f>
        <v>168</v>
      </c>
      <c r="AZ337" s="87">
        <f t="shared" si="327"/>
        <v>175</v>
      </c>
      <c r="BA337" s="87">
        <f t="shared" si="328"/>
        <v>176</v>
      </c>
      <c r="BB337" s="87">
        <f t="shared" si="329"/>
        <v>168</v>
      </c>
      <c r="BC337" s="87">
        <f t="shared" si="330"/>
        <v>168</v>
      </c>
      <c r="BD337" s="87" t="str">
        <f t="shared" si="331"/>
        <v>1c</v>
      </c>
      <c r="BE337" s="87" t="str">
        <f t="shared" si="332"/>
        <v>0</v>
      </c>
      <c r="BG337" s="87">
        <f t="shared" si="333"/>
        <v>168</v>
      </c>
      <c r="BH337" s="127" t="str">
        <f t="shared" si="334"/>
        <v>2.10E+11</v>
      </c>
      <c r="BI337" s="127" t="str">
        <f t="shared" si="335"/>
        <v>8.08E+10</v>
      </c>
      <c r="BJ337" s="87" t="str">
        <f t="shared" si="336"/>
        <v>7850</v>
      </c>
      <c r="BK337" s="87">
        <f t="shared" si="337"/>
        <v>1.3</v>
      </c>
      <c r="BL337" s="87">
        <f t="shared" si="338"/>
        <v>0.02</v>
      </c>
    </row>
    <row r="338" spans="10:64" ht="12.75">
      <c r="J338" s="87">
        <f t="shared" si="304"/>
        <v>168.2</v>
      </c>
      <c r="K338" s="126">
        <v>176</v>
      </c>
      <c r="L338" s="87">
        <v>1.3</v>
      </c>
      <c r="M338" s="87">
        <v>20</v>
      </c>
      <c r="N338" s="87" t="s">
        <v>154</v>
      </c>
      <c r="O338" s="87" t="s">
        <v>155</v>
      </c>
      <c r="P338" s="87">
        <v>0</v>
      </c>
      <c r="Q338" s="127">
        <v>8.0420000000000006E-5</v>
      </c>
      <c r="R338" s="87">
        <v>0</v>
      </c>
      <c r="S338" s="87">
        <v>0</v>
      </c>
      <c r="T338" s="127">
        <v>3460000000</v>
      </c>
      <c r="U338" s="127">
        <v>3460000000</v>
      </c>
      <c r="V338" s="127">
        <v>3249000000</v>
      </c>
      <c r="W338" s="127">
        <v>3249000000</v>
      </c>
      <c r="X338" s="87">
        <v>0</v>
      </c>
      <c r="Y338" s="87">
        <v>0</v>
      </c>
      <c r="Z338" s="127">
        <v>2662000000</v>
      </c>
      <c r="AA338" s="127">
        <v>3.2950000000000001E-5</v>
      </c>
      <c r="AB338" s="127">
        <v>16890000000</v>
      </c>
      <c r="AC338" s="87">
        <v>0.65</v>
      </c>
      <c r="AD338" s="87" t="s">
        <v>156</v>
      </c>
      <c r="AE338" s="87" t="s">
        <v>157</v>
      </c>
      <c r="AF338" s="87" t="s">
        <v>158</v>
      </c>
      <c r="AG338" s="87" t="s">
        <v>159</v>
      </c>
      <c r="AH338" s="87" t="s">
        <v>160</v>
      </c>
      <c r="AI338" s="87" t="s">
        <v>161</v>
      </c>
      <c r="AJ338" s="87" t="s">
        <v>162</v>
      </c>
      <c r="AK338" s="87">
        <v>0</v>
      </c>
      <c r="AL338" s="87">
        <v>0</v>
      </c>
      <c r="AM338" s="87" t="s">
        <v>142</v>
      </c>
      <c r="AY338" s="133"/>
      <c r="AZ338" s="87" t="str">
        <f t="shared" si="327"/>
        <v/>
      </c>
      <c r="BA338" s="87" t="str">
        <f t="shared" si="328"/>
        <v/>
      </c>
      <c r="BB338" s="87" t="str">
        <f t="shared" si="329"/>
        <v/>
      </c>
      <c r="BC338" s="87" t="str">
        <f t="shared" si="330"/>
        <v/>
      </c>
      <c r="BD338" s="87" t="str">
        <f t="shared" si="331"/>
        <v/>
      </c>
      <c r="BE338" s="87" t="str">
        <f t="shared" si="332"/>
        <v/>
      </c>
      <c r="BG338" s="87" t="str">
        <f t="shared" si="333"/>
        <v/>
      </c>
      <c r="BH338" s="127" t="str">
        <f t="shared" si="334"/>
        <v/>
      </c>
      <c r="BI338" s="127" t="str">
        <f t="shared" si="335"/>
        <v/>
      </c>
      <c r="BJ338" s="87" t="str">
        <f t="shared" si="336"/>
        <v/>
      </c>
      <c r="BK338" s="87" t="str">
        <f t="shared" si="337"/>
        <v/>
      </c>
      <c r="BL338" s="87" t="str">
        <f t="shared" si="338"/>
        <v/>
      </c>
    </row>
    <row r="339" spans="10:64" ht="12.75">
      <c r="J339" s="87">
        <f t="shared" si="304"/>
        <v>169.1</v>
      </c>
      <c r="K339" s="126">
        <v>176</v>
      </c>
      <c r="L339" s="87">
        <v>1.3</v>
      </c>
      <c r="M339" s="87">
        <v>20</v>
      </c>
      <c r="N339" s="87" t="s">
        <v>154</v>
      </c>
      <c r="O339" s="87" t="s">
        <v>155</v>
      </c>
      <c r="P339" s="87">
        <v>0</v>
      </c>
      <c r="Q339" s="127">
        <v>8.0420000000000006E-5</v>
      </c>
      <c r="R339" s="87">
        <v>0</v>
      </c>
      <c r="S339" s="87">
        <v>0</v>
      </c>
      <c r="T339" s="127">
        <v>3460000000</v>
      </c>
      <c r="U339" s="127">
        <v>3460000000</v>
      </c>
      <c r="V339" s="127">
        <v>3249000000</v>
      </c>
      <c r="W339" s="127">
        <v>3249000000</v>
      </c>
      <c r="X339" s="87">
        <v>0</v>
      </c>
      <c r="Y339" s="87">
        <v>0</v>
      </c>
      <c r="Z339" s="127">
        <v>2662000000</v>
      </c>
      <c r="AA339" s="127">
        <v>3.2950000000000001E-5</v>
      </c>
      <c r="AB339" s="127">
        <v>16890000000</v>
      </c>
      <c r="AC339" s="87">
        <v>0.65</v>
      </c>
      <c r="AD339" s="87" t="s">
        <v>156</v>
      </c>
      <c r="AE339" s="87" t="s">
        <v>157</v>
      </c>
      <c r="AF339" s="87" t="s">
        <v>158</v>
      </c>
      <c r="AG339" s="87" t="s">
        <v>159</v>
      </c>
      <c r="AH339" s="87" t="s">
        <v>160</v>
      </c>
      <c r="AI339" s="87" t="s">
        <v>161</v>
      </c>
      <c r="AJ339" s="87" t="s">
        <v>162</v>
      </c>
      <c r="AK339" s="87">
        <v>0</v>
      </c>
      <c r="AL339" s="87">
        <v>0</v>
      </c>
      <c r="AM339" s="87" t="s">
        <v>142</v>
      </c>
      <c r="AY339" s="133">
        <f t="shared" ref="AY339" si="345">IF(J339="", "", INT(J339))</f>
        <v>169</v>
      </c>
      <c r="AZ339" s="87">
        <f t="shared" si="327"/>
        <v>176</v>
      </c>
      <c r="BA339" s="87">
        <f t="shared" si="328"/>
        <v>177</v>
      </c>
      <c r="BB339" s="87">
        <f t="shared" si="329"/>
        <v>169</v>
      </c>
      <c r="BC339" s="87">
        <f t="shared" si="330"/>
        <v>169</v>
      </c>
      <c r="BD339" s="87" t="str">
        <f t="shared" si="331"/>
        <v>1c</v>
      </c>
      <c r="BE339" s="87" t="str">
        <f t="shared" si="332"/>
        <v>0</v>
      </c>
      <c r="BG339" s="87">
        <f t="shared" si="333"/>
        <v>169</v>
      </c>
      <c r="BH339" s="127" t="str">
        <f t="shared" si="334"/>
        <v>2.10E+11</v>
      </c>
      <c r="BI339" s="127" t="str">
        <f t="shared" si="335"/>
        <v>8.08E+10</v>
      </c>
      <c r="BJ339" s="87" t="str">
        <f t="shared" si="336"/>
        <v>7850</v>
      </c>
      <c r="BK339" s="87">
        <f t="shared" si="337"/>
        <v>1.3</v>
      </c>
      <c r="BL339" s="87">
        <f t="shared" si="338"/>
        <v>0.02</v>
      </c>
    </row>
    <row r="340" spans="10:64" ht="12.75">
      <c r="J340" s="87">
        <f t="shared" si="304"/>
        <v>169.2</v>
      </c>
      <c r="K340" s="126">
        <v>177</v>
      </c>
      <c r="L340" s="87">
        <v>1.3</v>
      </c>
      <c r="M340" s="87">
        <v>20</v>
      </c>
      <c r="N340" s="87" t="s">
        <v>154</v>
      </c>
      <c r="O340" s="87" t="s">
        <v>155</v>
      </c>
      <c r="P340" s="87">
        <v>0</v>
      </c>
      <c r="Q340" s="127">
        <v>8.0420000000000006E-5</v>
      </c>
      <c r="R340" s="87">
        <v>0</v>
      </c>
      <c r="S340" s="87">
        <v>0</v>
      </c>
      <c r="T340" s="127">
        <v>3460000000</v>
      </c>
      <c r="U340" s="127">
        <v>3460000000</v>
      </c>
      <c r="V340" s="127">
        <v>3249000000</v>
      </c>
      <c r="W340" s="127">
        <v>3249000000</v>
      </c>
      <c r="X340" s="87">
        <v>0</v>
      </c>
      <c r="Y340" s="87">
        <v>0</v>
      </c>
      <c r="Z340" s="127">
        <v>2662000000</v>
      </c>
      <c r="AA340" s="127">
        <v>3.2950000000000001E-5</v>
      </c>
      <c r="AB340" s="127">
        <v>16890000000</v>
      </c>
      <c r="AC340" s="87">
        <v>0.65</v>
      </c>
      <c r="AD340" s="87" t="s">
        <v>156</v>
      </c>
      <c r="AE340" s="87" t="s">
        <v>157</v>
      </c>
      <c r="AF340" s="87" t="s">
        <v>158</v>
      </c>
      <c r="AG340" s="87" t="s">
        <v>159</v>
      </c>
      <c r="AH340" s="87" t="s">
        <v>160</v>
      </c>
      <c r="AI340" s="87" t="s">
        <v>161</v>
      </c>
      <c r="AJ340" s="87" t="s">
        <v>162</v>
      </c>
      <c r="AK340" s="87">
        <v>0</v>
      </c>
      <c r="AL340" s="87">
        <v>0</v>
      </c>
      <c r="AM340" s="87" t="s">
        <v>142</v>
      </c>
      <c r="AY340" s="133"/>
      <c r="AZ340" s="87" t="str">
        <f t="shared" si="327"/>
        <v/>
      </c>
      <c r="BA340" s="87" t="str">
        <f t="shared" si="328"/>
        <v/>
      </c>
      <c r="BB340" s="87" t="str">
        <f t="shared" si="329"/>
        <v/>
      </c>
      <c r="BC340" s="87" t="str">
        <f t="shared" si="330"/>
        <v/>
      </c>
      <c r="BD340" s="87" t="str">
        <f t="shared" si="331"/>
        <v/>
      </c>
      <c r="BE340" s="87" t="str">
        <f t="shared" si="332"/>
        <v/>
      </c>
      <c r="BG340" s="87" t="str">
        <f t="shared" si="333"/>
        <v/>
      </c>
      <c r="BH340" s="127" t="str">
        <f t="shared" si="334"/>
        <v/>
      </c>
      <c r="BI340" s="127" t="str">
        <f t="shared" si="335"/>
        <v/>
      </c>
      <c r="BJ340" s="87" t="str">
        <f t="shared" si="336"/>
        <v/>
      </c>
      <c r="BK340" s="87" t="str">
        <f t="shared" si="337"/>
        <v/>
      </c>
      <c r="BL340" s="87" t="str">
        <f t="shared" si="338"/>
        <v/>
      </c>
    </row>
    <row r="341" spans="10:64" ht="12.75">
      <c r="J341" s="87">
        <f t="shared" si="304"/>
        <v>170.1</v>
      </c>
      <c r="K341" s="126">
        <v>177</v>
      </c>
      <c r="L341" s="87">
        <v>1.3</v>
      </c>
      <c r="M341" s="87">
        <v>20</v>
      </c>
      <c r="N341" s="87" t="s">
        <v>154</v>
      </c>
      <c r="O341" s="87" t="s">
        <v>155</v>
      </c>
      <c r="P341" s="87">
        <v>0</v>
      </c>
      <c r="Q341" s="127">
        <v>8.0420000000000006E-5</v>
      </c>
      <c r="R341" s="87">
        <v>0</v>
      </c>
      <c r="S341" s="87">
        <v>0</v>
      </c>
      <c r="T341" s="127">
        <v>3460000000</v>
      </c>
      <c r="U341" s="127">
        <v>3460000000</v>
      </c>
      <c r="V341" s="127">
        <v>3249000000</v>
      </c>
      <c r="W341" s="127">
        <v>3249000000</v>
      </c>
      <c r="X341" s="87">
        <v>0</v>
      </c>
      <c r="Y341" s="87">
        <v>0</v>
      </c>
      <c r="Z341" s="127">
        <v>2662000000</v>
      </c>
      <c r="AA341" s="127">
        <v>3.2950000000000001E-5</v>
      </c>
      <c r="AB341" s="127">
        <v>16890000000</v>
      </c>
      <c r="AC341" s="87">
        <v>0.65</v>
      </c>
      <c r="AD341" s="87" t="s">
        <v>156</v>
      </c>
      <c r="AE341" s="87" t="s">
        <v>157</v>
      </c>
      <c r="AF341" s="87" t="s">
        <v>158</v>
      </c>
      <c r="AG341" s="87" t="s">
        <v>159</v>
      </c>
      <c r="AH341" s="87" t="s">
        <v>160</v>
      </c>
      <c r="AI341" s="87" t="s">
        <v>161</v>
      </c>
      <c r="AJ341" s="87" t="s">
        <v>162</v>
      </c>
      <c r="AK341" s="87">
        <v>0</v>
      </c>
      <c r="AL341" s="87">
        <v>0</v>
      </c>
      <c r="AM341" s="87" t="s">
        <v>142</v>
      </c>
      <c r="AY341" s="133">
        <f t="shared" ref="AY341" si="346">IF(J341="", "", INT(J341))</f>
        <v>170</v>
      </c>
      <c r="AZ341" s="87">
        <f t="shared" si="327"/>
        <v>177</v>
      </c>
      <c r="BA341" s="87">
        <f t="shared" si="328"/>
        <v>178</v>
      </c>
      <c r="BB341" s="87">
        <f t="shared" si="329"/>
        <v>170</v>
      </c>
      <c r="BC341" s="87">
        <f t="shared" si="330"/>
        <v>170</v>
      </c>
      <c r="BD341" s="87" t="str">
        <f t="shared" si="331"/>
        <v>1c</v>
      </c>
      <c r="BE341" s="87" t="str">
        <f t="shared" si="332"/>
        <v>0</v>
      </c>
      <c r="BG341" s="87">
        <f t="shared" si="333"/>
        <v>170</v>
      </c>
      <c r="BH341" s="127" t="str">
        <f t="shared" si="334"/>
        <v>2.10E+11</v>
      </c>
      <c r="BI341" s="127" t="str">
        <f t="shared" si="335"/>
        <v>8.08E+10</v>
      </c>
      <c r="BJ341" s="87" t="str">
        <f t="shared" si="336"/>
        <v>7850</v>
      </c>
      <c r="BK341" s="87">
        <f t="shared" si="337"/>
        <v>1.3</v>
      </c>
      <c r="BL341" s="87">
        <f t="shared" si="338"/>
        <v>0.02</v>
      </c>
    </row>
    <row r="342" spans="10:64" ht="12.75">
      <c r="J342" s="87">
        <f t="shared" si="304"/>
        <v>170.2</v>
      </c>
      <c r="K342" s="126">
        <v>178</v>
      </c>
      <c r="L342" s="87">
        <v>1.3</v>
      </c>
      <c r="M342" s="87">
        <v>20</v>
      </c>
      <c r="N342" s="87" t="s">
        <v>154</v>
      </c>
      <c r="O342" s="87" t="s">
        <v>155</v>
      </c>
      <c r="P342" s="87">
        <v>0</v>
      </c>
      <c r="Q342" s="127">
        <v>8.0420000000000006E-5</v>
      </c>
      <c r="R342" s="87">
        <v>0</v>
      </c>
      <c r="S342" s="87">
        <v>0</v>
      </c>
      <c r="T342" s="127">
        <v>3460000000</v>
      </c>
      <c r="U342" s="127">
        <v>3460000000</v>
      </c>
      <c r="V342" s="127">
        <v>3249000000</v>
      </c>
      <c r="W342" s="127">
        <v>3249000000</v>
      </c>
      <c r="X342" s="87">
        <v>0</v>
      </c>
      <c r="Y342" s="87">
        <v>0</v>
      </c>
      <c r="Z342" s="127">
        <v>2662000000</v>
      </c>
      <c r="AA342" s="127">
        <v>3.2950000000000001E-5</v>
      </c>
      <c r="AB342" s="127">
        <v>16890000000</v>
      </c>
      <c r="AC342" s="87">
        <v>0.65</v>
      </c>
      <c r="AD342" s="87" t="s">
        <v>156</v>
      </c>
      <c r="AE342" s="87" t="s">
        <v>157</v>
      </c>
      <c r="AF342" s="87" t="s">
        <v>158</v>
      </c>
      <c r="AG342" s="87" t="s">
        <v>159</v>
      </c>
      <c r="AH342" s="87" t="s">
        <v>160</v>
      </c>
      <c r="AI342" s="87" t="s">
        <v>161</v>
      </c>
      <c r="AJ342" s="87" t="s">
        <v>162</v>
      </c>
      <c r="AK342" s="87">
        <v>0</v>
      </c>
      <c r="AL342" s="87">
        <v>0</v>
      </c>
      <c r="AM342" s="87" t="s">
        <v>142</v>
      </c>
      <c r="AY342" s="133"/>
      <c r="AZ342" s="87" t="str">
        <f t="shared" si="327"/>
        <v/>
      </c>
      <c r="BA342" s="87" t="str">
        <f t="shared" si="328"/>
        <v/>
      </c>
      <c r="BB342" s="87" t="str">
        <f t="shared" si="329"/>
        <v/>
      </c>
      <c r="BC342" s="87" t="str">
        <f t="shared" si="330"/>
        <v/>
      </c>
      <c r="BD342" s="87" t="str">
        <f t="shared" si="331"/>
        <v/>
      </c>
      <c r="BE342" s="87" t="str">
        <f t="shared" si="332"/>
        <v/>
      </c>
      <c r="BG342" s="87" t="str">
        <f t="shared" si="333"/>
        <v/>
      </c>
      <c r="BH342" s="127" t="str">
        <f t="shared" si="334"/>
        <v/>
      </c>
      <c r="BI342" s="127" t="str">
        <f t="shared" si="335"/>
        <v/>
      </c>
      <c r="BJ342" s="87" t="str">
        <f t="shared" si="336"/>
        <v/>
      </c>
      <c r="BK342" s="87" t="str">
        <f t="shared" si="337"/>
        <v/>
      </c>
      <c r="BL342" s="87" t="str">
        <f t="shared" si="338"/>
        <v/>
      </c>
    </row>
    <row r="343" spans="10:64" ht="12.75">
      <c r="J343" s="87">
        <f t="shared" si="304"/>
        <v>171.1</v>
      </c>
      <c r="K343" s="126">
        <v>178</v>
      </c>
      <c r="L343" s="87">
        <v>1.3</v>
      </c>
      <c r="M343" s="87">
        <v>20</v>
      </c>
      <c r="N343" s="87" t="s">
        <v>154</v>
      </c>
      <c r="O343" s="87" t="s">
        <v>155</v>
      </c>
      <c r="P343" s="87">
        <v>0</v>
      </c>
      <c r="Q343" s="127">
        <v>8.0420000000000006E-5</v>
      </c>
      <c r="R343" s="87">
        <v>0</v>
      </c>
      <c r="S343" s="87">
        <v>0</v>
      </c>
      <c r="T343" s="127">
        <v>3460000000</v>
      </c>
      <c r="U343" s="127">
        <v>3460000000</v>
      </c>
      <c r="V343" s="127">
        <v>3249000000</v>
      </c>
      <c r="W343" s="127">
        <v>3249000000</v>
      </c>
      <c r="X343" s="87">
        <v>0</v>
      </c>
      <c r="Y343" s="87">
        <v>0</v>
      </c>
      <c r="Z343" s="127">
        <v>2662000000</v>
      </c>
      <c r="AA343" s="127">
        <v>3.2950000000000001E-5</v>
      </c>
      <c r="AB343" s="127">
        <v>16890000000</v>
      </c>
      <c r="AC343" s="87">
        <v>0.65</v>
      </c>
      <c r="AD343" s="87" t="s">
        <v>156</v>
      </c>
      <c r="AE343" s="87" t="s">
        <v>157</v>
      </c>
      <c r="AF343" s="87" t="s">
        <v>158</v>
      </c>
      <c r="AG343" s="87" t="s">
        <v>159</v>
      </c>
      <c r="AH343" s="87" t="s">
        <v>160</v>
      </c>
      <c r="AI343" s="87" t="s">
        <v>161</v>
      </c>
      <c r="AJ343" s="87" t="s">
        <v>162</v>
      </c>
      <c r="AK343" s="87">
        <v>0</v>
      </c>
      <c r="AL343" s="87">
        <v>0</v>
      </c>
      <c r="AM343" s="87" t="s">
        <v>142</v>
      </c>
      <c r="AY343" s="133">
        <f t="shared" ref="AY343" si="347">IF(J343="", "", INT(J343))</f>
        <v>171</v>
      </c>
      <c r="AZ343" s="87">
        <f t="shared" si="327"/>
        <v>178</v>
      </c>
      <c r="BA343" s="87">
        <f t="shared" si="328"/>
        <v>179</v>
      </c>
      <c r="BB343" s="87">
        <f t="shared" si="329"/>
        <v>171</v>
      </c>
      <c r="BC343" s="87">
        <f t="shared" si="330"/>
        <v>171</v>
      </c>
      <c r="BD343" s="87" t="str">
        <f t="shared" si="331"/>
        <v>1c</v>
      </c>
      <c r="BE343" s="87" t="str">
        <f t="shared" si="332"/>
        <v>0</v>
      </c>
      <c r="BG343" s="87">
        <f t="shared" si="333"/>
        <v>171</v>
      </c>
      <c r="BH343" s="127" t="str">
        <f t="shared" si="334"/>
        <v>2.10E+11</v>
      </c>
      <c r="BI343" s="127" t="str">
        <f t="shared" si="335"/>
        <v>8.08E+10</v>
      </c>
      <c r="BJ343" s="87" t="str">
        <f t="shared" si="336"/>
        <v>7850</v>
      </c>
      <c r="BK343" s="87">
        <f t="shared" si="337"/>
        <v>1.3</v>
      </c>
      <c r="BL343" s="87">
        <f t="shared" si="338"/>
        <v>0.02</v>
      </c>
    </row>
    <row r="344" spans="10:64" ht="12.75">
      <c r="J344" s="87">
        <f t="shared" si="304"/>
        <v>171.2</v>
      </c>
      <c r="K344" s="126">
        <v>179</v>
      </c>
      <c r="L344" s="87">
        <v>1.3</v>
      </c>
      <c r="M344" s="87">
        <v>20</v>
      </c>
      <c r="N344" s="87" t="s">
        <v>154</v>
      </c>
      <c r="O344" s="87" t="s">
        <v>155</v>
      </c>
      <c r="P344" s="87">
        <v>0</v>
      </c>
      <c r="Q344" s="127">
        <v>8.0420000000000006E-5</v>
      </c>
      <c r="R344" s="87">
        <v>0</v>
      </c>
      <c r="S344" s="87">
        <v>0</v>
      </c>
      <c r="T344" s="127">
        <v>3460000000</v>
      </c>
      <c r="U344" s="127">
        <v>3460000000</v>
      </c>
      <c r="V344" s="127">
        <v>3249000000</v>
      </c>
      <c r="W344" s="127">
        <v>3249000000</v>
      </c>
      <c r="X344" s="87">
        <v>0</v>
      </c>
      <c r="Y344" s="87">
        <v>0</v>
      </c>
      <c r="Z344" s="127">
        <v>2662000000</v>
      </c>
      <c r="AA344" s="127">
        <v>3.2950000000000001E-5</v>
      </c>
      <c r="AB344" s="127">
        <v>16890000000</v>
      </c>
      <c r="AC344" s="87">
        <v>0.65</v>
      </c>
      <c r="AD344" s="87" t="s">
        <v>156</v>
      </c>
      <c r="AE344" s="87" t="s">
        <v>157</v>
      </c>
      <c r="AF344" s="87" t="s">
        <v>158</v>
      </c>
      <c r="AG344" s="87" t="s">
        <v>159</v>
      </c>
      <c r="AH344" s="87" t="s">
        <v>160</v>
      </c>
      <c r="AI344" s="87" t="s">
        <v>161</v>
      </c>
      <c r="AJ344" s="87" t="s">
        <v>162</v>
      </c>
      <c r="AK344" s="87">
        <v>0</v>
      </c>
      <c r="AL344" s="87">
        <v>0</v>
      </c>
      <c r="AM344" s="87" t="s">
        <v>142</v>
      </c>
      <c r="AY344" s="133"/>
      <c r="AZ344" s="87" t="str">
        <f t="shared" si="327"/>
        <v/>
      </c>
      <c r="BA344" s="87" t="str">
        <f t="shared" si="328"/>
        <v/>
      </c>
      <c r="BB344" s="87" t="str">
        <f t="shared" si="329"/>
        <v/>
      </c>
      <c r="BC344" s="87" t="str">
        <f t="shared" si="330"/>
        <v/>
      </c>
      <c r="BD344" s="87" t="str">
        <f t="shared" si="331"/>
        <v/>
      </c>
      <c r="BE344" s="87" t="str">
        <f t="shared" si="332"/>
        <v/>
      </c>
      <c r="BG344" s="87" t="str">
        <f t="shared" si="333"/>
        <v/>
      </c>
      <c r="BH344" s="127" t="str">
        <f t="shared" si="334"/>
        <v/>
      </c>
      <c r="BI344" s="127" t="str">
        <f t="shared" si="335"/>
        <v/>
      </c>
      <c r="BJ344" s="87" t="str">
        <f t="shared" si="336"/>
        <v/>
      </c>
      <c r="BK344" s="87" t="str">
        <f t="shared" si="337"/>
        <v/>
      </c>
      <c r="BL344" s="87" t="str">
        <f t="shared" si="338"/>
        <v/>
      </c>
    </row>
    <row r="345" spans="10:64" ht="12.75">
      <c r="J345" s="87">
        <f t="shared" si="304"/>
        <v>172.1</v>
      </c>
      <c r="K345" s="126">
        <v>179</v>
      </c>
      <c r="L345" s="87">
        <v>1.3</v>
      </c>
      <c r="M345" s="87">
        <v>20</v>
      </c>
      <c r="N345" s="87" t="s">
        <v>154</v>
      </c>
      <c r="O345" s="87" t="s">
        <v>155</v>
      </c>
      <c r="P345" s="87">
        <v>0</v>
      </c>
      <c r="Q345" s="127">
        <v>8.0420000000000006E-5</v>
      </c>
      <c r="R345" s="87">
        <v>0</v>
      </c>
      <c r="S345" s="87">
        <v>0</v>
      </c>
      <c r="T345" s="127">
        <v>3460000000</v>
      </c>
      <c r="U345" s="127">
        <v>3460000000</v>
      </c>
      <c r="V345" s="127">
        <v>3249000000</v>
      </c>
      <c r="W345" s="127">
        <v>3249000000</v>
      </c>
      <c r="X345" s="87">
        <v>0</v>
      </c>
      <c r="Y345" s="87">
        <v>0</v>
      </c>
      <c r="Z345" s="127">
        <v>2662000000</v>
      </c>
      <c r="AA345" s="127">
        <v>3.2950000000000001E-5</v>
      </c>
      <c r="AB345" s="127">
        <v>16890000000</v>
      </c>
      <c r="AC345" s="87">
        <v>0.65</v>
      </c>
      <c r="AD345" s="87" t="s">
        <v>156</v>
      </c>
      <c r="AE345" s="87" t="s">
        <v>157</v>
      </c>
      <c r="AF345" s="87" t="s">
        <v>158</v>
      </c>
      <c r="AG345" s="87" t="s">
        <v>159</v>
      </c>
      <c r="AH345" s="87" t="s">
        <v>160</v>
      </c>
      <c r="AI345" s="87" t="s">
        <v>161</v>
      </c>
      <c r="AJ345" s="87" t="s">
        <v>162</v>
      </c>
      <c r="AK345" s="87">
        <v>0</v>
      </c>
      <c r="AL345" s="87">
        <v>0</v>
      </c>
      <c r="AM345" s="87" t="s">
        <v>142</v>
      </c>
      <c r="AY345" s="133">
        <f t="shared" ref="AY345" si="348">IF(J345="", "", INT(J345))</f>
        <v>172</v>
      </c>
      <c r="AZ345" s="87">
        <f t="shared" si="327"/>
        <v>179</v>
      </c>
      <c r="BA345" s="87">
        <f t="shared" si="328"/>
        <v>180</v>
      </c>
      <c r="BB345" s="87">
        <f t="shared" si="329"/>
        <v>172</v>
      </c>
      <c r="BC345" s="87">
        <f t="shared" si="330"/>
        <v>172</v>
      </c>
      <c r="BD345" s="87" t="str">
        <f t="shared" si="331"/>
        <v>1c</v>
      </c>
      <c r="BE345" s="87" t="str">
        <f t="shared" si="332"/>
        <v>0</v>
      </c>
      <c r="BG345" s="87">
        <f t="shared" si="333"/>
        <v>172</v>
      </c>
      <c r="BH345" s="127" t="str">
        <f t="shared" si="334"/>
        <v>2.10E+11</v>
      </c>
      <c r="BI345" s="127" t="str">
        <f t="shared" si="335"/>
        <v>8.08E+10</v>
      </c>
      <c r="BJ345" s="87" t="str">
        <f t="shared" si="336"/>
        <v>7850</v>
      </c>
      <c r="BK345" s="87">
        <f t="shared" si="337"/>
        <v>1.3</v>
      </c>
      <c r="BL345" s="87">
        <f t="shared" si="338"/>
        <v>0.02</v>
      </c>
    </row>
    <row r="346" spans="10:64" ht="12.75">
      <c r="J346" s="87">
        <f t="shared" si="304"/>
        <v>172.2</v>
      </c>
      <c r="K346" s="126">
        <v>180</v>
      </c>
      <c r="L346" s="87">
        <v>1.3</v>
      </c>
      <c r="M346" s="87">
        <v>20</v>
      </c>
      <c r="N346" s="87" t="s">
        <v>154</v>
      </c>
      <c r="O346" s="87" t="s">
        <v>155</v>
      </c>
      <c r="P346" s="87">
        <v>0</v>
      </c>
      <c r="Q346" s="127">
        <v>8.0420000000000006E-5</v>
      </c>
      <c r="R346" s="87">
        <v>0</v>
      </c>
      <c r="S346" s="87">
        <v>0</v>
      </c>
      <c r="T346" s="127">
        <v>3460000000</v>
      </c>
      <c r="U346" s="127">
        <v>3460000000</v>
      </c>
      <c r="V346" s="127">
        <v>3249000000</v>
      </c>
      <c r="W346" s="127">
        <v>3249000000</v>
      </c>
      <c r="X346" s="87">
        <v>0</v>
      </c>
      <c r="Y346" s="87">
        <v>0</v>
      </c>
      <c r="Z346" s="127">
        <v>2662000000</v>
      </c>
      <c r="AA346" s="127">
        <v>3.2950000000000001E-5</v>
      </c>
      <c r="AB346" s="127">
        <v>16890000000</v>
      </c>
      <c r="AC346" s="87">
        <v>0.65</v>
      </c>
      <c r="AD346" s="87" t="s">
        <v>156</v>
      </c>
      <c r="AE346" s="87" t="s">
        <v>157</v>
      </c>
      <c r="AF346" s="87" t="s">
        <v>158</v>
      </c>
      <c r="AG346" s="87" t="s">
        <v>159</v>
      </c>
      <c r="AH346" s="87" t="s">
        <v>160</v>
      </c>
      <c r="AI346" s="87" t="s">
        <v>161</v>
      </c>
      <c r="AJ346" s="87" t="s">
        <v>162</v>
      </c>
      <c r="AK346" s="87">
        <v>0</v>
      </c>
      <c r="AL346" s="87">
        <v>0</v>
      </c>
      <c r="AM346" s="87" t="s">
        <v>142</v>
      </c>
      <c r="AY346" s="133"/>
      <c r="AZ346" s="87" t="str">
        <f t="shared" si="327"/>
        <v/>
      </c>
      <c r="BA346" s="87" t="str">
        <f t="shared" si="328"/>
        <v/>
      </c>
      <c r="BB346" s="87" t="str">
        <f t="shared" si="329"/>
        <v/>
      </c>
      <c r="BC346" s="87" t="str">
        <f t="shared" si="330"/>
        <v/>
      </c>
      <c r="BD346" s="87" t="str">
        <f t="shared" si="331"/>
        <v/>
      </c>
      <c r="BE346" s="87" t="str">
        <f t="shared" si="332"/>
        <v/>
      </c>
      <c r="BG346" s="87" t="str">
        <f t="shared" si="333"/>
        <v/>
      </c>
      <c r="BH346" s="127" t="str">
        <f t="shared" si="334"/>
        <v/>
      </c>
      <c r="BI346" s="127" t="str">
        <f t="shared" si="335"/>
        <v/>
      </c>
      <c r="BJ346" s="87" t="str">
        <f t="shared" si="336"/>
        <v/>
      </c>
      <c r="BK346" s="87" t="str">
        <f t="shared" si="337"/>
        <v/>
      </c>
      <c r="BL346" s="87" t="str">
        <f t="shared" si="338"/>
        <v/>
      </c>
    </row>
    <row r="347" spans="10:64" ht="12.75">
      <c r="J347" s="87">
        <f t="shared" ref="J347:J410" si="349">J345+1</f>
        <v>173.1</v>
      </c>
      <c r="K347" s="126">
        <v>180</v>
      </c>
      <c r="L347" s="87">
        <v>1.3</v>
      </c>
      <c r="M347" s="87">
        <v>20</v>
      </c>
      <c r="N347" s="87" t="s">
        <v>154</v>
      </c>
      <c r="O347" s="87" t="s">
        <v>155</v>
      </c>
      <c r="P347" s="87">
        <v>0</v>
      </c>
      <c r="Q347" s="127">
        <v>8.0420000000000006E-5</v>
      </c>
      <c r="R347" s="87">
        <v>0</v>
      </c>
      <c r="S347" s="87">
        <v>0</v>
      </c>
      <c r="T347" s="127">
        <v>3460000000</v>
      </c>
      <c r="U347" s="127">
        <v>3460000000</v>
      </c>
      <c r="V347" s="127">
        <v>3249000000</v>
      </c>
      <c r="W347" s="127">
        <v>3249000000</v>
      </c>
      <c r="X347" s="87">
        <v>0</v>
      </c>
      <c r="Y347" s="87">
        <v>0</v>
      </c>
      <c r="Z347" s="127">
        <v>2662000000</v>
      </c>
      <c r="AA347" s="127">
        <v>3.2950000000000001E-5</v>
      </c>
      <c r="AB347" s="127">
        <v>16890000000</v>
      </c>
      <c r="AC347" s="87">
        <v>0.65</v>
      </c>
      <c r="AD347" s="87" t="s">
        <v>156</v>
      </c>
      <c r="AE347" s="87" t="s">
        <v>157</v>
      </c>
      <c r="AF347" s="87" t="s">
        <v>158</v>
      </c>
      <c r="AG347" s="87" t="s">
        <v>159</v>
      </c>
      <c r="AH347" s="87" t="s">
        <v>160</v>
      </c>
      <c r="AI347" s="87" t="s">
        <v>161</v>
      </c>
      <c r="AJ347" s="87" t="s">
        <v>162</v>
      </c>
      <c r="AK347" s="87">
        <v>0</v>
      </c>
      <c r="AL347" s="87">
        <v>0</v>
      </c>
      <c r="AM347" s="87" t="s">
        <v>142</v>
      </c>
      <c r="AY347" s="133">
        <f t="shared" ref="AY347" si="350">IF(J347="", "", INT(J347))</f>
        <v>173</v>
      </c>
      <c r="AZ347" s="87">
        <f t="shared" si="327"/>
        <v>180</v>
      </c>
      <c r="BA347" s="87">
        <f t="shared" si="328"/>
        <v>47</v>
      </c>
      <c r="BB347" s="87">
        <f t="shared" si="329"/>
        <v>173</v>
      </c>
      <c r="BC347" s="87">
        <f t="shared" si="330"/>
        <v>173</v>
      </c>
      <c r="BD347" s="87" t="str">
        <f t="shared" si="331"/>
        <v>1c</v>
      </c>
      <c r="BE347" s="87" t="str">
        <f t="shared" si="332"/>
        <v>0</v>
      </c>
      <c r="BG347" s="87">
        <f t="shared" si="333"/>
        <v>173</v>
      </c>
      <c r="BH347" s="127" t="str">
        <f t="shared" si="334"/>
        <v>2.10E+11</v>
      </c>
      <c r="BI347" s="127" t="str">
        <f t="shared" si="335"/>
        <v>8.08E+10</v>
      </c>
      <c r="BJ347" s="87" t="str">
        <f t="shared" si="336"/>
        <v>7850</v>
      </c>
      <c r="BK347" s="87">
        <f t="shared" si="337"/>
        <v>1.3</v>
      </c>
      <c r="BL347" s="87">
        <f t="shared" si="338"/>
        <v>0.02</v>
      </c>
    </row>
    <row r="348" spans="10:64" ht="12.75">
      <c r="J348" s="87">
        <f t="shared" si="349"/>
        <v>173.2</v>
      </c>
      <c r="K348" s="126">
        <v>47</v>
      </c>
      <c r="L348" s="87">
        <v>1.3</v>
      </c>
      <c r="M348" s="87">
        <v>20</v>
      </c>
      <c r="N348" s="87" t="s">
        <v>154</v>
      </c>
      <c r="O348" s="87" t="s">
        <v>155</v>
      </c>
      <c r="P348" s="87">
        <v>0</v>
      </c>
      <c r="Q348" s="127">
        <v>8.0420000000000006E-5</v>
      </c>
      <c r="R348" s="87">
        <v>0</v>
      </c>
      <c r="S348" s="87">
        <v>0</v>
      </c>
      <c r="T348" s="127">
        <v>3460000000</v>
      </c>
      <c r="U348" s="127">
        <v>3460000000</v>
      </c>
      <c r="V348" s="127">
        <v>3249000000</v>
      </c>
      <c r="W348" s="127">
        <v>3249000000</v>
      </c>
      <c r="X348" s="87">
        <v>0</v>
      </c>
      <c r="Y348" s="87">
        <v>0</v>
      </c>
      <c r="Z348" s="127">
        <v>2662000000</v>
      </c>
      <c r="AA348" s="127">
        <v>3.2950000000000001E-5</v>
      </c>
      <c r="AB348" s="127">
        <v>16890000000</v>
      </c>
      <c r="AC348" s="87">
        <v>0.65</v>
      </c>
      <c r="AD348" s="87" t="s">
        <v>156</v>
      </c>
      <c r="AE348" s="87" t="s">
        <v>157</v>
      </c>
      <c r="AF348" s="87" t="s">
        <v>158</v>
      </c>
      <c r="AG348" s="87" t="s">
        <v>159</v>
      </c>
      <c r="AH348" s="87" t="s">
        <v>160</v>
      </c>
      <c r="AI348" s="87" t="s">
        <v>161</v>
      </c>
      <c r="AJ348" s="87" t="s">
        <v>162</v>
      </c>
      <c r="AK348" s="87">
        <v>0</v>
      </c>
      <c r="AL348" s="87">
        <v>0</v>
      </c>
      <c r="AM348" s="87" t="s">
        <v>142</v>
      </c>
      <c r="AY348" s="133"/>
      <c r="AZ348" s="87" t="str">
        <f t="shared" si="327"/>
        <v/>
      </c>
      <c r="BA348" s="87" t="str">
        <f t="shared" si="328"/>
        <v/>
      </c>
      <c r="BB348" s="87" t="str">
        <f t="shared" si="329"/>
        <v/>
      </c>
      <c r="BC348" s="87" t="str">
        <f t="shared" si="330"/>
        <v/>
      </c>
      <c r="BD348" s="87" t="str">
        <f t="shared" si="331"/>
        <v/>
      </c>
      <c r="BE348" s="87" t="str">
        <f t="shared" si="332"/>
        <v/>
      </c>
      <c r="BG348" s="87" t="str">
        <f t="shared" si="333"/>
        <v/>
      </c>
      <c r="BH348" s="127" t="str">
        <f t="shared" si="334"/>
        <v/>
      </c>
      <c r="BI348" s="127" t="str">
        <f t="shared" si="335"/>
        <v/>
      </c>
      <c r="BJ348" s="87" t="str">
        <f t="shared" si="336"/>
        <v/>
      </c>
      <c r="BK348" s="87" t="str">
        <f t="shared" si="337"/>
        <v/>
      </c>
      <c r="BL348" s="87" t="str">
        <f t="shared" si="338"/>
        <v/>
      </c>
    </row>
    <row r="349" spans="10:64" ht="12.75">
      <c r="J349" s="87">
        <f t="shared" si="349"/>
        <v>174.1</v>
      </c>
      <c r="K349" s="126">
        <v>32</v>
      </c>
      <c r="L349" s="87">
        <v>1</v>
      </c>
      <c r="M349" s="87">
        <v>20</v>
      </c>
      <c r="N349" s="87" t="s">
        <v>154</v>
      </c>
      <c r="O349" s="87" t="s">
        <v>155</v>
      </c>
      <c r="P349" s="87">
        <v>0</v>
      </c>
      <c r="Q349" s="127">
        <v>6.1580000000000003E-5</v>
      </c>
      <c r="R349" s="87">
        <v>0</v>
      </c>
      <c r="S349" s="87">
        <v>0</v>
      </c>
      <c r="T349" s="127">
        <v>1553000000</v>
      </c>
      <c r="U349" s="127">
        <v>1553000000</v>
      </c>
      <c r="V349" s="127">
        <v>2488000000</v>
      </c>
      <c r="W349" s="127">
        <v>2488000000</v>
      </c>
      <c r="X349" s="87">
        <v>0</v>
      </c>
      <c r="Y349" s="87">
        <v>0</v>
      </c>
      <c r="Z349" s="127">
        <v>1195000000</v>
      </c>
      <c r="AA349" s="127">
        <v>1.4790000000000001E-5</v>
      </c>
      <c r="AB349" s="127">
        <v>12930000000</v>
      </c>
      <c r="AC349" s="87">
        <v>0.65</v>
      </c>
      <c r="AD349" s="87" t="s">
        <v>156</v>
      </c>
      <c r="AE349" s="87" t="s">
        <v>157</v>
      </c>
      <c r="AF349" s="87" t="s">
        <v>158</v>
      </c>
      <c r="AG349" s="87" t="s">
        <v>159</v>
      </c>
      <c r="AH349" s="87" t="s">
        <v>160</v>
      </c>
      <c r="AI349" s="87" t="s">
        <v>161</v>
      </c>
      <c r="AJ349" s="87" t="s">
        <v>162</v>
      </c>
      <c r="AK349" s="87">
        <v>0</v>
      </c>
      <c r="AL349" s="87">
        <v>0</v>
      </c>
      <c r="AM349" s="87" t="s">
        <v>142</v>
      </c>
      <c r="AY349" s="133">
        <f t="shared" ref="AY349" si="351">IF(J349="", "", INT(J349))</f>
        <v>174</v>
      </c>
      <c r="AZ349" s="87">
        <f t="shared" si="327"/>
        <v>32</v>
      </c>
      <c r="BA349" s="87">
        <f t="shared" si="328"/>
        <v>134</v>
      </c>
      <c r="BB349" s="87">
        <f t="shared" si="329"/>
        <v>174</v>
      </c>
      <c r="BC349" s="87">
        <f t="shared" si="330"/>
        <v>174</v>
      </c>
      <c r="BD349" s="87" t="str">
        <f t="shared" si="331"/>
        <v>1c</v>
      </c>
      <c r="BE349" s="87" t="str">
        <f t="shared" si="332"/>
        <v>0</v>
      </c>
      <c r="BG349" s="87">
        <f t="shared" si="333"/>
        <v>174</v>
      </c>
      <c r="BH349" s="127" t="str">
        <f t="shared" si="334"/>
        <v>2.10E+11</v>
      </c>
      <c r="BI349" s="127" t="str">
        <f t="shared" si="335"/>
        <v>8.08E+10</v>
      </c>
      <c r="BJ349" s="87" t="str">
        <f t="shared" si="336"/>
        <v>7850</v>
      </c>
      <c r="BK349" s="87">
        <f t="shared" si="337"/>
        <v>1</v>
      </c>
      <c r="BL349" s="87">
        <f t="shared" si="338"/>
        <v>0.02</v>
      </c>
    </row>
    <row r="350" spans="10:64" ht="12.75">
      <c r="J350" s="87">
        <f t="shared" si="349"/>
        <v>174.2</v>
      </c>
      <c r="K350" s="126">
        <v>134</v>
      </c>
      <c r="L350" s="87">
        <v>1</v>
      </c>
      <c r="M350" s="87">
        <v>20</v>
      </c>
      <c r="N350" s="87" t="s">
        <v>154</v>
      </c>
      <c r="O350" s="87" t="s">
        <v>155</v>
      </c>
      <c r="P350" s="87">
        <v>0</v>
      </c>
      <c r="Q350" s="127">
        <v>6.1580000000000003E-5</v>
      </c>
      <c r="R350" s="87">
        <v>0</v>
      </c>
      <c r="S350" s="87">
        <v>0</v>
      </c>
      <c r="T350" s="127">
        <v>1553000000</v>
      </c>
      <c r="U350" s="127">
        <v>1553000000</v>
      </c>
      <c r="V350" s="127">
        <v>2488000000</v>
      </c>
      <c r="W350" s="127">
        <v>2488000000</v>
      </c>
      <c r="X350" s="87">
        <v>0</v>
      </c>
      <c r="Y350" s="87">
        <v>0</v>
      </c>
      <c r="Z350" s="127">
        <v>1195000000</v>
      </c>
      <c r="AA350" s="127">
        <v>1.4790000000000001E-5</v>
      </c>
      <c r="AB350" s="127">
        <v>12930000000</v>
      </c>
      <c r="AC350" s="87">
        <v>0.65</v>
      </c>
      <c r="AD350" s="87" t="s">
        <v>156</v>
      </c>
      <c r="AE350" s="87" t="s">
        <v>157</v>
      </c>
      <c r="AF350" s="87" t="s">
        <v>158</v>
      </c>
      <c r="AG350" s="87" t="s">
        <v>159</v>
      </c>
      <c r="AH350" s="87" t="s">
        <v>160</v>
      </c>
      <c r="AI350" s="87" t="s">
        <v>161</v>
      </c>
      <c r="AJ350" s="87" t="s">
        <v>162</v>
      </c>
      <c r="AK350" s="87">
        <v>0</v>
      </c>
      <c r="AL350" s="87">
        <v>0</v>
      </c>
      <c r="AM350" s="87" t="s">
        <v>142</v>
      </c>
      <c r="AY350" s="133"/>
      <c r="AZ350" s="87" t="str">
        <f t="shared" si="327"/>
        <v/>
      </c>
      <c r="BA350" s="87" t="str">
        <f t="shared" si="328"/>
        <v/>
      </c>
      <c r="BB350" s="87" t="str">
        <f t="shared" si="329"/>
        <v/>
      </c>
      <c r="BC350" s="87" t="str">
        <f t="shared" si="330"/>
        <v/>
      </c>
      <c r="BD350" s="87" t="str">
        <f t="shared" si="331"/>
        <v/>
      </c>
      <c r="BE350" s="87" t="str">
        <f t="shared" si="332"/>
        <v/>
      </c>
      <c r="BG350" s="87" t="str">
        <f t="shared" si="333"/>
        <v/>
      </c>
      <c r="BH350" s="127" t="str">
        <f t="shared" si="334"/>
        <v/>
      </c>
      <c r="BI350" s="127" t="str">
        <f t="shared" si="335"/>
        <v/>
      </c>
      <c r="BJ350" s="87" t="str">
        <f t="shared" si="336"/>
        <v/>
      </c>
      <c r="BK350" s="87" t="str">
        <f t="shared" si="337"/>
        <v/>
      </c>
      <c r="BL350" s="87" t="str">
        <f t="shared" si="338"/>
        <v/>
      </c>
    </row>
    <row r="351" spans="10:64" ht="12.75">
      <c r="J351" s="87">
        <f t="shared" si="349"/>
        <v>175.1</v>
      </c>
      <c r="K351" s="126">
        <v>134</v>
      </c>
      <c r="L351" s="87">
        <v>1</v>
      </c>
      <c r="M351" s="87">
        <v>20</v>
      </c>
      <c r="N351" s="87" t="s">
        <v>154</v>
      </c>
      <c r="O351" s="87" t="s">
        <v>155</v>
      </c>
      <c r="P351" s="87">
        <v>0</v>
      </c>
      <c r="Q351" s="127">
        <v>6.1580000000000003E-5</v>
      </c>
      <c r="R351" s="87">
        <v>0</v>
      </c>
      <c r="S351" s="87">
        <v>0</v>
      </c>
      <c r="T351" s="127">
        <v>1553000000</v>
      </c>
      <c r="U351" s="127">
        <v>1553000000</v>
      </c>
      <c r="V351" s="127">
        <v>2488000000</v>
      </c>
      <c r="W351" s="127">
        <v>2488000000</v>
      </c>
      <c r="X351" s="87">
        <v>0</v>
      </c>
      <c r="Y351" s="87">
        <v>0</v>
      </c>
      <c r="Z351" s="127">
        <v>1195000000</v>
      </c>
      <c r="AA351" s="127">
        <v>1.4790000000000001E-5</v>
      </c>
      <c r="AB351" s="127">
        <v>12930000000</v>
      </c>
      <c r="AC351" s="87">
        <v>0.65</v>
      </c>
      <c r="AD351" s="87" t="s">
        <v>156</v>
      </c>
      <c r="AE351" s="87" t="s">
        <v>157</v>
      </c>
      <c r="AF351" s="87" t="s">
        <v>158</v>
      </c>
      <c r="AG351" s="87" t="s">
        <v>159</v>
      </c>
      <c r="AH351" s="87" t="s">
        <v>160</v>
      </c>
      <c r="AI351" s="87" t="s">
        <v>161</v>
      </c>
      <c r="AJ351" s="87" t="s">
        <v>162</v>
      </c>
      <c r="AK351" s="87">
        <v>0</v>
      </c>
      <c r="AL351" s="87">
        <v>0</v>
      </c>
      <c r="AM351" s="87" t="s">
        <v>142</v>
      </c>
      <c r="AY351" s="133">
        <f t="shared" ref="AY351" si="352">IF(J351="", "", INT(J351))</f>
        <v>175</v>
      </c>
      <c r="AZ351" s="87">
        <f t="shared" si="327"/>
        <v>134</v>
      </c>
      <c r="BA351" s="87">
        <f t="shared" si="328"/>
        <v>135</v>
      </c>
      <c r="BB351" s="87">
        <f t="shared" si="329"/>
        <v>175</v>
      </c>
      <c r="BC351" s="87">
        <f t="shared" si="330"/>
        <v>175</v>
      </c>
      <c r="BD351" s="87" t="str">
        <f t="shared" si="331"/>
        <v>1c</v>
      </c>
      <c r="BE351" s="87" t="str">
        <f t="shared" si="332"/>
        <v>0</v>
      </c>
      <c r="BG351" s="87">
        <f t="shared" si="333"/>
        <v>175</v>
      </c>
      <c r="BH351" s="127" t="str">
        <f t="shared" si="334"/>
        <v>2.10E+11</v>
      </c>
      <c r="BI351" s="127" t="str">
        <f t="shared" si="335"/>
        <v>8.08E+10</v>
      </c>
      <c r="BJ351" s="87" t="str">
        <f t="shared" si="336"/>
        <v>7850</v>
      </c>
      <c r="BK351" s="87">
        <f t="shared" si="337"/>
        <v>1</v>
      </c>
      <c r="BL351" s="87">
        <f t="shared" si="338"/>
        <v>0.02</v>
      </c>
    </row>
    <row r="352" spans="10:64" ht="12.75">
      <c r="J352" s="87">
        <f t="shared" si="349"/>
        <v>175.2</v>
      </c>
      <c r="K352" s="126">
        <v>135</v>
      </c>
      <c r="L352" s="87">
        <v>1</v>
      </c>
      <c r="M352" s="87">
        <v>20</v>
      </c>
      <c r="N352" s="87" t="s">
        <v>154</v>
      </c>
      <c r="O352" s="87" t="s">
        <v>155</v>
      </c>
      <c r="P352" s="87">
        <v>0</v>
      </c>
      <c r="Q352" s="127">
        <v>6.1580000000000003E-5</v>
      </c>
      <c r="R352" s="87">
        <v>0</v>
      </c>
      <c r="S352" s="87">
        <v>0</v>
      </c>
      <c r="T352" s="127">
        <v>1553000000</v>
      </c>
      <c r="U352" s="127">
        <v>1553000000</v>
      </c>
      <c r="V352" s="127">
        <v>2488000000</v>
      </c>
      <c r="W352" s="127">
        <v>2488000000</v>
      </c>
      <c r="X352" s="87">
        <v>0</v>
      </c>
      <c r="Y352" s="87">
        <v>0</v>
      </c>
      <c r="Z352" s="127">
        <v>1195000000</v>
      </c>
      <c r="AA352" s="127">
        <v>1.4790000000000001E-5</v>
      </c>
      <c r="AB352" s="127">
        <v>12930000000</v>
      </c>
      <c r="AC352" s="87">
        <v>0.65</v>
      </c>
      <c r="AD352" s="87" t="s">
        <v>156</v>
      </c>
      <c r="AE352" s="87" t="s">
        <v>157</v>
      </c>
      <c r="AF352" s="87" t="s">
        <v>158</v>
      </c>
      <c r="AG352" s="87" t="s">
        <v>159</v>
      </c>
      <c r="AH352" s="87" t="s">
        <v>160</v>
      </c>
      <c r="AI352" s="87" t="s">
        <v>161</v>
      </c>
      <c r="AJ352" s="87" t="s">
        <v>162</v>
      </c>
      <c r="AK352" s="87">
        <v>0</v>
      </c>
      <c r="AL352" s="87">
        <v>0</v>
      </c>
      <c r="AM352" s="87" t="s">
        <v>142</v>
      </c>
      <c r="AY352" s="133"/>
      <c r="AZ352" s="87" t="str">
        <f t="shared" si="327"/>
        <v/>
      </c>
      <c r="BA352" s="87" t="str">
        <f t="shared" si="328"/>
        <v/>
      </c>
      <c r="BB352" s="87" t="str">
        <f t="shared" si="329"/>
        <v/>
      </c>
      <c r="BC352" s="87" t="str">
        <f t="shared" si="330"/>
        <v/>
      </c>
      <c r="BD352" s="87" t="str">
        <f t="shared" si="331"/>
        <v/>
      </c>
      <c r="BE352" s="87" t="str">
        <f t="shared" si="332"/>
        <v/>
      </c>
      <c r="BG352" s="87" t="str">
        <f t="shared" si="333"/>
        <v/>
      </c>
      <c r="BH352" s="127" t="str">
        <f t="shared" si="334"/>
        <v/>
      </c>
      <c r="BI352" s="127" t="str">
        <f t="shared" si="335"/>
        <v/>
      </c>
      <c r="BJ352" s="87" t="str">
        <f t="shared" si="336"/>
        <v/>
      </c>
      <c r="BK352" s="87" t="str">
        <f t="shared" si="337"/>
        <v/>
      </c>
      <c r="BL352" s="87" t="str">
        <f t="shared" si="338"/>
        <v/>
      </c>
    </row>
    <row r="353" spans="10:64" ht="12.75">
      <c r="J353" s="87">
        <f t="shared" si="349"/>
        <v>176.1</v>
      </c>
      <c r="K353" s="126">
        <v>135</v>
      </c>
      <c r="L353" s="87">
        <v>1</v>
      </c>
      <c r="M353" s="87">
        <v>20</v>
      </c>
      <c r="N353" s="87" t="s">
        <v>154</v>
      </c>
      <c r="O353" s="87" t="s">
        <v>155</v>
      </c>
      <c r="P353" s="87">
        <v>0</v>
      </c>
      <c r="Q353" s="127">
        <v>6.1580000000000003E-5</v>
      </c>
      <c r="R353" s="87">
        <v>0</v>
      </c>
      <c r="S353" s="87">
        <v>0</v>
      </c>
      <c r="T353" s="127">
        <v>1553000000</v>
      </c>
      <c r="U353" s="127">
        <v>1553000000</v>
      </c>
      <c r="V353" s="127">
        <v>2488000000</v>
      </c>
      <c r="W353" s="127">
        <v>2488000000</v>
      </c>
      <c r="X353" s="87">
        <v>0</v>
      </c>
      <c r="Y353" s="87">
        <v>0</v>
      </c>
      <c r="Z353" s="127">
        <v>1195000000</v>
      </c>
      <c r="AA353" s="127">
        <v>1.4790000000000001E-5</v>
      </c>
      <c r="AB353" s="127">
        <v>12930000000</v>
      </c>
      <c r="AC353" s="87">
        <v>0.65</v>
      </c>
      <c r="AD353" s="87" t="s">
        <v>156</v>
      </c>
      <c r="AE353" s="87" t="s">
        <v>157</v>
      </c>
      <c r="AF353" s="87" t="s">
        <v>158</v>
      </c>
      <c r="AG353" s="87" t="s">
        <v>159</v>
      </c>
      <c r="AH353" s="87" t="s">
        <v>160</v>
      </c>
      <c r="AI353" s="87" t="s">
        <v>161</v>
      </c>
      <c r="AJ353" s="87" t="s">
        <v>162</v>
      </c>
      <c r="AK353" s="87">
        <v>0</v>
      </c>
      <c r="AL353" s="87">
        <v>0</v>
      </c>
      <c r="AM353" s="87" t="s">
        <v>142</v>
      </c>
      <c r="AY353" s="133">
        <f t="shared" ref="AY353" si="353">IF(J353="", "", INT(J353))</f>
        <v>176</v>
      </c>
      <c r="AZ353" s="87">
        <f t="shared" si="327"/>
        <v>135</v>
      </c>
      <c r="BA353" s="87">
        <f t="shared" si="328"/>
        <v>136</v>
      </c>
      <c r="BB353" s="87">
        <f t="shared" si="329"/>
        <v>176</v>
      </c>
      <c r="BC353" s="87">
        <f t="shared" si="330"/>
        <v>176</v>
      </c>
      <c r="BD353" s="87" t="str">
        <f t="shared" si="331"/>
        <v>1c</v>
      </c>
      <c r="BE353" s="87" t="str">
        <f t="shared" si="332"/>
        <v>0</v>
      </c>
      <c r="BG353" s="87">
        <f t="shared" si="333"/>
        <v>176</v>
      </c>
      <c r="BH353" s="127" t="str">
        <f t="shared" si="334"/>
        <v>2.10E+11</v>
      </c>
      <c r="BI353" s="127" t="str">
        <f t="shared" si="335"/>
        <v>8.08E+10</v>
      </c>
      <c r="BJ353" s="87" t="str">
        <f t="shared" si="336"/>
        <v>7850</v>
      </c>
      <c r="BK353" s="87">
        <f t="shared" si="337"/>
        <v>1</v>
      </c>
      <c r="BL353" s="87">
        <f t="shared" si="338"/>
        <v>0.02</v>
      </c>
    </row>
    <row r="354" spans="10:64" ht="12.75">
      <c r="J354" s="87">
        <f t="shared" si="349"/>
        <v>176.2</v>
      </c>
      <c r="K354" s="126">
        <v>136</v>
      </c>
      <c r="L354" s="87">
        <v>1</v>
      </c>
      <c r="M354" s="87">
        <v>20</v>
      </c>
      <c r="N354" s="87" t="s">
        <v>154</v>
      </c>
      <c r="O354" s="87" t="s">
        <v>155</v>
      </c>
      <c r="P354" s="87">
        <v>0</v>
      </c>
      <c r="Q354" s="127">
        <v>6.1580000000000003E-5</v>
      </c>
      <c r="R354" s="87">
        <v>0</v>
      </c>
      <c r="S354" s="87">
        <v>0</v>
      </c>
      <c r="T354" s="127">
        <v>1553000000</v>
      </c>
      <c r="U354" s="127">
        <v>1553000000</v>
      </c>
      <c r="V354" s="127">
        <v>2488000000</v>
      </c>
      <c r="W354" s="127">
        <v>2488000000</v>
      </c>
      <c r="X354" s="87">
        <v>0</v>
      </c>
      <c r="Y354" s="87">
        <v>0</v>
      </c>
      <c r="Z354" s="127">
        <v>1195000000</v>
      </c>
      <c r="AA354" s="127">
        <v>1.4790000000000001E-5</v>
      </c>
      <c r="AB354" s="127">
        <v>12930000000</v>
      </c>
      <c r="AC354" s="87">
        <v>0.65</v>
      </c>
      <c r="AD354" s="87" t="s">
        <v>156</v>
      </c>
      <c r="AE354" s="87" t="s">
        <v>157</v>
      </c>
      <c r="AF354" s="87" t="s">
        <v>158</v>
      </c>
      <c r="AG354" s="87" t="s">
        <v>159</v>
      </c>
      <c r="AH354" s="87" t="s">
        <v>160</v>
      </c>
      <c r="AI354" s="87" t="s">
        <v>161</v>
      </c>
      <c r="AJ354" s="87" t="s">
        <v>162</v>
      </c>
      <c r="AK354" s="87">
        <v>0</v>
      </c>
      <c r="AL354" s="87">
        <v>0</v>
      </c>
      <c r="AM354" s="87" t="s">
        <v>142</v>
      </c>
      <c r="AY354" s="133"/>
      <c r="AZ354" s="87" t="str">
        <f t="shared" si="327"/>
        <v/>
      </c>
      <c r="BA354" s="87" t="str">
        <f t="shared" si="328"/>
        <v/>
      </c>
      <c r="BB354" s="87" t="str">
        <f t="shared" si="329"/>
        <v/>
      </c>
      <c r="BC354" s="87" t="str">
        <f t="shared" si="330"/>
        <v/>
      </c>
      <c r="BD354" s="87" t="str">
        <f t="shared" si="331"/>
        <v/>
      </c>
      <c r="BE354" s="87" t="str">
        <f t="shared" si="332"/>
        <v/>
      </c>
      <c r="BG354" s="87" t="str">
        <f t="shared" si="333"/>
        <v/>
      </c>
      <c r="BH354" s="127" t="str">
        <f t="shared" si="334"/>
        <v/>
      </c>
      <c r="BI354" s="127" t="str">
        <f t="shared" si="335"/>
        <v/>
      </c>
      <c r="BJ354" s="87" t="str">
        <f t="shared" si="336"/>
        <v/>
      </c>
      <c r="BK354" s="87" t="str">
        <f t="shared" si="337"/>
        <v/>
      </c>
      <c r="BL354" s="87" t="str">
        <f t="shared" si="338"/>
        <v/>
      </c>
    </row>
    <row r="355" spans="10:64" ht="12.75">
      <c r="J355" s="87">
        <f t="shared" si="349"/>
        <v>177.1</v>
      </c>
      <c r="K355" s="126">
        <v>136</v>
      </c>
      <c r="L355" s="87">
        <v>1</v>
      </c>
      <c r="M355" s="87">
        <v>20</v>
      </c>
      <c r="N355" s="87" t="s">
        <v>154</v>
      </c>
      <c r="O355" s="87" t="s">
        <v>155</v>
      </c>
      <c r="P355" s="87">
        <v>0</v>
      </c>
      <c r="Q355" s="127">
        <v>6.1580000000000003E-5</v>
      </c>
      <c r="R355" s="87">
        <v>0</v>
      </c>
      <c r="S355" s="87">
        <v>0</v>
      </c>
      <c r="T355" s="127">
        <v>1553000000</v>
      </c>
      <c r="U355" s="127">
        <v>1553000000</v>
      </c>
      <c r="V355" s="127">
        <v>2488000000</v>
      </c>
      <c r="W355" s="127">
        <v>2488000000</v>
      </c>
      <c r="X355" s="87">
        <v>0</v>
      </c>
      <c r="Y355" s="87">
        <v>0</v>
      </c>
      <c r="Z355" s="127">
        <v>1195000000</v>
      </c>
      <c r="AA355" s="127">
        <v>1.4790000000000001E-5</v>
      </c>
      <c r="AB355" s="127">
        <v>12930000000</v>
      </c>
      <c r="AC355" s="87">
        <v>0.65</v>
      </c>
      <c r="AD355" s="87" t="s">
        <v>156</v>
      </c>
      <c r="AE355" s="87" t="s">
        <v>157</v>
      </c>
      <c r="AF355" s="87" t="s">
        <v>158</v>
      </c>
      <c r="AG355" s="87" t="s">
        <v>159</v>
      </c>
      <c r="AH355" s="87" t="s">
        <v>160</v>
      </c>
      <c r="AI355" s="87" t="s">
        <v>161</v>
      </c>
      <c r="AJ355" s="87" t="s">
        <v>162</v>
      </c>
      <c r="AK355" s="87">
        <v>0</v>
      </c>
      <c r="AL355" s="87">
        <v>0</v>
      </c>
      <c r="AM355" s="87" t="s">
        <v>142</v>
      </c>
      <c r="AY355" s="133">
        <f t="shared" ref="AY355" si="354">IF(J355="", "", INT(J355))</f>
        <v>177</v>
      </c>
      <c r="AZ355" s="87">
        <f t="shared" si="327"/>
        <v>136</v>
      </c>
      <c r="BA355" s="87">
        <f t="shared" si="328"/>
        <v>137</v>
      </c>
      <c r="BB355" s="87">
        <f t="shared" si="329"/>
        <v>177</v>
      </c>
      <c r="BC355" s="87">
        <f t="shared" si="330"/>
        <v>177</v>
      </c>
      <c r="BD355" s="87" t="str">
        <f t="shared" si="331"/>
        <v>1c</v>
      </c>
      <c r="BE355" s="87" t="str">
        <f t="shared" si="332"/>
        <v>0</v>
      </c>
      <c r="BG355" s="87">
        <f t="shared" si="333"/>
        <v>177</v>
      </c>
      <c r="BH355" s="127" t="str">
        <f t="shared" si="334"/>
        <v>2.10E+11</v>
      </c>
      <c r="BI355" s="127" t="str">
        <f t="shared" si="335"/>
        <v>8.08E+10</v>
      </c>
      <c r="BJ355" s="87" t="str">
        <f t="shared" si="336"/>
        <v>7850</v>
      </c>
      <c r="BK355" s="87">
        <f t="shared" si="337"/>
        <v>1</v>
      </c>
      <c r="BL355" s="87">
        <f t="shared" si="338"/>
        <v>0.02</v>
      </c>
    </row>
    <row r="356" spans="10:64" ht="12.75">
      <c r="J356" s="87">
        <f t="shared" si="349"/>
        <v>177.2</v>
      </c>
      <c r="K356" s="126">
        <v>137</v>
      </c>
      <c r="L356" s="87">
        <v>1</v>
      </c>
      <c r="M356" s="87">
        <v>20</v>
      </c>
      <c r="N356" s="87" t="s">
        <v>154</v>
      </c>
      <c r="O356" s="87" t="s">
        <v>155</v>
      </c>
      <c r="P356" s="87">
        <v>0</v>
      </c>
      <c r="Q356" s="127">
        <v>6.1580000000000003E-5</v>
      </c>
      <c r="R356" s="87">
        <v>0</v>
      </c>
      <c r="S356" s="87">
        <v>0</v>
      </c>
      <c r="T356" s="127">
        <v>1553000000</v>
      </c>
      <c r="U356" s="127">
        <v>1553000000</v>
      </c>
      <c r="V356" s="127">
        <v>2488000000</v>
      </c>
      <c r="W356" s="127">
        <v>2488000000</v>
      </c>
      <c r="X356" s="87">
        <v>0</v>
      </c>
      <c r="Y356" s="87">
        <v>0</v>
      </c>
      <c r="Z356" s="127">
        <v>1195000000</v>
      </c>
      <c r="AA356" s="127">
        <v>1.4790000000000001E-5</v>
      </c>
      <c r="AB356" s="127">
        <v>12930000000</v>
      </c>
      <c r="AC356" s="87">
        <v>0.65</v>
      </c>
      <c r="AD356" s="87" t="s">
        <v>156</v>
      </c>
      <c r="AE356" s="87" t="s">
        <v>157</v>
      </c>
      <c r="AF356" s="87" t="s">
        <v>158</v>
      </c>
      <c r="AG356" s="87" t="s">
        <v>159</v>
      </c>
      <c r="AH356" s="87" t="s">
        <v>160</v>
      </c>
      <c r="AI356" s="87" t="s">
        <v>161</v>
      </c>
      <c r="AJ356" s="87" t="s">
        <v>162</v>
      </c>
      <c r="AK356" s="87">
        <v>0</v>
      </c>
      <c r="AL356" s="87">
        <v>0</v>
      </c>
      <c r="AM356" s="87" t="s">
        <v>142</v>
      </c>
      <c r="AY356" s="133"/>
      <c r="AZ356" s="87" t="str">
        <f t="shared" si="327"/>
        <v/>
      </c>
      <c r="BA356" s="87" t="str">
        <f t="shared" si="328"/>
        <v/>
      </c>
      <c r="BB356" s="87" t="str">
        <f t="shared" si="329"/>
        <v/>
      </c>
      <c r="BC356" s="87" t="str">
        <f t="shared" si="330"/>
        <v/>
      </c>
      <c r="BD356" s="87" t="str">
        <f t="shared" si="331"/>
        <v/>
      </c>
      <c r="BE356" s="87" t="str">
        <f t="shared" si="332"/>
        <v/>
      </c>
      <c r="BG356" s="87" t="str">
        <f t="shared" si="333"/>
        <v/>
      </c>
      <c r="BH356" s="127" t="str">
        <f t="shared" si="334"/>
        <v/>
      </c>
      <c r="BI356" s="127" t="str">
        <f t="shared" si="335"/>
        <v/>
      </c>
      <c r="BJ356" s="87" t="str">
        <f t="shared" si="336"/>
        <v/>
      </c>
      <c r="BK356" s="87" t="str">
        <f t="shared" si="337"/>
        <v/>
      </c>
      <c r="BL356" s="87" t="str">
        <f t="shared" si="338"/>
        <v/>
      </c>
    </row>
    <row r="357" spans="10:64" ht="12.75">
      <c r="J357" s="87">
        <f t="shared" si="349"/>
        <v>178.1</v>
      </c>
      <c r="K357" s="126">
        <v>137</v>
      </c>
      <c r="L357" s="87">
        <v>1</v>
      </c>
      <c r="M357" s="87">
        <v>20</v>
      </c>
      <c r="N357" s="87" t="s">
        <v>154</v>
      </c>
      <c r="O357" s="87" t="s">
        <v>155</v>
      </c>
      <c r="P357" s="87">
        <v>0</v>
      </c>
      <c r="Q357" s="127">
        <v>6.1580000000000003E-5</v>
      </c>
      <c r="R357" s="87">
        <v>0</v>
      </c>
      <c r="S357" s="87">
        <v>0</v>
      </c>
      <c r="T357" s="127">
        <v>1553000000</v>
      </c>
      <c r="U357" s="127">
        <v>1553000000</v>
      </c>
      <c r="V357" s="127">
        <v>2488000000</v>
      </c>
      <c r="W357" s="127">
        <v>2488000000</v>
      </c>
      <c r="X357" s="87">
        <v>0</v>
      </c>
      <c r="Y357" s="87">
        <v>0</v>
      </c>
      <c r="Z357" s="127">
        <v>1195000000</v>
      </c>
      <c r="AA357" s="127">
        <v>1.4790000000000001E-5</v>
      </c>
      <c r="AB357" s="127">
        <v>12930000000</v>
      </c>
      <c r="AC357" s="87">
        <v>0.65</v>
      </c>
      <c r="AD357" s="87" t="s">
        <v>156</v>
      </c>
      <c r="AE357" s="87" t="s">
        <v>157</v>
      </c>
      <c r="AF357" s="87" t="s">
        <v>158</v>
      </c>
      <c r="AG357" s="87" t="s">
        <v>159</v>
      </c>
      <c r="AH357" s="87" t="s">
        <v>160</v>
      </c>
      <c r="AI357" s="87" t="s">
        <v>161</v>
      </c>
      <c r="AJ357" s="87" t="s">
        <v>162</v>
      </c>
      <c r="AK357" s="87">
        <v>0</v>
      </c>
      <c r="AL357" s="87">
        <v>0</v>
      </c>
      <c r="AM357" s="87" t="s">
        <v>142</v>
      </c>
      <c r="AY357" s="133">
        <f t="shared" ref="AY357" si="355">IF(J357="", "", INT(J357))</f>
        <v>178</v>
      </c>
      <c r="AZ357" s="87">
        <f t="shared" si="327"/>
        <v>137</v>
      </c>
      <c r="BA357" s="87">
        <f t="shared" si="328"/>
        <v>138</v>
      </c>
      <c r="BB357" s="87">
        <f t="shared" si="329"/>
        <v>178</v>
      </c>
      <c r="BC357" s="87">
        <f t="shared" si="330"/>
        <v>178</v>
      </c>
      <c r="BD357" s="87" t="str">
        <f t="shared" si="331"/>
        <v>1c</v>
      </c>
      <c r="BE357" s="87" t="str">
        <f t="shared" si="332"/>
        <v>0</v>
      </c>
      <c r="BG357" s="87">
        <f t="shared" si="333"/>
        <v>178</v>
      </c>
      <c r="BH357" s="127" t="str">
        <f t="shared" si="334"/>
        <v>2.10E+11</v>
      </c>
      <c r="BI357" s="127" t="str">
        <f t="shared" si="335"/>
        <v>8.08E+10</v>
      </c>
      <c r="BJ357" s="87" t="str">
        <f t="shared" si="336"/>
        <v>7850</v>
      </c>
      <c r="BK357" s="87">
        <f t="shared" si="337"/>
        <v>1</v>
      </c>
      <c r="BL357" s="87">
        <f t="shared" si="338"/>
        <v>0.02</v>
      </c>
    </row>
    <row r="358" spans="10:64" ht="12.75">
      <c r="J358" s="87">
        <f t="shared" si="349"/>
        <v>178.2</v>
      </c>
      <c r="K358" s="126">
        <v>138</v>
      </c>
      <c r="L358" s="87">
        <v>1</v>
      </c>
      <c r="M358" s="87">
        <v>20</v>
      </c>
      <c r="N358" s="87" t="s">
        <v>154</v>
      </c>
      <c r="O358" s="87" t="s">
        <v>155</v>
      </c>
      <c r="P358" s="87">
        <v>0</v>
      </c>
      <c r="Q358" s="127">
        <v>6.1580000000000003E-5</v>
      </c>
      <c r="R358" s="87">
        <v>0</v>
      </c>
      <c r="S358" s="87">
        <v>0</v>
      </c>
      <c r="T358" s="127">
        <v>1553000000</v>
      </c>
      <c r="U358" s="127">
        <v>1553000000</v>
      </c>
      <c r="V358" s="127">
        <v>2488000000</v>
      </c>
      <c r="W358" s="127">
        <v>2488000000</v>
      </c>
      <c r="X358" s="87">
        <v>0</v>
      </c>
      <c r="Y358" s="87">
        <v>0</v>
      </c>
      <c r="Z358" s="127">
        <v>1195000000</v>
      </c>
      <c r="AA358" s="127">
        <v>1.4790000000000001E-5</v>
      </c>
      <c r="AB358" s="127">
        <v>12930000000</v>
      </c>
      <c r="AC358" s="87">
        <v>0.65</v>
      </c>
      <c r="AD358" s="87" t="s">
        <v>156</v>
      </c>
      <c r="AE358" s="87" t="s">
        <v>157</v>
      </c>
      <c r="AF358" s="87" t="s">
        <v>158</v>
      </c>
      <c r="AG358" s="87" t="s">
        <v>159</v>
      </c>
      <c r="AH358" s="87" t="s">
        <v>160</v>
      </c>
      <c r="AI358" s="87" t="s">
        <v>161</v>
      </c>
      <c r="AJ358" s="87" t="s">
        <v>162</v>
      </c>
      <c r="AK358" s="87">
        <v>0</v>
      </c>
      <c r="AL358" s="87">
        <v>0</v>
      </c>
      <c r="AM358" s="87" t="s">
        <v>142</v>
      </c>
      <c r="AY358" s="133"/>
      <c r="AZ358" s="87" t="str">
        <f t="shared" si="327"/>
        <v/>
      </c>
      <c r="BA358" s="87" t="str">
        <f t="shared" si="328"/>
        <v/>
      </c>
      <c r="BB358" s="87" t="str">
        <f t="shared" si="329"/>
        <v/>
      </c>
      <c r="BC358" s="87" t="str">
        <f t="shared" si="330"/>
        <v/>
      </c>
      <c r="BD358" s="87" t="str">
        <f t="shared" si="331"/>
        <v/>
      </c>
      <c r="BE358" s="87" t="str">
        <f t="shared" si="332"/>
        <v/>
      </c>
      <c r="BG358" s="87" t="str">
        <f t="shared" si="333"/>
        <v/>
      </c>
      <c r="BH358" s="127" t="str">
        <f t="shared" si="334"/>
        <v/>
      </c>
      <c r="BI358" s="127" t="str">
        <f t="shared" si="335"/>
        <v/>
      </c>
      <c r="BJ358" s="87" t="str">
        <f t="shared" si="336"/>
        <v/>
      </c>
      <c r="BK358" s="87" t="str">
        <f t="shared" si="337"/>
        <v/>
      </c>
      <c r="BL358" s="87" t="str">
        <f t="shared" si="338"/>
        <v/>
      </c>
    </row>
    <row r="359" spans="10:64" ht="12.75">
      <c r="J359" s="87">
        <f t="shared" si="349"/>
        <v>179.1</v>
      </c>
      <c r="K359" s="126">
        <v>138</v>
      </c>
      <c r="L359" s="87">
        <v>1</v>
      </c>
      <c r="M359" s="87">
        <v>20</v>
      </c>
      <c r="N359" s="87" t="s">
        <v>154</v>
      </c>
      <c r="O359" s="87" t="s">
        <v>155</v>
      </c>
      <c r="P359" s="87">
        <v>0</v>
      </c>
      <c r="Q359" s="127">
        <v>6.1580000000000003E-5</v>
      </c>
      <c r="R359" s="87">
        <v>0</v>
      </c>
      <c r="S359" s="87">
        <v>0</v>
      </c>
      <c r="T359" s="127">
        <v>1553000000</v>
      </c>
      <c r="U359" s="127">
        <v>1553000000</v>
      </c>
      <c r="V359" s="127">
        <v>2488000000</v>
      </c>
      <c r="W359" s="127">
        <v>2488000000</v>
      </c>
      <c r="X359" s="87">
        <v>0</v>
      </c>
      <c r="Y359" s="87">
        <v>0</v>
      </c>
      <c r="Z359" s="127">
        <v>1195000000</v>
      </c>
      <c r="AA359" s="127">
        <v>1.4790000000000001E-5</v>
      </c>
      <c r="AB359" s="127">
        <v>12930000000</v>
      </c>
      <c r="AC359" s="87">
        <v>0.65</v>
      </c>
      <c r="AD359" s="87" t="s">
        <v>156</v>
      </c>
      <c r="AE359" s="87" t="s">
        <v>157</v>
      </c>
      <c r="AF359" s="87" t="s">
        <v>158</v>
      </c>
      <c r="AG359" s="87" t="s">
        <v>159</v>
      </c>
      <c r="AH359" s="87" t="s">
        <v>160</v>
      </c>
      <c r="AI359" s="87" t="s">
        <v>161</v>
      </c>
      <c r="AJ359" s="87" t="s">
        <v>162</v>
      </c>
      <c r="AK359" s="87">
        <v>0</v>
      </c>
      <c r="AL359" s="87">
        <v>0</v>
      </c>
      <c r="AM359" s="87" t="s">
        <v>142</v>
      </c>
      <c r="AY359" s="133">
        <f t="shared" ref="AY359" si="356">IF(J359="", "", INT(J359))</f>
        <v>179</v>
      </c>
      <c r="AZ359" s="87">
        <f t="shared" si="327"/>
        <v>138</v>
      </c>
      <c r="BA359" s="87">
        <f t="shared" si="328"/>
        <v>139</v>
      </c>
      <c r="BB359" s="87">
        <f t="shared" si="329"/>
        <v>179</v>
      </c>
      <c r="BC359" s="87">
        <f t="shared" si="330"/>
        <v>179</v>
      </c>
      <c r="BD359" s="87" t="str">
        <f t="shared" si="331"/>
        <v>1c</v>
      </c>
      <c r="BE359" s="87" t="str">
        <f t="shared" si="332"/>
        <v>0</v>
      </c>
      <c r="BG359" s="87">
        <f t="shared" si="333"/>
        <v>179</v>
      </c>
      <c r="BH359" s="127" t="str">
        <f t="shared" si="334"/>
        <v>2.10E+11</v>
      </c>
      <c r="BI359" s="127" t="str">
        <f t="shared" si="335"/>
        <v>8.08E+10</v>
      </c>
      <c r="BJ359" s="87" t="str">
        <f t="shared" si="336"/>
        <v>7850</v>
      </c>
      <c r="BK359" s="87">
        <f t="shared" si="337"/>
        <v>1</v>
      </c>
      <c r="BL359" s="87">
        <f t="shared" si="338"/>
        <v>0.02</v>
      </c>
    </row>
    <row r="360" spans="10:64" ht="12.75">
      <c r="J360" s="87">
        <f t="shared" si="349"/>
        <v>179.2</v>
      </c>
      <c r="K360" s="126">
        <v>139</v>
      </c>
      <c r="L360" s="87">
        <v>1</v>
      </c>
      <c r="M360" s="87">
        <v>20</v>
      </c>
      <c r="N360" s="87" t="s">
        <v>154</v>
      </c>
      <c r="O360" s="87" t="s">
        <v>155</v>
      </c>
      <c r="P360" s="87">
        <v>0</v>
      </c>
      <c r="Q360" s="127">
        <v>6.1580000000000003E-5</v>
      </c>
      <c r="R360" s="87">
        <v>0</v>
      </c>
      <c r="S360" s="87">
        <v>0</v>
      </c>
      <c r="T360" s="127">
        <v>1553000000</v>
      </c>
      <c r="U360" s="127">
        <v>1553000000</v>
      </c>
      <c r="V360" s="127">
        <v>2488000000</v>
      </c>
      <c r="W360" s="127">
        <v>2488000000</v>
      </c>
      <c r="X360" s="87">
        <v>0</v>
      </c>
      <c r="Y360" s="87">
        <v>0</v>
      </c>
      <c r="Z360" s="127">
        <v>1195000000</v>
      </c>
      <c r="AA360" s="127">
        <v>1.4790000000000001E-5</v>
      </c>
      <c r="AB360" s="127">
        <v>12930000000</v>
      </c>
      <c r="AC360" s="87">
        <v>0.65</v>
      </c>
      <c r="AD360" s="87" t="s">
        <v>156</v>
      </c>
      <c r="AE360" s="87" t="s">
        <v>157</v>
      </c>
      <c r="AF360" s="87" t="s">
        <v>158</v>
      </c>
      <c r="AG360" s="87" t="s">
        <v>159</v>
      </c>
      <c r="AH360" s="87" t="s">
        <v>160</v>
      </c>
      <c r="AI360" s="87" t="s">
        <v>161</v>
      </c>
      <c r="AJ360" s="87" t="s">
        <v>162</v>
      </c>
      <c r="AK360" s="87">
        <v>0</v>
      </c>
      <c r="AL360" s="87">
        <v>0</v>
      </c>
      <c r="AM360" s="87" t="s">
        <v>142</v>
      </c>
      <c r="AY360" s="133"/>
      <c r="AZ360" s="87" t="str">
        <f t="shared" si="327"/>
        <v/>
      </c>
      <c r="BA360" s="87" t="str">
        <f t="shared" si="328"/>
        <v/>
      </c>
      <c r="BB360" s="87" t="str">
        <f t="shared" si="329"/>
        <v/>
      </c>
      <c r="BC360" s="87" t="str">
        <f t="shared" si="330"/>
        <v/>
      </c>
      <c r="BD360" s="87" t="str">
        <f t="shared" si="331"/>
        <v/>
      </c>
      <c r="BE360" s="87" t="str">
        <f t="shared" si="332"/>
        <v/>
      </c>
      <c r="BG360" s="87" t="str">
        <f t="shared" si="333"/>
        <v/>
      </c>
      <c r="BH360" s="127" t="str">
        <f t="shared" si="334"/>
        <v/>
      </c>
      <c r="BI360" s="127" t="str">
        <f t="shared" si="335"/>
        <v/>
      </c>
      <c r="BJ360" s="87" t="str">
        <f t="shared" si="336"/>
        <v/>
      </c>
      <c r="BK360" s="87" t="str">
        <f t="shared" si="337"/>
        <v/>
      </c>
      <c r="BL360" s="87" t="str">
        <f t="shared" si="338"/>
        <v/>
      </c>
    </row>
    <row r="361" spans="10:64" ht="12.75">
      <c r="J361" s="87">
        <f t="shared" si="349"/>
        <v>180.1</v>
      </c>
      <c r="K361" s="126">
        <v>133</v>
      </c>
      <c r="L361" s="87">
        <v>1</v>
      </c>
      <c r="M361" s="87">
        <v>20</v>
      </c>
      <c r="N361" s="87" t="s">
        <v>154</v>
      </c>
      <c r="O361" s="87" t="s">
        <v>155</v>
      </c>
      <c r="P361" s="87">
        <v>0</v>
      </c>
      <c r="Q361" s="127">
        <v>6.1580000000000003E-5</v>
      </c>
      <c r="R361" s="87">
        <v>0</v>
      </c>
      <c r="S361" s="87">
        <v>0</v>
      </c>
      <c r="T361" s="127">
        <v>1553000000</v>
      </c>
      <c r="U361" s="127">
        <v>1553000000</v>
      </c>
      <c r="V361" s="127">
        <v>2488000000</v>
      </c>
      <c r="W361" s="127">
        <v>2488000000</v>
      </c>
      <c r="X361" s="87">
        <v>0</v>
      </c>
      <c r="Y361" s="87">
        <v>0</v>
      </c>
      <c r="Z361" s="127">
        <v>1195000000</v>
      </c>
      <c r="AA361" s="127">
        <v>1.4790000000000001E-5</v>
      </c>
      <c r="AB361" s="127">
        <v>12930000000</v>
      </c>
      <c r="AC361" s="87">
        <v>0.65</v>
      </c>
      <c r="AD361" s="87" t="s">
        <v>156</v>
      </c>
      <c r="AE361" s="87" t="s">
        <v>157</v>
      </c>
      <c r="AF361" s="87" t="s">
        <v>158</v>
      </c>
      <c r="AG361" s="87" t="s">
        <v>159</v>
      </c>
      <c r="AH361" s="87" t="s">
        <v>160</v>
      </c>
      <c r="AI361" s="87" t="s">
        <v>161</v>
      </c>
      <c r="AJ361" s="87" t="s">
        <v>162</v>
      </c>
      <c r="AK361" s="87">
        <v>0</v>
      </c>
      <c r="AL361" s="87">
        <v>0</v>
      </c>
      <c r="AM361" s="87" t="s">
        <v>142</v>
      </c>
      <c r="AY361" s="133">
        <f t="shared" ref="AY361" si="357">IF(J361="", "", INT(J361))</f>
        <v>180</v>
      </c>
      <c r="AZ361" s="145">
        <v>139</v>
      </c>
      <c r="BA361" s="87">
        <f t="shared" si="328"/>
        <v>140</v>
      </c>
      <c r="BB361" s="87">
        <f t="shared" si="329"/>
        <v>180</v>
      </c>
      <c r="BC361" s="87">
        <f t="shared" si="330"/>
        <v>180</v>
      </c>
      <c r="BD361" s="87" t="str">
        <f t="shared" si="331"/>
        <v>1c</v>
      </c>
      <c r="BE361" s="87" t="str">
        <f t="shared" si="332"/>
        <v>0</v>
      </c>
      <c r="BG361" s="87">
        <f t="shared" si="333"/>
        <v>180</v>
      </c>
      <c r="BH361" s="127" t="str">
        <f t="shared" si="334"/>
        <v>2.10E+11</v>
      </c>
      <c r="BI361" s="127" t="str">
        <f t="shared" si="335"/>
        <v>8.08E+10</v>
      </c>
      <c r="BJ361" s="87" t="str">
        <f t="shared" si="336"/>
        <v>7850</v>
      </c>
      <c r="BK361" s="87">
        <f t="shared" si="337"/>
        <v>1</v>
      </c>
      <c r="BL361" s="87">
        <f t="shared" si="338"/>
        <v>0.02</v>
      </c>
    </row>
    <row r="362" spans="10:64" ht="12.75">
      <c r="J362" s="87">
        <f t="shared" si="349"/>
        <v>180.2</v>
      </c>
      <c r="K362" s="126">
        <v>140</v>
      </c>
      <c r="L362" s="87">
        <v>1</v>
      </c>
      <c r="M362" s="87">
        <v>20</v>
      </c>
      <c r="N362" s="87" t="s">
        <v>154</v>
      </c>
      <c r="O362" s="87" t="s">
        <v>155</v>
      </c>
      <c r="P362" s="87">
        <v>0</v>
      </c>
      <c r="Q362" s="127">
        <v>6.1580000000000003E-5</v>
      </c>
      <c r="R362" s="87">
        <v>0</v>
      </c>
      <c r="S362" s="87">
        <v>0</v>
      </c>
      <c r="T362" s="127">
        <v>1553000000</v>
      </c>
      <c r="U362" s="127">
        <v>1553000000</v>
      </c>
      <c r="V362" s="127">
        <v>2488000000</v>
      </c>
      <c r="W362" s="127">
        <v>2488000000</v>
      </c>
      <c r="X362" s="87">
        <v>0</v>
      </c>
      <c r="Y362" s="87">
        <v>0</v>
      </c>
      <c r="Z362" s="127">
        <v>1195000000</v>
      </c>
      <c r="AA362" s="127">
        <v>1.4790000000000001E-5</v>
      </c>
      <c r="AB362" s="127">
        <v>12930000000</v>
      </c>
      <c r="AC362" s="87">
        <v>0.65</v>
      </c>
      <c r="AD362" s="87" t="s">
        <v>156</v>
      </c>
      <c r="AE362" s="87" t="s">
        <v>157</v>
      </c>
      <c r="AF362" s="87" t="s">
        <v>158</v>
      </c>
      <c r="AG362" s="87" t="s">
        <v>159</v>
      </c>
      <c r="AH362" s="87" t="s">
        <v>160</v>
      </c>
      <c r="AI362" s="87" t="s">
        <v>161</v>
      </c>
      <c r="AJ362" s="87" t="s">
        <v>162</v>
      </c>
      <c r="AK362" s="87">
        <v>0</v>
      </c>
      <c r="AL362" s="87">
        <v>0</v>
      </c>
      <c r="AM362" s="87" t="s">
        <v>142</v>
      </c>
      <c r="AY362" s="133"/>
      <c r="AZ362" s="87" t="str">
        <f t="shared" si="327"/>
        <v/>
      </c>
      <c r="BA362" s="87" t="str">
        <f t="shared" si="328"/>
        <v/>
      </c>
      <c r="BB362" s="87" t="str">
        <f t="shared" si="329"/>
        <v/>
      </c>
      <c r="BC362" s="87" t="str">
        <f t="shared" si="330"/>
        <v/>
      </c>
      <c r="BD362" s="87" t="str">
        <f t="shared" si="331"/>
        <v/>
      </c>
      <c r="BE362" s="87" t="str">
        <f t="shared" si="332"/>
        <v/>
      </c>
      <c r="BG362" s="87" t="str">
        <f t="shared" si="333"/>
        <v/>
      </c>
      <c r="BH362" s="127" t="str">
        <f t="shared" si="334"/>
        <v/>
      </c>
      <c r="BI362" s="127" t="str">
        <f t="shared" si="335"/>
        <v/>
      </c>
      <c r="BJ362" s="87" t="str">
        <f t="shared" si="336"/>
        <v/>
      </c>
      <c r="BK362" s="87" t="str">
        <f t="shared" si="337"/>
        <v/>
      </c>
      <c r="BL362" s="87" t="str">
        <f t="shared" si="338"/>
        <v/>
      </c>
    </row>
    <row r="363" spans="10:64" ht="12.75">
      <c r="J363" s="87">
        <f t="shared" si="349"/>
        <v>181.1</v>
      </c>
      <c r="K363" s="126">
        <v>140</v>
      </c>
      <c r="L363" s="87">
        <v>1</v>
      </c>
      <c r="M363" s="87">
        <v>20</v>
      </c>
      <c r="N363" s="87" t="s">
        <v>154</v>
      </c>
      <c r="O363" s="87" t="s">
        <v>155</v>
      </c>
      <c r="P363" s="87">
        <v>0</v>
      </c>
      <c r="Q363" s="127">
        <v>6.1580000000000003E-5</v>
      </c>
      <c r="R363" s="87">
        <v>0</v>
      </c>
      <c r="S363" s="87">
        <v>0</v>
      </c>
      <c r="T363" s="127">
        <v>1553000000</v>
      </c>
      <c r="U363" s="127">
        <v>1553000000</v>
      </c>
      <c r="V363" s="127">
        <v>2488000000</v>
      </c>
      <c r="W363" s="127">
        <v>2488000000</v>
      </c>
      <c r="X363" s="87">
        <v>0</v>
      </c>
      <c r="Y363" s="87">
        <v>0</v>
      </c>
      <c r="Z363" s="127">
        <v>1195000000</v>
      </c>
      <c r="AA363" s="127">
        <v>1.4790000000000001E-5</v>
      </c>
      <c r="AB363" s="127">
        <v>12930000000</v>
      </c>
      <c r="AC363" s="87">
        <v>0.65</v>
      </c>
      <c r="AD363" s="87" t="s">
        <v>156</v>
      </c>
      <c r="AE363" s="87" t="s">
        <v>157</v>
      </c>
      <c r="AF363" s="87" t="s">
        <v>158</v>
      </c>
      <c r="AG363" s="87" t="s">
        <v>159</v>
      </c>
      <c r="AH363" s="87" t="s">
        <v>160</v>
      </c>
      <c r="AI363" s="87" t="s">
        <v>161</v>
      </c>
      <c r="AJ363" s="87" t="s">
        <v>162</v>
      </c>
      <c r="AK363" s="87">
        <v>0</v>
      </c>
      <c r="AL363" s="87">
        <v>0</v>
      </c>
      <c r="AM363" s="87" t="s">
        <v>142</v>
      </c>
      <c r="AY363" s="133">
        <f t="shared" ref="AY363" si="358">IF(J363="", "", INT(J363))</f>
        <v>181</v>
      </c>
      <c r="AZ363" s="87">
        <f t="shared" si="327"/>
        <v>140</v>
      </c>
      <c r="BA363" s="87">
        <f t="shared" si="328"/>
        <v>141</v>
      </c>
      <c r="BB363" s="87">
        <f t="shared" si="329"/>
        <v>181</v>
      </c>
      <c r="BC363" s="87">
        <f t="shared" si="330"/>
        <v>181</v>
      </c>
      <c r="BD363" s="87" t="str">
        <f t="shared" si="331"/>
        <v>1c</v>
      </c>
      <c r="BE363" s="87" t="str">
        <f t="shared" si="332"/>
        <v>0</v>
      </c>
      <c r="BG363" s="87">
        <f t="shared" si="333"/>
        <v>181</v>
      </c>
      <c r="BH363" s="127" t="str">
        <f t="shared" si="334"/>
        <v>2.10E+11</v>
      </c>
      <c r="BI363" s="127" t="str">
        <f t="shared" si="335"/>
        <v>8.08E+10</v>
      </c>
      <c r="BJ363" s="87" t="str">
        <f t="shared" si="336"/>
        <v>7850</v>
      </c>
      <c r="BK363" s="87">
        <f t="shared" si="337"/>
        <v>1</v>
      </c>
      <c r="BL363" s="87">
        <f t="shared" si="338"/>
        <v>0.02</v>
      </c>
    </row>
    <row r="364" spans="10:64" ht="12.75">
      <c r="J364" s="87">
        <f t="shared" si="349"/>
        <v>181.2</v>
      </c>
      <c r="K364" s="126">
        <v>141</v>
      </c>
      <c r="L364" s="87">
        <v>1</v>
      </c>
      <c r="M364" s="87">
        <v>20</v>
      </c>
      <c r="N364" s="87" t="s">
        <v>154</v>
      </c>
      <c r="O364" s="87" t="s">
        <v>155</v>
      </c>
      <c r="P364" s="87">
        <v>0</v>
      </c>
      <c r="Q364" s="127">
        <v>6.1580000000000003E-5</v>
      </c>
      <c r="R364" s="87">
        <v>0</v>
      </c>
      <c r="S364" s="87">
        <v>0</v>
      </c>
      <c r="T364" s="127">
        <v>1553000000</v>
      </c>
      <c r="U364" s="127">
        <v>1553000000</v>
      </c>
      <c r="V364" s="127">
        <v>2488000000</v>
      </c>
      <c r="W364" s="127">
        <v>2488000000</v>
      </c>
      <c r="X364" s="87">
        <v>0</v>
      </c>
      <c r="Y364" s="87">
        <v>0</v>
      </c>
      <c r="Z364" s="127">
        <v>1195000000</v>
      </c>
      <c r="AA364" s="127">
        <v>1.4790000000000001E-5</v>
      </c>
      <c r="AB364" s="127">
        <v>12930000000</v>
      </c>
      <c r="AC364" s="87">
        <v>0.65</v>
      </c>
      <c r="AD364" s="87" t="s">
        <v>156</v>
      </c>
      <c r="AE364" s="87" t="s">
        <v>157</v>
      </c>
      <c r="AF364" s="87" t="s">
        <v>158</v>
      </c>
      <c r="AG364" s="87" t="s">
        <v>159</v>
      </c>
      <c r="AH364" s="87" t="s">
        <v>160</v>
      </c>
      <c r="AI364" s="87" t="s">
        <v>161</v>
      </c>
      <c r="AJ364" s="87" t="s">
        <v>162</v>
      </c>
      <c r="AK364" s="87">
        <v>0</v>
      </c>
      <c r="AL364" s="87">
        <v>0</v>
      </c>
      <c r="AM364" s="87" t="s">
        <v>142</v>
      </c>
      <c r="AY364" s="133"/>
      <c r="AZ364" s="87" t="str">
        <f t="shared" si="327"/>
        <v/>
      </c>
      <c r="BA364" s="87" t="str">
        <f t="shared" si="328"/>
        <v/>
      </c>
      <c r="BB364" s="87" t="str">
        <f t="shared" si="329"/>
        <v/>
      </c>
      <c r="BC364" s="87" t="str">
        <f t="shared" si="330"/>
        <v/>
      </c>
      <c r="BD364" s="87" t="str">
        <f t="shared" si="331"/>
        <v/>
      </c>
      <c r="BE364" s="87" t="str">
        <f t="shared" si="332"/>
        <v/>
      </c>
      <c r="BG364" s="87" t="str">
        <f t="shared" si="333"/>
        <v/>
      </c>
      <c r="BH364" s="127" t="str">
        <f t="shared" si="334"/>
        <v/>
      </c>
      <c r="BI364" s="127" t="str">
        <f t="shared" si="335"/>
        <v/>
      </c>
      <c r="BJ364" s="87" t="str">
        <f t="shared" si="336"/>
        <v/>
      </c>
      <c r="BK364" s="87" t="str">
        <f t="shared" si="337"/>
        <v/>
      </c>
      <c r="BL364" s="87" t="str">
        <f t="shared" si="338"/>
        <v/>
      </c>
    </row>
    <row r="365" spans="10:64" ht="12.75">
      <c r="J365" s="87">
        <f t="shared" si="349"/>
        <v>182.1</v>
      </c>
      <c r="K365" s="126">
        <v>141</v>
      </c>
      <c r="L365" s="87">
        <v>1</v>
      </c>
      <c r="M365" s="87">
        <v>20</v>
      </c>
      <c r="N365" s="87" t="s">
        <v>154</v>
      </c>
      <c r="O365" s="87" t="s">
        <v>155</v>
      </c>
      <c r="P365" s="87">
        <v>0</v>
      </c>
      <c r="Q365" s="127">
        <v>6.1580000000000003E-5</v>
      </c>
      <c r="R365" s="87">
        <v>0</v>
      </c>
      <c r="S365" s="87">
        <v>0</v>
      </c>
      <c r="T365" s="127">
        <v>1553000000</v>
      </c>
      <c r="U365" s="127">
        <v>1553000000</v>
      </c>
      <c r="V365" s="127">
        <v>2488000000</v>
      </c>
      <c r="W365" s="127">
        <v>2488000000</v>
      </c>
      <c r="X365" s="87">
        <v>0</v>
      </c>
      <c r="Y365" s="87">
        <v>0</v>
      </c>
      <c r="Z365" s="127">
        <v>1195000000</v>
      </c>
      <c r="AA365" s="127">
        <v>1.4790000000000001E-5</v>
      </c>
      <c r="AB365" s="127">
        <v>12930000000</v>
      </c>
      <c r="AC365" s="87">
        <v>0.65</v>
      </c>
      <c r="AD365" s="87" t="s">
        <v>156</v>
      </c>
      <c r="AE365" s="87" t="s">
        <v>157</v>
      </c>
      <c r="AF365" s="87" t="s">
        <v>158</v>
      </c>
      <c r="AG365" s="87" t="s">
        <v>159</v>
      </c>
      <c r="AH365" s="87" t="s">
        <v>160</v>
      </c>
      <c r="AI365" s="87" t="s">
        <v>161</v>
      </c>
      <c r="AJ365" s="87" t="s">
        <v>162</v>
      </c>
      <c r="AK365" s="87">
        <v>0</v>
      </c>
      <c r="AL365" s="87">
        <v>0</v>
      </c>
      <c r="AM365" s="87" t="s">
        <v>142</v>
      </c>
      <c r="AY365" s="133">
        <f t="shared" ref="AY365" si="359">IF(J365="", "", INT(J365))</f>
        <v>182</v>
      </c>
      <c r="AZ365" s="87">
        <f t="shared" si="327"/>
        <v>141</v>
      </c>
      <c r="BA365" s="87">
        <f t="shared" si="328"/>
        <v>142</v>
      </c>
      <c r="BB365" s="87">
        <f t="shared" si="329"/>
        <v>182</v>
      </c>
      <c r="BC365" s="87">
        <f t="shared" si="330"/>
        <v>182</v>
      </c>
      <c r="BD365" s="87" t="str">
        <f t="shared" si="331"/>
        <v>1c</v>
      </c>
      <c r="BE365" s="87" t="str">
        <f t="shared" si="332"/>
        <v>0</v>
      </c>
      <c r="BG365" s="87">
        <f t="shared" si="333"/>
        <v>182</v>
      </c>
      <c r="BH365" s="127" t="str">
        <f t="shared" si="334"/>
        <v>2.10E+11</v>
      </c>
      <c r="BI365" s="127" t="str">
        <f t="shared" si="335"/>
        <v>8.08E+10</v>
      </c>
      <c r="BJ365" s="87" t="str">
        <f t="shared" si="336"/>
        <v>7850</v>
      </c>
      <c r="BK365" s="87">
        <f t="shared" si="337"/>
        <v>1</v>
      </c>
      <c r="BL365" s="87">
        <f t="shared" si="338"/>
        <v>0.02</v>
      </c>
    </row>
    <row r="366" spans="10:64" ht="12.75">
      <c r="J366" s="87">
        <f t="shared" si="349"/>
        <v>182.2</v>
      </c>
      <c r="K366" s="126">
        <v>142</v>
      </c>
      <c r="L366" s="87">
        <v>1</v>
      </c>
      <c r="M366" s="87">
        <v>20</v>
      </c>
      <c r="N366" s="87" t="s">
        <v>154</v>
      </c>
      <c r="O366" s="87" t="s">
        <v>155</v>
      </c>
      <c r="P366" s="87">
        <v>0</v>
      </c>
      <c r="Q366" s="127">
        <v>6.1580000000000003E-5</v>
      </c>
      <c r="R366" s="87">
        <v>0</v>
      </c>
      <c r="S366" s="87">
        <v>0</v>
      </c>
      <c r="T366" s="127">
        <v>1553000000</v>
      </c>
      <c r="U366" s="127">
        <v>1553000000</v>
      </c>
      <c r="V366" s="127">
        <v>2488000000</v>
      </c>
      <c r="W366" s="127">
        <v>2488000000</v>
      </c>
      <c r="X366" s="87">
        <v>0</v>
      </c>
      <c r="Y366" s="87">
        <v>0</v>
      </c>
      <c r="Z366" s="127">
        <v>1195000000</v>
      </c>
      <c r="AA366" s="127">
        <v>1.4790000000000001E-5</v>
      </c>
      <c r="AB366" s="127">
        <v>12930000000</v>
      </c>
      <c r="AC366" s="87">
        <v>0.65</v>
      </c>
      <c r="AD366" s="87" t="s">
        <v>156</v>
      </c>
      <c r="AE366" s="87" t="s">
        <v>157</v>
      </c>
      <c r="AF366" s="87" t="s">
        <v>158</v>
      </c>
      <c r="AG366" s="87" t="s">
        <v>159</v>
      </c>
      <c r="AH366" s="87" t="s">
        <v>160</v>
      </c>
      <c r="AI366" s="87" t="s">
        <v>161</v>
      </c>
      <c r="AJ366" s="87" t="s">
        <v>162</v>
      </c>
      <c r="AK366" s="87">
        <v>0</v>
      </c>
      <c r="AL366" s="87">
        <v>0</v>
      </c>
      <c r="AM366" s="87" t="s">
        <v>142</v>
      </c>
      <c r="AY366" s="133"/>
      <c r="AZ366" s="87" t="str">
        <f t="shared" si="327"/>
        <v/>
      </c>
      <c r="BA366" s="87" t="str">
        <f t="shared" si="328"/>
        <v/>
      </c>
      <c r="BB366" s="87" t="str">
        <f t="shared" si="329"/>
        <v/>
      </c>
      <c r="BC366" s="87" t="str">
        <f t="shared" si="330"/>
        <v/>
      </c>
      <c r="BD366" s="87" t="str">
        <f t="shared" si="331"/>
        <v/>
      </c>
      <c r="BE366" s="87" t="str">
        <f t="shared" si="332"/>
        <v/>
      </c>
      <c r="BG366" s="87" t="str">
        <f t="shared" si="333"/>
        <v/>
      </c>
      <c r="BH366" s="127" t="str">
        <f t="shared" si="334"/>
        <v/>
      </c>
      <c r="BI366" s="127" t="str">
        <f t="shared" si="335"/>
        <v/>
      </c>
      <c r="BJ366" s="87" t="str">
        <f t="shared" si="336"/>
        <v/>
      </c>
      <c r="BK366" s="87" t="str">
        <f t="shared" si="337"/>
        <v/>
      </c>
      <c r="BL366" s="87" t="str">
        <f t="shared" si="338"/>
        <v/>
      </c>
    </row>
    <row r="367" spans="10:64" ht="12.75">
      <c r="J367" s="87">
        <f t="shared" si="349"/>
        <v>183.1</v>
      </c>
      <c r="K367" s="126">
        <v>142</v>
      </c>
      <c r="L367" s="87">
        <v>1</v>
      </c>
      <c r="M367" s="87">
        <v>20</v>
      </c>
      <c r="N367" s="87" t="s">
        <v>154</v>
      </c>
      <c r="O367" s="87" t="s">
        <v>155</v>
      </c>
      <c r="P367" s="87">
        <v>0</v>
      </c>
      <c r="Q367" s="127">
        <v>6.1580000000000003E-5</v>
      </c>
      <c r="R367" s="87">
        <v>0</v>
      </c>
      <c r="S367" s="87">
        <v>0</v>
      </c>
      <c r="T367" s="127">
        <v>1553000000</v>
      </c>
      <c r="U367" s="127">
        <v>1553000000</v>
      </c>
      <c r="V367" s="127">
        <v>2488000000</v>
      </c>
      <c r="W367" s="127">
        <v>2488000000</v>
      </c>
      <c r="X367" s="87">
        <v>0</v>
      </c>
      <c r="Y367" s="87">
        <v>0</v>
      </c>
      <c r="Z367" s="127">
        <v>1195000000</v>
      </c>
      <c r="AA367" s="127">
        <v>1.4790000000000001E-5</v>
      </c>
      <c r="AB367" s="127">
        <v>12930000000</v>
      </c>
      <c r="AC367" s="87">
        <v>0.65</v>
      </c>
      <c r="AD367" s="87" t="s">
        <v>156</v>
      </c>
      <c r="AE367" s="87" t="s">
        <v>157</v>
      </c>
      <c r="AF367" s="87" t="s">
        <v>158</v>
      </c>
      <c r="AG367" s="87" t="s">
        <v>159</v>
      </c>
      <c r="AH367" s="87" t="s">
        <v>160</v>
      </c>
      <c r="AI367" s="87" t="s">
        <v>161</v>
      </c>
      <c r="AJ367" s="87" t="s">
        <v>162</v>
      </c>
      <c r="AK367" s="87">
        <v>0</v>
      </c>
      <c r="AL367" s="87">
        <v>0</v>
      </c>
      <c r="AM367" s="87" t="s">
        <v>142</v>
      </c>
      <c r="AY367" s="133">
        <f t="shared" ref="AY367" si="360">IF(J367="", "", INT(J367))</f>
        <v>183</v>
      </c>
      <c r="AZ367" s="87">
        <f t="shared" si="327"/>
        <v>142</v>
      </c>
      <c r="BA367" s="87">
        <f t="shared" si="328"/>
        <v>143</v>
      </c>
      <c r="BB367" s="87">
        <f t="shared" si="329"/>
        <v>183</v>
      </c>
      <c r="BC367" s="87">
        <f t="shared" si="330"/>
        <v>183</v>
      </c>
      <c r="BD367" s="87" t="str">
        <f t="shared" si="331"/>
        <v>1c</v>
      </c>
      <c r="BE367" s="87" t="str">
        <f t="shared" si="332"/>
        <v>0</v>
      </c>
      <c r="BG367" s="87">
        <f t="shared" si="333"/>
        <v>183</v>
      </c>
      <c r="BH367" s="127" t="str">
        <f t="shared" si="334"/>
        <v>2.10E+11</v>
      </c>
      <c r="BI367" s="127" t="str">
        <f t="shared" si="335"/>
        <v>8.08E+10</v>
      </c>
      <c r="BJ367" s="87" t="str">
        <f t="shared" si="336"/>
        <v>7850</v>
      </c>
      <c r="BK367" s="87">
        <f t="shared" si="337"/>
        <v>1</v>
      </c>
      <c r="BL367" s="87">
        <f t="shared" si="338"/>
        <v>0.02</v>
      </c>
    </row>
    <row r="368" spans="10:64" ht="12.75">
      <c r="J368" s="87">
        <f t="shared" si="349"/>
        <v>183.2</v>
      </c>
      <c r="K368" s="126">
        <v>143</v>
      </c>
      <c r="L368" s="87">
        <v>1</v>
      </c>
      <c r="M368" s="87">
        <v>20</v>
      </c>
      <c r="N368" s="87" t="s">
        <v>154</v>
      </c>
      <c r="O368" s="87" t="s">
        <v>155</v>
      </c>
      <c r="P368" s="87">
        <v>0</v>
      </c>
      <c r="Q368" s="127">
        <v>6.1580000000000003E-5</v>
      </c>
      <c r="R368" s="87">
        <v>0</v>
      </c>
      <c r="S368" s="87">
        <v>0</v>
      </c>
      <c r="T368" s="127">
        <v>1553000000</v>
      </c>
      <c r="U368" s="127">
        <v>1553000000</v>
      </c>
      <c r="V368" s="127">
        <v>2488000000</v>
      </c>
      <c r="W368" s="127">
        <v>2488000000</v>
      </c>
      <c r="X368" s="87">
        <v>0</v>
      </c>
      <c r="Y368" s="87">
        <v>0</v>
      </c>
      <c r="Z368" s="127">
        <v>1195000000</v>
      </c>
      <c r="AA368" s="127">
        <v>1.4790000000000001E-5</v>
      </c>
      <c r="AB368" s="127">
        <v>12930000000</v>
      </c>
      <c r="AC368" s="87">
        <v>0.65</v>
      </c>
      <c r="AD368" s="87" t="s">
        <v>156</v>
      </c>
      <c r="AE368" s="87" t="s">
        <v>157</v>
      </c>
      <c r="AF368" s="87" t="s">
        <v>158</v>
      </c>
      <c r="AG368" s="87" t="s">
        <v>159</v>
      </c>
      <c r="AH368" s="87" t="s">
        <v>160</v>
      </c>
      <c r="AI368" s="87" t="s">
        <v>161</v>
      </c>
      <c r="AJ368" s="87" t="s">
        <v>162</v>
      </c>
      <c r="AK368" s="87">
        <v>0</v>
      </c>
      <c r="AL368" s="87">
        <v>0</v>
      </c>
      <c r="AM368" s="87" t="s">
        <v>142</v>
      </c>
      <c r="AY368" s="133"/>
      <c r="AZ368" s="87" t="str">
        <f t="shared" si="327"/>
        <v/>
      </c>
      <c r="BA368" s="87" t="str">
        <f t="shared" si="328"/>
        <v/>
      </c>
      <c r="BB368" s="87" t="str">
        <f t="shared" si="329"/>
        <v/>
      </c>
      <c r="BC368" s="87" t="str">
        <f t="shared" si="330"/>
        <v/>
      </c>
      <c r="BD368" s="87" t="str">
        <f t="shared" si="331"/>
        <v/>
      </c>
      <c r="BE368" s="87" t="str">
        <f t="shared" si="332"/>
        <v/>
      </c>
      <c r="BG368" s="87" t="str">
        <f t="shared" si="333"/>
        <v/>
      </c>
      <c r="BH368" s="127" t="str">
        <f t="shared" si="334"/>
        <v/>
      </c>
      <c r="BI368" s="127" t="str">
        <f t="shared" si="335"/>
        <v/>
      </c>
      <c r="BJ368" s="87" t="str">
        <f t="shared" si="336"/>
        <v/>
      </c>
      <c r="BK368" s="87" t="str">
        <f t="shared" si="337"/>
        <v/>
      </c>
      <c r="BL368" s="87" t="str">
        <f t="shared" si="338"/>
        <v/>
      </c>
    </row>
    <row r="369" spans="10:64" ht="12.75">
      <c r="J369" s="87">
        <f t="shared" si="349"/>
        <v>184.1</v>
      </c>
      <c r="K369" s="126">
        <v>143</v>
      </c>
      <c r="L369" s="87">
        <v>1</v>
      </c>
      <c r="M369" s="87">
        <v>20</v>
      </c>
      <c r="N369" s="87" t="s">
        <v>154</v>
      </c>
      <c r="O369" s="87" t="s">
        <v>155</v>
      </c>
      <c r="P369" s="87">
        <v>0</v>
      </c>
      <c r="Q369" s="127">
        <v>6.1580000000000003E-5</v>
      </c>
      <c r="R369" s="87">
        <v>0</v>
      </c>
      <c r="S369" s="87">
        <v>0</v>
      </c>
      <c r="T369" s="127">
        <v>1553000000</v>
      </c>
      <c r="U369" s="127">
        <v>1553000000</v>
      </c>
      <c r="V369" s="127">
        <v>2488000000</v>
      </c>
      <c r="W369" s="127">
        <v>2488000000</v>
      </c>
      <c r="X369" s="87">
        <v>0</v>
      </c>
      <c r="Y369" s="87">
        <v>0</v>
      </c>
      <c r="Z369" s="127">
        <v>1195000000</v>
      </c>
      <c r="AA369" s="127">
        <v>1.4790000000000001E-5</v>
      </c>
      <c r="AB369" s="127">
        <v>12930000000</v>
      </c>
      <c r="AC369" s="87">
        <v>0.65</v>
      </c>
      <c r="AD369" s="87" t="s">
        <v>156</v>
      </c>
      <c r="AE369" s="87" t="s">
        <v>157</v>
      </c>
      <c r="AF369" s="87" t="s">
        <v>158</v>
      </c>
      <c r="AG369" s="87" t="s">
        <v>159</v>
      </c>
      <c r="AH369" s="87" t="s">
        <v>160</v>
      </c>
      <c r="AI369" s="87" t="s">
        <v>161</v>
      </c>
      <c r="AJ369" s="87" t="s">
        <v>162</v>
      </c>
      <c r="AK369" s="87">
        <v>0</v>
      </c>
      <c r="AL369" s="87">
        <v>0</v>
      </c>
      <c r="AM369" s="87" t="s">
        <v>142</v>
      </c>
      <c r="AY369" s="133">
        <f t="shared" ref="AY369" si="361">IF(J369="", "", INT(J369))</f>
        <v>184</v>
      </c>
      <c r="AZ369" s="87">
        <f t="shared" si="327"/>
        <v>143</v>
      </c>
      <c r="BA369" s="87">
        <f t="shared" si="328"/>
        <v>144</v>
      </c>
      <c r="BB369" s="87">
        <f t="shared" si="329"/>
        <v>184</v>
      </c>
      <c r="BC369" s="87">
        <f t="shared" si="330"/>
        <v>184</v>
      </c>
      <c r="BD369" s="87" t="str">
        <f t="shared" si="331"/>
        <v>1c</v>
      </c>
      <c r="BE369" s="87" t="str">
        <f t="shared" si="332"/>
        <v>0</v>
      </c>
      <c r="BG369" s="87">
        <f t="shared" si="333"/>
        <v>184</v>
      </c>
      <c r="BH369" s="127" t="str">
        <f t="shared" si="334"/>
        <v>2.10E+11</v>
      </c>
      <c r="BI369" s="127" t="str">
        <f t="shared" si="335"/>
        <v>8.08E+10</v>
      </c>
      <c r="BJ369" s="87" t="str">
        <f t="shared" si="336"/>
        <v>7850</v>
      </c>
      <c r="BK369" s="87">
        <f t="shared" si="337"/>
        <v>1</v>
      </c>
      <c r="BL369" s="87">
        <f t="shared" si="338"/>
        <v>0.02</v>
      </c>
    </row>
    <row r="370" spans="10:64" ht="12.75">
      <c r="J370" s="87">
        <f t="shared" si="349"/>
        <v>184.2</v>
      </c>
      <c r="K370" s="126">
        <v>144</v>
      </c>
      <c r="L370" s="87">
        <v>1</v>
      </c>
      <c r="M370" s="87">
        <v>20</v>
      </c>
      <c r="N370" s="87" t="s">
        <v>154</v>
      </c>
      <c r="O370" s="87" t="s">
        <v>155</v>
      </c>
      <c r="P370" s="87">
        <v>0</v>
      </c>
      <c r="Q370" s="127">
        <v>6.1580000000000003E-5</v>
      </c>
      <c r="R370" s="87">
        <v>0</v>
      </c>
      <c r="S370" s="87">
        <v>0</v>
      </c>
      <c r="T370" s="127">
        <v>1553000000</v>
      </c>
      <c r="U370" s="127">
        <v>1553000000</v>
      </c>
      <c r="V370" s="127">
        <v>2488000000</v>
      </c>
      <c r="W370" s="127">
        <v>2488000000</v>
      </c>
      <c r="X370" s="87">
        <v>0</v>
      </c>
      <c r="Y370" s="87">
        <v>0</v>
      </c>
      <c r="Z370" s="127">
        <v>1195000000</v>
      </c>
      <c r="AA370" s="127">
        <v>1.4790000000000001E-5</v>
      </c>
      <c r="AB370" s="127">
        <v>12930000000</v>
      </c>
      <c r="AC370" s="87">
        <v>0.65</v>
      </c>
      <c r="AD370" s="87" t="s">
        <v>156</v>
      </c>
      <c r="AE370" s="87" t="s">
        <v>157</v>
      </c>
      <c r="AF370" s="87" t="s">
        <v>158</v>
      </c>
      <c r="AG370" s="87" t="s">
        <v>159</v>
      </c>
      <c r="AH370" s="87" t="s">
        <v>160</v>
      </c>
      <c r="AI370" s="87" t="s">
        <v>161</v>
      </c>
      <c r="AJ370" s="87" t="s">
        <v>162</v>
      </c>
      <c r="AK370" s="87">
        <v>0</v>
      </c>
      <c r="AL370" s="87">
        <v>0</v>
      </c>
      <c r="AM370" s="87" t="s">
        <v>142</v>
      </c>
      <c r="AY370" s="133"/>
      <c r="AZ370" s="87" t="str">
        <f t="shared" si="327"/>
        <v/>
      </c>
      <c r="BA370" s="87" t="str">
        <f t="shared" si="328"/>
        <v/>
      </c>
      <c r="BB370" s="87" t="str">
        <f t="shared" si="329"/>
        <v/>
      </c>
      <c r="BC370" s="87" t="str">
        <f t="shared" si="330"/>
        <v/>
      </c>
      <c r="BD370" s="87" t="str">
        <f t="shared" si="331"/>
        <v/>
      </c>
      <c r="BE370" s="87" t="str">
        <f t="shared" si="332"/>
        <v/>
      </c>
      <c r="BG370" s="87" t="str">
        <f t="shared" si="333"/>
        <v/>
      </c>
      <c r="BH370" s="127" t="str">
        <f t="shared" si="334"/>
        <v/>
      </c>
      <c r="BI370" s="127" t="str">
        <f t="shared" si="335"/>
        <v/>
      </c>
      <c r="BJ370" s="87" t="str">
        <f t="shared" si="336"/>
        <v/>
      </c>
      <c r="BK370" s="87" t="str">
        <f t="shared" si="337"/>
        <v/>
      </c>
      <c r="BL370" s="87" t="str">
        <f t="shared" si="338"/>
        <v/>
      </c>
    </row>
    <row r="371" spans="10:64" ht="12.75">
      <c r="J371" s="87">
        <f t="shared" si="349"/>
        <v>185.1</v>
      </c>
      <c r="K371" s="126">
        <v>144</v>
      </c>
      <c r="L371" s="87">
        <v>1</v>
      </c>
      <c r="M371" s="87">
        <v>20</v>
      </c>
      <c r="N371" s="87" t="s">
        <v>154</v>
      </c>
      <c r="O371" s="87" t="s">
        <v>155</v>
      </c>
      <c r="P371" s="87">
        <v>0</v>
      </c>
      <c r="Q371" s="127">
        <v>6.1580000000000003E-5</v>
      </c>
      <c r="R371" s="87">
        <v>0</v>
      </c>
      <c r="S371" s="87">
        <v>0</v>
      </c>
      <c r="T371" s="127">
        <v>1553000000</v>
      </c>
      <c r="U371" s="127">
        <v>1553000000</v>
      </c>
      <c r="V371" s="127">
        <v>2488000000</v>
      </c>
      <c r="W371" s="127">
        <v>2488000000</v>
      </c>
      <c r="X371" s="87">
        <v>0</v>
      </c>
      <c r="Y371" s="87">
        <v>0</v>
      </c>
      <c r="Z371" s="127">
        <v>1195000000</v>
      </c>
      <c r="AA371" s="127">
        <v>1.4790000000000001E-5</v>
      </c>
      <c r="AB371" s="127">
        <v>12930000000</v>
      </c>
      <c r="AC371" s="87">
        <v>0.65</v>
      </c>
      <c r="AD371" s="87" t="s">
        <v>156</v>
      </c>
      <c r="AE371" s="87" t="s">
        <v>157</v>
      </c>
      <c r="AF371" s="87" t="s">
        <v>158</v>
      </c>
      <c r="AG371" s="87" t="s">
        <v>159</v>
      </c>
      <c r="AH371" s="87" t="s">
        <v>160</v>
      </c>
      <c r="AI371" s="87" t="s">
        <v>161</v>
      </c>
      <c r="AJ371" s="87" t="s">
        <v>162</v>
      </c>
      <c r="AK371" s="87">
        <v>0</v>
      </c>
      <c r="AL371" s="87">
        <v>0</v>
      </c>
      <c r="AM371" s="87" t="s">
        <v>142</v>
      </c>
      <c r="AY371" s="133">
        <f t="shared" ref="AY371" si="362">IF(J371="", "", INT(J371))</f>
        <v>185</v>
      </c>
      <c r="AZ371" s="87">
        <f t="shared" si="327"/>
        <v>144</v>
      </c>
      <c r="BA371" s="87">
        <f t="shared" si="328"/>
        <v>145</v>
      </c>
      <c r="BB371" s="87">
        <f t="shared" si="329"/>
        <v>185</v>
      </c>
      <c r="BC371" s="87">
        <f t="shared" si="330"/>
        <v>185</v>
      </c>
      <c r="BD371" s="87" t="str">
        <f t="shared" si="331"/>
        <v>1c</v>
      </c>
      <c r="BE371" s="87" t="str">
        <f t="shared" si="332"/>
        <v>0</v>
      </c>
      <c r="BG371" s="87">
        <f t="shared" si="333"/>
        <v>185</v>
      </c>
      <c r="BH371" s="127" t="str">
        <f t="shared" si="334"/>
        <v>2.10E+11</v>
      </c>
      <c r="BI371" s="127" t="str">
        <f t="shared" si="335"/>
        <v>8.08E+10</v>
      </c>
      <c r="BJ371" s="87" t="str">
        <f t="shared" si="336"/>
        <v>7850</v>
      </c>
      <c r="BK371" s="87">
        <f t="shared" si="337"/>
        <v>1</v>
      </c>
      <c r="BL371" s="87">
        <f t="shared" si="338"/>
        <v>0.02</v>
      </c>
    </row>
    <row r="372" spans="10:64" ht="12.75">
      <c r="J372" s="87">
        <f t="shared" si="349"/>
        <v>185.2</v>
      </c>
      <c r="K372" s="126">
        <v>145</v>
      </c>
      <c r="L372" s="87">
        <v>1</v>
      </c>
      <c r="M372" s="87">
        <v>20</v>
      </c>
      <c r="N372" s="87" t="s">
        <v>154</v>
      </c>
      <c r="O372" s="87" t="s">
        <v>155</v>
      </c>
      <c r="P372" s="87">
        <v>0</v>
      </c>
      <c r="Q372" s="127">
        <v>6.1580000000000003E-5</v>
      </c>
      <c r="R372" s="87">
        <v>0</v>
      </c>
      <c r="S372" s="87">
        <v>0</v>
      </c>
      <c r="T372" s="127">
        <v>1553000000</v>
      </c>
      <c r="U372" s="127">
        <v>1553000000</v>
      </c>
      <c r="V372" s="127">
        <v>2488000000</v>
      </c>
      <c r="W372" s="127">
        <v>2488000000</v>
      </c>
      <c r="X372" s="87">
        <v>0</v>
      </c>
      <c r="Y372" s="87">
        <v>0</v>
      </c>
      <c r="Z372" s="127">
        <v>1195000000</v>
      </c>
      <c r="AA372" s="127">
        <v>1.4790000000000001E-5</v>
      </c>
      <c r="AB372" s="127">
        <v>12930000000</v>
      </c>
      <c r="AC372" s="87">
        <v>0.65</v>
      </c>
      <c r="AD372" s="87" t="s">
        <v>156</v>
      </c>
      <c r="AE372" s="87" t="s">
        <v>157</v>
      </c>
      <c r="AF372" s="87" t="s">
        <v>158</v>
      </c>
      <c r="AG372" s="87" t="s">
        <v>159</v>
      </c>
      <c r="AH372" s="87" t="s">
        <v>160</v>
      </c>
      <c r="AI372" s="87" t="s">
        <v>161</v>
      </c>
      <c r="AJ372" s="87" t="s">
        <v>162</v>
      </c>
      <c r="AK372" s="87">
        <v>0</v>
      </c>
      <c r="AL372" s="87">
        <v>0</v>
      </c>
      <c r="AM372" s="87" t="s">
        <v>142</v>
      </c>
      <c r="AY372" s="133"/>
      <c r="AZ372" s="87" t="str">
        <f t="shared" si="327"/>
        <v/>
      </c>
      <c r="BA372" s="87" t="str">
        <f t="shared" si="328"/>
        <v/>
      </c>
      <c r="BB372" s="87" t="str">
        <f t="shared" si="329"/>
        <v/>
      </c>
      <c r="BC372" s="87" t="str">
        <f t="shared" si="330"/>
        <v/>
      </c>
      <c r="BD372" s="87" t="str">
        <f t="shared" si="331"/>
        <v/>
      </c>
      <c r="BE372" s="87" t="str">
        <f t="shared" si="332"/>
        <v/>
      </c>
      <c r="BG372" s="87" t="str">
        <f t="shared" si="333"/>
        <v/>
      </c>
      <c r="BH372" s="127" t="str">
        <f t="shared" si="334"/>
        <v/>
      </c>
      <c r="BI372" s="127" t="str">
        <f t="shared" si="335"/>
        <v/>
      </c>
      <c r="BJ372" s="87" t="str">
        <f t="shared" si="336"/>
        <v/>
      </c>
      <c r="BK372" s="87" t="str">
        <f t="shared" si="337"/>
        <v/>
      </c>
      <c r="BL372" s="87" t="str">
        <f t="shared" si="338"/>
        <v/>
      </c>
    </row>
    <row r="373" spans="10:64" ht="12.75">
      <c r="J373" s="87">
        <f t="shared" si="349"/>
        <v>186.1</v>
      </c>
      <c r="K373" s="126">
        <v>145</v>
      </c>
      <c r="L373" s="87">
        <v>1</v>
      </c>
      <c r="M373" s="87">
        <v>20</v>
      </c>
      <c r="N373" s="87" t="s">
        <v>154</v>
      </c>
      <c r="O373" s="87" t="s">
        <v>155</v>
      </c>
      <c r="P373" s="87">
        <v>0</v>
      </c>
      <c r="Q373" s="127">
        <v>6.1580000000000003E-5</v>
      </c>
      <c r="R373" s="87">
        <v>0</v>
      </c>
      <c r="S373" s="87">
        <v>0</v>
      </c>
      <c r="T373" s="127">
        <v>1553000000</v>
      </c>
      <c r="U373" s="127">
        <v>1553000000</v>
      </c>
      <c r="V373" s="127">
        <v>2488000000</v>
      </c>
      <c r="W373" s="127">
        <v>2488000000</v>
      </c>
      <c r="X373" s="87">
        <v>0</v>
      </c>
      <c r="Y373" s="87">
        <v>0</v>
      </c>
      <c r="Z373" s="127">
        <v>1195000000</v>
      </c>
      <c r="AA373" s="127">
        <v>1.4790000000000001E-5</v>
      </c>
      <c r="AB373" s="127">
        <v>12930000000</v>
      </c>
      <c r="AC373" s="87">
        <v>0.65</v>
      </c>
      <c r="AD373" s="87" t="s">
        <v>156</v>
      </c>
      <c r="AE373" s="87" t="s">
        <v>157</v>
      </c>
      <c r="AF373" s="87" t="s">
        <v>158</v>
      </c>
      <c r="AG373" s="87" t="s">
        <v>159</v>
      </c>
      <c r="AH373" s="87" t="s">
        <v>160</v>
      </c>
      <c r="AI373" s="87" t="s">
        <v>161</v>
      </c>
      <c r="AJ373" s="87" t="s">
        <v>162</v>
      </c>
      <c r="AK373" s="87">
        <v>0</v>
      </c>
      <c r="AL373" s="87">
        <v>0</v>
      </c>
      <c r="AM373" s="87" t="s">
        <v>142</v>
      </c>
      <c r="AY373" s="133">
        <f t="shared" ref="AY373" si="363">IF(J373="", "", INT(J373))</f>
        <v>186</v>
      </c>
      <c r="AZ373" s="87">
        <f t="shared" si="327"/>
        <v>145</v>
      </c>
      <c r="BA373" s="87">
        <f t="shared" si="328"/>
        <v>146</v>
      </c>
      <c r="BB373" s="87">
        <f t="shared" si="329"/>
        <v>186</v>
      </c>
      <c r="BC373" s="87">
        <f t="shared" si="330"/>
        <v>186</v>
      </c>
      <c r="BD373" s="87" t="str">
        <f t="shared" si="331"/>
        <v>1c</v>
      </c>
      <c r="BE373" s="87" t="str">
        <f t="shared" si="332"/>
        <v>0</v>
      </c>
      <c r="BG373" s="87">
        <f t="shared" si="333"/>
        <v>186</v>
      </c>
      <c r="BH373" s="127" t="str">
        <f t="shared" si="334"/>
        <v>2.10E+11</v>
      </c>
      <c r="BI373" s="127" t="str">
        <f t="shared" si="335"/>
        <v>8.08E+10</v>
      </c>
      <c r="BJ373" s="87" t="str">
        <f t="shared" si="336"/>
        <v>7850</v>
      </c>
      <c r="BK373" s="87">
        <f t="shared" si="337"/>
        <v>1</v>
      </c>
      <c r="BL373" s="87">
        <f t="shared" si="338"/>
        <v>0.02</v>
      </c>
    </row>
    <row r="374" spans="10:64" ht="12.75">
      <c r="J374" s="87">
        <f t="shared" si="349"/>
        <v>186.2</v>
      </c>
      <c r="K374" s="126">
        <v>146</v>
      </c>
      <c r="L374" s="87">
        <v>1</v>
      </c>
      <c r="M374" s="87">
        <v>20</v>
      </c>
      <c r="N374" s="87" t="s">
        <v>154</v>
      </c>
      <c r="O374" s="87" t="s">
        <v>155</v>
      </c>
      <c r="P374" s="87">
        <v>0</v>
      </c>
      <c r="Q374" s="127">
        <v>6.1580000000000003E-5</v>
      </c>
      <c r="R374" s="87">
        <v>0</v>
      </c>
      <c r="S374" s="87">
        <v>0</v>
      </c>
      <c r="T374" s="127">
        <v>1553000000</v>
      </c>
      <c r="U374" s="127">
        <v>1553000000</v>
      </c>
      <c r="V374" s="127">
        <v>2488000000</v>
      </c>
      <c r="W374" s="127">
        <v>2488000000</v>
      </c>
      <c r="X374" s="87">
        <v>0</v>
      </c>
      <c r="Y374" s="87">
        <v>0</v>
      </c>
      <c r="Z374" s="127">
        <v>1195000000</v>
      </c>
      <c r="AA374" s="127">
        <v>1.4790000000000001E-5</v>
      </c>
      <c r="AB374" s="127">
        <v>12930000000</v>
      </c>
      <c r="AC374" s="87">
        <v>0.65</v>
      </c>
      <c r="AD374" s="87" t="s">
        <v>156</v>
      </c>
      <c r="AE374" s="87" t="s">
        <v>157</v>
      </c>
      <c r="AF374" s="87" t="s">
        <v>158</v>
      </c>
      <c r="AG374" s="87" t="s">
        <v>159</v>
      </c>
      <c r="AH374" s="87" t="s">
        <v>160</v>
      </c>
      <c r="AI374" s="87" t="s">
        <v>161</v>
      </c>
      <c r="AJ374" s="87" t="s">
        <v>162</v>
      </c>
      <c r="AK374" s="87">
        <v>0</v>
      </c>
      <c r="AL374" s="87">
        <v>0</v>
      </c>
      <c r="AM374" s="87" t="s">
        <v>142</v>
      </c>
      <c r="AY374" s="133"/>
      <c r="AZ374" s="87" t="str">
        <f t="shared" si="327"/>
        <v/>
      </c>
      <c r="BA374" s="87" t="str">
        <f t="shared" si="328"/>
        <v/>
      </c>
      <c r="BB374" s="87" t="str">
        <f t="shared" si="329"/>
        <v/>
      </c>
      <c r="BC374" s="87" t="str">
        <f t="shared" si="330"/>
        <v/>
      </c>
      <c r="BD374" s="87" t="str">
        <f t="shared" si="331"/>
        <v/>
      </c>
      <c r="BE374" s="87" t="str">
        <f t="shared" si="332"/>
        <v/>
      </c>
      <c r="BG374" s="87" t="str">
        <f t="shared" si="333"/>
        <v/>
      </c>
      <c r="BH374" s="127" t="str">
        <f t="shared" si="334"/>
        <v/>
      </c>
      <c r="BI374" s="127" t="str">
        <f t="shared" si="335"/>
        <v/>
      </c>
      <c r="BJ374" s="87" t="str">
        <f t="shared" si="336"/>
        <v/>
      </c>
      <c r="BK374" s="87" t="str">
        <f t="shared" si="337"/>
        <v/>
      </c>
      <c r="BL374" s="87" t="str">
        <f t="shared" si="338"/>
        <v/>
      </c>
    </row>
    <row r="375" spans="10:64" ht="12.75">
      <c r="J375" s="87">
        <f t="shared" si="349"/>
        <v>187.1</v>
      </c>
      <c r="K375" s="126">
        <v>146</v>
      </c>
      <c r="L375" s="87">
        <v>1</v>
      </c>
      <c r="M375" s="87">
        <v>20</v>
      </c>
      <c r="N375" s="87" t="s">
        <v>154</v>
      </c>
      <c r="O375" s="87" t="s">
        <v>155</v>
      </c>
      <c r="P375" s="87">
        <v>0</v>
      </c>
      <c r="Q375" s="127">
        <v>6.1580000000000003E-5</v>
      </c>
      <c r="R375" s="87">
        <v>0</v>
      </c>
      <c r="S375" s="87">
        <v>0</v>
      </c>
      <c r="T375" s="127">
        <v>1553000000</v>
      </c>
      <c r="U375" s="127">
        <v>1553000000</v>
      </c>
      <c r="V375" s="127">
        <v>2488000000</v>
      </c>
      <c r="W375" s="127">
        <v>2488000000</v>
      </c>
      <c r="X375" s="87">
        <v>0</v>
      </c>
      <c r="Y375" s="87">
        <v>0</v>
      </c>
      <c r="Z375" s="127">
        <v>1195000000</v>
      </c>
      <c r="AA375" s="127">
        <v>1.4790000000000001E-5</v>
      </c>
      <c r="AB375" s="127">
        <v>12930000000</v>
      </c>
      <c r="AC375" s="87">
        <v>0.65</v>
      </c>
      <c r="AD375" s="87" t="s">
        <v>156</v>
      </c>
      <c r="AE375" s="87" t="s">
        <v>157</v>
      </c>
      <c r="AF375" s="87" t="s">
        <v>158</v>
      </c>
      <c r="AG375" s="87" t="s">
        <v>159</v>
      </c>
      <c r="AH375" s="87" t="s">
        <v>160</v>
      </c>
      <c r="AI375" s="87" t="s">
        <v>161</v>
      </c>
      <c r="AJ375" s="87" t="s">
        <v>162</v>
      </c>
      <c r="AK375" s="87">
        <v>0</v>
      </c>
      <c r="AL375" s="87">
        <v>0</v>
      </c>
      <c r="AM375" s="87" t="s">
        <v>142</v>
      </c>
      <c r="AY375" s="133">
        <f t="shared" ref="AY375" si="364">IF(J375="", "", INT(J375))</f>
        <v>187</v>
      </c>
      <c r="AZ375" s="87">
        <f t="shared" si="327"/>
        <v>146</v>
      </c>
      <c r="BA375" s="87">
        <f t="shared" si="328"/>
        <v>47</v>
      </c>
      <c r="BB375" s="87">
        <f t="shared" si="329"/>
        <v>187</v>
      </c>
      <c r="BC375" s="87">
        <f t="shared" si="330"/>
        <v>187</v>
      </c>
      <c r="BD375" s="87" t="str">
        <f t="shared" si="331"/>
        <v>1c</v>
      </c>
      <c r="BE375" s="87" t="str">
        <f t="shared" si="332"/>
        <v>0</v>
      </c>
      <c r="BG375" s="87">
        <f t="shared" si="333"/>
        <v>187</v>
      </c>
      <c r="BH375" s="127" t="str">
        <f t="shared" si="334"/>
        <v>2.10E+11</v>
      </c>
      <c r="BI375" s="127" t="str">
        <f t="shared" si="335"/>
        <v>8.08E+10</v>
      </c>
      <c r="BJ375" s="87" t="str">
        <f t="shared" si="336"/>
        <v>7850</v>
      </c>
      <c r="BK375" s="87">
        <f t="shared" si="337"/>
        <v>1</v>
      </c>
      <c r="BL375" s="87">
        <f t="shared" si="338"/>
        <v>0.02</v>
      </c>
    </row>
    <row r="376" spans="10:64" ht="12.75">
      <c r="J376" s="87">
        <f t="shared" si="349"/>
        <v>187.2</v>
      </c>
      <c r="K376" s="126">
        <v>47</v>
      </c>
      <c r="L376" s="87">
        <v>1</v>
      </c>
      <c r="M376" s="87">
        <v>20</v>
      </c>
      <c r="N376" s="87" t="s">
        <v>154</v>
      </c>
      <c r="O376" s="87" t="s">
        <v>155</v>
      </c>
      <c r="P376" s="87">
        <v>0</v>
      </c>
      <c r="Q376" s="127">
        <v>6.1580000000000003E-5</v>
      </c>
      <c r="R376" s="87">
        <v>0</v>
      </c>
      <c r="S376" s="87">
        <v>0</v>
      </c>
      <c r="T376" s="127">
        <v>1553000000</v>
      </c>
      <c r="U376" s="127">
        <v>1553000000</v>
      </c>
      <c r="V376" s="127">
        <v>2488000000</v>
      </c>
      <c r="W376" s="127">
        <v>2488000000</v>
      </c>
      <c r="X376" s="87">
        <v>0</v>
      </c>
      <c r="Y376" s="87">
        <v>0</v>
      </c>
      <c r="Z376" s="127">
        <v>1195000000</v>
      </c>
      <c r="AA376" s="127">
        <v>1.4790000000000001E-5</v>
      </c>
      <c r="AB376" s="127">
        <v>12930000000</v>
      </c>
      <c r="AC376" s="87">
        <v>0.65</v>
      </c>
      <c r="AD376" s="87" t="s">
        <v>156</v>
      </c>
      <c r="AE376" s="87" t="s">
        <v>157</v>
      </c>
      <c r="AF376" s="87" t="s">
        <v>158</v>
      </c>
      <c r="AG376" s="87" t="s">
        <v>159</v>
      </c>
      <c r="AH376" s="87" t="s">
        <v>160</v>
      </c>
      <c r="AI376" s="87" t="s">
        <v>161</v>
      </c>
      <c r="AJ376" s="87" t="s">
        <v>162</v>
      </c>
      <c r="AK376" s="87">
        <v>0</v>
      </c>
      <c r="AL376" s="87">
        <v>0</v>
      </c>
      <c r="AM376" s="87" t="s">
        <v>142</v>
      </c>
      <c r="AY376" s="133"/>
      <c r="AZ376" s="87" t="str">
        <f t="shared" si="327"/>
        <v/>
      </c>
      <c r="BA376" s="87" t="str">
        <f t="shared" si="328"/>
        <v/>
      </c>
      <c r="BB376" s="87" t="str">
        <f t="shared" si="329"/>
        <v/>
      </c>
      <c r="BC376" s="87" t="str">
        <f t="shared" si="330"/>
        <v/>
      </c>
      <c r="BD376" s="87" t="str">
        <f t="shared" si="331"/>
        <v/>
      </c>
      <c r="BE376" s="87" t="str">
        <f t="shared" si="332"/>
        <v/>
      </c>
      <c r="BG376" s="87" t="str">
        <f t="shared" si="333"/>
        <v/>
      </c>
      <c r="BH376" s="127" t="str">
        <f t="shared" si="334"/>
        <v/>
      </c>
      <c r="BI376" s="127" t="str">
        <f t="shared" si="335"/>
        <v/>
      </c>
      <c r="BJ376" s="87" t="str">
        <f t="shared" si="336"/>
        <v/>
      </c>
      <c r="BK376" s="87" t="str">
        <f t="shared" si="337"/>
        <v/>
      </c>
      <c r="BL376" s="87" t="str">
        <f t="shared" si="338"/>
        <v/>
      </c>
    </row>
    <row r="377" spans="10:64" ht="12.75">
      <c r="J377" s="87">
        <f t="shared" si="349"/>
        <v>188.1</v>
      </c>
      <c r="K377" s="126">
        <v>36</v>
      </c>
      <c r="L377" s="87">
        <v>0.1</v>
      </c>
      <c r="M377" s="87">
        <v>1</v>
      </c>
      <c r="N377" s="87" t="s">
        <v>154</v>
      </c>
      <c r="O377" s="87" t="s">
        <v>155</v>
      </c>
      <c r="P377" s="87">
        <v>0</v>
      </c>
      <c r="Q377" s="127">
        <v>3.1100000000000002E-7</v>
      </c>
      <c r="R377" s="87">
        <v>0</v>
      </c>
      <c r="S377" s="87">
        <v>0</v>
      </c>
      <c r="T377" s="87">
        <v>80025.399999999994</v>
      </c>
      <c r="U377" s="87">
        <v>80025.399999999994</v>
      </c>
      <c r="V377" s="127">
        <v>12570000</v>
      </c>
      <c r="W377" s="127">
        <v>12570000</v>
      </c>
      <c r="X377" s="87">
        <v>0</v>
      </c>
      <c r="Y377" s="87">
        <v>0</v>
      </c>
      <c r="Z377" s="87">
        <v>61581.5</v>
      </c>
      <c r="AA377" s="127">
        <v>7.6209999999999998E-10</v>
      </c>
      <c r="AB377" s="127">
        <v>65310000</v>
      </c>
      <c r="AC377" s="87">
        <v>0.65</v>
      </c>
      <c r="AD377" s="87" t="s">
        <v>156</v>
      </c>
      <c r="AE377" s="87" t="s">
        <v>157</v>
      </c>
      <c r="AF377" s="87" t="s">
        <v>158</v>
      </c>
      <c r="AG377" s="87" t="s">
        <v>159</v>
      </c>
      <c r="AH377" s="87" t="s">
        <v>160</v>
      </c>
      <c r="AI377" s="87" t="s">
        <v>161</v>
      </c>
      <c r="AJ377" s="87" t="s">
        <v>162</v>
      </c>
      <c r="AK377" s="87">
        <v>0</v>
      </c>
      <c r="AL377" s="87">
        <v>0</v>
      </c>
      <c r="AM377" s="87" t="s">
        <v>142</v>
      </c>
      <c r="AY377" s="133">
        <f t="shared" ref="AY377" si="365">IF(J377="", "", INT(J377))</f>
        <v>188</v>
      </c>
      <c r="AZ377" s="87">
        <f t="shared" si="327"/>
        <v>36</v>
      </c>
      <c r="BA377" s="87">
        <f t="shared" si="328"/>
        <v>223</v>
      </c>
      <c r="BB377" s="87">
        <f t="shared" si="329"/>
        <v>188</v>
      </c>
      <c r="BC377" s="87">
        <f t="shared" si="330"/>
        <v>188</v>
      </c>
      <c r="BD377" s="87" t="str">
        <f t="shared" si="331"/>
        <v>1c</v>
      </c>
      <c r="BE377" s="87" t="str">
        <f t="shared" si="332"/>
        <v>0</v>
      </c>
      <c r="BG377" s="87">
        <f t="shared" si="333"/>
        <v>188</v>
      </c>
      <c r="BH377" s="127" t="str">
        <f t="shared" si="334"/>
        <v>2.10E+11</v>
      </c>
      <c r="BI377" s="127" t="str">
        <f t="shared" si="335"/>
        <v>8.08E+10</v>
      </c>
      <c r="BJ377" s="87" t="str">
        <f t="shared" si="336"/>
        <v>7850</v>
      </c>
      <c r="BK377" s="87">
        <f t="shared" si="337"/>
        <v>0.1</v>
      </c>
      <c r="BL377" s="87">
        <f t="shared" si="338"/>
        <v>1E-3</v>
      </c>
    </row>
    <row r="378" spans="10:64" ht="12.75">
      <c r="J378" s="87">
        <f t="shared" si="349"/>
        <v>188.2</v>
      </c>
      <c r="K378" s="126">
        <v>223</v>
      </c>
      <c r="L378" s="87">
        <v>0.1</v>
      </c>
      <c r="M378" s="87">
        <v>1</v>
      </c>
      <c r="N378" s="87" t="s">
        <v>154</v>
      </c>
      <c r="O378" s="87" t="s">
        <v>155</v>
      </c>
      <c r="P378" s="87">
        <v>0</v>
      </c>
      <c r="Q378" s="127">
        <v>3.1100000000000002E-7</v>
      </c>
      <c r="R378" s="87">
        <v>0</v>
      </c>
      <c r="S378" s="87">
        <v>0</v>
      </c>
      <c r="T378" s="87">
        <v>80025.399999999994</v>
      </c>
      <c r="U378" s="87">
        <v>80025.399999999994</v>
      </c>
      <c r="V378" s="127">
        <v>12570000</v>
      </c>
      <c r="W378" s="127">
        <v>12570000</v>
      </c>
      <c r="X378" s="87">
        <v>0</v>
      </c>
      <c r="Y378" s="87">
        <v>0</v>
      </c>
      <c r="Z378" s="87">
        <v>61581.5</v>
      </c>
      <c r="AA378" s="127">
        <v>7.6209999999999998E-10</v>
      </c>
      <c r="AB378" s="127">
        <v>65310000</v>
      </c>
      <c r="AC378" s="87">
        <v>0.65</v>
      </c>
      <c r="AD378" s="87" t="s">
        <v>156</v>
      </c>
      <c r="AE378" s="87" t="s">
        <v>157</v>
      </c>
      <c r="AF378" s="87" t="s">
        <v>158</v>
      </c>
      <c r="AG378" s="87" t="s">
        <v>159</v>
      </c>
      <c r="AH378" s="87" t="s">
        <v>160</v>
      </c>
      <c r="AI378" s="87" t="s">
        <v>161</v>
      </c>
      <c r="AJ378" s="87" t="s">
        <v>162</v>
      </c>
      <c r="AK378" s="87">
        <v>0</v>
      </c>
      <c r="AL378" s="87">
        <v>0</v>
      </c>
      <c r="AM378" s="87" t="s">
        <v>142</v>
      </c>
      <c r="AY378" s="133"/>
      <c r="AZ378" s="87" t="str">
        <f t="shared" si="327"/>
        <v/>
      </c>
      <c r="BA378" s="87" t="str">
        <f t="shared" si="328"/>
        <v/>
      </c>
      <c r="BB378" s="87" t="str">
        <f t="shared" si="329"/>
        <v/>
      </c>
      <c r="BC378" s="87" t="str">
        <f t="shared" si="330"/>
        <v/>
      </c>
      <c r="BD378" s="87" t="str">
        <f t="shared" si="331"/>
        <v/>
      </c>
      <c r="BE378" s="87" t="str">
        <f t="shared" si="332"/>
        <v/>
      </c>
      <c r="BG378" s="87" t="str">
        <f t="shared" si="333"/>
        <v/>
      </c>
      <c r="BH378" s="127" t="str">
        <f t="shared" si="334"/>
        <v/>
      </c>
      <c r="BI378" s="127" t="str">
        <f t="shared" si="335"/>
        <v/>
      </c>
      <c r="BJ378" s="87" t="str">
        <f t="shared" si="336"/>
        <v/>
      </c>
      <c r="BK378" s="87" t="str">
        <f t="shared" si="337"/>
        <v/>
      </c>
      <c r="BL378" s="87" t="str">
        <f t="shared" si="338"/>
        <v/>
      </c>
    </row>
    <row r="379" spans="10:64" ht="12.75">
      <c r="J379" s="87">
        <f t="shared" si="349"/>
        <v>189.1</v>
      </c>
      <c r="K379" s="126">
        <v>36</v>
      </c>
      <c r="L379" s="87">
        <v>0.1</v>
      </c>
      <c r="M379" s="87">
        <v>1</v>
      </c>
      <c r="N379" s="87" t="s">
        <v>154</v>
      </c>
      <c r="O379" s="87" t="s">
        <v>155</v>
      </c>
      <c r="P379" s="87">
        <v>0</v>
      </c>
      <c r="Q379" s="127">
        <v>3.1100000000000002E-7</v>
      </c>
      <c r="R379" s="87">
        <v>0</v>
      </c>
      <c r="S379" s="87">
        <v>0</v>
      </c>
      <c r="T379" s="87">
        <v>80025.399999999994</v>
      </c>
      <c r="U379" s="87">
        <v>80025.399999999994</v>
      </c>
      <c r="V379" s="127">
        <v>12570000</v>
      </c>
      <c r="W379" s="127">
        <v>12570000</v>
      </c>
      <c r="X379" s="87">
        <v>0</v>
      </c>
      <c r="Y379" s="87">
        <v>0</v>
      </c>
      <c r="Z379" s="87">
        <v>61581.5</v>
      </c>
      <c r="AA379" s="127">
        <v>7.6209999999999998E-10</v>
      </c>
      <c r="AB379" s="127">
        <v>65310000</v>
      </c>
      <c r="AC379" s="87">
        <v>0.65</v>
      </c>
      <c r="AD379" s="87" t="s">
        <v>156</v>
      </c>
      <c r="AE379" s="87" t="s">
        <v>157</v>
      </c>
      <c r="AF379" s="87" t="s">
        <v>158</v>
      </c>
      <c r="AG379" s="87" t="s">
        <v>159</v>
      </c>
      <c r="AH379" s="87" t="s">
        <v>160</v>
      </c>
      <c r="AI379" s="87" t="s">
        <v>161</v>
      </c>
      <c r="AJ379" s="87" t="s">
        <v>162</v>
      </c>
      <c r="AK379" s="87">
        <v>0</v>
      </c>
      <c r="AL379" s="87">
        <v>0</v>
      </c>
      <c r="AM379" s="87" t="s">
        <v>142</v>
      </c>
      <c r="AY379" s="133">
        <f t="shared" ref="AY379" si="366">IF(J379="", "", INT(J379))</f>
        <v>189</v>
      </c>
      <c r="AZ379" s="87">
        <f t="shared" si="327"/>
        <v>36</v>
      </c>
      <c r="BA379" s="87">
        <f t="shared" si="328"/>
        <v>224</v>
      </c>
      <c r="BB379" s="87">
        <f t="shared" si="329"/>
        <v>189</v>
      </c>
      <c r="BC379" s="87">
        <f t="shared" si="330"/>
        <v>189</v>
      </c>
      <c r="BD379" s="87" t="str">
        <f t="shared" si="331"/>
        <v>1c</v>
      </c>
      <c r="BE379" s="87" t="str">
        <f t="shared" si="332"/>
        <v>0</v>
      </c>
      <c r="BG379" s="87">
        <f t="shared" si="333"/>
        <v>189</v>
      </c>
      <c r="BH379" s="127" t="str">
        <f t="shared" si="334"/>
        <v>2.10E+11</v>
      </c>
      <c r="BI379" s="127" t="str">
        <f t="shared" si="335"/>
        <v>8.08E+10</v>
      </c>
      <c r="BJ379" s="87" t="str">
        <f t="shared" si="336"/>
        <v>7850</v>
      </c>
      <c r="BK379" s="87">
        <f t="shared" si="337"/>
        <v>0.1</v>
      </c>
      <c r="BL379" s="87">
        <f t="shared" si="338"/>
        <v>1E-3</v>
      </c>
    </row>
    <row r="380" spans="10:64" ht="12.75">
      <c r="J380" s="87">
        <f t="shared" si="349"/>
        <v>189.2</v>
      </c>
      <c r="K380" s="126">
        <v>224</v>
      </c>
      <c r="L380" s="87">
        <v>0.1</v>
      </c>
      <c r="M380" s="87">
        <v>1</v>
      </c>
      <c r="N380" s="87" t="s">
        <v>154</v>
      </c>
      <c r="O380" s="87" t="s">
        <v>155</v>
      </c>
      <c r="P380" s="87">
        <v>0</v>
      </c>
      <c r="Q380" s="127">
        <v>3.1100000000000002E-7</v>
      </c>
      <c r="R380" s="87">
        <v>0</v>
      </c>
      <c r="S380" s="87">
        <v>0</v>
      </c>
      <c r="T380" s="87">
        <v>80025.399999999994</v>
      </c>
      <c r="U380" s="87">
        <v>80025.399999999994</v>
      </c>
      <c r="V380" s="127">
        <v>12570000</v>
      </c>
      <c r="W380" s="127">
        <v>12570000</v>
      </c>
      <c r="X380" s="87">
        <v>0</v>
      </c>
      <c r="Y380" s="87">
        <v>0</v>
      </c>
      <c r="Z380" s="87">
        <v>61581.5</v>
      </c>
      <c r="AA380" s="127">
        <v>7.6209999999999998E-10</v>
      </c>
      <c r="AB380" s="127">
        <v>65310000</v>
      </c>
      <c r="AC380" s="87">
        <v>0.65</v>
      </c>
      <c r="AD380" s="87" t="s">
        <v>156</v>
      </c>
      <c r="AE380" s="87" t="s">
        <v>157</v>
      </c>
      <c r="AF380" s="87" t="s">
        <v>158</v>
      </c>
      <c r="AG380" s="87" t="s">
        <v>159</v>
      </c>
      <c r="AH380" s="87" t="s">
        <v>160</v>
      </c>
      <c r="AI380" s="87" t="s">
        <v>161</v>
      </c>
      <c r="AJ380" s="87" t="s">
        <v>162</v>
      </c>
      <c r="AK380" s="87">
        <v>0</v>
      </c>
      <c r="AL380" s="87">
        <v>0</v>
      </c>
      <c r="AM380" s="87" t="s">
        <v>142</v>
      </c>
      <c r="AY380" s="133"/>
      <c r="AZ380" s="87" t="str">
        <f t="shared" si="327"/>
        <v/>
      </c>
      <c r="BA380" s="87" t="str">
        <f t="shared" si="328"/>
        <v/>
      </c>
      <c r="BB380" s="87" t="str">
        <f t="shared" si="329"/>
        <v/>
      </c>
      <c r="BC380" s="87" t="str">
        <f t="shared" si="330"/>
        <v/>
      </c>
      <c r="BD380" s="87" t="str">
        <f t="shared" si="331"/>
        <v/>
      </c>
      <c r="BE380" s="87" t="str">
        <f t="shared" si="332"/>
        <v/>
      </c>
      <c r="BG380" s="87" t="str">
        <f t="shared" si="333"/>
        <v/>
      </c>
      <c r="BH380" s="127" t="str">
        <f t="shared" si="334"/>
        <v/>
      </c>
      <c r="BI380" s="127" t="str">
        <f t="shared" si="335"/>
        <v/>
      </c>
      <c r="BJ380" s="87" t="str">
        <f t="shared" si="336"/>
        <v/>
      </c>
      <c r="BK380" s="87" t="str">
        <f t="shared" si="337"/>
        <v/>
      </c>
      <c r="BL380" s="87" t="str">
        <f t="shared" si="338"/>
        <v/>
      </c>
    </row>
    <row r="381" spans="10:64" ht="12.75">
      <c r="J381" s="87">
        <f t="shared" si="349"/>
        <v>190.1</v>
      </c>
      <c r="K381" s="126">
        <v>21</v>
      </c>
      <c r="L381" s="87">
        <v>0.1</v>
      </c>
      <c r="M381" s="87">
        <v>1</v>
      </c>
      <c r="N381" s="87" t="s">
        <v>154</v>
      </c>
      <c r="O381" s="87" t="s">
        <v>155</v>
      </c>
      <c r="P381" s="87">
        <v>0</v>
      </c>
      <c r="Q381" s="127">
        <v>3.1100000000000002E-7</v>
      </c>
      <c r="R381" s="87">
        <v>0</v>
      </c>
      <c r="S381" s="87">
        <v>0</v>
      </c>
      <c r="T381" s="87">
        <v>80025.399999999994</v>
      </c>
      <c r="U381" s="87">
        <v>80025.399999999994</v>
      </c>
      <c r="V381" s="127">
        <v>12570000</v>
      </c>
      <c r="W381" s="127">
        <v>12570000</v>
      </c>
      <c r="X381" s="87">
        <v>0</v>
      </c>
      <c r="Y381" s="87">
        <v>0</v>
      </c>
      <c r="Z381" s="87">
        <v>61581.5</v>
      </c>
      <c r="AA381" s="127">
        <v>7.6209999999999998E-10</v>
      </c>
      <c r="AB381" s="127">
        <v>65310000</v>
      </c>
      <c r="AC381" s="87">
        <v>0.65</v>
      </c>
      <c r="AD381" s="87" t="s">
        <v>156</v>
      </c>
      <c r="AE381" s="87" t="s">
        <v>157</v>
      </c>
      <c r="AF381" s="87" t="s">
        <v>158</v>
      </c>
      <c r="AG381" s="87" t="s">
        <v>159</v>
      </c>
      <c r="AH381" s="87" t="s">
        <v>160</v>
      </c>
      <c r="AI381" s="87" t="s">
        <v>161</v>
      </c>
      <c r="AJ381" s="87" t="s">
        <v>162</v>
      </c>
      <c r="AK381" s="87">
        <v>0</v>
      </c>
      <c r="AL381" s="87">
        <v>0</v>
      </c>
      <c r="AM381" s="87" t="s">
        <v>142</v>
      </c>
      <c r="AY381" s="133">
        <f t="shared" ref="AY381" si="367">IF(J381="", "", INT(J381))</f>
        <v>190</v>
      </c>
      <c r="AZ381" s="87">
        <f t="shared" si="327"/>
        <v>21</v>
      </c>
      <c r="BA381" s="87">
        <f t="shared" si="328"/>
        <v>225</v>
      </c>
      <c r="BB381" s="87">
        <f t="shared" si="329"/>
        <v>190</v>
      </c>
      <c r="BC381" s="87">
        <f t="shared" si="330"/>
        <v>190</v>
      </c>
      <c r="BD381" s="87" t="str">
        <f t="shared" si="331"/>
        <v>1c</v>
      </c>
      <c r="BE381" s="87" t="str">
        <f t="shared" si="332"/>
        <v>0</v>
      </c>
      <c r="BG381" s="87">
        <f t="shared" si="333"/>
        <v>190</v>
      </c>
      <c r="BH381" s="127" t="str">
        <f t="shared" si="334"/>
        <v>2.10E+11</v>
      </c>
      <c r="BI381" s="127" t="str">
        <f t="shared" si="335"/>
        <v>8.08E+10</v>
      </c>
      <c r="BJ381" s="87" t="str">
        <f t="shared" si="336"/>
        <v>7850</v>
      </c>
      <c r="BK381" s="87">
        <f t="shared" si="337"/>
        <v>0.1</v>
      </c>
      <c r="BL381" s="87">
        <f t="shared" si="338"/>
        <v>1E-3</v>
      </c>
    </row>
    <row r="382" spans="10:64" ht="12.75">
      <c r="J382" s="87">
        <f t="shared" si="349"/>
        <v>190.2</v>
      </c>
      <c r="K382" s="126">
        <v>225</v>
      </c>
      <c r="L382" s="87">
        <v>0.1</v>
      </c>
      <c r="M382" s="87">
        <v>1</v>
      </c>
      <c r="N382" s="87" t="s">
        <v>154</v>
      </c>
      <c r="O382" s="87" t="s">
        <v>155</v>
      </c>
      <c r="P382" s="87">
        <v>0</v>
      </c>
      <c r="Q382" s="127">
        <v>3.1100000000000002E-7</v>
      </c>
      <c r="R382" s="87">
        <v>0</v>
      </c>
      <c r="S382" s="87">
        <v>0</v>
      </c>
      <c r="T382" s="87">
        <v>80025.399999999994</v>
      </c>
      <c r="U382" s="87">
        <v>80025.399999999994</v>
      </c>
      <c r="V382" s="127">
        <v>12570000</v>
      </c>
      <c r="W382" s="127">
        <v>12570000</v>
      </c>
      <c r="X382" s="87">
        <v>0</v>
      </c>
      <c r="Y382" s="87">
        <v>0</v>
      </c>
      <c r="Z382" s="87">
        <v>61581.5</v>
      </c>
      <c r="AA382" s="127">
        <v>7.6209999999999998E-10</v>
      </c>
      <c r="AB382" s="127">
        <v>65310000</v>
      </c>
      <c r="AC382" s="87">
        <v>0.65</v>
      </c>
      <c r="AD382" s="87" t="s">
        <v>156</v>
      </c>
      <c r="AE382" s="87" t="s">
        <v>157</v>
      </c>
      <c r="AF382" s="87" t="s">
        <v>158</v>
      </c>
      <c r="AG382" s="87" t="s">
        <v>159</v>
      </c>
      <c r="AH382" s="87" t="s">
        <v>160</v>
      </c>
      <c r="AI382" s="87" t="s">
        <v>161</v>
      </c>
      <c r="AJ382" s="87" t="s">
        <v>162</v>
      </c>
      <c r="AK382" s="87">
        <v>0</v>
      </c>
      <c r="AL382" s="87">
        <v>0</v>
      </c>
      <c r="AM382" s="87" t="s">
        <v>142</v>
      </c>
      <c r="AY382" s="133"/>
      <c r="AZ382" s="87" t="str">
        <f t="shared" si="327"/>
        <v/>
      </c>
      <c r="BA382" s="87" t="str">
        <f t="shared" si="328"/>
        <v/>
      </c>
      <c r="BB382" s="87" t="str">
        <f t="shared" si="329"/>
        <v/>
      </c>
      <c r="BC382" s="87" t="str">
        <f t="shared" si="330"/>
        <v/>
      </c>
      <c r="BD382" s="87" t="str">
        <f t="shared" si="331"/>
        <v/>
      </c>
      <c r="BE382" s="87" t="str">
        <f t="shared" si="332"/>
        <v/>
      </c>
      <c r="BG382" s="87" t="str">
        <f t="shared" si="333"/>
        <v/>
      </c>
      <c r="BH382" s="127" t="str">
        <f t="shared" si="334"/>
        <v/>
      </c>
      <c r="BI382" s="127" t="str">
        <f t="shared" si="335"/>
        <v/>
      </c>
      <c r="BJ382" s="87" t="str">
        <f t="shared" si="336"/>
        <v/>
      </c>
      <c r="BK382" s="87" t="str">
        <f t="shared" si="337"/>
        <v/>
      </c>
      <c r="BL382" s="87" t="str">
        <f t="shared" si="338"/>
        <v/>
      </c>
    </row>
    <row r="383" spans="10:64" ht="12.75">
      <c r="J383" s="87">
        <f t="shared" si="349"/>
        <v>191.1</v>
      </c>
      <c r="K383" s="126">
        <v>21</v>
      </c>
      <c r="L383" s="87">
        <v>0.1</v>
      </c>
      <c r="M383" s="87">
        <v>1</v>
      </c>
      <c r="N383" s="87" t="s">
        <v>154</v>
      </c>
      <c r="O383" s="87" t="s">
        <v>155</v>
      </c>
      <c r="P383" s="87">
        <v>0</v>
      </c>
      <c r="Q383" s="127">
        <v>3.1100000000000002E-7</v>
      </c>
      <c r="R383" s="87">
        <v>0</v>
      </c>
      <c r="S383" s="87">
        <v>0</v>
      </c>
      <c r="T383" s="87">
        <v>80025.399999999994</v>
      </c>
      <c r="U383" s="87">
        <v>80025.399999999994</v>
      </c>
      <c r="V383" s="127">
        <v>12570000</v>
      </c>
      <c r="W383" s="127">
        <v>12570000</v>
      </c>
      <c r="X383" s="87">
        <v>0</v>
      </c>
      <c r="Y383" s="87">
        <v>0</v>
      </c>
      <c r="Z383" s="87">
        <v>61581.5</v>
      </c>
      <c r="AA383" s="127">
        <v>7.6209999999999998E-10</v>
      </c>
      <c r="AB383" s="127">
        <v>65310000</v>
      </c>
      <c r="AC383" s="87">
        <v>0.65</v>
      </c>
      <c r="AD383" s="87" t="s">
        <v>156</v>
      </c>
      <c r="AE383" s="87" t="s">
        <v>157</v>
      </c>
      <c r="AF383" s="87" t="s">
        <v>158</v>
      </c>
      <c r="AG383" s="87" t="s">
        <v>159</v>
      </c>
      <c r="AH383" s="87" t="s">
        <v>160</v>
      </c>
      <c r="AI383" s="87" t="s">
        <v>161</v>
      </c>
      <c r="AJ383" s="87" t="s">
        <v>162</v>
      </c>
      <c r="AK383" s="87">
        <v>0</v>
      </c>
      <c r="AL383" s="87">
        <v>0</v>
      </c>
      <c r="AM383" s="87" t="s">
        <v>142</v>
      </c>
      <c r="AY383" s="133">
        <f t="shared" ref="AY383" si="368">IF(J383="", "", INT(J383))</f>
        <v>191</v>
      </c>
      <c r="AZ383" s="87">
        <f t="shared" si="327"/>
        <v>21</v>
      </c>
      <c r="BA383" s="87">
        <f t="shared" si="328"/>
        <v>226</v>
      </c>
      <c r="BB383" s="87">
        <f t="shared" si="329"/>
        <v>191</v>
      </c>
      <c r="BC383" s="87">
        <f t="shared" si="330"/>
        <v>191</v>
      </c>
      <c r="BD383" s="87" t="str">
        <f t="shared" si="331"/>
        <v>1c</v>
      </c>
      <c r="BE383" s="87" t="str">
        <f t="shared" si="332"/>
        <v>0</v>
      </c>
      <c r="BG383" s="87">
        <f t="shared" si="333"/>
        <v>191</v>
      </c>
      <c r="BH383" s="127" t="str">
        <f t="shared" si="334"/>
        <v>2.10E+11</v>
      </c>
      <c r="BI383" s="127" t="str">
        <f t="shared" si="335"/>
        <v>8.08E+10</v>
      </c>
      <c r="BJ383" s="87" t="str">
        <f t="shared" si="336"/>
        <v>7850</v>
      </c>
      <c r="BK383" s="87">
        <f t="shared" si="337"/>
        <v>0.1</v>
      </c>
      <c r="BL383" s="87">
        <f t="shared" si="338"/>
        <v>1E-3</v>
      </c>
    </row>
    <row r="384" spans="10:64" ht="12.75">
      <c r="J384" s="87">
        <f t="shared" si="349"/>
        <v>191.2</v>
      </c>
      <c r="K384" s="126">
        <v>226</v>
      </c>
      <c r="L384" s="87">
        <v>0.1</v>
      </c>
      <c r="M384" s="87">
        <v>1</v>
      </c>
      <c r="N384" s="87" t="s">
        <v>154</v>
      </c>
      <c r="O384" s="87" t="s">
        <v>155</v>
      </c>
      <c r="P384" s="87">
        <v>0</v>
      </c>
      <c r="Q384" s="127">
        <v>3.1100000000000002E-7</v>
      </c>
      <c r="R384" s="87">
        <v>0</v>
      </c>
      <c r="S384" s="87">
        <v>0</v>
      </c>
      <c r="T384" s="87">
        <v>80025.399999999994</v>
      </c>
      <c r="U384" s="87">
        <v>80025.399999999994</v>
      </c>
      <c r="V384" s="127">
        <v>12570000</v>
      </c>
      <c r="W384" s="127">
        <v>12570000</v>
      </c>
      <c r="X384" s="87">
        <v>0</v>
      </c>
      <c r="Y384" s="87">
        <v>0</v>
      </c>
      <c r="Z384" s="87">
        <v>61581.5</v>
      </c>
      <c r="AA384" s="127">
        <v>7.6209999999999998E-10</v>
      </c>
      <c r="AB384" s="127">
        <v>65310000</v>
      </c>
      <c r="AC384" s="87">
        <v>0.65</v>
      </c>
      <c r="AD384" s="87" t="s">
        <v>156</v>
      </c>
      <c r="AE384" s="87" t="s">
        <v>157</v>
      </c>
      <c r="AF384" s="87" t="s">
        <v>158</v>
      </c>
      <c r="AG384" s="87" t="s">
        <v>159</v>
      </c>
      <c r="AH384" s="87" t="s">
        <v>160</v>
      </c>
      <c r="AI384" s="87" t="s">
        <v>161</v>
      </c>
      <c r="AJ384" s="87" t="s">
        <v>162</v>
      </c>
      <c r="AK384" s="87">
        <v>0</v>
      </c>
      <c r="AL384" s="87">
        <v>0</v>
      </c>
      <c r="AM384" s="87" t="s">
        <v>142</v>
      </c>
      <c r="AY384" s="133"/>
      <c r="AZ384" s="87" t="str">
        <f t="shared" si="327"/>
        <v/>
      </c>
      <c r="BA384" s="87" t="str">
        <f t="shared" si="328"/>
        <v/>
      </c>
      <c r="BB384" s="87" t="str">
        <f t="shared" si="329"/>
        <v/>
      </c>
      <c r="BC384" s="87" t="str">
        <f t="shared" si="330"/>
        <v/>
      </c>
      <c r="BD384" s="87" t="str">
        <f t="shared" si="331"/>
        <v/>
      </c>
      <c r="BE384" s="87" t="str">
        <f t="shared" si="332"/>
        <v/>
      </c>
      <c r="BG384" s="87" t="str">
        <f t="shared" si="333"/>
        <v/>
      </c>
      <c r="BH384" s="127" t="str">
        <f t="shared" si="334"/>
        <v/>
      </c>
      <c r="BI384" s="127" t="str">
        <f t="shared" si="335"/>
        <v/>
      </c>
      <c r="BJ384" s="87" t="str">
        <f t="shared" si="336"/>
        <v/>
      </c>
      <c r="BK384" s="87" t="str">
        <f t="shared" si="337"/>
        <v/>
      </c>
      <c r="BL384" s="87" t="str">
        <f t="shared" si="338"/>
        <v/>
      </c>
    </row>
    <row r="385" spans="2:65" ht="12.75">
      <c r="J385" s="87">
        <f t="shared" si="349"/>
        <v>192.1</v>
      </c>
      <c r="K385" s="126">
        <v>51</v>
      </c>
      <c r="L385" s="87">
        <v>0.1</v>
      </c>
      <c r="M385" s="87">
        <v>1</v>
      </c>
      <c r="N385" s="87" t="s">
        <v>154</v>
      </c>
      <c r="O385" s="87" t="s">
        <v>155</v>
      </c>
      <c r="P385" s="87">
        <v>0</v>
      </c>
      <c r="Q385" s="127">
        <v>3.1100000000000002E-7</v>
      </c>
      <c r="R385" s="87">
        <v>0</v>
      </c>
      <c r="S385" s="87">
        <v>0</v>
      </c>
      <c r="T385" s="87">
        <v>80025.399999999994</v>
      </c>
      <c r="U385" s="87">
        <v>80025.399999999994</v>
      </c>
      <c r="V385" s="127">
        <v>12570000</v>
      </c>
      <c r="W385" s="127">
        <v>12570000</v>
      </c>
      <c r="X385" s="87">
        <v>0</v>
      </c>
      <c r="Y385" s="87">
        <v>0</v>
      </c>
      <c r="Z385" s="87">
        <v>61581.5</v>
      </c>
      <c r="AA385" s="127">
        <v>7.6209999999999998E-10</v>
      </c>
      <c r="AB385" s="127">
        <v>65310000</v>
      </c>
      <c r="AC385" s="87">
        <v>0.65</v>
      </c>
      <c r="AD385" s="87" t="s">
        <v>156</v>
      </c>
      <c r="AE385" s="87" t="s">
        <v>157</v>
      </c>
      <c r="AF385" s="87" t="s">
        <v>158</v>
      </c>
      <c r="AG385" s="87" t="s">
        <v>159</v>
      </c>
      <c r="AH385" s="87" t="s">
        <v>160</v>
      </c>
      <c r="AI385" s="87" t="s">
        <v>161</v>
      </c>
      <c r="AJ385" s="87" t="s">
        <v>162</v>
      </c>
      <c r="AK385" s="87">
        <v>0</v>
      </c>
      <c r="AL385" s="87">
        <v>0</v>
      </c>
      <c r="AM385" s="87" t="s">
        <v>142</v>
      </c>
      <c r="AY385" s="133">
        <f t="shared" ref="AY385" si="369">IF(J385="", "", INT(J385))</f>
        <v>192</v>
      </c>
      <c r="AZ385" s="87">
        <f t="shared" si="327"/>
        <v>51</v>
      </c>
      <c r="BA385" s="87">
        <f t="shared" si="328"/>
        <v>227</v>
      </c>
      <c r="BB385" s="87">
        <f t="shared" si="329"/>
        <v>192</v>
      </c>
      <c r="BC385" s="87">
        <f t="shared" si="330"/>
        <v>192</v>
      </c>
      <c r="BD385" s="87" t="str">
        <f t="shared" si="331"/>
        <v>1c</v>
      </c>
      <c r="BE385" s="87" t="str">
        <f t="shared" si="332"/>
        <v>0</v>
      </c>
      <c r="BG385" s="87">
        <f t="shared" si="333"/>
        <v>192</v>
      </c>
      <c r="BH385" s="127" t="str">
        <f t="shared" si="334"/>
        <v>2.10E+11</v>
      </c>
      <c r="BI385" s="127" t="str">
        <f t="shared" si="335"/>
        <v>8.08E+10</v>
      </c>
      <c r="BJ385" s="87" t="str">
        <f t="shared" si="336"/>
        <v>7850</v>
      </c>
      <c r="BK385" s="87">
        <f t="shared" si="337"/>
        <v>0.1</v>
      </c>
      <c r="BL385" s="87">
        <f t="shared" si="338"/>
        <v>1E-3</v>
      </c>
    </row>
    <row r="386" spans="2:65" ht="12.75">
      <c r="J386" s="87">
        <f t="shared" si="349"/>
        <v>192.2</v>
      </c>
      <c r="K386" s="126">
        <v>227</v>
      </c>
      <c r="L386" s="87">
        <v>0.1</v>
      </c>
      <c r="M386" s="87">
        <v>1</v>
      </c>
      <c r="N386" s="87" t="s">
        <v>154</v>
      </c>
      <c r="O386" s="87" t="s">
        <v>155</v>
      </c>
      <c r="P386" s="87">
        <v>0</v>
      </c>
      <c r="Q386" s="127">
        <v>3.1100000000000002E-7</v>
      </c>
      <c r="R386" s="87">
        <v>0</v>
      </c>
      <c r="S386" s="87">
        <v>0</v>
      </c>
      <c r="T386" s="87">
        <v>80025.399999999994</v>
      </c>
      <c r="U386" s="87">
        <v>80025.399999999994</v>
      </c>
      <c r="V386" s="127">
        <v>12570000</v>
      </c>
      <c r="W386" s="127">
        <v>12570000</v>
      </c>
      <c r="X386" s="87">
        <v>0</v>
      </c>
      <c r="Y386" s="87">
        <v>0</v>
      </c>
      <c r="Z386" s="87">
        <v>61581.5</v>
      </c>
      <c r="AA386" s="127">
        <v>7.6209999999999998E-10</v>
      </c>
      <c r="AB386" s="127">
        <v>65310000</v>
      </c>
      <c r="AC386" s="87">
        <v>0.65</v>
      </c>
      <c r="AD386" s="87" t="s">
        <v>156</v>
      </c>
      <c r="AE386" s="87" t="s">
        <v>157</v>
      </c>
      <c r="AF386" s="87" t="s">
        <v>158</v>
      </c>
      <c r="AG386" s="87" t="s">
        <v>159</v>
      </c>
      <c r="AH386" s="87" t="s">
        <v>160</v>
      </c>
      <c r="AI386" s="87" t="s">
        <v>161</v>
      </c>
      <c r="AJ386" s="87" t="s">
        <v>162</v>
      </c>
      <c r="AK386" s="87">
        <v>0</v>
      </c>
      <c r="AL386" s="87">
        <v>0</v>
      </c>
      <c r="AM386" s="87" t="s">
        <v>142</v>
      </c>
      <c r="AY386" s="133"/>
      <c r="AZ386" s="87" t="str">
        <f t="shared" si="327"/>
        <v/>
      </c>
      <c r="BA386" s="87" t="str">
        <f t="shared" si="328"/>
        <v/>
      </c>
      <c r="BB386" s="87" t="str">
        <f t="shared" si="329"/>
        <v/>
      </c>
      <c r="BC386" s="87" t="str">
        <f t="shared" si="330"/>
        <v/>
      </c>
      <c r="BD386" s="87" t="str">
        <f t="shared" si="331"/>
        <v/>
      </c>
      <c r="BE386" s="87" t="str">
        <f t="shared" si="332"/>
        <v/>
      </c>
      <c r="BG386" s="87" t="str">
        <f t="shared" si="333"/>
        <v/>
      </c>
      <c r="BH386" s="127" t="str">
        <f t="shared" si="334"/>
        <v/>
      </c>
      <c r="BI386" s="127" t="str">
        <f t="shared" si="335"/>
        <v/>
      </c>
      <c r="BJ386" s="87" t="str">
        <f t="shared" si="336"/>
        <v/>
      </c>
      <c r="BK386" s="87" t="str">
        <f t="shared" si="337"/>
        <v/>
      </c>
      <c r="BL386" s="87" t="str">
        <f t="shared" si="338"/>
        <v/>
      </c>
    </row>
    <row r="387" spans="2:65" ht="12.75">
      <c r="J387" s="87">
        <f t="shared" si="349"/>
        <v>193.1</v>
      </c>
      <c r="K387" s="126">
        <v>51</v>
      </c>
      <c r="L387" s="87">
        <v>0.1</v>
      </c>
      <c r="M387" s="87">
        <v>1</v>
      </c>
      <c r="N387" s="87" t="s">
        <v>154</v>
      </c>
      <c r="O387" s="87" t="s">
        <v>155</v>
      </c>
      <c r="P387" s="87">
        <v>0</v>
      </c>
      <c r="Q387" s="127">
        <v>3.1100000000000002E-7</v>
      </c>
      <c r="R387" s="87">
        <v>0</v>
      </c>
      <c r="S387" s="87">
        <v>0</v>
      </c>
      <c r="T387" s="87">
        <v>80025.399999999994</v>
      </c>
      <c r="U387" s="87">
        <v>80025.399999999994</v>
      </c>
      <c r="V387" s="127">
        <v>12570000</v>
      </c>
      <c r="W387" s="127">
        <v>12570000</v>
      </c>
      <c r="X387" s="87">
        <v>0</v>
      </c>
      <c r="Y387" s="87">
        <v>0</v>
      </c>
      <c r="Z387" s="87">
        <v>61581.5</v>
      </c>
      <c r="AA387" s="127">
        <v>7.6209999999999998E-10</v>
      </c>
      <c r="AB387" s="127">
        <v>65310000</v>
      </c>
      <c r="AC387" s="87">
        <v>0.65</v>
      </c>
      <c r="AD387" s="87" t="s">
        <v>156</v>
      </c>
      <c r="AE387" s="87" t="s">
        <v>157</v>
      </c>
      <c r="AF387" s="87" t="s">
        <v>158</v>
      </c>
      <c r="AG387" s="87" t="s">
        <v>159</v>
      </c>
      <c r="AH387" s="87" t="s">
        <v>160</v>
      </c>
      <c r="AI387" s="87" t="s">
        <v>161</v>
      </c>
      <c r="AJ387" s="87" t="s">
        <v>162</v>
      </c>
      <c r="AK387" s="87">
        <v>0</v>
      </c>
      <c r="AL387" s="87">
        <v>0</v>
      </c>
      <c r="AM387" s="87" t="s">
        <v>142</v>
      </c>
      <c r="AY387" s="133">
        <f t="shared" ref="AY387" si="370">IF(J387="", "", INT(J387))</f>
        <v>193</v>
      </c>
      <c r="AZ387" s="87">
        <f t="shared" si="327"/>
        <v>51</v>
      </c>
      <c r="BA387" s="87">
        <f t="shared" si="328"/>
        <v>228</v>
      </c>
      <c r="BB387" s="87">
        <f t="shared" si="329"/>
        <v>193</v>
      </c>
      <c r="BC387" s="87">
        <f t="shared" si="330"/>
        <v>193</v>
      </c>
      <c r="BD387" s="87" t="str">
        <f t="shared" si="331"/>
        <v>1c</v>
      </c>
      <c r="BE387" s="87" t="str">
        <f t="shared" si="332"/>
        <v>0</v>
      </c>
      <c r="BG387" s="87">
        <f t="shared" si="333"/>
        <v>193</v>
      </c>
      <c r="BH387" s="127" t="str">
        <f t="shared" si="334"/>
        <v>2.10E+11</v>
      </c>
      <c r="BI387" s="127" t="str">
        <f t="shared" si="335"/>
        <v>8.08E+10</v>
      </c>
      <c r="BJ387" s="87" t="str">
        <f t="shared" si="336"/>
        <v>7850</v>
      </c>
      <c r="BK387" s="87">
        <f t="shared" si="337"/>
        <v>0.1</v>
      </c>
      <c r="BL387" s="87">
        <f t="shared" si="338"/>
        <v>1E-3</v>
      </c>
    </row>
    <row r="388" spans="2:65" ht="12.75">
      <c r="J388" s="87">
        <f t="shared" si="349"/>
        <v>193.2</v>
      </c>
      <c r="K388" s="126">
        <v>228</v>
      </c>
      <c r="L388" s="87">
        <v>0.1</v>
      </c>
      <c r="M388" s="87">
        <v>1</v>
      </c>
      <c r="N388" s="87" t="s">
        <v>154</v>
      </c>
      <c r="O388" s="87" t="s">
        <v>155</v>
      </c>
      <c r="P388" s="87">
        <v>0</v>
      </c>
      <c r="Q388" s="127">
        <v>3.1100000000000002E-7</v>
      </c>
      <c r="R388" s="87">
        <v>0</v>
      </c>
      <c r="S388" s="87">
        <v>0</v>
      </c>
      <c r="T388" s="87">
        <v>80025.399999999994</v>
      </c>
      <c r="U388" s="87">
        <v>80025.399999999994</v>
      </c>
      <c r="V388" s="127">
        <v>12570000</v>
      </c>
      <c r="W388" s="127">
        <v>12570000</v>
      </c>
      <c r="X388" s="87">
        <v>0</v>
      </c>
      <c r="Y388" s="87">
        <v>0</v>
      </c>
      <c r="Z388" s="87">
        <v>61581.5</v>
      </c>
      <c r="AA388" s="127">
        <v>7.6209999999999998E-10</v>
      </c>
      <c r="AB388" s="127">
        <v>65310000</v>
      </c>
      <c r="AC388" s="87">
        <v>0.65</v>
      </c>
      <c r="AD388" s="87" t="s">
        <v>156</v>
      </c>
      <c r="AE388" s="87" t="s">
        <v>157</v>
      </c>
      <c r="AF388" s="87" t="s">
        <v>158</v>
      </c>
      <c r="AG388" s="87" t="s">
        <v>159</v>
      </c>
      <c r="AH388" s="87" t="s">
        <v>160</v>
      </c>
      <c r="AI388" s="87" t="s">
        <v>161</v>
      </c>
      <c r="AJ388" s="87" t="s">
        <v>162</v>
      </c>
      <c r="AK388" s="87">
        <v>0</v>
      </c>
      <c r="AL388" s="87">
        <v>0</v>
      </c>
      <c r="AM388" s="87" t="s">
        <v>142</v>
      </c>
      <c r="AY388" s="133"/>
      <c r="AZ388" s="87" t="str">
        <f t="shared" si="327"/>
        <v/>
      </c>
      <c r="BA388" s="87" t="str">
        <f t="shared" si="328"/>
        <v/>
      </c>
      <c r="BB388" s="87" t="str">
        <f t="shared" si="329"/>
        <v/>
      </c>
      <c r="BC388" s="87" t="str">
        <f t="shared" si="330"/>
        <v/>
      </c>
      <c r="BD388" s="87" t="str">
        <f t="shared" si="331"/>
        <v/>
      </c>
      <c r="BE388" s="87" t="str">
        <f t="shared" si="332"/>
        <v/>
      </c>
      <c r="BG388" s="87" t="str">
        <f t="shared" si="333"/>
        <v/>
      </c>
      <c r="BH388" s="127" t="str">
        <f t="shared" si="334"/>
        <v/>
      </c>
      <c r="BI388" s="127" t="str">
        <f t="shared" si="335"/>
        <v/>
      </c>
      <c r="BJ388" s="87" t="str">
        <f t="shared" si="336"/>
        <v/>
      </c>
      <c r="BK388" s="87" t="str">
        <f t="shared" si="337"/>
        <v/>
      </c>
      <c r="BL388" s="87" t="str">
        <f t="shared" si="338"/>
        <v/>
      </c>
    </row>
    <row r="389" spans="2:65" ht="12.75">
      <c r="B389" s="142" t="s">
        <v>81</v>
      </c>
      <c r="C389" s="142" t="s">
        <v>82</v>
      </c>
      <c r="D389" s="142" t="s">
        <v>83</v>
      </c>
      <c r="E389" s="142" t="s">
        <v>84</v>
      </c>
      <c r="F389" s="142" t="s">
        <v>85</v>
      </c>
      <c r="G389" s="142" t="s">
        <v>86</v>
      </c>
      <c r="J389" s="87">
        <f t="shared" si="349"/>
        <v>194.1</v>
      </c>
      <c r="K389" s="126">
        <v>15</v>
      </c>
      <c r="L389" s="87">
        <v>5</v>
      </c>
      <c r="M389" s="87">
        <v>35</v>
      </c>
      <c r="N389" s="87" t="s">
        <v>154</v>
      </c>
      <c r="O389" s="87" t="s">
        <v>155</v>
      </c>
      <c r="P389" s="87">
        <v>0</v>
      </c>
      <c r="Q389" s="127">
        <v>5.4589999999999999E-4</v>
      </c>
      <c r="R389" s="87">
        <v>0</v>
      </c>
      <c r="S389" s="87">
        <v>0</v>
      </c>
      <c r="T389" s="127">
        <v>353300000000</v>
      </c>
      <c r="U389" s="127">
        <v>353300000000</v>
      </c>
      <c r="V389" s="127">
        <v>22060000000</v>
      </c>
      <c r="W389" s="127">
        <v>22060000000</v>
      </c>
      <c r="X389" s="87">
        <v>0</v>
      </c>
      <c r="Y389" s="87">
        <v>0</v>
      </c>
      <c r="Z389" s="127">
        <v>271900000000</v>
      </c>
      <c r="AA389" s="87">
        <v>3.3649999999999999E-3</v>
      </c>
      <c r="AB389" s="127">
        <v>114600000000</v>
      </c>
      <c r="AC389" s="87">
        <v>0.65</v>
      </c>
      <c r="AD389" s="87" t="s">
        <v>156</v>
      </c>
      <c r="AE389" s="87" t="s">
        <v>157</v>
      </c>
      <c r="AF389" s="87" t="s">
        <v>158</v>
      </c>
      <c r="AG389" s="87" t="s">
        <v>159</v>
      </c>
      <c r="AH389" s="87" t="s">
        <v>160</v>
      </c>
      <c r="AI389" s="87" t="s">
        <v>161</v>
      </c>
      <c r="AJ389" s="87" t="s">
        <v>162</v>
      </c>
      <c r="AK389" s="87">
        <v>0</v>
      </c>
      <c r="AL389" s="87">
        <v>0</v>
      </c>
      <c r="AM389" s="87" t="s">
        <v>142</v>
      </c>
      <c r="AY389" s="133">
        <f t="shared" ref="AY389" si="371">IF(J389="", "", INT(J389))</f>
        <v>194</v>
      </c>
      <c r="AZ389" s="87">
        <f t="shared" si="327"/>
        <v>15</v>
      </c>
      <c r="BA389" s="87">
        <f t="shared" si="328"/>
        <v>229</v>
      </c>
      <c r="BB389" s="87">
        <f t="shared" si="329"/>
        <v>194</v>
      </c>
      <c r="BC389" s="87">
        <f t="shared" si="330"/>
        <v>194</v>
      </c>
      <c r="BD389" s="87" t="str">
        <f t="shared" si="331"/>
        <v>1c</v>
      </c>
      <c r="BE389" s="87" t="str">
        <f t="shared" si="332"/>
        <v>0</v>
      </c>
      <c r="BG389" s="87">
        <f t="shared" si="333"/>
        <v>194</v>
      </c>
      <c r="BH389" s="127" t="str">
        <f t="shared" si="334"/>
        <v>2.10E+11</v>
      </c>
      <c r="BI389" s="127" t="str">
        <f t="shared" si="335"/>
        <v>8.08E+10</v>
      </c>
      <c r="BJ389" s="87" t="str">
        <f t="shared" si="336"/>
        <v>7850</v>
      </c>
      <c r="BK389" s="87">
        <f t="shared" si="337"/>
        <v>5</v>
      </c>
      <c r="BL389" s="87">
        <f t="shared" si="338"/>
        <v>3.5000000000000003E-2</v>
      </c>
    </row>
    <row r="390" spans="2:65" ht="12.75">
      <c r="B390" s="142" t="s">
        <v>69</v>
      </c>
      <c r="C390" s="142" t="s">
        <v>87</v>
      </c>
      <c r="D390" s="142" t="s">
        <v>87</v>
      </c>
      <c r="E390" s="142" t="s">
        <v>88</v>
      </c>
      <c r="F390" s="142" t="s">
        <v>70</v>
      </c>
      <c r="G390" s="142" t="s">
        <v>70</v>
      </c>
      <c r="J390" s="87">
        <f t="shared" si="349"/>
        <v>194.2</v>
      </c>
      <c r="K390" s="126">
        <v>229</v>
      </c>
      <c r="L390" s="87">
        <v>5</v>
      </c>
      <c r="M390" s="87">
        <v>35</v>
      </c>
      <c r="N390" s="87" t="s">
        <v>154</v>
      </c>
      <c r="O390" s="87" t="s">
        <v>155</v>
      </c>
      <c r="P390" s="87">
        <v>0</v>
      </c>
      <c r="Q390" s="127">
        <v>5.4589999999999999E-4</v>
      </c>
      <c r="R390" s="87">
        <v>0</v>
      </c>
      <c r="S390" s="87">
        <v>0</v>
      </c>
      <c r="T390" s="127">
        <v>353300000000</v>
      </c>
      <c r="U390" s="127">
        <v>353300000000</v>
      </c>
      <c r="V390" s="127">
        <v>22060000000</v>
      </c>
      <c r="W390" s="127">
        <v>22060000000</v>
      </c>
      <c r="X390" s="87">
        <v>0</v>
      </c>
      <c r="Y390" s="87">
        <v>0</v>
      </c>
      <c r="Z390" s="127">
        <v>271900000000</v>
      </c>
      <c r="AA390" s="87">
        <v>3.3649999999999999E-3</v>
      </c>
      <c r="AB390" s="127">
        <v>114600000000</v>
      </c>
      <c r="AC390" s="87">
        <v>0.65</v>
      </c>
      <c r="AD390" s="87" t="s">
        <v>156</v>
      </c>
      <c r="AE390" s="87" t="s">
        <v>157</v>
      </c>
      <c r="AF390" s="87" t="s">
        <v>158</v>
      </c>
      <c r="AG390" s="87" t="s">
        <v>159</v>
      </c>
      <c r="AH390" s="87" t="s">
        <v>160</v>
      </c>
      <c r="AI390" s="87" t="s">
        <v>161</v>
      </c>
      <c r="AJ390" s="87" t="s">
        <v>162</v>
      </c>
      <c r="AK390" s="87">
        <v>0</v>
      </c>
      <c r="AL390" s="87">
        <v>0</v>
      </c>
      <c r="AM390" s="87" t="s">
        <v>142</v>
      </c>
      <c r="AY390" s="133"/>
      <c r="AZ390" s="87" t="str">
        <f t="shared" ref="AZ390:AZ452" si="372">IF(AY390="","",K390)</f>
        <v/>
      </c>
      <c r="BA390" s="87" t="str">
        <f t="shared" ref="BA390:BA453" si="373">IF(AY390="","",K391)</f>
        <v/>
      </c>
      <c r="BB390" s="87" t="str">
        <f t="shared" ref="BB390:BB453" si="374">IF(AY390="","",AY390)</f>
        <v/>
      </c>
      <c r="BC390" s="87" t="str">
        <f t="shared" ref="BC390:BC453" si="375">IF(AY390="","",AY390)</f>
        <v/>
      </c>
      <c r="BD390" s="87" t="str">
        <f t="shared" ref="BD390:BD453" si="376">IF(AY390="","","1c")</f>
        <v/>
      </c>
      <c r="BE390" s="87" t="str">
        <f t="shared" ref="BE390:BE453" si="377">IF(AY390="","","0")</f>
        <v/>
      </c>
      <c r="BG390" s="87" t="str">
        <f t="shared" ref="BG390:BG453" si="378">IF(AY390="","",AY390)</f>
        <v/>
      </c>
      <c r="BH390" s="127" t="str">
        <f t="shared" ref="BH390:BH453" si="379">IF(AY390="","","2.10E+11")</f>
        <v/>
      </c>
      <c r="BI390" s="127" t="str">
        <f t="shared" ref="BI390:BI453" si="380">IF(AY390="","","8.08E+10")</f>
        <v/>
      </c>
      <c r="BJ390" s="87" t="str">
        <f t="shared" ref="BJ390:BJ453" si="381">IF(AY390="","","7850")</f>
        <v/>
      </c>
      <c r="BK390" s="87" t="str">
        <f t="shared" ref="BK390:BK453" si="382">IF(AY390="","",L390)</f>
        <v/>
      </c>
      <c r="BL390" s="87" t="str">
        <f t="shared" ref="BL390:BL453" si="383">IF(AY390="","",M390/1000)</f>
        <v/>
      </c>
    </row>
    <row r="391" spans="2:65" ht="12.75">
      <c r="B391" s="142">
        <v>35</v>
      </c>
      <c r="C391" s="142">
        <v>210000000000</v>
      </c>
      <c r="D391" s="142">
        <v>80769000000</v>
      </c>
      <c r="E391" s="142">
        <v>7850</v>
      </c>
      <c r="F391" s="142">
        <v>5.1260000000000003</v>
      </c>
      <c r="G391" s="142">
        <v>6.3E-2</v>
      </c>
      <c r="J391" s="87">
        <f t="shared" si="349"/>
        <v>195.1</v>
      </c>
      <c r="K391" s="126">
        <v>229</v>
      </c>
      <c r="L391" s="87">
        <f>F391</f>
        <v>5.1260000000000003</v>
      </c>
      <c r="M391" s="87">
        <f>G391*1000</f>
        <v>63</v>
      </c>
      <c r="N391" s="87" t="s">
        <v>163</v>
      </c>
      <c r="O391" s="87" t="s">
        <v>155</v>
      </c>
      <c r="P391" s="87">
        <v>0</v>
      </c>
      <c r="Q391" s="87">
        <v>4407.1099999999997</v>
      </c>
      <c r="R391" s="87">
        <v>0</v>
      </c>
      <c r="S391" s="87">
        <v>0</v>
      </c>
      <c r="T391" s="127">
        <v>363200000000</v>
      </c>
      <c r="U391" s="127">
        <v>363200000000</v>
      </c>
      <c r="V391" s="127">
        <v>22680000000</v>
      </c>
      <c r="W391" s="127">
        <v>22680000000</v>
      </c>
      <c r="X391" s="87">
        <v>0</v>
      </c>
      <c r="Y391" s="87">
        <v>0</v>
      </c>
      <c r="Z391" s="127">
        <v>279500000000</v>
      </c>
      <c r="AA391" s="87">
        <v>27150.6</v>
      </c>
      <c r="AB391" s="127">
        <v>117900000000</v>
      </c>
      <c r="AC391" s="87">
        <v>0.65</v>
      </c>
      <c r="AD391" s="87" t="s">
        <v>156</v>
      </c>
      <c r="AE391" s="87" t="s">
        <v>157</v>
      </c>
      <c r="AF391" s="87" t="s">
        <v>158</v>
      </c>
      <c r="AG391" s="87" t="s">
        <v>159</v>
      </c>
      <c r="AH391" s="87" t="s">
        <v>160</v>
      </c>
      <c r="AI391" s="87" t="s">
        <v>161</v>
      </c>
      <c r="AJ391" s="87" t="s">
        <v>162</v>
      </c>
      <c r="AK391" s="87">
        <v>0</v>
      </c>
      <c r="AL391" s="87">
        <v>0</v>
      </c>
      <c r="AM391" s="87" t="s">
        <v>142</v>
      </c>
      <c r="AY391" s="141">
        <f t="shared" ref="AY391" si="384">IF(J391="", "", INT(J391))</f>
        <v>195</v>
      </c>
      <c r="AZ391" s="129">
        <f t="shared" si="372"/>
        <v>229</v>
      </c>
      <c r="BA391" s="129">
        <f t="shared" si="373"/>
        <v>230</v>
      </c>
      <c r="BB391" s="129">
        <f t="shared" si="374"/>
        <v>195</v>
      </c>
      <c r="BC391" s="129">
        <f t="shared" si="375"/>
        <v>195</v>
      </c>
      <c r="BD391" s="129" t="str">
        <f t="shared" si="376"/>
        <v>1c</v>
      </c>
      <c r="BE391" s="129" t="str">
        <f t="shared" si="377"/>
        <v>0</v>
      </c>
      <c r="BF391" s="129"/>
      <c r="BG391" s="129">
        <f t="shared" si="378"/>
        <v>195</v>
      </c>
      <c r="BH391" s="131" t="str">
        <f t="shared" si="379"/>
        <v>2.10E+11</v>
      </c>
      <c r="BI391" s="131" t="str">
        <f t="shared" si="380"/>
        <v>8.08E+10</v>
      </c>
      <c r="BJ391" s="129" t="str">
        <f t="shared" si="381"/>
        <v>7850</v>
      </c>
      <c r="BK391" s="129">
        <f t="shared" si="382"/>
        <v>5.1260000000000003</v>
      </c>
      <c r="BL391" s="129">
        <f t="shared" si="383"/>
        <v>6.3E-2</v>
      </c>
      <c r="BM391" s="129"/>
    </row>
    <row r="392" spans="2:65" ht="12.75">
      <c r="B392" s="142"/>
      <c r="C392" s="142"/>
      <c r="D392" s="142"/>
      <c r="E392" s="142"/>
      <c r="F392" s="142"/>
      <c r="G392" s="142"/>
      <c r="J392" s="87">
        <f t="shared" si="349"/>
        <v>195.2</v>
      </c>
      <c r="K392" s="126">
        <v>230</v>
      </c>
      <c r="L392" s="87">
        <f>L391</f>
        <v>5.1260000000000003</v>
      </c>
      <c r="M392" s="87">
        <f>M391</f>
        <v>63</v>
      </c>
      <c r="N392" s="87" t="s">
        <v>163</v>
      </c>
      <c r="O392" s="87" t="s">
        <v>155</v>
      </c>
      <c r="P392" s="87">
        <v>0</v>
      </c>
      <c r="Q392" s="87">
        <v>4407.1099999999997</v>
      </c>
      <c r="R392" s="87">
        <v>0</v>
      </c>
      <c r="S392" s="87">
        <v>0</v>
      </c>
      <c r="T392" s="127">
        <v>363200000000</v>
      </c>
      <c r="U392" s="127">
        <v>363200000000</v>
      </c>
      <c r="V392" s="127">
        <v>22680000000</v>
      </c>
      <c r="W392" s="127">
        <v>22680000000</v>
      </c>
      <c r="X392" s="87">
        <v>0</v>
      </c>
      <c r="Y392" s="87">
        <v>0</v>
      </c>
      <c r="Z392" s="127">
        <v>279500000000</v>
      </c>
      <c r="AA392" s="87">
        <v>27150.6</v>
      </c>
      <c r="AB392" s="127">
        <v>117900000000</v>
      </c>
      <c r="AC392" s="87">
        <v>0.65</v>
      </c>
      <c r="AD392" s="87" t="s">
        <v>156</v>
      </c>
      <c r="AE392" s="87" t="s">
        <v>157</v>
      </c>
      <c r="AF392" s="87" t="s">
        <v>158</v>
      </c>
      <c r="AG392" s="87" t="s">
        <v>159</v>
      </c>
      <c r="AH392" s="87" t="s">
        <v>160</v>
      </c>
      <c r="AI392" s="87" t="s">
        <v>161</v>
      </c>
      <c r="AJ392" s="87" t="s">
        <v>162</v>
      </c>
      <c r="AK392" s="87">
        <v>0</v>
      </c>
      <c r="AL392" s="87">
        <v>0</v>
      </c>
      <c r="AM392" s="87" t="s">
        <v>142</v>
      </c>
      <c r="AY392" s="141"/>
      <c r="AZ392" s="129" t="str">
        <f t="shared" si="372"/>
        <v/>
      </c>
      <c r="BA392" s="129" t="str">
        <f t="shared" si="373"/>
        <v/>
      </c>
      <c r="BB392" s="129" t="str">
        <f t="shared" si="374"/>
        <v/>
      </c>
      <c r="BC392" s="129" t="str">
        <f t="shared" si="375"/>
        <v/>
      </c>
      <c r="BD392" s="129" t="str">
        <f t="shared" si="376"/>
        <v/>
      </c>
      <c r="BE392" s="129" t="str">
        <f t="shared" si="377"/>
        <v/>
      </c>
      <c r="BF392" s="129"/>
      <c r="BG392" s="129" t="str">
        <f t="shared" si="378"/>
        <v/>
      </c>
      <c r="BH392" s="131" t="str">
        <f t="shared" si="379"/>
        <v/>
      </c>
      <c r="BI392" s="131" t="str">
        <f t="shared" si="380"/>
        <v/>
      </c>
      <c r="BJ392" s="129" t="str">
        <f t="shared" si="381"/>
        <v/>
      </c>
      <c r="BK392" s="129" t="str">
        <f t="shared" si="382"/>
        <v/>
      </c>
      <c r="BL392" s="129" t="str">
        <f t="shared" si="383"/>
        <v/>
      </c>
      <c r="BM392" s="129"/>
    </row>
    <row r="393" spans="2:65" ht="12.75">
      <c r="B393" s="142">
        <v>34</v>
      </c>
      <c r="C393" s="142">
        <v>210000000000</v>
      </c>
      <c r="D393" s="142">
        <v>80769000000</v>
      </c>
      <c r="E393" s="142">
        <v>7850</v>
      </c>
      <c r="F393" s="142">
        <v>5.1260000000000003</v>
      </c>
      <c r="G393" s="142">
        <v>6.3E-2</v>
      </c>
      <c r="J393" s="87">
        <f t="shared" si="349"/>
        <v>196.1</v>
      </c>
      <c r="K393" s="126">
        <v>230</v>
      </c>
      <c r="L393" s="87">
        <f t="shared" ref="L393" si="385">F393</f>
        <v>5.1260000000000003</v>
      </c>
      <c r="M393" s="87">
        <f t="shared" ref="M393" si="386">G393*1000</f>
        <v>63</v>
      </c>
      <c r="N393" s="87" t="s">
        <v>163</v>
      </c>
      <c r="O393" s="87" t="s">
        <v>155</v>
      </c>
      <c r="P393" s="87">
        <v>0</v>
      </c>
      <c r="Q393" s="87">
        <v>4285.5600000000004</v>
      </c>
      <c r="R393" s="87">
        <v>0</v>
      </c>
      <c r="S393" s="87">
        <v>0</v>
      </c>
      <c r="T393" s="127">
        <v>353300000000</v>
      </c>
      <c r="U393" s="127">
        <v>353300000000</v>
      </c>
      <c r="V393" s="127">
        <v>22060000000</v>
      </c>
      <c r="W393" s="127">
        <v>22060000000</v>
      </c>
      <c r="X393" s="87">
        <v>0</v>
      </c>
      <c r="Y393" s="87">
        <v>0</v>
      </c>
      <c r="Z393" s="127">
        <v>271900000000</v>
      </c>
      <c r="AA393" s="87">
        <v>26412.400000000001</v>
      </c>
      <c r="AB393" s="127">
        <v>114600000000</v>
      </c>
      <c r="AC393" s="87">
        <v>0.65</v>
      </c>
      <c r="AD393" s="87" t="s">
        <v>156</v>
      </c>
      <c r="AE393" s="87" t="s">
        <v>157</v>
      </c>
      <c r="AF393" s="87" t="s">
        <v>158</v>
      </c>
      <c r="AG393" s="87" t="s">
        <v>159</v>
      </c>
      <c r="AH393" s="87" t="s">
        <v>160</v>
      </c>
      <c r="AI393" s="87" t="s">
        <v>161</v>
      </c>
      <c r="AJ393" s="87" t="s">
        <v>162</v>
      </c>
      <c r="AK393" s="87">
        <v>0</v>
      </c>
      <c r="AL393" s="87">
        <v>0</v>
      </c>
      <c r="AM393" s="87" t="s">
        <v>142</v>
      </c>
      <c r="AY393" s="141">
        <f t="shared" ref="AY393" si="387">IF(J393="", "", INT(J393))</f>
        <v>196</v>
      </c>
      <c r="AZ393" s="129">
        <f t="shared" si="372"/>
        <v>230</v>
      </c>
      <c r="BA393" s="129">
        <f t="shared" si="373"/>
        <v>231</v>
      </c>
      <c r="BB393" s="129">
        <f t="shared" si="374"/>
        <v>196</v>
      </c>
      <c r="BC393" s="129">
        <f t="shared" si="375"/>
        <v>196</v>
      </c>
      <c r="BD393" s="129" t="str">
        <f t="shared" si="376"/>
        <v>1c</v>
      </c>
      <c r="BE393" s="129" t="str">
        <f t="shared" si="377"/>
        <v>0</v>
      </c>
      <c r="BF393" s="129"/>
      <c r="BG393" s="129">
        <f t="shared" si="378"/>
        <v>196</v>
      </c>
      <c r="BH393" s="131" t="str">
        <f t="shared" si="379"/>
        <v>2.10E+11</v>
      </c>
      <c r="BI393" s="131" t="str">
        <f t="shared" si="380"/>
        <v>8.08E+10</v>
      </c>
      <c r="BJ393" s="129" t="str">
        <f t="shared" si="381"/>
        <v>7850</v>
      </c>
      <c r="BK393" s="129">
        <f t="shared" si="382"/>
        <v>5.1260000000000003</v>
      </c>
      <c r="BL393" s="129">
        <f t="shared" si="383"/>
        <v>6.3E-2</v>
      </c>
      <c r="BM393" s="129"/>
    </row>
    <row r="394" spans="2:65" ht="12.75">
      <c r="B394" s="142"/>
      <c r="C394" s="142"/>
      <c r="D394" s="142"/>
      <c r="E394" s="142"/>
      <c r="F394" s="142"/>
      <c r="G394" s="142"/>
      <c r="J394" s="87">
        <f t="shared" si="349"/>
        <v>196.2</v>
      </c>
      <c r="K394" s="126">
        <v>231</v>
      </c>
      <c r="L394" s="87">
        <f t="shared" ref="L394:M394" si="388">L393</f>
        <v>5.1260000000000003</v>
      </c>
      <c r="M394" s="87">
        <f t="shared" si="388"/>
        <v>63</v>
      </c>
      <c r="N394" s="87" t="s">
        <v>163</v>
      </c>
      <c r="O394" s="87" t="s">
        <v>155</v>
      </c>
      <c r="P394" s="87">
        <v>0</v>
      </c>
      <c r="Q394" s="87">
        <v>4285.5600000000004</v>
      </c>
      <c r="R394" s="87">
        <v>0</v>
      </c>
      <c r="S394" s="87">
        <v>0</v>
      </c>
      <c r="T394" s="127">
        <v>353300000000</v>
      </c>
      <c r="U394" s="127">
        <v>353300000000</v>
      </c>
      <c r="V394" s="127">
        <v>22060000000</v>
      </c>
      <c r="W394" s="127">
        <v>22060000000</v>
      </c>
      <c r="X394" s="87">
        <v>0</v>
      </c>
      <c r="Y394" s="87">
        <v>0</v>
      </c>
      <c r="Z394" s="127">
        <v>271900000000</v>
      </c>
      <c r="AA394" s="87">
        <v>26412.400000000001</v>
      </c>
      <c r="AB394" s="127">
        <v>114600000000</v>
      </c>
      <c r="AC394" s="87">
        <v>0.65</v>
      </c>
      <c r="AD394" s="87" t="s">
        <v>156</v>
      </c>
      <c r="AE394" s="87" t="s">
        <v>157</v>
      </c>
      <c r="AF394" s="87" t="s">
        <v>158</v>
      </c>
      <c r="AG394" s="87" t="s">
        <v>159</v>
      </c>
      <c r="AH394" s="87" t="s">
        <v>160</v>
      </c>
      <c r="AI394" s="87" t="s">
        <v>161</v>
      </c>
      <c r="AJ394" s="87" t="s">
        <v>162</v>
      </c>
      <c r="AK394" s="87">
        <v>0</v>
      </c>
      <c r="AL394" s="87">
        <v>0</v>
      </c>
      <c r="AM394" s="87" t="s">
        <v>142</v>
      </c>
      <c r="AY394" s="141"/>
      <c r="AZ394" s="129" t="str">
        <f t="shared" si="372"/>
        <v/>
      </c>
      <c r="BA394" s="129" t="str">
        <f t="shared" si="373"/>
        <v/>
      </c>
      <c r="BB394" s="129" t="str">
        <f t="shared" si="374"/>
        <v/>
      </c>
      <c r="BC394" s="129" t="str">
        <f t="shared" si="375"/>
        <v/>
      </c>
      <c r="BD394" s="129" t="str">
        <f t="shared" si="376"/>
        <v/>
      </c>
      <c r="BE394" s="129" t="str">
        <f t="shared" si="377"/>
        <v/>
      </c>
      <c r="BF394" s="129"/>
      <c r="BG394" s="129" t="str">
        <f t="shared" si="378"/>
        <v/>
      </c>
      <c r="BH394" s="131" t="str">
        <f t="shared" si="379"/>
        <v/>
      </c>
      <c r="BI394" s="131" t="str">
        <f t="shared" si="380"/>
        <v/>
      </c>
      <c r="BJ394" s="129" t="str">
        <f t="shared" si="381"/>
        <v/>
      </c>
      <c r="BK394" s="129" t="str">
        <f t="shared" si="382"/>
        <v/>
      </c>
      <c r="BL394" s="129" t="str">
        <f t="shared" si="383"/>
        <v/>
      </c>
      <c r="BM394" s="129"/>
    </row>
    <row r="395" spans="2:65" ht="12.75">
      <c r="B395" s="142">
        <v>33</v>
      </c>
      <c r="C395" s="142">
        <v>210000000000</v>
      </c>
      <c r="D395" s="142">
        <v>80769000000</v>
      </c>
      <c r="E395" s="142">
        <v>7850</v>
      </c>
      <c r="F395" s="142">
        <v>5.1260000000000003</v>
      </c>
      <c r="G395" s="142">
        <v>6.3E-2</v>
      </c>
      <c r="J395" s="87">
        <f t="shared" si="349"/>
        <v>197.1</v>
      </c>
      <c r="K395" s="126">
        <v>231</v>
      </c>
      <c r="L395" s="87">
        <f t="shared" ref="L395" si="389">F395</f>
        <v>5.1260000000000003</v>
      </c>
      <c r="M395" s="87">
        <f t="shared" ref="M395" si="390">G395*1000</f>
        <v>63</v>
      </c>
      <c r="N395" s="87" t="s">
        <v>163</v>
      </c>
      <c r="O395" s="87" t="s">
        <v>155</v>
      </c>
      <c r="P395" s="87">
        <v>0</v>
      </c>
      <c r="Q395" s="87">
        <v>4163.93</v>
      </c>
      <c r="R395" s="87">
        <v>0</v>
      </c>
      <c r="S395" s="87">
        <v>0</v>
      </c>
      <c r="T395" s="127">
        <v>343400000000</v>
      </c>
      <c r="U395" s="127">
        <v>343400000000</v>
      </c>
      <c r="V395" s="127">
        <v>21430000000</v>
      </c>
      <c r="W395" s="127">
        <v>21430000000</v>
      </c>
      <c r="X395" s="87">
        <v>0</v>
      </c>
      <c r="Y395" s="87">
        <v>0</v>
      </c>
      <c r="Z395" s="127">
        <v>264300000000</v>
      </c>
      <c r="AA395" s="87">
        <v>25673.1</v>
      </c>
      <c r="AB395" s="127">
        <v>111400000000</v>
      </c>
      <c r="AC395" s="87">
        <v>0.65</v>
      </c>
      <c r="AD395" s="87" t="s">
        <v>156</v>
      </c>
      <c r="AE395" s="87" t="s">
        <v>157</v>
      </c>
      <c r="AF395" s="87" t="s">
        <v>158</v>
      </c>
      <c r="AG395" s="87" t="s">
        <v>159</v>
      </c>
      <c r="AH395" s="87" t="s">
        <v>160</v>
      </c>
      <c r="AI395" s="87" t="s">
        <v>161</v>
      </c>
      <c r="AJ395" s="87" t="s">
        <v>162</v>
      </c>
      <c r="AK395" s="87">
        <v>0</v>
      </c>
      <c r="AL395" s="87">
        <v>0</v>
      </c>
      <c r="AM395" s="87" t="s">
        <v>142</v>
      </c>
      <c r="AY395" s="141">
        <f t="shared" ref="AY395" si="391">IF(J395="", "", INT(J395))</f>
        <v>197</v>
      </c>
      <c r="AZ395" s="129">
        <f t="shared" si="372"/>
        <v>231</v>
      </c>
      <c r="BA395" s="129">
        <f t="shared" si="373"/>
        <v>232</v>
      </c>
      <c r="BB395" s="129">
        <f t="shared" si="374"/>
        <v>197</v>
      </c>
      <c r="BC395" s="129">
        <f t="shared" si="375"/>
        <v>197</v>
      </c>
      <c r="BD395" s="129" t="str">
        <f t="shared" si="376"/>
        <v>1c</v>
      </c>
      <c r="BE395" s="129" t="str">
        <f t="shared" si="377"/>
        <v>0</v>
      </c>
      <c r="BF395" s="129"/>
      <c r="BG395" s="129">
        <f t="shared" si="378"/>
        <v>197</v>
      </c>
      <c r="BH395" s="131" t="str">
        <f t="shared" si="379"/>
        <v>2.10E+11</v>
      </c>
      <c r="BI395" s="131" t="str">
        <f t="shared" si="380"/>
        <v>8.08E+10</v>
      </c>
      <c r="BJ395" s="129" t="str">
        <f t="shared" si="381"/>
        <v>7850</v>
      </c>
      <c r="BK395" s="129">
        <f t="shared" si="382"/>
        <v>5.1260000000000003</v>
      </c>
      <c r="BL395" s="129">
        <f t="shared" si="383"/>
        <v>6.3E-2</v>
      </c>
      <c r="BM395" s="129"/>
    </row>
    <row r="396" spans="2:65" ht="12.75">
      <c r="B396" s="142"/>
      <c r="C396" s="142"/>
      <c r="D396" s="142"/>
      <c r="E396" s="142"/>
      <c r="F396" s="142"/>
      <c r="G396" s="142"/>
      <c r="J396" s="87">
        <f t="shared" si="349"/>
        <v>197.2</v>
      </c>
      <c r="K396" s="126">
        <v>232</v>
      </c>
      <c r="L396" s="87">
        <f t="shared" ref="L396:M396" si="392">L395</f>
        <v>5.1260000000000003</v>
      </c>
      <c r="M396" s="87">
        <f t="shared" si="392"/>
        <v>63</v>
      </c>
      <c r="N396" s="87" t="s">
        <v>163</v>
      </c>
      <c r="O396" s="87" t="s">
        <v>155</v>
      </c>
      <c r="P396" s="87">
        <v>0</v>
      </c>
      <c r="Q396" s="87">
        <v>4163.93</v>
      </c>
      <c r="R396" s="87">
        <v>0</v>
      </c>
      <c r="S396" s="87">
        <v>0</v>
      </c>
      <c r="T396" s="127">
        <v>343400000000</v>
      </c>
      <c r="U396" s="127">
        <v>343400000000</v>
      </c>
      <c r="V396" s="127">
        <v>21430000000</v>
      </c>
      <c r="W396" s="127">
        <v>21430000000</v>
      </c>
      <c r="X396" s="87">
        <v>0</v>
      </c>
      <c r="Y396" s="87">
        <v>0</v>
      </c>
      <c r="Z396" s="127">
        <v>264300000000</v>
      </c>
      <c r="AA396" s="87">
        <v>25673.1</v>
      </c>
      <c r="AB396" s="127">
        <v>111400000000</v>
      </c>
      <c r="AC396" s="87">
        <v>0.65</v>
      </c>
      <c r="AD396" s="87" t="s">
        <v>156</v>
      </c>
      <c r="AE396" s="87" t="s">
        <v>157</v>
      </c>
      <c r="AF396" s="87" t="s">
        <v>158</v>
      </c>
      <c r="AG396" s="87" t="s">
        <v>159</v>
      </c>
      <c r="AH396" s="87" t="s">
        <v>160</v>
      </c>
      <c r="AI396" s="87" t="s">
        <v>161</v>
      </c>
      <c r="AJ396" s="87" t="s">
        <v>162</v>
      </c>
      <c r="AK396" s="87">
        <v>0</v>
      </c>
      <c r="AL396" s="87">
        <v>0</v>
      </c>
      <c r="AM396" s="87" t="s">
        <v>142</v>
      </c>
      <c r="AY396" s="141"/>
      <c r="AZ396" s="129" t="str">
        <f t="shared" si="372"/>
        <v/>
      </c>
      <c r="BA396" s="129" t="str">
        <f t="shared" si="373"/>
        <v/>
      </c>
      <c r="BB396" s="129" t="str">
        <f t="shared" si="374"/>
        <v/>
      </c>
      <c r="BC396" s="129" t="str">
        <f t="shared" si="375"/>
        <v/>
      </c>
      <c r="BD396" s="129" t="str">
        <f t="shared" si="376"/>
        <v/>
      </c>
      <c r="BE396" s="129" t="str">
        <f t="shared" si="377"/>
        <v/>
      </c>
      <c r="BF396" s="129"/>
      <c r="BG396" s="129" t="str">
        <f t="shared" si="378"/>
        <v/>
      </c>
      <c r="BH396" s="131" t="str">
        <f t="shared" si="379"/>
        <v/>
      </c>
      <c r="BI396" s="131" t="str">
        <f t="shared" si="380"/>
        <v/>
      </c>
      <c r="BJ396" s="129" t="str">
        <f t="shared" si="381"/>
        <v/>
      </c>
      <c r="BK396" s="129" t="str">
        <f t="shared" si="382"/>
        <v/>
      </c>
      <c r="BL396" s="129" t="str">
        <f t="shared" si="383"/>
        <v/>
      </c>
      <c r="BM396" s="129"/>
    </row>
    <row r="397" spans="2:65" ht="12.75">
      <c r="B397" s="142">
        <v>32</v>
      </c>
      <c r="C397" s="142">
        <v>210000000000</v>
      </c>
      <c r="D397" s="142">
        <v>80769000000</v>
      </c>
      <c r="E397" s="142">
        <v>7850</v>
      </c>
      <c r="F397" s="142">
        <v>5.0999999999999996</v>
      </c>
      <c r="G397" s="142">
        <v>0.05</v>
      </c>
      <c r="J397" s="87">
        <f t="shared" si="349"/>
        <v>198.1</v>
      </c>
      <c r="K397" s="126">
        <v>232</v>
      </c>
      <c r="L397" s="87">
        <f t="shared" ref="L397" si="393">F397</f>
        <v>5.0999999999999996</v>
      </c>
      <c r="M397" s="87">
        <f t="shared" ref="M397" si="394">G397*1000</f>
        <v>50</v>
      </c>
      <c r="N397" s="87" t="s">
        <v>163</v>
      </c>
      <c r="O397" s="87" t="s">
        <v>155</v>
      </c>
      <c r="P397" s="87">
        <v>0</v>
      </c>
      <c r="Q397" s="87">
        <v>4163.93</v>
      </c>
      <c r="R397" s="87">
        <v>0</v>
      </c>
      <c r="S397" s="87">
        <v>0</v>
      </c>
      <c r="T397" s="127">
        <v>343400000000</v>
      </c>
      <c r="U397" s="127">
        <v>343400000000</v>
      </c>
      <c r="V397" s="127">
        <v>21430000000</v>
      </c>
      <c r="W397" s="127">
        <v>21430000000</v>
      </c>
      <c r="X397" s="87">
        <v>0</v>
      </c>
      <c r="Y397" s="87">
        <v>0</v>
      </c>
      <c r="Z397" s="127">
        <v>264300000000</v>
      </c>
      <c r="AA397" s="87">
        <v>25673.1</v>
      </c>
      <c r="AB397" s="127">
        <v>111400000000</v>
      </c>
      <c r="AC397" s="87">
        <v>0.65</v>
      </c>
      <c r="AD397" s="87" t="s">
        <v>156</v>
      </c>
      <c r="AE397" s="87" t="s">
        <v>157</v>
      </c>
      <c r="AF397" s="87" t="s">
        <v>158</v>
      </c>
      <c r="AG397" s="87" t="s">
        <v>159</v>
      </c>
      <c r="AH397" s="87" t="s">
        <v>160</v>
      </c>
      <c r="AI397" s="87" t="s">
        <v>161</v>
      </c>
      <c r="AJ397" s="87" t="s">
        <v>162</v>
      </c>
      <c r="AK397" s="87">
        <v>0</v>
      </c>
      <c r="AL397" s="87">
        <v>0</v>
      </c>
      <c r="AM397" s="87" t="s">
        <v>142</v>
      </c>
      <c r="AY397" s="141">
        <f t="shared" ref="AY397" si="395">IF(J397="", "", INT(J397))</f>
        <v>198</v>
      </c>
      <c r="AZ397" s="129">
        <f t="shared" si="372"/>
        <v>232</v>
      </c>
      <c r="BA397" s="129">
        <f t="shared" si="373"/>
        <v>233</v>
      </c>
      <c r="BB397" s="129">
        <f t="shared" si="374"/>
        <v>198</v>
      </c>
      <c r="BC397" s="129">
        <f t="shared" si="375"/>
        <v>198</v>
      </c>
      <c r="BD397" s="129" t="str">
        <f t="shared" si="376"/>
        <v>1c</v>
      </c>
      <c r="BE397" s="129" t="str">
        <f t="shared" si="377"/>
        <v>0</v>
      </c>
      <c r="BF397" s="129"/>
      <c r="BG397" s="129">
        <f t="shared" si="378"/>
        <v>198</v>
      </c>
      <c r="BH397" s="131" t="str">
        <f t="shared" si="379"/>
        <v>2.10E+11</v>
      </c>
      <c r="BI397" s="131" t="str">
        <f t="shared" si="380"/>
        <v>8.08E+10</v>
      </c>
      <c r="BJ397" s="129" t="str">
        <f t="shared" si="381"/>
        <v>7850</v>
      </c>
      <c r="BK397" s="129">
        <f t="shared" si="382"/>
        <v>5.0999999999999996</v>
      </c>
      <c r="BL397" s="129">
        <f t="shared" si="383"/>
        <v>0.05</v>
      </c>
      <c r="BM397" s="129"/>
    </row>
    <row r="398" spans="2:65" ht="12.75">
      <c r="B398" s="142"/>
      <c r="C398" s="142"/>
      <c r="D398" s="142"/>
      <c r="E398" s="142"/>
      <c r="F398" s="142"/>
      <c r="G398" s="142"/>
      <c r="J398" s="87">
        <f t="shared" si="349"/>
        <v>198.2</v>
      </c>
      <c r="K398" s="126">
        <v>233</v>
      </c>
      <c r="L398" s="87">
        <f t="shared" ref="L398:M398" si="396">L397</f>
        <v>5.0999999999999996</v>
      </c>
      <c r="M398" s="87">
        <f t="shared" si="396"/>
        <v>50</v>
      </c>
      <c r="N398" s="87" t="s">
        <v>163</v>
      </c>
      <c r="O398" s="87" t="s">
        <v>155</v>
      </c>
      <c r="P398" s="87">
        <v>0</v>
      </c>
      <c r="Q398" s="87">
        <v>4163.93</v>
      </c>
      <c r="R398" s="87">
        <v>0</v>
      </c>
      <c r="S398" s="87">
        <v>0</v>
      </c>
      <c r="T398" s="127">
        <v>343400000000</v>
      </c>
      <c r="U398" s="127">
        <v>343400000000</v>
      </c>
      <c r="V398" s="127">
        <v>21430000000</v>
      </c>
      <c r="W398" s="127">
        <v>21430000000</v>
      </c>
      <c r="X398" s="87">
        <v>0</v>
      </c>
      <c r="Y398" s="87">
        <v>0</v>
      </c>
      <c r="Z398" s="127">
        <v>264300000000</v>
      </c>
      <c r="AA398" s="87">
        <v>25673.1</v>
      </c>
      <c r="AB398" s="127">
        <v>111400000000</v>
      </c>
      <c r="AC398" s="87">
        <v>0.65</v>
      </c>
      <c r="AD398" s="87" t="s">
        <v>156</v>
      </c>
      <c r="AE398" s="87" t="s">
        <v>157</v>
      </c>
      <c r="AF398" s="87" t="s">
        <v>158</v>
      </c>
      <c r="AG398" s="87" t="s">
        <v>159</v>
      </c>
      <c r="AH398" s="87" t="s">
        <v>160</v>
      </c>
      <c r="AI398" s="87" t="s">
        <v>161</v>
      </c>
      <c r="AJ398" s="87" t="s">
        <v>162</v>
      </c>
      <c r="AK398" s="87">
        <v>0</v>
      </c>
      <c r="AL398" s="87">
        <v>0</v>
      </c>
      <c r="AM398" s="87" t="s">
        <v>142</v>
      </c>
      <c r="AY398" s="141"/>
      <c r="AZ398" s="129" t="str">
        <f t="shared" si="372"/>
        <v/>
      </c>
      <c r="BA398" s="129" t="str">
        <f t="shared" si="373"/>
        <v/>
      </c>
      <c r="BB398" s="129" t="str">
        <f t="shared" si="374"/>
        <v/>
      </c>
      <c r="BC398" s="129" t="str">
        <f t="shared" si="375"/>
        <v/>
      </c>
      <c r="BD398" s="129" t="str">
        <f t="shared" si="376"/>
        <v/>
      </c>
      <c r="BE398" s="129" t="str">
        <f t="shared" si="377"/>
        <v/>
      </c>
      <c r="BF398" s="129"/>
      <c r="BG398" s="129" t="str">
        <f t="shared" si="378"/>
        <v/>
      </c>
      <c r="BH398" s="131" t="str">
        <f t="shared" si="379"/>
        <v/>
      </c>
      <c r="BI398" s="131" t="str">
        <f t="shared" si="380"/>
        <v/>
      </c>
      <c r="BJ398" s="129" t="str">
        <f t="shared" si="381"/>
        <v/>
      </c>
      <c r="BK398" s="129" t="str">
        <f t="shared" si="382"/>
        <v/>
      </c>
      <c r="BL398" s="129" t="str">
        <f t="shared" si="383"/>
        <v/>
      </c>
      <c r="BM398" s="129"/>
    </row>
    <row r="399" spans="2:65" ht="12.75">
      <c r="B399" s="142">
        <v>31</v>
      </c>
      <c r="C399" s="142">
        <v>210000000000</v>
      </c>
      <c r="D399" s="142">
        <v>80769000000</v>
      </c>
      <c r="E399" s="142">
        <v>7850</v>
      </c>
      <c r="F399" s="142">
        <v>5.0860000000000003</v>
      </c>
      <c r="G399" s="142">
        <v>4.2999999999999997E-2</v>
      </c>
      <c r="J399" s="87">
        <f t="shared" si="349"/>
        <v>199.1</v>
      </c>
      <c r="K399" s="126">
        <v>233</v>
      </c>
      <c r="L399" s="87">
        <f t="shared" ref="L399" si="397">F399</f>
        <v>5.0860000000000003</v>
      </c>
      <c r="M399" s="87">
        <f t="shared" ref="M399" si="398">G399*1000</f>
        <v>43</v>
      </c>
      <c r="N399" s="87" t="s">
        <v>163</v>
      </c>
      <c r="O399" s="87" t="s">
        <v>155</v>
      </c>
      <c r="P399" s="87">
        <v>0</v>
      </c>
      <c r="Q399" s="87">
        <v>4163.93</v>
      </c>
      <c r="R399" s="87">
        <v>0</v>
      </c>
      <c r="S399" s="87">
        <v>0</v>
      </c>
      <c r="T399" s="127">
        <v>343400000000</v>
      </c>
      <c r="U399" s="127">
        <v>343400000000</v>
      </c>
      <c r="V399" s="127">
        <v>21430000000</v>
      </c>
      <c r="W399" s="127">
        <v>21430000000</v>
      </c>
      <c r="X399" s="87">
        <v>0</v>
      </c>
      <c r="Y399" s="87">
        <v>0</v>
      </c>
      <c r="Z399" s="127">
        <v>264300000000</v>
      </c>
      <c r="AA399" s="87">
        <v>25673.1</v>
      </c>
      <c r="AB399" s="127">
        <v>111400000000</v>
      </c>
      <c r="AC399" s="87">
        <v>0.65</v>
      </c>
      <c r="AD399" s="87" t="s">
        <v>156</v>
      </c>
      <c r="AE399" s="87" t="s">
        <v>157</v>
      </c>
      <c r="AF399" s="87" t="s">
        <v>158</v>
      </c>
      <c r="AG399" s="87" t="s">
        <v>159</v>
      </c>
      <c r="AH399" s="87" t="s">
        <v>160</v>
      </c>
      <c r="AI399" s="87" t="s">
        <v>161</v>
      </c>
      <c r="AJ399" s="87" t="s">
        <v>162</v>
      </c>
      <c r="AK399" s="87">
        <v>0</v>
      </c>
      <c r="AL399" s="87">
        <v>0</v>
      </c>
      <c r="AM399" s="87" t="s">
        <v>142</v>
      </c>
      <c r="AY399" s="141">
        <f t="shared" ref="AY399" si="399">IF(J399="", "", INT(J399))</f>
        <v>199</v>
      </c>
      <c r="AZ399" s="129">
        <f t="shared" si="372"/>
        <v>233</v>
      </c>
      <c r="BA399" s="129">
        <f t="shared" si="373"/>
        <v>234</v>
      </c>
      <c r="BB399" s="129">
        <f t="shared" si="374"/>
        <v>199</v>
      </c>
      <c r="BC399" s="129">
        <f t="shared" si="375"/>
        <v>199</v>
      </c>
      <c r="BD399" s="129" t="str">
        <f t="shared" si="376"/>
        <v>1c</v>
      </c>
      <c r="BE399" s="129" t="str">
        <f t="shared" si="377"/>
        <v>0</v>
      </c>
      <c r="BF399" s="129"/>
      <c r="BG399" s="129">
        <f t="shared" si="378"/>
        <v>199</v>
      </c>
      <c r="BH399" s="131" t="str">
        <f t="shared" si="379"/>
        <v>2.10E+11</v>
      </c>
      <c r="BI399" s="131" t="str">
        <f t="shared" si="380"/>
        <v>8.08E+10</v>
      </c>
      <c r="BJ399" s="129" t="str">
        <f t="shared" si="381"/>
        <v>7850</v>
      </c>
      <c r="BK399" s="129">
        <f t="shared" si="382"/>
        <v>5.0860000000000003</v>
      </c>
      <c r="BL399" s="129">
        <f t="shared" si="383"/>
        <v>4.2999999999999997E-2</v>
      </c>
      <c r="BM399" s="129"/>
    </row>
    <row r="400" spans="2:65" ht="12.75">
      <c r="B400" s="142"/>
      <c r="C400" s="142"/>
      <c r="D400" s="142"/>
      <c r="E400" s="142"/>
      <c r="F400" s="142"/>
      <c r="G400" s="142"/>
      <c r="J400" s="87">
        <f t="shared" si="349"/>
        <v>199.2</v>
      </c>
      <c r="K400" s="126">
        <v>234</v>
      </c>
      <c r="L400" s="87">
        <f t="shared" ref="L400:M400" si="400">L399</f>
        <v>5.0860000000000003</v>
      </c>
      <c r="M400" s="87">
        <f t="shared" si="400"/>
        <v>43</v>
      </c>
      <c r="N400" s="87" t="s">
        <v>163</v>
      </c>
      <c r="O400" s="87" t="s">
        <v>155</v>
      </c>
      <c r="P400" s="87">
        <v>0</v>
      </c>
      <c r="Q400" s="87">
        <v>4163.93</v>
      </c>
      <c r="R400" s="87">
        <v>0</v>
      </c>
      <c r="S400" s="87">
        <v>0</v>
      </c>
      <c r="T400" s="127">
        <v>343400000000</v>
      </c>
      <c r="U400" s="127">
        <v>343400000000</v>
      </c>
      <c r="V400" s="127">
        <v>21430000000</v>
      </c>
      <c r="W400" s="127">
        <v>21430000000</v>
      </c>
      <c r="X400" s="87">
        <v>0</v>
      </c>
      <c r="Y400" s="87">
        <v>0</v>
      </c>
      <c r="Z400" s="127">
        <v>264300000000</v>
      </c>
      <c r="AA400" s="87">
        <v>25673.1</v>
      </c>
      <c r="AB400" s="127">
        <v>111400000000</v>
      </c>
      <c r="AC400" s="87">
        <v>0.65</v>
      </c>
      <c r="AD400" s="87" t="s">
        <v>156</v>
      </c>
      <c r="AE400" s="87" t="s">
        <v>157</v>
      </c>
      <c r="AF400" s="87" t="s">
        <v>158</v>
      </c>
      <c r="AG400" s="87" t="s">
        <v>159</v>
      </c>
      <c r="AH400" s="87" t="s">
        <v>160</v>
      </c>
      <c r="AI400" s="87" t="s">
        <v>161</v>
      </c>
      <c r="AJ400" s="87" t="s">
        <v>162</v>
      </c>
      <c r="AK400" s="87">
        <v>0</v>
      </c>
      <c r="AL400" s="87">
        <v>0</v>
      </c>
      <c r="AM400" s="87" t="s">
        <v>142</v>
      </c>
      <c r="AY400" s="141"/>
      <c r="AZ400" s="129" t="str">
        <f t="shared" si="372"/>
        <v/>
      </c>
      <c r="BA400" s="129" t="str">
        <f t="shared" si="373"/>
        <v/>
      </c>
      <c r="BB400" s="129" t="str">
        <f t="shared" si="374"/>
        <v/>
      </c>
      <c r="BC400" s="129" t="str">
        <f t="shared" si="375"/>
        <v/>
      </c>
      <c r="BD400" s="129" t="str">
        <f t="shared" si="376"/>
        <v/>
      </c>
      <c r="BE400" s="129" t="str">
        <f t="shared" si="377"/>
        <v/>
      </c>
      <c r="BF400" s="129"/>
      <c r="BG400" s="129" t="str">
        <f t="shared" si="378"/>
        <v/>
      </c>
      <c r="BH400" s="131" t="str">
        <f t="shared" si="379"/>
        <v/>
      </c>
      <c r="BI400" s="131" t="str">
        <f t="shared" si="380"/>
        <v/>
      </c>
      <c r="BJ400" s="129" t="str">
        <f t="shared" si="381"/>
        <v/>
      </c>
      <c r="BK400" s="129" t="str">
        <f t="shared" si="382"/>
        <v/>
      </c>
      <c r="BL400" s="129" t="str">
        <f t="shared" si="383"/>
        <v/>
      </c>
      <c r="BM400" s="129"/>
    </row>
    <row r="401" spans="2:65" ht="12.75">
      <c r="B401" s="142">
        <v>30</v>
      </c>
      <c r="C401" s="142">
        <v>210000000000</v>
      </c>
      <c r="D401" s="142">
        <v>80769000000</v>
      </c>
      <c r="E401" s="142">
        <v>7850</v>
      </c>
      <c r="F401" s="142">
        <v>5.08</v>
      </c>
      <c r="G401" s="142">
        <v>0.04</v>
      </c>
      <c r="J401" s="87">
        <f t="shared" si="349"/>
        <v>200.1</v>
      </c>
      <c r="K401" s="126">
        <v>234</v>
      </c>
      <c r="L401" s="87">
        <f t="shared" ref="L401" si="401">F401</f>
        <v>5.08</v>
      </c>
      <c r="M401" s="87">
        <f t="shared" ref="M401" si="402">G401*1000</f>
        <v>40</v>
      </c>
      <c r="N401" s="87" t="s">
        <v>163</v>
      </c>
      <c r="O401" s="87" t="s">
        <v>155</v>
      </c>
      <c r="P401" s="87">
        <v>0</v>
      </c>
      <c r="Q401" s="87">
        <v>4042.29</v>
      </c>
      <c r="R401" s="87">
        <v>0</v>
      </c>
      <c r="S401" s="87">
        <v>0</v>
      </c>
      <c r="T401" s="127">
        <v>333500000000</v>
      </c>
      <c r="U401" s="127">
        <v>333500000000</v>
      </c>
      <c r="V401" s="127">
        <v>20800000000</v>
      </c>
      <c r="W401" s="127">
        <v>20800000000</v>
      </c>
      <c r="X401" s="87">
        <v>0</v>
      </c>
      <c r="Y401" s="87">
        <v>0</v>
      </c>
      <c r="Z401" s="127">
        <v>256600000000</v>
      </c>
      <c r="AA401" s="87">
        <v>24933</v>
      </c>
      <c r="AB401" s="127">
        <v>108100000000</v>
      </c>
      <c r="AC401" s="87">
        <v>0.65</v>
      </c>
      <c r="AD401" s="87" t="s">
        <v>156</v>
      </c>
      <c r="AE401" s="87" t="s">
        <v>157</v>
      </c>
      <c r="AF401" s="87" t="s">
        <v>158</v>
      </c>
      <c r="AG401" s="87" t="s">
        <v>159</v>
      </c>
      <c r="AH401" s="87" t="s">
        <v>160</v>
      </c>
      <c r="AI401" s="87" t="s">
        <v>161</v>
      </c>
      <c r="AJ401" s="87" t="s">
        <v>162</v>
      </c>
      <c r="AK401" s="87">
        <v>0</v>
      </c>
      <c r="AL401" s="87">
        <v>0</v>
      </c>
      <c r="AM401" s="87" t="s">
        <v>142</v>
      </c>
      <c r="AY401" s="141">
        <f t="shared" ref="AY401" si="403">IF(J401="", "", INT(J401))</f>
        <v>200</v>
      </c>
      <c r="AZ401" s="129">
        <f t="shared" si="372"/>
        <v>234</v>
      </c>
      <c r="BA401" s="129">
        <f t="shared" si="373"/>
        <v>235</v>
      </c>
      <c r="BB401" s="129">
        <f t="shared" si="374"/>
        <v>200</v>
      </c>
      <c r="BC401" s="129">
        <f t="shared" si="375"/>
        <v>200</v>
      </c>
      <c r="BD401" s="129" t="str">
        <f t="shared" si="376"/>
        <v>1c</v>
      </c>
      <c r="BE401" s="129" t="str">
        <f t="shared" si="377"/>
        <v>0</v>
      </c>
      <c r="BF401" s="129"/>
      <c r="BG401" s="129">
        <f t="shared" si="378"/>
        <v>200</v>
      </c>
      <c r="BH401" s="131" t="str">
        <f t="shared" si="379"/>
        <v>2.10E+11</v>
      </c>
      <c r="BI401" s="131" t="str">
        <f t="shared" si="380"/>
        <v>8.08E+10</v>
      </c>
      <c r="BJ401" s="129" t="str">
        <f t="shared" si="381"/>
        <v>7850</v>
      </c>
      <c r="BK401" s="129">
        <f t="shared" si="382"/>
        <v>5.08</v>
      </c>
      <c r="BL401" s="129">
        <f t="shared" si="383"/>
        <v>0.04</v>
      </c>
      <c r="BM401" s="129"/>
    </row>
    <row r="402" spans="2:65" ht="12.75">
      <c r="B402" s="142"/>
      <c r="C402" s="142"/>
      <c r="D402" s="142"/>
      <c r="E402" s="142"/>
      <c r="F402" s="142"/>
      <c r="G402" s="142"/>
      <c r="J402" s="87">
        <f t="shared" si="349"/>
        <v>200.2</v>
      </c>
      <c r="K402" s="126">
        <v>235</v>
      </c>
      <c r="L402" s="87">
        <f t="shared" ref="L402:M402" si="404">L401</f>
        <v>5.08</v>
      </c>
      <c r="M402" s="87">
        <f t="shared" si="404"/>
        <v>40</v>
      </c>
      <c r="N402" s="87" t="s">
        <v>163</v>
      </c>
      <c r="O402" s="87" t="s">
        <v>155</v>
      </c>
      <c r="P402" s="87">
        <v>0</v>
      </c>
      <c r="Q402" s="87">
        <v>4042.29</v>
      </c>
      <c r="R402" s="87">
        <v>0</v>
      </c>
      <c r="S402" s="87">
        <v>0</v>
      </c>
      <c r="T402" s="127">
        <v>333500000000</v>
      </c>
      <c r="U402" s="127">
        <v>333500000000</v>
      </c>
      <c r="V402" s="127">
        <v>20800000000</v>
      </c>
      <c r="W402" s="127">
        <v>20800000000</v>
      </c>
      <c r="X402" s="87">
        <v>0</v>
      </c>
      <c r="Y402" s="87">
        <v>0</v>
      </c>
      <c r="Z402" s="127">
        <v>256600000000</v>
      </c>
      <c r="AA402" s="87">
        <v>24933</v>
      </c>
      <c r="AB402" s="127">
        <v>108100000000</v>
      </c>
      <c r="AC402" s="87">
        <v>0.65</v>
      </c>
      <c r="AD402" s="87" t="s">
        <v>156</v>
      </c>
      <c r="AE402" s="87" t="s">
        <v>157</v>
      </c>
      <c r="AF402" s="87" t="s">
        <v>158</v>
      </c>
      <c r="AG402" s="87" t="s">
        <v>159</v>
      </c>
      <c r="AH402" s="87" t="s">
        <v>160</v>
      </c>
      <c r="AI402" s="87" t="s">
        <v>161</v>
      </c>
      <c r="AJ402" s="87" t="s">
        <v>162</v>
      </c>
      <c r="AK402" s="87">
        <v>0</v>
      </c>
      <c r="AL402" s="87">
        <v>0</v>
      </c>
      <c r="AM402" s="87" t="s">
        <v>142</v>
      </c>
      <c r="AY402" s="141"/>
      <c r="AZ402" s="129" t="str">
        <f t="shared" si="372"/>
        <v/>
      </c>
      <c r="BA402" s="129" t="str">
        <f t="shared" si="373"/>
        <v/>
      </c>
      <c r="BB402" s="129" t="str">
        <f t="shared" si="374"/>
        <v/>
      </c>
      <c r="BC402" s="129" t="str">
        <f t="shared" si="375"/>
        <v/>
      </c>
      <c r="BD402" s="129" t="str">
        <f t="shared" si="376"/>
        <v/>
      </c>
      <c r="BE402" s="129" t="str">
        <f t="shared" si="377"/>
        <v/>
      </c>
      <c r="BF402" s="129"/>
      <c r="BG402" s="129" t="str">
        <f t="shared" si="378"/>
        <v/>
      </c>
      <c r="BH402" s="131" t="str">
        <f t="shared" si="379"/>
        <v/>
      </c>
      <c r="BI402" s="131" t="str">
        <f t="shared" si="380"/>
        <v/>
      </c>
      <c r="BJ402" s="129" t="str">
        <f t="shared" si="381"/>
        <v/>
      </c>
      <c r="BK402" s="129" t="str">
        <f t="shared" si="382"/>
        <v/>
      </c>
      <c r="BL402" s="129" t="str">
        <f t="shared" si="383"/>
        <v/>
      </c>
      <c r="BM402" s="129"/>
    </row>
    <row r="403" spans="2:65" ht="12.75">
      <c r="B403" s="142">
        <v>29</v>
      </c>
      <c r="C403" s="142">
        <v>210000000000</v>
      </c>
      <c r="D403" s="142">
        <v>80769000000</v>
      </c>
      <c r="E403" s="142">
        <v>7850</v>
      </c>
      <c r="F403" s="142">
        <v>5.0759999999999996</v>
      </c>
      <c r="G403" s="142">
        <v>3.7999999999999999E-2</v>
      </c>
      <c r="J403" s="87">
        <f t="shared" si="349"/>
        <v>201.1</v>
      </c>
      <c r="K403" s="126">
        <v>235</v>
      </c>
      <c r="L403" s="87">
        <f t="shared" ref="L403" si="405">F403</f>
        <v>5.0759999999999996</v>
      </c>
      <c r="M403" s="87">
        <f t="shared" ref="M403" si="406">G403*1000</f>
        <v>38</v>
      </c>
      <c r="N403" s="87" t="s">
        <v>163</v>
      </c>
      <c r="O403" s="87" t="s">
        <v>155</v>
      </c>
      <c r="P403" s="87">
        <v>0</v>
      </c>
      <c r="Q403" s="87">
        <v>3920.59</v>
      </c>
      <c r="R403" s="87">
        <v>0</v>
      </c>
      <c r="S403" s="87">
        <v>0</v>
      </c>
      <c r="T403" s="127">
        <v>323600000000</v>
      </c>
      <c r="U403" s="127">
        <v>323600000000</v>
      </c>
      <c r="V403" s="127">
        <v>20180000000</v>
      </c>
      <c r="W403" s="127">
        <v>20180000000</v>
      </c>
      <c r="X403" s="87">
        <v>0</v>
      </c>
      <c r="Y403" s="87">
        <v>0</v>
      </c>
      <c r="Z403" s="127">
        <v>249000000000</v>
      </c>
      <c r="AA403" s="87">
        <v>24192.1</v>
      </c>
      <c r="AB403" s="127">
        <v>104900000000</v>
      </c>
      <c r="AC403" s="87">
        <v>0.65</v>
      </c>
      <c r="AD403" s="87" t="s">
        <v>156</v>
      </c>
      <c r="AE403" s="87" t="s">
        <v>157</v>
      </c>
      <c r="AF403" s="87" t="s">
        <v>158</v>
      </c>
      <c r="AG403" s="87" t="s">
        <v>159</v>
      </c>
      <c r="AH403" s="87" t="s">
        <v>160</v>
      </c>
      <c r="AI403" s="87" t="s">
        <v>161</v>
      </c>
      <c r="AJ403" s="87" t="s">
        <v>162</v>
      </c>
      <c r="AK403" s="87">
        <v>0</v>
      </c>
      <c r="AL403" s="87">
        <v>0</v>
      </c>
      <c r="AM403" s="87" t="s">
        <v>142</v>
      </c>
      <c r="AY403" s="141">
        <f t="shared" ref="AY403" si="407">IF(J403="", "", INT(J403))</f>
        <v>201</v>
      </c>
      <c r="AZ403" s="129">
        <f t="shared" si="372"/>
        <v>235</v>
      </c>
      <c r="BA403" s="129">
        <f t="shared" si="373"/>
        <v>236</v>
      </c>
      <c r="BB403" s="129">
        <f t="shared" si="374"/>
        <v>201</v>
      </c>
      <c r="BC403" s="129">
        <f t="shared" si="375"/>
        <v>201</v>
      </c>
      <c r="BD403" s="129" t="str">
        <f t="shared" si="376"/>
        <v>1c</v>
      </c>
      <c r="BE403" s="129" t="str">
        <f t="shared" si="377"/>
        <v>0</v>
      </c>
      <c r="BF403" s="129"/>
      <c r="BG403" s="129">
        <f t="shared" si="378"/>
        <v>201</v>
      </c>
      <c r="BH403" s="131" t="str">
        <f t="shared" si="379"/>
        <v>2.10E+11</v>
      </c>
      <c r="BI403" s="131" t="str">
        <f t="shared" si="380"/>
        <v>8.08E+10</v>
      </c>
      <c r="BJ403" s="129" t="str">
        <f t="shared" si="381"/>
        <v>7850</v>
      </c>
      <c r="BK403" s="129">
        <f t="shared" si="382"/>
        <v>5.0759999999999996</v>
      </c>
      <c r="BL403" s="129">
        <f t="shared" si="383"/>
        <v>3.7999999999999999E-2</v>
      </c>
      <c r="BM403" s="129"/>
    </row>
    <row r="404" spans="2:65" ht="12.75">
      <c r="B404" s="142"/>
      <c r="C404" s="142"/>
      <c r="D404" s="142"/>
      <c r="E404" s="142"/>
      <c r="F404" s="142"/>
      <c r="G404" s="142"/>
      <c r="J404" s="87">
        <f t="shared" si="349"/>
        <v>201.2</v>
      </c>
      <c r="K404" s="126">
        <v>236</v>
      </c>
      <c r="L404" s="87">
        <f t="shared" ref="L404:M404" si="408">L403</f>
        <v>5.0759999999999996</v>
      </c>
      <c r="M404" s="87">
        <f t="shared" si="408"/>
        <v>38</v>
      </c>
      <c r="N404" s="87" t="s">
        <v>163</v>
      </c>
      <c r="O404" s="87" t="s">
        <v>155</v>
      </c>
      <c r="P404" s="87">
        <v>0</v>
      </c>
      <c r="Q404" s="87">
        <v>3920.59</v>
      </c>
      <c r="R404" s="87">
        <v>0</v>
      </c>
      <c r="S404" s="87">
        <v>0</v>
      </c>
      <c r="T404" s="127">
        <v>323600000000</v>
      </c>
      <c r="U404" s="127">
        <v>323600000000</v>
      </c>
      <c r="V404" s="127">
        <v>20180000000</v>
      </c>
      <c r="W404" s="127">
        <v>20180000000</v>
      </c>
      <c r="X404" s="87">
        <v>0</v>
      </c>
      <c r="Y404" s="87">
        <v>0</v>
      </c>
      <c r="Z404" s="127">
        <v>249000000000</v>
      </c>
      <c r="AA404" s="87">
        <v>24192.1</v>
      </c>
      <c r="AB404" s="127">
        <v>104900000000</v>
      </c>
      <c r="AC404" s="87">
        <v>0.65</v>
      </c>
      <c r="AD404" s="87" t="s">
        <v>156</v>
      </c>
      <c r="AE404" s="87" t="s">
        <v>157</v>
      </c>
      <c r="AF404" s="87" t="s">
        <v>158</v>
      </c>
      <c r="AG404" s="87" t="s">
        <v>159</v>
      </c>
      <c r="AH404" s="87" t="s">
        <v>160</v>
      </c>
      <c r="AI404" s="87" t="s">
        <v>161</v>
      </c>
      <c r="AJ404" s="87" t="s">
        <v>162</v>
      </c>
      <c r="AK404" s="87">
        <v>0</v>
      </c>
      <c r="AL404" s="87">
        <v>0</v>
      </c>
      <c r="AM404" s="87" t="s">
        <v>142</v>
      </c>
      <c r="AY404" s="141"/>
      <c r="AZ404" s="129" t="str">
        <f t="shared" si="372"/>
        <v/>
      </c>
      <c r="BA404" s="129" t="str">
        <f t="shared" si="373"/>
        <v/>
      </c>
      <c r="BB404" s="129" t="str">
        <f t="shared" si="374"/>
        <v/>
      </c>
      <c r="BC404" s="129" t="str">
        <f t="shared" si="375"/>
        <v/>
      </c>
      <c r="BD404" s="129" t="str">
        <f t="shared" si="376"/>
        <v/>
      </c>
      <c r="BE404" s="129" t="str">
        <f t="shared" si="377"/>
        <v/>
      </c>
      <c r="BF404" s="129"/>
      <c r="BG404" s="129" t="str">
        <f t="shared" si="378"/>
        <v/>
      </c>
      <c r="BH404" s="131" t="str">
        <f t="shared" si="379"/>
        <v/>
      </c>
      <c r="BI404" s="131" t="str">
        <f t="shared" si="380"/>
        <v/>
      </c>
      <c r="BJ404" s="129" t="str">
        <f t="shared" si="381"/>
        <v/>
      </c>
      <c r="BK404" s="129" t="str">
        <f t="shared" si="382"/>
        <v/>
      </c>
      <c r="BL404" s="129" t="str">
        <f t="shared" si="383"/>
        <v/>
      </c>
      <c r="BM404" s="129"/>
    </row>
    <row r="405" spans="2:65" ht="12.75">
      <c r="B405" s="142">
        <v>28</v>
      </c>
      <c r="C405" s="142">
        <v>210000000000</v>
      </c>
      <c r="D405" s="142">
        <v>80769000000</v>
      </c>
      <c r="E405" s="142">
        <v>7850</v>
      </c>
      <c r="F405" s="142">
        <v>5.0739999999999998</v>
      </c>
      <c r="G405" s="142">
        <v>3.6999999999999998E-2</v>
      </c>
      <c r="J405" s="87">
        <f t="shared" si="349"/>
        <v>202.1</v>
      </c>
      <c r="K405" s="126">
        <v>236</v>
      </c>
      <c r="L405" s="87">
        <f t="shared" ref="L405" si="409">F405</f>
        <v>5.0739999999999998</v>
      </c>
      <c r="M405" s="87">
        <f t="shared" ref="M405" si="410">G405*1000</f>
        <v>37</v>
      </c>
      <c r="N405" s="87" t="s">
        <v>163</v>
      </c>
      <c r="O405" s="87" t="s">
        <v>155</v>
      </c>
      <c r="P405" s="87">
        <v>0</v>
      </c>
      <c r="Q405" s="87">
        <v>3798.82</v>
      </c>
      <c r="R405" s="87">
        <v>0</v>
      </c>
      <c r="S405" s="87">
        <v>0</v>
      </c>
      <c r="T405" s="127">
        <v>313700000000</v>
      </c>
      <c r="U405" s="127">
        <v>313700000000</v>
      </c>
      <c r="V405" s="127">
        <v>19550000000</v>
      </c>
      <c r="W405" s="127">
        <v>19550000000</v>
      </c>
      <c r="X405" s="87">
        <v>0</v>
      </c>
      <c r="Y405" s="87">
        <v>0</v>
      </c>
      <c r="Z405" s="127">
        <v>241400000000</v>
      </c>
      <c r="AA405" s="87">
        <v>23450</v>
      </c>
      <c r="AB405" s="127">
        <v>101600000000</v>
      </c>
      <c r="AC405" s="87">
        <v>0.65</v>
      </c>
      <c r="AD405" s="87" t="s">
        <v>156</v>
      </c>
      <c r="AE405" s="87" t="s">
        <v>157</v>
      </c>
      <c r="AF405" s="87" t="s">
        <v>158</v>
      </c>
      <c r="AG405" s="87" t="s">
        <v>159</v>
      </c>
      <c r="AH405" s="87" t="s">
        <v>160</v>
      </c>
      <c r="AI405" s="87" t="s">
        <v>161</v>
      </c>
      <c r="AJ405" s="87" t="s">
        <v>162</v>
      </c>
      <c r="AK405" s="87">
        <v>0</v>
      </c>
      <c r="AL405" s="87">
        <v>0</v>
      </c>
      <c r="AM405" s="87" t="s">
        <v>142</v>
      </c>
      <c r="AY405" s="141">
        <f t="shared" ref="AY405" si="411">IF(J405="", "", INT(J405))</f>
        <v>202</v>
      </c>
      <c r="AZ405" s="129">
        <f t="shared" si="372"/>
        <v>236</v>
      </c>
      <c r="BA405" s="129">
        <f t="shared" si="373"/>
        <v>237</v>
      </c>
      <c r="BB405" s="129">
        <f t="shared" si="374"/>
        <v>202</v>
      </c>
      <c r="BC405" s="129">
        <f t="shared" si="375"/>
        <v>202</v>
      </c>
      <c r="BD405" s="129" t="str">
        <f t="shared" si="376"/>
        <v>1c</v>
      </c>
      <c r="BE405" s="129" t="str">
        <f t="shared" si="377"/>
        <v>0</v>
      </c>
      <c r="BF405" s="129"/>
      <c r="BG405" s="129">
        <f t="shared" si="378"/>
        <v>202</v>
      </c>
      <c r="BH405" s="131" t="str">
        <f t="shared" si="379"/>
        <v>2.10E+11</v>
      </c>
      <c r="BI405" s="131" t="str">
        <f t="shared" si="380"/>
        <v>8.08E+10</v>
      </c>
      <c r="BJ405" s="129" t="str">
        <f t="shared" si="381"/>
        <v>7850</v>
      </c>
      <c r="BK405" s="129">
        <f t="shared" si="382"/>
        <v>5.0739999999999998</v>
      </c>
      <c r="BL405" s="129">
        <f t="shared" si="383"/>
        <v>3.6999999999999998E-2</v>
      </c>
      <c r="BM405" s="129"/>
    </row>
    <row r="406" spans="2:65" ht="12.75">
      <c r="B406" s="142"/>
      <c r="C406" s="142"/>
      <c r="D406" s="142"/>
      <c r="E406" s="142"/>
      <c r="F406" s="142"/>
      <c r="G406" s="142"/>
      <c r="J406" s="87">
        <f t="shared" si="349"/>
        <v>202.2</v>
      </c>
      <c r="K406" s="126">
        <v>237</v>
      </c>
      <c r="L406" s="87">
        <f t="shared" ref="L406:M406" si="412">L405</f>
        <v>5.0739999999999998</v>
      </c>
      <c r="M406" s="87">
        <f t="shared" si="412"/>
        <v>37</v>
      </c>
      <c r="N406" s="87" t="s">
        <v>163</v>
      </c>
      <c r="O406" s="87" t="s">
        <v>155</v>
      </c>
      <c r="P406" s="87">
        <v>0</v>
      </c>
      <c r="Q406" s="87">
        <v>3798.82</v>
      </c>
      <c r="R406" s="87">
        <v>0</v>
      </c>
      <c r="S406" s="87">
        <v>0</v>
      </c>
      <c r="T406" s="127">
        <v>313700000000</v>
      </c>
      <c r="U406" s="127">
        <v>313700000000</v>
      </c>
      <c r="V406" s="127">
        <v>19550000000</v>
      </c>
      <c r="W406" s="127">
        <v>19550000000</v>
      </c>
      <c r="X406" s="87">
        <v>0</v>
      </c>
      <c r="Y406" s="87">
        <v>0</v>
      </c>
      <c r="Z406" s="127">
        <v>241400000000</v>
      </c>
      <c r="AA406" s="87">
        <v>23450</v>
      </c>
      <c r="AB406" s="127">
        <v>101600000000</v>
      </c>
      <c r="AC406" s="87">
        <v>0.65</v>
      </c>
      <c r="AD406" s="87" t="s">
        <v>156</v>
      </c>
      <c r="AE406" s="87" t="s">
        <v>157</v>
      </c>
      <c r="AF406" s="87" t="s">
        <v>158</v>
      </c>
      <c r="AG406" s="87" t="s">
        <v>159</v>
      </c>
      <c r="AH406" s="87" t="s">
        <v>160</v>
      </c>
      <c r="AI406" s="87" t="s">
        <v>161</v>
      </c>
      <c r="AJ406" s="87" t="s">
        <v>162</v>
      </c>
      <c r="AK406" s="87">
        <v>0</v>
      </c>
      <c r="AL406" s="87">
        <v>0</v>
      </c>
      <c r="AM406" s="87" t="s">
        <v>142</v>
      </c>
      <c r="AY406" s="141"/>
      <c r="AZ406" s="129" t="str">
        <f t="shared" si="372"/>
        <v/>
      </c>
      <c r="BA406" s="129" t="str">
        <f t="shared" si="373"/>
        <v/>
      </c>
      <c r="BB406" s="129" t="str">
        <f t="shared" si="374"/>
        <v/>
      </c>
      <c r="BC406" s="129" t="str">
        <f t="shared" si="375"/>
        <v/>
      </c>
      <c r="BD406" s="129" t="str">
        <f t="shared" si="376"/>
        <v/>
      </c>
      <c r="BE406" s="129" t="str">
        <f t="shared" si="377"/>
        <v/>
      </c>
      <c r="BF406" s="129"/>
      <c r="BG406" s="129" t="str">
        <f t="shared" si="378"/>
        <v/>
      </c>
      <c r="BH406" s="131" t="str">
        <f t="shared" si="379"/>
        <v/>
      </c>
      <c r="BI406" s="131" t="str">
        <f t="shared" si="380"/>
        <v/>
      </c>
      <c r="BJ406" s="129" t="str">
        <f t="shared" si="381"/>
        <v/>
      </c>
      <c r="BK406" s="129" t="str">
        <f t="shared" si="382"/>
        <v/>
      </c>
      <c r="BL406" s="129" t="str">
        <f t="shared" si="383"/>
        <v/>
      </c>
      <c r="BM406" s="129"/>
    </row>
    <row r="407" spans="2:65" ht="12.75">
      <c r="B407" s="142">
        <v>27</v>
      </c>
      <c r="C407" s="142">
        <v>210000000000</v>
      </c>
      <c r="D407" s="142">
        <v>80769000000</v>
      </c>
      <c r="E407" s="142">
        <v>7850</v>
      </c>
      <c r="F407" s="142">
        <v>5.0720000000000001</v>
      </c>
      <c r="G407" s="142">
        <v>3.5999999999999997E-2</v>
      </c>
      <c r="J407" s="87">
        <f t="shared" si="349"/>
        <v>203.1</v>
      </c>
      <c r="K407" s="126">
        <v>237</v>
      </c>
      <c r="L407" s="87">
        <f t="shared" ref="L407" si="413">F407</f>
        <v>5.0720000000000001</v>
      </c>
      <c r="M407" s="87">
        <f t="shared" ref="M407" si="414">G407*1000</f>
        <v>36</v>
      </c>
      <c r="N407" s="87" t="s">
        <v>163</v>
      </c>
      <c r="O407" s="87" t="s">
        <v>155</v>
      </c>
      <c r="P407" s="87">
        <v>0</v>
      </c>
      <c r="Q407" s="87">
        <v>3798.82</v>
      </c>
      <c r="R407" s="87">
        <v>0</v>
      </c>
      <c r="S407" s="87">
        <v>0</v>
      </c>
      <c r="T407" s="127">
        <v>313700000000</v>
      </c>
      <c r="U407" s="127">
        <v>313700000000</v>
      </c>
      <c r="V407" s="127">
        <v>19550000000</v>
      </c>
      <c r="W407" s="127">
        <v>19550000000</v>
      </c>
      <c r="X407" s="87">
        <v>0</v>
      </c>
      <c r="Y407" s="87">
        <v>0</v>
      </c>
      <c r="Z407" s="127">
        <v>241400000000</v>
      </c>
      <c r="AA407" s="87">
        <v>23450</v>
      </c>
      <c r="AB407" s="127">
        <v>101600000000</v>
      </c>
      <c r="AC407" s="87">
        <v>0.65</v>
      </c>
      <c r="AD407" s="87" t="s">
        <v>156</v>
      </c>
      <c r="AE407" s="87" t="s">
        <v>157</v>
      </c>
      <c r="AF407" s="87" t="s">
        <v>158</v>
      </c>
      <c r="AG407" s="87" t="s">
        <v>159</v>
      </c>
      <c r="AH407" s="87" t="s">
        <v>160</v>
      </c>
      <c r="AI407" s="87" t="s">
        <v>161</v>
      </c>
      <c r="AJ407" s="87" t="s">
        <v>162</v>
      </c>
      <c r="AK407" s="87">
        <v>0</v>
      </c>
      <c r="AL407" s="87">
        <v>0</v>
      </c>
      <c r="AM407" s="87" t="s">
        <v>142</v>
      </c>
      <c r="AY407" s="141">
        <f t="shared" ref="AY407" si="415">IF(J407="", "", INT(J407))</f>
        <v>203</v>
      </c>
      <c r="AZ407" s="129">
        <f t="shared" si="372"/>
        <v>237</v>
      </c>
      <c r="BA407" s="129">
        <f t="shared" si="373"/>
        <v>238</v>
      </c>
      <c r="BB407" s="129">
        <f t="shared" si="374"/>
        <v>203</v>
      </c>
      <c r="BC407" s="129">
        <f t="shared" si="375"/>
        <v>203</v>
      </c>
      <c r="BD407" s="129" t="str">
        <f t="shared" si="376"/>
        <v>1c</v>
      </c>
      <c r="BE407" s="129" t="str">
        <f t="shared" si="377"/>
        <v>0</v>
      </c>
      <c r="BF407" s="129"/>
      <c r="BG407" s="129">
        <f t="shared" si="378"/>
        <v>203</v>
      </c>
      <c r="BH407" s="131" t="str">
        <f t="shared" si="379"/>
        <v>2.10E+11</v>
      </c>
      <c r="BI407" s="131" t="str">
        <f t="shared" si="380"/>
        <v>8.08E+10</v>
      </c>
      <c r="BJ407" s="129" t="str">
        <f t="shared" si="381"/>
        <v>7850</v>
      </c>
      <c r="BK407" s="129">
        <f t="shared" si="382"/>
        <v>5.0720000000000001</v>
      </c>
      <c r="BL407" s="129">
        <f t="shared" si="383"/>
        <v>3.5999999999999997E-2</v>
      </c>
      <c r="BM407" s="129"/>
    </row>
    <row r="408" spans="2:65" ht="12.75">
      <c r="B408" s="142"/>
      <c r="C408" s="142"/>
      <c r="D408" s="142"/>
      <c r="E408" s="142"/>
      <c r="F408" s="142"/>
      <c r="G408" s="142"/>
      <c r="J408" s="87">
        <f t="shared" si="349"/>
        <v>203.2</v>
      </c>
      <c r="K408" s="126">
        <v>238</v>
      </c>
      <c r="L408" s="87">
        <f t="shared" ref="L408:M408" si="416">L407</f>
        <v>5.0720000000000001</v>
      </c>
      <c r="M408" s="87">
        <f t="shared" si="416"/>
        <v>36</v>
      </c>
      <c r="N408" s="87" t="s">
        <v>163</v>
      </c>
      <c r="O408" s="87" t="s">
        <v>155</v>
      </c>
      <c r="P408" s="87">
        <v>0</v>
      </c>
      <c r="Q408" s="87">
        <v>3798.82</v>
      </c>
      <c r="R408" s="87">
        <v>0</v>
      </c>
      <c r="S408" s="87">
        <v>0</v>
      </c>
      <c r="T408" s="127">
        <v>313700000000</v>
      </c>
      <c r="U408" s="127">
        <v>313700000000</v>
      </c>
      <c r="V408" s="127">
        <v>19550000000</v>
      </c>
      <c r="W408" s="127">
        <v>19550000000</v>
      </c>
      <c r="X408" s="87">
        <v>0</v>
      </c>
      <c r="Y408" s="87">
        <v>0</v>
      </c>
      <c r="Z408" s="127">
        <v>241400000000</v>
      </c>
      <c r="AA408" s="87">
        <v>23450</v>
      </c>
      <c r="AB408" s="127">
        <v>101600000000</v>
      </c>
      <c r="AC408" s="87">
        <v>0.65</v>
      </c>
      <c r="AD408" s="87" t="s">
        <v>156</v>
      </c>
      <c r="AE408" s="87" t="s">
        <v>157</v>
      </c>
      <c r="AF408" s="87" t="s">
        <v>158</v>
      </c>
      <c r="AG408" s="87" t="s">
        <v>159</v>
      </c>
      <c r="AH408" s="87" t="s">
        <v>160</v>
      </c>
      <c r="AI408" s="87" t="s">
        <v>161</v>
      </c>
      <c r="AJ408" s="87" t="s">
        <v>162</v>
      </c>
      <c r="AK408" s="87">
        <v>0</v>
      </c>
      <c r="AL408" s="87">
        <v>0</v>
      </c>
      <c r="AM408" s="87" t="s">
        <v>142</v>
      </c>
      <c r="AY408" s="141"/>
      <c r="AZ408" s="129" t="str">
        <f t="shared" si="372"/>
        <v/>
      </c>
      <c r="BA408" s="129" t="str">
        <f t="shared" si="373"/>
        <v/>
      </c>
      <c r="BB408" s="129" t="str">
        <f t="shared" si="374"/>
        <v/>
      </c>
      <c r="BC408" s="129" t="str">
        <f t="shared" si="375"/>
        <v/>
      </c>
      <c r="BD408" s="129" t="str">
        <f t="shared" si="376"/>
        <v/>
      </c>
      <c r="BE408" s="129" t="str">
        <f t="shared" si="377"/>
        <v/>
      </c>
      <c r="BF408" s="129"/>
      <c r="BG408" s="129" t="str">
        <f t="shared" si="378"/>
        <v/>
      </c>
      <c r="BH408" s="131" t="str">
        <f t="shared" si="379"/>
        <v/>
      </c>
      <c r="BI408" s="131" t="str">
        <f t="shared" si="380"/>
        <v/>
      </c>
      <c r="BJ408" s="129" t="str">
        <f t="shared" si="381"/>
        <v/>
      </c>
      <c r="BK408" s="129" t="str">
        <f t="shared" si="382"/>
        <v/>
      </c>
      <c r="BL408" s="129" t="str">
        <f t="shared" si="383"/>
        <v/>
      </c>
      <c r="BM408" s="129"/>
    </row>
    <row r="409" spans="2:65" ht="12.75">
      <c r="B409" s="142">
        <v>26</v>
      </c>
      <c r="C409" s="142">
        <v>210000000000</v>
      </c>
      <c r="D409" s="142">
        <v>80769000000</v>
      </c>
      <c r="E409" s="142">
        <v>7850</v>
      </c>
      <c r="F409" s="142">
        <v>5.07</v>
      </c>
      <c r="G409" s="142">
        <v>3.5000000000000003E-2</v>
      </c>
      <c r="J409" s="87">
        <f t="shared" si="349"/>
        <v>204.1</v>
      </c>
      <c r="K409" s="126">
        <v>238</v>
      </c>
      <c r="L409" s="87">
        <f t="shared" ref="L409" si="417">F409</f>
        <v>5.07</v>
      </c>
      <c r="M409" s="87">
        <f t="shared" ref="M409" si="418">G409*1000</f>
        <v>35</v>
      </c>
      <c r="N409" s="87" t="s">
        <v>163</v>
      </c>
      <c r="O409" s="87" t="s">
        <v>155</v>
      </c>
      <c r="P409" s="87">
        <v>0</v>
      </c>
      <c r="Q409" s="87">
        <v>3677.02</v>
      </c>
      <c r="R409" s="87">
        <v>0</v>
      </c>
      <c r="S409" s="87">
        <v>0</v>
      </c>
      <c r="T409" s="127">
        <v>303700000000</v>
      </c>
      <c r="U409" s="127">
        <v>303700000000</v>
      </c>
      <c r="V409" s="127">
        <v>18920000000</v>
      </c>
      <c r="W409" s="127">
        <v>18920000000</v>
      </c>
      <c r="X409" s="87">
        <v>0</v>
      </c>
      <c r="Y409" s="87">
        <v>0</v>
      </c>
      <c r="Z409" s="127">
        <v>233700000000</v>
      </c>
      <c r="AA409" s="87">
        <v>22707.3</v>
      </c>
      <c r="AB409" s="127">
        <v>98370000000</v>
      </c>
      <c r="AC409" s="87">
        <v>0.65</v>
      </c>
      <c r="AD409" s="87" t="s">
        <v>156</v>
      </c>
      <c r="AE409" s="87" t="s">
        <v>157</v>
      </c>
      <c r="AF409" s="87" t="s">
        <v>158</v>
      </c>
      <c r="AG409" s="87" t="s">
        <v>159</v>
      </c>
      <c r="AH409" s="87" t="s">
        <v>160</v>
      </c>
      <c r="AI409" s="87" t="s">
        <v>161</v>
      </c>
      <c r="AJ409" s="87" t="s">
        <v>162</v>
      </c>
      <c r="AK409" s="87">
        <v>0</v>
      </c>
      <c r="AL409" s="87">
        <v>0</v>
      </c>
      <c r="AM409" s="87" t="s">
        <v>142</v>
      </c>
      <c r="AY409" s="141">
        <f t="shared" ref="AY409" si="419">IF(J409="", "", INT(J409))</f>
        <v>204</v>
      </c>
      <c r="AZ409" s="129">
        <f t="shared" si="372"/>
        <v>238</v>
      </c>
      <c r="BA409" s="129">
        <f t="shared" si="373"/>
        <v>239</v>
      </c>
      <c r="BB409" s="129">
        <f t="shared" si="374"/>
        <v>204</v>
      </c>
      <c r="BC409" s="129">
        <f t="shared" si="375"/>
        <v>204</v>
      </c>
      <c r="BD409" s="129" t="str">
        <f t="shared" si="376"/>
        <v>1c</v>
      </c>
      <c r="BE409" s="129" t="str">
        <f t="shared" si="377"/>
        <v>0</v>
      </c>
      <c r="BF409" s="129"/>
      <c r="BG409" s="129">
        <f t="shared" si="378"/>
        <v>204</v>
      </c>
      <c r="BH409" s="131" t="str">
        <f t="shared" si="379"/>
        <v>2.10E+11</v>
      </c>
      <c r="BI409" s="131" t="str">
        <f t="shared" si="380"/>
        <v>8.08E+10</v>
      </c>
      <c r="BJ409" s="129" t="str">
        <f t="shared" si="381"/>
        <v>7850</v>
      </c>
      <c r="BK409" s="129">
        <f t="shared" si="382"/>
        <v>5.07</v>
      </c>
      <c r="BL409" s="129">
        <f t="shared" si="383"/>
        <v>3.5000000000000003E-2</v>
      </c>
      <c r="BM409" s="129"/>
    </row>
    <row r="410" spans="2:65" ht="12.75">
      <c r="B410" s="142"/>
      <c r="C410" s="142"/>
      <c r="D410" s="142"/>
      <c r="E410" s="142"/>
      <c r="F410" s="142"/>
      <c r="G410" s="142"/>
      <c r="J410" s="87">
        <f t="shared" si="349"/>
        <v>204.2</v>
      </c>
      <c r="K410" s="126">
        <v>239</v>
      </c>
      <c r="L410" s="87">
        <f t="shared" ref="L410:M410" si="420">L409</f>
        <v>5.07</v>
      </c>
      <c r="M410" s="87">
        <f t="shared" si="420"/>
        <v>35</v>
      </c>
      <c r="N410" s="87" t="s">
        <v>163</v>
      </c>
      <c r="O410" s="87" t="s">
        <v>155</v>
      </c>
      <c r="P410" s="87">
        <v>0</v>
      </c>
      <c r="Q410" s="87">
        <v>3677.02</v>
      </c>
      <c r="R410" s="87">
        <v>0</v>
      </c>
      <c r="S410" s="87">
        <v>0</v>
      </c>
      <c r="T410" s="127">
        <v>303700000000</v>
      </c>
      <c r="U410" s="127">
        <v>303700000000</v>
      </c>
      <c r="V410" s="127">
        <v>18920000000</v>
      </c>
      <c r="W410" s="127">
        <v>18920000000</v>
      </c>
      <c r="X410" s="87">
        <v>0</v>
      </c>
      <c r="Y410" s="87">
        <v>0</v>
      </c>
      <c r="Z410" s="127">
        <v>233700000000</v>
      </c>
      <c r="AA410" s="87">
        <v>22707.3</v>
      </c>
      <c r="AB410" s="127">
        <v>98370000000</v>
      </c>
      <c r="AC410" s="87">
        <v>0.65</v>
      </c>
      <c r="AD410" s="87" t="s">
        <v>156</v>
      </c>
      <c r="AE410" s="87" t="s">
        <v>157</v>
      </c>
      <c r="AF410" s="87" t="s">
        <v>158</v>
      </c>
      <c r="AG410" s="87" t="s">
        <v>159</v>
      </c>
      <c r="AH410" s="87" t="s">
        <v>160</v>
      </c>
      <c r="AI410" s="87" t="s">
        <v>161</v>
      </c>
      <c r="AJ410" s="87" t="s">
        <v>162</v>
      </c>
      <c r="AK410" s="87">
        <v>0</v>
      </c>
      <c r="AL410" s="87">
        <v>0</v>
      </c>
      <c r="AM410" s="87" t="s">
        <v>142</v>
      </c>
      <c r="AY410" s="141"/>
      <c r="AZ410" s="129" t="str">
        <f t="shared" si="372"/>
        <v/>
      </c>
      <c r="BA410" s="129" t="str">
        <f t="shared" si="373"/>
        <v/>
      </c>
      <c r="BB410" s="129" t="str">
        <f t="shared" si="374"/>
        <v/>
      </c>
      <c r="BC410" s="129" t="str">
        <f t="shared" si="375"/>
        <v/>
      </c>
      <c r="BD410" s="129" t="str">
        <f t="shared" si="376"/>
        <v/>
      </c>
      <c r="BE410" s="129" t="str">
        <f t="shared" si="377"/>
        <v/>
      </c>
      <c r="BF410" s="129"/>
      <c r="BG410" s="129" t="str">
        <f t="shared" si="378"/>
        <v/>
      </c>
      <c r="BH410" s="131" t="str">
        <f t="shared" si="379"/>
        <v/>
      </c>
      <c r="BI410" s="131" t="str">
        <f t="shared" si="380"/>
        <v/>
      </c>
      <c r="BJ410" s="129" t="str">
        <f t="shared" si="381"/>
        <v/>
      </c>
      <c r="BK410" s="129" t="str">
        <f t="shared" si="382"/>
        <v/>
      </c>
      <c r="BL410" s="129" t="str">
        <f t="shared" si="383"/>
        <v/>
      </c>
      <c r="BM410" s="129"/>
    </row>
    <row r="411" spans="2:65" ht="12.75">
      <c r="B411" s="142">
        <v>25</v>
      </c>
      <c r="C411" s="142">
        <v>210000000000</v>
      </c>
      <c r="D411" s="142">
        <v>80769000000</v>
      </c>
      <c r="E411" s="142">
        <v>7850</v>
      </c>
      <c r="F411" s="142">
        <v>5.0659999999999998</v>
      </c>
      <c r="G411" s="142">
        <v>3.3000000000000002E-2</v>
      </c>
      <c r="J411" s="87">
        <f t="shared" ref="J411:J474" si="421">J409+1</f>
        <v>205.1</v>
      </c>
      <c r="K411" s="126">
        <v>239</v>
      </c>
      <c r="L411" s="87">
        <f t="shared" ref="L411" si="422">F411</f>
        <v>5.0659999999999998</v>
      </c>
      <c r="M411" s="87">
        <f t="shared" ref="M411" si="423">G411*1000</f>
        <v>33</v>
      </c>
      <c r="N411" s="87" t="s">
        <v>163</v>
      </c>
      <c r="O411" s="87" t="s">
        <v>155</v>
      </c>
      <c r="P411" s="87">
        <v>0</v>
      </c>
      <c r="Q411" s="87">
        <v>3555.18</v>
      </c>
      <c r="R411" s="87">
        <v>0</v>
      </c>
      <c r="S411" s="87">
        <v>0</v>
      </c>
      <c r="T411" s="127">
        <v>293800000000</v>
      </c>
      <c r="U411" s="127">
        <v>293800000000</v>
      </c>
      <c r="V411" s="127">
        <v>18300000000</v>
      </c>
      <c r="W411" s="127">
        <v>18300000000</v>
      </c>
      <c r="X411" s="87">
        <v>0</v>
      </c>
      <c r="Y411" s="87">
        <v>0</v>
      </c>
      <c r="Z411" s="127">
        <v>226100000000</v>
      </c>
      <c r="AA411" s="87">
        <v>21963.599999999999</v>
      </c>
      <c r="AB411" s="127">
        <v>95110000000</v>
      </c>
      <c r="AC411" s="87">
        <v>0.65</v>
      </c>
      <c r="AD411" s="87" t="s">
        <v>156</v>
      </c>
      <c r="AE411" s="87" t="s">
        <v>157</v>
      </c>
      <c r="AF411" s="87" t="s">
        <v>158</v>
      </c>
      <c r="AG411" s="87" t="s">
        <v>159</v>
      </c>
      <c r="AH411" s="87" t="s">
        <v>160</v>
      </c>
      <c r="AI411" s="87" t="s">
        <v>161</v>
      </c>
      <c r="AJ411" s="87" t="s">
        <v>162</v>
      </c>
      <c r="AK411" s="87">
        <v>0</v>
      </c>
      <c r="AL411" s="87">
        <v>0</v>
      </c>
      <c r="AM411" s="87" t="s">
        <v>142</v>
      </c>
      <c r="AY411" s="141">
        <f t="shared" ref="AY411" si="424">IF(J411="", "", INT(J411))</f>
        <v>205</v>
      </c>
      <c r="AZ411" s="129">
        <f t="shared" si="372"/>
        <v>239</v>
      </c>
      <c r="BA411" s="129">
        <f t="shared" si="373"/>
        <v>240</v>
      </c>
      <c r="BB411" s="129">
        <f t="shared" si="374"/>
        <v>205</v>
      </c>
      <c r="BC411" s="129">
        <f t="shared" si="375"/>
        <v>205</v>
      </c>
      <c r="BD411" s="129" t="str">
        <f t="shared" si="376"/>
        <v>1c</v>
      </c>
      <c r="BE411" s="129" t="str">
        <f t="shared" si="377"/>
        <v>0</v>
      </c>
      <c r="BF411" s="129"/>
      <c r="BG411" s="129">
        <f t="shared" si="378"/>
        <v>205</v>
      </c>
      <c r="BH411" s="131" t="str">
        <f t="shared" si="379"/>
        <v>2.10E+11</v>
      </c>
      <c r="BI411" s="131" t="str">
        <f t="shared" si="380"/>
        <v>8.08E+10</v>
      </c>
      <c r="BJ411" s="129" t="str">
        <f t="shared" si="381"/>
        <v>7850</v>
      </c>
      <c r="BK411" s="129">
        <f t="shared" si="382"/>
        <v>5.0659999999999998</v>
      </c>
      <c r="BL411" s="129">
        <f t="shared" si="383"/>
        <v>3.3000000000000002E-2</v>
      </c>
      <c r="BM411" s="129"/>
    </row>
    <row r="412" spans="2:65" ht="12.75">
      <c r="B412" s="142"/>
      <c r="C412" s="142"/>
      <c r="D412" s="142"/>
      <c r="E412" s="142"/>
      <c r="F412" s="142"/>
      <c r="G412" s="142"/>
      <c r="J412" s="87">
        <f t="shared" si="421"/>
        <v>205.2</v>
      </c>
      <c r="K412" s="126">
        <v>240</v>
      </c>
      <c r="L412" s="87">
        <f t="shared" ref="L412:M412" si="425">L411</f>
        <v>5.0659999999999998</v>
      </c>
      <c r="M412" s="87">
        <f t="shared" si="425"/>
        <v>33</v>
      </c>
      <c r="N412" s="87" t="s">
        <v>163</v>
      </c>
      <c r="O412" s="87" t="s">
        <v>155</v>
      </c>
      <c r="P412" s="87">
        <v>0</v>
      </c>
      <c r="Q412" s="87">
        <v>3555.18</v>
      </c>
      <c r="R412" s="87">
        <v>0</v>
      </c>
      <c r="S412" s="87">
        <v>0</v>
      </c>
      <c r="T412" s="127">
        <v>293800000000</v>
      </c>
      <c r="U412" s="127">
        <v>293800000000</v>
      </c>
      <c r="V412" s="127">
        <v>18300000000</v>
      </c>
      <c r="W412" s="127">
        <v>18300000000</v>
      </c>
      <c r="X412" s="87">
        <v>0</v>
      </c>
      <c r="Y412" s="87">
        <v>0</v>
      </c>
      <c r="Z412" s="127">
        <v>226100000000</v>
      </c>
      <c r="AA412" s="87">
        <v>21963.599999999999</v>
      </c>
      <c r="AB412" s="127">
        <v>95110000000</v>
      </c>
      <c r="AC412" s="87">
        <v>0.65</v>
      </c>
      <c r="AD412" s="87" t="s">
        <v>156</v>
      </c>
      <c r="AE412" s="87" t="s">
        <v>157</v>
      </c>
      <c r="AF412" s="87" t="s">
        <v>158</v>
      </c>
      <c r="AG412" s="87" t="s">
        <v>159</v>
      </c>
      <c r="AH412" s="87" t="s">
        <v>160</v>
      </c>
      <c r="AI412" s="87" t="s">
        <v>161</v>
      </c>
      <c r="AJ412" s="87" t="s">
        <v>162</v>
      </c>
      <c r="AK412" s="87">
        <v>0</v>
      </c>
      <c r="AL412" s="87">
        <v>0</v>
      </c>
      <c r="AM412" s="87" t="s">
        <v>142</v>
      </c>
      <c r="AY412" s="141"/>
      <c r="AZ412" s="129" t="str">
        <f t="shared" si="372"/>
        <v/>
      </c>
      <c r="BA412" s="129" t="str">
        <f t="shared" si="373"/>
        <v/>
      </c>
      <c r="BB412" s="129" t="str">
        <f t="shared" si="374"/>
        <v/>
      </c>
      <c r="BC412" s="129" t="str">
        <f t="shared" si="375"/>
        <v/>
      </c>
      <c r="BD412" s="129" t="str">
        <f t="shared" si="376"/>
        <v/>
      </c>
      <c r="BE412" s="129" t="str">
        <f t="shared" si="377"/>
        <v/>
      </c>
      <c r="BF412" s="129"/>
      <c r="BG412" s="129" t="str">
        <f t="shared" si="378"/>
        <v/>
      </c>
      <c r="BH412" s="131" t="str">
        <f t="shared" si="379"/>
        <v/>
      </c>
      <c r="BI412" s="131" t="str">
        <f t="shared" si="380"/>
        <v/>
      </c>
      <c r="BJ412" s="129" t="str">
        <f t="shared" si="381"/>
        <v/>
      </c>
      <c r="BK412" s="129" t="str">
        <f t="shared" si="382"/>
        <v/>
      </c>
      <c r="BL412" s="129" t="str">
        <f t="shared" si="383"/>
        <v/>
      </c>
      <c r="BM412" s="129"/>
    </row>
    <row r="413" spans="2:65" ht="12.75">
      <c r="B413" s="142">
        <v>24</v>
      </c>
      <c r="C413" s="142">
        <v>210000000000</v>
      </c>
      <c r="D413" s="142">
        <v>80769000000</v>
      </c>
      <c r="E413" s="142">
        <v>7850</v>
      </c>
      <c r="F413" s="142">
        <v>5.0659999999999998</v>
      </c>
      <c r="G413" s="142">
        <v>3.3000000000000002E-2</v>
      </c>
      <c r="J413" s="87">
        <f t="shared" si="421"/>
        <v>206.1</v>
      </c>
      <c r="K413" s="126">
        <v>240</v>
      </c>
      <c r="L413" s="87">
        <f t="shared" ref="L413" si="426">F413</f>
        <v>5.0659999999999998</v>
      </c>
      <c r="M413" s="87">
        <f t="shared" ref="M413" si="427">G413*1000</f>
        <v>33</v>
      </c>
      <c r="N413" s="87" t="s">
        <v>163</v>
      </c>
      <c r="O413" s="87" t="s">
        <v>155</v>
      </c>
      <c r="P413" s="87">
        <v>0</v>
      </c>
      <c r="Q413" s="87">
        <v>3555.18</v>
      </c>
      <c r="R413" s="87">
        <v>0</v>
      </c>
      <c r="S413" s="87">
        <v>0</v>
      </c>
      <c r="T413" s="127">
        <v>293800000000</v>
      </c>
      <c r="U413" s="127">
        <v>293800000000</v>
      </c>
      <c r="V413" s="127">
        <v>18300000000</v>
      </c>
      <c r="W413" s="127">
        <v>18300000000</v>
      </c>
      <c r="X413" s="87">
        <v>0</v>
      </c>
      <c r="Y413" s="87">
        <v>0</v>
      </c>
      <c r="Z413" s="127">
        <v>226100000000</v>
      </c>
      <c r="AA413" s="87">
        <v>21963.599999999999</v>
      </c>
      <c r="AB413" s="127">
        <v>95110000000</v>
      </c>
      <c r="AC413" s="87">
        <v>0.65</v>
      </c>
      <c r="AD413" s="87" t="s">
        <v>156</v>
      </c>
      <c r="AE413" s="87" t="s">
        <v>157</v>
      </c>
      <c r="AF413" s="87" t="s">
        <v>158</v>
      </c>
      <c r="AG413" s="87" t="s">
        <v>159</v>
      </c>
      <c r="AH413" s="87" t="s">
        <v>160</v>
      </c>
      <c r="AI413" s="87" t="s">
        <v>161</v>
      </c>
      <c r="AJ413" s="87" t="s">
        <v>162</v>
      </c>
      <c r="AK413" s="87">
        <v>0</v>
      </c>
      <c r="AL413" s="87">
        <v>0</v>
      </c>
      <c r="AM413" s="87" t="s">
        <v>142</v>
      </c>
      <c r="AY413" s="141">
        <f t="shared" ref="AY413" si="428">IF(J413="", "", INT(J413))</f>
        <v>206</v>
      </c>
      <c r="AZ413" s="129">
        <f t="shared" si="372"/>
        <v>240</v>
      </c>
      <c r="BA413" s="129">
        <f t="shared" si="373"/>
        <v>241</v>
      </c>
      <c r="BB413" s="129">
        <f t="shared" si="374"/>
        <v>206</v>
      </c>
      <c r="BC413" s="129">
        <f t="shared" si="375"/>
        <v>206</v>
      </c>
      <c r="BD413" s="129" t="str">
        <f t="shared" si="376"/>
        <v>1c</v>
      </c>
      <c r="BE413" s="129" t="str">
        <f t="shared" si="377"/>
        <v>0</v>
      </c>
      <c r="BF413" s="129"/>
      <c r="BG413" s="129">
        <f t="shared" si="378"/>
        <v>206</v>
      </c>
      <c r="BH413" s="131" t="str">
        <f t="shared" si="379"/>
        <v>2.10E+11</v>
      </c>
      <c r="BI413" s="131" t="str">
        <f t="shared" si="380"/>
        <v>8.08E+10</v>
      </c>
      <c r="BJ413" s="129" t="str">
        <f t="shared" si="381"/>
        <v>7850</v>
      </c>
      <c r="BK413" s="129">
        <f t="shared" si="382"/>
        <v>5.0659999999999998</v>
      </c>
      <c r="BL413" s="129">
        <f t="shared" si="383"/>
        <v>3.3000000000000002E-2</v>
      </c>
      <c r="BM413" s="129"/>
    </row>
    <row r="414" spans="2:65" ht="12.75">
      <c r="B414" s="142"/>
      <c r="C414" s="142"/>
      <c r="D414" s="142"/>
      <c r="E414" s="142"/>
      <c r="F414" s="142"/>
      <c r="G414" s="142"/>
      <c r="J414" s="87">
        <f t="shared" si="421"/>
        <v>206.2</v>
      </c>
      <c r="K414" s="126">
        <v>241</v>
      </c>
      <c r="L414" s="87">
        <f t="shared" ref="L414:M414" si="429">L413</f>
        <v>5.0659999999999998</v>
      </c>
      <c r="M414" s="87">
        <f t="shared" si="429"/>
        <v>33</v>
      </c>
      <c r="N414" s="87" t="s">
        <v>163</v>
      </c>
      <c r="O414" s="87" t="s">
        <v>155</v>
      </c>
      <c r="P414" s="87">
        <v>0</v>
      </c>
      <c r="Q414" s="87">
        <v>3555.18</v>
      </c>
      <c r="R414" s="87">
        <v>0</v>
      </c>
      <c r="S414" s="87">
        <v>0</v>
      </c>
      <c r="T414" s="127">
        <v>293800000000</v>
      </c>
      <c r="U414" s="127">
        <v>293800000000</v>
      </c>
      <c r="V414" s="127">
        <v>18300000000</v>
      </c>
      <c r="W414" s="127">
        <v>18300000000</v>
      </c>
      <c r="X414" s="87">
        <v>0</v>
      </c>
      <c r="Y414" s="87">
        <v>0</v>
      </c>
      <c r="Z414" s="127">
        <v>226100000000</v>
      </c>
      <c r="AA414" s="87">
        <v>21963.599999999999</v>
      </c>
      <c r="AB414" s="127">
        <v>95110000000</v>
      </c>
      <c r="AC414" s="87">
        <v>0.65</v>
      </c>
      <c r="AD414" s="87" t="s">
        <v>156</v>
      </c>
      <c r="AE414" s="87" t="s">
        <v>157</v>
      </c>
      <c r="AF414" s="87" t="s">
        <v>158</v>
      </c>
      <c r="AG414" s="87" t="s">
        <v>159</v>
      </c>
      <c r="AH414" s="87" t="s">
        <v>160</v>
      </c>
      <c r="AI414" s="87" t="s">
        <v>161</v>
      </c>
      <c r="AJ414" s="87" t="s">
        <v>162</v>
      </c>
      <c r="AK414" s="87">
        <v>0</v>
      </c>
      <c r="AL414" s="87">
        <v>0</v>
      </c>
      <c r="AM414" s="87" t="s">
        <v>142</v>
      </c>
      <c r="AY414" s="141"/>
      <c r="AZ414" s="129" t="str">
        <f t="shared" si="372"/>
        <v/>
      </c>
      <c r="BA414" s="129" t="str">
        <f t="shared" si="373"/>
        <v/>
      </c>
      <c r="BB414" s="129" t="str">
        <f t="shared" si="374"/>
        <v/>
      </c>
      <c r="BC414" s="129" t="str">
        <f t="shared" si="375"/>
        <v/>
      </c>
      <c r="BD414" s="129" t="str">
        <f t="shared" si="376"/>
        <v/>
      </c>
      <c r="BE414" s="129" t="str">
        <f t="shared" si="377"/>
        <v/>
      </c>
      <c r="BF414" s="129"/>
      <c r="BG414" s="129" t="str">
        <f t="shared" si="378"/>
        <v/>
      </c>
      <c r="BH414" s="131" t="str">
        <f t="shared" si="379"/>
        <v/>
      </c>
      <c r="BI414" s="131" t="str">
        <f t="shared" si="380"/>
        <v/>
      </c>
      <c r="BJ414" s="129" t="str">
        <f t="shared" si="381"/>
        <v/>
      </c>
      <c r="BK414" s="129" t="str">
        <f t="shared" si="382"/>
        <v/>
      </c>
      <c r="BL414" s="129" t="str">
        <f t="shared" si="383"/>
        <v/>
      </c>
      <c r="BM414" s="129"/>
    </row>
    <row r="415" spans="2:65" ht="12.75">
      <c r="B415" s="142">
        <v>23</v>
      </c>
      <c r="C415" s="142">
        <v>210000000000</v>
      </c>
      <c r="D415" s="142">
        <v>80769000000</v>
      </c>
      <c r="E415" s="142">
        <v>7850</v>
      </c>
      <c r="F415" s="142">
        <v>5.0659999999999998</v>
      </c>
      <c r="G415" s="142">
        <v>3.3000000000000002E-2</v>
      </c>
      <c r="J415" s="87">
        <f t="shared" si="421"/>
        <v>207.1</v>
      </c>
      <c r="K415" s="126">
        <v>241</v>
      </c>
      <c r="L415" s="87">
        <f t="shared" ref="L415" si="430">F415</f>
        <v>5.0659999999999998</v>
      </c>
      <c r="M415" s="87">
        <f t="shared" ref="M415" si="431">G415*1000</f>
        <v>33</v>
      </c>
      <c r="N415" s="87" t="s">
        <v>163</v>
      </c>
      <c r="O415" s="87" t="s">
        <v>155</v>
      </c>
      <c r="P415" s="87">
        <v>0</v>
      </c>
      <c r="Q415" s="87">
        <v>3433.29</v>
      </c>
      <c r="R415" s="87">
        <v>0</v>
      </c>
      <c r="S415" s="87">
        <v>0</v>
      </c>
      <c r="T415" s="127">
        <v>283800000000</v>
      </c>
      <c r="U415" s="127">
        <v>283800000000</v>
      </c>
      <c r="V415" s="127">
        <v>17670000000</v>
      </c>
      <c r="W415" s="127">
        <v>17670000000</v>
      </c>
      <c r="X415" s="87">
        <v>0</v>
      </c>
      <c r="Y415" s="87">
        <v>0</v>
      </c>
      <c r="Z415" s="127">
        <v>218400000000</v>
      </c>
      <c r="AA415" s="87">
        <v>21219.1</v>
      </c>
      <c r="AB415" s="127">
        <v>91850000000</v>
      </c>
      <c r="AC415" s="87">
        <v>0.65</v>
      </c>
      <c r="AD415" s="87" t="s">
        <v>156</v>
      </c>
      <c r="AE415" s="87" t="s">
        <v>157</v>
      </c>
      <c r="AF415" s="87" t="s">
        <v>158</v>
      </c>
      <c r="AG415" s="87" t="s">
        <v>159</v>
      </c>
      <c r="AH415" s="87" t="s">
        <v>160</v>
      </c>
      <c r="AI415" s="87" t="s">
        <v>161</v>
      </c>
      <c r="AJ415" s="87" t="s">
        <v>162</v>
      </c>
      <c r="AK415" s="87">
        <v>0</v>
      </c>
      <c r="AL415" s="87">
        <v>0</v>
      </c>
      <c r="AM415" s="87" t="s">
        <v>142</v>
      </c>
      <c r="AY415" s="141">
        <f t="shared" ref="AY415" si="432">IF(J415="", "", INT(J415))</f>
        <v>207</v>
      </c>
      <c r="AZ415" s="129">
        <f t="shared" si="372"/>
        <v>241</v>
      </c>
      <c r="BA415" s="129">
        <f t="shared" si="373"/>
        <v>242</v>
      </c>
      <c r="BB415" s="129">
        <f t="shared" si="374"/>
        <v>207</v>
      </c>
      <c r="BC415" s="129">
        <f t="shared" si="375"/>
        <v>207</v>
      </c>
      <c r="BD415" s="129" t="str">
        <f t="shared" si="376"/>
        <v>1c</v>
      </c>
      <c r="BE415" s="129" t="str">
        <f t="shared" si="377"/>
        <v>0</v>
      </c>
      <c r="BF415" s="129"/>
      <c r="BG415" s="129">
        <f t="shared" si="378"/>
        <v>207</v>
      </c>
      <c r="BH415" s="131" t="str">
        <f t="shared" si="379"/>
        <v>2.10E+11</v>
      </c>
      <c r="BI415" s="131" t="str">
        <f t="shared" si="380"/>
        <v>8.08E+10</v>
      </c>
      <c r="BJ415" s="129" t="str">
        <f t="shared" si="381"/>
        <v>7850</v>
      </c>
      <c r="BK415" s="129">
        <f t="shared" si="382"/>
        <v>5.0659999999999998</v>
      </c>
      <c r="BL415" s="129">
        <f t="shared" si="383"/>
        <v>3.3000000000000002E-2</v>
      </c>
      <c r="BM415" s="129"/>
    </row>
    <row r="416" spans="2:65" ht="12.75">
      <c r="B416" s="142"/>
      <c r="C416" s="142"/>
      <c r="D416" s="142"/>
      <c r="E416" s="142"/>
      <c r="F416" s="142"/>
      <c r="G416" s="142"/>
      <c r="J416" s="87">
        <f t="shared" si="421"/>
        <v>207.2</v>
      </c>
      <c r="K416" s="126">
        <v>242</v>
      </c>
      <c r="L416" s="87">
        <f t="shared" ref="L416:M416" si="433">L415</f>
        <v>5.0659999999999998</v>
      </c>
      <c r="M416" s="87">
        <f t="shared" si="433"/>
        <v>33</v>
      </c>
      <c r="N416" s="87" t="s">
        <v>163</v>
      </c>
      <c r="O416" s="87" t="s">
        <v>155</v>
      </c>
      <c r="P416" s="87">
        <v>0</v>
      </c>
      <c r="Q416" s="87">
        <v>3433.29</v>
      </c>
      <c r="R416" s="87">
        <v>0</v>
      </c>
      <c r="S416" s="87">
        <v>0</v>
      </c>
      <c r="T416" s="127">
        <v>283800000000</v>
      </c>
      <c r="U416" s="127">
        <v>283800000000</v>
      </c>
      <c r="V416" s="127">
        <v>17670000000</v>
      </c>
      <c r="W416" s="127">
        <v>17670000000</v>
      </c>
      <c r="X416" s="87">
        <v>0</v>
      </c>
      <c r="Y416" s="87">
        <v>0</v>
      </c>
      <c r="Z416" s="127">
        <v>218400000000</v>
      </c>
      <c r="AA416" s="87">
        <v>21219.1</v>
      </c>
      <c r="AB416" s="127">
        <v>91850000000</v>
      </c>
      <c r="AC416" s="87">
        <v>0.65</v>
      </c>
      <c r="AD416" s="87" t="s">
        <v>156</v>
      </c>
      <c r="AE416" s="87" t="s">
        <v>157</v>
      </c>
      <c r="AF416" s="87" t="s">
        <v>158</v>
      </c>
      <c r="AG416" s="87" t="s">
        <v>159</v>
      </c>
      <c r="AH416" s="87" t="s">
        <v>160</v>
      </c>
      <c r="AI416" s="87" t="s">
        <v>161</v>
      </c>
      <c r="AJ416" s="87" t="s">
        <v>162</v>
      </c>
      <c r="AK416" s="87">
        <v>0</v>
      </c>
      <c r="AL416" s="87">
        <v>0</v>
      </c>
      <c r="AM416" s="87" t="s">
        <v>142</v>
      </c>
      <c r="AY416" s="141"/>
      <c r="AZ416" s="129" t="str">
        <f t="shared" si="372"/>
        <v/>
      </c>
      <c r="BA416" s="129" t="str">
        <f t="shared" si="373"/>
        <v/>
      </c>
      <c r="BB416" s="129" t="str">
        <f t="shared" si="374"/>
        <v/>
      </c>
      <c r="BC416" s="129" t="str">
        <f t="shared" si="375"/>
        <v/>
      </c>
      <c r="BD416" s="129" t="str">
        <f t="shared" si="376"/>
        <v/>
      </c>
      <c r="BE416" s="129" t="str">
        <f t="shared" si="377"/>
        <v/>
      </c>
      <c r="BF416" s="129"/>
      <c r="BG416" s="129" t="str">
        <f t="shared" si="378"/>
        <v/>
      </c>
      <c r="BH416" s="131" t="str">
        <f t="shared" si="379"/>
        <v/>
      </c>
      <c r="BI416" s="131" t="str">
        <f t="shared" si="380"/>
        <v/>
      </c>
      <c r="BJ416" s="129" t="str">
        <f t="shared" si="381"/>
        <v/>
      </c>
      <c r="BK416" s="129" t="str">
        <f t="shared" si="382"/>
        <v/>
      </c>
      <c r="BL416" s="129" t="str">
        <f t="shared" si="383"/>
        <v/>
      </c>
      <c r="BM416" s="129"/>
    </row>
    <row r="417" spans="2:65" ht="12.75">
      <c r="B417" s="142">
        <v>22</v>
      </c>
      <c r="C417" s="142">
        <v>210000000000</v>
      </c>
      <c r="D417" s="142">
        <v>80769000000</v>
      </c>
      <c r="E417" s="142">
        <v>7850</v>
      </c>
      <c r="F417" s="142">
        <v>5.0659999999999998</v>
      </c>
      <c r="G417" s="142">
        <v>3.3000000000000002E-2</v>
      </c>
      <c r="J417" s="87">
        <f t="shared" si="421"/>
        <v>208.1</v>
      </c>
      <c r="K417" s="126">
        <v>242</v>
      </c>
      <c r="L417" s="87">
        <f t="shared" ref="L417" si="434">F417</f>
        <v>5.0659999999999998</v>
      </c>
      <c r="M417" s="87">
        <f t="shared" ref="M417" si="435">G417*1000</f>
        <v>33</v>
      </c>
      <c r="N417" s="87" t="s">
        <v>163</v>
      </c>
      <c r="O417" s="87" t="s">
        <v>155</v>
      </c>
      <c r="P417" s="87">
        <v>0</v>
      </c>
      <c r="Q417" s="87">
        <v>3433.29</v>
      </c>
      <c r="R417" s="87">
        <v>0</v>
      </c>
      <c r="S417" s="87">
        <v>0</v>
      </c>
      <c r="T417" s="127">
        <v>283800000000</v>
      </c>
      <c r="U417" s="127">
        <v>283800000000</v>
      </c>
      <c r="V417" s="127">
        <v>17670000000</v>
      </c>
      <c r="W417" s="127">
        <v>17670000000</v>
      </c>
      <c r="X417" s="87">
        <v>0</v>
      </c>
      <c r="Y417" s="87">
        <v>0</v>
      </c>
      <c r="Z417" s="127">
        <v>218400000000</v>
      </c>
      <c r="AA417" s="87">
        <v>21219.1</v>
      </c>
      <c r="AB417" s="127">
        <v>91850000000</v>
      </c>
      <c r="AC417" s="87">
        <v>0.65</v>
      </c>
      <c r="AD417" s="87" t="s">
        <v>156</v>
      </c>
      <c r="AE417" s="87" t="s">
        <v>157</v>
      </c>
      <c r="AF417" s="87" t="s">
        <v>158</v>
      </c>
      <c r="AG417" s="87" t="s">
        <v>159</v>
      </c>
      <c r="AH417" s="87" t="s">
        <v>160</v>
      </c>
      <c r="AI417" s="87" t="s">
        <v>161</v>
      </c>
      <c r="AJ417" s="87" t="s">
        <v>162</v>
      </c>
      <c r="AK417" s="87">
        <v>0</v>
      </c>
      <c r="AL417" s="87">
        <v>0</v>
      </c>
      <c r="AM417" s="87" t="s">
        <v>142</v>
      </c>
      <c r="AY417" s="141">
        <f t="shared" ref="AY417" si="436">IF(J417="", "", INT(J417))</f>
        <v>208</v>
      </c>
      <c r="AZ417" s="129">
        <f t="shared" si="372"/>
        <v>242</v>
      </c>
      <c r="BA417" s="129">
        <f t="shared" si="373"/>
        <v>243</v>
      </c>
      <c r="BB417" s="129">
        <f t="shared" si="374"/>
        <v>208</v>
      </c>
      <c r="BC417" s="129">
        <f t="shared" si="375"/>
        <v>208</v>
      </c>
      <c r="BD417" s="129" t="str">
        <f t="shared" si="376"/>
        <v>1c</v>
      </c>
      <c r="BE417" s="129" t="str">
        <f t="shared" si="377"/>
        <v>0</v>
      </c>
      <c r="BF417" s="129"/>
      <c r="BG417" s="129">
        <f t="shared" si="378"/>
        <v>208</v>
      </c>
      <c r="BH417" s="131" t="str">
        <f t="shared" si="379"/>
        <v>2.10E+11</v>
      </c>
      <c r="BI417" s="131" t="str">
        <f t="shared" si="380"/>
        <v>8.08E+10</v>
      </c>
      <c r="BJ417" s="129" t="str">
        <f t="shared" si="381"/>
        <v>7850</v>
      </c>
      <c r="BK417" s="129">
        <f t="shared" si="382"/>
        <v>5.0659999999999998</v>
      </c>
      <c r="BL417" s="129">
        <f t="shared" si="383"/>
        <v>3.3000000000000002E-2</v>
      </c>
      <c r="BM417" s="129"/>
    </row>
    <row r="418" spans="2:65" ht="12.75">
      <c r="B418" s="142"/>
      <c r="C418" s="142"/>
      <c r="D418" s="142"/>
      <c r="E418" s="142"/>
      <c r="F418" s="142"/>
      <c r="G418" s="142"/>
      <c r="J418" s="87">
        <f t="shared" si="421"/>
        <v>208.2</v>
      </c>
      <c r="K418" s="126">
        <v>243</v>
      </c>
      <c r="L418" s="87">
        <f t="shared" ref="L418:M418" si="437">L417</f>
        <v>5.0659999999999998</v>
      </c>
      <c r="M418" s="87">
        <f t="shared" si="437"/>
        <v>33</v>
      </c>
      <c r="N418" s="87" t="s">
        <v>163</v>
      </c>
      <c r="O418" s="87" t="s">
        <v>155</v>
      </c>
      <c r="P418" s="87">
        <v>0</v>
      </c>
      <c r="Q418" s="87">
        <v>3433.29</v>
      </c>
      <c r="R418" s="87">
        <v>0</v>
      </c>
      <c r="S418" s="87">
        <v>0</v>
      </c>
      <c r="T418" s="127">
        <v>283800000000</v>
      </c>
      <c r="U418" s="127">
        <v>283800000000</v>
      </c>
      <c r="V418" s="127">
        <v>17670000000</v>
      </c>
      <c r="W418" s="127">
        <v>17670000000</v>
      </c>
      <c r="X418" s="87">
        <v>0</v>
      </c>
      <c r="Y418" s="87">
        <v>0</v>
      </c>
      <c r="Z418" s="127">
        <v>218400000000</v>
      </c>
      <c r="AA418" s="87">
        <v>21219.1</v>
      </c>
      <c r="AB418" s="127">
        <v>91850000000</v>
      </c>
      <c r="AC418" s="87">
        <v>0.65</v>
      </c>
      <c r="AD418" s="87" t="s">
        <v>156</v>
      </c>
      <c r="AE418" s="87" t="s">
        <v>157</v>
      </c>
      <c r="AF418" s="87" t="s">
        <v>158</v>
      </c>
      <c r="AG418" s="87" t="s">
        <v>159</v>
      </c>
      <c r="AH418" s="87" t="s">
        <v>160</v>
      </c>
      <c r="AI418" s="87" t="s">
        <v>161</v>
      </c>
      <c r="AJ418" s="87" t="s">
        <v>162</v>
      </c>
      <c r="AK418" s="87">
        <v>0</v>
      </c>
      <c r="AL418" s="87">
        <v>0</v>
      </c>
      <c r="AM418" s="87" t="s">
        <v>142</v>
      </c>
      <c r="AY418" s="141"/>
      <c r="AZ418" s="129" t="str">
        <f t="shared" si="372"/>
        <v/>
      </c>
      <c r="BA418" s="129" t="str">
        <f t="shared" si="373"/>
        <v/>
      </c>
      <c r="BB418" s="129" t="str">
        <f t="shared" si="374"/>
        <v/>
      </c>
      <c r="BC418" s="129" t="str">
        <f t="shared" si="375"/>
        <v/>
      </c>
      <c r="BD418" s="129" t="str">
        <f t="shared" si="376"/>
        <v/>
      </c>
      <c r="BE418" s="129" t="str">
        <f t="shared" si="377"/>
        <v/>
      </c>
      <c r="BF418" s="129"/>
      <c r="BG418" s="129" t="str">
        <f t="shared" si="378"/>
        <v/>
      </c>
      <c r="BH418" s="131" t="str">
        <f t="shared" si="379"/>
        <v/>
      </c>
      <c r="BI418" s="131" t="str">
        <f t="shared" si="380"/>
        <v/>
      </c>
      <c r="BJ418" s="129" t="str">
        <f t="shared" si="381"/>
        <v/>
      </c>
      <c r="BK418" s="129" t="str">
        <f t="shared" si="382"/>
        <v/>
      </c>
      <c r="BL418" s="129" t="str">
        <f t="shared" si="383"/>
        <v/>
      </c>
      <c r="BM418" s="129"/>
    </row>
    <row r="419" spans="2:65" ht="12.75">
      <c r="B419" s="142">
        <v>21</v>
      </c>
      <c r="C419" s="142">
        <v>210000000000</v>
      </c>
      <c r="D419" s="142">
        <v>80769000000</v>
      </c>
      <c r="E419" s="142">
        <v>7850</v>
      </c>
      <c r="F419" s="142">
        <v>5.0659999999999998</v>
      </c>
      <c r="G419" s="142">
        <v>2.9000000000000001E-2</v>
      </c>
      <c r="J419" s="87">
        <f t="shared" si="421"/>
        <v>209.1</v>
      </c>
      <c r="K419" s="126">
        <v>243</v>
      </c>
      <c r="L419" s="87">
        <f t="shared" ref="L419" si="438">F419</f>
        <v>5.0659999999999998</v>
      </c>
      <c r="M419" s="87">
        <f t="shared" ref="M419" si="439">G419*1000</f>
        <v>29</v>
      </c>
      <c r="N419" s="87" t="s">
        <v>163</v>
      </c>
      <c r="O419" s="87" t="s">
        <v>155</v>
      </c>
      <c r="P419" s="87">
        <v>0</v>
      </c>
      <c r="Q419" s="87">
        <v>3311.32</v>
      </c>
      <c r="R419" s="87">
        <v>0</v>
      </c>
      <c r="S419" s="87">
        <v>0</v>
      </c>
      <c r="T419" s="127">
        <v>273800000000</v>
      </c>
      <c r="U419" s="127">
        <v>273800000000</v>
      </c>
      <c r="V419" s="127">
        <v>17040000000</v>
      </c>
      <c r="W419" s="127">
        <v>17040000000</v>
      </c>
      <c r="X419" s="87">
        <v>0</v>
      </c>
      <c r="Y419" s="87">
        <v>0</v>
      </c>
      <c r="Z419" s="127">
        <v>210700000000</v>
      </c>
      <c r="AA419" s="87">
        <v>20473.400000000001</v>
      </c>
      <c r="AB419" s="127">
        <v>88580000000</v>
      </c>
      <c r="AC419" s="87">
        <v>0.65</v>
      </c>
      <c r="AD419" s="87" t="s">
        <v>156</v>
      </c>
      <c r="AE419" s="87" t="s">
        <v>157</v>
      </c>
      <c r="AF419" s="87" t="s">
        <v>158</v>
      </c>
      <c r="AG419" s="87" t="s">
        <v>159</v>
      </c>
      <c r="AH419" s="87" t="s">
        <v>160</v>
      </c>
      <c r="AI419" s="87" t="s">
        <v>161</v>
      </c>
      <c r="AJ419" s="87" t="s">
        <v>162</v>
      </c>
      <c r="AK419" s="87">
        <v>0</v>
      </c>
      <c r="AL419" s="87">
        <v>0</v>
      </c>
      <c r="AM419" s="87" t="s">
        <v>142</v>
      </c>
      <c r="AY419" s="141">
        <f t="shared" ref="AY419" si="440">IF(J419="", "", INT(J419))</f>
        <v>209</v>
      </c>
      <c r="AZ419" s="129">
        <f t="shared" si="372"/>
        <v>243</v>
      </c>
      <c r="BA419" s="129">
        <f t="shared" si="373"/>
        <v>244</v>
      </c>
      <c r="BB419" s="129">
        <f t="shared" si="374"/>
        <v>209</v>
      </c>
      <c r="BC419" s="129">
        <f t="shared" si="375"/>
        <v>209</v>
      </c>
      <c r="BD419" s="129" t="str">
        <f t="shared" si="376"/>
        <v>1c</v>
      </c>
      <c r="BE419" s="129" t="str">
        <f t="shared" si="377"/>
        <v>0</v>
      </c>
      <c r="BF419" s="129"/>
      <c r="BG419" s="129">
        <f t="shared" si="378"/>
        <v>209</v>
      </c>
      <c r="BH419" s="131" t="str">
        <f t="shared" si="379"/>
        <v>2.10E+11</v>
      </c>
      <c r="BI419" s="131" t="str">
        <f t="shared" si="380"/>
        <v>8.08E+10</v>
      </c>
      <c r="BJ419" s="129" t="str">
        <f t="shared" si="381"/>
        <v>7850</v>
      </c>
      <c r="BK419" s="129">
        <f t="shared" si="382"/>
        <v>5.0659999999999998</v>
      </c>
      <c r="BL419" s="129">
        <f t="shared" si="383"/>
        <v>2.9000000000000001E-2</v>
      </c>
      <c r="BM419" s="129"/>
    </row>
    <row r="420" spans="2:65" ht="12.75">
      <c r="B420" s="142"/>
      <c r="C420" s="142"/>
      <c r="D420" s="142"/>
      <c r="E420" s="142"/>
      <c r="F420" s="142"/>
      <c r="G420" s="142"/>
      <c r="J420" s="87">
        <f t="shared" si="421"/>
        <v>209.2</v>
      </c>
      <c r="K420" s="126">
        <v>244</v>
      </c>
      <c r="L420" s="87">
        <f t="shared" ref="L420:M420" si="441">L419</f>
        <v>5.0659999999999998</v>
      </c>
      <c r="M420" s="87">
        <f t="shared" si="441"/>
        <v>29</v>
      </c>
      <c r="N420" s="87" t="s">
        <v>163</v>
      </c>
      <c r="O420" s="87" t="s">
        <v>155</v>
      </c>
      <c r="P420" s="87">
        <v>0</v>
      </c>
      <c r="Q420" s="87">
        <v>3311.32</v>
      </c>
      <c r="R420" s="87">
        <v>0</v>
      </c>
      <c r="S420" s="87">
        <v>0</v>
      </c>
      <c r="T420" s="127">
        <v>273800000000</v>
      </c>
      <c r="U420" s="127">
        <v>273800000000</v>
      </c>
      <c r="V420" s="127">
        <v>17040000000</v>
      </c>
      <c r="W420" s="127">
        <v>17040000000</v>
      </c>
      <c r="X420" s="87">
        <v>0</v>
      </c>
      <c r="Y420" s="87">
        <v>0</v>
      </c>
      <c r="Z420" s="127">
        <v>210700000000</v>
      </c>
      <c r="AA420" s="87">
        <v>20473.400000000001</v>
      </c>
      <c r="AB420" s="127">
        <v>88580000000</v>
      </c>
      <c r="AC420" s="87">
        <v>0.65</v>
      </c>
      <c r="AD420" s="87" t="s">
        <v>156</v>
      </c>
      <c r="AE420" s="87" t="s">
        <v>157</v>
      </c>
      <c r="AF420" s="87" t="s">
        <v>158</v>
      </c>
      <c r="AG420" s="87" t="s">
        <v>159</v>
      </c>
      <c r="AH420" s="87" t="s">
        <v>160</v>
      </c>
      <c r="AI420" s="87" t="s">
        <v>161</v>
      </c>
      <c r="AJ420" s="87" t="s">
        <v>162</v>
      </c>
      <c r="AK420" s="87">
        <v>0</v>
      </c>
      <c r="AL420" s="87">
        <v>0</v>
      </c>
      <c r="AM420" s="87" t="s">
        <v>142</v>
      </c>
      <c r="AY420" s="141"/>
      <c r="AZ420" s="129" t="str">
        <f t="shared" si="372"/>
        <v/>
      </c>
      <c r="BA420" s="129" t="str">
        <f t="shared" si="373"/>
        <v/>
      </c>
      <c r="BB420" s="129" t="str">
        <f t="shared" si="374"/>
        <v/>
      </c>
      <c r="BC420" s="129" t="str">
        <f t="shared" si="375"/>
        <v/>
      </c>
      <c r="BD420" s="129" t="str">
        <f t="shared" si="376"/>
        <v/>
      </c>
      <c r="BE420" s="129" t="str">
        <f t="shared" si="377"/>
        <v/>
      </c>
      <c r="BF420" s="129"/>
      <c r="BG420" s="129" t="str">
        <f t="shared" si="378"/>
        <v/>
      </c>
      <c r="BH420" s="131" t="str">
        <f t="shared" si="379"/>
        <v/>
      </c>
      <c r="BI420" s="131" t="str">
        <f t="shared" si="380"/>
        <v/>
      </c>
      <c r="BJ420" s="129" t="str">
        <f t="shared" si="381"/>
        <v/>
      </c>
      <c r="BK420" s="129" t="str">
        <f t="shared" si="382"/>
        <v/>
      </c>
      <c r="BL420" s="129" t="str">
        <f t="shared" si="383"/>
        <v/>
      </c>
      <c r="BM420" s="129"/>
    </row>
    <row r="421" spans="2:65" ht="12.75">
      <c r="B421" s="142">
        <v>20</v>
      </c>
      <c r="C421" s="142">
        <v>210000000000</v>
      </c>
      <c r="D421" s="142">
        <v>80769000000</v>
      </c>
      <c r="E421" s="142">
        <v>7850</v>
      </c>
      <c r="F421" s="142">
        <v>5.0659999999999998</v>
      </c>
      <c r="G421" s="142">
        <v>2.8000000000000001E-2</v>
      </c>
      <c r="J421" s="87">
        <f t="shared" si="421"/>
        <v>210.1</v>
      </c>
      <c r="K421" s="126">
        <v>244</v>
      </c>
      <c r="L421" s="87">
        <f t="shared" ref="L421" si="442">F421</f>
        <v>5.0659999999999998</v>
      </c>
      <c r="M421" s="87">
        <f t="shared" ref="M421" si="443">G421*1000</f>
        <v>28</v>
      </c>
      <c r="N421" s="87" t="s">
        <v>163</v>
      </c>
      <c r="O421" s="87" t="s">
        <v>156</v>
      </c>
      <c r="P421" s="87">
        <v>0</v>
      </c>
      <c r="Q421" s="87">
        <v>3189.32</v>
      </c>
      <c r="R421" s="87">
        <v>0</v>
      </c>
      <c r="S421" s="87">
        <v>0</v>
      </c>
      <c r="T421" s="127">
        <v>263900000000</v>
      </c>
      <c r="U421" s="127">
        <v>263900000000</v>
      </c>
      <c r="V421" s="127">
        <v>16410000000</v>
      </c>
      <c r="W421" s="127">
        <v>16410000000</v>
      </c>
      <c r="X421" s="87">
        <v>0</v>
      </c>
      <c r="Y421" s="87">
        <v>0</v>
      </c>
      <c r="Z421" s="127">
        <v>203100000000</v>
      </c>
      <c r="AA421" s="87">
        <v>19727.099999999999</v>
      </c>
      <c r="AB421" s="127">
        <v>85320000000</v>
      </c>
      <c r="AC421" s="87">
        <v>0.65</v>
      </c>
      <c r="AD421" s="87" t="s">
        <v>156</v>
      </c>
      <c r="AE421" s="87" t="s">
        <v>155</v>
      </c>
      <c r="AF421" s="87" t="s">
        <v>158</v>
      </c>
      <c r="AG421" s="87" t="s">
        <v>159</v>
      </c>
      <c r="AH421" s="87" t="s">
        <v>160</v>
      </c>
      <c r="AI421" s="87" t="s">
        <v>161</v>
      </c>
      <c r="AJ421" s="87" t="s">
        <v>162</v>
      </c>
      <c r="AK421" s="87">
        <v>0</v>
      </c>
      <c r="AL421" s="87">
        <v>0</v>
      </c>
      <c r="AM421" s="87" t="s">
        <v>142</v>
      </c>
      <c r="AY421" s="141">
        <f t="shared" ref="AY421" si="444">IF(J421="", "", INT(J421))</f>
        <v>210</v>
      </c>
      <c r="AZ421" s="129">
        <f t="shared" si="372"/>
        <v>244</v>
      </c>
      <c r="BA421" s="129">
        <f t="shared" si="373"/>
        <v>245</v>
      </c>
      <c r="BB421" s="129">
        <f t="shared" si="374"/>
        <v>210</v>
      </c>
      <c r="BC421" s="129">
        <f t="shared" si="375"/>
        <v>210</v>
      </c>
      <c r="BD421" s="129" t="str">
        <f t="shared" si="376"/>
        <v>1c</v>
      </c>
      <c r="BE421" s="129" t="str">
        <f t="shared" si="377"/>
        <v>0</v>
      </c>
      <c r="BF421" s="129"/>
      <c r="BG421" s="129">
        <f t="shared" si="378"/>
        <v>210</v>
      </c>
      <c r="BH421" s="131" t="str">
        <f t="shared" si="379"/>
        <v>2.10E+11</v>
      </c>
      <c r="BI421" s="131" t="str">
        <f t="shared" si="380"/>
        <v>8.08E+10</v>
      </c>
      <c r="BJ421" s="129" t="str">
        <f t="shared" si="381"/>
        <v>7850</v>
      </c>
      <c r="BK421" s="129">
        <f t="shared" si="382"/>
        <v>5.0659999999999998</v>
      </c>
      <c r="BL421" s="129">
        <f t="shared" si="383"/>
        <v>2.8000000000000001E-2</v>
      </c>
      <c r="BM421" s="129"/>
    </row>
    <row r="422" spans="2:65" ht="12.75">
      <c r="B422" s="142"/>
      <c r="C422" s="142"/>
      <c r="D422" s="142"/>
      <c r="E422" s="142"/>
      <c r="F422" s="142"/>
      <c r="G422" s="142"/>
      <c r="J422" s="87">
        <f t="shared" si="421"/>
        <v>210.2</v>
      </c>
      <c r="K422" s="126">
        <v>245</v>
      </c>
      <c r="L422" s="87">
        <f t="shared" ref="L422:M422" si="445">L421</f>
        <v>5.0659999999999998</v>
      </c>
      <c r="M422" s="87">
        <f t="shared" si="445"/>
        <v>28</v>
      </c>
      <c r="N422" s="87" t="s">
        <v>163</v>
      </c>
      <c r="O422" s="87" t="s">
        <v>156</v>
      </c>
      <c r="P422" s="87">
        <v>0</v>
      </c>
      <c r="Q422" s="87">
        <v>3189.32</v>
      </c>
      <c r="R422" s="87">
        <v>0</v>
      </c>
      <c r="S422" s="87">
        <v>0</v>
      </c>
      <c r="T422" s="127">
        <v>263900000000</v>
      </c>
      <c r="U422" s="127">
        <v>263900000000</v>
      </c>
      <c r="V422" s="127">
        <v>16410000000</v>
      </c>
      <c r="W422" s="127">
        <v>16410000000</v>
      </c>
      <c r="X422" s="87">
        <v>0</v>
      </c>
      <c r="Y422" s="87">
        <v>0</v>
      </c>
      <c r="Z422" s="127">
        <v>203100000000</v>
      </c>
      <c r="AA422" s="87">
        <v>19727.099999999999</v>
      </c>
      <c r="AB422" s="127">
        <v>85320000000</v>
      </c>
      <c r="AC422" s="87">
        <v>0.65</v>
      </c>
      <c r="AD422" s="87" t="s">
        <v>156</v>
      </c>
      <c r="AE422" s="87" t="s">
        <v>155</v>
      </c>
      <c r="AF422" s="87" t="s">
        <v>158</v>
      </c>
      <c r="AG422" s="87" t="s">
        <v>159</v>
      </c>
      <c r="AH422" s="87" t="s">
        <v>160</v>
      </c>
      <c r="AI422" s="87" t="s">
        <v>161</v>
      </c>
      <c r="AJ422" s="87" t="s">
        <v>162</v>
      </c>
      <c r="AK422" s="87">
        <v>0</v>
      </c>
      <c r="AL422" s="87">
        <v>0</v>
      </c>
      <c r="AM422" s="87" t="s">
        <v>142</v>
      </c>
      <c r="AY422" s="141"/>
      <c r="AZ422" s="129" t="str">
        <f t="shared" si="372"/>
        <v/>
      </c>
      <c r="BA422" s="129" t="str">
        <f t="shared" si="373"/>
        <v/>
      </c>
      <c r="BB422" s="129" t="str">
        <f t="shared" si="374"/>
        <v/>
      </c>
      <c r="BC422" s="129" t="str">
        <f t="shared" si="375"/>
        <v/>
      </c>
      <c r="BD422" s="129" t="str">
        <f t="shared" si="376"/>
        <v/>
      </c>
      <c r="BE422" s="129" t="str">
        <f t="shared" si="377"/>
        <v/>
      </c>
      <c r="BF422" s="129"/>
      <c r="BG422" s="129" t="str">
        <f t="shared" si="378"/>
        <v/>
      </c>
      <c r="BH422" s="131" t="str">
        <f t="shared" si="379"/>
        <v/>
      </c>
      <c r="BI422" s="131" t="str">
        <f t="shared" si="380"/>
        <v/>
      </c>
      <c r="BJ422" s="129" t="str">
        <f t="shared" si="381"/>
        <v/>
      </c>
      <c r="BK422" s="129" t="str">
        <f t="shared" si="382"/>
        <v/>
      </c>
      <c r="BL422" s="129" t="str">
        <f t="shared" si="383"/>
        <v/>
      </c>
      <c r="BM422" s="129"/>
    </row>
    <row r="423" spans="2:65" ht="12.75">
      <c r="B423" s="142">
        <v>19</v>
      </c>
      <c r="C423" s="142">
        <v>210000000000</v>
      </c>
      <c r="D423" s="142">
        <v>80769000000</v>
      </c>
      <c r="E423" s="142">
        <v>7850</v>
      </c>
      <c r="F423" s="142">
        <v>5.0659999999999998</v>
      </c>
      <c r="G423" s="142">
        <v>2.7E-2</v>
      </c>
      <c r="J423" s="87">
        <f t="shared" si="421"/>
        <v>211.1</v>
      </c>
      <c r="K423" s="126">
        <v>245</v>
      </c>
      <c r="L423" s="87">
        <f t="shared" ref="L423" si="446">F423</f>
        <v>5.0659999999999998</v>
      </c>
      <c r="M423" s="87">
        <f t="shared" ref="M423" si="447">G423*1000</f>
        <v>27</v>
      </c>
      <c r="N423" s="87" t="s">
        <v>163</v>
      </c>
      <c r="O423" s="87" t="s">
        <v>156</v>
      </c>
      <c r="P423" s="87">
        <v>0</v>
      </c>
      <c r="Q423" s="87">
        <v>3189.32</v>
      </c>
      <c r="R423" s="87">
        <v>0</v>
      </c>
      <c r="S423" s="87">
        <v>0</v>
      </c>
      <c r="T423" s="127">
        <v>263900000000</v>
      </c>
      <c r="U423" s="127">
        <v>263900000000</v>
      </c>
      <c r="V423" s="127">
        <v>16410000000</v>
      </c>
      <c r="W423" s="127">
        <v>16410000000</v>
      </c>
      <c r="X423" s="87">
        <v>0</v>
      </c>
      <c r="Y423" s="87">
        <v>0</v>
      </c>
      <c r="Z423" s="127">
        <v>203100000000</v>
      </c>
      <c r="AA423" s="87">
        <v>19727.099999999999</v>
      </c>
      <c r="AB423" s="127">
        <v>85320000000</v>
      </c>
      <c r="AC423" s="87">
        <v>0.65</v>
      </c>
      <c r="AD423" s="87" t="s">
        <v>156</v>
      </c>
      <c r="AE423" s="87" t="s">
        <v>155</v>
      </c>
      <c r="AF423" s="87" t="s">
        <v>158</v>
      </c>
      <c r="AG423" s="87" t="s">
        <v>159</v>
      </c>
      <c r="AH423" s="87" t="s">
        <v>160</v>
      </c>
      <c r="AI423" s="87" t="s">
        <v>161</v>
      </c>
      <c r="AJ423" s="87" t="s">
        <v>162</v>
      </c>
      <c r="AK423" s="87">
        <v>0</v>
      </c>
      <c r="AL423" s="87">
        <v>0</v>
      </c>
      <c r="AM423" s="87" t="s">
        <v>142</v>
      </c>
      <c r="AY423" s="141">
        <f t="shared" ref="AY423" si="448">IF(J423="", "", INT(J423))</f>
        <v>211</v>
      </c>
      <c r="AZ423" s="129">
        <f t="shared" si="372"/>
        <v>245</v>
      </c>
      <c r="BA423" s="129">
        <f t="shared" si="373"/>
        <v>246</v>
      </c>
      <c r="BB423" s="129">
        <f t="shared" si="374"/>
        <v>211</v>
      </c>
      <c r="BC423" s="129">
        <f t="shared" si="375"/>
        <v>211</v>
      </c>
      <c r="BD423" s="129" t="str">
        <f t="shared" si="376"/>
        <v>1c</v>
      </c>
      <c r="BE423" s="129" t="str">
        <f t="shared" si="377"/>
        <v>0</v>
      </c>
      <c r="BF423" s="129"/>
      <c r="BG423" s="129">
        <f t="shared" si="378"/>
        <v>211</v>
      </c>
      <c r="BH423" s="131" t="str">
        <f t="shared" si="379"/>
        <v>2.10E+11</v>
      </c>
      <c r="BI423" s="131" t="str">
        <f t="shared" si="380"/>
        <v>8.08E+10</v>
      </c>
      <c r="BJ423" s="129" t="str">
        <f t="shared" si="381"/>
        <v>7850</v>
      </c>
      <c r="BK423" s="129">
        <f t="shared" si="382"/>
        <v>5.0659999999999998</v>
      </c>
      <c r="BL423" s="129">
        <f t="shared" si="383"/>
        <v>2.7E-2</v>
      </c>
      <c r="BM423" s="129"/>
    </row>
    <row r="424" spans="2:65" ht="12.75">
      <c r="B424" s="142"/>
      <c r="C424" s="142"/>
      <c r="D424" s="142"/>
      <c r="E424" s="142"/>
      <c r="F424" s="142"/>
      <c r="G424" s="142"/>
      <c r="J424" s="87">
        <f t="shared" si="421"/>
        <v>211.2</v>
      </c>
      <c r="K424" s="126">
        <v>246</v>
      </c>
      <c r="L424" s="87">
        <f t="shared" ref="L424:M424" si="449">L423</f>
        <v>5.0659999999999998</v>
      </c>
      <c r="M424" s="87">
        <f t="shared" si="449"/>
        <v>27</v>
      </c>
      <c r="N424" s="87" t="s">
        <v>163</v>
      </c>
      <c r="O424" s="87" t="s">
        <v>156</v>
      </c>
      <c r="P424" s="87">
        <v>0</v>
      </c>
      <c r="Q424" s="87">
        <v>3189.32</v>
      </c>
      <c r="R424" s="87">
        <v>0</v>
      </c>
      <c r="S424" s="87">
        <v>0</v>
      </c>
      <c r="T424" s="127">
        <v>263900000000</v>
      </c>
      <c r="U424" s="127">
        <v>263900000000</v>
      </c>
      <c r="V424" s="127">
        <v>16410000000</v>
      </c>
      <c r="W424" s="127">
        <v>16410000000</v>
      </c>
      <c r="X424" s="87">
        <v>0</v>
      </c>
      <c r="Y424" s="87">
        <v>0</v>
      </c>
      <c r="Z424" s="127">
        <v>203100000000</v>
      </c>
      <c r="AA424" s="87">
        <v>19727.099999999999</v>
      </c>
      <c r="AB424" s="127">
        <v>85320000000</v>
      </c>
      <c r="AC424" s="87">
        <v>0.65</v>
      </c>
      <c r="AD424" s="87" t="s">
        <v>156</v>
      </c>
      <c r="AE424" s="87" t="s">
        <v>155</v>
      </c>
      <c r="AF424" s="87" t="s">
        <v>158</v>
      </c>
      <c r="AG424" s="87" t="s">
        <v>159</v>
      </c>
      <c r="AH424" s="87" t="s">
        <v>160</v>
      </c>
      <c r="AI424" s="87" t="s">
        <v>161</v>
      </c>
      <c r="AJ424" s="87" t="s">
        <v>162</v>
      </c>
      <c r="AK424" s="87">
        <v>0</v>
      </c>
      <c r="AL424" s="87">
        <v>0</v>
      </c>
      <c r="AM424" s="87" t="s">
        <v>142</v>
      </c>
      <c r="AY424" s="141"/>
      <c r="AZ424" s="129" t="str">
        <f t="shared" si="372"/>
        <v/>
      </c>
      <c r="BA424" s="129" t="str">
        <f t="shared" si="373"/>
        <v/>
      </c>
      <c r="BB424" s="129" t="str">
        <f t="shared" si="374"/>
        <v/>
      </c>
      <c r="BC424" s="129" t="str">
        <f t="shared" si="375"/>
        <v/>
      </c>
      <c r="BD424" s="129" t="str">
        <f t="shared" si="376"/>
        <v/>
      </c>
      <c r="BE424" s="129" t="str">
        <f t="shared" si="377"/>
        <v/>
      </c>
      <c r="BF424" s="129"/>
      <c r="BG424" s="129" t="str">
        <f t="shared" si="378"/>
        <v/>
      </c>
      <c r="BH424" s="131" t="str">
        <f t="shared" si="379"/>
        <v/>
      </c>
      <c r="BI424" s="131" t="str">
        <f t="shared" si="380"/>
        <v/>
      </c>
      <c r="BJ424" s="129" t="str">
        <f t="shared" si="381"/>
        <v/>
      </c>
      <c r="BK424" s="129" t="str">
        <f t="shared" si="382"/>
        <v/>
      </c>
      <c r="BL424" s="129" t="str">
        <f t="shared" si="383"/>
        <v/>
      </c>
      <c r="BM424" s="129"/>
    </row>
    <row r="425" spans="2:65" ht="12.75">
      <c r="B425" s="142">
        <v>18</v>
      </c>
      <c r="C425" s="142">
        <v>210000000000</v>
      </c>
      <c r="D425" s="142">
        <v>80769000000</v>
      </c>
      <c r="E425" s="142">
        <v>7850</v>
      </c>
      <c r="F425" s="142">
        <v>5.0659999999999998</v>
      </c>
      <c r="G425" s="142">
        <v>2.5999999999999999E-2</v>
      </c>
      <c r="J425" s="87">
        <f t="shared" si="421"/>
        <v>212.1</v>
      </c>
      <c r="K425" s="126">
        <v>246</v>
      </c>
      <c r="L425" s="87">
        <f t="shared" ref="L425" si="450">F425</f>
        <v>5.0659999999999998</v>
      </c>
      <c r="M425" s="87">
        <f t="shared" ref="M425" si="451">G425*1000</f>
        <v>26</v>
      </c>
      <c r="N425" s="87" t="s">
        <v>163</v>
      </c>
      <c r="O425" s="87" t="s">
        <v>156</v>
      </c>
      <c r="P425" s="87">
        <v>0</v>
      </c>
      <c r="Q425" s="87">
        <v>3067.28</v>
      </c>
      <c r="R425" s="87">
        <v>0</v>
      </c>
      <c r="S425" s="87">
        <v>0</v>
      </c>
      <c r="T425" s="127">
        <v>253900000000</v>
      </c>
      <c r="U425" s="127">
        <v>253900000000</v>
      </c>
      <c r="V425" s="127">
        <v>15790000000</v>
      </c>
      <c r="W425" s="127">
        <v>15790000000</v>
      </c>
      <c r="X425" s="87">
        <v>0</v>
      </c>
      <c r="Y425" s="87">
        <v>0</v>
      </c>
      <c r="Z425" s="127">
        <v>195400000000</v>
      </c>
      <c r="AA425" s="87">
        <v>18979.8</v>
      </c>
      <c r="AB425" s="127">
        <v>82050000000</v>
      </c>
      <c r="AC425" s="87">
        <v>0.65</v>
      </c>
      <c r="AD425" s="87" t="s">
        <v>156</v>
      </c>
      <c r="AE425" s="87" t="s">
        <v>155</v>
      </c>
      <c r="AF425" s="87" t="s">
        <v>158</v>
      </c>
      <c r="AG425" s="87" t="s">
        <v>159</v>
      </c>
      <c r="AH425" s="87" t="s">
        <v>160</v>
      </c>
      <c r="AI425" s="87" t="s">
        <v>161</v>
      </c>
      <c r="AJ425" s="87" t="s">
        <v>162</v>
      </c>
      <c r="AK425" s="87">
        <v>0</v>
      </c>
      <c r="AL425" s="87">
        <v>0</v>
      </c>
      <c r="AM425" s="87" t="s">
        <v>142</v>
      </c>
      <c r="AY425" s="141">
        <f t="shared" ref="AY425" si="452">IF(J425="", "", INT(J425))</f>
        <v>212</v>
      </c>
      <c r="AZ425" s="129">
        <f t="shared" si="372"/>
        <v>246</v>
      </c>
      <c r="BA425" s="129">
        <f t="shared" si="373"/>
        <v>247</v>
      </c>
      <c r="BB425" s="129">
        <f t="shared" si="374"/>
        <v>212</v>
      </c>
      <c r="BC425" s="129">
        <f t="shared" si="375"/>
        <v>212</v>
      </c>
      <c r="BD425" s="129" t="str">
        <f t="shared" si="376"/>
        <v>1c</v>
      </c>
      <c r="BE425" s="129" t="str">
        <f t="shared" si="377"/>
        <v>0</v>
      </c>
      <c r="BF425" s="129"/>
      <c r="BG425" s="129">
        <f t="shared" si="378"/>
        <v>212</v>
      </c>
      <c r="BH425" s="131" t="str">
        <f t="shared" si="379"/>
        <v>2.10E+11</v>
      </c>
      <c r="BI425" s="131" t="str">
        <f t="shared" si="380"/>
        <v>8.08E+10</v>
      </c>
      <c r="BJ425" s="129" t="str">
        <f t="shared" si="381"/>
        <v>7850</v>
      </c>
      <c r="BK425" s="129">
        <f t="shared" si="382"/>
        <v>5.0659999999999998</v>
      </c>
      <c r="BL425" s="129">
        <f t="shared" si="383"/>
        <v>2.5999999999999999E-2</v>
      </c>
      <c r="BM425" s="129"/>
    </row>
    <row r="426" spans="2:65" ht="12.75">
      <c r="B426" s="142"/>
      <c r="C426" s="142"/>
      <c r="D426" s="142"/>
      <c r="E426" s="142"/>
      <c r="F426" s="142"/>
      <c r="G426" s="142"/>
      <c r="J426" s="87">
        <f t="shared" si="421"/>
        <v>212.2</v>
      </c>
      <c r="K426" s="126">
        <v>247</v>
      </c>
      <c r="L426" s="87">
        <f t="shared" ref="L426:M426" si="453">L425</f>
        <v>5.0659999999999998</v>
      </c>
      <c r="M426" s="87">
        <f t="shared" si="453"/>
        <v>26</v>
      </c>
      <c r="N426" s="87" t="s">
        <v>163</v>
      </c>
      <c r="O426" s="87" t="s">
        <v>156</v>
      </c>
      <c r="P426" s="87">
        <v>0</v>
      </c>
      <c r="Q426" s="87">
        <v>3067.28</v>
      </c>
      <c r="R426" s="87">
        <v>0</v>
      </c>
      <c r="S426" s="87">
        <v>0</v>
      </c>
      <c r="T426" s="127">
        <v>253900000000</v>
      </c>
      <c r="U426" s="127">
        <v>253900000000</v>
      </c>
      <c r="V426" s="127">
        <v>15790000000</v>
      </c>
      <c r="W426" s="127">
        <v>15790000000</v>
      </c>
      <c r="X426" s="87">
        <v>0</v>
      </c>
      <c r="Y426" s="87">
        <v>0</v>
      </c>
      <c r="Z426" s="127">
        <v>195400000000</v>
      </c>
      <c r="AA426" s="87">
        <v>18979.8</v>
      </c>
      <c r="AB426" s="127">
        <v>82050000000</v>
      </c>
      <c r="AC426" s="87">
        <v>0.65</v>
      </c>
      <c r="AD426" s="87" t="s">
        <v>156</v>
      </c>
      <c r="AE426" s="87" t="s">
        <v>155</v>
      </c>
      <c r="AF426" s="87" t="s">
        <v>158</v>
      </c>
      <c r="AG426" s="87" t="s">
        <v>159</v>
      </c>
      <c r="AH426" s="87" t="s">
        <v>160</v>
      </c>
      <c r="AI426" s="87" t="s">
        <v>161</v>
      </c>
      <c r="AJ426" s="87" t="s">
        <v>162</v>
      </c>
      <c r="AK426" s="87">
        <v>0</v>
      </c>
      <c r="AL426" s="87">
        <v>0</v>
      </c>
      <c r="AM426" s="87" t="s">
        <v>142</v>
      </c>
      <c r="AY426" s="141"/>
      <c r="AZ426" s="129" t="str">
        <f t="shared" si="372"/>
        <v/>
      </c>
      <c r="BA426" s="129" t="str">
        <f t="shared" si="373"/>
        <v/>
      </c>
      <c r="BB426" s="129" t="str">
        <f t="shared" si="374"/>
        <v/>
      </c>
      <c r="BC426" s="129" t="str">
        <f t="shared" si="375"/>
        <v/>
      </c>
      <c r="BD426" s="129" t="str">
        <f t="shared" si="376"/>
        <v/>
      </c>
      <c r="BE426" s="129" t="str">
        <f t="shared" si="377"/>
        <v/>
      </c>
      <c r="BF426" s="129"/>
      <c r="BG426" s="129" t="str">
        <f t="shared" si="378"/>
        <v/>
      </c>
      <c r="BH426" s="131" t="str">
        <f t="shared" si="379"/>
        <v/>
      </c>
      <c r="BI426" s="131" t="str">
        <f t="shared" si="380"/>
        <v/>
      </c>
      <c r="BJ426" s="129" t="str">
        <f t="shared" si="381"/>
        <v/>
      </c>
      <c r="BK426" s="129" t="str">
        <f t="shared" si="382"/>
        <v/>
      </c>
      <c r="BL426" s="129" t="str">
        <f t="shared" si="383"/>
        <v/>
      </c>
      <c r="BM426" s="129"/>
    </row>
    <row r="427" spans="2:65" ht="12.75">
      <c r="B427" s="142">
        <v>17</v>
      </c>
      <c r="C427" s="142">
        <v>210000000000</v>
      </c>
      <c r="D427" s="142">
        <v>80769000000</v>
      </c>
      <c r="E427" s="142">
        <v>7850</v>
      </c>
      <c r="F427" s="142">
        <v>5.0659999999999998</v>
      </c>
      <c r="G427" s="142">
        <v>2.5000000000000001E-2</v>
      </c>
      <c r="J427" s="87">
        <f t="shared" si="421"/>
        <v>213.1</v>
      </c>
      <c r="K427" s="126">
        <v>247</v>
      </c>
      <c r="L427" s="87">
        <f t="shared" ref="L427" si="454">F427</f>
        <v>5.0659999999999998</v>
      </c>
      <c r="M427" s="87">
        <f t="shared" ref="M427" si="455">G427*1000</f>
        <v>25</v>
      </c>
      <c r="N427" s="87" t="s">
        <v>163</v>
      </c>
      <c r="O427" s="87" t="s">
        <v>156</v>
      </c>
      <c r="P427" s="87">
        <v>0</v>
      </c>
      <c r="Q427" s="87">
        <v>2945.16</v>
      </c>
      <c r="R427" s="87">
        <v>0</v>
      </c>
      <c r="S427" s="87">
        <v>0</v>
      </c>
      <c r="T427" s="127">
        <v>243900000000</v>
      </c>
      <c r="U427" s="127">
        <v>243900000000</v>
      </c>
      <c r="V427" s="127">
        <v>15160000000</v>
      </c>
      <c r="W427" s="127">
        <v>15160000000</v>
      </c>
      <c r="X427" s="87">
        <v>0</v>
      </c>
      <c r="Y427" s="87">
        <v>0</v>
      </c>
      <c r="Z427" s="127">
        <v>187700000000</v>
      </c>
      <c r="AA427" s="87">
        <v>18231.400000000001</v>
      </c>
      <c r="AB427" s="127">
        <v>78790000000</v>
      </c>
      <c r="AC427" s="87">
        <v>0.65</v>
      </c>
      <c r="AD427" s="87" t="s">
        <v>156</v>
      </c>
      <c r="AE427" s="87" t="s">
        <v>155</v>
      </c>
      <c r="AF427" s="87" t="s">
        <v>158</v>
      </c>
      <c r="AG427" s="87" t="s">
        <v>159</v>
      </c>
      <c r="AH427" s="87" t="s">
        <v>160</v>
      </c>
      <c r="AI427" s="87" t="s">
        <v>161</v>
      </c>
      <c r="AJ427" s="87" t="s">
        <v>162</v>
      </c>
      <c r="AK427" s="87">
        <v>0</v>
      </c>
      <c r="AL427" s="87">
        <v>0</v>
      </c>
      <c r="AM427" s="87" t="s">
        <v>142</v>
      </c>
      <c r="AY427" s="141">
        <f t="shared" ref="AY427" si="456">IF(J427="", "", INT(J427))</f>
        <v>213</v>
      </c>
      <c r="AZ427" s="129">
        <f t="shared" si="372"/>
        <v>247</v>
      </c>
      <c r="BA427" s="129">
        <f t="shared" si="373"/>
        <v>248</v>
      </c>
      <c r="BB427" s="129">
        <f t="shared" si="374"/>
        <v>213</v>
      </c>
      <c r="BC427" s="129">
        <f t="shared" si="375"/>
        <v>213</v>
      </c>
      <c r="BD427" s="129" t="str">
        <f t="shared" si="376"/>
        <v>1c</v>
      </c>
      <c r="BE427" s="129" t="str">
        <f t="shared" si="377"/>
        <v>0</v>
      </c>
      <c r="BF427" s="129"/>
      <c r="BG427" s="129">
        <f t="shared" si="378"/>
        <v>213</v>
      </c>
      <c r="BH427" s="131" t="str">
        <f t="shared" si="379"/>
        <v>2.10E+11</v>
      </c>
      <c r="BI427" s="131" t="str">
        <f t="shared" si="380"/>
        <v>8.08E+10</v>
      </c>
      <c r="BJ427" s="129" t="str">
        <f t="shared" si="381"/>
        <v>7850</v>
      </c>
      <c r="BK427" s="129">
        <f t="shared" si="382"/>
        <v>5.0659999999999998</v>
      </c>
      <c r="BL427" s="129">
        <f t="shared" si="383"/>
        <v>2.5000000000000001E-2</v>
      </c>
      <c r="BM427" s="129"/>
    </row>
    <row r="428" spans="2:65" ht="12.75">
      <c r="B428" s="142"/>
      <c r="C428" s="142"/>
      <c r="D428" s="142"/>
      <c r="E428" s="142"/>
      <c r="F428" s="142"/>
      <c r="G428" s="142"/>
      <c r="J428" s="87">
        <f t="shared" si="421"/>
        <v>213.2</v>
      </c>
      <c r="K428" s="126">
        <v>248</v>
      </c>
      <c r="L428" s="87">
        <f t="shared" ref="L428:M428" si="457">L427</f>
        <v>5.0659999999999998</v>
      </c>
      <c r="M428" s="87">
        <f t="shared" si="457"/>
        <v>25</v>
      </c>
      <c r="N428" s="87" t="s">
        <v>163</v>
      </c>
      <c r="O428" s="87" t="s">
        <v>156</v>
      </c>
      <c r="P428" s="87">
        <v>0</v>
      </c>
      <c r="Q428" s="87">
        <v>2945.16</v>
      </c>
      <c r="R428" s="87">
        <v>0</v>
      </c>
      <c r="S428" s="87">
        <v>0</v>
      </c>
      <c r="T428" s="127">
        <v>243900000000</v>
      </c>
      <c r="U428" s="127">
        <v>243900000000</v>
      </c>
      <c r="V428" s="127">
        <v>15160000000</v>
      </c>
      <c r="W428" s="127">
        <v>15160000000</v>
      </c>
      <c r="X428" s="87">
        <v>0</v>
      </c>
      <c r="Y428" s="87">
        <v>0</v>
      </c>
      <c r="Z428" s="127">
        <v>187700000000</v>
      </c>
      <c r="AA428" s="87">
        <v>18231.400000000001</v>
      </c>
      <c r="AB428" s="127">
        <v>78790000000</v>
      </c>
      <c r="AC428" s="87">
        <v>0.65</v>
      </c>
      <c r="AD428" s="87" t="s">
        <v>156</v>
      </c>
      <c r="AE428" s="87" t="s">
        <v>155</v>
      </c>
      <c r="AF428" s="87" t="s">
        <v>158</v>
      </c>
      <c r="AG428" s="87" t="s">
        <v>159</v>
      </c>
      <c r="AH428" s="87" t="s">
        <v>160</v>
      </c>
      <c r="AI428" s="87" t="s">
        <v>161</v>
      </c>
      <c r="AJ428" s="87" t="s">
        <v>162</v>
      </c>
      <c r="AK428" s="87">
        <v>0</v>
      </c>
      <c r="AL428" s="87">
        <v>0</v>
      </c>
      <c r="AM428" s="87" t="s">
        <v>142</v>
      </c>
      <c r="AY428" s="141"/>
      <c r="AZ428" s="129" t="str">
        <f t="shared" si="372"/>
        <v/>
      </c>
      <c r="BA428" s="129" t="str">
        <f t="shared" si="373"/>
        <v/>
      </c>
      <c r="BB428" s="129" t="str">
        <f t="shared" si="374"/>
        <v/>
      </c>
      <c r="BC428" s="129" t="str">
        <f t="shared" si="375"/>
        <v/>
      </c>
      <c r="BD428" s="129" t="str">
        <f t="shared" si="376"/>
        <v/>
      </c>
      <c r="BE428" s="129" t="str">
        <f t="shared" si="377"/>
        <v/>
      </c>
      <c r="BF428" s="129"/>
      <c r="BG428" s="129" t="str">
        <f t="shared" si="378"/>
        <v/>
      </c>
      <c r="BH428" s="131" t="str">
        <f t="shared" si="379"/>
        <v/>
      </c>
      <c r="BI428" s="131" t="str">
        <f t="shared" si="380"/>
        <v/>
      </c>
      <c r="BJ428" s="129" t="str">
        <f t="shared" si="381"/>
        <v/>
      </c>
      <c r="BK428" s="129" t="str">
        <f t="shared" si="382"/>
        <v/>
      </c>
      <c r="BL428" s="129" t="str">
        <f t="shared" si="383"/>
        <v/>
      </c>
      <c r="BM428" s="129"/>
    </row>
    <row r="429" spans="2:65" ht="12.75">
      <c r="B429" s="142">
        <v>16</v>
      </c>
      <c r="C429" s="142">
        <v>210000000000</v>
      </c>
      <c r="D429" s="142">
        <v>80769000000</v>
      </c>
      <c r="E429" s="142">
        <v>7850</v>
      </c>
      <c r="F429" s="142">
        <v>5.0659999999999998</v>
      </c>
      <c r="G429" s="142">
        <v>2.4E-2</v>
      </c>
      <c r="J429" s="87">
        <f t="shared" si="421"/>
        <v>214.1</v>
      </c>
      <c r="K429" s="126">
        <v>248</v>
      </c>
      <c r="L429" s="87">
        <f t="shared" ref="L429" si="458">F429</f>
        <v>5.0659999999999998</v>
      </c>
      <c r="M429" s="87">
        <f t="shared" ref="M429" si="459">G429*1000</f>
        <v>24</v>
      </c>
      <c r="N429" s="87" t="s">
        <v>163</v>
      </c>
      <c r="O429" s="87" t="s">
        <v>156</v>
      </c>
      <c r="P429" s="87">
        <v>0</v>
      </c>
      <c r="Q429" s="87">
        <v>2823.03</v>
      </c>
      <c r="R429" s="87">
        <v>0</v>
      </c>
      <c r="S429" s="87">
        <v>0</v>
      </c>
      <c r="T429" s="127">
        <v>233800000000</v>
      </c>
      <c r="U429" s="127">
        <v>233800000000</v>
      </c>
      <c r="V429" s="127">
        <v>14530000000</v>
      </c>
      <c r="W429" s="127">
        <v>14530000000</v>
      </c>
      <c r="X429" s="87">
        <v>0</v>
      </c>
      <c r="Y429" s="87">
        <v>0</v>
      </c>
      <c r="Z429" s="127">
        <v>179900000000</v>
      </c>
      <c r="AA429" s="87">
        <v>17482.3</v>
      </c>
      <c r="AB429" s="127">
        <v>75520000000</v>
      </c>
      <c r="AC429" s="87">
        <v>0.65</v>
      </c>
      <c r="AD429" s="87" t="s">
        <v>156</v>
      </c>
      <c r="AE429" s="87" t="s">
        <v>155</v>
      </c>
      <c r="AF429" s="87" t="s">
        <v>158</v>
      </c>
      <c r="AG429" s="87" t="s">
        <v>159</v>
      </c>
      <c r="AH429" s="87" t="s">
        <v>160</v>
      </c>
      <c r="AI429" s="87" t="s">
        <v>161</v>
      </c>
      <c r="AJ429" s="87" t="s">
        <v>162</v>
      </c>
      <c r="AK429" s="87">
        <v>0</v>
      </c>
      <c r="AL429" s="87">
        <v>0</v>
      </c>
      <c r="AM429" s="87" t="s">
        <v>142</v>
      </c>
      <c r="AY429" s="141">
        <f t="shared" ref="AY429" si="460">IF(J429="", "", INT(J429))</f>
        <v>214</v>
      </c>
      <c r="AZ429" s="129">
        <f t="shared" si="372"/>
        <v>248</v>
      </c>
      <c r="BA429" s="129">
        <f t="shared" si="373"/>
        <v>249</v>
      </c>
      <c r="BB429" s="129">
        <f t="shared" si="374"/>
        <v>214</v>
      </c>
      <c r="BC429" s="129">
        <f t="shared" si="375"/>
        <v>214</v>
      </c>
      <c r="BD429" s="129" t="str">
        <f t="shared" si="376"/>
        <v>1c</v>
      </c>
      <c r="BE429" s="129" t="str">
        <f t="shared" si="377"/>
        <v>0</v>
      </c>
      <c r="BF429" s="129"/>
      <c r="BG429" s="129">
        <f t="shared" si="378"/>
        <v>214</v>
      </c>
      <c r="BH429" s="131" t="str">
        <f t="shared" si="379"/>
        <v>2.10E+11</v>
      </c>
      <c r="BI429" s="131" t="str">
        <f t="shared" si="380"/>
        <v>8.08E+10</v>
      </c>
      <c r="BJ429" s="129" t="str">
        <f t="shared" si="381"/>
        <v>7850</v>
      </c>
      <c r="BK429" s="129">
        <f t="shared" si="382"/>
        <v>5.0659999999999998</v>
      </c>
      <c r="BL429" s="129">
        <f t="shared" si="383"/>
        <v>2.4E-2</v>
      </c>
      <c r="BM429" s="129"/>
    </row>
    <row r="430" spans="2:65" ht="12.75">
      <c r="B430" s="142"/>
      <c r="C430" s="142"/>
      <c r="D430" s="142"/>
      <c r="E430" s="142"/>
      <c r="F430" s="142"/>
      <c r="G430" s="142"/>
      <c r="J430" s="87">
        <f t="shared" si="421"/>
        <v>214.2</v>
      </c>
      <c r="K430" s="126">
        <v>249</v>
      </c>
      <c r="L430" s="87">
        <f t="shared" ref="L430:M430" si="461">L429</f>
        <v>5.0659999999999998</v>
      </c>
      <c r="M430" s="87">
        <f t="shared" si="461"/>
        <v>24</v>
      </c>
      <c r="N430" s="87" t="s">
        <v>163</v>
      </c>
      <c r="O430" s="87" t="s">
        <v>156</v>
      </c>
      <c r="P430" s="87">
        <v>0</v>
      </c>
      <c r="Q430" s="87">
        <v>2823.03</v>
      </c>
      <c r="R430" s="87">
        <v>0</v>
      </c>
      <c r="S430" s="87">
        <v>0</v>
      </c>
      <c r="T430" s="127">
        <v>233800000000</v>
      </c>
      <c r="U430" s="127">
        <v>233800000000</v>
      </c>
      <c r="V430" s="127">
        <v>14530000000</v>
      </c>
      <c r="W430" s="127">
        <v>14530000000</v>
      </c>
      <c r="X430" s="87">
        <v>0</v>
      </c>
      <c r="Y430" s="87">
        <v>0</v>
      </c>
      <c r="Z430" s="127">
        <v>179900000000</v>
      </c>
      <c r="AA430" s="87">
        <v>17482.3</v>
      </c>
      <c r="AB430" s="127">
        <v>75520000000</v>
      </c>
      <c r="AC430" s="87">
        <v>0.65</v>
      </c>
      <c r="AD430" s="87" t="s">
        <v>156</v>
      </c>
      <c r="AE430" s="87" t="s">
        <v>155</v>
      </c>
      <c r="AF430" s="87" t="s">
        <v>158</v>
      </c>
      <c r="AG430" s="87" t="s">
        <v>159</v>
      </c>
      <c r="AH430" s="87" t="s">
        <v>160</v>
      </c>
      <c r="AI430" s="87" t="s">
        <v>161</v>
      </c>
      <c r="AJ430" s="87" t="s">
        <v>162</v>
      </c>
      <c r="AK430" s="87">
        <v>0</v>
      </c>
      <c r="AL430" s="87">
        <v>0</v>
      </c>
      <c r="AM430" s="87" t="s">
        <v>142</v>
      </c>
      <c r="AY430" s="141"/>
      <c r="AZ430" s="129" t="str">
        <f t="shared" si="372"/>
        <v/>
      </c>
      <c r="BA430" s="129" t="str">
        <f t="shared" si="373"/>
        <v/>
      </c>
      <c r="BB430" s="129" t="str">
        <f t="shared" si="374"/>
        <v/>
      </c>
      <c r="BC430" s="129" t="str">
        <f t="shared" si="375"/>
        <v/>
      </c>
      <c r="BD430" s="129" t="str">
        <f t="shared" si="376"/>
        <v/>
      </c>
      <c r="BE430" s="129" t="str">
        <f t="shared" si="377"/>
        <v/>
      </c>
      <c r="BF430" s="129"/>
      <c r="BG430" s="129" t="str">
        <f t="shared" si="378"/>
        <v/>
      </c>
      <c r="BH430" s="131" t="str">
        <f t="shared" si="379"/>
        <v/>
      </c>
      <c r="BI430" s="131" t="str">
        <f t="shared" si="380"/>
        <v/>
      </c>
      <c r="BJ430" s="129" t="str">
        <f t="shared" si="381"/>
        <v/>
      </c>
      <c r="BK430" s="129" t="str">
        <f t="shared" si="382"/>
        <v/>
      </c>
      <c r="BL430" s="129" t="str">
        <f t="shared" si="383"/>
        <v/>
      </c>
      <c r="BM430" s="129"/>
    </row>
    <row r="431" spans="2:65" ht="12.75">
      <c r="B431" s="142">
        <v>15</v>
      </c>
      <c r="C431" s="142">
        <v>210000000000</v>
      </c>
      <c r="D431" s="142">
        <v>80769000000</v>
      </c>
      <c r="E431" s="142">
        <v>7850</v>
      </c>
      <c r="F431" s="142">
        <v>5.0659999999999998</v>
      </c>
      <c r="G431" s="142">
        <v>2.4E-2</v>
      </c>
      <c r="J431" s="87">
        <f t="shared" si="421"/>
        <v>215.1</v>
      </c>
      <c r="K431" s="126">
        <v>249</v>
      </c>
      <c r="L431" s="87">
        <f t="shared" ref="L431" si="462">F431</f>
        <v>5.0659999999999998</v>
      </c>
      <c r="M431" s="87">
        <f t="shared" ref="M431" si="463">G431*1000</f>
        <v>24</v>
      </c>
      <c r="N431" s="87" t="s">
        <v>163</v>
      </c>
      <c r="O431" s="87" t="s">
        <v>156</v>
      </c>
      <c r="P431" s="87">
        <v>0</v>
      </c>
      <c r="Q431" s="87">
        <v>2700.84</v>
      </c>
      <c r="R431" s="87">
        <v>0</v>
      </c>
      <c r="S431" s="87">
        <v>0</v>
      </c>
      <c r="T431" s="127">
        <v>223800000000</v>
      </c>
      <c r="U431" s="127">
        <v>223800000000</v>
      </c>
      <c r="V431" s="127">
        <v>13900000000</v>
      </c>
      <c r="W431" s="127">
        <v>13900000000</v>
      </c>
      <c r="X431" s="87">
        <v>0</v>
      </c>
      <c r="Y431" s="87">
        <v>0</v>
      </c>
      <c r="Z431" s="127">
        <v>172200000000</v>
      </c>
      <c r="AA431" s="87">
        <v>16732.3</v>
      </c>
      <c r="AB431" s="127">
        <v>72250000000</v>
      </c>
      <c r="AC431" s="87">
        <v>0.65</v>
      </c>
      <c r="AD431" s="87" t="s">
        <v>156</v>
      </c>
      <c r="AE431" s="87" t="s">
        <v>155</v>
      </c>
      <c r="AF431" s="87" t="s">
        <v>158</v>
      </c>
      <c r="AG431" s="87" t="s">
        <v>159</v>
      </c>
      <c r="AH431" s="87" t="s">
        <v>160</v>
      </c>
      <c r="AI431" s="87" t="s">
        <v>161</v>
      </c>
      <c r="AJ431" s="87" t="s">
        <v>162</v>
      </c>
      <c r="AK431" s="87">
        <v>0</v>
      </c>
      <c r="AL431" s="87">
        <v>0</v>
      </c>
      <c r="AM431" s="87" t="s">
        <v>142</v>
      </c>
      <c r="AY431" s="141">
        <f t="shared" ref="AY431" si="464">IF(J431="", "", INT(J431))</f>
        <v>215</v>
      </c>
      <c r="AZ431" s="129">
        <f t="shared" si="372"/>
        <v>249</v>
      </c>
      <c r="BA431" s="129">
        <f t="shared" si="373"/>
        <v>250</v>
      </c>
      <c r="BB431" s="129">
        <f t="shared" si="374"/>
        <v>215</v>
      </c>
      <c r="BC431" s="129">
        <f t="shared" si="375"/>
        <v>215</v>
      </c>
      <c r="BD431" s="129" t="str">
        <f t="shared" si="376"/>
        <v>1c</v>
      </c>
      <c r="BE431" s="129" t="str">
        <f t="shared" si="377"/>
        <v>0</v>
      </c>
      <c r="BF431" s="129"/>
      <c r="BG431" s="129">
        <f t="shared" si="378"/>
        <v>215</v>
      </c>
      <c r="BH431" s="131" t="str">
        <f t="shared" si="379"/>
        <v>2.10E+11</v>
      </c>
      <c r="BI431" s="131" t="str">
        <f t="shared" si="380"/>
        <v>8.08E+10</v>
      </c>
      <c r="BJ431" s="129" t="str">
        <f t="shared" si="381"/>
        <v>7850</v>
      </c>
      <c r="BK431" s="129">
        <f t="shared" si="382"/>
        <v>5.0659999999999998</v>
      </c>
      <c r="BL431" s="129">
        <f t="shared" si="383"/>
        <v>2.4E-2</v>
      </c>
      <c r="BM431" s="129"/>
    </row>
    <row r="432" spans="2:65" ht="12.75">
      <c r="B432" s="142"/>
      <c r="C432" s="142"/>
      <c r="D432" s="142"/>
      <c r="E432" s="142"/>
      <c r="F432" s="142"/>
      <c r="G432" s="142"/>
      <c r="J432" s="87">
        <f t="shared" si="421"/>
        <v>215.2</v>
      </c>
      <c r="K432" s="126">
        <v>250</v>
      </c>
      <c r="L432" s="87">
        <f t="shared" ref="L432:M432" si="465">L431</f>
        <v>5.0659999999999998</v>
      </c>
      <c r="M432" s="87">
        <f t="shared" si="465"/>
        <v>24</v>
      </c>
      <c r="N432" s="87" t="s">
        <v>163</v>
      </c>
      <c r="O432" s="87" t="s">
        <v>156</v>
      </c>
      <c r="P432" s="87">
        <v>0</v>
      </c>
      <c r="Q432" s="87">
        <v>2700.84</v>
      </c>
      <c r="R432" s="87">
        <v>0</v>
      </c>
      <c r="S432" s="87">
        <v>0</v>
      </c>
      <c r="T432" s="127">
        <v>223800000000</v>
      </c>
      <c r="U432" s="127">
        <v>223800000000</v>
      </c>
      <c r="V432" s="127">
        <v>13900000000</v>
      </c>
      <c r="W432" s="127">
        <v>13900000000</v>
      </c>
      <c r="X432" s="87">
        <v>0</v>
      </c>
      <c r="Y432" s="87">
        <v>0</v>
      </c>
      <c r="Z432" s="127">
        <v>172200000000</v>
      </c>
      <c r="AA432" s="87">
        <v>16732.3</v>
      </c>
      <c r="AB432" s="127">
        <v>72250000000</v>
      </c>
      <c r="AC432" s="87">
        <v>0.65</v>
      </c>
      <c r="AD432" s="87" t="s">
        <v>156</v>
      </c>
      <c r="AE432" s="87" t="s">
        <v>155</v>
      </c>
      <c r="AF432" s="87" t="s">
        <v>158</v>
      </c>
      <c r="AG432" s="87" t="s">
        <v>159</v>
      </c>
      <c r="AH432" s="87" t="s">
        <v>160</v>
      </c>
      <c r="AI432" s="87" t="s">
        <v>161</v>
      </c>
      <c r="AJ432" s="87" t="s">
        <v>162</v>
      </c>
      <c r="AK432" s="87">
        <v>0</v>
      </c>
      <c r="AL432" s="87">
        <v>0</v>
      </c>
      <c r="AM432" s="87" t="s">
        <v>142</v>
      </c>
      <c r="AY432" s="141"/>
      <c r="AZ432" s="129" t="str">
        <f t="shared" si="372"/>
        <v/>
      </c>
      <c r="BA432" s="129" t="str">
        <f t="shared" si="373"/>
        <v/>
      </c>
      <c r="BB432" s="129" t="str">
        <f t="shared" si="374"/>
        <v/>
      </c>
      <c r="BC432" s="129" t="str">
        <f t="shared" si="375"/>
        <v/>
      </c>
      <c r="BD432" s="129" t="str">
        <f t="shared" si="376"/>
        <v/>
      </c>
      <c r="BE432" s="129" t="str">
        <f t="shared" si="377"/>
        <v/>
      </c>
      <c r="BF432" s="129"/>
      <c r="BG432" s="129" t="str">
        <f t="shared" si="378"/>
        <v/>
      </c>
      <c r="BH432" s="131" t="str">
        <f t="shared" si="379"/>
        <v/>
      </c>
      <c r="BI432" s="131" t="str">
        <f t="shared" si="380"/>
        <v/>
      </c>
      <c r="BJ432" s="129" t="str">
        <f t="shared" si="381"/>
        <v/>
      </c>
      <c r="BK432" s="129" t="str">
        <f t="shared" si="382"/>
        <v/>
      </c>
      <c r="BL432" s="129" t="str">
        <f t="shared" si="383"/>
        <v/>
      </c>
      <c r="BM432" s="129"/>
    </row>
    <row r="433" spans="2:65" ht="12.75">
      <c r="B433" s="142">
        <v>14</v>
      </c>
      <c r="C433" s="142">
        <v>210000000000</v>
      </c>
      <c r="D433" s="142">
        <v>80769000000</v>
      </c>
      <c r="E433" s="142">
        <v>7850</v>
      </c>
      <c r="F433" s="142">
        <v>5.0659999999999998</v>
      </c>
      <c r="G433" s="142">
        <v>2.4E-2</v>
      </c>
      <c r="J433" s="87">
        <f t="shared" si="421"/>
        <v>216.1</v>
      </c>
      <c r="K433" s="126">
        <v>250</v>
      </c>
      <c r="L433" s="87">
        <f t="shared" ref="L433" si="466">F433</f>
        <v>5.0659999999999998</v>
      </c>
      <c r="M433" s="87">
        <f t="shared" ref="M433" si="467">G433*1000</f>
        <v>24</v>
      </c>
      <c r="N433" s="87" t="s">
        <v>163</v>
      </c>
      <c r="O433" s="87" t="s">
        <v>156</v>
      </c>
      <c r="P433" s="87">
        <v>0</v>
      </c>
      <c r="Q433" s="87">
        <v>2700.84</v>
      </c>
      <c r="R433" s="87">
        <v>0</v>
      </c>
      <c r="S433" s="87">
        <v>0</v>
      </c>
      <c r="T433" s="127">
        <v>223800000000</v>
      </c>
      <c r="U433" s="127">
        <v>223800000000</v>
      </c>
      <c r="V433" s="127">
        <v>13900000000</v>
      </c>
      <c r="W433" s="127">
        <v>13900000000</v>
      </c>
      <c r="X433" s="87">
        <v>0</v>
      </c>
      <c r="Y433" s="87">
        <v>0</v>
      </c>
      <c r="Z433" s="127">
        <v>172200000000</v>
      </c>
      <c r="AA433" s="87">
        <v>16732.3</v>
      </c>
      <c r="AB433" s="127">
        <v>72250000000</v>
      </c>
      <c r="AC433" s="87">
        <v>0.65</v>
      </c>
      <c r="AD433" s="87" t="s">
        <v>156</v>
      </c>
      <c r="AE433" s="87" t="s">
        <v>155</v>
      </c>
      <c r="AF433" s="87" t="s">
        <v>158</v>
      </c>
      <c r="AG433" s="87" t="s">
        <v>159</v>
      </c>
      <c r="AH433" s="87" t="s">
        <v>160</v>
      </c>
      <c r="AI433" s="87" t="s">
        <v>161</v>
      </c>
      <c r="AJ433" s="87" t="s">
        <v>162</v>
      </c>
      <c r="AK433" s="87">
        <v>0</v>
      </c>
      <c r="AL433" s="87">
        <v>0</v>
      </c>
      <c r="AM433" s="87" t="s">
        <v>142</v>
      </c>
      <c r="AY433" s="141">
        <f t="shared" ref="AY433" si="468">IF(J433="", "", INT(J433))</f>
        <v>216</v>
      </c>
      <c r="AZ433" s="129">
        <f t="shared" si="372"/>
        <v>250</v>
      </c>
      <c r="BA433" s="129">
        <f t="shared" si="373"/>
        <v>251</v>
      </c>
      <c r="BB433" s="129">
        <f t="shared" si="374"/>
        <v>216</v>
      </c>
      <c r="BC433" s="129">
        <f t="shared" si="375"/>
        <v>216</v>
      </c>
      <c r="BD433" s="129" t="str">
        <f t="shared" si="376"/>
        <v>1c</v>
      </c>
      <c r="BE433" s="129" t="str">
        <f t="shared" si="377"/>
        <v>0</v>
      </c>
      <c r="BF433" s="129"/>
      <c r="BG433" s="129">
        <f t="shared" si="378"/>
        <v>216</v>
      </c>
      <c r="BH433" s="131" t="str">
        <f t="shared" si="379"/>
        <v>2.10E+11</v>
      </c>
      <c r="BI433" s="131" t="str">
        <f t="shared" si="380"/>
        <v>8.08E+10</v>
      </c>
      <c r="BJ433" s="129" t="str">
        <f t="shared" si="381"/>
        <v>7850</v>
      </c>
      <c r="BK433" s="129">
        <f t="shared" si="382"/>
        <v>5.0659999999999998</v>
      </c>
      <c r="BL433" s="129">
        <f t="shared" si="383"/>
        <v>2.4E-2</v>
      </c>
      <c r="BM433" s="129"/>
    </row>
    <row r="434" spans="2:65" ht="12.75">
      <c r="B434" s="142"/>
      <c r="C434" s="142"/>
      <c r="D434" s="142"/>
      <c r="E434" s="142"/>
      <c r="F434" s="142"/>
      <c r="G434" s="142"/>
      <c r="J434" s="87">
        <f t="shared" si="421"/>
        <v>216.2</v>
      </c>
      <c r="K434" s="126">
        <v>251</v>
      </c>
      <c r="L434" s="87">
        <f t="shared" ref="L434:M434" si="469">L433</f>
        <v>5.0659999999999998</v>
      </c>
      <c r="M434" s="87">
        <f t="shared" si="469"/>
        <v>24</v>
      </c>
      <c r="N434" s="87" t="s">
        <v>163</v>
      </c>
      <c r="O434" s="87" t="s">
        <v>156</v>
      </c>
      <c r="P434" s="87">
        <v>0</v>
      </c>
      <c r="Q434" s="87">
        <v>2700.84</v>
      </c>
      <c r="R434" s="87">
        <v>0</v>
      </c>
      <c r="S434" s="87">
        <v>0</v>
      </c>
      <c r="T434" s="127">
        <v>223800000000</v>
      </c>
      <c r="U434" s="127">
        <v>223800000000</v>
      </c>
      <c r="V434" s="127">
        <v>13900000000</v>
      </c>
      <c r="W434" s="127">
        <v>13900000000</v>
      </c>
      <c r="X434" s="87">
        <v>0</v>
      </c>
      <c r="Y434" s="87">
        <v>0</v>
      </c>
      <c r="Z434" s="127">
        <v>172200000000</v>
      </c>
      <c r="AA434" s="87">
        <v>16732.3</v>
      </c>
      <c r="AB434" s="127">
        <v>72250000000</v>
      </c>
      <c r="AC434" s="87">
        <v>0.65</v>
      </c>
      <c r="AD434" s="87" t="s">
        <v>156</v>
      </c>
      <c r="AE434" s="87" t="s">
        <v>155</v>
      </c>
      <c r="AF434" s="87" t="s">
        <v>158</v>
      </c>
      <c r="AG434" s="87" t="s">
        <v>159</v>
      </c>
      <c r="AH434" s="87" t="s">
        <v>160</v>
      </c>
      <c r="AI434" s="87" t="s">
        <v>161</v>
      </c>
      <c r="AJ434" s="87" t="s">
        <v>162</v>
      </c>
      <c r="AK434" s="87">
        <v>0</v>
      </c>
      <c r="AL434" s="87">
        <v>0</v>
      </c>
      <c r="AM434" s="87" t="s">
        <v>142</v>
      </c>
      <c r="AY434" s="141"/>
      <c r="AZ434" s="129" t="str">
        <f t="shared" si="372"/>
        <v/>
      </c>
      <c r="BA434" s="129" t="str">
        <f t="shared" si="373"/>
        <v/>
      </c>
      <c r="BB434" s="129" t="str">
        <f t="shared" si="374"/>
        <v/>
      </c>
      <c r="BC434" s="129" t="str">
        <f t="shared" si="375"/>
        <v/>
      </c>
      <c r="BD434" s="129" t="str">
        <f t="shared" si="376"/>
        <v/>
      </c>
      <c r="BE434" s="129" t="str">
        <f t="shared" si="377"/>
        <v/>
      </c>
      <c r="BF434" s="129"/>
      <c r="BG434" s="129" t="str">
        <f t="shared" si="378"/>
        <v/>
      </c>
      <c r="BH434" s="131" t="str">
        <f t="shared" si="379"/>
        <v/>
      </c>
      <c r="BI434" s="131" t="str">
        <f t="shared" si="380"/>
        <v/>
      </c>
      <c r="BJ434" s="129" t="str">
        <f t="shared" si="381"/>
        <v/>
      </c>
      <c r="BK434" s="129" t="str">
        <f t="shared" si="382"/>
        <v/>
      </c>
      <c r="BL434" s="129" t="str">
        <f t="shared" si="383"/>
        <v/>
      </c>
      <c r="BM434" s="129"/>
    </row>
    <row r="435" spans="2:65" ht="12.75">
      <c r="B435" s="142">
        <v>13</v>
      </c>
      <c r="C435" s="142">
        <v>210000000000</v>
      </c>
      <c r="D435" s="142">
        <v>80769000000</v>
      </c>
      <c r="E435" s="142">
        <v>7850</v>
      </c>
      <c r="F435" s="142">
        <v>5.0659999999999998</v>
      </c>
      <c r="G435" s="142">
        <v>2.4E-2</v>
      </c>
      <c r="J435" s="87">
        <f t="shared" si="421"/>
        <v>217.1</v>
      </c>
      <c r="K435" s="126">
        <v>251</v>
      </c>
      <c r="L435" s="87">
        <f t="shared" ref="L435" si="470">F435</f>
        <v>5.0659999999999998</v>
      </c>
      <c r="M435" s="87">
        <f t="shared" ref="M435" si="471">G435*1000</f>
        <v>24</v>
      </c>
      <c r="N435" s="87" t="s">
        <v>163</v>
      </c>
      <c r="O435" s="87" t="s">
        <v>156</v>
      </c>
      <c r="P435" s="87">
        <v>0</v>
      </c>
      <c r="Q435" s="87">
        <v>2700.84</v>
      </c>
      <c r="R435" s="87">
        <v>0</v>
      </c>
      <c r="S435" s="87">
        <v>0</v>
      </c>
      <c r="T435" s="127">
        <v>223800000000</v>
      </c>
      <c r="U435" s="127">
        <v>223800000000</v>
      </c>
      <c r="V435" s="127">
        <v>13900000000</v>
      </c>
      <c r="W435" s="127">
        <v>13900000000</v>
      </c>
      <c r="X435" s="87">
        <v>0</v>
      </c>
      <c r="Y435" s="87">
        <v>0</v>
      </c>
      <c r="Z435" s="127">
        <v>172200000000</v>
      </c>
      <c r="AA435" s="87">
        <v>16732.3</v>
      </c>
      <c r="AB435" s="127">
        <v>72250000000</v>
      </c>
      <c r="AC435" s="87">
        <v>0.65</v>
      </c>
      <c r="AD435" s="87" t="s">
        <v>156</v>
      </c>
      <c r="AE435" s="87" t="s">
        <v>155</v>
      </c>
      <c r="AF435" s="87" t="s">
        <v>158</v>
      </c>
      <c r="AG435" s="87" t="s">
        <v>159</v>
      </c>
      <c r="AH435" s="87" t="s">
        <v>160</v>
      </c>
      <c r="AI435" s="87" t="s">
        <v>161</v>
      </c>
      <c r="AJ435" s="87" t="s">
        <v>162</v>
      </c>
      <c r="AK435" s="87">
        <v>0</v>
      </c>
      <c r="AL435" s="87">
        <v>0</v>
      </c>
      <c r="AM435" s="87" t="s">
        <v>142</v>
      </c>
      <c r="AY435" s="141">
        <f t="shared" ref="AY435" si="472">IF(J435="", "", INT(J435))</f>
        <v>217</v>
      </c>
      <c r="AZ435" s="129">
        <f t="shared" si="372"/>
        <v>251</v>
      </c>
      <c r="BA435" s="129">
        <f t="shared" si="373"/>
        <v>252</v>
      </c>
      <c r="BB435" s="129">
        <f t="shared" si="374"/>
        <v>217</v>
      </c>
      <c r="BC435" s="129">
        <f t="shared" si="375"/>
        <v>217</v>
      </c>
      <c r="BD435" s="129" t="str">
        <f t="shared" si="376"/>
        <v>1c</v>
      </c>
      <c r="BE435" s="129" t="str">
        <f t="shared" si="377"/>
        <v>0</v>
      </c>
      <c r="BF435" s="129"/>
      <c r="BG435" s="129">
        <f t="shared" si="378"/>
        <v>217</v>
      </c>
      <c r="BH435" s="131" t="str">
        <f t="shared" si="379"/>
        <v>2.10E+11</v>
      </c>
      <c r="BI435" s="131" t="str">
        <f t="shared" si="380"/>
        <v>8.08E+10</v>
      </c>
      <c r="BJ435" s="129" t="str">
        <f t="shared" si="381"/>
        <v>7850</v>
      </c>
      <c r="BK435" s="129">
        <f t="shared" si="382"/>
        <v>5.0659999999999998</v>
      </c>
      <c r="BL435" s="129">
        <f t="shared" si="383"/>
        <v>2.4E-2</v>
      </c>
      <c r="BM435" s="129"/>
    </row>
    <row r="436" spans="2:65" ht="12.75">
      <c r="B436" s="142"/>
      <c r="C436" s="142"/>
      <c r="D436" s="142"/>
      <c r="E436" s="142"/>
      <c r="F436" s="142"/>
      <c r="G436" s="142"/>
      <c r="J436" s="87">
        <f t="shared" si="421"/>
        <v>217.2</v>
      </c>
      <c r="K436" s="126">
        <v>252</v>
      </c>
      <c r="L436" s="87">
        <f t="shared" ref="L436:M436" si="473">L435</f>
        <v>5.0659999999999998</v>
      </c>
      <c r="M436" s="87">
        <f t="shared" si="473"/>
        <v>24</v>
      </c>
      <c r="N436" s="87" t="s">
        <v>163</v>
      </c>
      <c r="O436" s="87" t="s">
        <v>156</v>
      </c>
      <c r="P436" s="87">
        <v>0</v>
      </c>
      <c r="Q436" s="87">
        <v>2624.88</v>
      </c>
      <c r="R436" s="87">
        <v>0</v>
      </c>
      <c r="S436" s="87">
        <v>0</v>
      </c>
      <c r="T436" s="127">
        <v>205500000000</v>
      </c>
      <c r="U436" s="127">
        <v>205500000000</v>
      </c>
      <c r="V436" s="127">
        <v>13510000000</v>
      </c>
      <c r="W436" s="127">
        <v>13510000000</v>
      </c>
      <c r="X436" s="87">
        <v>0</v>
      </c>
      <c r="Y436" s="87">
        <v>0</v>
      </c>
      <c r="Z436" s="127">
        <v>158100000000</v>
      </c>
      <c r="AA436" s="87">
        <v>15360</v>
      </c>
      <c r="AB436" s="127">
        <v>70220000000</v>
      </c>
      <c r="AC436" s="87">
        <v>0.65</v>
      </c>
      <c r="AD436" s="87" t="s">
        <v>156</v>
      </c>
      <c r="AE436" s="87" t="s">
        <v>155</v>
      </c>
      <c r="AF436" s="87" t="s">
        <v>158</v>
      </c>
      <c r="AG436" s="87" t="s">
        <v>159</v>
      </c>
      <c r="AH436" s="87" t="s">
        <v>160</v>
      </c>
      <c r="AI436" s="87" t="s">
        <v>161</v>
      </c>
      <c r="AJ436" s="87" t="s">
        <v>162</v>
      </c>
      <c r="AK436" s="87">
        <v>0</v>
      </c>
      <c r="AL436" s="87">
        <v>0</v>
      </c>
      <c r="AM436" s="87" t="s">
        <v>142</v>
      </c>
      <c r="AY436" s="141"/>
      <c r="AZ436" s="129" t="str">
        <f t="shared" si="372"/>
        <v/>
      </c>
      <c r="BA436" s="129" t="str">
        <f t="shared" si="373"/>
        <v/>
      </c>
      <c r="BB436" s="129" t="str">
        <f t="shared" si="374"/>
        <v/>
      </c>
      <c r="BC436" s="129" t="str">
        <f t="shared" si="375"/>
        <v/>
      </c>
      <c r="BD436" s="129" t="str">
        <f t="shared" si="376"/>
        <v/>
      </c>
      <c r="BE436" s="129" t="str">
        <f t="shared" si="377"/>
        <v/>
      </c>
      <c r="BF436" s="129"/>
      <c r="BG436" s="129" t="str">
        <f t="shared" si="378"/>
        <v/>
      </c>
      <c r="BH436" s="131" t="str">
        <f t="shared" si="379"/>
        <v/>
      </c>
      <c r="BI436" s="131" t="str">
        <f t="shared" si="380"/>
        <v/>
      </c>
      <c r="BJ436" s="129" t="str">
        <f t="shared" si="381"/>
        <v/>
      </c>
      <c r="BK436" s="129" t="str">
        <f t="shared" si="382"/>
        <v/>
      </c>
      <c r="BL436" s="129" t="str">
        <f t="shared" si="383"/>
        <v/>
      </c>
      <c r="BM436" s="129"/>
    </row>
    <row r="437" spans="2:65" ht="12.75">
      <c r="B437" s="142">
        <v>12</v>
      </c>
      <c r="C437" s="142">
        <v>210000000000</v>
      </c>
      <c r="D437" s="142">
        <v>80769000000</v>
      </c>
      <c r="E437" s="142">
        <v>7850</v>
      </c>
      <c r="F437" s="142">
        <v>4.9204201536584558</v>
      </c>
      <c r="G437" s="142">
        <v>0.02</v>
      </c>
      <c r="J437" s="87">
        <f t="shared" si="421"/>
        <v>218.1</v>
      </c>
      <c r="K437" s="126">
        <v>252</v>
      </c>
      <c r="L437" s="87">
        <f t="shared" ref="L437" si="474">F437</f>
        <v>4.9204201536584558</v>
      </c>
      <c r="M437" s="87">
        <f t="shared" ref="M437" si="475">G437*1000</f>
        <v>20</v>
      </c>
      <c r="N437" s="87" t="s">
        <v>163</v>
      </c>
      <c r="O437" s="87" t="s">
        <v>156</v>
      </c>
      <c r="P437" s="87">
        <v>0</v>
      </c>
      <c r="Q437" s="87">
        <v>2624.88</v>
      </c>
      <c r="R437" s="87">
        <v>0</v>
      </c>
      <c r="S437" s="87">
        <v>0</v>
      </c>
      <c r="T437" s="127">
        <v>205500000000</v>
      </c>
      <c r="U437" s="127">
        <v>205500000000</v>
      </c>
      <c r="V437" s="127">
        <v>13510000000</v>
      </c>
      <c r="W437" s="127">
        <v>13510000000</v>
      </c>
      <c r="X437" s="87">
        <v>0</v>
      </c>
      <c r="Y437" s="87">
        <v>0</v>
      </c>
      <c r="Z437" s="127">
        <v>158100000000</v>
      </c>
      <c r="AA437" s="87">
        <v>15360</v>
      </c>
      <c r="AB437" s="127">
        <v>70220000000</v>
      </c>
      <c r="AC437" s="87">
        <v>0.65</v>
      </c>
      <c r="AD437" s="87" t="s">
        <v>156</v>
      </c>
      <c r="AE437" s="87" t="s">
        <v>155</v>
      </c>
      <c r="AF437" s="87" t="s">
        <v>158</v>
      </c>
      <c r="AG437" s="87" t="s">
        <v>159</v>
      </c>
      <c r="AH437" s="87" t="s">
        <v>160</v>
      </c>
      <c r="AI437" s="87" t="s">
        <v>161</v>
      </c>
      <c r="AJ437" s="87" t="s">
        <v>162</v>
      </c>
      <c r="AK437" s="87">
        <v>0</v>
      </c>
      <c r="AL437" s="87">
        <v>0</v>
      </c>
      <c r="AM437" s="87" t="s">
        <v>142</v>
      </c>
      <c r="AY437" s="141">
        <f t="shared" ref="AY437" si="476">IF(J437="", "", INT(J437))</f>
        <v>218</v>
      </c>
      <c r="AZ437" s="129">
        <f t="shared" si="372"/>
        <v>252</v>
      </c>
      <c r="BA437" s="129">
        <f t="shared" si="373"/>
        <v>253</v>
      </c>
      <c r="BB437" s="129">
        <f t="shared" si="374"/>
        <v>218</v>
      </c>
      <c r="BC437" s="129">
        <f t="shared" si="375"/>
        <v>218</v>
      </c>
      <c r="BD437" s="129" t="str">
        <f t="shared" si="376"/>
        <v>1c</v>
      </c>
      <c r="BE437" s="129" t="str">
        <f t="shared" si="377"/>
        <v>0</v>
      </c>
      <c r="BF437" s="129"/>
      <c r="BG437" s="129">
        <f t="shared" si="378"/>
        <v>218</v>
      </c>
      <c r="BH437" s="131" t="str">
        <f t="shared" si="379"/>
        <v>2.10E+11</v>
      </c>
      <c r="BI437" s="131" t="str">
        <f t="shared" si="380"/>
        <v>8.08E+10</v>
      </c>
      <c r="BJ437" s="129" t="str">
        <f t="shared" si="381"/>
        <v>7850</v>
      </c>
      <c r="BK437" s="129">
        <f t="shared" si="382"/>
        <v>4.9204201536584558</v>
      </c>
      <c r="BL437" s="129">
        <f t="shared" si="383"/>
        <v>0.02</v>
      </c>
      <c r="BM437" s="129"/>
    </row>
    <row r="438" spans="2:65" ht="12.75">
      <c r="B438" s="142"/>
      <c r="C438" s="142"/>
      <c r="D438" s="142"/>
      <c r="E438" s="142"/>
      <c r="F438" s="142"/>
      <c r="G438" s="142"/>
      <c r="J438" s="87">
        <f t="shared" si="421"/>
        <v>218.2</v>
      </c>
      <c r="K438" s="126">
        <v>253</v>
      </c>
      <c r="L438" s="87">
        <f t="shared" ref="L438:M438" si="477">L437</f>
        <v>4.9204201536584558</v>
      </c>
      <c r="M438" s="87">
        <f t="shared" si="477"/>
        <v>20</v>
      </c>
      <c r="N438" s="87" t="s">
        <v>163</v>
      </c>
      <c r="O438" s="87" t="s">
        <v>156</v>
      </c>
      <c r="P438" s="87">
        <v>0</v>
      </c>
      <c r="Q438" s="87">
        <v>2547.29</v>
      </c>
      <c r="R438" s="87">
        <v>0</v>
      </c>
      <c r="S438" s="87">
        <v>0</v>
      </c>
      <c r="T438" s="127">
        <v>187800000000</v>
      </c>
      <c r="U438" s="127">
        <v>187800000000</v>
      </c>
      <c r="V438" s="127">
        <v>13110000000</v>
      </c>
      <c r="W438" s="127">
        <v>13110000000</v>
      </c>
      <c r="X438" s="87">
        <v>0</v>
      </c>
      <c r="Y438" s="87">
        <v>0</v>
      </c>
      <c r="Z438" s="127">
        <v>144500000000</v>
      </c>
      <c r="AA438" s="87">
        <v>14037.8</v>
      </c>
      <c r="AB438" s="127">
        <v>68140000000</v>
      </c>
      <c r="AC438" s="87">
        <v>0.65</v>
      </c>
      <c r="AD438" s="87" t="s">
        <v>156</v>
      </c>
      <c r="AE438" s="87" t="s">
        <v>155</v>
      </c>
      <c r="AF438" s="87" t="s">
        <v>158</v>
      </c>
      <c r="AG438" s="87" t="s">
        <v>159</v>
      </c>
      <c r="AH438" s="87" t="s">
        <v>160</v>
      </c>
      <c r="AI438" s="87" t="s">
        <v>161</v>
      </c>
      <c r="AJ438" s="87" t="s">
        <v>162</v>
      </c>
      <c r="AK438" s="87">
        <v>0</v>
      </c>
      <c r="AL438" s="87">
        <v>0</v>
      </c>
      <c r="AM438" s="87" t="s">
        <v>142</v>
      </c>
      <c r="AY438" s="141"/>
      <c r="AZ438" s="129" t="str">
        <f t="shared" si="372"/>
        <v/>
      </c>
      <c r="BA438" s="129" t="str">
        <f t="shared" si="373"/>
        <v/>
      </c>
      <c r="BB438" s="129" t="str">
        <f t="shared" si="374"/>
        <v/>
      </c>
      <c r="BC438" s="129" t="str">
        <f t="shared" si="375"/>
        <v/>
      </c>
      <c r="BD438" s="129" t="str">
        <f t="shared" si="376"/>
        <v/>
      </c>
      <c r="BE438" s="129" t="str">
        <f t="shared" si="377"/>
        <v/>
      </c>
      <c r="BF438" s="129"/>
      <c r="BG438" s="129" t="str">
        <f t="shared" si="378"/>
        <v/>
      </c>
      <c r="BH438" s="131" t="str">
        <f t="shared" si="379"/>
        <v/>
      </c>
      <c r="BI438" s="131" t="str">
        <f t="shared" si="380"/>
        <v/>
      </c>
      <c r="BJ438" s="129" t="str">
        <f t="shared" si="381"/>
        <v/>
      </c>
      <c r="BK438" s="129" t="str">
        <f t="shared" si="382"/>
        <v/>
      </c>
      <c r="BL438" s="129" t="str">
        <f t="shared" si="383"/>
        <v/>
      </c>
      <c r="BM438" s="129"/>
    </row>
    <row r="439" spans="2:65" ht="12.75">
      <c r="B439" s="142">
        <v>11</v>
      </c>
      <c r="C439" s="142">
        <v>210000000000</v>
      </c>
      <c r="D439" s="142">
        <v>80769000000</v>
      </c>
      <c r="E439" s="142">
        <v>7850</v>
      </c>
      <c r="F439" s="142">
        <v>4.7719287103900818</v>
      </c>
      <c r="G439" s="142">
        <v>0.02</v>
      </c>
      <c r="J439" s="87">
        <f t="shared" si="421"/>
        <v>219.1</v>
      </c>
      <c r="K439" s="126">
        <v>253</v>
      </c>
      <c r="L439" s="87">
        <f t="shared" ref="L439" si="478">F439</f>
        <v>4.7719287103900818</v>
      </c>
      <c r="M439" s="87">
        <f t="shared" ref="M439" si="479">G439*1000</f>
        <v>20</v>
      </c>
      <c r="N439" s="87" t="s">
        <v>163</v>
      </c>
      <c r="O439" s="87" t="s">
        <v>156</v>
      </c>
      <c r="P439" s="87">
        <v>0</v>
      </c>
      <c r="Q439" s="87">
        <v>2547.29</v>
      </c>
      <c r="R439" s="87">
        <v>0</v>
      </c>
      <c r="S439" s="87">
        <v>0</v>
      </c>
      <c r="T439" s="127">
        <v>187800000000</v>
      </c>
      <c r="U439" s="127">
        <v>187800000000</v>
      </c>
      <c r="V439" s="127">
        <v>13110000000</v>
      </c>
      <c r="W439" s="127">
        <v>13110000000</v>
      </c>
      <c r="X439" s="87">
        <v>0</v>
      </c>
      <c r="Y439" s="87">
        <v>0</v>
      </c>
      <c r="Z439" s="127">
        <v>144500000000</v>
      </c>
      <c r="AA439" s="87">
        <v>14037.8</v>
      </c>
      <c r="AB439" s="127">
        <v>68140000000</v>
      </c>
      <c r="AC439" s="87">
        <v>0.65</v>
      </c>
      <c r="AD439" s="87" t="s">
        <v>156</v>
      </c>
      <c r="AE439" s="87" t="s">
        <v>155</v>
      </c>
      <c r="AF439" s="87" t="s">
        <v>158</v>
      </c>
      <c r="AG439" s="87" t="s">
        <v>159</v>
      </c>
      <c r="AH439" s="87" t="s">
        <v>160</v>
      </c>
      <c r="AI439" s="87" t="s">
        <v>161</v>
      </c>
      <c r="AJ439" s="87" t="s">
        <v>162</v>
      </c>
      <c r="AK439" s="87">
        <v>0</v>
      </c>
      <c r="AL439" s="87">
        <v>0</v>
      </c>
      <c r="AM439" s="87" t="s">
        <v>142</v>
      </c>
      <c r="AY439" s="141">
        <f t="shared" ref="AY439" si="480">IF(J439="", "", INT(J439))</f>
        <v>219</v>
      </c>
      <c r="AZ439" s="129">
        <f t="shared" si="372"/>
        <v>253</v>
      </c>
      <c r="BA439" s="129">
        <f t="shared" si="373"/>
        <v>254</v>
      </c>
      <c r="BB439" s="129">
        <f t="shared" si="374"/>
        <v>219</v>
      </c>
      <c r="BC439" s="129">
        <f t="shared" si="375"/>
        <v>219</v>
      </c>
      <c r="BD439" s="129" t="str">
        <f t="shared" si="376"/>
        <v>1c</v>
      </c>
      <c r="BE439" s="129" t="str">
        <f t="shared" si="377"/>
        <v>0</v>
      </c>
      <c r="BF439" s="129"/>
      <c r="BG439" s="129">
        <f t="shared" si="378"/>
        <v>219</v>
      </c>
      <c r="BH439" s="131" t="str">
        <f t="shared" si="379"/>
        <v>2.10E+11</v>
      </c>
      <c r="BI439" s="131" t="str">
        <f t="shared" si="380"/>
        <v>8.08E+10</v>
      </c>
      <c r="BJ439" s="129" t="str">
        <f t="shared" si="381"/>
        <v>7850</v>
      </c>
      <c r="BK439" s="129">
        <f t="shared" si="382"/>
        <v>4.7719287103900818</v>
      </c>
      <c r="BL439" s="129">
        <f t="shared" si="383"/>
        <v>0.02</v>
      </c>
      <c r="BM439" s="129"/>
    </row>
    <row r="440" spans="2:65" ht="12.75">
      <c r="B440" s="142"/>
      <c r="C440" s="142"/>
      <c r="D440" s="142"/>
      <c r="E440" s="142"/>
      <c r="F440" s="142"/>
      <c r="G440" s="142"/>
      <c r="J440" s="87">
        <f t="shared" si="421"/>
        <v>219.2</v>
      </c>
      <c r="K440" s="126">
        <v>254</v>
      </c>
      <c r="L440" s="87">
        <f t="shared" ref="L440:M440" si="481">L439</f>
        <v>4.7719287103900818</v>
      </c>
      <c r="M440" s="87">
        <f t="shared" si="481"/>
        <v>20</v>
      </c>
      <c r="N440" s="87" t="s">
        <v>163</v>
      </c>
      <c r="O440" s="87" t="s">
        <v>156</v>
      </c>
      <c r="P440" s="87">
        <v>0</v>
      </c>
      <c r="Q440" s="87">
        <v>2469.71</v>
      </c>
      <c r="R440" s="87">
        <v>0</v>
      </c>
      <c r="S440" s="87">
        <v>0</v>
      </c>
      <c r="T440" s="127">
        <v>171100000000</v>
      </c>
      <c r="U440" s="127">
        <v>171100000000</v>
      </c>
      <c r="V440" s="127">
        <v>12710000000</v>
      </c>
      <c r="W440" s="127">
        <v>12710000000</v>
      </c>
      <c r="X440" s="87">
        <v>0</v>
      </c>
      <c r="Y440" s="87">
        <v>0</v>
      </c>
      <c r="Z440" s="127">
        <v>131700000000</v>
      </c>
      <c r="AA440" s="87">
        <v>12793.8</v>
      </c>
      <c r="AB440" s="127">
        <v>66070000000</v>
      </c>
      <c r="AC440" s="87">
        <v>0.65</v>
      </c>
      <c r="AD440" s="87" t="s">
        <v>156</v>
      </c>
      <c r="AE440" s="87" t="s">
        <v>155</v>
      </c>
      <c r="AF440" s="87" t="s">
        <v>158</v>
      </c>
      <c r="AG440" s="87" t="s">
        <v>159</v>
      </c>
      <c r="AH440" s="87" t="s">
        <v>160</v>
      </c>
      <c r="AI440" s="87" t="s">
        <v>161</v>
      </c>
      <c r="AJ440" s="87" t="s">
        <v>162</v>
      </c>
      <c r="AK440" s="87">
        <v>0</v>
      </c>
      <c r="AL440" s="87">
        <v>0</v>
      </c>
      <c r="AM440" s="87" t="s">
        <v>142</v>
      </c>
      <c r="AY440" s="141"/>
      <c r="AZ440" s="129" t="str">
        <f t="shared" si="372"/>
        <v/>
      </c>
      <c r="BA440" s="129" t="str">
        <f t="shared" si="373"/>
        <v/>
      </c>
      <c r="BB440" s="129" t="str">
        <f t="shared" si="374"/>
        <v/>
      </c>
      <c r="BC440" s="129" t="str">
        <f t="shared" si="375"/>
        <v/>
      </c>
      <c r="BD440" s="129" t="str">
        <f t="shared" si="376"/>
        <v/>
      </c>
      <c r="BE440" s="129" t="str">
        <f t="shared" si="377"/>
        <v/>
      </c>
      <c r="BF440" s="129"/>
      <c r="BG440" s="129" t="str">
        <f t="shared" si="378"/>
        <v/>
      </c>
      <c r="BH440" s="131" t="str">
        <f t="shared" si="379"/>
        <v/>
      </c>
      <c r="BI440" s="131" t="str">
        <f t="shared" si="380"/>
        <v/>
      </c>
      <c r="BJ440" s="129" t="str">
        <f t="shared" si="381"/>
        <v/>
      </c>
      <c r="BK440" s="129" t="str">
        <f t="shared" si="382"/>
        <v/>
      </c>
      <c r="BL440" s="129" t="str">
        <f t="shared" si="383"/>
        <v/>
      </c>
      <c r="BM440" s="129"/>
    </row>
    <row r="441" spans="2:65" ht="12.75">
      <c r="B441" s="142">
        <v>10</v>
      </c>
      <c r="C441" s="142">
        <v>210000000000</v>
      </c>
      <c r="D441" s="142">
        <v>80769000000</v>
      </c>
      <c r="E441" s="142">
        <v>7850</v>
      </c>
      <c r="F441" s="142">
        <v>4.623437267121707</v>
      </c>
      <c r="G441" s="142">
        <v>1.9E-2</v>
      </c>
      <c r="J441" s="87">
        <f t="shared" si="421"/>
        <v>220.1</v>
      </c>
      <c r="K441" s="126">
        <v>254</v>
      </c>
      <c r="L441" s="87">
        <f t="shared" ref="L441" si="482">F441</f>
        <v>4.623437267121707</v>
      </c>
      <c r="M441" s="87">
        <f t="shared" ref="M441" si="483">G441*1000</f>
        <v>19</v>
      </c>
      <c r="N441" s="87" t="s">
        <v>163</v>
      </c>
      <c r="O441" s="87" t="s">
        <v>156</v>
      </c>
      <c r="P441" s="87">
        <v>0</v>
      </c>
      <c r="Q441" s="87">
        <v>2581.39</v>
      </c>
      <c r="R441" s="87">
        <v>0</v>
      </c>
      <c r="S441" s="87">
        <v>0</v>
      </c>
      <c r="T441" s="127">
        <v>178800000000</v>
      </c>
      <c r="U441" s="127">
        <v>178800000000</v>
      </c>
      <c r="V441" s="127">
        <v>13290000000</v>
      </c>
      <c r="W441" s="127">
        <v>13290000000</v>
      </c>
      <c r="X441" s="87">
        <v>0</v>
      </c>
      <c r="Y441" s="87">
        <v>0</v>
      </c>
      <c r="Z441" s="127">
        <v>137600000000</v>
      </c>
      <c r="AA441" s="87">
        <v>13366.5</v>
      </c>
      <c r="AB441" s="127">
        <v>69060000000</v>
      </c>
      <c r="AC441" s="87">
        <v>0.65</v>
      </c>
      <c r="AD441" s="87" t="s">
        <v>156</v>
      </c>
      <c r="AE441" s="87" t="s">
        <v>155</v>
      </c>
      <c r="AF441" s="87" t="s">
        <v>158</v>
      </c>
      <c r="AG441" s="87" t="s">
        <v>159</v>
      </c>
      <c r="AH441" s="87" t="s">
        <v>160</v>
      </c>
      <c r="AI441" s="87" t="s">
        <v>161</v>
      </c>
      <c r="AJ441" s="87" t="s">
        <v>162</v>
      </c>
      <c r="AK441" s="87">
        <v>0</v>
      </c>
      <c r="AL441" s="87">
        <v>0</v>
      </c>
      <c r="AM441" s="87" t="s">
        <v>142</v>
      </c>
      <c r="AY441" s="141">
        <f t="shared" ref="AY441" si="484">IF(J441="", "", INT(J441))</f>
        <v>220</v>
      </c>
      <c r="AZ441" s="129">
        <f t="shared" si="372"/>
        <v>254</v>
      </c>
      <c r="BA441" s="129">
        <f t="shared" si="373"/>
        <v>255</v>
      </c>
      <c r="BB441" s="129">
        <f t="shared" si="374"/>
        <v>220</v>
      </c>
      <c r="BC441" s="129">
        <f t="shared" si="375"/>
        <v>220</v>
      </c>
      <c r="BD441" s="129" t="str">
        <f t="shared" si="376"/>
        <v>1c</v>
      </c>
      <c r="BE441" s="129" t="str">
        <f t="shared" si="377"/>
        <v>0</v>
      </c>
      <c r="BF441" s="129"/>
      <c r="BG441" s="129">
        <f t="shared" si="378"/>
        <v>220</v>
      </c>
      <c r="BH441" s="131" t="str">
        <f t="shared" si="379"/>
        <v>2.10E+11</v>
      </c>
      <c r="BI441" s="131" t="str">
        <f t="shared" si="380"/>
        <v>8.08E+10</v>
      </c>
      <c r="BJ441" s="129" t="str">
        <f t="shared" si="381"/>
        <v>7850</v>
      </c>
      <c r="BK441" s="129">
        <f t="shared" si="382"/>
        <v>4.623437267121707</v>
      </c>
      <c r="BL441" s="129">
        <f t="shared" si="383"/>
        <v>1.9E-2</v>
      </c>
      <c r="BM441" s="129"/>
    </row>
    <row r="442" spans="2:65" ht="12.75">
      <c r="B442" s="142"/>
      <c r="C442" s="142"/>
      <c r="D442" s="142"/>
      <c r="E442" s="142"/>
      <c r="F442" s="142"/>
      <c r="G442" s="142"/>
      <c r="J442" s="87">
        <f t="shared" si="421"/>
        <v>220.2</v>
      </c>
      <c r="K442" s="126">
        <v>255</v>
      </c>
      <c r="L442" s="87">
        <f t="shared" ref="L442:M442" si="485">L441</f>
        <v>4.623437267121707</v>
      </c>
      <c r="M442" s="87">
        <f t="shared" si="485"/>
        <v>19</v>
      </c>
      <c r="N442" s="87" t="s">
        <v>163</v>
      </c>
      <c r="O442" s="87" t="s">
        <v>156</v>
      </c>
      <c r="P442" s="87">
        <v>0</v>
      </c>
      <c r="Q442" s="87">
        <v>2500.2800000000002</v>
      </c>
      <c r="R442" s="87">
        <v>0</v>
      </c>
      <c r="S442" s="87">
        <v>0</v>
      </c>
      <c r="T442" s="127">
        <v>162500000000</v>
      </c>
      <c r="U442" s="127">
        <v>162500000000</v>
      </c>
      <c r="V442" s="127">
        <v>12870000000</v>
      </c>
      <c r="W442" s="127">
        <v>12870000000</v>
      </c>
      <c r="X442" s="87">
        <v>0</v>
      </c>
      <c r="Y442" s="87">
        <v>0</v>
      </c>
      <c r="Z442" s="127">
        <v>125000000000</v>
      </c>
      <c r="AA442" s="87">
        <v>12145.7</v>
      </c>
      <c r="AB442" s="127">
        <v>66890000000</v>
      </c>
      <c r="AC442" s="87">
        <v>0.65</v>
      </c>
      <c r="AD442" s="87" t="s">
        <v>156</v>
      </c>
      <c r="AE442" s="87" t="s">
        <v>155</v>
      </c>
      <c r="AF442" s="87" t="s">
        <v>158</v>
      </c>
      <c r="AG442" s="87" t="s">
        <v>159</v>
      </c>
      <c r="AH442" s="87" t="s">
        <v>160</v>
      </c>
      <c r="AI442" s="87" t="s">
        <v>161</v>
      </c>
      <c r="AJ442" s="87" t="s">
        <v>162</v>
      </c>
      <c r="AK442" s="87">
        <v>0</v>
      </c>
      <c r="AL442" s="87">
        <v>0</v>
      </c>
      <c r="AM442" s="87" t="s">
        <v>142</v>
      </c>
      <c r="AY442" s="141"/>
      <c r="AZ442" s="129" t="str">
        <f t="shared" si="372"/>
        <v/>
      </c>
      <c r="BA442" s="129" t="str">
        <f t="shared" si="373"/>
        <v/>
      </c>
      <c r="BB442" s="129" t="str">
        <f t="shared" si="374"/>
        <v/>
      </c>
      <c r="BC442" s="129" t="str">
        <f t="shared" si="375"/>
        <v/>
      </c>
      <c r="BD442" s="129" t="str">
        <f t="shared" si="376"/>
        <v/>
      </c>
      <c r="BE442" s="129" t="str">
        <f t="shared" si="377"/>
        <v/>
      </c>
      <c r="BF442" s="129"/>
      <c r="BG442" s="129" t="str">
        <f t="shared" si="378"/>
        <v/>
      </c>
      <c r="BH442" s="131" t="str">
        <f t="shared" si="379"/>
        <v/>
      </c>
      <c r="BI442" s="131" t="str">
        <f t="shared" si="380"/>
        <v/>
      </c>
      <c r="BJ442" s="129" t="str">
        <f t="shared" si="381"/>
        <v/>
      </c>
      <c r="BK442" s="129" t="str">
        <f t="shared" si="382"/>
        <v/>
      </c>
      <c r="BL442" s="129" t="str">
        <f t="shared" si="383"/>
        <v/>
      </c>
      <c r="BM442" s="129"/>
    </row>
    <row r="443" spans="2:65" ht="12.75">
      <c r="B443" s="142">
        <v>9</v>
      </c>
      <c r="C443" s="142">
        <v>210000000000</v>
      </c>
      <c r="D443" s="142">
        <v>80769000000</v>
      </c>
      <c r="E443" s="142">
        <v>7850</v>
      </c>
      <c r="F443" s="142">
        <v>4.4749458238533322</v>
      </c>
      <c r="G443" s="142">
        <v>1.9E-2</v>
      </c>
      <c r="J443" s="87">
        <f t="shared" si="421"/>
        <v>221.1</v>
      </c>
      <c r="K443" s="126">
        <v>255</v>
      </c>
      <c r="L443" s="87">
        <f t="shared" ref="L443" si="486">F443</f>
        <v>4.4749458238533322</v>
      </c>
      <c r="M443" s="87">
        <f t="shared" ref="M443" si="487">G443*1000</f>
        <v>19</v>
      </c>
      <c r="N443" s="87" t="s">
        <v>163</v>
      </c>
      <c r="O443" s="87" t="s">
        <v>156</v>
      </c>
      <c r="P443" s="87">
        <v>0</v>
      </c>
      <c r="Q443" s="87">
        <v>2716.47</v>
      </c>
      <c r="R443" s="87">
        <v>0</v>
      </c>
      <c r="S443" s="87">
        <v>0</v>
      </c>
      <c r="T443" s="127">
        <v>176300000000</v>
      </c>
      <c r="U443" s="127">
        <v>176300000000</v>
      </c>
      <c r="V443" s="127">
        <v>13980000000</v>
      </c>
      <c r="W443" s="127">
        <v>13980000000</v>
      </c>
      <c r="X443" s="87">
        <v>0</v>
      </c>
      <c r="Y443" s="87">
        <v>0</v>
      </c>
      <c r="Z443" s="127">
        <v>135700000000</v>
      </c>
      <c r="AA443" s="87">
        <v>13184</v>
      </c>
      <c r="AB443" s="127">
        <v>72670000000</v>
      </c>
      <c r="AC443" s="87">
        <v>0.65</v>
      </c>
      <c r="AD443" s="87" t="s">
        <v>156</v>
      </c>
      <c r="AE443" s="87" t="s">
        <v>155</v>
      </c>
      <c r="AF443" s="87" t="s">
        <v>158</v>
      </c>
      <c r="AG443" s="87" t="s">
        <v>159</v>
      </c>
      <c r="AH443" s="87" t="s">
        <v>160</v>
      </c>
      <c r="AI443" s="87" t="s">
        <v>161</v>
      </c>
      <c r="AJ443" s="87" t="s">
        <v>162</v>
      </c>
      <c r="AK443" s="87">
        <v>0</v>
      </c>
      <c r="AL443" s="87">
        <v>0</v>
      </c>
      <c r="AM443" s="87" t="s">
        <v>142</v>
      </c>
      <c r="AY443" s="141">
        <f t="shared" ref="AY443" si="488">IF(J443="", "", INT(J443))</f>
        <v>221</v>
      </c>
      <c r="AZ443" s="129">
        <f t="shared" si="372"/>
        <v>255</v>
      </c>
      <c r="BA443" s="129">
        <f t="shared" si="373"/>
        <v>256</v>
      </c>
      <c r="BB443" s="129">
        <f t="shared" si="374"/>
        <v>221</v>
      </c>
      <c r="BC443" s="129">
        <f t="shared" si="375"/>
        <v>221</v>
      </c>
      <c r="BD443" s="129" t="str">
        <f t="shared" si="376"/>
        <v>1c</v>
      </c>
      <c r="BE443" s="129" t="str">
        <f t="shared" si="377"/>
        <v>0</v>
      </c>
      <c r="BF443" s="129"/>
      <c r="BG443" s="129">
        <f t="shared" si="378"/>
        <v>221</v>
      </c>
      <c r="BH443" s="131" t="str">
        <f t="shared" si="379"/>
        <v>2.10E+11</v>
      </c>
      <c r="BI443" s="131" t="str">
        <f t="shared" si="380"/>
        <v>8.08E+10</v>
      </c>
      <c r="BJ443" s="129" t="str">
        <f t="shared" si="381"/>
        <v>7850</v>
      </c>
      <c r="BK443" s="129">
        <f t="shared" si="382"/>
        <v>4.4749458238533322</v>
      </c>
      <c r="BL443" s="129">
        <f t="shared" si="383"/>
        <v>1.9E-2</v>
      </c>
      <c r="BM443" s="129"/>
    </row>
    <row r="444" spans="2:65" ht="12.75">
      <c r="B444" s="142"/>
      <c r="C444" s="142"/>
      <c r="D444" s="142"/>
      <c r="E444" s="142"/>
      <c r="F444" s="142"/>
      <c r="G444" s="142"/>
      <c r="J444" s="87">
        <f t="shared" si="421"/>
        <v>221.2</v>
      </c>
      <c r="K444" s="126">
        <v>256</v>
      </c>
      <c r="L444" s="87">
        <f t="shared" ref="L444:M444" si="489">L443</f>
        <v>4.4749458238533322</v>
      </c>
      <c r="M444" s="87">
        <f t="shared" si="489"/>
        <v>19</v>
      </c>
      <c r="N444" s="87" t="s">
        <v>163</v>
      </c>
      <c r="O444" s="87" t="s">
        <v>156</v>
      </c>
      <c r="P444" s="87">
        <v>0</v>
      </c>
      <c r="Q444" s="87">
        <v>2628.31</v>
      </c>
      <c r="R444" s="87">
        <v>0</v>
      </c>
      <c r="S444" s="87">
        <v>0</v>
      </c>
      <c r="T444" s="127">
        <v>159700000000</v>
      </c>
      <c r="U444" s="127">
        <v>159700000000</v>
      </c>
      <c r="V444" s="127">
        <v>13530000000</v>
      </c>
      <c r="W444" s="127">
        <v>13530000000</v>
      </c>
      <c r="X444" s="87">
        <v>0</v>
      </c>
      <c r="Y444" s="87">
        <v>0</v>
      </c>
      <c r="Z444" s="127">
        <v>122900000000</v>
      </c>
      <c r="AA444" s="87">
        <v>11941.6</v>
      </c>
      <c r="AB444" s="127">
        <v>70310000000</v>
      </c>
      <c r="AC444" s="87">
        <v>0.65</v>
      </c>
      <c r="AD444" s="87" t="s">
        <v>156</v>
      </c>
      <c r="AE444" s="87" t="s">
        <v>155</v>
      </c>
      <c r="AF444" s="87" t="s">
        <v>158</v>
      </c>
      <c r="AG444" s="87" t="s">
        <v>159</v>
      </c>
      <c r="AH444" s="87" t="s">
        <v>160</v>
      </c>
      <c r="AI444" s="87" t="s">
        <v>161</v>
      </c>
      <c r="AJ444" s="87" t="s">
        <v>162</v>
      </c>
      <c r="AK444" s="87">
        <v>0</v>
      </c>
      <c r="AL444" s="87">
        <v>0</v>
      </c>
      <c r="AM444" s="87" t="s">
        <v>142</v>
      </c>
      <c r="AY444" s="141"/>
      <c r="AZ444" s="129" t="str">
        <f t="shared" si="372"/>
        <v/>
      </c>
      <c r="BA444" s="129" t="str">
        <f t="shared" si="373"/>
        <v/>
      </c>
      <c r="BB444" s="129" t="str">
        <f t="shared" si="374"/>
        <v/>
      </c>
      <c r="BC444" s="129" t="str">
        <f t="shared" si="375"/>
        <v/>
      </c>
      <c r="BD444" s="129" t="str">
        <f t="shared" si="376"/>
        <v/>
      </c>
      <c r="BE444" s="129" t="str">
        <f t="shared" si="377"/>
        <v/>
      </c>
      <c r="BF444" s="129"/>
      <c r="BG444" s="129" t="str">
        <f t="shared" si="378"/>
        <v/>
      </c>
      <c r="BH444" s="131" t="str">
        <f t="shared" si="379"/>
        <v/>
      </c>
      <c r="BI444" s="131" t="str">
        <f t="shared" si="380"/>
        <v/>
      </c>
      <c r="BJ444" s="129" t="str">
        <f t="shared" si="381"/>
        <v/>
      </c>
      <c r="BK444" s="129" t="str">
        <f t="shared" si="382"/>
        <v/>
      </c>
      <c r="BL444" s="129" t="str">
        <f t="shared" si="383"/>
        <v/>
      </c>
      <c r="BM444" s="129"/>
    </row>
    <row r="445" spans="2:65" ht="12.75">
      <c r="B445" s="142">
        <v>8</v>
      </c>
      <c r="C445" s="142">
        <v>210000000000</v>
      </c>
      <c r="D445" s="142">
        <v>80769000000</v>
      </c>
      <c r="E445" s="142">
        <v>7850</v>
      </c>
      <c r="F445" s="142">
        <v>4.3264543805849573</v>
      </c>
      <c r="G445" s="142">
        <v>1.7999999999999999E-2</v>
      </c>
      <c r="J445" s="87">
        <f t="shared" si="421"/>
        <v>222.1</v>
      </c>
      <c r="K445" s="126">
        <v>256</v>
      </c>
      <c r="L445" s="87">
        <f t="shared" ref="L445" si="490">F445</f>
        <v>4.3264543805849573</v>
      </c>
      <c r="M445" s="87">
        <f t="shared" ref="M445" si="491">G445*1000</f>
        <v>18</v>
      </c>
      <c r="N445" s="87" t="s">
        <v>163</v>
      </c>
      <c r="O445" s="87" t="s">
        <v>156</v>
      </c>
      <c r="P445" s="87">
        <v>0</v>
      </c>
      <c r="Q445" s="87">
        <v>2523.75</v>
      </c>
      <c r="R445" s="87">
        <v>0</v>
      </c>
      <c r="S445" s="87">
        <v>0</v>
      </c>
      <c r="T445" s="127">
        <v>153400000000</v>
      </c>
      <c r="U445" s="127">
        <v>153400000000</v>
      </c>
      <c r="V445" s="127">
        <v>12990000000</v>
      </c>
      <c r="W445" s="127">
        <v>12990000000</v>
      </c>
      <c r="X445" s="87">
        <v>0</v>
      </c>
      <c r="Y445" s="87">
        <v>0</v>
      </c>
      <c r="Z445" s="127">
        <v>118100000000</v>
      </c>
      <c r="AA445" s="87">
        <v>11471.9</v>
      </c>
      <c r="AB445" s="127">
        <v>67510000000</v>
      </c>
      <c r="AC445" s="87">
        <v>0.65</v>
      </c>
      <c r="AD445" s="87" t="s">
        <v>156</v>
      </c>
      <c r="AE445" s="87" t="s">
        <v>155</v>
      </c>
      <c r="AF445" s="87" t="s">
        <v>158</v>
      </c>
      <c r="AG445" s="87" t="s">
        <v>159</v>
      </c>
      <c r="AH445" s="87" t="s">
        <v>160</v>
      </c>
      <c r="AI445" s="87" t="s">
        <v>161</v>
      </c>
      <c r="AJ445" s="87" t="s">
        <v>162</v>
      </c>
      <c r="AK445" s="87">
        <v>0</v>
      </c>
      <c r="AL445" s="87">
        <v>0</v>
      </c>
      <c r="AM445" s="87" t="s">
        <v>142</v>
      </c>
      <c r="AY445" s="141">
        <f t="shared" ref="AY445" si="492">IF(J445="", "", INT(J445))</f>
        <v>222</v>
      </c>
      <c r="AZ445" s="129">
        <f t="shared" si="372"/>
        <v>256</v>
      </c>
      <c r="BA445" s="129">
        <f t="shared" si="373"/>
        <v>257</v>
      </c>
      <c r="BB445" s="129">
        <f t="shared" si="374"/>
        <v>222</v>
      </c>
      <c r="BC445" s="129">
        <f t="shared" si="375"/>
        <v>222</v>
      </c>
      <c r="BD445" s="129" t="str">
        <f t="shared" si="376"/>
        <v>1c</v>
      </c>
      <c r="BE445" s="129" t="str">
        <f t="shared" si="377"/>
        <v>0</v>
      </c>
      <c r="BF445" s="129"/>
      <c r="BG445" s="129">
        <f t="shared" si="378"/>
        <v>222</v>
      </c>
      <c r="BH445" s="131" t="str">
        <f t="shared" si="379"/>
        <v>2.10E+11</v>
      </c>
      <c r="BI445" s="131" t="str">
        <f t="shared" si="380"/>
        <v>8.08E+10</v>
      </c>
      <c r="BJ445" s="129" t="str">
        <f t="shared" si="381"/>
        <v>7850</v>
      </c>
      <c r="BK445" s="129">
        <f t="shared" si="382"/>
        <v>4.3264543805849573</v>
      </c>
      <c r="BL445" s="129">
        <f t="shared" si="383"/>
        <v>1.7999999999999999E-2</v>
      </c>
      <c r="BM445" s="129"/>
    </row>
    <row r="446" spans="2:65" ht="12.75">
      <c r="B446" s="142"/>
      <c r="C446" s="142"/>
      <c r="D446" s="142"/>
      <c r="E446" s="142"/>
      <c r="F446" s="142"/>
      <c r="G446" s="142"/>
      <c r="J446" s="87">
        <f t="shared" si="421"/>
        <v>222.2</v>
      </c>
      <c r="K446" s="126">
        <v>257</v>
      </c>
      <c r="L446" s="87">
        <f t="shared" ref="L446:M446" si="493">L445</f>
        <v>4.3264543805849573</v>
      </c>
      <c r="M446" s="87">
        <f t="shared" si="493"/>
        <v>18</v>
      </c>
      <c r="N446" s="87" t="s">
        <v>163</v>
      </c>
      <c r="O446" s="87" t="s">
        <v>156</v>
      </c>
      <c r="P446" s="87">
        <v>0</v>
      </c>
      <c r="Q446" s="87">
        <v>2438.52</v>
      </c>
      <c r="R446" s="87">
        <v>0</v>
      </c>
      <c r="S446" s="87">
        <v>0</v>
      </c>
      <c r="T446" s="127">
        <v>138400000000</v>
      </c>
      <c r="U446" s="127">
        <v>138400000000</v>
      </c>
      <c r="V446" s="127">
        <v>12550000000</v>
      </c>
      <c r="W446" s="127">
        <v>12550000000</v>
      </c>
      <c r="X446" s="87">
        <v>0</v>
      </c>
      <c r="Y446" s="87">
        <v>0</v>
      </c>
      <c r="Z446" s="127">
        <v>106500000000</v>
      </c>
      <c r="AA446" s="87">
        <v>10348.5</v>
      </c>
      <c r="AB446" s="127">
        <v>65230000000</v>
      </c>
      <c r="AC446" s="87">
        <v>0.65</v>
      </c>
      <c r="AD446" s="87" t="s">
        <v>156</v>
      </c>
      <c r="AE446" s="87" t="s">
        <v>155</v>
      </c>
      <c r="AF446" s="87" t="s">
        <v>158</v>
      </c>
      <c r="AG446" s="87" t="s">
        <v>159</v>
      </c>
      <c r="AH446" s="87" t="s">
        <v>160</v>
      </c>
      <c r="AI446" s="87" t="s">
        <v>161</v>
      </c>
      <c r="AJ446" s="87" t="s">
        <v>162</v>
      </c>
      <c r="AK446" s="87">
        <v>0</v>
      </c>
      <c r="AL446" s="87">
        <v>0</v>
      </c>
      <c r="AM446" s="87" t="s">
        <v>142</v>
      </c>
      <c r="AY446" s="141"/>
      <c r="AZ446" s="129" t="str">
        <f t="shared" si="372"/>
        <v/>
      </c>
      <c r="BA446" s="129" t="str">
        <f t="shared" si="373"/>
        <v/>
      </c>
      <c r="BB446" s="129" t="str">
        <f t="shared" si="374"/>
        <v/>
      </c>
      <c r="BC446" s="129" t="str">
        <f t="shared" si="375"/>
        <v/>
      </c>
      <c r="BD446" s="129" t="str">
        <f t="shared" si="376"/>
        <v/>
      </c>
      <c r="BE446" s="129" t="str">
        <f t="shared" si="377"/>
        <v/>
      </c>
      <c r="BF446" s="129"/>
      <c r="BG446" s="129" t="str">
        <f t="shared" si="378"/>
        <v/>
      </c>
      <c r="BH446" s="131" t="str">
        <f t="shared" si="379"/>
        <v/>
      </c>
      <c r="BI446" s="131" t="str">
        <f t="shared" si="380"/>
        <v/>
      </c>
      <c r="BJ446" s="129" t="str">
        <f t="shared" si="381"/>
        <v/>
      </c>
      <c r="BK446" s="129" t="str">
        <f t="shared" si="382"/>
        <v/>
      </c>
      <c r="BL446" s="129" t="str">
        <f t="shared" si="383"/>
        <v/>
      </c>
      <c r="BM446" s="129"/>
    </row>
    <row r="447" spans="2:65" ht="12.75">
      <c r="B447" s="142"/>
      <c r="C447" s="142"/>
      <c r="D447" s="142"/>
      <c r="E447" s="142"/>
      <c r="F447" s="142"/>
      <c r="G447" s="142"/>
      <c r="J447" s="87">
        <f t="shared" si="421"/>
        <v>223.1</v>
      </c>
      <c r="K447" s="126">
        <v>86</v>
      </c>
      <c r="L447" s="87">
        <v>1</v>
      </c>
      <c r="M447" s="87">
        <v>20</v>
      </c>
      <c r="N447" s="87" t="s">
        <v>154</v>
      </c>
      <c r="O447" s="87" t="s">
        <v>155</v>
      </c>
      <c r="P447" s="87">
        <v>0</v>
      </c>
      <c r="Q447" s="127">
        <v>6.1580000000000003E-5</v>
      </c>
      <c r="R447" s="87">
        <v>0</v>
      </c>
      <c r="S447" s="87">
        <v>0</v>
      </c>
      <c r="T447" s="127">
        <v>1553000000</v>
      </c>
      <c r="U447" s="127">
        <v>1553000000</v>
      </c>
      <c r="V447" s="127">
        <v>2488000000</v>
      </c>
      <c r="W447" s="127">
        <v>2488000000</v>
      </c>
      <c r="X447" s="87">
        <v>0</v>
      </c>
      <c r="Y447" s="87">
        <v>0</v>
      </c>
      <c r="Z447" s="127">
        <v>1195000000</v>
      </c>
      <c r="AA447" s="127">
        <v>1.4790000000000001E-5</v>
      </c>
      <c r="AB447" s="127">
        <v>12930000000</v>
      </c>
      <c r="AC447" s="87">
        <v>0.65</v>
      </c>
      <c r="AD447" s="87" t="s">
        <v>156</v>
      </c>
      <c r="AE447" s="87" t="s">
        <v>157</v>
      </c>
      <c r="AF447" s="87" t="s">
        <v>158</v>
      </c>
      <c r="AG447" s="87" t="s">
        <v>159</v>
      </c>
      <c r="AH447" s="87" t="s">
        <v>160</v>
      </c>
      <c r="AI447" s="87" t="s">
        <v>161</v>
      </c>
      <c r="AJ447" s="87" t="s">
        <v>162</v>
      </c>
      <c r="AK447" s="87">
        <v>0</v>
      </c>
      <c r="AL447" s="87">
        <v>0</v>
      </c>
      <c r="AM447" s="87" t="s">
        <v>142</v>
      </c>
      <c r="AY447" s="133">
        <f t="shared" ref="AY447" si="494">IF(J447="", "", INT(J447))</f>
        <v>223</v>
      </c>
      <c r="AZ447" s="87">
        <f t="shared" si="372"/>
        <v>86</v>
      </c>
      <c r="BA447" s="87">
        <f t="shared" si="373"/>
        <v>58</v>
      </c>
      <c r="BB447" s="87">
        <f t="shared" si="374"/>
        <v>223</v>
      </c>
      <c r="BC447" s="87">
        <f t="shared" si="375"/>
        <v>223</v>
      </c>
      <c r="BD447" s="87" t="str">
        <f t="shared" si="376"/>
        <v>1c</v>
      </c>
      <c r="BE447" s="87" t="str">
        <f t="shared" si="377"/>
        <v>0</v>
      </c>
      <c r="BG447" s="87">
        <f t="shared" si="378"/>
        <v>223</v>
      </c>
      <c r="BH447" s="127" t="str">
        <f t="shared" si="379"/>
        <v>2.10E+11</v>
      </c>
      <c r="BI447" s="127" t="str">
        <f t="shared" si="380"/>
        <v>8.08E+10</v>
      </c>
      <c r="BJ447" s="87" t="str">
        <f t="shared" si="381"/>
        <v>7850</v>
      </c>
      <c r="BK447" s="87">
        <f t="shared" si="382"/>
        <v>1</v>
      </c>
      <c r="BL447" s="87">
        <f t="shared" si="383"/>
        <v>0.02</v>
      </c>
    </row>
    <row r="448" spans="2:65" ht="12.75">
      <c r="B448" s="142"/>
      <c r="C448" s="142"/>
      <c r="D448" s="142"/>
      <c r="E448" s="142"/>
      <c r="F448" s="142"/>
      <c r="G448" s="142"/>
      <c r="J448" s="87">
        <f t="shared" si="421"/>
        <v>223.2</v>
      </c>
      <c r="K448" s="126">
        <v>58</v>
      </c>
      <c r="L448" s="87">
        <v>1</v>
      </c>
      <c r="M448" s="87">
        <v>20</v>
      </c>
      <c r="N448" s="87" t="s">
        <v>154</v>
      </c>
      <c r="O448" s="87" t="s">
        <v>155</v>
      </c>
      <c r="P448" s="87">
        <v>0</v>
      </c>
      <c r="Q448" s="127">
        <v>6.1580000000000003E-5</v>
      </c>
      <c r="R448" s="87">
        <v>0</v>
      </c>
      <c r="S448" s="87">
        <v>0</v>
      </c>
      <c r="T448" s="127">
        <v>1553000000</v>
      </c>
      <c r="U448" s="127">
        <v>1553000000</v>
      </c>
      <c r="V448" s="127">
        <v>2488000000</v>
      </c>
      <c r="W448" s="127">
        <v>2488000000</v>
      </c>
      <c r="X448" s="87">
        <v>0</v>
      </c>
      <c r="Y448" s="87">
        <v>0</v>
      </c>
      <c r="Z448" s="127">
        <v>1195000000</v>
      </c>
      <c r="AA448" s="127">
        <v>1.4790000000000001E-5</v>
      </c>
      <c r="AB448" s="127">
        <v>12930000000</v>
      </c>
      <c r="AC448" s="87">
        <v>0.65</v>
      </c>
      <c r="AD448" s="87" t="s">
        <v>156</v>
      </c>
      <c r="AE448" s="87" t="s">
        <v>157</v>
      </c>
      <c r="AF448" s="87" t="s">
        <v>158</v>
      </c>
      <c r="AG448" s="87" t="s">
        <v>159</v>
      </c>
      <c r="AH448" s="87" t="s">
        <v>160</v>
      </c>
      <c r="AI448" s="87" t="s">
        <v>161</v>
      </c>
      <c r="AJ448" s="87" t="s">
        <v>162</v>
      </c>
      <c r="AK448" s="87">
        <v>0</v>
      </c>
      <c r="AL448" s="87">
        <v>0</v>
      </c>
      <c r="AM448" s="87" t="s">
        <v>142</v>
      </c>
      <c r="AY448" s="133"/>
      <c r="AZ448" s="87" t="str">
        <f t="shared" si="372"/>
        <v/>
      </c>
      <c r="BA448" s="87" t="str">
        <f t="shared" si="373"/>
        <v/>
      </c>
      <c r="BB448" s="87" t="str">
        <f t="shared" si="374"/>
        <v/>
      </c>
      <c r="BC448" s="87" t="str">
        <f t="shared" si="375"/>
        <v/>
      </c>
      <c r="BD448" s="87" t="str">
        <f t="shared" si="376"/>
        <v/>
      </c>
      <c r="BE448" s="87" t="str">
        <f t="shared" si="377"/>
        <v/>
      </c>
      <c r="BG448" s="87" t="str">
        <f t="shared" si="378"/>
        <v/>
      </c>
      <c r="BH448" s="127" t="str">
        <f t="shared" si="379"/>
        <v/>
      </c>
      <c r="BI448" s="127" t="str">
        <f t="shared" si="380"/>
        <v/>
      </c>
      <c r="BJ448" s="87" t="str">
        <f t="shared" si="381"/>
        <v/>
      </c>
      <c r="BK448" s="87" t="str">
        <f t="shared" si="382"/>
        <v/>
      </c>
      <c r="BL448" s="87" t="str">
        <f t="shared" si="383"/>
        <v/>
      </c>
    </row>
    <row r="449" spans="2:64" ht="12.75">
      <c r="B449" s="142"/>
      <c r="C449" s="142"/>
      <c r="D449" s="142"/>
      <c r="E449" s="142"/>
      <c r="F449" s="142"/>
      <c r="G449" s="142"/>
      <c r="J449" s="87">
        <f t="shared" si="421"/>
        <v>224.1</v>
      </c>
      <c r="K449" s="126">
        <v>274</v>
      </c>
      <c r="L449" s="87">
        <v>1</v>
      </c>
      <c r="M449" s="87">
        <v>30</v>
      </c>
      <c r="N449" s="87" t="s">
        <v>154</v>
      </c>
      <c r="O449" s="87" t="s">
        <v>155</v>
      </c>
      <c r="P449" s="87">
        <v>0</v>
      </c>
      <c r="Q449" s="127">
        <v>9.1420000000000002E-5</v>
      </c>
      <c r="R449" s="87">
        <v>0</v>
      </c>
      <c r="S449" s="87">
        <v>0</v>
      </c>
      <c r="T449" s="127">
        <v>2260000000</v>
      </c>
      <c r="U449" s="127">
        <v>2260000000</v>
      </c>
      <c r="V449" s="127">
        <v>3693000000</v>
      </c>
      <c r="W449" s="127">
        <v>3693000000</v>
      </c>
      <c r="X449" s="87">
        <v>0</v>
      </c>
      <c r="Y449" s="87">
        <v>0</v>
      </c>
      <c r="Z449" s="127">
        <v>1739000000</v>
      </c>
      <c r="AA449" s="127">
        <v>2.1520000000000001E-5</v>
      </c>
      <c r="AB449" s="127">
        <v>19200000000</v>
      </c>
      <c r="AC449" s="87">
        <v>0.65</v>
      </c>
      <c r="AD449" s="87" t="s">
        <v>156</v>
      </c>
      <c r="AE449" s="87" t="s">
        <v>157</v>
      </c>
      <c r="AF449" s="87" t="s">
        <v>158</v>
      </c>
      <c r="AG449" s="87" t="s">
        <v>159</v>
      </c>
      <c r="AH449" s="87" t="s">
        <v>160</v>
      </c>
      <c r="AI449" s="87" t="s">
        <v>161</v>
      </c>
      <c r="AJ449" s="87" t="s">
        <v>162</v>
      </c>
      <c r="AK449" s="87">
        <v>0</v>
      </c>
      <c r="AL449" s="87">
        <v>0</v>
      </c>
      <c r="AM449" s="87" t="s">
        <v>142</v>
      </c>
      <c r="AY449" s="133">
        <f t="shared" ref="AY449" si="495">IF(J449="", "", INT(J449))</f>
        <v>224</v>
      </c>
      <c r="AZ449" s="87">
        <f t="shared" si="372"/>
        <v>274</v>
      </c>
      <c r="BA449" s="145">
        <v>182</v>
      </c>
      <c r="BB449" s="87">
        <f t="shared" si="374"/>
        <v>224</v>
      </c>
      <c r="BC449" s="87">
        <f t="shared" si="375"/>
        <v>224</v>
      </c>
      <c r="BD449" s="87" t="str">
        <f t="shared" si="376"/>
        <v>1c</v>
      </c>
      <c r="BE449" s="87" t="str">
        <f t="shared" si="377"/>
        <v>0</v>
      </c>
      <c r="BG449" s="87">
        <f t="shared" si="378"/>
        <v>224</v>
      </c>
      <c r="BH449" s="127" t="str">
        <f t="shared" si="379"/>
        <v>2.10E+11</v>
      </c>
      <c r="BI449" s="127" t="str">
        <f t="shared" si="380"/>
        <v>8.08E+10</v>
      </c>
      <c r="BJ449" s="87" t="str">
        <f t="shared" si="381"/>
        <v>7850</v>
      </c>
      <c r="BK449" s="87">
        <f t="shared" si="382"/>
        <v>1</v>
      </c>
      <c r="BL449" s="87">
        <f t="shared" si="383"/>
        <v>0.03</v>
      </c>
    </row>
    <row r="450" spans="2:64" ht="12.75">
      <c r="B450" s="142"/>
      <c r="C450" s="142"/>
      <c r="D450" s="142"/>
      <c r="E450" s="142"/>
      <c r="F450" s="142"/>
      <c r="G450" s="142"/>
      <c r="J450" s="87">
        <f t="shared" si="421"/>
        <v>224.2</v>
      </c>
      <c r="K450" s="126">
        <v>181</v>
      </c>
      <c r="L450" s="87">
        <v>1</v>
      </c>
      <c r="M450" s="87">
        <v>30</v>
      </c>
      <c r="N450" s="87" t="s">
        <v>154</v>
      </c>
      <c r="O450" s="87" t="s">
        <v>155</v>
      </c>
      <c r="P450" s="87">
        <v>0</v>
      </c>
      <c r="Q450" s="127">
        <v>9.1420000000000002E-5</v>
      </c>
      <c r="R450" s="87">
        <v>0</v>
      </c>
      <c r="S450" s="87">
        <v>0</v>
      </c>
      <c r="T450" s="127">
        <v>2260000000</v>
      </c>
      <c r="U450" s="127">
        <v>2260000000</v>
      </c>
      <c r="V450" s="127">
        <v>3693000000</v>
      </c>
      <c r="W450" s="127">
        <v>3693000000</v>
      </c>
      <c r="X450" s="87">
        <v>0</v>
      </c>
      <c r="Y450" s="87">
        <v>0</v>
      </c>
      <c r="Z450" s="127">
        <v>1739000000</v>
      </c>
      <c r="AA450" s="127">
        <v>2.1520000000000001E-5</v>
      </c>
      <c r="AB450" s="127">
        <v>19200000000</v>
      </c>
      <c r="AC450" s="87">
        <v>0.65</v>
      </c>
      <c r="AD450" s="87" t="s">
        <v>156</v>
      </c>
      <c r="AE450" s="87" t="s">
        <v>157</v>
      </c>
      <c r="AF450" s="87" t="s">
        <v>158</v>
      </c>
      <c r="AG450" s="87" t="s">
        <v>159</v>
      </c>
      <c r="AH450" s="87" t="s">
        <v>160</v>
      </c>
      <c r="AI450" s="87" t="s">
        <v>161</v>
      </c>
      <c r="AJ450" s="87" t="s">
        <v>162</v>
      </c>
      <c r="AK450" s="87">
        <v>0</v>
      </c>
      <c r="AL450" s="87">
        <v>0</v>
      </c>
      <c r="AM450" s="87" t="s">
        <v>142</v>
      </c>
      <c r="AY450" s="133"/>
      <c r="AZ450" s="87" t="str">
        <f t="shared" si="372"/>
        <v/>
      </c>
      <c r="BA450" s="87" t="str">
        <f t="shared" si="373"/>
        <v/>
      </c>
      <c r="BB450" s="87" t="str">
        <f t="shared" si="374"/>
        <v/>
      </c>
      <c r="BC450" s="87" t="str">
        <f t="shared" si="375"/>
        <v/>
      </c>
      <c r="BD450" s="87" t="str">
        <f t="shared" si="376"/>
        <v/>
      </c>
      <c r="BE450" s="87" t="str">
        <f t="shared" si="377"/>
        <v/>
      </c>
      <c r="BG450" s="87" t="str">
        <f t="shared" si="378"/>
        <v/>
      </c>
      <c r="BH450" s="127" t="str">
        <f t="shared" si="379"/>
        <v/>
      </c>
      <c r="BI450" s="127" t="str">
        <f t="shared" si="380"/>
        <v/>
      </c>
      <c r="BJ450" s="87" t="str">
        <f t="shared" si="381"/>
        <v/>
      </c>
      <c r="BK450" s="87" t="str">
        <f t="shared" si="382"/>
        <v/>
      </c>
      <c r="BL450" s="87" t="str">
        <f t="shared" si="383"/>
        <v/>
      </c>
    </row>
    <row r="451" spans="2:64" ht="12.75">
      <c r="B451" s="142"/>
      <c r="C451" s="142"/>
      <c r="D451" s="142"/>
      <c r="E451" s="142"/>
      <c r="F451" s="142"/>
      <c r="G451" s="142"/>
      <c r="J451" s="87">
        <f t="shared" si="421"/>
        <v>225.1</v>
      </c>
      <c r="K451" s="126">
        <v>181</v>
      </c>
      <c r="L451" s="87">
        <v>1</v>
      </c>
      <c r="M451" s="87">
        <v>30</v>
      </c>
      <c r="N451" s="87" t="s">
        <v>154</v>
      </c>
      <c r="O451" s="87" t="s">
        <v>155</v>
      </c>
      <c r="P451" s="87">
        <v>0</v>
      </c>
      <c r="Q451" s="127">
        <v>9.1420000000000002E-5</v>
      </c>
      <c r="R451" s="87">
        <v>0</v>
      </c>
      <c r="S451" s="87">
        <v>0</v>
      </c>
      <c r="T451" s="127">
        <v>2260000000</v>
      </c>
      <c r="U451" s="127">
        <v>2260000000</v>
      </c>
      <c r="V451" s="127">
        <v>3693000000</v>
      </c>
      <c r="W451" s="127">
        <v>3693000000</v>
      </c>
      <c r="X451" s="87">
        <v>0</v>
      </c>
      <c r="Y451" s="87">
        <v>0</v>
      </c>
      <c r="Z451" s="127">
        <v>1739000000</v>
      </c>
      <c r="AA451" s="127">
        <v>2.1520000000000001E-5</v>
      </c>
      <c r="AB451" s="127">
        <v>19200000000</v>
      </c>
      <c r="AC451" s="87">
        <v>0.65</v>
      </c>
      <c r="AD451" s="87" t="s">
        <v>156</v>
      </c>
      <c r="AE451" s="87" t="s">
        <v>157</v>
      </c>
      <c r="AF451" s="87" t="s">
        <v>158</v>
      </c>
      <c r="AG451" s="87" t="s">
        <v>159</v>
      </c>
      <c r="AH451" s="87" t="s">
        <v>160</v>
      </c>
      <c r="AI451" s="87" t="s">
        <v>161</v>
      </c>
      <c r="AJ451" s="87" t="s">
        <v>162</v>
      </c>
      <c r="AK451" s="87">
        <v>0</v>
      </c>
      <c r="AL451" s="87">
        <v>0</v>
      </c>
      <c r="AM451" s="87" t="s">
        <v>142</v>
      </c>
      <c r="AY451" s="133">
        <f t="shared" ref="AY451" si="496">IF(J451="", "", INT(J451))</f>
        <v>225</v>
      </c>
      <c r="AZ451" s="87">
        <f t="shared" si="372"/>
        <v>181</v>
      </c>
      <c r="BA451" s="87">
        <f t="shared" si="373"/>
        <v>182</v>
      </c>
      <c r="BB451" s="87">
        <f t="shared" si="374"/>
        <v>225</v>
      </c>
      <c r="BC451" s="87">
        <f t="shared" si="375"/>
        <v>225</v>
      </c>
      <c r="BD451" s="87" t="str">
        <f t="shared" si="376"/>
        <v>1c</v>
      </c>
      <c r="BE451" s="87" t="str">
        <f t="shared" si="377"/>
        <v>0</v>
      </c>
      <c r="BG451" s="87">
        <f t="shared" si="378"/>
        <v>225</v>
      </c>
      <c r="BH451" s="127" t="str">
        <f t="shared" si="379"/>
        <v>2.10E+11</v>
      </c>
      <c r="BI451" s="127" t="str">
        <f t="shared" si="380"/>
        <v>8.08E+10</v>
      </c>
      <c r="BJ451" s="87" t="str">
        <f t="shared" si="381"/>
        <v>7850</v>
      </c>
      <c r="BK451" s="87">
        <f t="shared" si="382"/>
        <v>1</v>
      </c>
      <c r="BL451" s="87">
        <f t="shared" si="383"/>
        <v>0.03</v>
      </c>
    </row>
    <row r="452" spans="2:64" ht="12.75">
      <c r="B452" s="142"/>
      <c r="C452" s="142"/>
      <c r="D452" s="142"/>
      <c r="E452" s="142"/>
      <c r="F452" s="142"/>
      <c r="G452" s="142"/>
      <c r="J452" s="87">
        <f t="shared" si="421"/>
        <v>225.2</v>
      </c>
      <c r="K452" s="126">
        <v>182</v>
      </c>
      <c r="L452" s="87">
        <v>1</v>
      </c>
      <c r="M452" s="87">
        <v>30</v>
      </c>
      <c r="N452" s="87" t="s">
        <v>154</v>
      </c>
      <c r="O452" s="87" t="s">
        <v>155</v>
      </c>
      <c r="P452" s="87">
        <v>0</v>
      </c>
      <c r="Q452" s="127">
        <v>9.1420000000000002E-5</v>
      </c>
      <c r="R452" s="87">
        <v>0</v>
      </c>
      <c r="S452" s="87">
        <v>0</v>
      </c>
      <c r="T452" s="127">
        <v>2260000000</v>
      </c>
      <c r="U452" s="127">
        <v>2260000000</v>
      </c>
      <c r="V452" s="127">
        <v>3693000000</v>
      </c>
      <c r="W452" s="127">
        <v>3693000000</v>
      </c>
      <c r="X452" s="87">
        <v>0</v>
      </c>
      <c r="Y452" s="87">
        <v>0</v>
      </c>
      <c r="Z452" s="127">
        <v>1739000000</v>
      </c>
      <c r="AA452" s="127">
        <v>2.1520000000000001E-5</v>
      </c>
      <c r="AB452" s="127">
        <v>19200000000</v>
      </c>
      <c r="AC452" s="87">
        <v>0.65</v>
      </c>
      <c r="AD452" s="87" t="s">
        <v>156</v>
      </c>
      <c r="AE452" s="87" t="s">
        <v>157</v>
      </c>
      <c r="AF452" s="87" t="s">
        <v>158</v>
      </c>
      <c r="AG452" s="87" t="s">
        <v>159</v>
      </c>
      <c r="AH452" s="87" t="s">
        <v>160</v>
      </c>
      <c r="AI452" s="87" t="s">
        <v>161</v>
      </c>
      <c r="AJ452" s="87" t="s">
        <v>162</v>
      </c>
      <c r="AK452" s="87">
        <v>0</v>
      </c>
      <c r="AL452" s="87">
        <v>0</v>
      </c>
      <c r="AM452" s="87" t="s">
        <v>142</v>
      </c>
      <c r="AY452" s="133"/>
      <c r="AZ452" s="87" t="str">
        <f t="shared" si="372"/>
        <v/>
      </c>
      <c r="BA452" s="87" t="str">
        <f t="shared" si="373"/>
        <v/>
      </c>
      <c r="BB452" s="87" t="str">
        <f t="shared" si="374"/>
        <v/>
      </c>
      <c r="BC452" s="87" t="str">
        <f t="shared" si="375"/>
        <v/>
      </c>
      <c r="BD452" s="87" t="str">
        <f t="shared" si="376"/>
        <v/>
      </c>
      <c r="BE452" s="87" t="str">
        <f t="shared" si="377"/>
        <v/>
      </c>
      <c r="BG452" s="87" t="str">
        <f t="shared" si="378"/>
        <v/>
      </c>
      <c r="BH452" s="127" t="str">
        <f t="shared" si="379"/>
        <v/>
      </c>
      <c r="BI452" s="127" t="str">
        <f t="shared" si="380"/>
        <v/>
      </c>
      <c r="BJ452" s="87" t="str">
        <f t="shared" si="381"/>
        <v/>
      </c>
      <c r="BK452" s="87" t="str">
        <f t="shared" si="382"/>
        <v/>
      </c>
      <c r="BL452" s="87" t="str">
        <f t="shared" si="383"/>
        <v/>
      </c>
    </row>
    <row r="453" spans="2:64" ht="12.75">
      <c r="B453" s="142"/>
      <c r="C453" s="142"/>
      <c r="D453" s="142"/>
      <c r="E453" s="142"/>
      <c r="F453" s="142"/>
      <c r="G453" s="142"/>
      <c r="J453" s="87">
        <f t="shared" si="421"/>
        <v>226.1</v>
      </c>
      <c r="K453" s="126">
        <v>182</v>
      </c>
      <c r="L453" s="87">
        <v>1</v>
      </c>
      <c r="M453" s="87">
        <v>30</v>
      </c>
      <c r="N453" s="87" t="s">
        <v>154</v>
      </c>
      <c r="O453" s="87" t="s">
        <v>155</v>
      </c>
      <c r="P453" s="87">
        <v>0</v>
      </c>
      <c r="Q453" s="127">
        <v>9.1420000000000002E-5</v>
      </c>
      <c r="R453" s="87">
        <v>0</v>
      </c>
      <c r="S453" s="87">
        <v>0</v>
      </c>
      <c r="T453" s="127">
        <v>2260000000</v>
      </c>
      <c r="U453" s="127">
        <v>2260000000</v>
      </c>
      <c r="V453" s="127">
        <v>3693000000</v>
      </c>
      <c r="W453" s="127">
        <v>3693000000</v>
      </c>
      <c r="X453" s="87">
        <v>0</v>
      </c>
      <c r="Y453" s="87">
        <v>0</v>
      </c>
      <c r="Z453" s="127">
        <v>1739000000</v>
      </c>
      <c r="AA453" s="127">
        <v>2.1520000000000001E-5</v>
      </c>
      <c r="AB453" s="127">
        <v>19200000000</v>
      </c>
      <c r="AC453" s="87">
        <v>0.65</v>
      </c>
      <c r="AD453" s="87" t="s">
        <v>156</v>
      </c>
      <c r="AE453" s="87" t="s">
        <v>157</v>
      </c>
      <c r="AF453" s="87" t="s">
        <v>158</v>
      </c>
      <c r="AG453" s="87" t="s">
        <v>159</v>
      </c>
      <c r="AH453" s="87" t="s">
        <v>160</v>
      </c>
      <c r="AI453" s="87" t="s">
        <v>161</v>
      </c>
      <c r="AJ453" s="87" t="s">
        <v>162</v>
      </c>
      <c r="AK453" s="87">
        <v>0</v>
      </c>
      <c r="AL453" s="87">
        <v>0</v>
      </c>
      <c r="AM453" s="87" t="s">
        <v>142</v>
      </c>
      <c r="AY453" s="133">
        <f t="shared" ref="AY453" si="497">IF(J453="", "", INT(J453))</f>
        <v>226</v>
      </c>
      <c r="AZ453" s="145">
        <v>181</v>
      </c>
      <c r="BA453" s="87">
        <f t="shared" si="373"/>
        <v>271</v>
      </c>
      <c r="BB453" s="87">
        <f t="shared" si="374"/>
        <v>226</v>
      </c>
      <c r="BC453" s="87">
        <f t="shared" si="375"/>
        <v>226</v>
      </c>
      <c r="BD453" s="87" t="str">
        <f t="shared" si="376"/>
        <v>1c</v>
      </c>
      <c r="BE453" s="87" t="str">
        <f t="shared" si="377"/>
        <v>0</v>
      </c>
      <c r="BG453" s="87">
        <f t="shared" si="378"/>
        <v>226</v>
      </c>
      <c r="BH453" s="127" t="str">
        <f t="shared" si="379"/>
        <v>2.10E+11</v>
      </c>
      <c r="BI453" s="127" t="str">
        <f t="shared" si="380"/>
        <v>8.08E+10</v>
      </c>
      <c r="BJ453" s="87" t="str">
        <f t="shared" si="381"/>
        <v>7850</v>
      </c>
      <c r="BK453" s="87">
        <f t="shared" si="382"/>
        <v>1</v>
      </c>
      <c r="BL453" s="87">
        <f t="shared" si="383"/>
        <v>0.03</v>
      </c>
    </row>
    <row r="454" spans="2:64" ht="12.75">
      <c r="B454" s="142"/>
      <c r="C454" s="142"/>
      <c r="D454" s="142"/>
      <c r="E454" s="142"/>
      <c r="F454" s="142"/>
      <c r="G454" s="142"/>
      <c r="J454" s="87">
        <f t="shared" si="421"/>
        <v>226.2</v>
      </c>
      <c r="K454" s="126">
        <v>271</v>
      </c>
      <c r="L454" s="87">
        <v>1</v>
      </c>
      <c r="M454" s="87">
        <v>30</v>
      </c>
      <c r="N454" s="87" t="s">
        <v>154</v>
      </c>
      <c r="O454" s="87" t="s">
        <v>155</v>
      </c>
      <c r="P454" s="87">
        <v>0</v>
      </c>
      <c r="Q454" s="127">
        <v>9.1420000000000002E-5</v>
      </c>
      <c r="R454" s="87">
        <v>0</v>
      </c>
      <c r="S454" s="87">
        <v>0</v>
      </c>
      <c r="T454" s="127">
        <v>2260000000</v>
      </c>
      <c r="U454" s="127">
        <v>2260000000</v>
      </c>
      <c r="V454" s="127">
        <v>3693000000</v>
      </c>
      <c r="W454" s="127">
        <v>3693000000</v>
      </c>
      <c r="X454" s="87">
        <v>0</v>
      </c>
      <c r="Y454" s="87">
        <v>0</v>
      </c>
      <c r="Z454" s="127">
        <v>1739000000</v>
      </c>
      <c r="AA454" s="127">
        <v>2.1520000000000001E-5</v>
      </c>
      <c r="AB454" s="127">
        <v>19200000000</v>
      </c>
      <c r="AC454" s="87">
        <v>0.65</v>
      </c>
      <c r="AD454" s="87" t="s">
        <v>156</v>
      </c>
      <c r="AE454" s="87" t="s">
        <v>157</v>
      </c>
      <c r="AF454" s="87" t="s">
        <v>158</v>
      </c>
      <c r="AG454" s="87" t="s">
        <v>159</v>
      </c>
      <c r="AH454" s="87" t="s">
        <v>160</v>
      </c>
      <c r="AI454" s="87" t="s">
        <v>161</v>
      </c>
      <c r="AJ454" s="87" t="s">
        <v>162</v>
      </c>
      <c r="AK454" s="87">
        <v>0</v>
      </c>
      <c r="AL454" s="87">
        <v>0</v>
      </c>
      <c r="AM454" s="87" t="s">
        <v>142</v>
      </c>
      <c r="AY454" s="133"/>
      <c r="AZ454" s="87" t="str">
        <f t="shared" ref="AZ454:AZ517" si="498">IF(AY454="","",K454)</f>
        <v/>
      </c>
      <c r="BA454" s="87" t="str">
        <f t="shared" ref="BA454:BA517" si="499">IF(AY454="","",K455)</f>
        <v/>
      </c>
      <c r="BB454" s="87" t="str">
        <f t="shared" ref="BB454:BB517" si="500">IF(AY454="","",AY454)</f>
        <v/>
      </c>
      <c r="BC454" s="87" t="str">
        <f t="shared" ref="BC454:BC517" si="501">IF(AY454="","",AY454)</f>
        <v/>
      </c>
      <c r="BD454" s="87" t="str">
        <f t="shared" ref="BD454:BD517" si="502">IF(AY454="","","1c")</f>
        <v/>
      </c>
      <c r="BE454" s="87" t="str">
        <f t="shared" ref="BE454:BE517" si="503">IF(AY454="","","0")</f>
        <v/>
      </c>
      <c r="BG454" s="87" t="str">
        <f t="shared" ref="BG454:BG517" si="504">IF(AY454="","",AY454)</f>
        <v/>
      </c>
      <c r="BH454" s="127" t="str">
        <f t="shared" ref="BH454:BH517" si="505">IF(AY454="","","2.10E+11")</f>
        <v/>
      </c>
      <c r="BI454" s="127" t="str">
        <f t="shared" ref="BI454:BI517" si="506">IF(AY454="","","8.08E+10")</f>
        <v/>
      </c>
      <c r="BJ454" s="87" t="str">
        <f t="shared" ref="BJ454:BJ517" si="507">IF(AY454="","","7850")</f>
        <v/>
      </c>
      <c r="BK454" s="87" t="str">
        <f t="shared" ref="BK454:BK517" si="508">IF(AY454="","",L454)</f>
        <v/>
      </c>
      <c r="BL454" s="87" t="str">
        <f t="shared" ref="BL454:BL517" si="509">IF(AY454="","",M454/1000)</f>
        <v/>
      </c>
    </row>
    <row r="455" spans="2:64" ht="12.75">
      <c r="B455" s="142"/>
      <c r="C455" s="142"/>
      <c r="D455" s="142"/>
      <c r="E455" s="142"/>
      <c r="F455" s="142"/>
      <c r="G455" s="142"/>
      <c r="J455" s="87">
        <f t="shared" si="421"/>
        <v>227.1</v>
      </c>
      <c r="K455" s="126">
        <v>275</v>
      </c>
      <c r="L455" s="87">
        <v>1</v>
      </c>
      <c r="M455" s="87">
        <v>30</v>
      </c>
      <c r="N455" s="87" t="s">
        <v>154</v>
      </c>
      <c r="O455" s="87" t="s">
        <v>155</v>
      </c>
      <c r="P455" s="87">
        <v>0</v>
      </c>
      <c r="Q455" s="127">
        <v>9.1420000000000002E-5</v>
      </c>
      <c r="R455" s="87">
        <v>0</v>
      </c>
      <c r="S455" s="87">
        <v>0</v>
      </c>
      <c r="T455" s="127">
        <v>2260000000</v>
      </c>
      <c r="U455" s="127">
        <v>2260000000</v>
      </c>
      <c r="V455" s="127">
        <v>3693000000</v>
      </c>
      <c r="W455" s="127">
        <v>3693000000</v>
      </c>
      <c r="X455" s="87">
        <v>0</v>
      </c>
      <c r="Y455" s="87">
        <v>0</v>
      </c>
      <c r="Z455" s="127">
        <v>1739000000</v>
      </c>
      <c r="AA455" s="127">
        <v>2.1520000000000001E-5</v>
      </c>
      <c r="AB455" s="127">
        <v>19200000000</v>
      </c>
      <c r="AC455" s="87">
        <v>0.65</v>
      </c>
      <c r="AD455" s="87" t="s">
        <v>156</v>
      </c>
      <c r="AE455" s="87" t="s">
        <v>157</v>
      </c>
      <c r="AF455" s="87" t="s">
        <v>158</v>
      </c>
      <c r="AG455" s="87" t="s">
        <v>159</v>
      </c>
      <c r="AH455" s="87" t="s">
        <v>160</v>
      </c>
      <c r="AI455" s="87" t="s">
        <v>161</v>
      </c>
      <c r="AJ455" s="87" t="s">
        <v>162</v>
      </c>
      <c r="AK455" s="87">
        <v>0</v>
      </c>
      <c r="AL455" s="87">
        <v>0</v>
      </c>
      <c r="AM455" s="87" t="s">
        <v>142</v>
      </c>
      <c r="AY455" s="133">
        <f t="shared" ref="AY455" si="510">IF(J455="", "", INT(J455))</f>
        <v>227</v>
      </c>
      <c r="AZ455" s="87">
        <f t="shared" si="498"/>
        <v>275</v>
      </c>
      <c r="BA455" s="145">
        <v>184</v>
      </c>
      <c r="BB455" s="87">
        <f t="shared" si="500"/>
        <v>227</v>
      </c>
      <c r="BC455" s="87">
        <f t="shared" si="501"/>
        <v>227</v>
      </c>
      <c r="BD455" s="87" t="str">
        <f t="shared" si="502"/>
        <v>1c</v>
      </c>
      <c r="BE455" s="87" t="str">
        <f t="shared" si="503"/>
        <v>0</v>
      </c>
      <c r="BG455" s="87">
        <f t="shared" si="504"/>
        <v>227</v>
      </c>
      <c r="BH455" s="127" t="str">
        <f t="shared" si="505"/>
        <v>2.10E+11</v>
      </c>
      <c r="BI455" s="127" t="str">
        <f t="shared" si="506"/>
        <v>8.08E+10</v>
      </c>
      <c r="BJ455" s="87" t="str">
        <f t="shared" si="507"/>
        <v>7850</v>
      </c>
      <c r="BK455" s="87">
        <f t="shared" si="508"/>
        <v>1</v>
      </c>
      <c r="BL455" s="87">
        <f t="shared" si="509"/>
        <v>0.03</v>
      </c>
    </row>
    <row r="456" spans="2:64" ht="12.75">
      <c r="B456" s="142"/>
      <c r="C456" s="142"/>
      <c r="D456" s="142"/>
      <c r="E456" s="142"/>
      <c r="F456" s="142"/>
      <c r="G456" s="142"/>
      <c r="J456" s="87">
        <f t="shared" si="421"/>
        <v>227.2</v>
      </c>
      <c r="K456" s="126">
        <v>183</v>
      </c>
      <c r="L456" s="87">
        <v>1</v>
      </c>
      <c r="M456" s="87">
        <v>30</v>
      </c>
      <c r="N456" s="87" t="s">
        <v>154</v>
      </c>
      <c r="O456" s="87" t="s">
        <v>155</v>
      </c>
      <c r="P456" s="87">
        <v>0</v>
      </c>
      <c r="Q456" s="127">
        <v>9.1420000000000002E-5</v>
      </c>
      <c r="R456" s="87">
        <v>0</v>
      </c>
      <c r="S456" s="87">
        <v>0</v>
      </c>
      <c r="T456" s="127">
        <v>2260000000</v>
      </c>
      <c r="U456" s="127">
        <v>2260000000</v>
      </c>
      <c r="V456" s="127">
        <v>3693000000</v>
      </c>
      <c r="W456" s="127">
        <v>3693000000</v>
      </c>
      <c r="X456" s="87">
        <v>0</v>
      </c>
      <c r="Y456" s="87">
        <v>0</v>
      </c>
      <c r="Z456" s="127">
        <v>1739000000</v>
      </c>
      <c r="AA456" s="127">
        <v>2.1520000000000001E-5</v>
      </c>
      <c r="AB456" s="127">
        <v>19200000000</v>
      </c>
      <c r="AC456" s="87">
        <v>0.65</v>
      </c>
      <c r="AD456" s="87" t="s">
        <v>156</v>
      </c>
      <c r="AE456" s="87" t="s">
        <v>157</v>
      </c>
      <c r="AF456" s="87" t="s">
        <v>158</v>
      </c>
      <c r="AG456" s="87" t="s">
        <v>159</v>
      </c>
      <c r="AH456" s="87" t="s">
        <v>160</v>
      </c>
      <c r="AI456" s="87" t="s">
        <v>161</v>
      </c>
      <c r="AJ456" s="87" t="s">
        <v>162</v>
      </c>
      <c r="AK456" s="87">
        <v>0</v>
      </c>
      <c r="AL456" s="87">
        <v>0</v>
      </c>
      <c r="AM456" s="87" t="s">
        <v>142</v>
      </c>
      <c r="AY456" s="133"/>
      <c r="AZ456" s="87" t="str">
        <f t="shared" si="498"/>
        <v/>
      </c>
      <c r="BA456" s="87" t="str">
        <f t="shared" si="499"/>
        <v/>
      </c>
      <c r="BB456" s="87" t="str">
        <f t="shared" si="500"/>
        <v/>
      </c>
      <c r="BC456" s="87" t="str">
        <f t="shared" si="501"/>
        <v/>
      </c>
      <c r="BD456" s="87" t="str">
        <f t="shared" si="502"/>
        <v/>
      </c>
      <c r="BE456" s="87" t="str">
        <f t="shared" si="503"/>
        <v/>
      </c>
      <c r="BG456" s="87" t="str">
        <f t="shared" si="504"/>
        <v/>
      </c>
      <c r="BH456" s="127" t="str">
        <f t="shared" si="505"/>
        <v/>
      </c>
      <c r="BI456" s="127" t="str">
        <f t="shared" si="506"/>
        <v/>
      </c>
      <c r="BJ456" s="87" t="str">
        <f t="shared" si="507"/>
        <v/>
      </c>
      <c r="BK456" s="87" t="str">
        <f t="shared" si="508"/>
        <v/>
      </c>
      <c r="BL456" s="87" t="str">
        <f t="shared" si="509"/>
        <v/>
      </c>
    </row>
    <row r="457" spans="2:64" ht="12.75">
      <c r="B457" s="142"/>
      <c r="C457" s="142"/>
      <c r="D457" s="142"/>
      <c r="E457" s="142"/>
      <c r="F457" s="142"/>
      <c r="G457" s="142"/>
      <c r="J457" s="87">
        <f t="shared" si="421"/>
        <v>228.1</v>
      </c>
      <c r="K457" s="126">
        <v>183</v>
      </c>
      <c r="L457" s="87">
        <v>1</v>
      </c>
      <c r="M457" s="87">
        <v>30</v>
      </c>
      <c r="N457" s="87" t="s">
        <v>154</v>
      </c>
      <c r="O457" s="87" t="s">
        <v>155</v>
      </c>
      <c r="P457" s="87">
        <v>0</v>
      </c>
      <c r="Q457" s="127">
        <v>9.1420000000000002E-5</v>
      </c>
      <c r="R457" s="87">
        <v>0</v>
      </c>
      <c r="S457" s="87">
        <v>0</v>
      </c>
      <c r="T457" s="127">
        <v>2260000000</v>
      </c>
      <c r="U457" s="127">
        <v>2260000000</v>
      </c>
      <c r="V457" s="127">
        <v>3693000000</v>
      </c>
      <c r="W457" s="127">
        <v>3693000000</v>
      </c>
      <c r="X457" s="87">
        <v>0</v>
      </c>
      <c r="Y457" s="87">
        <v>0</v>
      </c>
      <c r="Z457" s="127">
        <v>1739000000</v>
      </c>
      <c r="AA457" s="127">
        <v>2.1520000000000001E-5</v>
      </c>
      <c r="AB457" s="127">
        <v>19200000000</v>
      </c>
      <c r="AC457" s="87">
        <v>0.65</v>
      </c>
      <c r="AD457" s="87" t="s">
        <v>156</v>
      </c>
      <c r="AE457" s="87" t="s">
        <v>157</v>
      </c>
      <c r="AF457" s="87" t="s">
        <v>158</v>
      </c>
      <c r="AG457" s="87" t="s">
        <v>159</v>
      </c>
      <c r="AH457" s="87" t="s">
        <v>160</v>
      </c>
      <c r="AI457" s="87" t="s">
        <v>161</v>
      </c>
      <c r="AJ457" s="87" t="s">
        <v>162</v>
      </c>
      <c r="AK457" s="87">
        <v>0</v>
      </c>
      <c r="AL457" s="87">
        <v>0</v>
      </c>
      <c r="AM457" s="87" t="s">
        <v>142</v>
      </c>
      <c r="AY457" s="133">
        <f t="shared" ref="AY457" si="511">IF(J457="", "", INT(J457))</f>
        <v>228</v>
      </c>
      <c r="AZ457" s="87">
        <f t="shared" si="498"/>
        <v>183</v>
      </c>
      <c r="BA457" s="87">
        <f t="shared" si="499"/>
        <v>184</v>
      </c>
      <c r="BB457" s="87">
        <f t="shared" si="500"/>
        <v>228</v>
      </c>
      <c r="BC457" s="87">
        <f t="shared" si="501"/>
        <v>228</v>
      </c>
      <c r="BD457" s="87" t="str">
        <f t="shared" si="502"/>
        <v>1c</v>
      </c>
      <c r="BE457" s="87" t="str">
        <f t="shared" si="503"/>
        <v>0</v>
      </c>
      <c r="BG457" s="87">
        <f t="shared" si="504"/>
        <v>228</v>
      </c>
      <c r="BH457" s="127" t="str">
        <f t="shared" si="505"/>
        <v>2.10E+11</v>
      </c>
      <c r="BI457" s="127" t="str">
        <f t="shared" si="506"/>
        <v>8.08E+10</v>
      </c>
      <c r="BJ457" s="87" t="str">
        <f t="shared" si="507"/>
        <v>7850</v>
      </c>
      <c r="BK457" s="87">
        <f t="shared" si="508"/>
        <v>1</v>
      </c>
      <c r="BL457" s="87">
        <f t="shared" si="509"/>
        <v>0.03</v>
      </c>
    </row>
    <row r="458" spans="2:64" ht="12.75">
      <c r="B458" s="142"/>
      <c r="C458" s="142"/>
      <c r="D458" s="142"/>
      <c r="E458" s="142"/>
      <c r="F458" s="142"/>
      <c r="G458" s="142"/>
      <c r="J458" s="87">
        <f t="shared" si="421"/>
        <v>228.2</v>
      </c>
      <c r="K458" s="126">
        <v>184</v>
      </c>
      <c r="L458" s="87">
        <v>1</v>
      </c>
      <c r="M458" s="87">
        <v>30</v>
      </c>
      <c r="N458" s="87" t="s">
        <v>154</v>
      </c>
      <c r="O458" s="87" t="s">
        <v>155</v>
      </c>
      <c r="P458" s="87">
        <v>0</v>
      </c>
      <c r="Q458" s="127">
        <v>9.1420000000000002E-5</v>
      </c>
      <c r="R458" s="87">
        <v>0</v>
      </c>
      <c r="S458" s="87">
        <v>0</v>
      </c>
      <c r="T458" s="127">
        <v>2260000000</v>
      </c>
      <c r="U458" s="127">
        <v>2260000000</v>
      </c>
      <c r="V458" s="127">
        <v>3693000000</v>
      </c>
      <c r="W458" s="127">
        <v>3693000000</v>
      </c>
      <c r="X458" s="87">
        <v>0</v>
      </c>
      <c r="Y458" s="87">
        <v>0</v>
      </c>
      <c r="Z458" s="127">
        <v>1739000000</v>
      </c>
      <c r="AA458" s="127">
        <v>2.1520000000000001E-5</v>
      </c>
      <c r="AB458" s="127">
        <v>19200000000</v>
      </c>
      <c r="AC458" s="87">
        <v>0.65</v>
      </c>
      <c r="AD458" s="87" t="s">
        <v>156</v>
      </c>
      <c r="AE458" s="87" t="s">
        <v>157</v>
      </c>
      <c r="AF458" s="87" t="s">
        <v>158</v>
      </c>
      <c r="AG458" s="87" t="s">
        <v>159</v>
      </c>
      <c r="AH458" s="87" t="s">
        <v>160</v>
      </c>
      <c r="AI458" s="87" t="s">
        <v>161</v>
      </c>
      <c r="AJ458" s="87" t="s">
        <v>162</v>
      </c>
      <c r="AK458" s="87">
        <v>0</v>
      </c>
      <c r="AL458" s="87">
        <v>0</v>
      </c>
      <c r="AM458" s="87" t="s">
        <v>142</v>
      </c>
      <c r="AY458" s="133"/>
      <c r="AZ458" s="87" t="str">
        <f t="shared" si="498"/>
        <v/>
      </c>
      <c r="BA458" s="87" t="str">
        <f t="shared" si="499"/>
        <v/>
      </c>
      <c r="BB458" s="87" t="str">
        <f t="shared" si="500"/>
        <v/>
      </c>
      <c r="BC458" s="87" t="str">
        <f t="shared" si="501"/>
        <v/>
      </c>
      <c r="BD458" s="87" t="str">
        <f t="shared" si="502"/>
        <v/>
      </c>
      <c r="BE458" s="87" t="str">
        <f t="shared" si="503"/>
        <v/>
      </c>
      <c r="BG458" s="87" t="str">
        <f t="shared" si="504"/>
        <v/>
      </c>
      <c r="BH458" s="127" t="str">
        <f t="shared" si="505"/>
        <v/>
      </c>
      <c r="BI458" s="127" t="str">
        <f t="shared" si="506"/>
        <v/>
      </c>
      <c r="BJ458" s="87" t="str">
        <f t="shared" si="507"/>
        <v/>
      </c>
      <c r="BK458" s="87" t="str">
        <f t="shared" si="508"/>
        <v/>
      </c>
      <c r="BL458" s="87" t="str">
        <f t="shared" si="509"/>
        <v/>
      </c>
    </row>
    <row r="459" spans="2:64" ht="12.75">
      <c r="B459" s="142"/>
      <c r="C459" s="142"/>
      <c r="D459" s="142"/>
      <c r="E459" s="142"/>
      <c r="F459" s="142"/>
      <c r="G459" s="142"/>
      <c r="J459" s="87">
        <f t="shared" si="421"/>
        <v>229.1</v>
      </c>
      <c r="K459" s="126">
        <v>184</v>
      </c>
      <c r="L459" s="87">
        <v>1</v>
      </c>
      <c r="M459" s="87">
        <v>30</v>
      </c>
      <c r="N459" s="87" t="s">
        <v>154</v>
      </c>
      <c r="O459" s="87" t="s">
        <v>155</v>
      </c>
      <c r="P459" s="87">
        <v>0</v>
      </c>
      <c r="Q459" s="127">
        <v>9.1420000000000002E-5</v>
      </c>
      <c r="R459" s="87">
        <v>0</v>
      </c>
      <c r="S459" s="87">
        <v>0</v>
      </c>
      <c r="T459" s="127">
        <v>2260000000</v>
      </c>
      <c r="U459" s="127">
        <v>2260000000</v>
      </c>
      <c r="V459" s="127">
        <v>3693000000</v>
      </c>
      <c r="W459" s="127">
        <v>3693000000</v>
      </c>
      <c r="X459" s="87">
        <v>0</v>
      </c>
      <c r="Y459" s="87">
        <v>0</v>
      </c>
      <c r="Z459" s="127">
        <v>1739000000</v>
      </c>
      <c r="AA459" s="127">
        <v>2.1520000000000001E-5</v>
      </c>
      <c r="AB459" s="127">
        <v>19200000000</v>
      </c>
      <c r="AC459" s="87">
        <v>0.65</v>
      </c>
      <c r="AD459" s="87" t="s">
        <v>156</v>
      </c>
      <c r="AE459" s="87" t="s">
        <v>157</v>
      </c>
      <c r="AF459" s="87" t="s">
        <v>158</v>
      </c>
      <c r="AG459" s="87" t="s">
        <v>159</v>
      </c>
      <c r="AH459" s="87" t="s">
        <v>160</v>
      </c>
      <c r="AI459" s="87" t="s">
        <v>161</v>
      </c>
      <c r="AJ459" s="87" t="s">
        <v>162</v>
      </c>
      <c r="AK459" s="87">
        <v>0</v>
      </c>
      <c r="AL459" s="87">
        <v>0</v>
      </c>
      <c r="AM459" s="87" t="s">
        <v>142</v>
      </c>
      <c r="AY459" s="133">
        <f t="shared" ref="AY459" si="512">IF(J459="", "", INT(J459))</f>
        <v>229</v>
      </c>
      <c r="AZ459" s="145">
        <v>183</v>
      </c>
      <c r="BA459" s="87">
        <f t="shared" si="499"/>
        <v>272</v>
      </c>
      <c r="BB459" s="87">
        <f t="shared" si="500"/>
        <v>229</v>
      </c>
      <c r="BC459" s="87">
        <f t="shared" si="501"/>
        <v>229</v>
      </c>
      <c r="BD459" s="87" t="str">
        <f t="shared" si="502"/>
        <v>1c</v>
      </c>
      <c r="BE459" s="87" t="str">
        <f t="shared" si="503"/>
        <v>0</v>
      </c>
      <c r="BG459" s="87">
        <f t="shared" si="504"/>
        <v>229</v>
      </c>
      <c r="BH459" s="127" t="str">
        <f t="shared" si="505"/>
        <v>2.10E+11</v>
      </c>
      <c r="BI459" s="127" t="str">
        <f t="shared" si="506"/>
        <v>8.08E+10</v>
      </c>
      <c r="BJ459" s="87" t="str">
        <f t="shared" si="507"/>
        <v>7850</v>
      </c>
      <c r="BK459" s="87">
        <f t="shared" si="508"/>
        <v>1</v>
      </c>
      <c r="BL459" s="87">
        <f t="shared" si="509"/>
        <v>0.03</v>
      </c>
    </row>
    <row r="460" spans="2:64" ht="12.75">
      <c r="B460" s="142"/>
      <c r="C460" s="142"/>
      <c r="D460" s="142"/>
      <c r="E460" s="142"/>
      <c r="F460" s="142"/>
      <c r="G460" s="142"/>
      <c r="J460" s="87">
        <f t="shared" si="421"/>
        <v>229.2</v>
      </c>
      <c r="K460" s="126">
        <v>272</v>
      </c>
      <c r="L460" s="87">
        <v>1</v>
      </c>
      <c r="M460" s="87">
        <v>30</v>
      </c>
      <c r="N460" s="87" t="s">
        <v>154</v>
      </c>
      <c r="O460" s="87" t="s">
        <v>155</v>
      </c>
      <c r="P460" s="87">
        <v>0</v>
      </c>
      <c r="Q460" s="127">
        <v>9.1420000000000002E-5</v>
      </c>
      <c r="R460" s="87">
        <v>0</v>
      </c>
      <c r="S460" s="87">
        <v>0</v>
      </c>
      <c r="T460" s="127">
        <v>2260000000</v>
      </c>
      <c r="U460" s="127">
        <v>2260000000</v>
      </c>
      <c r="V460" s="127">
        <v>3693000000</v>
      </c>
      <c r="W460" s="127">
        <v>3693000000</v>
      </c>
      <c r="X460" s="87">
        <v>0</v>
      </c>
      <c r="Y460" s="87">
        <v>0</v>
      </c>
      <c r="Z460" s="127">
        <v>1739000000</v>
      </c>
      <c r="AA460" s="127">
        <v>2.1520000000000001E-5</v>
      </c>
      <c r="AB460" s="127">
        <v>19200000000</v>
      </c>
      <c r="AC460" s="87">
        <v>0.65</v>
      </c>
      <c r="AD460" s="87" t="s">
        <v>156</v>
      </c>
      <c r="AE460" s="87" t="s">
        <v>157</v>
      </c>
      <c r="AF460" s="87" t="s">
        <v>158</v>
      </c>
      <c r="AG460" s="87" t="s">
        <v>159</v>
      </c>
      <c r="AH460" s="87" t="s">
        <v>160</v>
      </c>
      <c r="AI460" s="87" t="s">
        <v>161</v>
      </c>
      <c r="AJ460" s="87" t="s">
        <v>162</v>
      </c>
      <c r="AK460" s="87">
        <v>0</v>
      </c>
      <c r="AL460" s="87">
        <v>0</v>
      </c>
      <c r="AM460" s="87" t="s">
        <v>142</v>
      </c>
      <c r="AY460" s="133"/>
      <c r="AZ460" s="87" t="str">
        <f t="shared" si="498"/>
        <v/>
      </c>
      <c r="BA460" s="87" t="str">
        <f t="shared" si="499"/>
        <v/>
      </c>
      <c r="BB460" s="87" t="str">
        <f t="shared" si="500"/>
        <v/>
      </c>
      <c r="BC460" s="87" t="str">
        <f t="shared" si="501"/>
        <v/>
      </c>
      <c r="BD460" s="87" t="str">
        <f t="shared" si="502"/>
        <v/>
      </c>
      <c r="BE460" s="87" t="str">
        <f t="shared" si="503"/>
        <v/>
      </c>
      <c r="BG460" s="87" t="str">
        <f t="shared" si="504"/>
        <v/>
      </c>
      <c r="BH460" s="127" t="str">
        <f t="shared" si="505"/>
        <v/>
      </c>
      <c r="BI460" s="127" t="str">
        <f t="shared" si="506"/>
        <v/>
      </c>
      <c r="BJ460" s="87" t="str">
        <f t="shared" si="507"/>
        <v/>
      </c>
      <c r="BK460" s="87" t="str">
        <f t="shared" si="508"/>
        <v/>
      </c>
      <c r="BL460" s="87" t="str">
        <f t="shared" si="509"/>
        <v/>
      </c>
    </row>
    <row r="461" spans="2:64" ht="12.75">
      <c r="B461" s="142"/>
      <c r="C461" s="142"/>
      <c r="D461" s="142"/>
      <c r="E461" s="142"/>
      <c r="F461" s="142"/>
      <c r="G461" s="142"/>
      <c r="J461" s="87">
        <f t="shared" si="421"/>
        <v>230.1</v>
      </c>
      <c r="K461" s="126">
        <v>276</v>
      </c>
      <c r="L461" s="87">
        <v>1</v>
      </c>
      <c r="M461" s="87">
        <v>30</v>
      </c>
      <c r="N461" s="87" t="s">
        <v>154</v>
      </c>
      <c r="O461" s="87" t="s">
        <v>155</v>
      </c>
      <c r="P461" s="87">
        <v>0</v>
      </c>
      <c r="Q461" s="127">
        <v>9.1420000000000002E-5</v>
      </c>
      <c r="R461" s="87">
        <v>0</v>
      </c>
      <c r="S461" s="87">
        <v>0</v>
      </c>
      <c r="T461" s="127">
        <v>2260000000</v>
      </c>
      <c r="U461" s="127">
        <v>2260000000</v>
      </c>
      <c r="V461" s="127">
        <v>3693000000</v>
      </c>
      <c r="W461" s="127">
        <v>3693000000</v>
      </c>
      <c r="X461" s="87">
        <v>0</v>
      </c>
      <c r="Y461" s="87">
        <v>0</v>
      </c>
      <c r="Z461" s="127">
        <v>1739000000</v>
      </c>
      <c r="AA461" s="127">
        <v>2.1520000000000001E-5</v>
      </c>
      <c r="AB461" s="127">
        <v>19200000000</v>
      </c>
      <c r="AC461" s="87">
        <v>0.65</v>
      </c>
      <c r="AD461" s="87" t="s">
        <v>156</v>
      </c>
      <c r="AE461" s="87" t="s">
        <v>157</v>
      </c>
      <c r="AF461" s="87" t="s">
        <v>158</v>
      </c>
      <c r="AG461" s="87" t="s">
        <v>159</v>
      </c>
      <c r="AH461" s="87" t="s">
        <v>160</v>
      </c>
      <c r="AI461" s="87" t="s">
        <v>161</v>
      </c>
      <c r="AJ461" s="87" t="s">
        <v>162</v>
      </c>
      <c r="AK461" s="87">
        <v>0</v>
      </c>
      <c r="AL461" s="87">
        <v>0</v>
      </c>
      <c r="AM461" s="87" t="s">
        <v>142</v>
      </c>
      <c r="AY461" s="133">
        <f t="shared" ref="AY461" si="513">IF(J461="", "", INT(J461))</f>
        <v>230</v>
      </c>
      <c r="AZ461" s="87">
        <f t="shared" si="498"/>
        <v>276</v>
      </c>
      <c r="BA461" s="145">
        <v>186</v>
      </c>
      <c r="BB461" s="87">
        <f t="shared" si="500"/>
        <v>230</v>
      </c>
      <c r="BC461" s="87">
        <f t="shared" si="501"/>
        <v>230</v>
      </c>
      <c r="BD461" s="87" t="str">
        <f t="shared" si="502"/>
        <v>1c</v>
      </c>
      <c r="BE461" s="87" t="str">
        <f t="shared" si="503"/>
        <v>0</v>
      </c>
      <c r="BG461" s="87">
        <f t="shared" si="504"/>
        <v>230</v>
      </c>
      <c r="BH461" s="127" t="str">
        <f t="shared" si="505"/>
        <v>2.10E+11</v>
      </c>
      <c r="BI461" s="127" t="str">
        <f t="shared" si="506"/>
        <v>8.08E+10</v>
      </c>
      <c r="BJ461" s="87" t="str">
        <f t="shared" si="507"/>
        <v>7850</v>
      </c>
      <c r="BK461" s="87">
        <f t="shared" si="508"/>
        <v>1</v>
      </c>
      <c r="BL461" s="87">
        <f t="shared" si="509"/>
        <v>0.03</v>
      </c>
    </row>
    <row r="462" spans="2:64" ht="12.75">
      <c r="B462" s="142"/>
      <c r="C462" s="142"/>
      <c r="D462" s="142"/>
      <c r="E462" s="142"/>
      <c r="F462" s="142"/>
      <c r="G462" s="142"/>
      <c r="J462" s="87">
        <f t="shared" si="421"/>
        <v>230.2</v>
      </c>
      <c r="K462" s="126">
        <v>185</v>
      </c>
      <c r="L462" s="87">
        <v>1</v>
      </c>
      <c r="M462" s="87">
        <v>30</v>
      </c>
      <c r="N462" s="87" t="s">
        <v>154</v>
      </c>
      <c r="O462" s="87" t="s">
        <v>155</v>
      </c>
      <c r="P462" s="87">
        <v>0</v>
      </c>
      <c r="Q462" s="127">
        <v>9.1420000000000002E-5</v>
      </c>
      <c r="R462" s="87">
        <v>0</v>
      </c>
      <c r="S462" s="87">
        <v>0</v>
      </c>
      <c r="T462" s="127">
        <v>2260000000</v>
      </c>
      <c r="U462" s="127">
        <v>2260000000</v>
      </c>
      <c r="V462" s="127">
        <v>3693000000</v>
      </c>
      <c r="W462" s="127">
        <v>3693000000</v>
      </c>
      <c r="X462" s="87">
        <v>0</v>
      </c>
      <c r="Y462" s="87">
        <v>0</v>
      </c>
      <c r="Z462" s="127">
        <v>1739000000</v>
      </c>
      <c r="AA462" s="127">
        <v>2.1520000000000001E-5</v>
      </c>
      <c r="AB462" s="127">
        <v>19200000000</v>
      </c>
      <c r="AC462" s="87">
        <v>0.65</v>
      </c>
      <c r="AD462" s="87" t="s">
        <v>156</v>
      </c>
      <c r="AE462" s="87" t="s">
        <v>157</v>
      </c>
      <c r="AF462" s="87" t="s">
        <v>158</v>
      </c>
      <c r="AG462" s="87" t="s">
        <v>159</v>
      </c>
      <c r="AH462" s="87" t="s">
        <v>160</v>
      </c>
      <c r="AI462" s="87" t="s">
        <v>161</v>
      </c>
      <c r="AJ462" s="87" t="s">
        <v>162</v>
      </c>
      <c r="AK462" s="87">
        <v>0</v>
      </c>
      <c r="AL462" s="87">
        <v>0</v>
      </c>
      <c r="AM462" s="87" t="s">
        <v>142</v>
      </c>
      <c r="AY462" s="133"/>
      <c r="AZ462" s="87" t="str">
        <f t="shared" si="498"/>
        <v/>
      </c>
      <c r="BA462" s="87" t="str">
        <f t="shared" si="499"/>
        <v/>
      </c>
      <c r="BB462" s="87" t="str">
        <f t="shared" si="500"/>
        <v/>
      </c>
      <c r="BC462" s="87" t="str">
        <f t="shared" si="501"/>
        <v/>
      </c>
      <c r="BD462" s="87" t="str">
        <f t="shared" si="502"/>
        <v/>
      </c>
      <c r="BE462" s="87" t="str">
        <f t="shared" si="503"/>
        <v/>
      </c>
      <c r="BG462" s="87" t="str">
        <f t="shared" si="504"/>
        <v/>
      </c>
      <c r="BH462" s="127" t="str">
        <f t="shared" si="505"/>
        <v/>
      </c>
      <c r="BI462" s="127" t="str">
        <f t="shared" si="506"/>
        <v/>
      </c>
      <c r="BJ462" s="87" t="str">
        <f t="shared" si="507"/>
        <v/>
      </c>
      <c r="BK462" s="87" t="str">
        <f t="shared" si="508"/>
        <v/>
      </c>
      <c r="BL462" s="87" t="str">
        <f t="shared" si="509"/>
        <v/>
      </c>
    </row>
    <row r="463" spans="2:64" ht="12.75">
      <c r="B463" s="142"/>
      <c r="C463" s="142"/>
      <c r="D463" s="142"/>
      <c r="E463" s="142"/>
      <c r="F463" s="142"/>
      <c r="G463" s="142"/>
      <c r="J463" s="87">
        <f t="shared" si="421"/>
        <v>231.1</v>
      </c>
      <c r="K463" s="126">
        <v>185</v>
      </c>
      <c r="L463" s="87">
        <v>1</v>
      </c>
      <c r="M463" s="87">
        <v>30</v>
      </c>
      <c r="N463" s="87" t="s">
        <v>154</v>
      </c>
      <c r="O463" s="87" t="s">
        <v>155</v>
      </c>
      <c r="P463" s="87">
        <v>0</v>
      </c>
      <c r="Q463" s="127">
        <v>9.1420000000000002E-5</v>
      </c>
      <c r="R463" s="87">
        <v>0</v>
      </c>
      <c r="S463" s="87">
        <v>0</v>
      </c>
      <c r="T463" s="127">
        <v>2260000000</v>
      </c>
      <c r="U463" s="127">
        <v>2260000000</v>
      </c>
      <c r="V463" s="127">
        <v>3693000000</v>
      </c>
      <c r="W463" s="127">
        <v>3693000000</v>
      </c>
      <c r="X463" s="87">
        <v>0</v>
      </c>
      <c r="Y463" s="87">
        <v>0</v>
      </c>
      <c r="Z463" s="127">
        <v>1739000000</v>
      </c>
      <c r="AA463" s="127">
        <v>2.1520000000000001E-5</v>
      </c>
      <c r="AB463" s="127">
        <v>19200000000</v>
      </c>
      <c r="AC463" s="87">
        <v>0.65</v>
      </c>
      <c r="AD463" s="87" t="s">
        <v>156</v>
      </c>
      <c r="AE463" s="87" t="s">
        <v>157</v>
      </c>
      <c r="AF463" s="87" t="s">
        <v>158</v>
      </c>
      <c r="AG463" s="87" t="s">
        <v>159</v>
      </c>
      <c r="AH463" s="87" t="s">
        <v>160</v>
      </c>
      <c r="AI463" s="87" t="s">
        <v>161</v>
      </c>
      <c r="AJ463" s="87" t="s">
        <v>162</v>
      </c>
      <c r="AK463" s="87">
        <v>0</v>
      </c>
      <c r="AL463" s="87">
        <v>0</v>
      </c>
      <c r="AM463" s="87" t="s">
        <v>142</v>
      </c>
      <c r="AY463" s="133">
        <f t="shared" ref="AY463" si="514">IF(J463="", "", INT(J463))</f>
        <v>231</v>
      </c>
      <c r="AZ463" s="87">
        <f t="shared" si="498"/>
        <v>185</v>
      </c>
      <c r="BA463" s="87">
        <f t="shared" si="499"/>
        <v>186</v>
      </c>
      <c r="BB463" s="87">
        <f t="shared" si="500"/>
        <v>231</v>
      </c>
      <c r="BC463" s="87">
        <f t="shared" si="501"/>
        <v>231</v>
      </c>
      <c r="BD463" s="87" t="str">
        <f t="shared" si="502"/>
        <v>1c</v>
      </c>
      <c r="BE463" s="87" t="str">
        <f t="shared" si="503"/>
        <v>0</v>
      </c>
      <c r="BG463" s="87">
        <f t="shared" si="504"/>
        <v>231</v>
      </c>
      <c r="BH463" s="127" t="str">
        <f t="shared" si="505"/>
        <v>2.10E+11</v>
      </c>
      <c r="BI463" s="127" t="str">
        <f t="shared" si="506"/>
        <v>8.08E+10</v>
      </c>
      <c r="BJ463" s="87" t="str">
        <f t="shared" si="507"/>
        <v>7850</v>
      </c>
      <c r="BK463" s="87">
        <f t="shared" si="508"/>
        <v>1</v>
      </c>
      <c r="BL463" s="87">
        <f t="shared" si="509"/>
        <v>0.03</v>
      </c>
    </row>
    <row r="464" spans="2:64" ht="12.75">
      <c r="B464" s="142"/>
      <c r="C464" s="142"/>
      <c r="D464" s="142"/>
      <c r="E464" s="142"/>
      <c r="F464" s="142"/>
      <c r="G464" s="142"/>
      <c r="J464" s="87">
        <f t="shared" si="421"/>
        <v>231.2</v>
      </c>
      <c r="K464" s="126">
        <v>186</v>
      </c>
      <c r="L464" s="87">
        <v>1</v>
      </c>
      <c r="M464" s="87">
        <v>30</v>
      </c>
      <c r="N464" s="87" t="s">
        <v>154</v>
      </c>
      <c r="O464" s="87" t="s">
        <v>155</v>
      </c>
      <c r="P464" s="87">
        <v>0</v>
      </c>
      <c r="Q464" s="127">
        <v>9.1420000000000002E-5</v>
      </c>
      <c r="R464" s="87">
        <v>0</v>
      </c>
      <c r="S464" s="87">
        <v>0</v>
      </c>
      <c r="T464" s="127">
        <v>2260000000</v>
      </c>
      <c r="U464" s="127">
        <v>2260000000</v>
      </c>
      <c r="V464" s="127">
        <v>3693000000</v>
      </c>
      <c r="W464" s="127">
        <v>3693000000</v>
      </c>
      <c r="X464" s="87">
        <v>0</v>
      </c>
      <c r="Y464" s="87">
        <v>0</v>
      </c>
      <c r="Z464" s="127">
        <v>1739000000</v>
      </c>
      <c r="AA464" s="127">
        <v>2.1520000000000001E-5</v>
      </c>
      <c r="AB464" s="127">
        <v>19200000000</v>
      </c>
      <c r="AC464" s="87">
        <v>0.65</v>
      </c>
      <c r="AD464" s="87" t="s">
        <v>156</v>
      </c>
      <c r="AE464" s="87" t="s">
        <v>157</v>
      </c>
      <c r="AF464" s="87" t="s">
        <v>158</v>
      </c>
      <c r="AG464" s="87" t="s">
        <v>159</v>
      </c>
      <c r="AH464" s="87" t="s">
        <v>160</v>
      </c>
      <c r="AI464" s="87" t="s">
        <v>161</v>
      </c>
      <c r="AJ464" s="87" t="s">
        <v>162</v>
      </c>
      <c r="AK464" s="87">
        <v>0</v>
      </c>
      <c r="AL464" s="87">
        <v>0</v>
      </c>
      <c r="AM464" s="87" t="s">
        <v>142</v>
      </c>
      <c r="AY464" s="133"/>
      <c r="AZ464" s="87" t="str">
        <f t="shared" si="498"/>
        <v/>
      </c>
      <c r="BA464" s="87" t="str">
        <f t="shared" si="499"/>
        <v/>
      </c>
      <c r="BB464" s="87" t="str">
        <f t="shared" si="500"/>
        <v/>
      </c>
      <c r="BC464" s="87" t="str">
        <f t="shared" si="501"/>
        <v/>
      </c>
      <c r="BD464" s="87" t="str">
        <f t="shared" si="502"/>
        <v/>
      </c>
      <c r="BE464" s="87" t="str">
        <f t="shared" si="503"/>
        <v/>
      </c>
      <c r="BG464" s="87" t="str">
        <f t="shared" si="504"/>
        <v/>
      </c>
      <c r="BH464" s="127" t="str">
        <f t="shared" si="505"/>
        <v/>
      </c>
      <c r="BI464" s="127" t="str">
        <f t="shared" si="506"/>
        <v/>
      </c>
      <c r="BJ464" s="87" t="str">
        <f t="shared" si="507"/>
        <v/>
      </c>
      <c r="BK464" s="87" t="str">
        <f t="shared" si="508"/>
        <v/>
      </c>
      <c r="BL464" s="87" t="str">
        <f t="shared" si="509"/>
        <v/>
      </c>
    </row>
    <row r="465" spans="2:64" ht="12.75">
      <c r="B465" s="142"/>
      <c r="C465" s="142"/>
      <c r="D465" s="142"/>
      <c r="E465" s="142"/>
      <c r="F465" s="142"/>
      <c r="G465" s="142"/>
      <c r="J465" s="87">
        <f t="shared" si="421"/>
        <v>232.1</v>
      </c>
      <c r="K465" s="126">
        <v>186</v>
      </c>
      <c r="L465" s="87">
        <v>1</v>
      </c>
      <c r="M465" s="87">
        <v>30</v>
      </c>
      <c r="N465" s="87" t="s">
        <v>154</v>
      </c>
      <c r="O465" s="87" t="s">
        <v>155</v>
      </c>
      <c r="P465" s="87">
        <v>0</v>
      </c>
      <c r="Q465" s="127">
        <v>9.1420000000000002E-5</v>
      </c>
      <c r="R465" s="87">
        <v>0</v>
      </c>
      <c r="S465" s="87">
        <v>0</v>
      </c>
      <c r="T465" s="127">
        <v>2260000000</v>
      </c>
      <c r="U465" s="127">
        <v>2260000000</v>
      </c>
      <c r="V465" s="127">
        <v>3693000000</v>
      </c>
      <c r="W465" s="127">
        <v>3693000000</v>
      </c>
      <c r="X465" s="87">
        <v>0</v>
      </c>
      <c r="Y465" s="87">
        <v>0</v>
      </c>
      <c r="Z465" s="127">
        <v>1739000000</v>
      </c>
      <c r="AA465" s="127">
        <v>2.1520000000000001E-5</v>
      </c>
      <c r="AB465" s="127">
        <v>19200000000</v>
      </c>
      <c r="AC465" s="87">
        <v>0.65</v>
      </c>
      <c r="AD465" s="87" t="s">
        <v>156</v>
      </c>
      <c r="AE465" s="87" t="s">
        <v>157</v>
      </c>
      <c r="AF465" s="87" t="s">
        <v>158</v>
      </c>
      <c r="AG465" s="87" t="s">
        <v>159</v>
      </c>
      <c r="AH465" s="87" t="s">
        <v>160</v>
      </c>
      <c r="AI465" s="87" t="s">
        <v>161</v>
      </c>
      <c r="AJ465" s="87" t="s">
        <v>162</v>
      </c>
      <c r="AK465" s="87">
        <v>0</v>
      </c>
      <c r="AL465" s="87">
        <v>0</v>
      </c>
      <c r="AM465" s="87" t="s">
        <v>142</v>
      </c>
      <c r="AY465" s="133">
        <f t="shared" ref="AY465" si="515">IF(J465="", "", INT(J465))</f>
        <v>232</v>
      </c>
      <c r="AZ465" s="145">
        <v>185</v>
      </c>
      <c r="BA465" s="87">
        <f t="shared" si="499"/>
        <v>273</v>
      </c>
      <c r="BB465" s="87">
        <f t="shared" si="500"/>
        <v>232</v>
      </c>
      <c r="BC465" s="87">
        <f t="shared" si="501"/>
        <v>232</v>
      </c>
      <c r="BD465" s="87" t="str">
        <f t="shared" si="502"/>
        <v>1c</v>
      </c>
      <c r="BE465" s="87" t="str">
        <f t="shared" si="503"/>
        <v>0</v>
      </c>
      <c r="BG465" s="87">
        <f t="shared" si="504"/>
        <v>232</v>
      </c>
      <c r="BH465" s="127" t="str">
        <f t="shared" si="505"/>
        <v>2.10E+11</v>
      </c>
      <c r="BI465" s="127" t="str">
        <f t="shared" si="506"/>
        <v>8.08E+10</v>
      </c>
      <c r="BJ465" s="87" t="str">
        <f t="shared" si="507"/>
        <v>7850</v>
      </c>
      <c r="BK465" s="87">
        <f t="shared" si="508"/>
        <v>1</v>
      </c>
      <c r="BL465" s="87">
        <f t="shared" si="509"/>
        <v>0.03</v>
      </c>
    </row>
    <row r="466" spans="2:64" ht="12.75">
      <c r="B466" s="142"/>
      <c r="C466" s="142"/>
      <c r="D466" s="142"/>
      <c r="E466" s="142"/>
      <c r="F466" s="142"/>
      <c r="G466" s="142"/>
      <c r="J466" s="87">
        <f t="shared" si="421"/>
        <v>232.2</v>
      </c>
      <c r="K466" s="126">
        <v>273</v>
      </c>
      <c r="L466" s="87">
        <v>1</v>
      </c>
      <c r="M466" s="87">
        <v>30</v>
      </c>
      <c r="N466" s="87" t="s">
        <v>154</v>
      </c>
      <c r="O466" s="87" t="s">
        <v>155</v>
      </c>
      <c r="P466" s="87">
        <v>0</v>
      </c>
      <c r="Q466" s="127">
        <v>9.1420000000000002E-5</v>
      </c>
      <c r="R466" s="87">
        <v>0</v>
      </c>
      <c r="S466" s="87">
        <v>0</v>
      </c>
      <c r="T466" s="127">
        <v>2260000000</v>
      </c>
      <c r="U466" s="127">
        <v>2260000000</v>
      </c>
      <c r="V466" s="127">
        <v>3693000000</v>
      </c>
      <c r="W466" s="127">
        <v>3693000000</v>
      </c>
      <c r="X466" s="87">
        <v>0</v>
      </c>
      <c r="Y466" s="87">
        <v>0</v>
      </c>
      <c r="Z466" s="127">
        <v>1739000000</v>
      </c>
      <c r="AA466" s="127">
        <v>2.1520000000000001E-5</v>
      </c>
      <c r="AB466" s="127">
        <v>19200000000</v>
      </c>
      <c r="AC466" s="87">
        <v>0.65</v>
      </c>
      <c r="AD466" s="87" t="s">
        <v>156</v>
      </c>
      <c r="AE466" s="87" t="s">
        <v>157</v>
      </c>
      <c r="AF466" s="87" t="s">
        <v>158</v>
      </c>
      <c r="AG466" s="87" t="s">
        <v>159</v>
      </c>
      <c r="AH466" s="87" t="s">
        <v>160</v>
      </c>
      <c r="AI466" s="87" t="s">
        <v>161</v>
      </c>
      <c r="AJ466" s="87" t="s">
        <v>162</v>
      </c>
      <c r="AK466" s="87">
        <v>0</v>
      </c>
      <c r="AL466" s="87">
        <v>0</v>
      </c>
      <c r="AM466" s="87" t="s">
        <v>142</v>
      </c>
      <c r="AY466" s="133"/>
      <c r="AZ466" s="87" t="str">
        <f t="shared" si="498"/>
        <v/>
      </c>
      <c r="BA466" s="87" t="str">
        <f t="shared" si="499"/>
        <v/>
      </c>
      <c r="BB466" s="87" t="str">
        <f t="shared" si="500"/>
        <v/>
      </c>
      <c r="BC466" s="87" t="str">
        <f t="shared" si="501"/>
        <v/>
      </c>
      <c r="BD466" s="87" t="str">
        <f t="shared" si="502"/>
        <v/>
      </c>
      <c r="BE466" s="87" t="str">
        <f t="shared" si="503"/>
        <v/>
      </c>
      <c r="BG466" s="87" t="str">
        <f t="shared" si="504"/>
        <v/>
      </c>
      <c r="BH466" s="127" t="str">
        <f t="shared" si="505"/>
        <v/>
      </c>
      <c r="BI466" s="127" t="str">
        <f t="shared" si="506"/>
        <v/>
      </c>
      <c r="BJ466" s="87" t="str">
        <f t="shared" si="507"/>
        <v/>
      </c>
      <c r="BK466" s="87" t="str">
        <f t="shared" si="508"/>
        <v/>
      </c>
      <c r="BL466" s="87" t="str">
        <f t="shared" si="509"/>
        <v/>
      </c>
    </row>
    <row r="467" spans="2:64" ht="12.75">
      <c r="B467" s="142"/>
      <c r="C467" s="142"/>
      <c r="D467" s="142"/>
      <c r="E467" s="142"/>
      <c r="F467" s="142"/>
      <c r="G467" s="142"/>
      <c r="J467" s="87">
        <f t="shared" si="421"/>
        <v>233.1</v>
      </c>
      <c r="K467" s="126">
        <v>63</v>
      </c>
      <c r="L467" s="87">
        <v>0.8</v>
      </c>
      <c r="M467" s="87">
        <v>15</v>
      </c>
      <c r="N467" s="87" t="s">
        <v>154</v>
      </c>
      <c r="O467" s="87" t="s">
        <v>155</v>
      </c>
      <c r="P467" s="87">
        <v>0</v>
      </c>
      <c r="Q467" s="127">
        <v>3.6990000000000003E-5</v>
      </c>
      <c r="R467" s="87">
        <v>0</v>
      </c>
      <c r="S467" s="87">
        <v>0</v>
      </c>
      <c r="T467" s="127">
        <v>598600000</v>
      </c>
      <c r="U467" s="127">
        <v>598600000</v>
      </c>
      <c r="V467" s="127">
        <v>1494000000</v>
      </c>
      <c r="W467" s="127">
        <v>1494000000</v>
      </c>
      <c r="X467" s="87">
        <v>0</v>
      </c>
      <c r="Y467" s="87">
        <v>0</v>
      </c>
      <c r="Z467" s="127">
        <v>460600000</v>
      </c>
      <c r="AA467" s="127">
        <v>5.7010000000000001E-6</v>
      </c>
      <c r="AB467" s="127">
        <v>7768000000</v>
      </c>
      <c r="AC467" s="87">
        <v>0.65</v>
      </c>
      <c r="AD467" s="87" t="s">
        <v>156</v>
      </c>
      <c r="AE467" s="87" t="s">
        <v>157</v>
      </c>
      <c r="AF467" s="87" t="s">
        <v>158</v>
      </c>
      <c r="AG467" s="87" t="s">
        <v>159</v>
      </c>
      <c r="AH467" s="87" t="s">
        <v>160</v>
      </c>
      <c r="AI467" s="87" t="s">
        <v>161</v>
      </c>
      <c r="AJ467" s="87" t="s">
        <v>162</v>
      </c>
      <c r="AK467" s="87">
        <v>0</v>
      </c>
      <c r="AL467" s="87">
        <v>0</v>
      </c>
      <c r="AM467" s="87" t="s">
        <v>142</v>
      </c>
      <c r="AY467" s="133">
        <f t="shared" ref="AY467" si="516">IF(J467="", "", INT(J467))</f>
        <v>233</v>
      </c>
      <c r="AZ467" s="87">
        <f t="shared" si="498"/>
        <v>63</v>
      </c>
      <c r="BA467" s="87">
        <f t="shared" si="499"/>
        <v>187</v>
      </c>
      <c r="BB467" s="87">
        <f t="shared" si="500"/>
        <v>233</v>
      </c>
      <c r="BC467" s="87">
        <f t="shared" si="501"/>
        <v>233</v>
      </c>
      <c r="BD467" s="87" t="str">
        <f t="shared" si="502"/>
        <v>1c</v>
      </c>
      <c r="BE467" s="87" t="str">
        <f t="shared" si="503"/>
        <v>0</v>
      </c>
      <c r="BG467" s="87">
        <f t="shared" si="504"/>
        <v>233</v>
      </c>
      <c r="BH467" s="127" t="str">
        <f t="shared" si="505"/>
        <v>2.10E+11</v>
      </c>
      <c r="BI467" s="127" t="str">
        <f t="shared" si="506"/>
        <v>8.08E+10</v>
      </c>
      <c r="BJ467" s="87" t="str">
        <f t="shared" si="507"/>
        <v>7850</v>
      </c>
      <c r="BK467" s="87">
        <f t="shared" si="508"/>
        <v>0.8</v>
      </c>
      <c r="BL467" s="87">
        <f t="shared" si="509"/>
        <v>1.4999999999999999E-2</v>
      </c>
    </row>
    <row r="468" spans="2:64" ht="12.75">
      <c r="B468" s="142"/>
      <c r="C468" s="142"/>
      <c r="D468" s="142"/>
      <c r="E468" s="142"/>
      <c r="F468" s="142"/>
      <c r="G468" s="142"/>
      <c r="J468" s="87">
        <f t="shared" si="421"/>
        <v>233.2</v>
      </c>
      <c r="K468" s="126">
        <v>187</v>
      </c>
      <c r="L468" s="87">
        <v>0.8</v>
      </c>
      <c r="M468" s="87">
        <v>15</v>
      </c>
      <c r="N468" s="87" t="s">
        <v>154</v>
      </c>
      <c r="O468" s="87" t="s">
        <v>155</v>
      </c>
      <c r="P468" s="87">
        <v>0</v>
      </c>
      <c r="Q468" s="127">
        <v>3.6990000000000003E-5</v>
      </c>
      <c r="R468" s="87">
        <v>0</v>
      </c>
      <c r="S468" s="87">
        <v>0</v>
      </c>
      <c r="T468" s="127">
        <v>598600000</v>
      </c>
      <c r="U468" s="127">
        <v>598600000</v>
      </c>
      <c r="V468" s="127">
        <v>1494000000</v>
      </c>
      <c r="W468" s="127">
        <v>1494000000</v>
      </c>
      <c r="X468" s="87">
        <v>0</v>
      </c>
      <c r="Y468" s="87">
        <v>0</v>
      </c>
      <c r="Z468" s="127">
        <v>460600000</v>
      </c>
      <c r="AA468" s="127">
        <v>5.7010000000000001E-6</v>
      </c>
      <c r="AB468" s="127">
        <v>7768000000</v>
      </c>
      <c r="AC468" s="87">
        <v>0.65</v>
      </c>
      <c r="AD468" s="87" t="s">
        <v>156</v>
      </c>
      <c r="AE468" s="87" t="s">
        <v>157</v>
      </c>
      <c r="AF468" s="87" t="s">
        <v>158</v>
      </c>
      <c r="AG468" s="87" t="s">
        <v>159</v>
      </c>
      <c r="AH468" s="87" t="s">
        <v>160</v>
      </c>
      <c r="AI468" s="87" t="s">
        <v>161</v>
      </c>
      <c r="AJ468" s="87" t="s">
        <v>162</v>
      </c>
      <c r="AK468" s="87">
        <v>0</v>
      </c>
      <c r="AL468" s="87">
        <v>0</v>
      </c>
      <c r="AM468" s="87" t="s">
        <v>142</v>
      </c>
      <c r="AY468" s="133"/>
      <c r="AZ468" s="87" t="str">
        <f t="shared" si="498"/>
        <v/>
      </c>
      <c r="BA468" s="87" t="str">
        <f t="shared" si="499"/>
        <v/>
      </c>
      <c r="BB468" s="87" t="str">
        <f t="shared" si="500"/>
        <v/>
      </c>
      <c r="BC468" s="87" t="str">
        <f t="shared" si="501"/>
        <v/>
      </c>
      <c r="BD468" s="87" t="str">
        <f t="shared" si="502"/>
        <v/>
      </c>
      <c r="BE468" s="87" t="str">
        <f t="shared" si="503"/>
        <v/>
      </c>
      <c r="BG468" s="87" t="str">
        <f t="shared" si="504"/>
        <v/>
      </c>
      <c r="BH468" s="127" t="str">
        <f t="shared" si="505"/>
        <v/>
      </c>
      <c r="BI468" s="127" t="str">
        <f t="shared" si="506"/>
        <v/>
      </c>
      <c r="BJ468" s="87" t="str">
        <f t="shared" si="507"/>
        <v/>
      </c>
      <c r="BK468" s="87" t="str">
        <f t="shared" si="508"/>
        <v/>
      </c>
      <c r="BL468" s="87" t="str">
        <f t="shared" si="509"/>
        <v/>
      </c>
    </row>
    <row r="469" spans="2:64" ht="12.75">
      <c r="B469" s="142"/>
      <c r="C469" s="142"/>
      <c r="D469" s="142"/>
      <c r="E469" s="142"/>
      <c r="F469" s="142"/>
      <c r="G469" s="142"/>
      <c r="J469" s="87">
        <f t="shared" si="421"/>
        <v>234.1</v>
      </c>
      <c r="K469" s="126">
        <v>187</v>
      </c>
      <c r="L469" s="87">
        <v>0.8</v>
      </c>
      <c r="M469" s="87">
        <v>15</v>
      </c>
      <c r="N469" s="87" t="s">
        <v>154</v>
      </c>
      <c r="O469" s="87" t="s">
        <v>155</v>
      </c>
      <c r="P469" s="87">
        <v>0</v>
      </c>
      <c r="Q469" s="127">
        <v>3.6990000000000003E-5</v>
      </c>
      <c r="R469" s="87">
        <v>0</v>
      </c>
      <c r="S469" s="87">
        <v>0</v>
      </c>
      <c r="T469" s="127">
        <v>598600000</v>
      </c>
      <c r="U469" s="127">
        <v>598600000</v>
      </c>
      <c r="V469" s="127">
        <v>1494000000</v>
      </c>
      <c r="W469" s="127">
        <v>1494000000</v>
      </c>
      <c r="X469" s="87">
        <v>0</v>
      </c>
      <c r="Y469" s="87">
        <v>0</v>
      </c>
      <c r="Z469" s="127">
        <v>460600000</v>
      </c>
      <c r="AA469" s="127">
        <v>5.7010000000000001E-6</v>
      </c>
      <c r="AB469" s="127">
        <v>7768000000</v>
      </c>
      <c r="AC469" s="87">
        <v>0.65</v>
      </c>
      <c r="AD469" s="87" t="s">
        <v>156</v>
      </c>
      <c r="AE469" s="87" t="s">
        <v>157</v>
      </c>
      <c r="AF469" s="87" t="s">
        <v>158</v>
      </c>
      <c r="AG469" s="87" t="s">
        <v>159</v>
      </c>
      <c r="AH469" s="87" t="s">
        <v>160</v>
      </c>
      <c r="AI469" s="87" t="s">
        <v>161</v>
      </c>
      <c r="AJ469" s="87" t="s">
        <v>162</v>
      </c>
      <c r="AK469" s="87">
        <v>0</v>
      </c>
      <c r="AL469" s="87">
        <v>0</v>
      </c>
      <c r="AM469" s="87" t="s">
        <v>142</v>
      </c>
      <c r="AY469" s="133">
        <f t="shared" ref="AY469" si="517">IF(J469="", "", INT(J469))</f>
        <v>234</v>
      </c>
      <c r="AZ469" s="87">
        <f t="shared" si="498"/>
        <v>187</v>
      </c>
      <c r="BA469" s="87">
        <f t="shared" si="499"/>
        <v>188</v>
      </c>
      <c r="BB469" s="87">
        <f t="shared" si="500"/>
        <v>234</v>
      </c>
      <c r="BC469" s="87">
        <f t="shared" si="501"/>
        <v>234</v>
      </c>
      <c r="BD469" s="87" t="str">
        <f t="shared" si="502"/>
        <v>1c</v>
      </c>
      <c r="BE469" s="87" t="str">
        <f t="shared" si="503"/>
        <v>0</v>
      </c>
      <c r="BG469" s="87">
        <f t="shared" si="504"/>
        <v>234</v>
      </c>
      <c r="BH469" s="127" t="str">
        <f t="shared" si="505"/>
        <v>2.10E+11</v>
      </c>
      <c r="BI469" s="127" t="str">
        <f t="shared" si="506"/>
        <v>8.08E+10</v>
      </c>
      <c r="BJ469" s="87" t="str">
        <f t="shared" si="507"/>
        <v>7850</v>
      </c>
      <c r="BK469" s="87">
        <f t="shared" si="508"/>
        <v>0.8</v>
      </c>
      <c r="BL469" s="87">
        <f t="shared" si="509"/>
        <v>1.4999999999999999E-2</v>
      </c>
    </row>
    <row r="470" spans="2:64" ht="12.75">
      <c r="B470" s="142"/>
      <c r="C470" s="142"/>
      <c r="D470" s="142"/>
      <c r="E470" s="142"/>
      <c r="F470" s="142"/>
      <c r="G470" s="142"/>
      <c r="J470" s="87">
        <f t="shared" si="421"/>
        <v>234.2</v>
      </c>
      <c r="K470" s="126">
        <v>188</v>
      </c>
      <c r="L470" s="87">
        <v>0.8</v>
      </c>
      <c r="M470" s="87">
        <v>15</v>
      </c>
      <c r="N470" s="87" t="s">
        <v>154</v>
      </c>
      <c r="O470" s="87" t="s">
        <v>155</v>
      </c>
      <c r="P470" s="87">
        <v>0</v>
      </c>
      <c r="Q470" s="127">
        <v>3.6990000000000003E-5</v>
      </c>
      <c r="R470" s="87">
        <v>0</v>
      </c>
      <c r="S470" s="87">
        <v>0</v>
      </c>
      <c r="T470" s="127">
        <v>598600000</v>
      </c>
      <c r="U470" s="127">
        <v>598600000</v>
      </c>
      <c r="V470" s="127">
        <v>1494000000</v>
      </c>
      <c r="W470" s="127">
        <v>1494000000</v>
      </c>
      <c r="X470" s="87">
        <v>0</v>
      </c>
      <c r="Y470" s="87">
        <v>0</v>
      </c>
      <c r="Z470" s="127">
        <v>460600000</v>
      </c>
      <c r="AA470" s="127">
        <v>5.7010000000000001E-6</v>
      </c>
      <c r="AB470" s="127">
        <v>7768000000</v>
      </c>
      <c r="AC470" s="87">
        <v>0.65</v>
      </c>
      <c r="AD470" s="87" t="s">
        <v>156</v>
      </c>
      <c r="AE470" s="87" t="s">
        <v>157</v>
      </c>
      <c r="AF470" s="87" t="s">
        <v>158</v>
      </c>
      <c r="AG470" s="87" t="s">
        <v>159</v>
      </c>
      <c r="AH470" s="87" t="s">
        <v>160</v>
      </c>
      <c r="AI470" s="87" t="s">
        <v>161</v>
      </c>
      <c r="AJ470" s="87" t="s">
        <v>162</v>
      </c>
      <c r="AK470" s="87">
        <v>0</v>
      </c>
      <c r="AL470" s="87">
        <v>0</v>
      </c>
      <c r="AM470" s="87" t="s">
        <v>142</v>
      </c>
      <c r="AY470" s="133"/>
      <c r="AZ470" s="87" t="str">
        <f t="shared" si="498"/>
        <v/>
      </c>
      <c r="BA470" s="87" t="str">
        <f t="shared" si="499"/>
        <v/>
      </c>
      <c r="BB470" s="87" t="str">
        <f t="shared" si="500"/>
        <v/>
      </c>
      <c r="BC470" s="87" t="str">
        <f t="shared" si="501"/>
        <v/>
      </c>
      <c r="BD470" s="87" t="str">
        <f t="shared" si="502"/>
        <v/>
      </c>
      <c r="BE470" s="87" t="str">
        <f t="shared" si="503"/>
        <v/>
      </c>
      <c r="BG470" s="87" t="str">
        <f t="shared" si="504"/>
        <v/>
      </c>
      <c r="BH470" s="127" t="str">
        <f t="shared" si="505"/>
        <v/>
      </c>
      <c r="BI470" s="127" t="str">
        <f t="shared" si="506"/>
        <v/>
      </c>
      <c r="BJ470" s="87" t="str">
        <f t="shared" si="507"/>
        <v/>
      </c>
      <c r="BK470" s="87" t="str">
        <f t="shared" si="508"/>
        <v/>
      </c>
      <c r="BL470" s="87" t="str">
        <f t="shared" si="509"/>
        <v/>
      </c>
    </row>
    <row r="471" spans="2:64" ht="12.75">
      <c r="B471" s="142"/>
      <c r="C471" s="142"/>
      <c r="D471" s="142"/>
      <c r="E471" s="142"/>
      <c r="F471" s="142"/>
      <c r="G471" s="142"/>
      <c r="J471" s="87">
        <f t="shared" si="421"/>
        <v>235.1</v>
      </c>
      <c r="K471" s="126">
        <v>188</v>
      </c>
      <c r="L471" s="87">
        <v>0.8</v>
      </c>
      <c r="M471" s="87">
        <v>15</v>
      </c>
      <c r="N471" s="87" t="s">
        <v>154</v>
      </c>
      <c r="O471" s="87" t="s">
        <v>155</v>
      </c>
      <c r="P471" s="87">
        <v>0</v>
      </c>
      <c r="Q471" s="127">
        <v>3.6990000000000003E-5</v>
      </c>
      <c r="R471" s="87">
        <v>0</v>
      </c>
      <c r="S471" s="87">
        <v>0</v>
      </c>
      <c r="T471" s="127">
        <v>598600000</v>
      </c>
      <c r="U471" s="127">
        <v>598600000</v>
      </c>
      <c r="V471" s="127">
        <v>1494000000</v>
      </c>
      <c r="W471" s="127">
        <v>1494000000</v>
      </c>
      <c r="X471" s="87">
        <v>0</v>
      </c>
      <c r="Y471" s="87">
        <v>0</v>
      </c>
      <c r="Z471" s="127">
        <v>460600000</v>
      </c>
      <c r="AA471" s="127">
        <v>5.7010000000000001E-6</v>
      </c>
      <c r="AB471" s="127">
        <v>7768000000</v>
      </c>
      <c r="AC471" s="87">
        <v>0.65</v>
      </c>
      <c r="AD471" s="87" t="s">
        <v>156</v>
      </c>
      <c r="AE471" s="87" t="s">
        <v>157</v>
      </c>
      <c r="AF471" s="87" t="s">
        <v>158</v>
      </c>
      <c r="AG471" s="87" t="s">
        <v>159</v>
      </c>
      <c r="AH471" s="87" t="s">
        <v>160</v>
      </c>
      <c r="AI471" s="87" t="s">
        <v>161</v>
      </c>
      <c r="AJ471" s="87" t="s">
        <v>162</v>
      </c>
      <c r="AK471" s="87">
        <v>0</v>
      </c>
      <c r="AL471" s="87">
        <v>0</v>
      </c>
      <c r="AM471" s="87" t="s">
        <v>142</v>
      </c>
      <c r="AY471" s="133">
        <f t="shared" ref="AY471" si="518">IF(J471="", "", INT(J471))</f>
        <v>235</v>
      </c>
      <c r="AZ471" s="87">
        <f t="shared" si="498"/>
        <v>188</v>
      </c>
      <c r="BA471" s="87">
        <f t="shared" si="499"/>
        <v>126</v>
      </c>
      <c r="BB471" s="87">
        <f t="shared" si="500"/>
        <v>235</v>
      </c>
      <c r="BC471" s="87">
        <f t="shared" si="501"/>
        <v>235</v>
      </c>
      <c r="BD471" s="87" t="str">
        <f t="shared" si="502"/>
        <v>1c</v>
      </c>
      <c r="BE471" s="87" t="str">
        <f t="shared" si="503"/>
        <v>0</v>
      </c>
      <c r="BG471" s="87">
        <f t="shared" si="504"/>
        <v>235</v>
      </c>
      <c r="BH471" s="127" t="str">
        <f t="shared" si="505"/>
        <v>2.10E+11</v>
      </c>
      <c r="BI471" s="127" t="str">
        <f t="shared" si="506"/>
        <v>8.08E+10</v>
      </c>
      <c r="BJ471" s="87" t="str">
        <f t="shared" si="507"/>
        <v>7850</v>
      </c>
      <c r="BK471" s="87">
        <f t="shared" si="508"/>
        <v>0.8</v>
      </c>
      <c r="BL471" s="87">
        <f t="shared" si="509"/>
        <v>1.4999999999999999E-2</v>
      </c>
    </row>
    <row r="472" spans="2:64" ht="12.75">
      <c r="B472" s="142"/>
      <c r="C472" s="142"/>
      <c r="D472" s="142"/>
      <c r="E472" s="142"/>
      <c r="F472" s="142"/>
      <c r="G472" s="142"/>
      <c r="J472" s="87">
        <f t="shared" si="421"/>
        <v>235.2</v>
      </c>
      <c r="K472" s="126">
        <v>126</v>
      </c>
      <c r="L472" s="87">
        <v>0.8</v>
      </c>
      <c r="M472" s="87">
        <v>15</v>
      </c>
      <c r="N472" s="87" t="s">
        <v>154</v>
      </c>
      <c r="O472" s="87" t="s">
        <v>155</v>
      </c>
      <c r="P472" s="87">
        <v>0</v>
      </c>
      <c r="Q472" s="127">
        <v>3.6990000000000003E-5</v>
      </c>
      <c r="R472" s="87">
        <v>0</v>
      </c>
      <c r="S472" s="87">
        <v>0</v>
      </c>
      <c r="T472" s="127">
        <v>598600000</v>
      </c>
      <c r="U472" s="127">
        <v>598600000</v>
      </c>
      <c r="V472" s="127">
        <v>1494000000</v>
      </c>
      <c r="W472" s="127">
        <v>1494000000</v>
      </c>
      <c r="X472" s="87">
        <v>0</v>
      </c>
      <c r="Y472" s="87">
        <v>0</v>
      </c>
      <c r="Z472" s="127">
        <v>460600000</v>
      </c>
      <c r="AA472" s="127">
        <v>5.7010000000000001E-6</v>
      </c>
      <c r="AB472" s="127">
        <v>7768000000</v>
      </c>
      <c r="AC472" s="87">
        <v>0.65</v>
      </c>
      <c r="AD472" s="87" t="s">
        <v>156</v>
      </c>
      <c r="AE472" s="87" t="s">
        <v>157</v>
      </c>
      <c r="AF472" s="87" t="s">
        <v>158</v>
      </c>
      <c r="AG472" s="87" t="s">
        <v>159</v>
      </c>
      <c r="AH472" s="87" t="s">
        <v>160</v>
      </c>
      <c r="AI472" s="87" t="s">
        <v>161</v>
      </c>
      <c r="AJ472" s="87" t="s">
        <v>162</v>
      </c>
      <c r="AK472" s="87">
        <v>0</v>
      </c>
      <c r="AL472" s="87">
        <v>0</v>
      </c>
      <c r="AM472" s="87" t="s">
        <v>142</v>
      </c>
      <c r="AY472" s="133"/>
      <c r="AZ472" s="87" t="str">
        <f t="shared" si="498"/>
        <v/>
      </c>
      <c r="BA472" s="87" t="str">
        <f t="shared" si="499"/>
        <v/>
      </c>
      <c r="BB472" s="87" t="str">
        <f t="shared" si="500"/>
        <v/>
      </c>
      <c r="BC472" s="87" t="str">
        <f t="shared" si="501"/>
        <v/>
      </c>
      <c r="BD472" s="87" t="str">
        <f t="shared" si="502"/>
        <v/>
      </c>
      <c r="BE472" s="87" t="str">
        <f t="shared" si="503"/>
        <v/>
      </c>
      <c r="BG472" s="87" t="str">
        <f t="shared" si="504"/>
        <v/>
      </c>
      <c r="BH472" s="127" t="str">
        <f t="shared" si="505"/>
        <v/>
      </c>
      <c r="BI472" s="127" t="str">
        <f t="shared" si="506"/>
        <v/>
      </c>
      <c r="BJ472" s="87" t="str">
        <f t="shared" si="507"/>
        <v/>
      </c>
      <c r="BK472" s="87" t="str">
        <f t="shared" si="508"/>
        <v/>
      </c>
      <c r="BL472" s="87" t="str">
        <f t="shared" si="509"/>
        <v/>
      </c>
    </row>
    <row r="473" spans="2:64" ht="12.75">
      <c r="B473" s="142"/>
      <c r="C473" s="142"/>
      <c r="D473" s="142"/>
      <c r="E473" s="142"/>
      <c r="F473" s="142"/>
      <c r="G473" s="142"/>
      <c r="J473" s="87">
        <f t="shared" si="421"/>
        <v>236.1</v>
      </c>
      <c r="K473" s="126">
        <v>71</v>
      </c>
      <c r="L473" s="87">
        <v>0.8</v>
      </c>
      <c r="M473" s="87">
        <v>15</v>
      </c>
      <c r="N473" s="87" t="s">
        <v>154</v>
      </c>
      <c r="O473" s="87" t="s">
        <v>155</v>
      </c>
      <c r="P473" s="87">
        <v>0</v>
      </c>
      <c r="Q473" s="127">
        <v>3.6990000000000003E-5</v>
      </c>
      <c r="R473" s="87">
        <v>0</v>
      </c>
      <c r="S473" s="87">
        <v>0</v>
      </c>
      <c r="T473" s="127">
        <v>598600000</v>
      </c>
      <c r="U473" s="127">
        <v>598600000</v>
      </c>
      <c r="V473" s="127">
        <v>1494000000</v>
      </c>
      <c r="W473" s="127">
        <v>1494000000</v>
      </c>
      <c r="X473" s="87">
        <v>0</v>
      </c>
      <c r="Y473" s="87">
        <v>0</v>
      </c>
      <c r="Z473" s="127">
        <v>460600000</v>
      </c>
      <c r="AA473" s="127">
        <v>5.7010000000000001E-6</v>
      </c>
      <c r="AB473" s="127">
        <v>7768000000</v>
      </c>
      <c r="AC473" s="87">
        <v>0.65</v>
      </c>
      <c r="AD473" s="87" t="s">
        <v>156</v>
      </c>
      <c r="AE473" s="87" t="s">
        <v>157</v>
      </c>
      <c r="AF473" s="87" t="s">
        <v>158</v>
      </c>
      <c r="AG473" s="87" t="s">
        <v>159</v>
      </c>
      <c r="AH473" s="87" t="s">
        <v>160</v>
      </c>
      <c r="AI473" s="87" t="s">
        <v>161</v>
      </c>
      <c r="AJ473" s="87" t="s">
        <v>162</v>
      </c>
      <c r="AK473" s="87">
        <v>0</v>
      </c>
      <c r="AL473" s="87">
        <v>0</v>
      </c>
      <c r="AM473" s="87" t="s">
        <v>142</v>
      </c>
      <c r="AY473" s="133">
        <f t="shared" ref="AY473" si="519">IF(J473="", "", INT(J473))</f>
        <v>236</v>
      </c>
      <c r="AZ473" s="87">
        <f t="shared" si="498"/>
        <v>71</v>
      </c>
      <c r="BA473" s="87">
        <f t="shared" si="499"/>
        <v>189</v>
      </c>
      <c r="BB473" s="87">
        <f t="shared" si="500"/>
        <v>236</v>
      </c>
      <c r="BC473" s="87">
        <f t="shared" si="501"/>
        <v>236</v>
      </c>
      <c r="BD473" s="87" t="str">
        <f t="shared" si="502"/>
        <v>1c</v>
      </c>
      <c r="BE473" s="87" t="str">
        <f t="shared" si="503"/>
        <v>0</v>
      </c>
      <c r="BG473" s="87">
        <f t="shared" si="504"/>
        <v>236</v>
      </c>
      <c r="BH473" s="127" t="str">
        <f t="shared" si="505"/>
        <v>2.10E+11</v>
      </c>
      <c r="BI473" s="127" t="str">
        <f t="shared" si="506"/>
        <v>8.08E+10</v>
      </c>
      <c r="BJ473" s="87" t="str">
        <f t="shared" si="507"/>
        <v>7850</v>
      </c>
      <c r="BK473" s="87">
        <f t="shared" si="508"/>
        <v>0.8</v>
      </c>
      <c r="BL473" s="87">
        <f t="shared" si="509"/>
        <v>1.4999999999999999E-2</v>
      </c>
    </row>
    <row r="474" spans="2:64" ht="12.75">
      <c r="B474" s="142"/>
      <c r="C474" s="142"/>
      <c r="D474" s="142"/>
      <c r="E474" s="142"/>
      <c r="F474" s="142"/>
      <c r="G474" s="142"/>
      <c r="J474" s="87">
        <f t="shared" si="421"/>
        <v>236.2</v>
      </c>
      <c r="K474" s="126">
        <v>189</v>
      </c>
      <c r="L474" s="87">
        <v>0.8</v>
      </c>
      <c r="M474" s="87">
        <v>15</v>
      </c>
      <c r="N474" s="87" t="s">
        <v>154</v>
      </c>
      <c r="O474" s="87" t="s">
        <v>155</v>
      </c>
      <c r="P474" s="87">
        <v>0</v>
      </c>
      <c r="Q474" s="127">
        <v>3.6990000000000003E-5</v>
      </c>
      <c r="R474" s="87">
        <v>0</v>
      </c>
      <c r="S474" s="87">
        <v>0</v>
      </c>
      <c r="T474" s="127">
        <v>598600000</v>
      </c>
      <c r="U474" s="127">
        <v>598600000</v>
      </c>
      <c r="V474" s="127">
        <v>1494000000</v>
      </c>
      <c r="W474" s="127">
        <v>1494000000</v>
      </c>
      <c r="X474" s="87">
        <v>0</v>
      </c>
      <c r="Y474" s="87">
        <v>0</v>
      </c>
      <c r="Z474" s="127">
        <v>460600000</v>
      </c>
      <c r="AA474" s="127">
        <v>5.7010000000000001E-6</v>
      </c>
      <c r="AB474" s="127">
        <v>7768000000</v>
      </c>
      <c r="AC474" s="87">
        <v>0.65</v>
      </c>
      <c r="AD474" s="87" t="s">
        <v>156</v>
      </c>
      <c r="AE474" s="87" t="s">
        <v>157</v>
      </c>
      <c r="AF474" s="87" t="s">
        <v>158</v>
      </c>
      <c r="AG474" s="87" t="s">
        <v>159</v>
      </c>
      <c r="AH474" s="87" t="s">
        <v>160</v>
      </c>
      <c r="AI474" s="87" t="s">
        <v>161</v>
      </c>
      <c r="AJ474" s="87" t="s">
        <v>162</v>
      </c>
      <c r="AK474" s="87">
        <v>0</v>
      </c>
      <c r="AL474" s="87">
        <v>0</v>
      </c>
      <c r="AM474" s="87" t="s">
        <v>142</v>
      </c>
      <c r="AY474" s="133"/>
      <c r="AZ474" s="87" t="str">
        <f t="shared" si="498"/>
        <v/>
      </c>
      <c r="BA474" s="87" t="str">
        <f t="shared" si="499"/>
        <v/>
      </c>
      <c r="BB474" s="87" t="str">
        <f t="shared" si="500"/>
        <v/>
      </c>
      <c r="BC474" s="87" t="str">
        <f t="shared" si="501"/>
        <v/>
      </c>
      <c r="BD474" s="87" t="str">
        <f t="shared" si="502"/>
        <v/>
      </c>
      <c r="BE474" s="87" t="str">
        <f t="shared" si="503"/>
        <v/>
      </c>
      <c r="BG474" s="87" t="str">
        <f t="shared" si="504"/>
        <v/>
      </c>
      <c r="BH474" s="127" t="str">
        <f t="shared" si="505"/>
        <v/>
      </c>
      <c r="BI474" s="127" t="str">
        <f t="shared" si="506"/>
        <v/>
      </c>
      <c r="BJ474" s="87" t="str">
        <f t="shared" si="507"/>
        <v/>
      </c>
      <c r="BK474" s="87" t="str">
        <f t="shared" si="508"/>
        <v/>
      </c>
      <c r="BL474" s="87" t="str">
        <f t="shared" si="509"/>
        <v/>
      </c>
    </row>
    <row r="475" spans="2:64" ht="12.75">
      <c r="B475" s="142"/>
      <c r="C475" s="142"/>
      <c r="D475" s="142"/>
      <c r="E475" s="142"/>
      <c r="F475" s="142"/>
      <c r="G475" s="142"/>
      <c r="J475" s="87">
        <f t="shared" ref="J475:J538" si="520">J473+1</f>
        <v>237.1</v>
      </c>
      <c r="K475" s="126">
        <v>189</v>
      </c>
      <c r="L475" s="87">
        <v>0.8</v>
      </c>
      <c r="M475" s="87">
        <v>15</v>
      </c>
      <c r="N475" s="87" t="s">
        <v>154</v>
      </c>
      <c r="O475" s="87" t="s">
        <v>155</v>
      </c>
      <c r="P475" s="87">
        <v>0</v>
      </c>
      <c r="Q475" s="127">
        <v>3.6990000000000003E-5</v>
      </c>
      <c r="R475" s="87">
        <v>0</v>
      </c>
      <c r="S475" s="87">
        <v>0</v>
      </c>
      <c r="T475" s="127">
        <v>598600000</v>
      </c>
      <c r="U475" s="127">
        <v>598600000</v>
      </c>
      <c r="V475" s="127">
        <v>1494000000</v>
      </c>
      <c r="W475" s="127">
        <v>1494000000</v>
      </c>
      <c r="X475" s="87">
        <v>0</v>
      </c>
      <c r="Y475" s="87">
        <v>0</v>
      </c>
      <c r="Z475" s="127">
        <v>460600000</v>
      </c>
      <c r="AA475" s="127">
        <v>5.7010000000000001E-6</v>
      </c>
      <c r="AB475" s="127">
        <v>7768000000</v>
      </c>
      <c r="AC475" s="87">
        <v>0.65</v>
      </c>
      <c r="AD475" s="87" t="s">
        <v>156</v>
      </c>
      <c r="AE475" s="87" t="s">
        <v>157</v>
      </c>
      <c r="AF475" s="87" t="s">
        <v>158</v>
      </c>
      <c r="AG475" s="87" t="s">
        <v>159</v>
      </c>
      <c r="AH475" s="87" t="s">
        <v>160</v>
      </c>
      <c r="AI475" s="87" t="s">
        <v>161</v>
      </c>
      <c r="AJ475" s="87" t="s">
        <v>162</v>
      </c>
      <c r="AK475" s="87">
        <v>0</v>
      </c>
      <c r="AL475" s="87">
        <v>0</v>
      </c>
      <c r="AM475" s="87" t="s">
        <v>142</v>
      </c>
      <c r="AY475" s="133">
        <f t="shared" ref="AY475" si="521">IF(J475="", "", INT(J475))</f>
        <v>237</v>
      </c>
      <c r="AZ475" s="87">
        <f t="shared" si="498"/>
        <v>189</v>
      </c>
      <c r="BA475" s="87">
        <f t="shared" si="499"/>
        <v>190</v>
      </c>
      <c r="BB475" s="87">
        <f t="shared" si="500"/>
        <v>237</v>
      </c>
      <c r="BC475" s="87">
        <f t="shared" si="501"/>
        <v>237</v>
      </c>
      <c r="BD475" s="87" t="str">
        <f t="shared" si="502"/>
        <v>1c</v>
      </c>
      <c r="BE475" s="87" t="str">
        <f t="shared" si="503"/>
        <v>0</v>
      </c>
      <c r="BG475" s="87">
        <f t="shared" si="504"/>
        <v>237</v>
      </c>
      <c r="BH475" s="127" t="str">
        <f t="shared" si="505"/>
        <v>2.10E+11</v>
      </c>
      <c r="BI475" s="127" t="str">
        <f t="shared" si="506"/>
        <v>8.08E+10</v>
      </c>
      <c r="BJ475" s="87" t="str">
        <f t="shared" si="507"/>
        <v>7850</v>
      </c>
      <c r="BK475" s="87">
        <f t="shared" si="508"/>
        <v>0.8</v>
      </c>
      <c r="BL475" s="87">
        <f t="shared" si="509"/>
        <v>1.4999999999999999E-2</v>
      </c>
    </row>
    <row r="476" spans="2:64" ht="12.75">
      <c r="B476" s="142"/>
      <c r="C476" s="142"/>
      <c r="D476" s="142"/>
      <c r="E476" s="142"/>
      <c r="F476" s="142"/>
      <c r="G476" s="142"/>
      <c r="J476" s="87">
        <f t="shared" si="520"/>
        <v>237.2</v>
      </c>
      <c r="K476" s="126">
        <v>190</v>
      </c>
      <c r="L476" s="87">
        <v>0.8</v>
      </c>
      <c r="M476" s="87">
        <v>15</v>
      </c>
      <c r="N476" s="87" t="s">
        <v>154</v>
      </c>
      <c r="O476" s="87" t="s">
        <v>155</v>
      </c>
      <c r="P476" s="87">
        <v>0</v>
      </c>
      <c r="Q476" s="127">
        <v>3.6990000000000003E-5</v>
      </c>
      <c r="R476" s="87">
        <v>0</v>
      </c>
      <c r="S476" s="87">
        <v>0</v>
      </c>
      <c r="T476" s="127">
        <v>598600000</v>
      </c>
      <c r="U476" s="127">
        <v>598600000</v>
      </c>
      <c r="V476" s="127">
        <v>1494000000</v>
      </c>
      <c r="W476" s="127">
        <v>1494000000</v>
      </c>
      <c r="X476" s="87">
        <v>0</v>
      </c>
      <c r="Y476" s="87">
        <v>0</v>
      </c>
      <c r="Z476" s="127">
        <v>460600000</v>
      </c>
      <c r="AA476" s="127">
        <v>5.7010000000000001E-6</v>
      </c>
      <c r="AB476" s="127">
        <v>7768000000</v>
      </c>
      <c r="AC476" s="87">
        <v>0.65</v>
      </c>
      <c r="AD476" s="87" t="s">
        <v>156</v>
      </c>
      <c r="AE476" s="87" t="s">
        <v>157</v>
      </c>
      <c r="AF476" s="87" t="s">
        <v>158</v>
      </c>
      <c r="AG476" s="87" t="s">
        <v>159</v>
      </c>
      <c r="AH476" s="87" t="s">
        <v>160</v>
      </c>
      <c r="AI476" s="87" t="s">
        <v>161</v>
      </c>
      <c r="AJ476" s="87" t="s">
        <v>162</v>
      </c>
      <c r="AK476" s="87">
        <v>0</v>
      </c>
      <c r="AL476" s="87">
        <v>0</v>
      </c>
      <c r="AM476" s="87" t="s">
        <v>142</v>
      </c>
      <c r="AY476" s="133"/>
      <c r="AZ476" s="87" t="str">
        <f t="shared" si="498"/>
        <v/>
      </c>
      <c r="BA476" s="87" t="str">
        <f t="shared" si="499"/>
        <v/>
      </c>
      <c r="BB476" s="87" t="str">
        <f t="shared" si="500"/>
        <v/>
      </c>
      <c r="BC476" s="87" t="str">
        <f t="shared" si="501"/>
        <v/>
      </c>
      <c r="BD476" s="87" t="str">
        <f t="shared" si="502"/>
        <v/>
      </c>
      <c r="BE476" s="87" t="str">
        <f t="shared" si="503"/>
        <v/>
      </c>
      <c r="BG476" s="87" t="str">
        <f t="shared" si="504"/>
        <v/>
      </c>
      <c r="BH476" s="127" t="str">
        <f t="shared" si="505"/>
        <v/>
      </c>
      <c r="BI476" s="127" t="str">
        <f t="shared" si="506"/>
        <v/>
      </c>
      <c r="BJ476" s="87" t="str">
        <f t="shared" si="507"/>
        <v/>
      </c>
      <c r="BK476" s="87" t="str">
        <f t="shared" si="508"/>
        <v/>
      </c>
      <c r="BL476" s="87" t="str">
        <f t="shared" si="509"/>
        <v/>
      </c>
    </row>
    <row r="477" spans="2:64" ht="12.75">
      <c r="B477" s="142"/>
      <c r="C477" s="142"/>
      <c r="D477" s="142"/>
      <c r="E477" s="142"/>
      <c r="F477" s="142"/>
      <c r="G477" s="142"/>
      <c r="J477" s="87">
        <f t="shared" si="520"/>
        <v>238.1</v>
      </c>
      <c r="K477" s="126">
        <v>190</v>
      </c>
      <c r="L477" s="87">
        <v>0.8</v>
      </c>
      <c r="M477" s="87">
        <v>15</v>
      </c>
      <c r="N477" s="87" t="s">
        <v>154</v>
      </c>
      <c r="O477" s="87" t="s">
        <v>155</v>
      </c>
      <c r="P477" s="87">
        <v>0</v>
      </c>
      <c r="Q477" s="127">
        <v>3.6990000000000003E-5</v>
      </c>
      <c r="R477" s="87">
        <v>0</v>
      </c>
      <c r="S477" s="87">
        <v>0</v>
      </c>
      <c r="T477" s="127">
        <v>598600000</v>
      </c>
      <c r="U477" s="127">
        <v>598600000</v>
      </c>
      <c r="V477" s="127">
        <v>1494000000</v>
      </c>
      <c r="W477" s="127">
        <v>1494000000</v>
      </c>
      <c r="X477" s="87">
        <v>0</v>
      </c>
      <c r="Y477" s="87">
        <v>0</v>
      </c>
      <c r="Z477" s="127">
        <v>460600000</v>
      </c>
      <c r="AA477" s="127">
        <v>5.7010000000000001E-6</v>
      </c>
      <c r="AB477" s="127">
        <v>7768000000</v>
      </c>
      <c r="AC477" s="87">
        <v>0.65</v>
      </c>
      <c r="AD477" s="87" t="s">
        <v>156</v>
      </c>
      <c r="AE477" s="87" t="s">
        <v>157</v>
      </c>
      <c r="AF477" s="87" t="s">
        <v>158</v>
      </c>
      <c r="AG477" s="87" t="s">
        <v>159</v>
      </c>
      <c r="AH477" s="87" t="s">
        <v>160</v>
      </c>
      <c r="AI477" s="87" t="s">
        <v>161</v>
      </c>
      <c r="AJ477" s="87" t="s">
        <v>162</v>
      </c>
      <c r="AK477" s="87">
        <v>0</v>
      </c>
      <c r="AL477" s="87">
        <v>0</v>
      </c>
      <c r="AM477" s="87" t="s">
        <v>142</v>
      </c>
      <c r="AY477" s="133">
        <f t="shared" ref="AY477" si="522">IF(J477="", "", INT(J477))</f>
        <v>238</v>
      </c>
      <c r="AZ477" s="87">
        <f t="shared" si="498"/>
        <v>190</v>
      </c>
      <c r="BA477" s="87">
        <f t="shared" si="499"/>
        <v>128</v>
      </c>
      <c r="BB477" s="87">
        <f t="shared" si="500"/>
        <v>238</v>
      </c>
      <c r="BC477" s="87">
        <f t="shared" si="501"/>
        <v>238</v>
      </c>
      <c r="BD477" s="87" t="str">
        <f t="shared" si="502"/>
        <v>1c</v>
      </c>
      <c r="BE477" s="87" t="str">
        <f t="shared" si="503"/>
        <v>0</v>
      </c>
      <c r="BG477" s="87">
        <f t="shared" si="504"/>
        <v>238</v>
      </c>
      <c r="BH477" s="127" t="str">
        <f t="shared" si="505"/>
        <v>2.10E+11</v>
      </c>
      <c r="BI477" s="127" t="str">
        <f t="shared" si="506"/>
        <v>8.08E+10</v>
      </c>
      <c r="BJ477" s="87" t="str">
        <f t="shared" si="507"/>
        <v>7850</v>
      </c>
      <c r="BK477" s="87">
        <f t="shared" si="508"/>
        <v>0.8</v>
      </c>
      <c r="BL477" s="87">
        <f t="shared" si="509"/>
        <v>1.4999999999999999E-2</v>
      </c>
    </row>
    <row r="478" spans="2:64" ht="12.75">
      <c r="B478" s="142"/>
      <c r="C478" s="142"/>
      <c r="D478" s="142"/>
      <c r="E478" s="142"/>
      <c r="F478" s="142"/>
      <c r="G478" s="142"/>
      <c r="J478" s="87">
        <f t="shared" si="520"/>
        <v>238.2</v>
      </c>
      <c r="K478" s="126">
        <v>128</v>
      </c>
      <c r="L478" s="87">
        <v>0.8</v>
      </c>
      <c r="M478" s="87">
        <v>15</v>
      </c>
      <c r="N478" s="87" t="s">
        <v>154</v>
      </c>
      <c r="O478" s="87" t="s">
        <v>155</v>
      </c>
      <c r="P478" s="87">
        <v>0</v>
      </c>
      <c r="Q478" s="127">
        <v>3.6990000000000003E-5</v>
      </c>
      <c r="R478" s="87">
        <v>0</v>
      </c>
      <c r="S478" s="87">
        <v>0</v>
      </c>
      <c r="T478" s="127">
        <v>598600000</v>
      </c>
      <c r="U478" s="127">
        <v>598600000</v>
      </c>
      <c r="V478" s="127">
        <v>1494000000</v>
      </c>
      <c r="W478" s="127">
        <v>1494000000</v>
      </c>
      <c r="X478" s="87">
        <v>0</v>
      </c>
      <c r="Y478" s="87">
        <v>0</v>
      </c>
      <c r="Z478" s="127">
        <v>460600000</v>
      </c>
      <c r="AA478" s="127">
        <v>5.7010000000000001E-6</v>
      </c>
      <c r="AB478" s="127">
        <v>7768000000</v>
      </c>
      <c r="AC478" s="87">
        <v>0.65</v>
      </c>
      <c r="AD478" s="87" t="s">
        <v>156</v>
      </c>
      <c r="AE478" s="87" t="s">
        <v>157</v>
      </c>
      <c r="AF478" s="87" t="s">
        <v>158</v>
      </c>
      <c r="AG478" s="87" t="s">
        <v>159</v>
      </c>
      <c r="AH478" s="87" t="s">
        <v>160</v>
      </c>
      <c r="AI478" s="87" t="s">
        <v>161</v>
      </c>
      <c r="AJ478" s="87" t="s">
        <v>162</v>
      </c>
      <c r="AK478" s="87">
        <v>0</v>
      </c>
      <c r="AL478" s="87">
        <v>0</v>
      </c>
      <c r="AM478" s="87" t="s">
        <v>142</v>
      </c>
      <c r="AY478" s="133"/>
      <c r="AZ478" s="87" t="str">
        <f t="shared" si="498"/>
        <v/>
      </c>
      <c r="BA478" s="87" t="str">
        <f t="shared" si="499"/>
        <v/>
      </c>
      <c r="BB478" s="87" t="str">
        <f t="shared" si="500"/>
        <v/>
      </c>
      <c r="BC478" s="87" t="str">
        <f t="shared" si="501"/>
        <v/>
      </c>
      <c r="BD478" s="87" t="str">
        <f t="shared" si="502"/>
        <v/>
      </c>
      <c r="BE478" s="87" t="str">
        <f t="shared" si="503"/>
        <v/>
      </c>
      <c r="BG478" s="87" t="str">
        <f t="shared" si="504"/>
        <v/>
      </c>
      <c r="BH478" s="127" t="str">
        <f t="shared" si="505"/>
        <v/>
      </c>
      <c r="BI478" s="127" t="str">
        <f t="shared" si="506"/>
        <v/>
      </c>
      <c r="BJ478" s="87" t="str">
        <f t="shared" si="507"/>
        <v/>
      </c>
      <c r="BK478" s="87" t="str">
        <f t="shared" si="508"/>
        <v/>
      </c>
      <c r="BL478" s="87" t="str">
        <f t="shared" si="509"/>
        <v/>
      </c>
    </row>
    <row r="479" spans="2:64" ht="12.75">
      <c r="B479" s="142"/>
      <c r="C479" s="142"/>
      <c r="D479" s="142"/>
      <c r="E479" s="142"/>
      <c r="F479" s="142"/>
      <c r="G479" s="142"/>
      <c r="J479" s="87">
        <f t="shared" si="520"/>
        <v>239.1</v>
      </c>
      <c r="K479" s="126">
        <v>76</v>
      </c>
      <c r="L479" s="87">
        <v>0.8</v>
      </c>
      <c r="M479" s="87">
        <v>15</v>
      </c>
      <c r="N479" s="87" t="s">
        <v>154</v>
      </c>
      <c r="O479" s="87" t="s">
        <v>155</v>
      </c>
      <c r="P479" s="87">
        <v>0</v>
      </c>
      <c r="Q479" s="127">
        <v>3.6990000000000003E-5</v>
      </c>
      <c r="R479" s="87">
        <v>0</v>
      </c>
      <c r="S479" s="87">
        <v>0</v>
      </c>
      <c r="T479" s="127">
        <v>598600000</v>
      </c>
      <c r="U479" s="127">
        <v>598600000</v>
      </c>
      <c r="V479" s="127">
        <v>1494000000</v>
      </c>
      <c r="W479" s="127">
        <v>1494000000</v>
      </c>
      <c r="X479" s="87">
        <v>0</v>
      </c>
      <c r="Y479" s="87">
        <v>0</v>
      </c>
      <c r="Z479" s="127">
        <v>460600000</v>
      </c>
      <c r="AA479" s="127">
        <v>5.7010000000000001E-6</v>
      </c>
      <c r="AB479" s="127">
        <v>7768000000</v>
      </c>
      <c r="AC479" s="87">
        <v>0.65</v>
      </c>
      <c r="AD479" s="87" t="s">
        <v>156</v>
      </c>
      <c r="AE479" s="87" t="s">
        <v>157</v>
      </c>
      <c r="AF479" s="87" t="s">
        <v>158</v>
      </c>
      <c r="AG479" s="87" t="s">
        <v>159</v>
      </c>
      <c r="AH479" s="87" t="s">
        <v>160</v>
      </c>
      <c r="AI479" s="87" t="s">
        <v>161</v>
      </c>
      <c r="AJ479" s="87" t="s">
        <v>162</v>
      </c>
      <c r="AK479" s="87">
        <v>0</v>
      </c>
      <c r="AL479" s="87">
        <v>0</v>
      </c>
      <c r="AM479" s="87" t="s">
        <v>142</v>
      </c>
      <c r="AY479" s="133">
        <f t="shared" ref="AY479" si="523">IF(J479="", "", INT(J479))</f>
        <v>239</v>
      </c>
      <c r="AZ479" s="87">
        <f t="shared" si="498"/>
        <v>76</v>
      </c>
      <c r="BA479" s="87">
        <f t="shared" si="499"/>
        <v>191</v>
      </c>
      <c r="BB479" s="87">
        <f t="shared" si="500"/>
        <v>239</v>
      </c>
      <c r="BC479" s="87">
        <f t="shared" si="501"/>
        <v>239</v>
      </c>
      <c r="BD479" s="87" t="str">
        <f t="shared" si="502"/>
        <v>1c</v>
      </c>
      <c r="BE479" s="87" t="str">
        <f t="shared" si="503"/>
        <v>0</v>
      </c>
      <c r="BG479" s="87">
        <f t="shared" si="504"/>
        <v>239</v>
      </c>
      <c r="BH479" s="127" t="str">
        <f t="shared" si="505"/>
        <v>2.10E+11</v>
      </c>
      <c r="BI479" s="127" t="str">
        <f t="shared" si="506"/>
        <v>8.08E+10</v>
      </c>
      <c r="BJ479" s="87" t="str">
        <f t="shared" si="507"/>
        <v>7850</v>
      </c>
      <c r="BK479" s="87">
        <f t="shared" si="508"/>
        <v>0.8</v>
      </c>
      <c r="BL479" s="87">
        <f t="shared" si="509"/>
        <v>1.4999999999999999E-2</v>
      </c>
    </row>
    <row r="480" spans="2:64" ht="12.75">
      <c r="B480" s="142"/>
      <c r="C480" s="142"/>
      <c r="D480" s="142"/>
      <c r="E480" s="142"/>
      <c r="F480" s="142"/>
      <c r="G480" s="142"/>
      <c r="J480" s="87">
        <f t="shared" si="520"/>
        <v>239.2</v>
      </c>
      <c r="K480" s="126">
        <v>191</v>
      </c>
      <c r="L480" s="87">
        <v>0.8</v>
      </c>
      <c r="M480" s="87">
        <v>15</v>
      </c>
      <c r="N480" s="87" t="s">
        <v>154</v>
      </c>
      <c r="O480" s="87" t="s">
        <v>155</v>
      </c>
      <c r="P480" s="87">
        <v>0</v>
      </c>
      <c r="Q480" s="127">
        <v>3.6990000000000003E-5</v>
      </c>
      <c r="R480" s="87">
        <v>0</v>
      </c>
      <c r="S480" s="87">
        <v>0</v>
      </c>
      <c r="T480" s="127">
        <v>598600000</v>
      </c>
      <c r="U480" s="127">
        <v>598600000</v>
      </c>
      <c r="V480" s="127">
        <v>1494000000</v>
      </c>
      <c r="W480" s="127">
        <v>1494000000</v>
      </c>
      <c r="X480" s="87">
        <v>0</v>
      </c>
      <c r="Y480" s="87">
        <v>0</v>
      </c>
      <c r="Z480" s="127">
        <v>460600000</v>
      </c>
      <c r="AA480" s="127">
        <v>5.7010000000000001E-6</v>
      </c>
      <c r="AB480" s="127">
        <v>7768000000</v>
      </c>
      <c r="AC480" s="87">
        <v>0.65</v>
      </c>
      <c r="AD480" s="87" t="s">
        <v>156</v>
      </c>
      <c r="AE480" s="87" t="s">
        <v>157</v>
      </c>
      <c r="AF480" s="87" t="s">
        <v>158</v>
      </c>
      <c r="AG480" s="87" t="s">
        <v>159</v>
      </c>
      <c r="AH480" s="87" t="s">
        <v>160</v>
      </c>
      <c r="AI480" s="87" t="s">
        <v>161</v>
      </c>
      <c r="AJ480" s="87" t="s">
        <v>162</v>
      </c>
      <c r="AK480" s="87">
        <v>0</v>
      </c>
      <c r="AL480" s="87">
        <v>0</v>
      </c>
      <c r="AM480" s="87" t="s">
        <v>142</v>
      </c>
      <c r="AY480" s="133"/>
      <c r="AZ480" s="87" t="str">
        <f t="shared" si="498"/>
        <v/>
      </c>
      <c r="BA480" s="87" t="str">
        <f t="shared" si="499"/>
        <v/>
      </c>
      <c r="BB480" s="87" t="str">
        <f t="shared" si="500"/>
        <v/>
      </c>
      <c r="BC480" s="87" t="str">
        <f t="shared" si="501"/>
        <v/>
      </c>
      <c r="BD480" s="87" t="str">
        <f t="shared" si="502"/>
        <v/>
      </c>
      <c r="BE480" s="87" t="str">
        <f t="shared" si="503"/>
        <v/>
      </c>
      <c r="BG480" s="87" t="str">
        <f t="shared" si="504"/>
        <v/>
      </c>
      <c r="BH480" s="127" t="str">
        <f t="shared" si="505"/>
        <v/>
      </c>
      <c r="BI480" s="127" t="str">
        <f t="shared" si="506"/>
        <v/>
      </c>
      <c r="BJ480" s="87" t="str">
        <f t="shared" si="507"/>
        <v/>
      </c>
      <c r="BK480" s="87" t="str">
        <f t="shared" si="508"/>
        <v/>
      </c>
      <c r="BL480" s="87" t="str">
        <f t="shared" si="509"/>
        <v/>
      </c>
    </row>
    <row r="481" spans="2:64" ht="12.75">
      <c r="B481" s="142"/>
      <c r="C481" s="142"/>
      <c r="D481" s="142"/>
      <c r="E481" s="142"/>
      <c r="F481" s="142"/>
      <c r="G481" s="142"/>
      <c r="J481" s="87">
        <f t="shared" si="520"/>
        <v>240.1</v>
      </c>
      <c r="K481" s="126">
        <v>191</v>
      </c>
      <c r="L481" s="87">
        <v>0.8</v>
      </c>
      <c r="M481" s="87">
        <v>15</v>
      </c>
      <c r="N481" s="87" t="s">
        <v>154</v>
      </c>
      <c r="O481" s="87" t="s">
        <v>155</v>
      </c>
      <c r="P481" s="87">
        <v>0</v>
      </c>
      <c r="Q481" s="127">
        <v>3.6990000000000003E-5</v>
      </c>
      <c r="R481" s="87">
        <v>0</v>
      </c>
      <c r="S481" s="87">
        <v>0</v>
      </c>
      <c r="T481" s="127">
        <v>598600000</v>
      </c>
      <c r="U481" s="127">
        <v>598600000</v>
      </c>
      <c r="V481" s="127">
        <v>1494000000</v>
      </c>
      <c r="W481" s="127">
        <v>1494000000</v>
      </c>
      <c r="X481" s="87">
        <v>0</v>
      </c>
      <c r="Y481" s="87">
        <v>0</v>
      </c>
      <c r="Z481" s="127">
        <v>460600000</v>
      </c>
      <c r="AA481" s="127">
        <v>5.7010000000000001E-6</v>
      </c>
      <c r="AB481" s="127">
        <v>7768000000</v>
      </c>
      <c r="AC481" s="87">
        <v>0.65</v>
      </c>
      <c r="AD481" s="87" t="s">
        <v>156</v>
      </c>
      <c r="AE481" s="87" t="s">
        <v>157</v>
      </c>
      <c r="AF481" s="87" t="s">
        <v>158</v>
      </c>
      <c r="AG481" s="87" t="s">
        <v>159</v>
      </c>
      <c r="AH481" s="87" t="s">
        <v>160</v>
      </c>
      <c r="AI481" s="87" t="s">
        <v>161</v>
      </c>
      <c r="AJ481" s="87" t="s">
        <v>162</v>
      </c>
      <c r="AK481" s="87">
        <v>0</v>
      </c>
      <c r="AL481" s="87">
        <v>0</v>
      </c>
      <c r="AM481" s="87" t="s">
        <v>142</v>
      </c>
      <c r="AY481" s="133">
        <f t="shared" ref="AY481" si="524">IF(J481="", "", INT(J481))</f>
        <v>240</v>
      </c>
      <c r="AZ481" s="87">
        <f t="shared" si="498"/>
        <v>191</v>
      </c>
      <c r="BA481" s="87">
        <f t="shared" si="499"/>
        <v>192</v>
      </c>
      <c r="BB481" s="87">
        <f t="shared" si="500"/>
        <v>240</v>
      </c>
      <c r="BC481" s="87">
        <f t="shared" si="501"/>
        <v>240</v>
      </c>
      <c r="BD481" s="87" t="str">
        <f t="shared" si="502"/>
        <v>1c</v>
      </c>
      <c r="BE481" s="87" t="str">
        <f t="shared" si="503"/>
        <v>0</v>
      </c>
      <c r="BG481" s="87">
        <f t="shared" si="504"/>
        <v>240</v>
      </c>
      <c r="BH481" s="127" t="str">
        <f t="shared" si="505"/>
        <v>2.10E+11</v>
      </c>
      <c r="BI481" s="127" t="str">
        <f t="shared" si="506"/>
        <v>8.08E+10</v>
      </c>
      <c r="BJ481" s="87" t="str">
        <f t="shared" si="507"/>
        <v>7850</v>
      </c>
      <c r="BK481" s="87">
        <f t="shared" si="508"/>
        <v>0.8</v>
      </c>
      <c r="BL481" s="87">
        <f t="shared" si="509"/>
        <v>1.4999999999999999E-2</v>
      </c>
    </row>
    <row r="482" spans="2:64" ht="12.75">
      <c r="B482" s="142"/>
      <c r="C482" s="142"/>
      <c r="D482" s="142"/>
      <c r="E482" s="142"/>
      <c r="F482" s="142"/>
      <c r="G482" s="142"/>
      <c r="J482" s="87">
        <f t="shared" si="520"/>
        <v>240.2</v>
      </c>
      <c r="K482" s="126">
        <v>192</v>
      </c>
      <c r="L482" s="87">
        <v>0.8</v>
      </c>
      <c r="M482" s="87">
        <v>15</v>
      </c>
      <c r="N482" s="87" t="s">
        <v>154</v>
      </c>
      <c r="O482" s="87" t="s">
        <v>155</v>
      </c>
      <c r="P482" s="87">
        <v>0</v>
      </c>
      <c r="Q482" s="127">
        <v>3.6990000000000003E-5</v>
      </c>
      <c r="R482" s="87">
        <v>0</v>
      </c>
      <c r="S482" s="87">
        <v>0</v>
      </c>
      <c r="T482" s="127">
        <v>598600000</v>
      </c>
      <c r="U482" s="127">
        <v>598600000</v>
      </c>
      <c r="V482" s="127">
        <v>1494000000</v>
      </c>
      <c r="W482" s="127">
        <v>1494000000</v>
      </c>
      <c r="X482" s="87">
        <v>0</v>
      </c>
      <c r="Y482" s="87">
        <v>0</v>
      </c>
      <c r="Z482" s="127">
        <v>460600000</v>
      </c>
      <c r="AA482" s="127">
        <v>5.7010000000000001E-6</v>
      </c>
      <c r="AB482" s="127">
        <v>7768000000</v>
      </c>
      <c r="AC482" s="87">
        <v>0.65</v>
      </c>
      <c r="AD482" s="87" t="s">
        <v>156</v>
      </c>
      <c r="AE482" s="87" t="s">
        <v>157</v>
      </c>
      <c r="AF482" s="87" t="s">
        <v>158</v>
      </c>
      <c r="AG482" s="87" t="s">
        <v>159</v>
      </c>
      <c r="AH482" s="87" t="s">
        <v>160</v>
      </c>
      <c r="AI482" s="87" t="s">
        <v>161</v>
      </c>
      <c r="AJ482" s="87" t="s">
        <v>162</v>
      </c>
      <c r="AK482" s="87">
        <v>0</v>
      </c>
      <c r="AL482" s="87">
        <v>0</v>
      </c>
      <c r="AM482" s="87" t="s">
        <v>142</v>
      </c>
      <c r="AY482" s="133"/>
      <c r="AZ482" s="87" t="str">
        <f t="shared" si="498"/>
        <v/>
      </c>
      <c r="BA482" s="87" t="str">
        <f t="shared" si="499"/>
        <v/>
      </c>
      <c r="BB482" s="87" t="str">
        <f t="shared" si="500"/>
        <v/>
      </c>
      <c r="BC482" s="87" t="str">
        <f t="shared" si="501"/>
        <v/>
      </c>
      <c r="BD482" s="87" t="str">
        <f t="shared" si="502"/>
        <v/>
      </c>
      <c r="BE482" s="87" t="str">
        <f t="shared" si="503"/>
        <v/>
      </c>
      <c r="BG482" s="87" t="str">
        <f t="shared" si="504"/>
        <v/>
      </c>
      <c r="BH482" s="127" t="str">
        <f t="shared" si="505"/>
        <v/>
      </c>
      <c r="BI482" s="127" t="str">
        <f t="shared" si="506"/>
        <v/>
      </c>
      <c r="BJ482" s="87" t="str">
        <f t="shared" si="507"/>
        <v/>
      </c>
      <c r="BK482" s="87" t="str">
        <f t="shared" si="508"/>
        <v/>
      </c>
      <c r="BL482" s="87" t="str">
        <f t="shared" si="509"/>
        <v/>
      </c>
    </row>
    <row r="483" spans="2:64" ht="12.75">
      <c r="B483" s="142"/>
      <c r="C483" s="142"/>
      <c r="D483" s="142"/>
      <c r="E483" s="142"/>
      <c r="F483" s="142"/>
      <c r="G483" s="142"/>
      <c r="J483" s="87">
        <f t="shared" si="520"/>
        <v>241.1</v>
      </c>
      <c r="K483" s="126">
        <v>192</v>
      </c>
      <c r="L483" s="87">
        <v>0.8</v>
      </c>
      <c r="M483" s="87">
        <v>15</v>
      </c>
      <c r="N483" s="87" t="s">
        <v>154</v>
      </c>
      <c r="O483" s="87" t="s">
        <v>155</v>
      </c>
      <c r="P483" s="87">
        <v>0</v>
      </c>
      <c r="Q483" s="127">
        <v>3.6990000000000003E-5</v>
      </c>
      <c r="R483" s="87">
        <v>0</v>
      </c>
      <c r="S483" s="87">
        <v>0</v>
      </c>
      <c r="T483" s="127">
        <v>598600000</v>
      </c>
      <c r="U483" s="127">
        <v>598600000</v>
      </c>
      <c r="V483" s="127">
        <v>1494000000</v>
      </c>
      <c r="W483" s="127">
        <v>1494000000</v>
      </c>
      <c r="X483" s="87">
        <v>0</v>
      </c>
      <c r="Y483" s="87">
        <v>0</v>
      </c>
      <c r="Z483" s="127">
        <v>460600000</v>
      </c>
      <c r="AA483" s="127">
        <v>5.7010000000000001E-6</v>
      </c>
      <c r="AB483" s="127">
        <v>7768000000</v>
      </c>
      <c r="AC483" s="87">
        <v>0.65</v>
      </c>
      <c r="AD483" s="87" t="s">
        <v>156</v>
      </c>
      <c r="AE483" s="87" t="s">
        <v>157</v>
      </c>
      <c r="AF483" s="87" t="s">
        <v>158</v>
      </c>
      <c r="AG483" s="87" t="s">
        <v>159</v>
      </c>
      <c r="AH483" s="87" t="s">
        <v>160</v>
      </c>
      <c r="AI483" s="87" t="s">
        <v>161</v>
      </c>
      <c r="AJ483" s="87" t="s">
        <v>162</v>
      </c>
      <c r="AK483" s="87">
        <v>0</v>
      </c>
      <c r="AL483" s="87">
        <v>0</v>
      </c>
      <c r="AM483" s="87" t="s">
        <v>142</v>
      </c>
      <c r="AY483" s="133">
        <f t="shared" ref="AY483" si="525">IF(J483="", "", INT(J483))</f>
        <v>241</v>
      </c>
      <c r="AZ483" s="87">
        <f t="shared" si="498"/>
        <v>192</v>
      </c>
      <c r="BA483" s="87">
        <f t="shared" si="499"/>
        <v>139</v>
      </c>
      <c r="BB483" s="87">
        <f t="shared" si="500"/>
        <v>241</v>
      </c>
      <c r="BC483" s="87">
        <f t="shared" si="501"/>
        <v>241</v>
      </c>
      <c r="BD483" s="87" t="str">
        <f t="shared" si="502"/>
        <v>1c</v>
      </c>
      <c r="BE483" s="87" t="str">
        <f t="shared" si="503"/>
        <v>0</v>
      </c>
      <c r="BG483" s="87">
        <f t="shared" si="504"/>
        <v>241</v>
      </c>
      <c r="BH483" s="127" t="str">
        <f t="shared" si="505"/>
        <v>2.10E+11</v>
      </c>
      <c r="BI483" s="127" t="str">
        <f t="shared" si="506"/>
        <v>8.08E+10</v>
      </c>
      <c r="BJ483" s="87" t="str">
        <f t="shared" si="507"/>
        <v>7850</v>
      </c>
      <c r="BK483" s="87">
        <f t="shared" si="508"/>
        <v>0.8</v>
      </c>
      <c r="BL483" s="87">
        <f t="shared" si="509"/>
        <v>1.4999999999999999E-2</v>
      </c>
    </row>
    <row r="484" spans="2:64" ht="12.75">
      <c r="B484" s="142"/>
      <c r="C484" s="142"/>
      <c r="D484" s="142"/>
      <c r="E484" s="142"/>
      <c r="F484" s="142"/>
      <c r="G484" s="142"/>
      <c r="J484" s="87">
        <f t="shared" si="520"/>
        <v>241.2</v>
      </c>
      <c r="K484" s="126">
        <v>139</v>
      </c>
      <c r="L484" s="87">
        <v>0.8</v>
      </c>
      <c r="M484" s="87">
        <v>15</v>
      </c>
      <c r="N484" s="87" t="s">
        <v>154</v>
      </c>
      <c r="O484" s="87" t="s">
        <v>155</v>
      </c>
      <c r="P484" s="87">
        <v>0</v>
      </c>
      <c r="Q484" s="127">
        <v>3.6990000000000003E-5</v>
      </c>
      <c r="R484" s="87">
        <v>0</v>
      </c>
      <c r="S484" s="87">
        <v>0</v>
      </c>
      <c r="T484" s="127">
        <v>598600000</v>
      </c>
      <c r="U484" s="127">
        <v>598600000</v>
      </c>
      <c r="V484" s="127">
        <v>1494000000</v>
      </c>
      <c r="W484" s="127">
        <v>1494000000</v>
      </c>
      <c r="X484" s="87">
        <v>0</v>
      </c>
      <c r="Y484" s="87">
        <v>0</v>
      </c>
      <c r="Z484" s="127">
        <v>460600000</v>
      </c>
      <c r="AA484" s="127">
        <v>5.7010000000000001E-6</v>
      </c>
      <c r="AB484" s="127">
        <v>7768000000</v>
      </c>
      <c r="AC484" s="87">
        <v>0.65</v>
      </c>
      <c r="AD484" s="87" t="s">
        <v>156</v>
      </c>
      <c r="AE484" s="87" t="s">
        <v>157</v>
      </c>
      <c r="AF484" s="87" t="s">
        <v>158</v>
      </c>
      <c r="AG484" s="87" t="s">
        <v>159</v>
      </c>
      <c r="AH484" s="87" t="s">
        <v>160</v>
      </c>
      <c r="AI484" s="87" t="s">
        <v>161</v>
      </c>
      <c r="AJ484" s="87" t="s">
        <v>162</v>
      </c>
      <c r="AK484" s="87">
        <v>0</v>
      </c>
      <c r="AL484" s="87">
        <v>0</v>
      </c>
      <c r="AM484" s="87" t="s">
        <v>142</v>
      </c>
      <c r="AY484" s="133"/>
      <c r="AZ484" s="87" t="str">
        <f t="shared" si="498"/>
        <v/>
      </c>
      <c r="BA484" s="87" t="str">
        <f t="shared" si="499"/>
        <v/>
      </c>
      <c r="BB484" s="87" t="str">
        <f t="shared" si="500"/>
        <v/>
      </c>
      <c r="BC484" s="87" t="str">
        <f t="shared" si="501"/>
        <v/>
      </c>
      <c r="BD484" s="87" t="str">
        <f t="shared" si="502"/>
        <v/>
      </c>
      <c r="BE484" s="87" t="str">
        <f t="shared" si="503"/>
        <v/>
      </c>
      <c r="BG484" s="87" t="str">
        <f t="shared" si="504"/>
        <v/>
      </c>
      <c r="BH484" s="127" t="str">
        <f t="shared" si="505"/>
        <v/>
      </c>
      <c r="BI484" s="127" t="str">
        <f t="shared" si="506"/>
        <v/>
      </c>
      <c r="BJ484" s="87" t="str">
        <f t="shared" si="507"/>
        <v/>
      </c>
      <c r="BK484" s="87" t="str">
        <f t="shared" si="508"/>
        <v/>
      </c>
      <c r="BL484" s="87" t="str">
        <f t="shared" si="509"/>
        <v/>
      </c>
    </row>
    <row r="485" spans="2:64" ht="12.75">
      <c r="B485" s="142"/>
      <c r="C485" s="142"/>
      <c r="D485" s="142"/>
      <c r="E485" s="142"/>
      <c r="F485" s="142"/>
      <c r="G485" s="142"/>
      <c r="J485" s="87">
        <f t="shared" si="520"/>
        <v>242.1</v>
      </c>
      <c r="K485" s="126">
        <v>84</v>
      </c>
      <c r="L485" s="87">
        <v>0.8</v>
      </c>
      <c r="M485" s="87">
        <v>15</v>
      </c>
      <c r="N485" s="87" t="s">
        <v>154</v>
      </c>
      <c r="O485" s="87" t="s">
        <v>155</v>
      </c>
      <c r="P485" s="87">
        <v>0</v>
      </c>
      <c r="Q485" s="127">
        <v>3.6990000000000003E-5</v>
      </c>
      <c r="R485" s="87">
        <v>0</v>
      </c>
      <c r="S485" s="87">
        <v>0</v>
      </c>
      <c r="T485" s="127">
        <v>598600000</v>
      </c>
      <c r="U485" s="127">
        <v>598600000</v>
      </c>
      <c r="V485" s="127">
        <v>1494000000</v>
      </c>
      <c r="W485" s="127">
        <v>1494000000</v>
      </c>
      <c r="X485" s="87">
        <v>0</v>
      </c>
      <c r="Y485" s="87">
        <v>0</v>
      </c>
      <c r="Z485" s="127">
        <v>460600000</v>
      </c>
      <c r="AA485" s="127">
        <v>5.7010000000000001E-6</v>
      </c>
      <c r="AB485" s="127">
        <v>7768000000</v>
      </c>
      <c r="AC485" s="87">
        <v>0.65</v>
      </c>
      <c r="AD485" s="87" t="s">
        <v>156</v>
      </c>
      <c r="AE485" s="87" t="s">
        <v>157</v>
      </c>
      <c r="AF485" s="87" t="s">
        <v>158</v>
      </c>
      <c r="AG485" s="87" t="s">
        <v>159</v>
      </c>
      <c r="AH485" s="87" t="s">
        <v>160</v>
      </c>
      <c r="AI485" s="87" t="s">
        <v>161</v>
      </c>
      <c r="AJ485" s="87" t="s">
        <v>162</v>
      </c>
      <c r="AK485" s="87">
        <v>0</v>
      </c>
      <c r="AL485" s="87">
        <v>0</v>
      </c>
      <c r="AM485" s="87" t="s">
        <v>142</v>
      </c>
      <c r="AY485" s="133">
        <f t="shared" ref="AY485" si="526">IF(J485="", "", INT(J485))</f>
        <v>242</v>
      </c>
      <c r="AZ485" s="87">
        <f t="shared" si="498"/>
        <v>84</v>
      </c>
      <c r="BA485" s="87">
        <f t="shared" si="499"/>
        <v>193</v>
      </c>
      <c r="BB485" s="87">
        <f t="shared" si="500"/>
        <v>242</v>
      </c>
      <c r="BC485" s="87">
        <f t="shared" si="501"/>
        <v>242</v>
      </c>
      <c r="BD485" s="87" t="str">
        <f t="shared" si="502"/>
        <v>1c</v>
      </c>
      <c r="BE485" s="87" t="str">
        <f t="shared" si="503"/>
        <v>0</v>
      </c>
      <c r="BG485" s="87">
        <f t="shared" si="504"/>
        <v>242</v>
      </c>
      <c r="BH485" s="127" t="str">
        <f t="shared" si="505"/>
        <v>2.10E+11</v>
      </c>
      <c r="BI485" s="127" t="str">
        <f t="shared" si="506"/>
        <v>8.08E+10</v>
      </c>
      <c r="BJ485" s="87" t="str">
        <f t="shared" si="507"/>
        <v>7850</v>
      </c>
      <c r="BK485" s="87">
        <f t="shared" si="508"/>
        <v>0.8</v>
      </c>
      <c r="BL485" s="87">
        <f t="shared" si="509"/>
        <v>1.4999999999999999E-2</v>
      </c>
    </row>
    <row r="486" spans="2:64" ht="12.75">
      <c r="B486" s="142"/>
      <c r="C486" s="142"/>
      <c r="D486" s="142"/>
      <c r="E486" s="142"/>
      <c r="F486" s="142"/>
      <c r="G486" s="142"/>
      <c r="J486" s="87">
        <f t="shared" si="520"/>
        <v>242.2</v>
      </c>
      <c r="K486" s="126">
        <v>193</v>
      </c>
      <c r="L486" s="87">
        <v>0.8</v>
      </c>
      <c r="M486" s="87">
        <v>15</v>
      </c>
      <c r="N486" s="87" t="s">
        <v>154</v>
      </c>
      <c r="O486" s="87" t="s">
        <v>155</v>
      </c>
      <c r="P486" s="87">
        <v>0</v>
      </c>
      <c r="Q486" s="127">
        <v>3.6990000000000003E-5</v>
      </c>
      <c r="R486" s="87">
        <v>0</v>
      </c>
      <c r="S486" s="87">
        <v>0</v>
      </c>
      <c r="T486" s="127">
        <v>598600000</v>
      </c>
      <c r="U486" s="127">
        <v>598600000</v>
      </c>
      <c r="V486" s="127">
        <v>1494000000</v>
      </c>
      <c r="W486" s="127">
        <v>1494000000</v>
      </c>
      <c r="X486" s="87">
        <v>0</v>
      </c>
      <c r="Y486" s="87">
        <v>0</v>
      </c>
      <c r="Z486" s="127">
        <v>460600000</v>
      </c>
      <c r="AA486" s="127">
        <v>5.7010000000000001E-6</v>
      </c>
      <c r="AB486" s="127">
        <v>7768000000</v>
      </c>
      <c r="AC486" s="87">
        <v>0.65</v>
      </c>
      <c r="AD486" s="87" t="s">
        <v>156</v>
      </c>
      <c r="AE486" s="87" t="s">
        <v>157</v>
      </c>
      <c r="AF486" s="87" t="s">
        <v>158</v>
      </c>
      <c r="AG486" s="87" t="s">
        <v>159</v>
      </c>
      <c r="AH486" s="87" t="s">
        <v>160</v>
      </c>
      <c r="AI486" s="87" t="s">
        <v>161</v>
      </c>
      <c r="AJ486" s="87" t="s">
        <v>162</v>
      </c>
      <c r="AK486" s="87">
        <v>0</v>
      </c>
      <c r="AL486" s="87">
        <v>0</v>
      </c>
      <c r="AM486" s="87" t="s">
        <v>142</v>
      </c>
      <c r="AY486" s="133"/>
      <c r="AZ486" s="87" t="str">
        <f t="shared" si="498"/>
        <v/>
      </c>
      <c r="BA486" s="87" t="str">
        <f t="shared" si="499"/>
        <v/>
      </c>
      <c r="BB486" s="87" t="str">
        <f t="shared" si="500"/>
        <v/>
      </c>
      <c r="BC486" s="87" t="str">
        <f t="shared" si="501"/>
        <v/>
      </c>
      <c r="BD486" s="87" t="str">
        <f t="shared" si="502"/>
        <v/>
      </c>
      <c r="BE486" s="87" t="str">
        <f t="shared" si="503"/>
        <v/>
      </c>
      <c r="BG486" s="87" t="str">
        <f t="shared" si="504"/>
        <v/>
      </c>
      <c r="BH486" s="127" t="str">
        <f t="shared" si="505"/>
        <v/>
      </c>
      <c r="BI486" s="127" t="str">
        <f t="shared" si="506"/>
        <v/>
      </c>
      <c r="BJ486" s="87" t="str">
        <f t="shared" si="507"/>
        <v/>
      </c>
      <c r="BK486" s="87" t="str">
        <f t="shared" si="508"/>
        <v/>
      </c>
      <c r="BL486" s="87" t="str">
        <f t="shared" si="509"/>
        <v/>
      </c>
    </row>
    <row r="487" spans="2:64" ht="12.75">
      <c r="B487" s="142"/>
      <c r="C487" s="142"/>
      <c r="D487" s="142"/>
      <c r="E487" s="142"/>
      <c r="F487" s="142"/>
      <c r="G487" s="142"/>
      <c r="J487" s="87">
        <f t="shared" si="520"/>
        <v>243.1</v>
      </c>
      <c r="K487" s="126">
        <v>193</v>
      </c>
      <c r="L487" s="87">
        <v>0.8</v>
      </c>
      <c r="M487" s="87">
        <v>15</v>
      </c>
      <c r="N487" s="87" t="s">
        <v>154</v>
      </c>
      <c r="O487" s="87" t="s">
        <v>155</v>
      </c>
      <c r="P487" s="87">
        <v>0</v>
      </c>
      <c r="Q487" s="127">
        <v>3.6990000000000003E-5</v>
      </c>
      <c r="R487" s="87">
        <v>0</v>
      </c>
      <c r="S487" s="87">
        <v>0</v>
      </c>
      <c r="T487" s="127">
        <v>598600000</v>
      </c>
      <c r="U487" s="127">
        <v>598600000</v>
      </c>
      <c r="V487" s="127">
        <v>1494000000</v>
      </c>
      <c r="W487" s="127">
        <v>1494000000</v>
      </c>
      <c r="X487" s="87">
        <v>0</v>
      </c>
      <c r="Y487" s="87">
        <v>0</v>
      </c>
      <c r="Z487" s="127">
        <v>460600000</v>
      </c>
      <c r="AA487" s="127">
        <v>5.7010000000000001E-6</v>
      </c>
      <c r="AB487" s="127">
        <v>7768000000</v>
      </c>
      <c r="AC487" s="87">
        <v>0.65</v>
      </c>
      <c r="AD487" s="87" t="s">
        <v>156</v>
      </c>
      <c r="AE487" s="87" t="s">
        <v>157</v>
      </c>
      <c r="AF487" s="87" t="s">
        <v>158</v>
      </c>
      <c r="AG487" s="87" t="s">
        <v>159</v>
      </c>
      <c r="AH487" s="87" t="s">
        <v>160</v>
      </c>
      <c r="AI487" s="87" t="s">
        <v>161</v>
      </c>
      <c r="AJ487" s="87" t="s">
        <v>162</v>
      </c>
      <c r="AK487" s="87">
        <v>0</v>
      </c>
      <c r="AL487" s="87">
        <v>0</v>
      </c>
      <c r="AM487" s="87" t="s">
        <v>142</v>
      </c>
      <c r="AY487" s="133">
        <f t="shared" ref="AY487" si="527">IF(J487="", "", INT(J487))</f>
        <v>243</v>
      </c>
      <c r="AZ487" s="87">
        <f t="shared" si="498"/>
        <v>193</v>
      </c>
      <c r="BA487" s="87">
        <f t="shared" si="499"/>
        <v>194</v>
      </c>
      <c r="BB487" s="87">
        <f t="shared" si="500"/>
        <v>243</v>
      </c>
      <c r="BC487" s="87">
        <f t="shared" si="501"/>
        <v>243</v>
      </c>
      <c r="BD487" s="87" t="str">
        <f t="shared" si="502"/>
        <v>1c</v>
      </c>
      <c r="BE487" s="87" t="str">
        <f t="shared" si="503"/>
        <v>0</v>
      </c>
      <c r="BG487" s="87">
        <f t="shared" si="504"/>
        <v>243</v>
      </c>
      <c r="BH487" s="127" t="str">
        <f t="shared" si="505"/>
        <v>2.10E+11</v>
      </c>
      <c r="BI487" s="127" t="str">
        <f t="shared" si="506"/>
        <v>8.08E+10</v>
      </c>
      <c r="BJ487" s="87" t="str">
        <f t="shared" si="507"/>
        <v>7850</v>
      </c>
      <c r="BK487" s="87">
        <f t="shared" si="508"/>
        <v>0.8</v>
      </c>
      <c r="BL487" s="87">
        <f t="shared" si="509"/>
        <v>1.4999999999999999E-2</v>
      </c>
    </row>
    <row r="488" spans="2:64" ht="12.75">
      <c r="B488" s="142"/>
      <c r="C488" s="142"/>
      <c r="D488" s="142"/>
      <c r="E488" s="142"/>
      <c r="F488" s="142"/>
      <c r="G488" s="142"/>
      <c r="J488" s="87">
        <f t="shared" si="520"/>
        <v>243.2</v>
      </c>
      <c r="K488" s="126">
        <v>194</v>
      </c>
      <c r="L488" s="87">
        <v>0.8</v>
      </c>
      <c r="M488" s="87">
        <v>15</v>
      </c>
      <c r="N488" s="87" t="s">
        <v>154</v>
      </c>
      <c r="O488" s="87" t="s">
        <v>155</v>
      </c>
      <c r="P488" s="87">
        <v>0</v>
      </c>
      <c r="Q488" s="127">
        <v>3.6990000000000003E-5</v>
      </c>
      <c r="R488" s="87">
        <v>0</v>
      </c>
      <c r="S488" s="87">
        <v>0</v>
      </c>
      <c r="T488" s="127">
        <v>598600000</v>
      </c>
      <c r="U488" s="127">
        <v>598600000</v>
      </c>
      <c r="V488" s="127">
        <v>1494000000</v>
      </c>
      <c r="W488" s="127">
        <v>1494000000</v>
      </c>
      <c r="X488" s="87">
        <v>0</v>
      </c>
      <c r="Y488" s="87">
        <v>0</v>
      </c>
      <c r="Z488" s="127">
        <v>460600000</v>
      </c>
      <c r="AA488" s="127">
        <v>5.7010000000000001E-6</v>
      </c>
      <c r="AB488" s="127">
        <v>7768000000</v>
      </c>
      <c r="AC488" s="87">
        <v>0.65</v>
      </c>
      <c r="AD488" s="87" t="s">
        <v>156</v>
      </c>
      <c r="AE488" s="87" t="s">
        <v>157</v>
      </c>
      <c r="AF488" s="87" t="s">
        <v>158</v>
      </c>
      <c r="AG488" s="87" t="s">
        <v>159</v>
      </c>
      <c r="AH488" s="87" t="s">
        <v>160</v>
      </c>
      <c r="AI488" s="87" t="s">
        <v>161</v>
      </c>
      <c r="AJ488" s="87" t="s">
        <v>162</v>
      </c>
      <c r="AK488" s="87">
        <v>0</v>
      </c>
      <c r="AL488" s="87">
        <v>0</v>
      </c>
      <c r="AM488" s="87" t="s">
        <v>142</v>
      </c>
      <c r="AY488" s="133"/>
      <c r="AZ488" s="87" t="str">
        <f t="shared" si="498"/>
        <v/>
      </c>
      <c r="BA488" s="87" t="str">
        <f t="shared" si="499"/>
        <v/>
      </c>
      <c r="BB488" s="87" t="str">
        <f t="shared" si="500"/>
        <v/>
      </c>
      <c r="BC488" s="87" t="str">
        <f t="shared" si="501"/>
        <v/>
      </c>
      <c r="BD488" s="87" t="str">
        <f t="shared" si="502"/>
        <v/>
      </c>
      <c r="BE488" s="87" t="str">
        <f t="shared" si="503"/>
        <v/>
      </c>
      <c r="BG488" s="87" t="str">
        <f t="shared" si="504"/>
        <v/>
      </c>
      <c r="BH488" s="127" t="str">
        <f t="shared" si="505"/>
        <v/>
      </c>
      <c r="BI488" s="127" t="str">
        <f t="shared" si="506"/>
        <v/>
      </c>
      <c r="BJ488" s="87" t="str">
        <f t="shared" si="507"/>
        <v/>
      </c>
      <c r="BK488" s="87" t="str">
        <f t="shared" si="508"/>
        <v/>
      </c>
      <c r="BL488" s="87" t="str">
        <f t="shared" si="509"/>
        <v/>
      </c>
    </row>
    <row r="489" spans="2:64" ht="12.75">
      <c r="B489" s="142"/>
      <c r="C489" s="142"/>
      <c r="D489" s="142"/>
      <c r="E489" s="142"/>
      <c r="F489" s="142"/>
      <c r="G489" s="142"/>
      <c r="J489" s="87">
        <f t="shared" si="520"/>
        <v>244.1</v>
      </c>
      <c r="K489" s="126">
        <v>194</v>
      </c>
      <c r="L489" s="87">
        <v>0.8</v>
      </c>
      <c r="M489" s="87">
        <v>15</v>
      </c>
      <c r="N489" s="87" t="s">
        <v>154</v>
      </c>
      <c r="O489" s="87" t="s">
        <v>155</v>
      </c>
      <c r="P489" s="87">
        <v>0</v>
      </c>
      <c r="Q489" s="127">
        <v>3.6990000000000003E-5</v>
      </c>
      <c r="R489" s="87">
        <v>0</v>
      </c>
      <c r="S489" s="87">
        <v>0</v>
      </c>
      <c r="T489" s="127">
        <v>598600000</v>
      </c>
      <c r="U489" s="127">
        <v>598600000</v>
      </c>
      <c r="V489" s="127">
        <v>1494000000</v>
      </c>
      <c r="W489" s="127">
        <v>1494000000</v>
      </c>
      <c r="X489" s="87">
        <v>0</v>
      </c>
      <c r="Y489" s="87">
        <v>0</v>
      </c>
      <c r="Z489" s="127">
        <v>460600000</v>
      </c>
      <c r="AA489" s="127">
        <v>5.7010000000000001E-6</v>
      </c>
      <c r="AB489" s="127">
        <v>7768000000</v>
      </c>
      <c r="AC489" s="87">
        <v>0.65</v>
      </c>
      <c r="AD489" s="87" t="s">
        <v>156</v>
      </c>
      <c r="AE489" s="87" t="s">
        <v>157</v>
      </c>
      <c r="AF489" s="87" t="s">
        <v>158</v>
      </c>
      <c r="AG489" s="87" t="s">
        <v>159</v>
      </c>
      <c r="AH489" s="87" t="s">
        <v>160</v>
      </c>
      <c r="AI489" s="87" t="s">
        <v>161</v>
      </c>
      <c r="AJ489" s="87" t="s">
        <v>162</v>
      </c>
      <c r="AK489" s="87">
        <v>0</v>
      </c>
      <c r="AL489" s="87">
        <v>0</v>
      </c>
      <c r="AM489" s="87" t="s">
        <v>142</v>
      </c>
      <c r="AY489" s="133">
        <f t="shared" ref="AY489" si="528">IF(J489="", "", INT(J489))</f>
        <v>244</v>
      </c>
      <c r="AZ489" s="87">
        <f t="shared" si="498"/>
        <v>194</v>
      </c>
      <c r="BA489" s="87">
        <f t="shared" si="499"/>
        <v>141</v>
      </c>
      <c r="BB489" s="87">
        <f t="shared" si="500"/>
        <v>244</v>
      </c>
      <c r="BC489" s="87">
        <f t="shared" si="501"/>
        <v>244</v>
      </c>
      <c r="BD489" s="87" t="str">
        <f t="shared" si="502"/>
        <v>1c</v>
      </c>
      <c r="BE489" s="87" t="str">
        <f t="shared" si="503"/>
        <v>0</v>
      </c>
      <c r="BG489" s="87">
        <f t="shared" si="504"/>
        <v>244</v>
      </c>
      <c r="BH489" s="127" t="str">
        <f t="shared" si="505"/>
        <v>2.10E+11</v>
      </c>
      <c r="BI489" s="127" t="str">
        <f t="shared" si="506"/>
        <v>8.08E+10</v>
      </c>
      <c r="BJ489" s="87" t="str">
        <f t="shared" si="507"/>
        <v>7850</v>
      </c>
      <c r="BK489" s="87">
        <f t="shared" si="508"/>
        <v>0.8</v>
      </c>
      <c r="BL489" s="87">
        <f t="shared" si="509"/>
        <v>1.4999999999999999E-2</v>
      </c>
    </row>
    <row r="490" spans="2:64" ht="12.75">
      <c r="B490" s="142"/>
      <c r="C490" s="142"/>
      <c r="D490" s="142"/>
      <c r="E490" s="142"/>
      <c r="F490" s="142"/>
      <c r="G490" s="142"/>
      <c r="J490" s="87">
        <f t="shared" si="520"/>
        <v>244.2</v>
      </c>
      <c r="K490" s="126">
        <v>141</v>
      </c>
      <c r="L490" s="87">
        <v>0.8</v>
      </c>
      <c r="M490" s="87">
        <v>15</v>
      </c>
      <c r="N490" s="87" t="s">
        <v>154</v>
      </c>
      <c r="O490" s="87" t="s">
        <v>155</v>
      </c>
      <c r="P490" s="87">
        <v>0</v>
      </c>
      <c r="Q490" s="127">
        <v>3.6990000000000003E-5</v>
      </c>
      <c r="R490" s="87">
        <v>0</v>
      </c>
      <c r="S490" s="87">
        <v>0</v>
      </c>
      <c r="T490" s="127">
        <v>598600000</v>
      </c>
      <c r="U490" s="127">
        <v>598600000</v>
      </c>
      <c r="V490" s="127">
        <v>1494000000</v>
      </c>
      <c r="W490" s="127">
        <v>1494000000</v>
      </c>
      <c r="X490" s="87">
        <v>0</v>
      </c>
      <c r="Y490" s="87">
        <v>0</v>
      </c>
      <c r="Z490" s="127">
        <v>460600000</v>
      </c>
      <c r="AA490" s="127">
        <v>5.7010000000000001E-6</v>
      </c>
      <c r="AB490" s="127">
        <v>7768000000</v>
      </c>
      <c r="AC490" s="87">
        <v>0.65</v>
      </c>
      <c r="AD490" s="87" t="s">
        <v>156</v>
      </c>
      <c r="AE490" s="87" t="s">
        <v>157</v>
      </c>
      <c r="AF490" s="87" t="s">
        <v>158</v>
      </c>
      <c r="AG490" s="87" t="s">
        <v>159</v>
      </c>
      <c r="AH490" s="87" t="s">
        <v>160</v>
      </c>
      <c r="AI490" s="87" t="s">
        <v>161</v>
      </c>
      <c r="AJ490" s="87" t="s">
        <v>162</v>
      </c>
      <c r="AK490" s="87">
        <v>0</v>
      </c>
      <c r="AL490" s="87">
        <v>0</v>
      </c>
      <c r="AM490" s="87" t="s">
        <v>142</v>
      </c>
      <c r="AY490" s="133"/>
      <c r="AZ490" s="87" t="str">
        <f t="shared" si="498"/>
        <v/>
      </c>
      <c r="BA490" s="87" t="str">
        <f t="shared" si="499"/>
        <v/>
      </c>
      <c r="BB490" s="87" t="str">
        <f t="shared" si="500"/>
        <v/>
      </c>
      <c r="BC490" s="87" t="str">
        <f t="shared" si="501"/>
        <v/>
      </c>
      <c r="BD490" s="87" t="str">
        <f t="shared" si="502"/>
        <v/>
      </c>
      <c r="BE490" s="87" t="str">
        <f t="shared" si="503"/>
        <v/>
      </c>
      <c r="BG490" s="87" t="str">
        <f t="shared" si="504"/>
        <v/>
      </c>
      <c r="BH490" s="127" t="str">
        <f t="shared" si="505"/>
        <v/>
      </c>
      <c r="BI490" s="127" t="str">
        <f t="shared" si="506"/>
        <v/>
      </c>
      <c r="BJ490" s="87" t="str">
        <f t="shared" si="507"/>
        <v/>
      </c>
      <c r="BK490" s="87" t="str">
        <f t="shared" si="508"/>
        <v/>
      </c>
      <c r="BL490" s="87" t="str">
        <f t="shared" si="509"/>
        <v/>
      </c>
    </row>
    <row r="491" spans="2:64" ht="12.75">
      <c r="B491" s="142"/>
      <c r="C491" s="142"/>
      <c r="D491" s="142"/>
      <c r="E491" s="142"/>
      <c r="F491" s="142"/>
      <c r="G491" s="142"/>
      <c r="J491" s="87">
        <f t="shared" si="520"/>
        <v>245.1</v>
      </c>
      <c r="K491" s="126">
        <v>89</v>
      </c>
      <c r="L491" s="87">
        <v>0.8</v>
      </c>
      <c r="M491" s="87">
        <v>15</v>
      </c>
      <c r="N491" s="87" t="s">
        <v>154</v>
      </c>
      <c r="O491" s="87" t="s">
        <v>155</v>
      </c>
      <c r="P491" s="87">
        <v>0</v>
      </c>
      <c r="Q491" s="127">
        <v>3.6990000000000003E-5</v>
      </c>
      <c r="R491" s="87">
        <v>0</v>
      </c>
      <c r="S491" s="87">
        <v>0</v>
      </c>
      <c r="T491" s="127">
        <v>598600000</v>
      </c>
      <c r="U491" s="127">
        <v>598600000</v>
      </c>
      <c r="V491" s="127">
        <v>1494000000</v>
      </c>
      <c r="W491" s="127">
        <v>1494000000</v>
      </c>
      <c r="X491" s="87">
        <v>0</v>
      </c>
      <c r="Y491" s="87">
        <v>0</v>
      </c>
      <c r="Z491" s="127">
        <v>460600000</v>
      </c>
      <c r="AA491" s="127">
        <v>5.7010000000000001E-6</v>
      </c>
      <c r="AB491" s="127">
        <v>7768000000</v>
      </c>
      <c r="AC491" s="87">
        <v>0.65</v>
      </c>
      <c r="AD491" s="87" t="s">
        <v>156</v>
      </c>
      <c r="AE491" s="87" t="s">
        <v>157</v>
      </c>
      <c r="AF491" s="87" t="s">
        <v>158</v>
      </c>
      <c r="AG491" s="87" t="s">
        <v>159</v>
      </c>
      <c r="AH491" s="87" t="s">
        <v>160</v>
      </c>
      <c r="AI491" s="87" t="s">
        <v>161</v>
      </c>
      <c r="AJ491" s="87" t="s">
        <v>162</v>
      </c>
      <c r="AK491" s="87">
        <v>0</v>
      </c>
      <c r="AL491" s="87">
        <v>0</v>
      </c>
      <c r="AM491" s="87" t="s">
        <v>142</v>
      </c>
      <c r="AY491" s="133">
        <f t="shared" ref="AY491" si="529">IF(J491="", "", INT(J491))</f>
        <v>245</v>
      </c>
      <c r="AZ491" s="87">
        <f t="shared" si="498"/>
        <v>89</v>
      </c>
      <c r="BA491" s="87">
        <f t="shared" si="499"/>
        <v>195</v>
      </c>
      <c r="BB491" s="87">
        <f t="shared" si="500"/>
        <v>245</v>
      </c>
      <c r="BC491" s="87">
        <f t="shared" si="501"/>
        <v>245</v>
      </c>
      <c r="BD491" s="87" t="str">
        <f t="shared" si="502"/>
        <v>1c</v>
      </c>
      <c r="BE491" s="87" t="str">
        <f t="shared" si="503"/>
        <v>0</v>
      </c>
      <c r="BG491" s="87">
        <f t="shared" si="504"/>
        <v>245</v>
      </c>
      <c r="BH491" s="127" t="str">
        <f t="shared" si="505"/>
        <v>2.10E+11</v>
      </c>
      <c r="BI491" s="127" t="str">
        <f t="shared" si="506"/>
        <v>8.08E+10</v>
      </c>
      <c r="BJ491" s="87" t="str">
        <f t="shared" si="507"/>
        <v>7850</v>
      </c>
      <c r="BK491" s="87">
        <f t="shared" si="508"/>
        <v>0.8</v>
      </c>
      <c r="BL491" s="87">
        <f t="shared" si="509"/>
        <v>1.4999999999999999E-2</v>
      </c>
    </row>
    <row r="492" spans="2:64" ht="12.75">
      <c r="B492" s="142"/>
      <c r="C492" s="142"/>
      <c r="D492" s="142"/>
      <c r="E492" s="142"/>
      <c r="F492" s="142"/>
      <c r="G492" s="142"/>
      <c r="J492" s="87">
        <f t="shared" si="520"/>
        <v>245.2</v>
      </c>
      <c r="K492" s="126">
        <v>195</v>
      </c>
      <c r="L492" s="87">
        <v>0.8</v>
      </c>
      <c r="M492" s="87">
        <v>15</v>
      </c>
      <c r="N492" s="87" t="s">
        <v>154</v>
      </c>
      <c r="O492" s="87" t="s">
        <v>155</v>
      </c>
      <c r="P492" s="87">
        <v>0</v>
      </c>
      <c r="Q492" s="127">
        <v>3.6990000000000003E-5</v>
      </c>
      <c r="R492" s="87">
        <v>0</v>
      </c>
      <c r="S492" s="87">
        <v>0</v>
      </c>
      <c r="T492" s="127">
        <v>598600000</v>
      </c>
      <c r="U492" s="127">
        <v>598600000</v>
      </c>
      <c r="V492" s="127">
        <v>1494000000</v>
      </c>
      <c r="W492" s="127">
        <v>1494000000</v>
      </c>
      <c r="X492" s="87">
        <v>0</v>
      </c>
      <c r="Y492" s="87">
        <v>0</v>
      </c>
      <c r="Z492" s="127">
        <v>460600000</v>
      </c>
      <c r="AA492" s="127">
        <v>5.7010000000000001E-6</v>
      </c>
      <c r="AB492" s="127">
        <v>7768000000</v>
      </c>
      <c r="AC492" s="87">
        <v>0.65</v>
      </c>
      <c r="AD492" s="87" t="s">
        <v>156</v>
      </c>
      <c r="AE492" s="87" t="s">
        <v>157</v>
      </c>
      <c r="AF492" s="87" t="s">
        <v>158</v>
      </c>
      <c r="AG492" s="87" t="s">
        <v>159</v>
      </c>
      <c r="AH492" s="87" t="s">
        <v>160</v>
      </c>
      <c r="AI492" s="87" t="s">
        <v>161</v>
      </c>
      <c r="AJ492" s="87" t="s">
        <v>162</v>
      </c>
      <c r="AK492" s="87">
        <v>0</v>
      </c>
      <c r="AL492" s="87">
        <v>0</v>
      </c>
      <c r="AM492" s="87" t="s">
        <v>142</v>
      </c>
      <c r="AY492" s="133"/>
      <c r="AZ492" s="87" t="str">
        <f t="shared" si="498"/>
        <v/>
      </c>
      <c r="BA492" s="87" t="str">
        <f t="shared" si="499"/>
        <v/>
      </c>
      <c r="BB492" s="87" t="str">
        <f t="shared" si="500"/>
        <v/>
      </c>
      <c r="BC492" s="87" t="str">
        <f t="shared" si="501"/>
        <v/>
      </c>
      <c r="BD492" s="87" t="str">
        <f t="shared" si="502"/>
        <v/>
      </c>
      <c r="BE492" s="87" t="str">
        <f t="shared" si="503"/>
        <v/>
      </c>
      <c r="BG492" s="87" t="str">
        <f t="shared" si="504"/>
        <v/>
      </c>
      <c r="BH492" s="127" t="str">
        <f t="shared" si="505"/>
        <v/>
      </c>
      <c r="BI492" s="127" t="str">
        <f t="shared" si="506"/>
        <v/>
      </c>
      <c r="BJ492" s="87" t="str">
        <f t="shared" si="507"/>
        <v/>
      </c>
      <c r="BK492" s="87" t="str">
        <f t="shared" si="508"/>
        <v/>
      </c>
      <c r="BL492" s="87" t="str">
        <f t="shared" si="509"/>
        <v/>
      </c>
    </row>
    <row r="493" spans="2:64" ht="12.75">
      <c r="B493" s="142"/>
      <c r="C493" s="142"/>
      <c r="D493" s="142"/>
      <c r="E493" s="142"/>
      <c r="F493" s="142"/>
      <c r="G493" s="142"/>
      <c r="J493" s="87">
        <f t="shared" si="520"/>
        <v>246.1</v>
      </c>
      <c r="K493" s="126">
        <v>195</v>
      </c>
      <c r="L493" s="87">
        <v>0.8</v>
      </c>
      <c r="M493" s="87">
        <v>15</v>
      </c>
      <c r="N493" s="87" t="s">
        <v>154</v>
      </c>
      <c r="O493" s="87" t="s">
        <v>155</v>
      </c>
      <c r="P493" s="87">
        <v>0</v>
      </c>
      <c r="Q493" s="127">
        <v>3.6990000000000003E-5</v>
      </c>
      <c r="R493" s="87">
        <v>0</v>
      </c>
      <c r="S493" s="87">
        <v>0</v>
      </c>
      <c r="T493" s="127">
        <v>598600000</v>
      </c>
      <c r="U493" s="127">
        <v>598600000</v>
      </c>
      <c r="V493" s="127">
        <v>1494000000</v>
      </c>
      <c r="W493" s="127">
        <v>1494000000</v>
      </c>
      <c r="X493" s="87">
        <v>0</v>
      </c>
      <c r="Y493" s="87">
        <v>0</v>
      </c>
      <c r="Z493" s="127">
        <v>460600000</v>
      </c>
      <c r="AA493" s="127">
        <v>5.7010000000000001E-6</v>
      </c>
      <c r="AB493" s="127">
        <v>7768000000</v>
      </c>
      <c r="AC493" s="87">
        <v>0.65</v>
      </c>
      <c r="AD493" s="87" t="s">
        <v>156</v>
      </c>
      <c r="AE493" s="87" t="s">
        <v>157</v>
      </c>
      <c r="AF493" s="87" t="s">
        <v>158</v>
      </c>
      <c r="AG493" s="87" t="s">
        <v>159</v>
      </c>
      <c r="AH493" s="87" t="s">
        <v>160</v>
      </c>
      <c r="AI493" s="87" t="s">
        <v>161</v>
      </c>
      <c r="AJ493" s="87" t="s">
        <v>162</v>
      </c>
      <c r="AK493" s="87">
        <v>0</v>
      </c>
      <c r="AL493" s="87">
        <v>0</v>
      </c>
      <c r="AM493" s="87" t="s">
        <v>142</v>
      </c>
      <c r="AY493" s="133">
        <f t="shared" ref="AY493" si="530">IF(J493="", "", INT(J493))</f>
        <v>246</v>
      </c>
      <c r="AZ493" s="87">
        <f t="shared" si="498"/>
        <v>195</v>
      </c>
      <c r="BA493" s="87">
        <f t="shared" si="499"/>
        <v>196</v>
      </c>
      <c r="BB493" s="87">
        <f t="shared" si="500"/>
        <v>246</v>
      </c>
      <c r="BC493" s="87">
        <f t="shared" si="501"/>
        <v>246</v>
      </c>
      <c r="BD493" s="87" t="str">
        <f t="shared" si="502"/>
        <v>1c</v>
      </c>
      <c r="BE493" s="87" t="str">
        <f t="shared" si="503"/>
        <v>0</v>
      </c>
      <c r="BG493" s="87">
        <f t="shared" si="504"/>
        <v>246</v>
      </c>
      <c r="BH493" s="127" t="str">
        <f t="shared" si="505"/>
        <v>2.10E+11</v>
      </c>
      <c r="BI493" s="127" t="str">
        <f t="shared" si="506"/>
        <v>8.08E+10</v>
      </c>
      <c r="BJ493" s="87" t="str">
        <f t="shared" si="507"/>
        <v>7850</v>
      </c>
      <c r="BK493" s="87">
        <f t="shared" si="508"/>
        <v>0.8</v>
      </c>
      <c r="BL493" s="87">
        <f t="shared" si="509"/>
        <v>1.4999999999999999E-2</v>
      </c>
    </row>
    <row r="494" spans="2:64" ht="12.75">
      <c r="B494" s="142"/>
      <c r="C494" s="142"/>
      <c r="D494" s="142"/>
      <c r="E494" s="142"/>
      <c r="F494" s="142"/>
      <c r="G494" s="142"/>
      <c r="J494" s="87">
        <f t="shared" si="520"/>
        <v>246.2</v>
      </c>
      <c r="K494" s="126">
        <v>196</v>
      </c>
      <c r="L494" s="87">
        <v>0.8</v>
      </c>
      <c r="M494" s="87">
        <v>15</v>
      </c>
      <c r="N494" s="87" t="s">
        <v>154</v>
      </c>
      <c r="O494" s="87" t="s">
        <v>155</v>
      </c>
      <c r="P494" s="87">
        <v>0</v>
      </c>
      <c r="Q494" s="127">
        <v>3.6990000000000003E-5</v>
      </c>
      <c r="R494" s="87">
        <v>0</v>
      </c>
      <c r="S494" s="87">
        <v>0</v>
      </c>
      <c r="T494" s="127">
        <v>598600000</v>
      </c>
      <c r="U494" s="127">
        <v>598600000</v>
      </c>
      <c r="V494" s="127">
        <v>1494000000</v>
      </c>
      <c r="W494" s="127">
        <v>1494000000</v>
      </c>
      <c r="X494" s="87">
        <v>0</v>
      </c>
      <c r="Y494" s="87">
        <v>0</v>
      </c>
      <c r="Z494" s="127">
        <v>460600000</v>
      </c>
      <c r="AA494" s="127">
        <v>5.7010000000000001E-6</v>
      </c>
      <c r="AB494" s="127">
        <v>7768000000</v>
      </c>
      <c r="AC494" s="87">
        <v>0.65</v>
      </c>
      <c r="AD494" s="87" t="s">
        <v>156</v>
      </c>
      <c r="AE494" s="87" t="s">
        <v>157</v>
      </c>
      <c r="AF494" s="87" t="s">
        <v>158</v>
      </c>
      <c r="AG494" s="87" t="s">
        <v>159</v>
      </c>
      <c r="AH494" s="87" t="s">
        <v>160</v>
      </c>
      <c r="AI494" s="87" t="s">
        <v>161</v>
      </c>
      <c r="AJ494" s="87" t="s">
        <v>162</v>
      </c>
      <c r="AK494" s="87">
        <v>0</v>
      </c>
      <c r="AL494" s="87">
        <v>0</v>
      </c>
      <c r="AM494" s="87" t="s">
        <v>142</v>
      </c>
      <c r="AY494" s="133"/>
      <c r="AZ494" s="87" t="str">
        <f t="shared" si="498"/>
        <v/>
      </c>
      <c r="BA494" s="87" t="str">
        <f t="shared" si="499"/>
        <v/>
      </c>
      <c r="BB494" s="87" t="str">
        <f t="shared" si="500"/>
        <v/>
      </c>
      <c r="BC494" s="87" t="str">
        <f t="shared" si="501"/>
        <v/>
      </c>
      <c r="BD494" s="87" t="str">
        <f t="shared" si="502"/>
        <v/>
      </c>
      <c r="BE494" s="87" t="str">
        <f t="shared" si="503"/>
        <v/>
      </c>
      <c r="BG494" s="87" t="str">
        <f t="shared" si="504"/>
        <v/>
      </c>
      <c r="BH494" s="127" t="str">
        <f t="shared" si="505"/>
        <v/>
      </c>
      <c r="BI494" s="127" t="str">
        <f t="shared" si="506"/>
        <v/>
      </c>
      <c r="BJ494" s="87" t="str">
        <f t="shared" si="507"/>
        <v/>
      </c>
      <c r="BK494" s="87" t="str">
        <f t="shared" si="508"/>
        <v/>
      </c>
      <c r="BL494" s="87" t="str">
        <f t="shared" si="509"/>
        <v/>
      </c>
    </row>
    <row r="495" spans="2:64" ht="12.75">
      <c r="B495" s="142"/>
      <c r="C495" s="142"/>
      <c r="D495" s="142"/>
      <c r="E495" s="142"/>
      <c r="F495" s="142"/>
      <c r="G495" s="142"/>
      <c r="J495" s="87">
        <f t="shared" si="520"/>
        <v>247.1</v>
      </c>
      <c r="K495" s="126">
        <v>196</v>
      </c>
      <c r="L495" s="87">
        <v>0.8</v>
      </c>
      <c r="M495" s="87">
        <v>15</v>
      </c>
      <c r="N495" s="87" t="s">
        <v>154</v>
      </c>
      <c r="O495" s="87" t="s">
        <v>155</v>
      </c>
      <c r="P495" s="87">
        <v>0</v>
      </c>
      <c r="Q495" s="127">
        <v>3.6990000000000003E-5</v>
      </c>
      <c r="R495" s="87">
        <v>0</v>
      </c>
      <c r="S495" s="87">
        <v>0</v>
      </c>
      <c r="T495" s="127">
        <v>598600000</v>
      </c>
      <c r="U495" s="127">
        <v>598600000</v>
      </c>
      <c r="V495" s="127">
        <v>1494000000</v>
      </c>
      <c r="W495" s="127">
        <v>1494000000</v>
      </c>
      <c r="X495" s="87">
        <v>0</v>
      </c>
      <c r="Y495" s="87">
        <v>0</v>
      </c>
      <c r="Z495" s="127">
        <v>460600000</v>
      </c>
      <c r="AA495" s="127">
        <v>5.7010000000000001E-6</v>
      </c>
      <c r="AB495" s="127">
        <v>7768000000</v>
      </c>
      <c r="AC495" s="87">
        <v>0.65</v>
      </c>
      <c r="AD495" s="87" t="s">
        <v>156</v>
      </c>
      <c r="AE495" s="87" t="s">
        <v>157</v>
      </c>
      <c r="AF495" s="87" t="s">
        <v>158</v>
      </c>
      <c r="AG495" s="87" t="s">
        <v>159</v>
      </c>
      <c r="AH495" s="87" t="s">
        <v>160</v>
      </c>
      <c r="AI495" s="87" t="s">
        <v>161</v>
      </c>
      <c r="AJ495" s="87" t="s">
        <v>162</v>
      </c>
      <c r="AK495" s="87">
        <v>0</v>
      </c>
      <c r="AL495" s="87">
        <v>0</v>
      </c>
      <c r="AM495" s="87" t="s">
        <v>142</v>
      </c>
      <c r="AY495" s="133">
        <f t="shared" ref="AY495" si="531">IF(J495="", "", INT(J495))</f>
        <v>247</v>
      </c>
      <c r="AZ495" s="87">
        <f t="shared" si="498"/>
        <v>196</v>
      </c>
      <c r="BA495" s="87">
        <f t="shared" si="499"/>
        <v>152</v>
      </c>
      <c r="BB495" s="87">
        <f t="shared" si="500"/>
        <v>247</v>
      </c>
      <c r="BC495" s="87">
        <f t="shared" si="501"/>
        <v>247</v>
      </c>
      <c r="BD495" s="87" t="str">
        <f t="shared" si="502"/>
        <v>1c</v>
      </c>
      <c r="BE495" s="87" t="str">
        <f t="shared" si="503"/>
        <v>0</v>
      </c>
      <c r="BG495" s="87">
        <f t="shared" si="504"/>
        <v>247</v>
      </c>
      <c r="BH495" s="127" t="str">
        <f t="shared" si="505"/>
        <v>2.10E+11</v>
      </c>
      <c r="BI495" s="127" t="str">
        <f t="shared" si="506"/>
        <v>8.08E+10</v>
      </c>
      <c r="BJ495" s="87" t="str">
        <f t="shared" si="507"/>
        <v>7850</v>
      </c>
      <c r="BK495" s="87">
        <f t="shared" si="508"/>
        <v>0.8</v>
      </c>
      <c r="BL495" s="87">
        <f t="shared" si="509"/>
        <v>1.4999999999999999E-2</v>
      </c>
    </row>
    <row r="496" spans="2:64" ht="12.75">
      <c r="B496" s="142"/>
      <c r="C496" s="142"/>
      <c r="D496" s="142"/>
      <c r="E496" s="142"/>
      <c r="F496" s="142"/>
      <c r="G496" s="142"/>
      <c r="J496" s="87">
        <f t="shared" si="520"/>
        <v>247.2</v>
      </c>
      <c r="K496" s="126">
        <v>152</v>
      </c>
      <c r="L496" s="87">
        <v>0.8</v>
      </c>
      <c r="M496" s="87">
        <v>15</v>
      </c>
      <c r="N496" s="87" t="s">
        <v>154</v>
      </c>
      <c r="O496" s="87" t="s">
        <v>155</v>
      </c>
      <c r="P496" s="87">
        <v>0</v>
      </c>
      <c r="Q496" s="127">
        <v>3.6990000000000003E-5</v>
      </c>
      <c r="R496" s="87">
        <v>0</v>
      </c>
      <c r="S496" s="87">
        <v>0</v>
      </c>
      <c r="T496" s="127">
        <v>598600000</v>
      </c>
      <c r="U496" s="127">
        <v>598600000</v>
      </c>
      <c r="V496" s="127">
        <v>1494000000</v>
      </c>
      <c r="W496" s="127">
        <v>1494000000</v>
      </c>
      <c r="X496" s="87">
        <v>0</v>
      </c>
      <c r="Y496" s="87">
        <v>0</v>
      </c>
      <c r="Z496" s="127">
        <v>460600000</v>
      </c>
      <c r="AA496" s="127">
        <v>5.7010000000000001E-6</v>
      </c>
      <c r="AB496" s="127">
        <v>7768000000</v>
      </c>
      <c r="AC496" s="87">
        <v>0.65</v>
      </c>
      <c r="AD496" s="87" t="s">
        <v>156</v>
      </c>
      <c r="AE496" s="87" t="s">
        <v>157</v>
      </c>
      <c r="AF496" s="87" t="s">
        <v>158</v>
      </c>
      <c r="AG496" s="87" t="s">
        <v>159</v>
      </c>
      <c r="AH496" s="87" t="s">
        <v>160</v>
      </c>
      <c r="AI496" s="87" t="s">
        <v>161</v>
      </c>
      <c r="AJ496" s="87" t="s">
        <v>162</v>
      </c>
      <c r="AK496" s="87">
        <v>0</v>
      </c>
      <c r="AL496" s="87">
        <v>0</v>
      </c>
      <c r="AM496" s="87" t="s">
        <v>142</v>
      </c>
      <c r="AY496" s="133"/>
      <c r="AZ496" s="87" t="str">
        <f t="shared" si="498"/>
        <v/>
      </c>
      <c r="BA496" s="87" t="str">
        <f t="shared" si="499"/>
        <v/>
      </c>
      <c r="BB496" s="87" t="str">
        <f t="shared" si="500"/>
        <v/>
      </c>
      <c r="BC496" s="87" t="str">
        <f t="shared" si="501"/>
        <v/>
      </c>
      <c r="BD496" s="87" t="str">
        <f t="shared" si="502"/>
        <v/>
      </c>
      <c r="BE496" s="87" t="str">
        <f t="shared" si="503"/>
        <v/>
      </c>
      <c r="BG496" s="87" t="str">
        <f t="shared" si="504"/>
        <v/>
      </c>
      <c r="BH496" s="127" t="str">
        <f t="shared" si="505"/>
        <v/>
      </c>
      <c r="BI496" s="127" t="str">
        <f t="shared" si="506"/>
        <v/>
      </c>
      <c r="BJ496" s="87" t="str">
        <f t="shared" si="507"/>
        <v/>
      </c>
      <c r="BK496" s="87" t="str">
        <f t="shared" si="508"/>
        <v/>
      </c>
      <c r="BL496" s="87" t="str">
        <f t="shared" si="509"/>
        <v/>
      </c>
    </row>
    <row r="497" spans="2:64" ht="12.75">
      <c r="B497" s="142"/>
      <c r="C497" s="142"/>
      <c r="D497" s="142"/>
      <c r="E497" s="142"/>
      <c r="F497" s="142"/>
      <c r="G497" s="142"/>
      <c r="J497" s="87">
        <f t="shared" si="520"/>
        <v>248.1</v>
      </c>
      <c r="K497" s="126">
        <v>97</v>
      </c>
      <c r="L497" s="87">
        <v>0.8</v>
      </c>
      <c r="M497" s="87">
        <v>15</v>
      </c>
      <c r="N497" s="87" t="s">
        <v>154</v>
      </c>
      <c r="O497" s="87" t="s">
        <v>155</v>
      </c>
      <c r="P497" s="87">
        <v>0</v>
      </c>
      <c r="Q497" s="127">
        <v>3.6990000000000003E-5</v>
      </c>
      <c r="R497" s="87">
        <v>0</v>
      </c>
      <c r="S497" s="87">
        <v>0</v>
      </c>
      <c r="T497" s="127">
        <v>598600000</v>
      </c>
      <c r="U497" s="127">
        <v>598600000</v>
      </c>
      <c r="V497" s="127">
        <v>1494000000</v>
      </c>
      <c r="W497" s="127">
        <v>1494000000</v>
      </c>
      <c r="X497" s="87">
        <v>0</v>
      </c>
      <c r="Y497" s="87">
        <v>0</v>
      </c>
      <c r="Z497" s="127">
        <v>460600000</v>
      </c>
      <c r="AA497" s="127">
        <v>5.7010000000000001E-6</v>
      </c>
      <c r="AB497" s="127">
        <v>7768000000</v>
      </c>
      <c r="AC497" s="87">
        <v>0.65</v>
      </c>
      <c r="AD497" s="87" t="s">
        <v>156</v>
      </c>
      <c r="AE497" s="87" t="s">
        <v>157</v>
      </c>
      <c r="AF497" s="87" t="s">
        <v>158</v>
      </c>
      <c r="AG497" s="87" t="s">
        <v>159</v>
      </c>
      <c r="AH497" s="87" t="s">
        <v>160</v>
      </c>
      <c r="AI497" s="87" t="s">
        <v>161</v>
      </c>
      <c r="AJ497" s="87" t="s">
        <v>162</v>
      </c>
      <c r="AK497" s="87">
        <v>0</v>
      </c>
      <c r="AL497" s="87">
        <v>0</v>
      </c>
      <c r="AM497" s="87" t="s">
        <v>142</v>
      </c>
      <c r="AY497" s="133">
        <f t="shared" ref="AY497" si="532">IF(J497="", "", INT(J497))</f>
        <v>248</v>
      </c>
      <c r="AZ497" s="87">
        <f t="shared" si="498"/>
        <v>97</v>
      </c>
      <c r="BA497" s="87">
        <f t="shared" si="499"/>
        <v>197</v>
      </c>
      <c r="BB497" s="87">
        <f t="shared" si="500"/>
        <v>248</v>
      </c>
      <c r="BC497" s="87">
        <f t="shared" si="501"/>
        <v>248</v>
      </c>
      <c r="BD497" s="87" t="str">
        <f t="shared" si="502"/>
        <v>1c</v>
      </c>
      <c r="BE497" s="87" t="str">
        <f t="shared" si="503"/>
        <v>0</v>
      </c>
      <c r="BG497" s="87">
        <f t="shared" si="504"/>
        <v>248</v>
      </c>
      <c r="BH497" s="127" t="str">
        <f t="shared" si="505"/>
        <v>2.10E+11</v>
      </c>
      <c r="BI497" s="127" t="str">
        <f t="shared" si="506"/>
        <v>8.08E+10</v>
      </c>
      <c r="BJ497" s="87" t="str">
        <f t="shared" si="507"/>
        <v>7850</v>
      </c>
      <c r="BK497" s="87">
        <f t="shared" si="508"/>
        <v>0.8</v>
      </c>
      <c r="BL497" s="87">
        <f t="shared" si="509"/>
        <v>1.4999999999999999E-2</v>
      </c>
    </row>
    <row r="498" spans="2:64" ht="12.75">
      <c r="B498" s="142"/>
      <c r="C498" s="142"/>
      <c r="D498" s="142"/>
      <c r="E498" s="142"/>
      <c r="F498" s="142"/>
      <c r="G498" s="142"/>
      <c r="J498" s="87">
        <f t="shared" si="520"/>
        <v>248.2</v>
      </c>
      <c r="K498" s="126">
        <v>197</v>
      </c>
      <c r="L498" s="87">
        <v>0.8</v>
      </c>
      <c r="M498" s="87">
        <v>15</v>
      </c>
      <c r="N498" s="87" t="s">
        <v>154</v>
      </c>
      <c r="O498" s="87" t="s">
        <v>155</v>
      </c>
      <c r="P498" s="87">
        <v>0</v>
      </c>
      <c r="Q498" s="127">
        <v>3.6990000000000003E-5</v>
      </c>
      <c r="R498" s="87">
        <v>0</v>
      </c>
      <c r="S498" s="87">
        <v>0</v>
      </c>
      <c r="T498" s="127">
        <v>598600000</v>
      </c>
      <c r="U498" s="127">
        <v>598600000</v>
      </c>
      <c r="V498" s="127">
        <v>1494000000</v>
      </c>
      <c r="W498" s="127">
        <v>1494000000</v>
      </c>
      <c r="X498" s="87">
        <v>0</v>
      </c>
      <c r="Y498" s="87">
        <v>0</v>
      </c>
      <c r="Z498" s="127">
        <v>460600000</v>
      </c>
      <c r="AA498" s="127">
        <v>5.7010000000000001E-6</v>
      </c>
      <c r="AB498" s="127">
        <v>7768000000</v>
      </c>
      <c r="AC498" s="87">
        <v>0.65</v>
      </c>
      <c r="AD498" s="87" t="s">
        <v>156</v>
      </c>
      <c r="AE498" s="87" t="s">
        <v>157</v>
      </c>
      <c r="AF498" s="87" t="s">
        <v>158</v>
      </c>
      <c r="AG498" s="87" t="s">
        <v>159</v>
      </c>
      <c r="AH498" s="87" t="s">
        <v>160</v>
      </c>
      <c r="AI498" s="87" t="s">
        <v>161</v>
      </c>
      <c r="AJ498" s="87" t="s">
        <v>162</v>
      </c>
      <c r="AK498" s="87">
        <v>0</v>
      </c>
      <c r="AL498" s="87">
        <v>0</v>
      </c>
      <c r="AM498" s="87" t="s">
        <v>142</v>
      </c>
      <c r="AY498" s="133"/>
      <c r="AZ498" s="87" t="str">
        <f t="shared" si="498"/>
        <v/>
      </c>
      <c r="BA498" s="87" t="str">
        <f t="shared" si="499"/>
        <v/>
      </c>
      <c r="BB498" s="87" t="str">
        <f t="shared" si="500"/>
        <v/>
      </c>
      <c r="BC498" s="87" t="str">
        <f t="shared" si="501"/>
        <v/>
      </c>
      <c r="BD498" s="87" t="str">
        <f t="shared" si="502"/>
        <v/>
      </c>
      <c r="BE498" s="87" t="str">
        <f t="shared" si="503"/>
        <v/>
      </c>
      <c r="BG498" s="87" t="str">
        <f t="shared" si="504"/>
        <v/>
      </c>
      <c r="BH498" s="127" t="str">
        <f t="shared" si="505"/>
        <v/>
      </c>
      <c r="BI498" s="127" t="str">
        <f t="shared" si="506"/>
        <v/>
      </c>
      <c r="BJ498" s="87" t="str">
        <f t="shared" si="507"/>
        <v/>
      </c>
      <c r="BK498" s="87" t="str">
        <f t="shared" si="508"/>
        <v/>
      </c>
      <c r="BL498" s="87" t="str">
        <f t="shared" si="509"/>
        <v/>
      </c>
    </row>
    <row r="499" spans="2:64" ht="12.75">
      <c r="B499" s="142"/>
      <c r="C499" s="142"/>
      <c r="D499" s="142"/>
      <c r="E499" s="142"/>
      <c r="F499" s="142"/>
      <c r="G499" s="142"/>
      <c r="J499" s="87">
        <f t="shared" si="520"/>
        <v>249.1</v>
      </c>
      <c r="K499" s="126">
        <v>197</v>
      </c>
      <c r="L499" s="87">
        <v>0.8</v>
      </c>
      <c r="M499" s="87">
        <v>15</v>
      </c>
      <c r="N499" s="87" t="s">
        <v>154</v>
      </c>
      <c r="O499" s="87" t="s">
        <v>155</v>
      </c>
      <c r="P499" s="87">
        <v>0</v>
      </c>
      <c r="Q499" s="127">
        <v>3.6990000000000003E-5</v>
      </c>
      <c r="R499" s="87">
        <v>0</v>
      </c>
      <c r="S499" s="87">
        <v>0</v>
      </c>
      <c r="T499" s="127">
        <v>598600000</v>
      </c>
      <c r="U499" s="127">
        <v>598600000</v>
      </c>
      <c r="V499" s="127">
        <v>1494000000</v>
      </c>
      <c r="W499" s="127">
        <v>1494000000</v>
      </c>
      <c r="X499" s="87">
        <v>0</v>
      </c>
      <c r="Y499" s="87">
        <v>0</v>
      </c>
      <c r="Z499" s="127">
        <v>460600000</v>
      </c>
      <c r="AA499" s="127">
        <v>5.7010000000000001E-6</v>
      </c>
      <c r="AB499" s="127">
        <v>7768000000</v>
      </c>
      <c r="AC499" s="87">
        <v>0.65</v>
      </c>
      <c r="AD499" s="87" t="s">
        <v>156</v>
      </c>
      <c r="AE499" s="87" t="s">
        <v>157</v>
      </c>
      <c r="AF499" s="87" t="s">
        <v>158</v>
      </c>
      <c r="AG499" s="87" t="s">
        <v>159</v>
      </c>
      <c r="AH499" s="87" t="s">
        <v>160</v>
      </c>
      <c r="AI499" s="87" t="s">
        <v>161</v>
      </c>
      <c r="AJ499" s="87" t="s">
        <v>162</v>
      </c>
      <c r="AK499" s="87">
        <v>0</v>
      </c>
      <c r="AL499" s="87">
        <v>0</v>
      </c>
      <c r="AM499" s="87" t="s">
        <v>142</v>
      </c>
      <c r="AY499" s="133">
        <f t="shared" ref="AY499" si="533">IF(J499="", "", INT(J499))</f>
        <v>249</v>
      </c>
      <c r="AZ499" s="87">
        <f t="shared" si="498"/>
        <v>197</v>
      </c>
      <c r="BA499" s="87">
        <f t="shared" si="499"/>
        <v>198</v>
      </c>
      <c r="BB499" s="87">
        <f t="shared" si="500"/>
        <v>249</v>
      </c>
      <c r="BC499" s="87">
        <f t="shared" si="501"/>
        <v>249</v>
      </c>
      <c r="BD499" s="87" t="str">
        <f t="shared" si="502"/>
        <v>1c</v>
      </c>
      <c r="BE499" s="87" t="str">
        <f t="shared" si="503"/>
        <v>0</v>
      </c>
      <c r="BG499" s="87">
        <f t="shared" si="504"/>
        <v>249</v>
      </c>
      <c r="BH499" s="127" t="str">
        <f t="shared" si="505"/>
        <v>2.10E+11</v>
      </c>
      <c r="BI499" s="127" t="str">
        <f t="shared" si="506"/>
        <v>8.08E+10</v>
      </c>
      <c r="BJ499" s="87" t="str">
        <f t="shared" si="507"/>
        <v>7850</v>
      </c>
      <c r="BK499" s="87">
        <f t="shared" si="508"/>
        <v>0.8</v>
      </c>
      <c r="BL499" s="87">
        <f t="shared" si="509"/>
        <v>1.4999999999999999E-2</v>
      </c>
    </row>
    <row r="500" spans="2:64" ht="12.75">
      <c r="B500" s="142"/>
      <c r="C500" s="142"/>
      <c r="D500" s="142"/>
      <c r="E500" s="142"/>
      <c r="F500" s="142"/>
      <c r="G500" s="142"/>
      <c r="J500" s="87">
        <f t="shared" si="520"/>
        <v>249.2</v>
      </c>
      <c r="K500" s="126">
        <v>198</v>
      </c>
      <c r="L500" s="87">
        <v>0.8</v>
      </c>
      <c r="M500" s="87">
        <v>15</v>
      </c>
      <c r="N500" s="87" t="s">
        <v>154</v>
      </c>
      <c r="O500" s="87" t="s">
        <v>155</v>
      </c>
      <c r="P500" s="87">
        <v>0</v>
      </c>
      <c r="Q500" s="127">
        <v>3.6990000000000003E-5</v>
      </c>
      <c r="R500" s="87">
        <v>0</v>
      </c>
      <c r="S500" s="87">
        <v>0</v>
      </c>
      <c r="T500" s="127">
        <v>598600000</v>
      </c>
      <c r="U500" s="127">
        <v>598600000</v>
      </c>
      <c r="V500" s="127">
        <v>1494000000</v>
      </c>
      <c r="W500" s="127">
        <v>1494000000</v>
      </c>
      <c r="X500" s="87">
        <v>0</v>
      </c>
      <c r="Y500" s="87">
        <v>0</v>
      </c>
      <c r="Z500" s="127">
        <v>460600000</v>
      </c>
      <c r="AA500" s="127">
        <v>5.7010000000000001E-6</v>
      </c>
      <c r="AB500" s="127">
        <v>7768000000</v>
      </c>
      <c r="AC500" s="87">
        <v>0.65</v>
      </c>
      <c r="AD500" s="87" t="s">
        <v>156</v>
      </c>
      <c r="AE500" s="87" t="s">
        <v>157</v>
      </c>
      <c r="AF500" s="87" t="s">
        <v>158</v>
      </c>
      <c r="AG500" s="87" t="s">
        <v>159</v>
      </c>
      <c r="AH500" s="87" t="s">
        <v>160</v>
      </c>
      <c r="AI500" s="87" t="s">
        <v>161</v>
      </c>
      <c r="AJ500" s="87" t="s">
        <v>162</v>
      </c>
      <c r="AK500" s="87">
        <v>0</v>
      </c>
      <c r="AL500" s="87">
        <v>0</v>
      </c>
      <c r="AM500" s="87" t="s">
        <v>142</v>
      </c>
      <c r="AY500" s="133"/>
      <c r="AZ500" s="87" t="str">
        <f t="shared" si="498"/>
        <v/>
      </c>
      <c r="BA500" s="87" t="str">
        <f t="shared" si="499"/>
        <v/>
      </c>
      <c r="BB500" s="87" t="str">
        <f t="shared" si="500"/>
        <v/>
      </c>
      <c r="BC500" s="87" t="str">
        <f t="shared" si="501"/>
        <v/>
      </c>
      <c r="BD500" s="87" t="str">
        <f t="shared" si="502"/>
        <v/>
      </c>
      <c r="BE500" s="87" t="str">
        <f t="shared" si="503"/>
        <v/>
      </c>
      <c r="BG500" s="87" t="str">
        <f t="shared" si="504"/>
        <v/>
      </c>
      <c r="BH500" s="127" t="str">
        <f t="shared" si="505"/>
        <v/>
      </c>
      <c r="BI500" s="127" t="str">
        <f t="shared" si="506"/>
        <v/>
      </c>
      <c r="BJ500" s="87" t="str">
        <f t="shared" si="507"/>
        <v/>
      </c>
      <c r="BK500" s="87" t="str">
        <f t="shared" si="508"/>
        <v/>
      </c>
      <c r="BL500" s="87" t="str">
        <f t="shared" si="509"/>
        <v/>
      </c>
    </row>
    <row r="501" spans="2:64" ht="12.75">
      <c r="B501" s="142"/>
      <c r="C501" s="142"/>
      <c r="D501" s="142"/>
      <c r="E501" s="142"/>
      <c r="F501" s="142"/>
      <c r="G501" s="142"/>
      <c r="J501" s="87">
        <f t="shared" si="520"/>
        <v>250.1</v>
      </c>
      <c r="K501" s="126">
        <v>198</v>
      </c>
      <c r="L501" s="87">
        <v>0.8</v>
      </c>
      <c r="M501" s="87">
        <v>15</v>
      </c>
      <c r="N501" s="87" t="s">
        <v>154</v>
      </c>
      <c r="O501" s="87" t="s">
        <v>155</v>
      </c>
      <c r="P501" s="87">
        <v>0</v>
      </c>
      <c r="Q501" s="127">
        <v>3.6990000000000003E-5</v>
      </c>
      <c r="R501" s="87">
        <v>0</v>
      </c>
      <c r="S501" s="87">
        <v>0</v>
      </c>
      <c r="T501" s="127">
        <v>598600000</v>
      </c>
      <c r="U501" s="127">
        <v>598600000</v>
      </c>
      <c r="V501" s="127">
        <v>1494000000</v>
      </c>
      <c r="W501" s="127">
        <v>1494000000</v>
      </c>
      <c r="X501" s="87">
        <v>0</v>
      </c>
      <c r="Y501" s="87">
        <v>0</v>
      </c>
      <c r="Z501" s="127">
        <v>460600000</v>
      </c>
      <c r="AA501" s="127">
        <v>5.7010000000000001E-6</v>
      </c>
      <c r="AB501" s="127">
        <v>7768000000</v>
      </c>
      <c r="AC501" s="87">
        <v>0.65</v>
      </c>
      <c r="AD501" s="87" t="s">
        <v>156</v>
      </c>
      <c r="AE501" s="87" t="s">
        <v>157</v>
      </c>
      <c r="AF501" s="87" t="s">
        <v>158</v>
      </c>
      <c r="AG501" s="87" t="s">
        <v>159</v>
      </c>
      <c r="AH501" s="87" t="s">
        <v>160</v>
      </c>
      <c r="AI501" s="87" t="s">
        <v>161</v>
      </c>
      <c r="AJ501" s="87" t="s">
        <v>162</v>
      </c>
      <c r="AK501" s="87">
        <v>0</v>
      </c>
      <c r="AL501" s="87">
        <v>0</v>
      </c>
      <c r="AM501" s="87" t="s">
        <v>142</v>
      </c>
      <c r="AY501" s="133">
        <f t="shared" ref="AY501" si="534">IF(J501="", "", INT(J501))</f>
        <v>250</v>
      </c>
      <c r="AZ501" s="87">
        <f t="shared" si="498"/>
        <v>198</v>
      </c>
      <c r="BA501" s="87">
        <f t="shared" si="499"/>
        <v>154</v>
      </c>
      <c r="BB501" s="87">
        <f t="shared" si="500"/>
        <v>250</v>
      </c>
      <c r="BC501" s="87">
        <f t="shared" si="501"/>
        <v>250</v>
      </c>
      <c r="BD501" s="87" t="str">
        <f t="shared" si="502"/>
        <v>1c</v>
      </c>
      <c r="BE501" s="87" t="str">
        <f t="shared" si="503"/>
        <v>0</v>
      </c>
      <c r="BG501" s="87">
        <f t="shared" si="504"/>
        <v>250</v>
      </c>
      <c r="BH501" s="127" t="str">
        <f t="shared" si="505"/>
        <v>2.10E+11</v>
      </c>
      <c r="BI501" s="127" t="str">
        <f t="shared" si="506"/>
        <v>8.08E+10</v>
      </c>
      <c r="BJ501" s="87" t="str">
        <f t="shared" si="507"/>
        <v>7850</v>
      </c>
      <c r="BK501" s="87">
        <f t="shared" si="508"/>
        <v>0.8</v>
      </c>
      <c r="BL501" s="87">
        <f t="shared" si="509"/>
        <v>1.4999999999999999E-2</v>
      </c>
    </row>
    <row r="502" spans="2:64" ht="12.75">
      <c r="B502" s="142"/>
      <c r="C502" s="142"/>
      <c r="D502" s="142"/>
      <c r="E502" s="142"/>
      <c r="F502" s="142"/>
      <c r="G502" s="142"/>
      <c r="J502" s="87">
        <f t="shared" si="520"/>
        <v>250.2</v>
      </c>
      <c r="K502" s="126">
        <v>154</v>
      </c>
      <c r="L502" s="87">
        <v>0.8</v>
      </c>
      <c r="M502" s="87">
        <v>15</v>
      </c>
      <c r="N502" s="87" t="s">
        <v>154</v>
      </c>
      <c r="O502" s="87" t="s">
        <v>155</v>
      </c>
      <c r="P502" s="87">
        <v>0</v>
      </c>
      <c r="Q502" s="127">
        <v>3.6990000000000003E-5</v>
      </c>
      <c r="R502" s="87">
        <v>0</v>
      </c>
      <c r="S502" s="87">
        <v>0</v>
      </c>
      <c r="T502" s="127">
        <v>598600000</v>
      </c>
      <c r="U502" s="127">
        <v>598600000</v>
      </c>
      <c r="V502" s="127">
        <v>1494000000</v>
      </c>
      <c r="W502" s="127">
        <v>1494000000</v>
      </c>
      <c r="X502" s="87">
        <v>0</v>
      </c>
      <c r="Y502" s="87">
        <v>0</v>
      </c>
      <c r="Z502" s="127">
        <v>460600000</v>
      </c>
      <c r="AA502" s="127">
        <v>5.7010000000000001E-6</v>
      </c>
      <c r="AB502" s="127">
        <v>7768000000</v>
      </c>
      <c r="AC502" s="87">
        <v>0.65</v>
      </c>
      <c r="AD502" s="87" t="s">
        <v>156</v>
      </c>
      <c r="AE502" s="87" t="s">
        <v>157</v>
      </c>
      <c r="AF502" s="87" t="s">
        <v>158</v>
      </c>
      <c r="AG502" s="87" t="s">
        <v>159</v>
      </c>
      <c r="AH502" s="87" t="s">
        <v>160</v>
      </c>
      <c r="AI502" s="87" t="s">
        <v>161</v>
      </c>
      <c r="AJ502" s="87" t="s">
        <v>162</v>
      </c>
      <c r="AK502" s="87">
        <v>0</v>
      </c>
      <c r="AL502" s="87">
        <v>0</v>
      </c>
      <c r="AM502" s="87" t="s">
        <v>142</v>
      </c>
      <c r="AY502" s="133"/>
      <c r="AZ502" s="87" t="str">
        <f t="shared" si="498"/>
        <v/>
      </c>
      <c r="BA502" s="87" t="str">
        <f t="shared" si="499"/>
        <v/>
      </c>
      <c r="BB502" s="87" t="str">
        <f t="shared" si="500"/>
        <v/>
      </c>
      <c r="BC502" s="87" t="str">
        <f t="shared" si="501"/>
        <v/>
      </c>
      <c r="BD502" s="87" t="str">
        <f t="shared" si="502"/>
        <v/>
      </c>
      <c r="BE502" s="87" t="str">
        <f t="shared" si="503"/>
        <v/>
      </c>
      <c r="BG502" s="87" t="str">
        <f t="shared" si="504"/>
        <v/>
      </c>
      <c r="BH502" s="127" t="str">
        <f t="shared" si="505"/>
        <v/>
      </c>
      <c r="BI502" s="127" t="str">
        <f t="shared" si="506"/>
        <v/>
      </c>
      <c r="BJ502" s="87" t="str">
        <f t="shared" si="507"/>
        <v/>
      </c>
      <c r="BK502" s="87" t="str">
        <f t="shared" si="508"/>
        <v/>
      </c>
      <c r="BL502" s="87" t="str">
        <f t="shared" si="509"/>
        <v/>
      </c>
    </row>
    <row r="503" spans="2:64" ht="12.75">
      <c r="B503" s="142"/>
      <c r="C503" s="142"/>
      <c r="D503" s="142"/>
      <c r="E503" s="142"/>
      <c r="F503" s="142"/>
      <c r="G503" s="142"/>
      <c r="J503" s="87">
        <f t="shared" si="520"/>
        <v>251.1</v>
      </c>
      <c r="K503" s="126">
        <v>62</v>
      </c>
      <c r="L503" s="87">
        <v>0.5</v>
      </c>
      <c r="M503" s="87">
        <v>10</v>
      </c>
      <c r="N503" s="87" t="s">
        <v>154</v>
      </c>
      <c r="O503" s="87" t="s">
        <v>155</v>
      </c>
      <c r="P503" s="87">
        <v>0</v>
      </c>
      <c r="Q503" s="127">
        <v>1.539E-5</v>
      </c>
      <c r="R503" s="87">
        <v>0</v>
      </c>
      <c r="S503" s="87">
        <v>0</v>
      </c>
      <c r="T503" s="127">
        <v>97060000</v>
      </c>
      <c r="U503" s="127">
        <v>97060000</v>
      </c>
      <c r="V503" s="127">
        <v>621900000</v>
      </c>
      <c r="W503" s="127">
        <v>621900000</v>
      </c>
      <c r="X503" s="87">
        <v>0</v>
      </c>
      <c r="Y503" s="87">
        <v>0</v>
      </c>
      <c r="Z503" s="127">
        <v>74690000</v>
      </c>
      <c r="AA503" s="127">
        <v>9.2439999999999999E-7</v>
      </c>
      <c r="AB503" s="127">
        <v>3233000000</v>
      </c>
      <c r="AC503" s="87">
        <v>0.65</v>
      </c>
      <c r="AD503" s="87" t="s">
        <v>156</v>
      </c>
      <c r="AE503" s="87" t="s">
        <v>157</v>
      </c>
      <c r="AF503" s="87" t="s">
        <v>158</v>
      </c>
      <c r="AG503" s="87" t="s">
        <v>159</v>
      </c>
      <c r="AH503" s="87" t="s">
        <v>160</v>
      </c>
      <c r="AI503" s="87" t="s">
        <v>161</v>
      </c>
      <c r="AJ503" s="87" t="s">
        <v>162</v>
      </c>
      <c r="AK503" s="87">
        <v>0</v>
      </c>
      <c r="AL503" s="87">
        <v>0</v>
      </c>
      <c r="AM503" s="87" t="s">
        <v>142</v>
      </c>
      <c r="AY503" s="133">
        <f t="shared" ref="AY503" si="535">IF(J503="", "", INT(J503))</f>
        <v>251</v>
      </c>
      <c r="AZ503" s="87">
        <f t="shared" si="498"/>
        <v>62</v>
      </c>
      <c r="BA503" s="87">
        <f t="shared" si="499"/>
        <v>199</v>
      </c>
      <c r="BB503" s="87">
        <f t="shared" si="500"/>
        <v>251</v>
      </c>
      <c r="BC503" s="87">
        <f t="shared" si="501"/>
        <v>251</v>
      </c>
      <c r="BD503" s="87" t="str">
        <f t="shared" si="502"/>
        <v>1c</v>
      </c>
      <c r="BE503" s="87" t="str">
        <f t="shared" si="503"/>
        <v>0</v>
      </c>
      <c r="BG503" s="87">
        <f t="shared" si="504"/>
        <v>251</v>
      </c>
      <c r="BH503" s="127" t="str">
        <f t="shared" si="505"/>
        <v>2.10E+11</v>
      </c>
      <c r="BI503" s="127" t="str">
        <f t="shared" si="506"/>
        <v>8.08E+10</v>
      </c>
      <c r="BJ503" s="87" t="str">
        <f t="shared" si="507"/>
        <v>7850</v>
      </c>
      <c r="BK503" s="87">
        <f t="shared" si="508"/>
        <v>0.5</v>
      </c>
      <c r="BL503" s="87">
        <f t="shared" si="509"/>
        <v>0.01</v>
      </c>
    </row>
    <row r="504" spans="2:64" ht="12.75">
      <c r="B504" s="142"/>
      <c r="C504" s="142"/>
      <c r="D504" s="142"/>
      <c r="E504" s="142"/>
      <c r="F504" s="142"/>
      <c r="G504" s="142"/>
      <c r="J504" s="87">
        <f t="shared" si="520"/>
        <v>251.2</v>
      </c>
      <c r="K504" s="126">
        <v>199</v>
      </c>
      <c r="L504" s="87">
        <v>0.5</v>
      </c>
      <c r="M504" s="87">
        <v>10</v>
      </c>
      <c r="N504" s="87" t="s">
        <v>154</v>
      </c>
      <c r="O504" s="87" t="s">
        <v>155</v>
      </c>
      <c r="P504" s="87">
        <v>0</v>
      </c>
      <c r="Q504" s="127">
        <v>1.539E-5</v>
      </c>
      <c r="R504" s="87">
        <v>0</v>
      </c>
      <c r="S504" s="87">
        <v>0</v>
      </c>
      <c r="T504" s="127">
        <v>97060000</v>
      </c>
      <c r="U504" s="127">
        <v>97060000</v>
      </c>
      <c r="V504" s="127">
        <v>621900000</v>
      </c>
      <c r="W504" s="127">
        <v>621900000</v>
      </c>
      <c r="X504" s="87">
        <v>0</v>
      </c>
      <c r="Y504" s="87">
        <v>0</v>
      </c>
      <c r="Z504" s="127">
        <v>74690000</v>
      </c>
      <c r="AA504" s="127">
        <v>9.2439999999999999E-7</v>
      </c>
      <c r="AB504" s="127">
        <v>3233000000</v>
      </c>
      <c r="AC504" s="87">
        <v>0.65</v>
      </c>
      <c r="AD504" s="87" t="s">
        <v>156</v>
      </c>
      <c r="AE504" s="87" t="s">
        <v>157</v>
      </c>
      <c r="AF504" s="87" t="s">
        <v>158</v>
      </c>
      <c r="AG504" s="87" t="s">
        <v>159</v>
      </c>
      <c r="AH504" s="87" t="s">
        <v>160</v>
      </c>
      <c r="AI504" s="87" t="s">
        <v>161</v>
      </c>
      <c r="AJ504" s="87" t="s">
        <v>162</v>
      </c>
      <c r="AK504" s="87">
        <v>0</v>
      </c>
      <c r="AL504" s="87">
        <v>0</v>
      </c>
      <c r="AM504" s="87" t="s">
        <v>142</v>
      </c>
      <c r="AY504" s="133"/>
      <c r="AZ504" s="87" t="str">
        <f t="shared" si="498"/>
        <v/>
      </c>
      <c r="BA504" s="87" t="str">
        <f t="shared" si="499"/>
        <v/>
      </c>
      <c r="BB504" s="87" t="str">
        <f t="shared" si="500"/>
        <v/>
      </c>
      <c r="BC504" s="87" t="str">
        <f t="shared" si="501"/>
        <v/>
      </c>
      <c r="BD504" s="87" t="str">
        <f t="shared" si="502"/>
        <v/>
      </c>
      <c r="BE504" s="87" t="str">
        <f t="shared" si="503"/>
        <v/>
      </c>
      <c r="BG504" s="87" t="str">
        <f t="shared" si="504"/>
        <v/>
      </c>
      <c r="BH504" s="127" t="str">
        <f t="shared" si="505"/>
        <v/>
      </c>
      <c r="BI504" s="127" t="str">
        <f t="shared" si="506"/>
        <v/>
      </c>
      <c r="BJ504" s="87" t="str">
        <f t="shared" si="507"/>
        <v/>
      </c>
      <c r="BK504" s="87" t="str">
        <f t="shared" si="508"/>
        <v/>
      </c>
      <c r="BL504" s="87" t="str">
        <f t="shared" si="509"/>
        <v/>
      </c>
    </row>
    <row r="505" spans="2:64" ht="12.75">
      <c r="B505" s="142"/>
      <c r="C505" s="142"/>
      <c r="D505" s="142"/>
      <c r="E505" s="142"/>
      <c r="F505" s="142"/>
      <c r="G505" s="142"/>
      <c r="J505" s="87">
        <f t="shared" si="520"/>
        <v>252.1</v>
      </c>
      <c r="K505" s="126">
        <v>199</v>
      </c>
      <c r="L505" s="87">
        <v>0.5</v>
      </c>
      <c r="M505" s="87">
        <v>10</v>
      </c>
      <c r="N505" s="87" t="s">
        <v>154</v>
      </c>
      <c r="O505" s="87" t="s">
        <v>155</v>
      </c>
      <c r="P505" s="87">
        <v>0</v>
      </c>
      <c r="Q505" s="127">
        <v>1.539E-5</v>
      </c>
      <c r="R505" s="87">
        <v>0</v>
      </c>
      <c r="S505" s="87">
        <v>0</v>
      </c>
      <c r="T505" s="127">
        <v>97060000</v>
      </c>
      <c r="U505" s="127">
        <v>97060000</v>
      </c>
      <c r="V505" s="127">
        <v>621900000</v>
      </c>
      <c r="W505" s="127">
        <v>621900000</v>
      </c>
      <c r="X505" s="87">
        <v>0</v>
      </c>
      <c r="Y505" s="87">
        <v>0</v>
      </c>
      <c r="Z505" s="127">
        <v>74690000</v>
      </c>
      <c r="AA505" s="127">
        <v>9.2439999999999999E-7</v>
      </c>
      <c r="AB505" s="127">
        <v>3233000000</v>
      </c>
      <c r="AC505" s="87">
        <v>0.65</v>
      </c>
      <c r="AD505" s="87" t="s">
        <v>156</v>
      </c>
      <c r="AE505" s="87" t="s">
        <v>157</v>
      </c>
      <c r="AF505" s="87" t="s">
        <v>158</v>
      </c>
      <c r="AG505" s="87" t="s">
        <v>159</v>
      </c>
      <c r="AH505" s="87" t="s">
        <v>160</v>
      </c>
      <c r="AI505" s="87" t="s">
        <v>161</v>
      </c>
      <c r="AJ505" s="87" t="s">
        <v>162</v>
      </c>
      <c r="AK505" s="87">
        <v>0</v>
      </c>
      <c r="AL505" s="87">
        <v>0</v>
      </c>
      <c r="AM505" s="87" t="s">
        <v>142</v>
      </c>
      <c r="AY505" s="133">
        <f t="shared" ref="AY505" si="536">IF(J505="", "", INT(J505))</f>
        <v>252</v>
      </c>
      <c r="AZ505" s="87">
        <f t="shared" si="498"/>
        <v>199</v>
      </c>
      <c r="BA505" s="87">
        <f t="shared" si="499"/>
        <v>200</v>
      </c>
      <c r="BB505" s="87">
        <f t="shared" si="500"/>
        <v>252</v>
      </c>
      <c r="BC505" s="87">
        <f t="shared" si="501"/>
        <v>252</v>
      </c>
      <c r="BD505" s="87" t="str">
        <f t="shared" si="502"/>
        <v>1c</v>
      </c>
      <c r="BE505" s="87" t="str">
        <f t="shared" si="503"/>
        <v>0</v>
      </c>
      <c r="BG505" s="87">
        <f t="shared" si="504"/>
        <v>252</v>
      </c>
      <c r="BH505" s="127" t="str">
        <f t="shared" si="505"/>
        <v>2.10E+11</v>
      </c>
      <c r="BI505" s="127" t="str">
        <f t="shared" si="506"/>
        <v>8.08E+10</v>
      </c>
      <c r="BJ505" s="87" t="str">
        <f t="shared" si="507"/>
        <v>7850</v>
      </c>
      <c r="BK505" s="87">
        <f t="shared" si="508"/>
        <v>0.5</v>
      </c>
      <c r="BL505" s="87">
        <f t="shared" si="509"/>
        <v>0.01</v>
      </c>
    </row>
    <row r="506" spans="2:64" ht="12.75">
      <c r="B506" s="142"/>
      <c r="C506" s="142"/>
      <c r="D506" s="142"/>
      <c r="E506" s="142"/>
      <c r="F506" s="142"/>
      <c r="G506" s="142"/>
      <c r="J506" s="87">
        <f t="shared" si="520"/>
        <v>252.2</v>
      </c>
      <c r="K506" s="126">
        <v>200</v>
      </c>
      <c r="L506" s="87">
        <v>0.5</v>
      </c>
      <c r="M506" s="87">
        <v>10</v>
      </c>
      <c r="N506" s="87" t="s">
        <v>154</v>
      </c>
      <c r="O506" s="87" t="s">
        <v>155</v>
      </c>
      <c r="P506" s="87">
        <v>0</v>
      </c>
      <c r="Q506" s="127">
        <v>1.539E-5</v>
      </c>
      <c r="R506" s="87">
        <v>0</v>
      </c>
      <c r="S506" s="87">
        <v>0</v>
      </c>
      <c r="T506" s="127">
        <v>97060000</v>
      </c>
      <c r="U506" s="127">
        <v>97060000</v>
      </c>
      <c r="V506" s="127">
        <v>621900000</v>
      </c>
      <c r="W506" s="127">
        <v>621900000</v>
      </c>
      <c r="X506" s="87">
        <v>0</v>
      </c>
      <c r="Y506" s="87">
        <v>0</v>
      </c>
      <c r="Z506" s="127">
        <v>74690000</v>
      </c>
      <c r="AA506" s="127">
        <v>9.2439999999999999E-7</v>
      </c>
      <c r="AB506" s="127">
        <v>3233000000</v>
      </c>
      <c r="AC506" s="87">
        <v>0.65</v>
      </c>
      <c r="AD506" s="87" t="s">
        <v>156</v>
      </c>
      <c r="AE506" s="87" t="s">
        <v>157</v>
      </c>
      <c r="AF506" s="87" t="s">
        <v>158</v>
      </c>
      <c r="AG506" s="87" t="s">
        <v>159</v>
      </c>
      <c r="AH506" s="87" t="s">
        <v>160</v>
      </c>
      <c r="AI506" s="87" t="s">
        <v>161</v>
      </c>
      <c r="AJ506" s="87" t="s">
        <v>162</v>
      </c>
      <c r="AK506" s="87">
        <v>0</v>
      </c>
      <c r="AL506" s="87">
        <v>0</v>
      </c>
      <c r="AM506" s="87" t="s">
        <v>142</v>
      </c>
      <c r="AY506" s="133"/>
      <c r="AZ506" s="87" t="str">
        <f t="shared" si="498"/>
        <v/>
      </c>
      <c r="BA506" s="87" t="str">
        <f t="shared" si="499"/>
        <v/>
      </c>
      <c r="BB506" s="87" t="str">
        <f t="shared" si="500"/>
        <v/>
      </c>
      <c r="BC506" s="87" t="str">
        <f t="shared" si="501"/>
        <v/>
      </c>
      <c r="BD506" s="87" t="str">
        <f t="shared" si="502"/>
        <v/>
      </c>
      <c r="BE506" s="87" t="str">
        <f t="shared" si="503"/>
        <v/>
      </c>
      <c r="BG506" s="87" t="str">
        <f t="shared" si="504"/>
        <v/>
      </c>
      <c r="BH506" s="127" t="str">
        <f t="shared" si="505"/>
        <v/>
      </c>
      <c r="BI506" s="127" t="str">
        <f t="shared" si="506"/>
        <v/>
      </c>
      <c r="BJ506" s="87" t="str">
        <f t="shared" si="507"/>
        <v/>
      </c>
      <c r="BK506" s="87" t="str">
        <f t="shared" si="508"/>
        <v/>
      </c>
      <c r="BL506" s="87" t="str">
        <f t="shared" si="509"/>
        <v/>
      </c>
    </row>
    <row r="507" spans="2:64" ht="12.75">
      <c r="B507" s="142"/>
      <c r="C507" s="142"/>
      <c r="D507" s="142"/>
      <c r="E507" s="142"/>
      <c r="F507" s="142"/>
      <c r="G507" s="142"/>
      <c r="J507" s="87">
        <f t="shared" si="520"/>
        <v>253.1</v>
      </c>
      <c r="K507" s="126">
        <v>200</v>
      </c>
      <c r="L507" s="87">
        <v>0.5</v>
      </c>
      <c r="M507" s="87">
        <v>10</v>
      </c>
      <c r="N507" s="87" t="s">
        <v>154</v>
      </c>
      <c r="O507" s="87" t="s">
        <v>155</v>
      </c>
      <c r="P507" s="87">
        <v>0</v>
      </c>
      <c r="Q507" s="127">
        <v>1.539E-5</v>
      </c>
      <c r="R507" s="87">
        <v>0</v>
      </c>
      <c r="S507" s="87">
        <v>0</v>
      </c>
      <c r="T507" s="127">
        <v>97060000</v>
      </c>
      <c r="U507" s="127">
        <v>97060000</v>
      </c>
      <c r="V507" s="127">
        <v>621900000</v>
      </c>
      <c r="W507" s="127">
        <v>621900000</v>
      </c>
      <c r="X507" s="87">
        <v>0</v>
      </c>
      <c r="Y507" s="87">
        <v>0</v>
      </c>
      <c r="Z507" s="127">
        <v>74690000</v>
      </c>
      <c r="AA507" s="127">
        <v>9.2439999999999999E-7</v>
      </c>
      <c r="AB507" s="127">
        <v>3233000000</v>
      </c>
      <c r="AC507" s="87">
        <v>0.65</v>
      </c>
      <c r="AD507" s="87" t="s">
        <v>156</v>
      </c>
      <c r="AE507" s="87" t="s">
        <v>157</v>
      </c>
      <c r="AF507" s="87" t="s">
        <v>158</v>
      </c>
      <c r="AG507" s="87" t="s">
        <v>159</v>
      </c>
      <c r="AH507" s="87" t="s">
        <v>160</v>
      </c>
      <c r="AI507" s="87" t="s">
        <v>161</v>
      </c>
      <c r="AJ507" s="87" t="s">
        <v>162</v>
      </c>
      <c r="AK507" s="87">
        <v>0</v>
      </c>
      <c r="AL507" s="87">
        <v>0</v>
      </c>
      <c r="AM507" s="87" t="s">
        <v>142</v>
      </c>
      <c r="AY507" s="133">
        <f t="shared" ref="AY507" si="537">IF(J507="", "", INT(J507))</f>
        <v>253</v>
      </c>
      <c r="AZ507" s="87">
        <f t="shared" si="498"/>
        <v>200</v>
      </c>
      <c r="BA507" s="87">
        <f t="shared" si="499"/>
        <v>122</v>
      </c>
      <c r="BB507" s="87">
        <f t="shared" si="500"/>
        <v>253</v>
      </c>
      <c r="BC507" s="87">
        <f t="shared" si="501"/>
        <v>253</v>
      </c>
      <c r="BD507" s="87" t="str">
        <f t="shared" si="502"/>
        <v>1c</v>
      </c>
      <c r="BE507" s="87" t="str">
        <f t="shared" si="503"/>
        <v>0</v>
      </c>
      <c r="BG507" s="87">
        <f t="shared" si="504"/>
        <v>253</v>
      </c>
      <c r="BH507" s="127" t="str">
        <f t="shared" si="505"/>
        <v>2.10E+11</v>
      </c>
      <c r="BI507" s="127" t="str">
        <f t="shared" si="506"/>
        <v>8.08E+10</v>
      </c>
      <c r="BJ507" s="87" t="str">
        <f t="shared" si="507"/>
        <v>7850</v>
      </c>
      <c r="BK507" s="87">
        <f t="shared" si="508"/>
        <v>0.5</v>
      </c>
      <c r="BL507" s="87">
        <f t="shared" si="509"/>
        <v>0.01</v>
      </c>
    </row>
    <row r="508" spans="2:64" ht="12.75">
      <c r="B508" s="142"/>
      <c r="C508" s="142"/>
      <c r="D508" s="142"/>
      <c r="E508" s="142"/>
      <c r="F508" s="142"/>
      <c r="G508" s="142"/>
      <c r="J508" s="87">
        <f t="shared" si="520"/>
        <v>253.2</v>
      </c>
      <c r="K508" s="126">
        <v>122</v>
      </c>
      <c r="L508" s="87">
        <v>0.5</v>
      </c>
      <c r="M508" s="87">
        <v>10</v>
      </c>
      <c r="N508" s="87" t="s">
        <v>154</v>
      </c>
      <c r="O508" s="87" t="s">
        <v>155</v>
      </c>
      <c r="P508" s="87">
        <v>0</v>
      </c>
      <c r="Q508" s="127">
        <v>1.539E-5</v>
      </c>
      <c r="R508" s="87">
        <v>0</v>
      </c>
      <c r="S508" s="87">
        <v>0</v>
      </c>
      <c r="T508" s="127">
        <v>97060000</v>
      </c>
      <c r="U508" s="127">
        <v>97060000</v>
      </c>
      <c r="V508" s="127">
        <v>621900000</v>
      </c>
      <c r="W508" s="127">
        <v>621900000</v>
      </c>
      <c r="X508" s="87">
        <v>0</v>
      </c>
      <c r="Y508" s="87">
        <v>0</v>
      </c>
      <c r="Z508" s="127">
        <v>74690000</v>
      </c>
      <c r="AA508" s="127">
        <v>9.2439999999999999E-7</v>
      </c>
      <c r="AB508" s="127">
        <v>3233000000</v>
      </c>
      <c r="AC508" s="87">
        <v>0.65</v>
      </c>
      <c r="AD508" s="87" t="s">
        <v>156</v>
      </c>
      <c r="AE508" s="87" t="s">
        <v>157</v>
      </c>
      <c r="AF508" s="87" t="s">
        <v>158</v>
      </c>
      <c r="AG508" s="87" t="s">
        <v>159</v>
      </c>
      <c r="AH508" s="87" t="s">
        <v>160</v>
      </c>
      <c r="AI508" s="87" t="s">
        <v>161</v>
      </c>
      <c r="AJ508" s="87" t="s">
        <v>162</v>
      </c>
      <c r="AK508" s="87">
        <v>0</v>
      </c>
      <c r="AL508" s="87">
        <v>0</v>
      </c>
      <c r="AM508" s="87" t="s">
        <v>142</v>
      </c>
      <c r="AY508" s="133"/>
      <c r="AZ508" s="87" t="str">
        <f t="shared" si="498"/>
        <v/>
      </c>
      <c r="BA508" s="87" t="str">
        <f t="shared" si="499"/>
        <v/>
      </c>
      <c r="BB508" s="87" t="str">
        <f t="shared" si="500"/>
        <v/>
      </c>
      <c r="BC508" s="87" t="str">
        <f t="shared" si="501"/>
        <v/>
      </c>
      <c r="BD508" s="87" t="str">
        <f t="shared" si="502"/>
        <v/>
      </c>
      <c r="BE508" s="87" t="str">
        <f t="shared" si="503"/>
        <v/>
      </c>
      <c r="BG508" s="87" t="str">
        <f t="shared" si="504"/>
        <v/>
      </c>
      <c r="BH508" s="127" t="str">
        <f t="shared" si="505"/>
        <v/>
      </c>
      <c r="BI508" s="127" t="str">
        <f t="shared" si="506"/>
        <v/>
      </c>
      <c r="BJ508" s="87" t="str">
        <f t="shared" si="507"/>
        <v/>
      </c>
      <c r="BK508" s="87" t="str">
        <f t="shared" si="508"/>
        <v/>
      </c>
      <c r="BL508" s="87" t="str">
        <f t="shared" si="509"/>
        <v/>
      </c>
    </row>
    <row r="509" spans="2:64" ht="12.75">
      <c r="B509" s="142"/>
      <c r="C509" s="142"/>
      <c r="D509" s="142"/>
      <c r="E509" s="142"/>
      <c r="F509" s="142"/>
      <c r="G509" s="142"/>
      <c r="J509" s="87">
        <f t="shared" si="520"/>
        <v>254.1</v>
      </c>
      <c r="K509" s="126">
        <v>67</v>
      </c>
      <c r="L509" s="87">
        <v>0.5</v>
      </c>
      <c r="M509" s="87">
        <v>10</v>
      </c>
      <c r="N509" s="87" t="s">
        <v>154</v>
      </c>
      <c r="O509" s="87" t="s">
        <v>155</v>
      </c>
      <c r="P509" s="87">
        <v>0</v>
      </c>
      <c r="Q509" s="127">
        <v>1.539E-5</v>
      </c>
      <c r="R509" s="87">
        <v>0</v>
      </c>
      <c r="S509" s="87">
        <v>0</v>
      </c>
      <c r="T509" s="127">
        <v>97060000</v>
      </c>
      <c r="U509" s="127">
        <v>97060000</v>
      </c>
      <c r="V509" s="127">
        <v>621900000</v>
      </c>
      <c r="W509" s="127">
        <v>621900000</v>
      </c>
      <c r="X509" s="87">
        <v>0</v>
      </c>
      <c r="Y509" s="87">
        <v>0</v>
      </c>
      <c r="Z509" s="127">
        <v>74690000</v>
      </c>
      <c r="AA509" s="127">
        <v>9.2439999999999999E-7</v>
      </c>
      <c r="AB509" s="127">
        <v>3233000000</v>
      </c>
      <c r="AC509" s="87">
        <v>0.65</v>
      </c>
      <c r="AD509" s="87" t="s">
        <v>156</v>
      </c>
      <c r="AE509" s="87" t="s">
        <v>157</v>
      </c>
      <c r="AF509" s="87" t="s">
        <v>158</v>
      </c>
      <c r="AG509" s="87" t="s">
        <v>159</v>
      </c>
      <c r="AH509" s="87" t="s">
        <v>160</v>
      </c>
      <c r="AI509" s="87" t="s">
        <v>161</v>
      </c>
      <c r="AJ509" s="87" t="s">
        <v>162</v>
      </c>
      <c r="AK509" s="87">
        <v>0</v>
      </c>
      <c r="AL509" s="87">
        <v>0</v>
      </c>
      <c r="AM509" s="87" t="s">
        <v>142</v>
      </c>
      <c r="AY509" s="133">
        <f t="shared" ref="AY509" si="538">IF(J509="", "", INT(J509))</f>
        <v>254</v>
      </c>
      <c r="AZ509" s="87">
        <f t="shared" si="498"/>
        <v>67</v>
      </c>
      <c r="BA509" s="87">
        <f t="shared" si="499"/>
        <v>201</v>
      </c>
      <c r="BB509" s="87">
        <f t="shared" si="500"/>
        <v>254</v>
      </c>
      <c r="BC509" s="87">
        <f t="shared" si="501"/>
        <v>254</v>
      </c>
      <c r="BD509" s="87" t="str">
        <f t="shared" si="502"/>
        <v>1c</v>
      </c>
      <c r="BE509" s="87" t="str">
        <f t="shared" si="503"/>
        <v>0</v>
      </c>
      <c r="BG509" s="87">
        <f t="shared" si="504"/>
        <v>254</v>
      </c>
      <c r="BH509" s="127" t="str">
        <f t="shared" si="505"/>
        <v>2.10E+11</v>
      </c>
      <c r="BI509" s="127" t="str">
        <f t="shared" si="506"/>
        <v>8.08E+10</v>
      </c>
      <c r="BJ509" s="87" t="str">
        <f t="shared" si="507"/>
        <v>7850</v>
      </c>
      <c r="BK509" s="87">
        <f t="shared" si="508"/>
        <v>0.5</v>
      </c>
      <c r="BL509" s="87">
        <f t="shared" si="509"/>
        <v>0.01</v>
      </c>
    </row>
    <row r="510" spans="2:64" ht="12.75">
      <c r="B510" s="142"/>
      <c r="C510" s="142"/>
      <c r="D510" s="142"/>
      <c r="E510" s="142"/>
      <c r="F510" s="142"/>
      <c r="G510" s="142"/>
      <c r="J510" s="87">
        <f t="shared" si="520"/>
        <v>254.2</v>
      </c>
      <c r="K510" s="126">
        <v>201</v>
      </c>
      <c r="L510" s="87">
        <v>0.5</v>
      </c>
      <c r="M510" s="87">
        <v>10</v>
      </c>
      <c r="N510" s="87" t="s">
        <v>154</v>
      </c>
      <c r="O510" s="87" t="s">
        <v>155</v>
      </c>
      <c r="P510" s="87">
        <v>0</v>
      </c>
      <c r="Q510" s="127">
        <v>1.539E-5</v>
      </c>
      <c r="R510" s="87">
        <v>0</v>
      </c>
      <c r="S510" s="87">
        <v>0</v>
      </c>
      <c r="T510" s="127">
        <v>97060000</v>
      </c>
      <c r="U510" s="127">
        <v>97060000</v>
      </c>
      <c r="V510" s="127">
        <v>621900000</v>
      </c>
      <c r="W510" s="127">
        <v>621900000</v>
      </c>
      <c r="X510" s="87">
        <v>0</v>
      </c>
      <c r="Y510" s="87">
        <v>0</v>
      </c>
      <c r="Z510" s="127">
        <v>74690000</v>
      </c>
      <c r="AA510" s="127">
        <v>9.2439999999999999E-7</v>
      </c>
      <c r="AB510" s="127">
        <v>3233000000</v>
      </c>
      <c r="AC510" s="87">
        <v>0.65</v>
      </c>
      <c r="AD510" s="87" t="s">
        <v>156</v>
      </c>
      <c r="AE510" s="87" t="s">
        <v>157</v>
      </c>
      <c r="AF510" s="87" t="s">
        <v>158</v>
      </c>
      <c r="AG510" s="87" t="s">
        <v>159</v>
      </c>
      <c r="AH510" s="87" t="s">
        <v>160</v>
      </c>
      <c r="AI510" s="87" t="s">
        <v>161</v>
      </c>
      <c r="AJ510" s="87" t="s">
        <v>162</v>
      </c>
      <c r="AK510" s="87">
        <v>0</v>
      </c>
      <c r="AL510" s="87">
        <v>0</v>
      </c>
      <c r="AM510" s="87" t="s">
        <v>142</v>
      </c>
      <c r="AY510" s="133"/>
      <c r="AZ510" s="87" t="str">
        <f t="shared" si="498"/>
        <v/>
      </c>
      <c r="BA510" s="87" t="str">
        <f t="shared" si="499"/>
        <v/>
      </c>
      <c r="BB510" s="87" t="str">
        <f t="shared" si="500"/>
        <v/>
      </c>
      <c r="BC510" s="87" t="str">
        <f t="shared" si="501"/>
        <v/>
      </c>
      <c r="BD510" s="87" t="str">
        <f t="shared" si="502"/>
        <v/>
      </c>
      <c r="BE510" s="87" t="str">
        <f t="shared" si="503"/>
        <v/>
      </c>
      <c r="BG510" s="87" t="str">
        <f t="shared" si="504"/>
        <v/>
      </c>
      <c r="BH510" s="127" t="str">
        <f t="shared" si="505"/>
        <v/>
      </c>
      <c r="BI510" s="127" t="str">
        <f t="shared" si="506"/>
        <v/>
      </c>
      <c r="BJ510" s="87" t="str">
        <f t="shared" si="507"/>
        <v/>
      </c>
      <c r="BK510" s="87" t="str">
        <f t="shared" si="508"/>
        <v/>
      </c>
      <c r="BL510" s="87" t="str">
        <f t="shared" si="509"/>
        <v/>
      </c>
    </row>
    <row r="511" spans="2:64" ht="12.75">
      <c r="B511" s="142"/>
      <c r="C511" s="142"/>
      <c r="D511" s="142"/>
      <c r="E511" s="142"/>
      <c r="F511" s="142"/>
      <c r="G511" s="142"/>
      <c r="J511" s="87">
        <f t="shared" si="520"/>
        <v>255.1</v>
      </c>
      <c r="K511" s="126">
        <v>201</v>
      </c>
      <c r="L511" s="87">
        <v>0.5</v>
      </c>
      <c r="M511" s="87">
        <v>10</v>
      </c>
      <c r="N511" s="87" t="s">
        <v>154</v>
      </c>
      <c r="O511" s="87" t="s">
        <v>155</v>
      </c>
      <c r="P511" s="87">
        <v>0</v>
      </c>
      <c r="Q511" s="127">
        <v>1.539E-5</v>
      </c>
      <c r="R511" s="87">
        <v>0</v>
      </c>
      <c r="S511" s="87">
        <v>0</v>
      </c>
      <c r="T511" s="127">
        <v>97060000</v>
      </c>
      <c r="U511" s="127">
        <v>97060000</v>
      </c>
      <c r="V511" s="127">
        <v>621900000</v>
      </c>
      <c r="W511" s="127">
        <v>621900000</v>
      </c>
      <c r="X511" s="87">
        <v>0</v>
      </c>
      <c r="Y511" s="87">
        <v>0</v>
      </c>
      <c r="Z511" s="127">
        <v>74690000</v>
      </c>
      <c r="AA511" s="127">
        <v>9.2439999999999999E-7</v>
      </c>
      <c r="AB511" s="127">
        <v>3233000000</v>
      </c>
      <c r="AC511" s="87">
        <v>0.65</v>
      </c>
      <c r="AD511" s="87" t="s">
        <v>156</v>
      </c>
      <c r="AE511" s="87" t="s">
        <v>157</v>
      </c>
      <c r="AF511" s="87" t="s">
        <v>158</v>
      </c>
      <c r="AG511" s="87" t="s">
        <v>159</v>
      </c>
      <c r="AH511" s="87" t="s">
        <v>160</v>
      </c>
      <c r="AI511" s="87" t="s">
        <v>161</v>
      </c>
      <c r="AJ511" s="87" t="s">
        <v>162</v>
      </c>
      <c r="AK511" s="87">
        <v>0</v>
      </c>
      <c r="AL511" s="87">
        <v>0</v>
      </c>
      <c r="AM511" s="87" t="s">
        <v>142</v>
      </c>
      <c r="AY511" s="133">
        <f t="shared" ref="AY511" si="539">IF(J511="", "", INT(J511))</f>
        <v>255</v>
      </c>
      <c r="AZ511" s="87">
        <f t="shared" si="498"/>
        <v>201</v>
      </c>
      <c r="BA511" s="87">
        <f t="shared" si="499"/>
        <v>202</v>
      </c>
      <c r="BB511" s="87">
        <f t="shared" si="500"/>
        <v>255</v>
      </c>
      <c r="BC511" s="87">
        <f t="shared" si="501"/>
        <v>255</v>
      </c>
      <c r="BD511" s="87" t="str">
        <f t="shared" si="502"/>
        <v>1c</v>
      </c>
      <c r="BE511" s="87" t="str">
        <f t="shared" si="503"/>
        <v>0</v>
      </c>
      <c r="BG511" s="87">
        <f t="shared" si="504"/>
        <v>255</v>
      </c>
      <c r="BH511" s="127" t="str">
        <f t="shared" si="505"/>
        <v>2.10E+11</v>
      </c>
      <c r="BI511" s="127" t="str">
        <f t="shared" si="506"/>
        <v>8.08E+10</v>
      </c>
      <c r="BJ511" s="87" t="str">
        <f t="shared" si="507"/>
        <v>7850</v>
      </c>
      <c r="BK511" s="87">
        <f t="shared" si="508"/>
        <v>0.5</v>
      </c>
      <c r="BL511" s="87">
        <f t="shared" si="509"/>
        <v>0.01</v>
      </c>
    </row>
    <row r="512" spans="2:64" ht="12.75">
      <c r="B512" s="142"/>
      <c r="C512" s="142"/>
      <c r="D512" s="142"/>
      <c r="E512" s="142"/>
      <c r="F512" s="142"/>
      <c r="G512" s="142"/>
      <c r="J512" s="87">
        <f t="shared" si="520"/>
        <v>255.2</v>
      </c>
      <c r="K512" s="126">
        <v>202</v>
      </c>
      <c r="L512" s="87">
        <v>0.5</v>
      </c>
      <c r="M512" s="87">
        <v>10</v>
      </c>
      <c r="N512" s="87" t="s">
        <v>154</v>
      </c>
      <c r="O512" s="87" t="s">
        <v>155</v>
      </c>
      <c r="P512" s="87">
        <v>0</v>
      </c>
      <c r="Q512" s="127">
        <v>1.539E-5</v>
      </c>
      <c r="R512" s="87">
        <v>0</v>
      </c>
      <c r="S512" s="87">
        <v>0</v>
      </c>
      <c r="T512" s="127">
        <v>97060000</v>
      </c>
      <c r="U512" s="127">
        <v>97060000</v>
      </c>
      <c r="V512" s="127">
        <v>621900000</v>
      </c>
      <c r="W512" s="127">
        <v>621900000</v>
      </c>
      <c r="X512" s="87">
        <v>0</v>
      </c>
      <c r="Y512" s="87">
        <v>0</v>
      </c>
      <c r="Z512" s="127">
        <v>74690000</v>
      </c>
      <c r="AA512" s="127">
        <v>9.2439999999999999E-7</v>
      </c>
      <c r="AB512" s="127">
        <v>3233000000</v>
      </c>
      <c r="AC512" s="87">
        <v>0.65</v>
      </c>
      <c r="AD512" s="87" t="s">
        <v>156</v>
      </c>
      <c r="AE512" s="87" t="s">
        <v>157</v>
      </c>
      <c r="AF512" s="87" t="s">
        <v>158</v>
      </c>
      <c r="AG512" s="87" t="s">
        <v>159</v>
      </c>
      <c r="AH512" s="87" t="s">
        <v>160</v>
      </c>
      <c r="AI512" s="87" t="s">
        <v>161</v>
      </c>
      <c r="AJ512" s="87" t="s">
        <v>162</v>
      </c>
      <c r="AK512" s="87">
        <v>0</v>
      </c>
      <c r="AL512" s="87">
        <v>0</v>
      </c>
      <c r="AM512" s="87" t="s">
        <v>142</v>
      </c>
      <c r="AY512" s="133"/>
      <c r="AZ512" s="87" t="str">
        <f t="shared" si="498"/>
        <v/>
      </c>
      <c r="BA512" s="87" t="str">
        <f t="shared" si="499"/>
        <v/>
      </c>
      <c r="BB512" s="87" t="str">
        <f t="shared" si="500"/>
        <v/>
      </c>
      <c r="BC512" s="87" t="str">
        <f t="shared" si="501"/>
        <v/>
      </c>
      <c r="BD512" s="87" t="str">
        <f t="shared" si="502"/>
        <v/>
      </c>
      <c r="BE512" s="87" t="str">
        <f t="shared" si="503"/>
        <v/>
      </c>
      <c r="BG512" s="87" t="str">
        <f t="shared" si="504"/>
        <v/>
      </c>
      <c r="BH512" s="127" t="str">
        <f t="shared" si="505"/>
        <v/>
      </c>
      <c r="BI512" s="127" t="str">
        <f t="shared" si="506"/>
        <v/>
      </c>
      <c r="BJ512" s="87" t="str">
        <f t="shared" si="507"/>
        <v/>
      </c>
      <c r="BK512" s="87" t="str">
        <f t="shared" si="508"/>
        <v/>
      </c>
      <c r="BL512" s="87" t="str">
        <f t="shared" si="509"/>
        <v/>
      </c>
    </row>
    <row r="513" spans="2:64" ht="12.75">
      <c r="B513" s="142"/>
      <c r="C513" s="142"/>
      <c r="D513" s="142"/>
      <c r="E513" s="142"/>
      <c r="F513" s="142"/>
      <c r="G513" s="142"/>
      <c r="J513" s="87">
        <f t="shared" si="520"/>
        <v>256.10000000000002</v>
      </c>
      <c r="K513" s="126">
        <v>202</v>
      </c>
      <c r="L513" s="87">
        <v>0.5</v>
      </c>
      <c r="M513" s="87">
        <v>10</v>
      </c>
      <c r="N513" s="87" t="s">
        <v>154</v>
      </c>
      <c r="O513" s="87" t="s">
        <v>155</v>
      </c>
      <c r="P513" s="87">
        <v>0</v>
      </c>
      <c r="Q513" s="127">
        <v>1.539E-5</v>
      </c>
      <c r="R513" s="87">
        <v>0</v>
      </c>
      <c r="S513" s="87">
        <v>0</v>
      </c>
      <c r="T513" s="127">
        <v>97060000</v>
      </c>
      <c r="U513" s="127">
        <v>97060000</v>
      </c>
      <c r="V513" s="127">
        <v>621900000</v>
      </c>
      <c r="W513" s="127">
        <v>621900000</v>
      </c>
      <c r="X513" s="87">
        <v>0</v>
      </c>
      <c r="Y513" s="87">
        <v>0</v>
      </c>
      <c r="Z513" s="127">
        <v>74690000</v>
      </c>
      <c r="AA513" s="127">
        <v>9.2439999999999999E-7</v>
      </c>
      <c r="AB513" s="127">
        <v>3233000000</v>
      </c>
      <c r="AC513" s="87">
        <v>0.65</v>
      </c>
      <c r="AD513" s="87" t="s">
        <v>156</v>
      </c>
      <c r="AE513" s="87" t="s">
        <v>157</v>
      </c>
      <c r="AF513" s="87" t="s">
        <v>158</v>
      </c>
      <c r="AG513" s="87" t="s">
        <v>159</v>
      </c>
      <c r="AH513" s="87" t="s">
        <v>160</v>
      </c>
      <c r="AI513" s="87" t="s">
        <v>161</v>
      </c>
      <c r="AJ513" s="87" t="s">
        <v>162</v>
      </c>
      <c r="AK513" s="87">
        <v>0</v>
      </c>
      <c r="AL513" s="87">
        <v>0</v>
      </c>
      <c r="AM513" s="87" t="s">
        <v>142</v>
      </c>
      <c r="AY513" s="133">
        <f t="shared" ref="AY513" si="540">IF(J513="", "", INT(J513))</f>
        <v>256</v>
      </c>
      <c r="AZ513" s="87">
        <f t="shared" si="498"/>
        <v>202</v>
      </c>
      <c r="BA513" s="87">
        <f t="shared" si="499"/>
        <v>127</v>
      </c>
      <c r="BB513" s="87">
        <f t="shared" si="500"/>
        <v>256</v>
      </c>
      <c r="BC513" s="87">
        <f t="shared" si="501"/>
        <v>256</v>
      </c>
      <c r="BD513" s="87" t="str">
        <f t="shared" si="502"/>
        <v>1c</v>
      </c>
      <c r="BE513" s="87" t="str">
        <f t="shared" si="503"/>
        <v>0</v>
      </c>
      <c r="BG513" s="87">
        <f t="shared" si="504"/>
        <v>256</v>
      </c>
      <c r="BH513" s="127" t="str">
        <f t="shared" si="505"/>
        <v>2.10E+11</v>
      </c>
      <c r="BI513" s="127" t="str">
        <f t="shared" si="506"/>
        <v>8.08E+10</v>
      </c>
      <c r="BJ513" s="87" t="str">
        <f t="shared" si="507"/>
        <v>7850</v>
      </c>
      <c r="BK513" s="87">
        <f t="shared" si="508"/>
        <v>0.5</v>
      </c>
      <c r="BL513" s="87">
        <f t="shared" si="509"/>
        <v>0.01</v>
      </c>
    </row>
    <row r="514" spans="2:64" ht="12.75">
      <c r="B514" s="142"/>
      <c r="C514" s="142"/>
      <c r="D514" s="142"/>
      <c r="E514" s="142"/>
      <c r="F514" s="142"/>
      <c r="G514" s="142"/>
      <c r="J514" s="87">
        <f t="shared" si="520"/>
        <v>256.2</v>
      </c>
      <c r="K514" s="126">
        <v>127</v>
      </c>
      <c r="L514" s="87">
        <v>0.5</v>
      </c>
      <c r="M514" s="87">
        <v>10</v>
      </c>
      <c r="N514" s="87" t="s">
        <v>154</v>
      </c>
      <c r="O514" s="87" t="s">
        <v>155</v>
      </c>
      <c r="P514" s="87">
        <v>0</v>
      </c>
      <c r="Q514" s="127">
        <v>1.539E-5</v>
      </c>
      <c r="R514" s="87">
        <v>0</v>
      </c>
      <c r="S514" s="87">
        <v>0</v>
      </c>
      <c r="T514" s="127">
        <v>97060000</v>
      </c>
      <c r="U514" s="127">
        <v>97060000</v>
      </c>
      <c r="V514" s="127">
        <v>621900000</v>
      </c>
      <c r="W514" s="127">
        <v>621900000</v>
      </c>
      <c r="X514" s="87">
        <v>0</v>
      </c>
      <c r="Y514" s="87">
        <v>0</v>
      </c>
      <c r="Z514" s="127">
        <v>74690000</v>
      </c>
      <c r="AA514" s="127">
        <v>9.2439999999999999E-7</v>
      </c>
      <c r="AB514" s="127">
        <v>3233000000</v>
      </c>
      <c r="AC514" s="87">
        <v>0.65</v>
      </c>
      <c r="AD514" s="87" t="s">
        <v>156</v>
      </c>
      <c r="AE514" s="87" t="s">
        <v>157</v>
      </c>
      <c r="AF514" s="87" t="s">
        <v>158</v>
      </c>
      <c r="AG514" s="87" t="s">
        <v>159</v>
      </c>
      <c r="AH514" s="87" t="s">
        <v>160</v>
      </c>
      <c r="AI514" s="87" t="s">
        <v>161</v>
      </c>
      <c r="AJ514" s="87" t="s">
        <v>162</v>
      </c>
      <c r="AK514" s="87">
        <v>0</v>
      </c>
      <c r="AL514" s="87">
        <v>0</v>
      </c>
      <c r="AM514" s="87" t="s">
        <v>142</v>
      </c>
      <c r="AY514" s="133"/>
      <c r="AZ514" s="87" t="str">
        <f t="shared" si="498"/>
        <v/>
      </c>
      <c r="BA514" s="87" t="str">
        <f t="shared" si="499"/>
        <v/>
      </c>
      <c r="BB514" s="87" t="str">
        <f t="shared" si="500"/>
        <v/>
      </c>
      <c r="BC514" s="87" t="str">
        <f t="shared" si="501"/>
        <v/>
      </c>
      <c r="BD514" s="87" t="str">
        <f t="shared" si="502"/>
        <v/>
      </c>
      <c r="BE514" s="87" t="str">
        <f t="shared" si="503"/>
        <v/>
      </c>
      <c r="BG514" s="87" t="str">
        <f t="shared" si="504"/>
        <v/>
      </c>
      <c r="BH514" s="127" t="str">
        <f t="shared" si="505"/>
        <v/>
      </c>
      <c r="BI514" s="127" t="str">
        <f t="shared" si="506"/>
        <v/>
      </c>
      <c r="BJ514" s="87" t="str">
        <f t="shared" si="507"/>
        <v/>
      </c>
      <c r="BK514" s="87" t="str">
        <f t="shared" si="508"/>
        <v/>
      </c>
      <c r="BL514" s="87" t="str">
        <f t="shared" si="509"/>
        <v/>
      </c>
    </row>
    <row r="515" spans="2:64" ht="12.75">
      <c r="B515" s="142"/>
      <c r="C515" s="142"/>
      <c r="D515" s="142"/>
      <c r="E515" s="142"/>
      <c r="F515" s="142"/>
      <c r="G515" s="142"/>
      <c r="J515" s="87">
        <f t="shared" si="520"/>
        <v>257.10000000000002</v>
      </c>
      <c r="K515" s="126">
        <v>72</v>
      </c>
      <c r="L515" s="87">
        <v>0.5</v>
      </c>
      <c r="M515" s="87">
        <v>10</v>
      </c>
      <c r="N515" s="87" t="s">
        <v>154</v>
      </c>
      <c r="O515" s="87" t="s">
        <v>155</v>
      </c>
      <c r="P515" s="87">
        <v>0</v>
      </c>
      <c r="Q515" s="127">
        <v>1.539E-5</v>
      </c>
      <c r="R515" s="87">
        <v>0</v>
      </c>
      <c r="S515" s="87">
        <v>0</v>
      </c>
      <c r="T515" s="127">
        <v>97060000</v>
      </c>
      <c r="U515" s="127">
        <v>97060000</v>
      </c>
      <c r="V515" s="127">
        <v>621900000</v>
      </c>
      <c r="W515" s="127">
        <v>621900000</v>
      </c>
      <c r="X515" s="87">
        <v>0</v>
      </c>
      <c r="Y515" s="87">
        <v>0</v>
      </c>
      <c r="Z515" s="127">
        <v>74690000</v>
      </c>
      <c r="AA515" s="127">
        <v>9.2439999999999999E-7</v>
      </c>
      <c r="AB515" s="127">
        <v>3233000000</v>
      </c>
      <c r="AC515" s="87">
        <v>0.65</v>
      </c>
      <c r="AD515" s="87" t="s">
        <v>156</v>
      </c>
      <c r="AE515" s="87" t="s">
        <v>157</v>
      </c>
      <c r="AF515" s="87" t="s">
        <v>158</v>
      </c>
      <c r="AG515" s="87" t="s">
        <v>159</v>
      </c>
      <c r="AH515" s="87" t="s">
        <v>160</v>
      </c>
      <c r="AI515" s="87" t="s">
        <v>161</v>
      </c>
      <c r="AJ515" s="87" t="s">
        <v>162</v>
      </c>
      <c r="AK515" s="87">
        <v>0</v>
      </c>
      <c r="AL515" s="87">
        <v>0</v>
      </c>
      <c r="AM515" s="87" t="s">
        <v>142</v>
      </c>
      <c r="AY515" s="133">
        <f t="shared" ref="AY515" si="541">IF(J515="", "", INT(J515))</f>
        <v>257</v>
      </c>
      <c r="AZ515" s="87">
        <f t="shared" si="498"/>
        <v>72</v>
      </c>
      <c r="BA515" s="87">
        <f t="shared" si="499"/>
        <v>203</v>
      </c>
      <c r="BB515" s="87">
        <f t="shared" si="500"/>
        <v>257</v>
      </c>
      <c r="BC515" s="87">
        <f t="shared" si="501"/>
        <v>257</v>
      </c>
      <c r="BD515" s="87" t="str">
        <f t="shared" si="502"/>
        <v>1c</v>
      </c>
      <c r="BE515" s="87" t="str">
        <f t="shared" si="503"/>
        <v>0</v>
      </c>
      <c r="BG515" s="87">
        <f t="shared" si="504"/>
        <v>257</v>
      </c>
      <c r="BH515" s="127" t="str">
        <f t="shared" si="505"/>
        <v>2.10E+11</v>
      </c>
      <c r="BI515" s="127" t="str">
        <f t="shared" si="506"/>
        <v>8.08E+10</v>
      </c>
      <c r="BJ515" s="87" t="str">
        <f t="shared" si="507"/>
        <v>7850</v>
      </c>
      <c r="BK515" s="87">
        <f t="shared" si="508"/>
        <v>0.5</v>
      </c>
      <c r="BL515" s="87">
        <f t="shared" si="509"/>
        <v>0.01</v>
      </c>
    </row>
    <row r="516" spans="2:64" ht="12.75">
      <c r="B516" s="142"/>
      <c r="C516" s="142"/>
      <c r="D516" s="142"/>
      <c r="E516" s="142"/>
      <c r="F516" s="142"/>
      <c r="G516" s="142"/>
      <c r="J516" s="87">
        <f t="shared" si="520"/>
        <v>257.2</v>
      </c>
      <c r="K516" s="126">
        <v>203</v>
      </c>
      <c r="L516" s="87">
        <v>0.5</v>
      </c>
      <c r="M516" s="87">
        <v>10</v>
      </c>
      <c r="N516" s="87" t="s">
        <v>154</v>
      </c>
      <c r="O516" s="87" t="s">
        <v>155</v>
      </c>
      <c r="P516" s="87">
        <v>0</v>
      </c>
      <c r="Q516" s="127">
        <v>1.539E-5</v>
      </c>
      <c r="R516" s="87">
        <v>0</v>
      </c>
      <c r="S516" s="87">
        <v>0</v>
      </c>
      <c r="T516" s="127">
        <v>97060000</v>
      </c>
      <c r="U516" s="127">
        <v>97060000</v>
      </c>
      <c r="V516" s="127">
        <v>621900000</v>
      </c>
      <c r="W516" s="127">
        <v>621900000</v>
      </c>
      <c r="X516" s="87">
        <v>0</v>
      </c>
      <c r="Y516" s="87">
        <v>0</v>
      </c>
      <c r="Z516" s="127">
        <v>74690000</v>
      </c>
      <c r="AA516" s="127">
        <v>9.2439999999999999E-7</v>
      </c>
      <c r="AB516" s="127">
        <v>3233000000</v>
      </c>
      <c r="AC516" s="87">
        <v>0.65</v>
      </c>
      <c r="AD516" s="87" t="s">
        <v>156</v>
      </c>
      <c r="AE516" s="87" t="s">
        <v>157</v>
      </c>
      <c r="AF516" s="87" t="s">
        <v>158</v>
      </c>
      <c r="AG516" s="87" t="s">
        <v>159</v>
      </c>
      <c r="AH516" s="87" t="s">
        <v>160</v>
      </c>
      <c r="AI516" s="87" t="s">
        <v>161</v>
      </c>
      <c r="AJ516" s="87" t="s">
        <v>162</v>
      </c>
      <c r="AK516" s="87">
        <v>0</v>
      </c>
      <c r="AL516" s="87">
        <v>0</v>
      </c>
      <c r="AM516" s="87" t="s">
        <v>142</v>
      </c>
      <c r="AY516" s="133"/>
      <c r="AZ516" s="87" t="str">
        <f t="shared" si="498"/>
        <v/>
      </c>
      <c r="BA516" s="87" t="str">
        <f t="shared" si="499"/>
        <v/>
      </c>
      <c r="BB516" s="87" t="str">
        <f t="shared" si="500"/>
        <v/>
      </c>
      <c r="BC516" s="87" t="str">
        <f t="shared" si="501"/>
        <v/>
      </c>
      <c r="BD516" s="87" t="str">
        <f t="shared" si="502"/>
        <v/>
      </c>
      <c r="BE516" s="87" t="str">
        <f t="shared" si="503"/>
        <v/>
      </c>
      <c r="BG516" s="87" t="str">
        <f t="shared" si="504"/>
        <v/>
      </c>
      <c r="BH516" s="127" t="str">
        <f t="shared" si="505"/>
        <v/>
      </c>
      <c r="BI516" s="127" t="str">
        <f t="shared" si="506"/>
        <v/>
      </c>
      <c r="BJ516" s="87" t="str">
        <f t="shared" si="507"/>
        <v/>
      </c>
      <c r="BK516" s="87" t="str">
        <f t="shared" si="508"/>
        <v/>
      </c>
      <c r="BL516" s="87" t="str">
        <f t="shared" si="509"/>
        <v/>
      </c>
    </row>
    <row r="517" spans="2:64" ht="12.75">
      <c r="B517" s="142"/>
      <c r="C517" s="142"/>
      <c r="D517" s="142"/>
      <c r="E517" s="142"/>
      <c r="F517" s="142"/>
      <c r="G517" s="142"/>
      <c r="J517" s="87">
        <f t="shared" si="520"/>
        <v>258.10000000000002</v>
      </c>
      <c r="K517" s="126">
        <v>203</v>
      </c>
      <c r="L517" s="87">
        <v>0.5</v>
      </c>
      <c r="M517" s="87">
        <v>10</v>
      </c>
      <c r="N517" s="87" t="s">
        <v>154</v>
      </c>
      <c r="O517" s="87" t="s">
        <v>155</v>
      </c>
      <c r="P517" s="87">
        <v>0</v>
      </c>
      <c r="Q517" s="127">
        <v>1.539E-5</v>
      </c>
      <c r="R517" s="87">
        <v>0</v>
      </c>
      <c r="S517" s="87">
        <v>0</v>
      </c>
      <c r="T517" s="127">
        <v>97060000</v>
      </c>
      <c r="U517" s="127">
        <v>97060000</v>
      </c>
      <c r="V517" s="127">
        <v>621900000</v>
      </c>
      <c r="W517" s="127">
        <v>621900000</v>
      </c>
      <c r="X517" s="87">
        <v>0</v>
      </c>
      <c r="Y517" s="87">
        <v>0</v>
      </c>
      <c r="Z517" s="127">
        <v>74690000</v>
      </c>
      <c r="AA517" s="127">
        <v>9.2439999999999999E-7</v>
      </c>
      <c r="AB517" s="127">
        <v>3233000000</v>
      </c>
      <c r="AC517" s="87">
        <v>0.65</v>
      </c>
      <c r="AD517" s="87" t="s">
        <v>156</v>
      </c>
      <c r="AE517" s="87" t="s">
        <v>157</v>
      </c>
      <c r="AF517" s="87" t="s">
        <v>158</v>
      </c>
      <c r="AG517" s="87" t="s">
        <v>159</v>
      </c>
      <c r="AH517" s="87" t="s">
        <v>160</v>
      </c>
      <c r="AI517" s="87" t="s">
        <v>161</v>
      </c>
      <c r="AJ517" s="87" t="s">
        <v>162</v>
      </c>
      <c r="AK517" s="87">
        <v>0</v>
      </c>
      <c r="AL517" s="87">
        <v>0</v>
      </c>
      <c r="AM517" s="87" t="s">
        <v>142</v>
      </c>
      <c r="AY517" s="133">
        <f t="shared" ref="AY517" si="542">IF(J517="", "", INT(J517))</f>
        <v>258</v>
      </c>
      <c r="AZ517" s="87">
        <f t="shared" si="498"/>
        <v>203</v>
      </c>
      <c r="BA517" s="87">
        <f t="shared" si="499"/>
        <v>204</v>
      </c>
      <c r="BB517" s="87">
        <f t="shared" si="500"/>
        <v>258</v>
      </c>
      <c r="BC517" s="87">
        <f t="shared" si="501"/>
        <v>258</v>
      </c>
      <c r="BD517" s="87" t="str">
        <f t="shared" si="502"/>
        <v>1c</v>
      </c>
      <c r="BE517" s="87" t="str">
        <f t="shared" si="503"/>
        <v>0</v>
      </c>
      <c r="BG517" s="87">
        <f t="shared" si="504"/>
        <v>258</v>
      </c>
      <c r="BH517" s="127" t="str">
        <f t="shared" si="505"/>
        <v>2.10E+11</v>
      </c>
      <c r="BI517" s="127" t="str">
        <f t="shared" si="506"/>
        <v>8.08E+10</v>
      </c>
      <c r="BJ517" s="87" t="str">
        <f t="shared" si="507"/>
        <v>7850</v>
      </c>
      <c r="BK517" s="87">
        <f t="shared" si="508"/>
        <v>0.5</v>
      </c>
      <c r="BL517" s="87">
        <f t="shared" si="509"/>
        <v>0.01</v>
      </c>
    </row>
    <row r="518" spans="2:64" ht="12.75">
      <c r="B518" s="142"/>
      <c r="C518" s="142"/>
      <c r="D518" s="142"/>
      <c r="E518" s="142"/>
      <c r="F518" s="142"/>
      <c r="G518" s="142"/>
      <c r="J518" s="87">
        <f t="shared" si="520"/>
        <v>258.2</v>
      </c>
      <c r="K518" s="126">
        <v>204</v>
      </c>
      <c r="L518" s="87">
        <v>0.5</v>
      </c>
      <c r="M518" s="87">
        <v>10</v>
      </c>
      <c r="N518" s="87" t="s">
        <v>154</v>
      </c>
      <c r="O518" s="87" t="s">
        <v>155</v>
      </c>
      <c r="P518" s="87">
        <v>0</v>
      </c>
      <c r="Q518" s="127">
        <v>1.539E-5</v>
      </c>
      <c r="R518" s="87">
        <v>0</v>
      </c>
      <c r="S518" s="87">
        <v>0</v>
      </c>
      <c r="T518" s="127">
        <v>97060000</v>
      </c>
      <c r="U518" s="127">
        <v>97060000</v>
      </c>
      <c r="V518" s="127">
        <v>621900000</v>
      </c>
      <c r="W518" s="127">
        <v>621900000</v>
      </c>
      <c r="X518" s="87">
        <v>0</v>
      </c>
      <c r="Y518" s="87">
        <v>0</v>
      </c>
      <c r="Z518" s="127">
        <v>74690000</v>
      </c>
      <c r="AA518" s="127">
        <v>9.2439999999999999E-7</v>
      </c>
      <c r="AB518" s="127">
        <v>3233000000</v>
      </c>
      <c r="AC518" s="87">
        <v>0.65</v>
      </c>
      <c r="AD518" s="87" t="s">
        <v>156</v>
      </c>
      <c r="AE518" s="87" t="s">
        <v>157</v>
      </c>
      <c r="AF518" s="87" t="s">
        <v>158</v>
      </c>
      <c r="AG518" s="87" t="s">
        <v>159</v>
      </c>
      <c r="AH518" s="87" t="s">
        <v>160</v>
      </c>
      <c r="AI518" s="87" t="s">
        <v>161</v>
      </c>
      <c r="AJ518" s="87" t="s">
        <v>162</v>
      </c>
      <c r="AK518" s="87">
        <v>0</v>
      </c>
      <c r="AL518" s="87">
        <v>0</v>
      </c>
      <c r="AM518" s="87" t="s">
        <v>142</v>
      </c>
      <c r="AY518" s="133"/>
      <c r="AZ518" s="87" t="str">
        <f t="shared" ref="AZ518:AZ581" si="543">IF(AY518="","",K518)</f>
        <v/>
      </c>
      <c r="BA518" s="87" t="str">
        <f t="shared" ref="BA518:BA581" si="544">IF(AY518="","",K519)</f>
        <v/>
      </c>
      <c r="BB518" s="87" t="str">
        <f t="shared" ref="BB518:BB581" si="545">IF(AY518="","",AY518)</f>
        <v/>
      </c>
      <c r="BC518" s="87" t="str">
        <f t="shared" ref="BC518:BC581" si="546">IF(AY518="","",AY518)</f>
        <v/>
      </c>
      <c r="BD518" s="87" t="str">
        <f t="shared" ref="BD518:BD581" si="547">IF(AY518="","","1c")</f>
        <v/>
      </c>
      <c r="BE518" s="87" t="str">
        <f t="shared" ref="BE518:BE581" si="548">IF(AY518="","","0")</f>
        <v/>
      </c>
      <c r="BG518" s="87" t="str">
        <f t="shared" ref="BG518:BG581" si="549">IF(AY518="","",AY518)</f>
        <v/>
      </c>
      <c r="BH518" s="127" t="str">
        <f t="shared" ref="BH518:BH581" si="550">IF(AY518="","","2.10E+11")</f>
        <v/>
      </c>
      <c r="BI518" s="127" t="str">
        <f t="shared" ref="BI518:BI581" si="551">IF(AY518="","","8.08E+10")</f>
        <v/>
      </c>
      <c r="BJ518" s="87" t="str">
        <f t="shared" ref="BJ518:BJ581" si="552">IF(AY518="","","7850")</f>
        <v/>
      </c>
      <c r="BK518" s="87" t="str">
        <f t="shared" ref="BK518:BK581" si="553">IF(AY518="","",L518)</f>
        <v/>
      </c>
      <c r="BL518" s="87" t="str">
        <f t="shared" ref="BL518:BL581" si="554">IF(AY518="","",M518/1000)</f>
        <v/>
      </c>
    </row>
    <row r="519" spans="2:64" ht="12.75">
      <c r="B519" s="142"/>
      <c r="C519" s="142"/>
      <c r="D519" s="142"/>
      <c r="E519" s="142"/>
      <c r="F519" s="142"/>
      <c r="G519" s="142"/>
      <c r="J519" s="87">
        <f t="shared" si="520"/>
        <v>259.10000000000002</v>
      </c>
      <c r="K519" s="126">
        <v>204</v>
      </c>
      <c r="L519" s="87">
        <v>0.5</v>
      </c>
      <c r="M519" s="87">
        <v>15</v>
      </c>
      <c r="N519" s="87" t="s">
        <v>154</v>
      </c>
      <c r="O519" s="87" t="s">
        <v>155</v>
      </c>
      <c r="P519" s="87">
        <v>0</v>
      </c>
      <c r="Q519" s="127">
        <v>2.2860000000000001E-5</v>
      </c>
      <c r="R519" s="87">
        <v>0</v>
      </c>
      <c r="S519" s="87">
        <v>0</v>
      </c>
      <c r="T519" s="127">
        <v>141300000</v>
      </c>
      <c r="U519" s="127">
        <v>141300000</v>
      </c>
      <c r="V519" s="127">
        <v>923300000</v>
      </c>
      <c r="W519" s="127">
        <v>923300000</v>
      </c>
      <c r="X519" s="87">
        <v>0</v>
      </c>
      <c r="Y519" s="87">
        <v>0</v>
      </c>
      <c r="Z519" s="127">
        <v>108700000</v>
      </c>
      <c r="AA519" s="127">
        <v>1.345E-6</v>
      </c>
      <c r="AB519" s="127">
        <v>4800000000</v>
      </c>
      <c r="AC519" s="87">
        <v>0.65</v>
      </c>
      <c r="AD519" s="87" t="s">
        <v>156</v>
      </c>
      <c r="AE519" s="87" t="s">
        <v>157</v>
      </c>
      <c r="AF519" s="87" t="s">
        <v>158</v>
      </c>
      <c r="AG519" s="87" t="s">
        <v>159</v>
      </c>
      <c r="AH519" s="87" t="s">
        <v>160</v>
      </c>
      <c r="AI519" s="87" t="s">
        <v>161</v>
      </c>
      <c r="AJ519" s="87" t="s">
        <v>162</v>
      </c>
      <c r="AK519" s="87">
        <v>0</v>
      </c>
      <c r="AL519" s="87">
        <v>0</v>
      </c>
      <c r="AM519" s="87" t="s">
        <v>142</v>
      </c>
      <c r="AY519" s="133">
        <f t="shared" ref="AY519" si="555">IF(J519="", "", INT(J519))</f>
        <v>259</v>
      </c>
      <c r="AZ519" s="87">
        <f t="shared" si="543"/>
        <v>204</v>
      </c>
      <c r="BA519" s="87">
        <f t="shared" si="544"/>
        <v>132</v>
      </c>
      <c r="BB519" s="87">
        <f t="shared" si="545"/>
        <v>259</v>
      </c>
      <c r="BC519" s="87">
        <f t="shared" si="546"/>
        <v>259</v>
      </c>
      <c r="BD519" s="87" t="str">
        <f t="shared" si="547"/>
        <v>1c</v>
      </c>
      <c r="BE519" s="87" t="str">
        <f t="shared" si="548"/>
        <v>0</v>
      </c>
      <c r="BG519" s="87">
        <f t="shared" si="549"/>
        <v>259</v>
      </c>
      <c r="BH519" s="127" t="str">
        <f t="shared" si="550"/>
        <v>2.10E+11</v>
      </c>
      <c r="BI519" s="127" t="str">
        <f t="shared" si="551"/>
        <v>8.08E+10</v>
      </c>
      <c r="BJ519" s="87" t="str">
        <f t="shared" si="552"/>
        <v>7850</v>
      </c>
      <c r="BK519" s="87">
        <f t="shared" si="553"/>
        <v>0.5</v>
      </c>
      <c r="BL519" s="87">
        <f t="shared" si="554"/>
        <v>1.4999999999999999E-2</v>
      </c>
    </row>
    <row r="520" spans="2:64" ht="12.75">
      <c r="B520" s="142"/>
      <c r="C520" s="142"/>
      <c r="D520" s="142"/>
      <c r="E520" s="142"/>
      <c r="F520" s="142"/>
      <c r="G520" s="142"/>
      <c r="J520" s="87">
        <f t="shared" si="520"/>
        <v>259.2</v>
      </c>
      <c r="K520" s="126">
        <v>132</v>
      </c>
      <c r="L520" s="87">
        <v>0.5</v>
      </c>
      <c r="M520" s="87">
        <v>15</v>
      </c>
      <c r="N520" s="87" t="s">
        <v>154</v>
      </c>
      <c r="O520" s="87" t="s">
        <v>155</v>
      </c>
      <c r="P520" s="87">
        <v>0</v>
      </c>
      <c r="Q520" s="127">
        <v>2.2860000000000001E-5</v>
      </c>
      <c r="R520" s="87">
        <v>0</v>
      </c>
      <c r="S520" s="87">
        <v>0</v>
      </c>
      <c r="T520" s="127">
        <v>141300000</v>
      </c>
      <c r="U520" s="127">
        <v>141300000</v>
      </c>
      <c r="V520" s="127">
        <v>923300000</v>
      </c>
      <c r="W520" s="127">
        <v>923300000</v>
      </c>
      <c r="X520" s="87">
        <v>0</v>
      </c>
      <c r="Y520" s="87">
        <v>0</v>
      </c>
      <c r="Z520" s="127">
        <v>108700000</v>
      </c>
      <c r="AA520" s="127">
        <v>1.345E-6</v>
      </c>
      <c r="AB520" s="127">
        <v>4800000000</v>
      </c>
      <c r="AC520" s="87">
        <v>0.65</v>
      </c>
      <c r="AD520" s="87" t="s">
        <v>156</v>
      </c>
      <c r="AE520" s="87" t="s">
        <v>157</v>
      </c>
      <c r="AF520" s="87" t="s">
        <v>158</v>
      </c>
      <c r="AG520" s="87" t="s">
        <v>159</v>
      </c>
      <c r="AH520" s="87" t="s">
        <v>160</v>
      </c>
      <c r="AI520" s="87" t="s">
        <v>161</v>
      </c>
      <c r="AJ520" s="87" t="s">
        <v>162</v>
      </c>
      <c r="AK520" s="87">
        <v>0</v>
      </c>
      <c r="AL520" s="87">
        <v>0</v>
      </c>
      <c r="AM520" s="87" t="s">
        <v>142</v>
      </c>
      <c r="AY520" s="133"/>
      <c r="AZ520" s="87" t="str">
        <f t="shared" si="543"/>
        <v/>
      </c>
      <c r="BA520" s="87" t="str">
        <f t="shared" si="544"/>
        <v/>
      </c>
      <c r="BB520" s="87" t="str">
        <f t="shared" si="545"/>
        <v/>
      </c>
      <c r="BC520" s="87" t="str">
        <f t="shared" si="546"/>
        <v/>
      </c>
      <c r="BD520" s="87" t="str">
        <f t="shared" si="547"/>
        <v/>
      </c>
      <c r="BE520" s="87" t="str">
        <f t="shared" si="548"/>
        <v/>
      </c>
      <c r="BG520" s="87" t="str">
        <f t="shared" si="549"/>
        <v/>
      </c>
      <c r="BH520" s="127" t="str">
        <f t="shared" si="550"/>
        <v/>
      </c>
      <c r="BI520" s="127" t="str">
        <f t="shared" si="551"/>
        <v/>
      </c>
      <c r="BJ520" s="87" t="str">
        <f t="shared" si="552"/>
        <v/>
      </c>
      <c r="BK520" s="87" t="str">
        <f t="shared" si="553"/>
        <v/>
      </c>
      <c r="BL520" s="87" t="str">
        <f t="shared" si="554"/>
        <v/>
      </c>
    </row>
    <row r="521" spans="2:64" ht="12.75">
      <c r="B521" s="142"/>
      <c r="C521" s="142"/>
      <c r="D521" s="142"/>
      <c r="E521" s="142"/>
      <c r="F521" s="142"/>
      <c r="G521" s="142"/>
      <c r="J521" s="87">
        <f t="shared" si="520"/>
        <v>260.10000000000002</v>
      </c>
      <c r="K521" s="126">
        <v>75</v>
      </c>
      <c r="L521" s="87">
        <v>0.5</v>
      </c>
      <c r="M521" s="87">
        <v>10</v>
      </c>
      <c r="N521" s="87" t="s">
        <v>154</v>
      </c>
      <c r="O521" s="87" t="s">
        <v>155</v>
      </c>
      <c r="P521" s="87">
        <v>0</v>
      </c>
      <c r="Q521" s="127">
        <v>1.539E-5</v>
      </c>
      <c r="R521" s="87">
        <v>0</v>
      </c>
      <c r="S521" s="87">
        <v>0</v>
      </c>
      <c r="T521" s="127">
        <v>97060000</v>
      </c>
      <c r="U521" s="127">
        <v>97060000</v>
      </c>
      <c r="V521" s="127">
        <v>621900000</v>
      </c>
      <c r="W521" s="127">
        <v>621900000</v>
      </c>
      <c r="X521" s="87">
        <v>0</v>
      </c>
      <c r="Y521" s="87">
        <v>0</v>
      </c>
      <c r="Z521" s="127">
        <v>74690000</v>
      </c>
      <c r="AA521" s="127">
        <v>9.2439999999999999E-7</v>
      </c>
      <c r="AB521" s="127">
        <v>3233000000</v>
      </c>
      <c r="AC521" s="87">
        <v>0.65</v>
      </c>
      <c r="AD521" s="87" t="s">
        <v>156</v>
      </c>
      <c r="AE521" s="87" t="s">
        <v>157</v>
      </c>
      <c r="AF521" s="87" t="s">
        <v>158</v>
      </c>
      <c r="AG521" s="87" t="s">
        <v>159</v>
      </c>
      <c r="AH521" s="87" t="s">
        <v>160</v>
      </c>
      <c r="AI521" s="87" t="s">
        <v>161</v>
      </c>
      <c r="AJ521" s="87" t="s">
        <v>162</v>
      </c>
      <c r="AK521" s="87">
        <v>0</v>
      </c>
      <c r="AL521" s="87">
        <v>0</v>
      </c>
      <c r="AM521" s="87" t="s">
        <v>142</v>
      </c>
      <c r="AY521" s="133">
        <f t="shared" ref="AY521" si="556">IF(J521="", "", INT(J521))</f>
        <v>260</v>
      </c>
      <c r="AZ521" s="87">
        <f t="shared" si="543"/>
        <v>75</v>
      </c>
      <c r="BA521" s="87">
        <f t="shared" si="544"/>
        <v>205</v>
      </c>
      <c r="BB521" s="87">
        <f t="shared" si="545"/>
        <v>260</v>
      </c>
      <c r="BC521" s="87">
        <f t="shared" si="546"/>
        <v>260</v>
      </c>
      <c r="BD521" s="87" t="str">
        <f t="shared" si="547"/>
        <v>1c</v>
      </c>
      <c r="BE521" s="87" t="str">
        <f t="shared" si="548"/>
        <v>0</v>
      </c>
      <c r="BG521" s="87">
        <f t="shared" si="549"/>
        <v>260</v>
      </c>
      <c r="BH521" s="127" t="str">
        <f t="shared" si="550"/>
        <v>2.10E+11</v>
      </c>
      <c r="BI521" s="127" t="str">
        <f t="shared" si="551"/>
        <v>8.08E+10</v>
      </c>
      <c r="BJ521" s="87" t="str">
        <f t="shared" si="552"/>
        <v>7850</v>
      </c>
      <c r="BK521" s="87">
        <f t="shared" si="553"/>
        <v>0.5</v>
      </c>
      <c r="BL521" s="87">
        <f t="shared" si="554"/>
        <v>0.01</v>
      </c>
    </row>
    <row r="522" spans="2:64" ht="12.75">
      <c r="B522" s="142"/>
      <c r="C522" s="142"/>
      <c r="D522" s="142"/>
      <c r="E522" s="142"/>
      <c r="F522" s="142"/>
      <c r="G522" s="142"/>
      <c r="J522" s="87">
        <f t="shared" si="520"/>
        <v>260.2</v>
      </c>
      <c r="K522" s="126">
        <v>205</v>
      </c>
      <c r="L522" s="87">
        <v>0.5</v>
      </c>
      <c r="M522" s="87">
        <v>10</v>
      </c>
      <c r="N522" s="87" t="s">
        <v>154</v>
      </c>
      <c r="O522" s="87" t="s">
        <v>155</v>
      </c>
      <c r="P522" s="87">
        <v>0</v>
      </c>
      <c r="Q522" s="127">
        <v>1.539E-5</v>
      </c>
      <c r="R522" s="87">
        <v>0</v>
      </c>
      <c r="S522" s="87">
        <v>0</v>
      </c>
      <c r="T522" s="127">
        <v>97060000</v>
      </c>
      <c r="U522" s="127">
        <v>97060000</v>
      </c>
      <c r="V522" s="127">
        <v>621900000</v>
      </c>
      <c r="W522" s="127">
        <v>621900000</v>
      </c>
      <c r="X522" s="87">
        <v>0</v>
      </c>
      <c r="Y522" s="87">
        <v>0</v>
      </c>
      <c r="Z522" s="127">
        <v>74690000</v>
      </c>
      <c r="AA522" s="127">
        <v>9.2439999999999999E-7</v>
      </c>
      <c r="AB522" s="127">
        <v>3233000000</v>
      </c>
      <c r="AC522" s="87">
        <v>0.65</v>
      </c>
      <c r="AD522" s="87" t="s">
        <v>156</v>
      </c>
      <c r="AE522" s="87" t="s">
        <v>157</v>
      </c>
      <c r="AF522" s="87" t="s">
        <v>158</v>
      </c>
      <c r="AG522" s="87" t="s">
        <v>159</v>
      </c>
      <c r="AH522" s="87" t="s">
        <v>160</v>
      </c>
      <c r="AI522" s="87" t="s">
        <v>161</v>
      </c>
      <c r="AJ522" s="87" t="s">
        <v>162</v>
      </c>
      <c r="AK522" s="87">
        <v>0</v>
      </c>
      <c r="AL522" s="87">
        <v>0</v>
      </c>
      <c r="AM522" s="87" t="s">
        <v>142</v>
      </c>
      <c r="AY522" s="133"/>
      <c r="AZ522" s="87" t="str">
        <f t="shared" si="543"/>
        <v/>
      </c>
      <c r="BA522" s="87" t="str">
        <f t="shared" si="544"/>
        <v/>
      </c>
      <c r="BB522" s="87" t="str">
        <f t="shared" si="545"/>
        <v/>
      </c>
      <c r="BC522" s="87" t="str">
        <f t="shared" si="546"/>
        <v/>
      </c>
      <c r="BD522" s="87" t="str">
        <f t="shared" si="547"/>
        <v/>
      </c>
      <c r="BE522" s="87" t="str">
        <f t="shared" si="548"/>
        <v/>
      </c>
      <c r="BG522" s="87" t="str">
        <f t="shared" si="549"/>
        <v/>
      </c>
      <c r="BH522" s="127" t="str">
        <f t="shared" si="550"/>
        <v/>
      </c>
      <c r="BI522" s="127" t="str">
        <f t="shared" si="551"/>
        <v/>
      </c>
      <c r="BJ522" s="87" t="str">
        <f t="shared" si="552"/>
        <v/>
      </c>
      <c r="BK522" s="87" t="str">
        <f t="shared" si="553"/>
        <v/>
      </c>
      <c r="BL522" s="87" t="str">
        <f t="shared" si="554"/>
        <v/>
      </c>
    </row>
    <row r="523" spans="2:64" ht="12.75">
      <c r="B523" s="142"/>
      <c r="C523" s="142"/>
      <c r="D523" s="142"/>
      <c r="E523" s="142"/>
      <c r="F523" s="142"/>
      <c r="G523" s="142"/>
      <c r="J523" s="87">
        <f t="shared" si="520"/>
        <v>261.10000000000002</v>
      </c>
      <c r="K523" s="126">
        <v>205</v>
      </c>
      <c r="L523" s="87">
        <v>0.5</v>
      </c>
      <c r="M523" s="87">
        <v>10</v>
      </c>
      <c r="N523" s="87" t="s">
        <v>154</v>
      </c>
      <c r="O523" s="87" t="s">
        <v>155</v>
      </c>
      <c r="P523" s="87">
        <v>0</v>
      </c>
      <c r="Q523" s="127">
        <v>1.539E-5</v>
      </c>
      <c r="R523" s="87">
        <v>0</v>
      </c>
      <c r="S523" s="87">
        <v>0</v>
      </c>
      <c r="T523" s="127">
        <v>97060000</v>
      </c>
      <c r="U523" s="127">
        <v>97060000</v>
      </c>
      <c r="V523" s="127">
        <v>621900000</v>
      </c>
      <c r="W523" s="127">
        <v>621900000</v>
      </c>
      <c r="X523" s="87">
        <v>0</v>
      </c>
      <c r="Y523" s="87">
        <v>0</v>
      </c>
      <c r="Z523" s="127">
        <v>74690000</v>
      </c>
      <c r="AA523" s="127">
        <v>9.2439999999999999E-7</v>
      </c>
      <c r="AB523" s="127">
        <v>3233000000</v>
      </c>
      <c r="AC523" s="87">
        <v>0.65</v>
      </c>
      <c r="AD523" s="87" t="s">
        <v>156</v>
      </c>
      <c r="AE523" s="87" t="s">
        <v>157</v>
      </c>
      <c r="AF523" s="87" t="s">
        <v>158</v>
      </c>
      <c r="AG523" s="87" t="s">
        <v>159</v>
      </c>
      <c r="AH523" s="87" t="s">
        <v>160</v>
      </c>
      <c r="AI523" s="87" t="s">
        <v>161</v>
      </c>
      <c r="AJ523" s="87" t="s">
        <v>162</v>
      </c>
      <c r="AK523" s="87">
        <v>0</v>
      </c>
      <c r="AL523" s="87">
        <v>0</v>
      </c>
      <c r="AM523" s="87" t="s">
        <v>142</v>
      </c>
      <c r="AY523" s="133">
        <f t="shared" ref="AY523" si="557">IF(J523="", "", INT(J523))</f>
        <v>261</v>
      </c>
      <c r="AZ523" s="87">
        <f t="shared" si="543"/>
        <v>205</v>
      </c>
      <c r="BA523" s="87">
        <f t="shared" si="544"/>
        <v>206</v>
      </c>
      <c r="BB523" s="87">
        <f t="shared" si="545"/>
        <v>261</v>
      </c>
      <c r="BC523" s="87">
        <f t="shared" si="546"/>
        <v>261</v>
      </c>
      <c r="BD523" s="87" t="str">
        <f t="shared" si="547"/>
        <v>1c</v>
      </c>
      <c r="BE523" s="87" t="str">
        <f t="shared" si="548"/>
        <v>0</v>
      </c>
      <c r="BG523" s="87">
        <f t="shared" si="549"/>
        <v>261</v>
      </c>
      <c r="BH523" s="127" t="str">
        <f t="shared" si="550"/>
        <v>2.10E+11</v>
      </c>
      <c r="BI523" s="127" t="str">
        <f t="shared" si="551"/>
        <v>8.08E+10</v>
      </c>
      <c r="BJ523" s="87" t="str">
        <f t="shared" si="552"/>
        <v>7850</v>
      </c>
      <c r="BK523" s="87">
        <f t="shared" si="553"/>
        <v>0.5</v>
      </c>
      <c r="BL523" s="87">
        <f t="shared" si="554"/>
        <v>0.01</v>
      </c>
    </row>
    <row r="524" spans="2:64" ht="12.75">
      <c r="B524" s="142"/>
      <c r="C524" s="142"/>
      <c r="D524" s="142"/>
      <c r="E524" s="142"/>
      <c r="F524" s="142"/>
      <c r="G524" s="142"/>
      <c r="J524" s="87">
        <f t="shared" si="520"/>
        <v>261.2</v>
      </c>
      <c r="K524" s="126">
        <v>206</v>
      </c>
      <c r="L524" s="87">
        <v>0.5</v>
      </c>
      <c r="M524" s="87">
        <v>10</v>
      </c>
      <c r="N524" s="87" t="s">
        <v>154</v>
      </c>
      <c r="O524" s="87" t="s">
        <v>155</v>
      </c>
      <c r="P524" s="87">
        <v>0</v>
      </c>
      <c r="Q524" s="127">
        <v>1.539E-5</v>
      </c>
      <c r="R524" s="87">
        <v>0</v>
      </c>
      <c r="S524" s="87">
        <v>0</v>
      </c>
      <c r="T524" s="127">
        <v>97060000</v>
      </c>
      <c r="U524" s="127">
        <v>97060000</v>
      </c>
      <c r="V524" s="127">
        <v>621900000</v>
      </c>
      <c r="W524" s="127">
        <v>621900000</v>
      </c>
      <c r="X524" s="87">
        <v>0</v>
      </c>
      <c r="Y524" s="87">
        <v>0</v>
      </c>
      <c r="Z524" s="127">
        <v>74690000</v>
      </c>
      <c r="AA524" s="127">
        <v>9.2439999999999999E-7</v>
      </c>
      <c r="AB524" s="127">
        <v>3233000000</v>
      </c>
      <c r="AC524" s="87">
        <v>0.65</v>
      </c>
      <c r="AD524" s="87" t="s">
        <v>156</v>
      </c>
      <c r="AE524" s="87" t="s">
        <v>157</v>
      </c>
      <c r="AF524" s="87" t="s">
        <v>158</v>
      </c>
      <c r="AG524" s="87" t="s">
        <v>159</v>
      </c>
      <c r="AH524" s="87" t="s">
        <v>160</v>
      </c>
      <c r="AI524" s="87" t="s">
        <v>161</v>
      </c>
      <c r="AJ524" s="87" t="s">
        <v>162</v>
      </c>
      <c r="AK524" s="87">
        <v>0</v>
      </c>
      <c r="AL524" s="87">
        <v>0</v>
      </c>
      <c r="AM524" s="87" t="s">
        <v>142</v>
      </c>
      <c r="AY524" s="133"/>
      <c r="AZ524" s="87" t="str">
        <f t="shared" si="543"/>
        <v/>
      </c>
      <c r="BA524" s="87" t="str">
        <f t="shared" si="544"/>
        <v/>
      </c>
      <c r="BB524" s="87" t="str">
        <f t="shared" si="545"/>
        <v/>
      </c>
      <c r="BC524" s="87" t="str">
        <f t="shared" si="546"/>
        <v/>
      </c>
      <c r="BD524" s="87" t="str">
        <f t="shared" si="547"/>
        <v/>
      </c>
      <c r="BE524" s="87" t="str">
        <f t="shared" si="548"/>
        <v/>
      </c>
      <c r="BG524" s="87" t="str">
        <f t="shared" si="549"/>
        <v/>
      </c>
      <c r="BH524" s="127" t="str">
        <f t="shared" si="550"/>
        <v/>
      </c>
      <c r="BI524" s="127" t="str">
        <f t="shared" si="551"/>
        <v/>
      </c>
      <c r="BJ524" s="87" t="str">
        <f t="shared" si="552"/>
        <v/>
      </c>
      <c r="BK524" s="87" t="str">
        <f t="shared" si="553"/>
        <v/>
      </c>
      <c r="BL524" s="87" t="str">
        <f t="shared" si="554"/>
        <v/>
      </c>
    </row>
    <row r="525" spans="2:64" ht="12.75">
      <c r="B525" s="142"/>
      <c r="C525" s="142"/>
      <c r="D525" s="142"/>
      <c r="E525" s="142"/>
      <c r="F525" s="142"/>
      <c r="G525" s="142"/>
      <c r="J525" s="87">
        <f t="shared" si="520"/>
        <v>262.10000000000002</v>
      </c>
      <c r="K525" s="126">
        <v>206</v>
      </c>
      <c r="L525" s="87">
        <v>0.5</v>
      </c>
      <c r="M525" s="87">
        <v>10</v>
      </c>
      <c r="N525" s="87" t="s">
        <v>154</v>
      </c>
      <c r="O525" s="87" t="s">
        <v>155</v>
      </c>
      <c r="P525" s="87">
        <v>0</v>
      </c>
      <c r="Q525" s="127">
        <v>1.539E-5</v>
      </c>
      <c r="R525" s="87">
        <v>0</v>
      </c>
      <c r="S525" s="87">
        <v>0</v>
      </c>
      <c r="T525" s="127">
        <v>97060000</v>
      </c>
      <c r="U525" s="127">
        <v>97060000</v>
      </c>
      <c r="V525" s="127">
        <v>621900000</v>
      </c>
      <c r="W525" s="127">
        <v>621900000</v>
      </c>
      <c r="X525" s="87">
        <v>0</v>
      </c>
      <c r="Y525" s="87">
        <v>0</v>
      </c>
      <c r="Z525" s="127">
        <v>74690000</v>
      </c>
      <c r="AA525" s="127">
        <v>9.2439999999999999E-7</v>
      </c>
      <c r="AB525" s="127">
        <v>3233000000</v>
      </c>
      <c r="AC525" s="87">
        <v>0.65</v>
      </c>
      <c r="AD525" s="87" t="s">
        <v>156</v>
      </c>
      <c r="AE525" s="87" t="s">
        <v>157</v>
      </c>
      <c r="AF525" s="87" t="s">
        <v>158</v>
      </c>
      <c r="AG525" s="87" t="s">
        <v>159</v>
      </c>
      <c r="AH525" s="87" t="s">
        <v>160</v>
      </c>
      <c r="AI525" s="87" t="s">
        <v>161</v>
      </c>
      <c r="AJ525" s="87" t="s">
        <v>162</v>
      </c>
      <c r="AK525" s="87">
        <v>0</v>
      </c>
      <c r="AL525" s="87">
        <v>0</v>
      </c>
      <c r="AM525" s="87" t="s">
        <v>142</v>
      </c>
      <c r="AY525" s="133">
        <f t="shared" ref="AY525" si="558">IF(J525="", "", INT(J525))</f>
        <v>262</v>
      </c>
      <c r="AZ525" s="87">
        <f t="shared" si="543"/>
        <v>206</v>
      </c>
      <c r="BA525" s="87">
        <f t="shared" si="544"/>
        <v>135</v>
      </c>
      <c r="BB525" s="87">
        <f t="shared" si="545"/>
        <v>262</v>
      </c>
      <c r="BC525" s="87">
        <f t="shared" si="546"/>
        <v>262</v>
      </c>
      <c r="BD525" s="87" t="str">
        <f t="shared" si="547"/>
        <v>1c</v>
      </c>
      <c r="BE525" s="87" t="str">
        <f t="shared" si="548"/>
        <v>0</v>
      </c>
      <c r="BG525" s="87">
        <f t="shared" si="549"/>
        <v>262</v>
      </c>
      <c r="BH525" s="127" t="str">
        <f t="shared" si="550"/>
        <v>2.10E+11</v>
      </c>
      <c r="BI525" s="127" t="str">
        <f t="shared" si="551"/>
        <v>8.08E+10</v>
      </c>
      <c r="BJ525" s="87" t="str">
        <f t="shared" si="552"/>
        <v>7850</v>
      </c>
      <c r="BK525" s="87">
        <f t="shared" si="553"/>
        <v>0.5</v>
      </c>
      <c r="BL525" s="87">
        <f t="shared" si="554"/>
        <v>0.01</v>
      </c>
    </row>
    <row r="526" spans="2:64" ht="12.75">
      <c r="B526" s="142"/>
      <c r="C526" s="142"/>
      <c r="D526" s="142"/>
      <c r="E526" s="142"/>
      <c r="F526" s="142"/>
      <c r="G526" s="142"/>
      <c r="J526" s="87">
        <f t="shared" si="520"/>
        <v>262.2</v>
      </c>
      <c r="K526" s="126">
        <v>135</v>
      </c>
      <c r="L526" s="87">
        <v>0.5</v>
      </c>
      <c r="M526" s="87">
        <v>10</v>
      </c>
      <c r="N526" s="87" t="s">
        <v>154</v>
      </c>
      <c r="O526" s="87" t="s">
        <v>155</v>
      </c>
      <c r="P526" s="87">
        <v>0</v>
      </c>
      <c r="Q526" s="127">
        <v>1.539E-5</v>
      </c>
      <c r="R526" s="87">
        <v>0</v>
      </c>
      <c r="S526" s="87">
        <v>0</v>
      </c>
      <c r="T526" s="127">
        <v>97060000</v>
      </c>
      <c r="U526" s="127">
        <v>97060000</v>
      </c>
      <c r="V526" s="127">
        <v>621900000</v>
      </c>
      <c r="W526" s="127">
        <v>621900000</v>
      </c>
      <c r="X526" s="87">
        <v>0</v>
      </c>
      <c r="Y526" s="87">
        <v>0</v>
      </c>
      <c r="Z526" s="127">
        <v>74690000</v>
      </c>
      <c r="AA526" s="127">
        <v>9.2439999999999999E-7</v>
      </c>
      <c r="AB526" s="127">
        <v>3233000000</v>
      </c>
      <c r="AC526" s="87">
        <v>0.65</v>
      </c>
      <c r="AD526" s="87" t="s">
        <v>156</v>
      </c>
      <c r="AE526" s="87" t="s">
        <v>157</v>
      </c>
      <c r="AF526" s="87" t="s">
        <v>158</v>
      </c>
      <c r="AG526" s="87" t="s">
        <v>159</v>
      </c>
      <c r="AH526" s="87" t="s">
        <v>160</v>
      </c>
      <c r="AI526" s="87" t="s">
        <v>161</v>
      </c>
      <c r="AJ526" s="87" t="s">
        <v>162</v>
      </c>
      <c r="AK526" s="87">
        <v>0</v>
      </c>
      <c r="AL526" s="87">
        <v>0</v>
      </c>
      <c r="AM526" s="87" t="s">
        <v>142</v>
      </c>
      <c r="AY526" s="133"/>
      <c r="AZ526" s="87" t="str">
        <f t="shared" si="543"/>
        <v/>
      </c>
      <c r="BA526" s="87" t="str">
        <f t="shared" si="544"/>
        <v/>
      </c>
      <c r="BB526" s="87" t="str">
        <f t="shared" si="545"/>
        <v/>
      </c>
      <c r="BC526" s="87" t="str">
        <f t="shared" si="546"/>
        <v/>
      </c>
      <c r="BD526" s="87" t="str">
        <f t="shared" si="547"/>
        <v/>
      </c>
      <c r="BE526" s="87" t="str">
        <f t="shared" si="548"/>
        <v/>
      </c>
      <c r="BG526" s="87" t="str">
        <f t="shared" si="549"/>
        <v/>
      </c>
      <c r="BH526" s="127" t="str">
        <f t="shared" si="550"/>
        <v/>
      </c>
      <c r="BI526" s="127" t="str">
        <f t="shared" si="551"/>
        <v/>
      </c>
      <c r="BJ526" s="87" t="str">
        <f t="shared" si="552"/>
        <v/>
      </c>
      <c r="BK526" s="87" t="str">
        <f t="shared" si="553"/>
        <v/>
      </c>
      <c r="BL526" s="87" t="str">
        <f t="shared" si="554"/>
        <v/>
      </c>
    </row>
    <row r="527" spans="2:64" ht="12.75">
      <c r="B527" s="142"/>
      <c r="C527" s="142"/>
      <c r="D527" s="142"/>
      <c r="E527" s="142"/>
      <c r="F527" s="142"/>
      <c r="G527" s="142"/>
      <c r="J527" s="87">
        <f t="shared" si="520"/>
        <v>263.10000000000002</v>
      </c>
      <c r="K527" s="126">
        <v>80</v>
      </c>
      <c r="L527" s="87">
        <v>0.5</v>
      </c>
      <c r="M527" s="87">
        <v>10</v>
      </c>
      <c r="N527" s="87" t="s">
        <v>154</v>
      </c>
      <c r="O527" s="87" t="s">
        <v>155</v>
      </c>
      <c r="P527" s="87">
        <v>0</v>
      </c>
      <c r="Q527" s="127">
        <v>1.539E-5</v>
      </c>
      <c r="R527" s="87">
        <v>0</v>
      </c>
      <c r="S527" s="87">
        <v>0</v>
      </c>
      <c r="T527" s="127">
        <v>97060000</v>
      </c>
      <c r="U527" s="127">
        <v>97060000</v>
      </c>
      <c r="V527" s="127">
        <v>621900000</v>
      </c>
      <c r="W527" s="127">
        <v>621900000</v>
      </c>
      <c r="X527" s="87">
        <v>0</v>
      </c>
      <c r="Y527" s="87">
        <v>0</v>
      </c>
      <c r="Z527" s="127">
        <v>74690000</v>
      </c>
      <c r="AA527" s="127">
        <v>9.2439999999999999E-7</v>
      </c>
      <c r="AB527" s="127">
        <v>3233000000</v>
      </c>
      <c r="AC527" s="87">
        <v>0.65</v>
      </c>
      <c r="AD527" s="87" t="s">
        <v>156</v>
      </c>
      <c r="AE527" s="87" t="s">
        <v>157</v>
      </c>
      <c r="AF527" s="87" t="s">
        <v>158</v>
      </c>
      <c r="AG527" s="87" t="s">
        <v>159</v>
      </c>
      <c r="AH527" s="87" t="s">
        <v>160</v>
      </c>
      <c r="AI527" s="87" t="s">
        <v>161</v>
      </c>
      <c r="AJ527" s="87" t="s">
        <v>162</v>
      </c>
      <c r="AK527" s="87">
        <v>0</v>
      </c>
      <c r="AL527" s="87">
        <v>0</v>
      </c>
      <c r="AM527" s="87" t="s">
        <v>142</v>
      </c>
      <c r="AY527" s="133">
        <f t="shared" ref="AY527" si="559">IF(J527="", "", INT(J527))</f>
        <v>263</v>
      </c>
      <c r="AZ527" s="87">
        <f t="shared" si="543"/>
        <v>80</v>
      </c>
      <c r="BA527" s="87">
        <f t="shared" si="544"/>
        <v>207</v>
      </c>
      <c r="BB527" s="87">
        <f t="shared" si="545"/>
        <v>263</v>
      </c>
      <c r="BC527" s="87">
        <f t="shared" si="546"/>
        <v>263</v>
      </c>
      <c r="BD527" s="87" t="str">
        <f t="shared" si="547"/>
        <v>1c</v>
      </c>
      <c r="BE527" s="87" t="str">
        <f t="shared" si="548"/>
        <v>0</v>
      </c>
      <c r="BG527" s="87">
        <f t="shared" si="549"/>
        <v>263</v>
      </c>
      <c r="BH527" s="127" t="str">
        <f t="shared" si="550"/>
        <v>2.10E+11</v>
      </c>
      <c r="BI527" s="127" t="str">
        <f t="shared" si="551"/>
        <v>8.08E+10</v>
      </c>
      <c r="BJ527" s="87" t="str">
        <f t="shared" si="552"/>
        <v>7850</v>
      </c>
      <c r="BK527" s="87">
        <f t="shared" si="553"/>
        <v>0.5</v>
      </c>
      <c r="BL527" s="87">
        <f t="shared" si="554"/>
        <v>0.01</v>
      </c>
    </row>
    <row r="528" spans="2:64" ht="12.75">
      <c r="B528" s="142"/>
      <c r="C528" s="142"/>
      <c r="D528" s="142"/>
      <c r="E528" s="142"/>
      <c r="F528" s="142"/>
      <c r="G528" s="142"/>
      <c r="J528" s="87">
        <f t="shared" si="520"/>
        <v>263.2</v>
      </c>
      <c r="K528" s="126">
        <v>207</v>
      </c>
      <c r="L528" s="87">
        <v>0.5</v>
      </c>
      <c r="M528" s="87">
        <v>10</v>
      </c>
      <c r="N528" s="87" t="s">
        <v>154</v>
      </c>
      <c r="O528" s="87" t="s">
        <v>155</v>
      </c>
      <c r="P528" s="87">
        <v>0</v>
      </c>
      <c r="Q528" s="127">
        <v>1.539E-5</v>
      </c>
      <c r="R528" s="87">
        <v>0</v>
      </c>
      <c r="S528" s="87">
        <v>0</v>
      </c>
      <c r="T528" s="127">
        <v>97060000</v>
      </c>
      <c r="U528" s="127">
        <v>97060000</v>
      </c>
      <c r="V528" s="127">
        <v>621900000</v>
      </c>
      <c r="W528" s="127">
        <v>621900000</v>
      </c>
      <c r="X528" s="87">
        <v>0</v>
      </c>
      <c r="Y528" s="87">
        <v>0</v>
      </c>
      <c r="Z528" s="127">
        <v>74690000</v>
      </c>
      <c r="AA528" s="127">
        <v>9.2439999999999999E-7</v>
      </c>
      <c r="AB528" s="127">
        <v>3233000000</v>
      </c>
      <c r="AC528" s="87">
        <v>0.65</v>
      </c>
      <c r="AD528" s="87" t="s">
        <v>156</v>
      </c>
      <c r="AE528" s="87" t="s">
        <v>157</v>
      </c>
      <c r="AF528" s="87" t="s">
        <v>158</v>
      </c>
      <c r="AG528" s="87" t="s">
        <v>159</v>
      </c>
      <c r="AH528" s="87" t="s">
        <v>160</v>
      </c>
      <c r="AI528" s="87" t="s">
        <v>161</v>
      </c>
      <c r="AJ528" s="87" t="s">
        <v>162</v>
      </c>
      <c r="AK528" s="87">
        <v>0</v>
      </c>
      <c r="AL528" s="87">
        <v>0</v>
      </c>
      <c r="AM528" s="87" t="s">
        <v>142</v>
      </c>
      <c r="AY528" s="133"/>
      <c r="AZ528" s="87" t="str">
        <f t="shared" si="543"/>
        <v/>
      </c>
      <c r="BA528" s="87" t="str">
        <f t="shared" si="544"/>
        <v/>
      </c>
      <c r="BB528" s="87" t="str">
        <f t="shared" si="545"/>
        <v/>
      </c>
      <c r="BC528" s="87" t="str">
        <f t="shared" si="546"/>
        <v/>
      </c>
      <c r="BD528" s="87" t="str">
        <f t="shared" si="547"/>
        <v/>
      </c>
      <c r="BE528" s="87" t="str">
        <f t="shared" si="548"/>
        <v/>
      </c>
      <c r="BG528" s="87" t="str">
        <f t="shared" si="549"/>
        <v/>
      </c>
      <c r="BH528" s="127" t="str">
        <f t="shared" si="550"/>
        <v/>
      </c>
      <c r="BI528" s="127" t="str">
        <f t="shared" si="551"/>
        <v/>
      </c>
      <c r="BJ528" s="87" t="str">
        <f t="shared" si="552"/>
        <v/>
      </c>
      <c r="BK528" s="87" t="str">
        <f t="shared" si="553"/>
        <v/>
      </c>
      <c r="BL528" s="87" t="str">
        <f t="shared" si="554"/>
        <v/>
      </c>
    </row>
    <row r="529" spans="2:64" ht="12.75">
      <c r="B529" s="142"/>
      <c r="C529" s="142"/>
      <c r="D529" s="142"/>
      <c r="E529" s="142"/>
      <c r="F529" s="142"/>
      <c r="G529" s="142"/>
      <c r="J529" s="87">
        <f t="shared" si="520"/>
        <v>264.10000000000002</v>
      </c>
      <c r="K529" s="126">
        <v>207</v>
      </c>
      <c r="L529" s="87">
        <v>0.5</v>
      </c>
      <c r="M529" s="87">
        <v>10</v>
      </c>
      <c r="N529" s="87" t="s">
        <v>154</v>
      </c>
      <c r="O529" s="87" t="s">
        <v>155</v>
      </c>
      <c r="P529" s="87">
        <v>0</v>
      </c>
      <c r="Q529" s="127">
        <v>1.539E-5</v>
      </c>
      <c r="R529" s="87">
        <v>0</v>
      </c>
      <c r="S529" s="87">
        <v>0</v>
      </c>
      <c r="T529" s="127">
        <v>97060000</v>
      </c>
      <c r="U529" s="127">
        <v>97060000</v>
      </c>
      <c r="V529" s="127">
        <v>621900000</v>
      </c>
      <c r="W529" s="127">
        <v>621900000</v>
      </c>
      <c r="X529" s="87">
        <v>0</v>
      </c>
      <c r="Y529" s="87">
        <v>0</v>
      </c>
      <c r="Z529" s="127">
        <v>74690000</v>
      </c>
      <c r="AA529" s="127">
        <v>9.2439999999999999E-7</v>
      </c>
      <c r="AB529" s="127">
        <v>3233000000</v>
      </c>
      <c r="AC529" s="87">
        <v>0.65</v>
      </c>
      <c r="AD529" s="87" t="s">
        <v>156</v>
      </c>
      <c r="AE529" s="87" t="s">
        <v>157</v>
      </c>
      <c r="AF529" s="87" t="s">
        <v>158</v>
      </c>
      <c r="AG529" s="87" t="s">
        <v>159</v>
      </c>
      <c r="AH529" s="87" t="s">
        <v>160</v>
      </c>
      <c r="AI529" s="87" t="s">
        <v>161</v>
      </c>
      <c r="AJ529" s="87" t="s">
        <v>162</v>
      </c>
      <c r="AK529" s="87">
        <v>0</v>
      </c>
      <c r="AL529" s="87">
        <v>0</v>
      </c>
      <c r="AM529" s="87" t="s">
        <v>142</v>
      </c>
      <c r="AY529" s="133">
        <f t="shared" ref="AY529" si="560">IF(J529="", "", INT(J529))</f>
        <v>264</v>
      </c>
      <c r="AZ529" s="87">
        <f t="shared" si="543"/>
        <v>207</v>
      </c>
      <c r="BA529" s="87">
        <f t="shared" si="544"/>
        <v>208</v>
      </c>
      <c r="BB529" s="87">
        <f t="shared" si="545"/>
        <v>264</v>
      </c>
      <c r="BC529" s="87">
        <f t="shared" si="546"/>
        <v>264</v>
      </c>
      <c r="BD529" s="87" t="str">
        <f t="shared" si="547"/>
        <v>1c</v>
      </c>
      <c r="BE529" s="87" t="str">
        <f t="shared" si="548"/>
        <v>0</v>
      </c>
      <c r="BG529" s="87">
        <f t="shared" si="549"/>
        <v>264</v>
      </c>
      <c r="BH529" s="127" t="str">
        <f t="shared" si="550"/>
        <v>2.10E+11</v>
      </c>
      <c r="BI529" s="127" t="str">
        <f t="shared" si="551"/>
        <v>8.08E+10</v>
      </c>
      <c r="BJ529" s="87" t="str">
        <f t="shared" si="552"/>
        <v>7850</v>
      </c>
      <c r="BK529" s="87">
        <f t="shared" si="553"/>
        <v>0.5</v>
      </c>
      <c r="BL529" s="87">
        <f t="shared" si="554"/>
        <v>0.01</v>
      </c>
    </row>
    <row r="530" spans="2:64" ht="12.75">
      <c r="B530" s="142"/>
      <c r="C530" s="142"/>
      <c r="D530" s="142"/>
      <c r="E530" s="142"/>
      <c r="F530" s="142"/>
      <c r="G530" s="142"/>
      <c r="J530" s="87">
        <f t="shared" si="520"/>
        <v>264.2</v>
      </c>
      <c r="K530" s="126">
        <v>208</v>
      </c>
      <c r="L530" s="87">
        <v>0.5</v>
      </c>
      <c r="M530" s="87">
        <v>10</v>
      </c>
      <c r="N530" s="87" t="s">
        <v>154</v>
      </c>
      <c r="O530" s="87" t="s">
        <v>155</v>
      </c>
      <c r="P530" s="87">
        <v>0</v>
      </c>
      <c r="Q530" s="127">
        <v>1.539E-5</v>
      </c>
      <c r="R530" s="87">
        <v>0</v>
      </c>
      <c r="S530" s="87">
        <v>0</v>
      </c>
      <c r="T530" s="127">
        <v>97060000</v>
      </c>
      <c r="U530" s="127">
        <v>97060000</v>
      </c>
      <c r="V530" s="127">
        <v>621900000</v>
      </c>
      <c r="W530" s="127">
        <v>621900000</v>
      </c>
      <c r="X530" s="87">
        <v>0</v>
      </c>
      <c r="Y530" s="87">
        <v>0</v>
      </c>
      <c r="Z530" s="127">
        <v>74690000</v>
      </c>
      <c r="AA530" s="127">
        <v>9.2439999999999999E-7</v>
      </c>
      <c r="AB530" s="127">
        <v>3233000000</v>
      </c>
      <c r="AC530" s="87">
        <v>0.65</v>
      </c>
      <c r="AD530" s="87" t="s">
        <v>156</v>
      </c>
      <c r="AE530" s="87" t="s">
        <v>157</v>
      </c>
      <c r="AF530" s="87" t="s">
        <v>158</v>
      </c>
      <c r="AG530" s="87" t="s">
        <v>159</v>
      </c>
      <c r="AH530" s="87" t="s">
        <v>160</v>
      </c>
      <c r="AI530" s="87" t="s">
        <v>161</v>
      </c>
      <c r="AJ530" s="87" t="s">
        <v>162</v>
      </c>
      <c r="AK530" s="87">
        <v>0</v>
      </c>
      <c r="AL530" s="87">
        <v>0</v>
      </c>
      <c r="AM530" s="87" t="s">
        <v>142</v>
      </c>
      <c r="AY530" s="133"/>
      <c r="AZ530" s="87" t="str">
        <f t="shared" si="543"/>
        <v/>
      </c>
      <c r="BA530" s="87" t="str">
        <f t="shared" si="544"/>
        <v/>
      </c>
      <c r="BB530" s="87" t="str">
        <f t="shared" si="545"/>
        <v/>
      </c>
      <c r="BC530" s="87" t="str">
        <f t="shared" si="546"/>
        <v/>
      </c>
      <c r="BD530" s="87" t="str">
        <f t="shared" si="547"/>
        <v/>
      </c>
      <c r="BE530" s="87" t="str">
        <f t="shared" si="548"/>
        <v/>
      </c>
      <c r="BG530" s="87" t="str">
        <f t="shared" si="549"/>
        <v/>
      </c>
      <c r="BH530" s="127" t="str">
        <f t="shared" si="550"/>
        <v/>
      </c>
      <c r="BI530" s="127" t="str">
        <f t="shared" si="551"/>
        <v/>
      </c>
      <c r="BJ530" s="87" t="str">
        <f t="shared" si="552"/>
        <v/>
      </c>
      <c r="BK530" s="87" t="str">
        <f t="shared" si="553"/>
        <v/>
      </c>
      <c r="BL530" s="87" t="str">
        <f t="shared" si="554"/>
        <v/>
      </c>
    </row>
    <row r="531" spans="2:64" ht="12.75">
      <c r="B531" s="142"/>
      <c r="C531" s="142"/>
      <c r="D531" s="142"/>
      <c r="E531" s="142"/>
      <c r="F531" s="142"/>
      <c r="G531" s="142"/>
      <c r="J531" s="87">
        <f t="shared" si="520"/>
        <v>265.10000000000002</v>
      </c>
      <c r="K531" s="126">
        <v>208</v>
      </c>
      <c r="L531" s="87">
        <v>0.5</v>
      </c>
      <c r="M531" s="87">
        <v>10</v>
      </c>
      <c r="N531" s="87" t="s">
        <v>154</v>
      </c>
      <c r="O531" s="87" t="s">
        <v>155</v>
      </c>
      <c r="P531" s="87">
        <v>0</v>
      </c>
      <c r="Q531" s="127">
        <v>1.539E-5</v>
      </c>
      <c r="R531" s="87">
        <v>0</v>
      </c>
      <c r="S531" s="87">
        <v>0</v>
      </c>
      <c r="T531" s="127">
        <v>97060000</v>
      </c>
      <c r="U531" s="127">
        <v>97060000</v>
      </c>
      <c r="V531" s="127">
        <v>621900000</v>
      </c>
      <c r="W531" s="127">
        <v>621900000</v>
      </c>
      <c r="X531" s="87">
        <v>0</v>
      </c>
      <c r="Y531" s="87">
        <v>0</v>
      </c>
      <c r="Z531" s="127">
        <v>74690000</v>
      </c>
      <c r="AA531" s="127">
        <v>9.2439999999999999E-7</v>
      </c>
      <c r="AB531" s="127">
        <v>3233000000</v>
      </c>
      <c r="AC531" s="87">
        <v>0.65</v>
      </c>
      <c r="AD531" s="87" t="s">
        <v>156</v>
      </c>
      <c r="AE531" s="87" t="s">
        <v>157</v>
      </c>
      <c r="AF531" s="87" t="s">
        <v>158</v>
      </c>
      <c r="AG531" s="87" t="s">
        <v>159</v>
      </c>
      <c r="AH531" s="87" t="s">
        <v>160</v>
      </c>
      <c r="AI531" s="87" t="s">
        <v>161</v>
      </c>
      <c r="AJ531" s="87" t="s">
        <v>162</v>
      </c>
      <c r="AK531" s="87">
        <v>0</v>
      </c>
      <c r="AL531" s="87">
        <v>0</v>
      </c>
      <c r="AM531" s="87" t="s">
        <v>142</v>
      </c>
      <c r="AY531" s="133">
        <f t="shared" ref="AY531" si="561">IF(J531="", "", INT(J531))</f>
        <v>265</v>
      </c>
      <c r="AZ531" s="87">
        <f t="shared" si="543"/>
        <v>208</v>
      </c>
      <c r="BA531" s="87">
        <f t="shared" si="544"/>
        <v>140</v>
      </c>
      <c r="BB531" s="87">
        <f t="shared" si="545"/>
        <v>265</v>
      </c>
      <c r="BC531" s="87">
        <f t="shared" si="546"/>
        <v>265</v>
      </c>
      <c r="BD531" s="87" t="str">
        <f t="shared" si="547"/>
        <v>1c</v>
      </c>
      <c r="BE531" s="87" t="str">
        <f t="shared" si="548"/>
        <v>0</v>
      </c>
      <c r="BG531" s="87">
        <f t="shared" si="549"/>
        <v>265</v>
      </c>
      <c r="BH531" s="127" t="str">
        <f t="shared" si="550"/>
        <v>2.10E+11</v>
      </c>
      <c r="BI531" s="127" t="str">
        <f t="shared" si="551"/>
        <v>8.08E+10</v>
      </c>
      <c r="BJ531" s="87" t="str">
        <f t="shared" si="552"/>
        <v>7850</v>
      </c>
      <c r="BK531" s="87">
        <f t="shared" si="553"/>
        <v>0.5</v>
      </c>
      <c r="BL531" s="87">
        <f t="shared" si="554"/>
        <v>0.01</v>
      </c>
    </row>
    <row r="532" spans="2:64" ht="12.75">
      <c r="B532" s="142"/>
      <c r="C532" s="142"/>
      <c r="D532" s="142"/>
      <c r="E532" s="142"/>
      <c r="F532" s="142"/>
      <c r="G532" s="142"/>
      <c r="J532" s="87">
        <f t="shared" si="520"/>
        <v>265.2</v>
      </c>
      <c r="K532" s="126">
        <v>140</v>
      </c>
      <c r="L532" s="87">
        <v>0.5</v>
      </c>
      <c r="M532" s="87">
        <v>10</v>
      </c>
      <c r="N532" s="87" t="s">
        <v>154</v>
      </c>
      <c r="O532" s="87" t="s">
        <v>155</v>
      </c>
      <c r="P532" s="87">
        <v>0</v>
      </c>
      <c r="Q532" s="127">
        <v>1.539E-5</v>
      </c>
      <c r="R532" s="87">
        <v>0</v>
      </c>
      <c r="S532" s="87">
        <v>0</v>
      </c>
      <c r="T532" s="127">
        <v>97060000</v>
      </c>
      <c r="U532" s="127">
        <v>97060000</v>
      </c>
      <c r="V532" s="127">
        <v>621900000</v>
      </c>
      <c r="W532" s="127">
        <v>621900000</v>
      </c>
      <c r="X532" s="87">
        <v>0</v>
      </c>
      <c r="Y532" s="87">
        <v>0</v>
      </c>
      <c r="Z532" s="127">
        <v>74690000</v>
      </c>
      <c r="AA532" s="127">
        <v>9.2439999999999999E-7</v>
      </c>
      <c r="AB532" s="127">
        <v>3233000000</v>
      </c>
      <c r="AC532" s="87">
        <v>0.65</v>
      </c>
      <c r="AD532" s="87" t="s">
        <v>156</v>
      </c>
      <c r="AE532" s="87" t="s">
        <v>157</v>
      </c>
      <c r="AF532" s="87" t="s">
        <v>158</v>
      </c>
      <c r="AG532" s="87" t="s">
        <v>159</v>
      </c>
      <c r="AH532" s="87" t="s">
        <v>160</v>
      </c>
      <c r="AI532" s="87" t="s">
        <v>161</v>
      </c>
      <c r="AJ532" s="87" t="s">
        <v>162</v>
      </c>
      <c r="AK532" s="87">
        <v>0</v>
      </c>
      <c r="AL532" s="87">
        <v>0</v>
      </c>
      <c r="AM532" s="87" t="s">
        <v>142</v>
      </c>
      <c r="AY532" s="133"/>
      <c r="AZ532" s="87" t="str">
        <f t="shared" si="543"/>
        <v/>
      </c>
      <c r="BA532" s="87" t="str">
        <f t="shared" si="544"/>
        <v/>
      </c>
      <c r="BB532" s="87" t="str">
        <f t="shared" si="545"/>
        <v/>
      </c>
      <c r="BC532" s="87" t="str">
        <f t="shared" si="546"/>
        <v/>
      </c>
      <c r="BD532" s="87" t="str">
        <f t="shared" si="547"/>
        <v/>
      </c>
      <c r="BE532" s="87" t="str">
        <f t="shared" si="548"/>
        <v/>
      </c>
      <c r="BG532" s="87" t="str">
        <f t="shared" si="549"/>
        <v/>
      </c>
      <c r="BH532" s="127" t="str">
        <f t="shared" si="550"/>
        <v/>
      </c>
      <c r="BI532" s="127" t="str">
        <f t="shared" si="551"/>
        <v/>
      </c>
      <c r="BJ532" s="87" t="str">
        <f t="shared" si="552"/>
        <v/>
      </c>
      <c r="BK532" s="87" t="str">
        <f t="shared" si="553"/>
        <v/>
      </c>
      <c r="BL532" s="87" t="str">
        <f t="shared" si="554"/>
        <v/>
      </c>
    </row>
    <row r="533" spans="2:64" ht="12.75">
      <c r="B533" s="142"/>
      <c r="C533" s="142"/>
      <c r="D533" s="142"/>
      <c r="E533" s="142"/>
      <c r="F533" s="142"/>
      <c r="G533" s="142"/>
      <c r="J533" s="87">
        <f t="shared" si="520"/>
        <v>266.10000000000002</v>
      </c>
      <c r="K533" s="126">
        <v>85</v>
      </c>
      <c r="L533" s="87">
        <v>0.5</v>
      </c>
      <c r="M533" s="87">
        <v>10</v>
      </c>
      <c r="N533" s="87" t="s">
        <v>154</v>
      </c>
      <c r="O533" s="87" t="s">
        <v>155</v>
      </c>
      <c r="P533" s="87">
        <v>0</v>
      </c>
      <c r="Q533" s="127">
        <v>1.539E-5</v>
      </c>
      <c r="R533" s="87">
        <v>0</v>
      </c>
      <c r="S533" s="87">
        <v>0</v>
      </c>
      <c r="T533" s="127">
        <v>97060000</v>
      </c>
      <c r="U533" s="127">
        <v>97060000</v>
      </c>
      <c r="V533" s="127">
        <v>621900000</v>
      </c>
      <c r="W533" s="127">
        <v>621900000</v>
      </c>
      <c r="X533" s="87">
        <v>0</v>
      </c>
      <c r="Y533" s="87">
        <v>0</v>
      </c>
      <c r="Z533" s="127">
        <v>74690000</v>
      </c>
      <c r="AA533" s="127">
        <v>9.2439999999999999E-7</v>
      </c>
      <c r="AB533" s="127">
        <v>3233000000</v>
      </c>
      <c r="AC533" s="87">
        <v>0.65</v>
      </c>
      <c r="AD533" s="87" t="s">
        <v>156</v>
      </c>
      <c r="AE533" s="87" t="s">
        <v>157</v>
      </c>
      <c r="AF533" s="87" t="s">
        <v>158</v>
      </c>
      <c r="AG533" s="87" t="s">
        <v>159</v>
      </c>
      <c r="AH533" s="87" t="s">
        <v>160</v>
      </c>
      <c r="AI533" s="87" t="s">
        <v>161</v>
      </c>
      <c r="AJ533" s="87" t="s">
        <v>162</v>
      </c>
      <c r="AK533" s="87">
        <v>0</v>
      </c>
      <c r="AL533" s="87">
        <v>0</v>
      </c>
      <c r="AM533" s="87" t="s">
        <v>142</v>
      </c>
      <c r="AY533" s="133">
        <f t="shared" ref="AY533" si="562">IF(J533="", "", INT(J533))</f>
        <v>266</v>
      </c>
      <c r="AZ533" s="87">
        <f t="shared" si="543"/>
        <v>85</v>
      </c>
      <c r="BA533" s="87">
        <f t="shared" si="544"/>
        <v>209</v>
      </c>
      <c r="BB533" s="87">
        <f t="shared" si="545"/>
        <v>266</v>
      </c>
      <c r="BC533" s="87">
        <f t="shared" si="546"/>
        <v>266</v>
      </c>
      <c r="BD533" s="87" t="str">
        <f t="shared" si="547"/>
        <v>1c</v>
      </c>
      <c r="BE533" s="87" t="str">
        <f t="shared" si="548"/>
        <v>0</v>
      </c>
      <c r="BG533" s="87">
        <f t="shared" si="549"/>
        <v>266</v>
      </c>
      <c r="BH533" s="127" t="str">
        <f t="shared" si="550"/>
        <v>2.10E+11</v>
      </c>
      <c r="BI533" s="127" t="str">
        <f t="shared" si="551"/>
        <v>8.08E+10</v>
      </c>
      <c r="BJ533" s="87" t="str">
        <f t="shared" si="552"/>
        <v>7850</v>
      </c>
      <c r="BK533" s="87">
        <f t="shared" si="553"/>
        <v>0.5</v>
      </c>
      <c r="BL533" s="87">
        <f t="shared" si="554"/>
        <v>0.01</v>
      </c>
    </row>
    <row r="534" spans="2:64" ht="12.75">
      <c r="B534" s="142"/>
      <c r="C534" s="142"/>
      <c r="D534" s="142"/>
      <c r="E534" s="142"/>
      <c r="F534" s="142"/>
      <c r="G534" s="142"/>
      <c r="J534" s="87">
        <f t="shared" si="520"/>
        <v>266.2</v>
      </c>
      <c r="K534" s="126">
        <v>209</v>
      </c>
      <c r="L534" s="87">
        <v>0.5</v>
      </c>
      <c r="M534" s="87">
        <v>10</v>
      </c>
      <c r="N534" s="87" t="s">
        <v>154</v>
      </c>
      <c r="O534" s="87" t="s">
        <v>155</v>
      </c>
      <c r="P534" s="87">
        <v>0</v>
      </c>
      <c r="Q534" s="127">
        <v>1.539E-5</v>
      </c>
      <c r="R534" s="87">
        <v>0</v>
      </c>
      <c r="S534" s="87">
        <v>0</v>
      </c>
      <c r="T534" s="127">
        <v>97060000</v>
      </c>
      <c r="U534" s="127">
        <v>97060000</v>
      </c>
      <c r="V534" s="127">
        <v>621900000</v>
      </c>
      <c r="W534" s="127">
        <v>621900000</v>
      </c>
      <c r="X534" s="87">
        <v>0</v>
      </c>
      <c r="Y534" s="87">
        <v>0</v>
      </c>
      <c r="Z534" s="127">
        <v>74690000</v>
      </c>
      <c r="AA534" s="127">
        <v>9.2439999999999999E-7</v>
      </c>
      <c r="AB534" s="127">
        <v>3233000000</v>
      </c>
      <c r="AC534" s="87">
        <v>0.65</v>
      </c>
      <c r="AD534" s="87" t="s">
        <v>156</v>
      </c>
      <c r="AE534" s="87" t="s">
        <v>157</v>
      </c>
      <c r="AF534" s="87" t="s">
        <v>158</v>
      </c>
      <c r="AG534" s="87" t="s">
        <v>159</v>
      </c>
      <c r="AH534" s="87" t="s">
        <v>160</v>
      </c>
      <c r="AI534" s="87" t="s">
        <v>161</v>
      </c>
      <c r="AJ534" s="87" t="s">
        <v>162</v>
      </c>
      <c r="AK534" s="87">
        <v>0</v>
      </c>
      <c r="AL534" s="87">
        <v>0</v>
      </c>
      <c r="AM534" s="87" t="s">
        <v>142</v>
      </c>
      <c r="AY534" s="133"/>
      <c r="AZ534" s="87" t="str">
        <f t="shared" si="543"/>
        <v/>
      </c>
      <c r="BA534" s="87" t="str">
        <f t="shared" si="544"/>
        <v/>
      </c>
      <c r="BB534" s="87" t="str">
        <f t="shared" si="545"/>
        <v/>
      </c>
      <c r="BC534" s="87" t="str">
        <f t="shared" si="546"/>
        <v/>
      </c>
      <c r="BD534" s="87" t="str">
        <f t="shared" si="547"/>
        <v/>
      </c>
      <c r="BE534" s="87" t="str">
        <f t="shared" si="548"/>
        <v/>
      </c>
      <c r="BG534" s="87" t="str">
        <f t="shared" si="549"/>
        <v/>
      </c>
      <c r="BH534" s="127" t="str">
        <f t="shared" si="550"/>
        <v/>
      </c>
      <c r="BI534" s="127" t="str">
        <f t="shared" si="551"/>
        <v/>
      </c>
      <c r="BJ534" s="87" t="str">
        <f t="shared" si="552"/>
        <v/>
      </c>
      <c r="BK534" s="87" t="str">
        <f t="shared" si="553"/>
        <v/>
      </c>
      <c r="BL534" s="87" t="str">
        <f t="shared" si="554"/>
        <v/>
      </c>
    </row>
    <row r="535" spans="2:64" ht="12.75">
      <c r="B535" s="142"/>
      <c r="C535" s="142"/>
      <c r="D535" s="142"/>
      <c r="E535" s="142"/>
      <c r="F535" s="142"/>
      <c r="G535" s="142"/>
      <c r="J535" s="87">
        <f t="shared" si="520"/>
        <v>267.10000000000002</v>
      </c>
      <c r="K535" s="126">
        <v>209</v>
      </c>
      <c r="L535" s="87">
        <v>0.5</v>
      </c>
      <c r="M535" s="87">
        <v>10</v>
      </c>
      <c r="N535" s="87" t="s">
        <v>154</v>
      </c>
      <c r="O535" s="87" t="s">
        <v>155</v>
      </c>
      <c r="P535" s="87">
        <v>0</v>
      </c>
      <c r="Q535" s="127">
        <v>1.539E-5</v>
      </c>
      <c r="R535" s="87">
        <v>0</v>
      </c>
      <c r="S535" s="87">
        <v>0</v>
      </c>
      <c r="T535" s="127">
        <v>97060000</v>
      </c>
      <c r="U535" s="127">
        <v>97060000</v>
      </c>
      <c r="V535" s="127">
        <v>621900000</v>
      </c>
      <c r="W535" s="127">
        <v>621900000</v>
      </c>
      <c r="X535" s="87">
        <v>0</v>
      </c>
      <c r="Y535" s="87">
        <v>0</v>
      </c>
      <c r="Z535" s="127">
        <v>74690000</v>
      </c>
      <c r="AA535" s="127">
        <v>9.2439999999999999E-7</v>
      </c>
      <c r="AB535" s="127">
        <v>3233000000</v>
      </c>
      <c r="AC535" s="87">
        <v>0.65</v>
      </c>
      <c r="AD535" s="87" t="s">
        <v>156</v>
      </c>
      <c r="AE535" s="87" t="s">
        <v>157</v>
      </c>
      <c r="AF535" s="87" t="s">
        <v>158</v>
      </c>
      <c r="AG535" s="87" t="s">
        <v>159</v>
      </c>
      <c r="AH535" s="87" t="s">
        <v>160</v>
      </c>
      <c r="AI535" s="87" t="s">
        <v>161</v>
      </c>
      <c r="AJ535" s="87" t="s">
        <v>162</v>
      </c>
      <c r="AK535" s="87">
        <v>0</v>
      </c>
      <c r="AL535" s="87">
        <v>0</v>
      </c>
      <c r="AM535" s="87" t="s">
        <v>142</v>
      </c>
      <c r="AY535" s="133">
        <f t="shared" ref="AY535" si="563">IF(J535="", "", INT(J535))</f>
        <v>267</v>
      </c>
      <c r="AZ535" s="87">
        <f t="shared" si="543"/>
        <v>209</v>
      </c>
      <c r="BA535" s="87">
        <f t="shared" si="544"/>
        <v>210</v>
      </c>
      <c r="BB535" s="87">
        <f t="shared" si="545"/>
        <v>267</v>
      </c>
      <c r="BC535" s="87">
        <f t="shared" si="546"/>
        <v>267</v>
      </c>
      <c r="BD535" s="87" t="str">
        <f t="shared" si="547"/>
        <v>1c</v>
      </c>
      <c r="BE535" s="87" t="str">
        <f t="shared" si="548"/>
        <v>0</v>
      </c>
      <c r="BG535" s="87">
        <f t="shared" si="549"/>
        <v>267</v>
      </c>
      <c r="BH535" s="127" t="str">
        <f t="shared" si="550"/>
        <v>2.10E+11</v>
      </c>
      <c r="BI535" s="127" t="str">
        <f t="shared" si="551"/>
        <v>8.08E+10</v>
      </c>
      <c r="BJ535" s="87" t="str">
        <f t="shared" si="552"/>
        <v>7850</v>
      </c>
      <c r="BK535" s="87">
        <f t="shared" si="553"/>
        <v>0.5</v>
      </c>
      <c r="BL535" s="87">
        <f t="shared" si="554"/>
        <v>0.01</v>
      </c>
    </row>
    <row r="536" spans="2:64" ht="12.75">
      <c r="B536" s="142"/>
      <c r="C536" s="142"/>
      <c r="D536" s="142"/>
      <c r="E536" s="142"/>
      <c r="F536" s="142"/>
      <c r="G536" s="142"/>
      <c r="J536" s="87">
        <f t="shared" si="520"/>
        <v>267.2</v>
      </c>
      <c r="K536" s="126">
        <v>210</v>
      </c>
      <c r="L536" s="87">
        <v>0.5</v>
      </c>
      <c r="M536" s="87">
        <v>10</v>
      </c>
      <c r="N536" s="87" t="s">
        <v>154</v>
      </c>
      <c r="O536" s="87" t="s">
        <v>155</v>
      </c>
      <c r="P536" s="87">
        <v>0</v>
      </c>
      <c r="Q536" s="127">
        <v>1.539E-5</v>
      </c>
      <c r="R536" s="87">
        <v>0</v>
      </c>
      <c r="S536" s="87">
        <v>0</v>
      </c>
      <c r="T536" s="127">
        <v>97060000</v>
      </c>
      <c r="U536" s="127">
        <v>97060000</v>
      </c>
      <c r="V536" s="127">
        <v>621900000</v>
      </c>
      <c r="W536" s="127">
        <v>621900000</v>
      </c>
      <c r="X536" s="87">
        <v>0</v>
      </c>
      <c r="Y536" s="87">
        <v>0</v>
      </c>
      <c r="Z536" s="127">
        <v>74690000</v>
      </c>
      <c r="AA536" s="127">
        <v>9.2439999999999999E-7</v>
      </c>
      <c r="AB536" s="127">
        <v>3233000000</v>
      </c>
      <c r="AC536" s="87">
        <v>0.65</v>
      </c>
      <c r="AD536" s="87" t="s">
        <v>156</v>
      </c>
      <c r="AE536" s="87" t="s">
        <v>157</v>
      </c>
      <c r="AF536" s="87" t="s">
        <v>158</v>
      </c>
      <c r="AG536" s="87" t="s">
        <v>159</v>
      </c>
      <c r="AH536" s="87" t="s">
        <v>160</v>
      </c>
      <c r="AI536" s="87" t="s">
        <v>161</v>
      </c>
      <c r="AJ536" s="87" t="s">
        <v>162</v>
      </c>
      <c r="AK536" s="87">
        <v>0</v>
      </c>
      <c r="AL536" s="87">
        <v>0</v>
      </c>
      <c r="AM536" s="87" t="s">
        <v>142</v>
      </c>
      <c r="AY536" s="133"/>
      <c r="AZ536" s="87" t="str">
        <f t="shared" si="543"/>
        <v/>
      </c>
      <c r="BA536" s="87" t="str">
        <f t="shared" si="544"/>
        <v/>
      </c>
      <c r="BB536" s="87" t="str">
        <f t="shared" si="545"/>
        <v/>
      </c>
      <c r="BC536" s="87" t="str">
        <f t="shared" si="546"/>
        <v/>
      </c>
      <c r="BD536" s="87" t="str">
        <f t="shared" si="547"/>
        <v/>
      </c>
      <c r="BE536" s="87" t="str">
        <f t="shared" si="548"/>
        <v/>
      </c>
      <c r="BG536" s="87" t="str">
        <f t="shared" si="549"/>
        <v/>
      </c>
      <c r="BH536" s="127" t="str">
        <f t="shared" si="550"/>
        <v/>
      </c>
      <c r="BI536" s="127" t="str">
        <f t="shared" si="551"/>
        <v/>
      </c>
      <c r="BJ536" s="87" t="str">
        <f t="shared" si="552"/>
        <v/>
      </c>
      <c r="BK536" s="87" t="str">
        <f t="shared" si="553"/>
        <v/>
      </c>
      <c r="BL536" s="87" t="str">
        <f t="shared" si="554"/>
        <v/>
      </c>
    </row>
    <row r="537" spans="2:64" ht="12.75">
      <c r="B537" s="142"/>
      <c r="C537" s="142"/>
      <c r="D537" s="142"/>
      <c r="E537" s="142"/>
      <c r="F537" s="142"/>
      <c r="G537" s="142"/>
      <c r="J537" s="87">
        <f t="shared" si="520"/>
        <v>268.10000000000002</v>
      </c>
      <c r="K537" s="126">
        <v>210</v>
      </c>
      <c r="L537" s="87">
        <v>0.5</v>
      </c>
      <c r="M537" s="87">
        <v>10</v>
      </c>
      <c r="N537" s="87" t="s">
        <v>154</v>
      </c>
      <c r="O537" s="87" t="s">
        <v>155</v>
      </c>
      <c r="P537" s="87">
        <v>0</v>
      </c>
      <c r="Q537" s="127">
        <v>1.539E-5</v>
      </c>
      <c r="R537" s="87">
        <v>0</v>
      </c>
      <c r="S537" s="87">
        <v>0</v>
      </c>
      <c r="T537" s="127">
        <v>97060000</v>
      </c>
      <c r="U537" s="127">
        <v>97060000</v>
      </c>
      <c r="V537" s="127">
        <v>621900000</v>
      </c>
      <c r="W537" s="127">
        <v>621900000</v>
      </c>
      <c r="X537" s="87">
        <v>0</v>
      </c>
      <c r="Y537" s="87">
        <v>0</v>
      </c>
      <c r="Z537" s="127">
        <v>74690000</v>
      </c>
      <c r="AA537" s="127">
        <v>9.2439999999999999E-7</v>
      </c>
      <c r="AB537" s="127">
        <v>3233000000</v>
      </c>
      <c r="AC537" s="87">
        <v>0.65</v>
      </c>
      <c r="AD537" s="87" t="s">
        <v>156</v>
      </c>
      <c r="AE537" s="87" t="s">
        <v>157</v>
      </c>
      <c r="AF537" s="87" t="s">
        <v>158</v>
      </c>
      <c r="AG537" s="87" t="s">
        <v>159</v>
      </c>
      <c r="AH537" s="87" t="s">
        <v>160</v>
      </c>
      <c r="AI537" s="87" t="s">
        <v>161</v>
      </c>
      <c r="AJ537" s="87" t="s">
        <v>162</v>
      </c>
      <c r="AK537" s="87">
        <v>0</v>
      </c>
      <c r="AL537" s="87">
        <v>0</v>
      </c>
      <c r="AM537" s="87" t="s">
        <v>142</v>
      </c>
      <c r="AY537" s="133">
        <f t="shared" ref="AY537" si="564">IF(J537="", "", INT(J537))</f>
        <v>268</v>
      </c>
      <c r="AZ537" s="87">
        <f t="shared" si="543"/>
        <v>210</v>
      </c>
      <c r="BA537" s="87">
        <f t="shared" si="544"/>
        <v>145</v>
      </c>
      <c r="BB537" s="87">
        <f t="shared" si="545"/>
        <v>268</v>
      </c>
      <c r="BC537" s="87">
        <f t="shared" si="546"/>
        <v>268</v>
      </c>
      <c r="BD537" s="87" t="str">
        <f t="shared" si="547"/>
        <v>1c</v>
      </c>
      <c r="BE537" s="87" t="str">
        <f t="shared" si="548"/>
        <v>0</v>
      </c>
      <c r="BG537" s="87">
        <f t="shared" si="549"/>
        <v>268</v>
      </c>
      <c r="BH537" s="127" t="str">
        <f t="shared" si="550"/>
        <v>2.10E+11</v>
      </c>
      <c r="BI537" s="127" t="str">
        <f t="shared" si="551"/>
        <v>8.08E+10</v>
      </c>
      <c r="BJ537" s="87" t="str">
        <f t="shared" si="552"/>
        <v>7850</v>
      </c>
      <c r="BK537" s="87">
        <f t="shared" si="553"/>
        <v>0.5</v>
      </c>
      <c r="BL537" s="87">
        <f t="shared" si="554"/>
        <v>0.01</v>
      </c>
    </row>
    <row r="538" spans="2:64" ht="12.75">
      <c r="B538" s="142"/>
      <c r="C538" s="142"/>
      <c r="D538" s="142"/>
      <c r="E538" s="142"/>
      <c r="F538" s="142"/>
      <c r="G538" s="142"/>
      <c r="J538" s="87">
        <f t="shared" si="520"/>
        <v>268.2</v>
      </c>
      <c r="K538" s="126">
        <v>145</v>
      </c>
      <c r="L538" s="87">
        <v>0.5</v>
      </c>
      <c r="M538" s="87">
        <v>10</v>
      </c>
      <c r="N538" s="87" t="s">
        <v>154</v>
      </c>
      <c r="O538" s="87" t="s">
        <v>155</v>
      </c>
      <c r="P538" s="87">
        <v>0</v>
      </c>
      <c r="Q538" s="127">
        <v>1.539E-5</v>
      </c>
      <c r="R538" s="87">
        <v>0</v>
      </c>
      <c r="S538" s="87">
        <v>0</v>
      </c>
      <c r="T538" s="127">
        <v>97060000</v>
      </c>
      <c r="U538" s="127">
        <v>97060000</v>
      </c>
      <c r="V538" s="127">
        <v>621900000</v>
      </c>
      <c r="W538" s="127">
        <v>621900000</v>
      </c>
      <c r="X538" s="87">
        <v>0</v>
      </c>
      <c r="Y538" s="87">
        <v>0</v>
      </c>
      <c r="Z538" s="127">
        <v>74690000</v>
      </c>
      <c r="AA538" s="127">
        <v>9.2439999999999999E-7</v>
      </c>
      <c r="AB538" s="127">
        <v>3233000000</v>
      </c>
      <c r="AC538" s="87">
        <v>0.65</v>
      </c>
      <c r="AD538" s="87" t="s">
        <v>156</v>
      </c>
      <c r="AE538" s="87" t="s">
        <v>157</v>
      </c>
      <c r="AF538" s="87" t="s">
        <v>158</v>
      </c>
      <c r="AG538" s="87" t="s">
        <v>159</v>
      </c>
      <c r="AH538" s="87" t="s">
        <v>160</v>
      </c>
      <c r="AI538" s="87" t="s">
        <v>161</v>
      </c>
      <c r="AJ538" s="87" t="s">
        <v>162</v>
      </c>
      <c r="AK538" s="87">
        <v>0</v>
      </c>
      <c r="AL538" s="87">
        <v>0</v>
      </c>
      <c r="AM538" s="87" t="s">
        <v>142</v>
      </c>
      <c r="AY538" s="133"/>
      <c r="AZ538" s="87" t="str">
        <f t="shared" si="543"/>
        <v/>
      </c>
      <c r="BA538" s="87" t="str">
        <f t="shared" si="544"/>
        <v/>
      </c>
      <c r="BB538" s="87" t="str">
        <f t="shared" si="545"/>
        <v/>
      </c>
      <c r="BC538" s="87" t="str">
        <f t="shared" si="546"/>
        <v/>
      </c>
      <c r="BD538" s="87" t="str">
        <f t="shared" si="547"/>
        <v/>
      </c>
      <c r="BE538" s="87" t="str">
        <f t="shared" si="548"/>
        <v/>
      </c>
      <c r="BG538" s="87" t="str">
        <f t="shared" si="549"/>
        <v/>
      </c>
      <c r="BH538" s="127" t="str">
        <f t="shared" si="550"/>
        <v/>
      </c>
      <c r="BI538" s="127" t="str">
        <f t="shared" si="551"/>
        <v/>
      </c>
      <c r="BJ538" s="87" t="str">
        <f t="shared" si="552"/>
        <v/>
      </c>
      <c r="BK538" s="87" t="str">
        <f t="shared" si="553"/>
        <v/>
      </c>
      <c r="BL538" s="87" t="str">
        <f t="shared" si="554"/>
        <v/>
      </c>
    </row>
    <row r="539" spans="2:64" ht="12.75">
      <c r="B539" s="142"/>
      <c r="C539" s="142"/>
      <c r="D539" s="142"/>
      <c r="E539" s="142"/>
      <c r="F539" s="142"/>
      <c r="G539" s="142"/>
      <c r="J539" s="87">
        <f t="shared" ref="J539:J602" si="565">J537+1</f>
        <v>269.10000000000002</v>
      </c>
      <c r="K539" s="126">
        <v>88</v>
      </c>
      <c r="L539" s="87">
        <v>0.5</v>
      </c>
      <c r="M539" s="87">
        <v>10</v>
      </c>
      <c r="N539" s="87" t="s">
        <v>154</v>
      </c>
      <c r="O539" s="87" t="s">
        <v>155</v>
      </c>
      <c r="P539" s="87">
        <v>0</v>
      </c>
      <c r="Q539" s="127">
        <v>1.539E-5</v>
      </c>
      <c r="R539" s="87">
        <v>0</v>
      </c>
      <c r="S539" s="87">
        <v>0</v>
      </c>
      <c r="T539" s="127">
        <v>97060000</v>
      </c>
      <c r="U539" s="127">
        <v>97060000</v>
      </c>
      <c r="V539" s="127">
        <v>621900000</v>
      </c>
      <c r="W539" s="127">
        <v>621900000</v>
      </c>
      <c r="X539" s="87">
        <v>0</v>
      </c>
      <c r="Y539" s="87">
        <v>0</v>
      </c>
      <c r="Z539" s="127">
        <v>74690000</v>
      </c>
      <c r="AA539" s="127">
        <v>9.2439999999999999E-7</v>
      </c>
      <c r="AB539" s="127">
        <v>3233000000</v>
      </c>
      <c r="AC539" s="87">
        <v>0.65</v>
      </c>
      <c r="AD539" s="87" t="s">
        <v>156</v>
      </c>
      <c r="AE539" s="87" t="s">
        <v>157</v>
      </c>
      <c r="AF539" s="87" t="s">
        <v>158</v>
      </c>
      <c r="AG539" s="87" t="s">
        <v>159</v>
      </c>
      <c r="AH539" s="87" t="s">
        <v>160</v>
      </c>
      <c r="AI539" s="87" t="s">
        <v>161</v>
      </c>
      <c r="AJ539" s="87" t="s">
        <v>162</v>
      </c>
      <c r="AK539" s="87">
        <v>0</v>
      </c>
      <c r="AL539" s="87">
        <v>0</v>
      </c>
      <c r="AM539" s="87" t="s">
        <v>142</v>
      </c>
      <c r="AY539" s="133">
        <f t="shared" ref="AY539" si="566">IF(J539="", "", INT(J539))</f>
        <v>269</v>
      </c>
      <c r="AZ539" s="87">
        <f t="shared" si="543"/>
        <v>88</v>
      </c>
      <c r="BA539" s="87">
        <f t="shared" si="544"/>
        <v>211</v>
      </c>
      <c r="BB539" s="87">
        <f t="shared" si="545"/>
        <v>269</v>
      </c>
      <c r="BC539" s="87">
        <f t="shared" si="546"/>
        <v>269</v>
      </c>
      <c r="BD539" s="87" t="str">
        <f t="shared" si="547"/>
        <v>1c</v>
      </c>
      <c r="BE539" s="87" t="str">
        <f t="shared" si="548"/>
        <v>0</v>
      </c>
      <c r="BG539" s="87">
        <f t="shared" si="549"/>
        <v>269</v>
      </c>
      <c r="BH539" s="127" t="str">
        <f t="shared" si="550"/>
        <v>2.10E+11</v>
      </c>
      <c r="BI539" s="127" t="str">
        <f t="shared" si="551"/>
        <v>8.08E+10</v>
      </c>
      <c r="BJ539" s="87" t="str">
        <f t="shared" si="552"/>
        <v>7850</v>
      </c>
      <c r="BK539" s="87">
        <f t="shared" si="553"/>
        <v>0.5</v>
      </c>
      <c r="BL539" s="87">
        <f t="shared" si="554"/>
        <v>0.01</v>
      </c>
    </row>
    <row r="540" spans="2:64" ht="12.75">
      <c r="B540" s="142"/>
      <c r="C540" s="142"/>
      <c r="D540" s="142"/>
      <c r="E540" s="142"/>
      <c r="F540" s="142"/>
      <c r="G540" s="142"/>
      <c r="J540" s="87">
        <f t="shared" si="565"/>
        <v>269.2</v>
      </c>
      <c r="K540" s="126">
        <v>211</v>
      </c>
      <c r="L540" s="87">
        <v>0.5</v>
      </c>
      <c r="M540" s="87">
        <v>10</v>
      </c>
      <c r="N540" s="87" t="s">
        <v>154</v>
      </c>
      <c r="O540" s="87" t="s">
        <v>155</v>
      </c>
      <c r="P540" s="87">
        <v>0</v>
      </c>
      <c r="Q540" s="127">
        <v>1.539E-5</v>
      </c>
      <c r="R540" s="87">
        <v>0</v>
      </c>
      <c r="S540" s="87">
        <v>0</v>
      </c>
      <c r="T540" s="127">
        <v>97060000</v>
      </c>
      <c r="U540" s="127">
        <v>97060000</v>
      </c>
      <c r="V540" s="127">
        <v>621900000</v>
      </c>
      <c r="W540" s="127">
        <v>621900000</v>
      </c>
      <c r="X540" s="87">
        <v>0</v>
      </c>
      <c r="Y540" s="87">
        <v>0</v>
      </c>
      <c r="Z540" s="127">
        <v>74690000</v>
      </c>
      <c r="AA540" s="127">
        <v>9.2439999999999999E-7</v>
      </c>
      <c r="AB540" s="127">
        <v>3233000000</v>
      </c>
      <c r="AC540" s="87">
        <v>0.65</v>
      </c>
      <c r="AD540" s="87" t="s">
        <v>156</v>
      </c>
      <c r="AE540" s="87" t="s">
        <v>157</v>
      </c>
      <c r="AF540" s="87" t="s">
        <v>158</v>
      </c>
      <c r="AG540" s="87" t="s">
        <v>159</v>
      </c>
      <c r="AH540" s="87" t="s">
        <v>160</v>
      </c>
      <c r="AI540" s="87" t="s">
        <v>161</v>
      </c>
      <c r="AJ540" s="87" t="s">
        <v>162</v>
      </c>
      <c r="AK540" s="87">
        <v>0</v>
      </c>
      <c r="AL540" s="87">
        <v>0</v>
      </c>
      <c r="AM540" s="87" t="s">
        <v>142</v>
      </c>
      <c r="AY540" s="133"/>
      <c r="AZ540" s="87" t="str">
        <f t="shared" si="543"/>
        <v/>
      </c>
      <c r="BA540" s="87" t="str">
        <f t="shared" si="544"/>
        <v/>
      </c>
      <c r="BB540" s="87" t="str">
        <f t="shared" si="545"/>
        <v/>
      </c>
      <c r="BC540" s="87" t="str">
        <f t="shared" si="546"/>
        <v/>
      </c>
      <c r="BD540" s="87" t="str">
        <f t="shared" si="547"/>
        <v/>
      </c>
      <c r="BE540" s="87" t="str">
        <f t="shared" si="548"/>
        <v/>
      </c>
      <c r="BG540" s="87" t="str">
        <f t="shared" si="549"/>
        <v/>
      </c>
      <c r="BH540" s="127" t="str">
        <f t="shared" si="550"/>
        <v/>
      </c>
      <c r="BI540" s="127" t="str">
        <f t="shared" si="551"/>
        <v/>
      </c>
      <c r="BJ540" s="87" t="str">
        <f t="shared" si="552"/>
        <v/>
      </c>
      <c r="BK540" s="87" t="str">
        <f t="shared" si="553"/>
        <v/>
      </c>
      <c r="BL540" s="87" t="str">
        <f t="shared" si="554"/>
        <v/>
      </c>
    </row>
    <row r="541" spans="2:64" ht="12.75">
      <c r="B541" s="142"/>
      <c r="C541" s="142"/>
      <c r="D541" s="142"/>
      <c r="E541" s="142"/>
      <c r="F541" s="142"/>
      <c r="G541" s="142"/>
      <c r="J541" s="87">
        <f t="shared" si="565"/>
        <v>270.10000000000002</v>
      </c>
      <c r="K541" s="126">
        <v>211</v>
      </c>
      <c r="L541" s="87">
        <v>0.5</v>
      </c>
      <c r="M541" s="87">
        <v>10</v>
      </c>
      <c r="N541" s="87" t="s">
        <v>154</v>
      </c>
      <c r="O541" s="87" t="s">
        <v>155</v>
      </c>
      <c r="P541" s="87">
        <v>0</v>
      </c>
      <c r="Q541" s="127">
        <v>1.539E-5</v>
      </c>
      <c r="R541" s="87">
        <v>0</v>
      </c>
      <c r="S541" s="87">
        <v>0</v>
      </c>
      <c r="T541" s="127">
        <v>97060000</v>
      </c>
      <c r="U541" s="127">
        <v>97060000</v>
      </c>
      <c r="V541" s="127">
        <v>621900000</v>
      </c>
      <c r="W541" s="127">
        <v>621900000</v>
      </c>
      <c r="X541" s="87">
        <v>0</v>
      </c>
      <c r="Y541" s="87">
        <v>0</v>
      </c>
      <c r="Z541" s="127">
        <v>74690000</v>
      </c>
      <c r="AA541" s="127">
        <v>9.2439999999999999E-7</v>
      </c>
      <c r="AB541" s="127">
        <v>3233000000</v>
      </c>
      <c r="AC541" s="87">
        <v>0.65</v>
      </c>
      <c r="AD541" s="87" t="s">
        <v>156</v>
      </c>
      <c r="AE541" s="87" t="s">
        <v>157</v>
      </c>
      <c r="AF541" s="87" t="s">
        <v>158</v>
      </c>
      <c r="AG541" s="87" t="s">
        <v>159</v>
      </c>
      <c r="AH541" s="87" t="s">
        <v>160</v>
      </c>
      <c r="AI541" s="87" t="s">
        <v>161</v>
      </c>
      <c r="AJ541" s="87" t="s">
        <v>162</v>
      </c>
      <c r="AK541" s="87">
        <v>0</v>
      </c>
      <c r="AL541" s="87">
        <v>0</v>
      </c>
      <c r="AM541" s="87" t="s">
        <v>142</v>
      </c>
      <c r="AY541" s="133">
        <f t="shared" ref="AY541" si="567">IF(J541="", "", INT(J541))</f>
        <v>270</v>
      </c>
      <c r="AZ541" s="87">
        <f t="shared" si="543"/>
        <v>211</v>
      </c>
      <c r="BA541" s="87">
        <f t="shared" si="544"/>
        <v>212</v>
      </c>
      <c r="BB541" s="87">
        <f t="shared" si="545"/>
        <v>270</v>
      </c>
      <c r="BC541" s="87">
        <f t="shared" si="546"/>
        <v>270</v>
      </c>
      <c r="BD541" s="87" t="str">
        <f t="shared" si="547"/>
        <v>1c</v>
      </c>
      <c r="BE541" s="87" t="str">
        <f t="shared" si="548"/>
        <v>0</v>
      </c>
      <c r="BG541" s="87">
        <f t="shared" si="549"/>
        <v>270</v>
      </c>
      <c r="BH541" s="127" t="str">
        <f t="shared" si="550"/>
        <v>2.10E+11</v>
      </c>
      <c r="BI541" s="127" t="str">
        <f t="shared" si="551"/>
        <v>8.08E+10</v>
      </c>
      <c r="BJ541" s="87" t="str">
        <f t="shared" si="552"/>
        <v>7850</v>
      </c>
      <c r="BK541" s="87">
        <f t="shared" si="553"/>
        <v>0.5</v>
      </c>
      <c r="BL541" s="87">
        <f t="shared" si="554"/>
        <v>0.01</v>
      </c>
    </row>
    <row r="542" spans="2:64" ht="12.75">
      <c r="B542" s="142"/>
      <c r="C542" s="142"/>
      <c r="D542" s="142"/>
      <c r="E542" s="142"/>
      <c r="F542" s="142"/>
      <c r="G542" s="142"/>
      <c r="J542" s="87">
        <f t="shared" si="565"/>
        <v>270.2</v>
      </c>
      <c r="K542" s="126">
        <v>212</v>
      </c>
      <c r="L542" s="87">
        <v>0.5</v>
      </c>
      <c r="M542" s="87">
        <v>10</v>
      </c>
      <c r="N542" s="87" t="s">
        <v>154</v>
      </c>
      <c r="O542" s="87" t="s">
        <v>155</v>
      </c>
      <c r="P542" s="87">
        <v>0</v>
      </c>
      <c r="Q542" s="127">
        <v>1.539E-5</v>
      </c>
      <c r="R542" s="87">
        <v>0</v>
      </c>
      <c r="S542" s="87">
        <v>0</v>
      </c>
      <c r="T542" s="127">
        <v>97060000</v>
      </c>
      <c r="U542" s="127">
        <v>97060000</v>
      </c>
      <c r="V542" s="127">
        <v>621900000</v>
      </c>
      <c r="W542" s="127">
        <v>621900000</v>
      </c>
      <c r="X542" s="87">
        <v>0</v>
      </c>
      <c r="Y542" s="87">
        <v>0</v>
      </c>
      <c r="Z542" s="127">
        <v>74690000</v>
      </c>
      <c r="AA542" s="127">
        <v>9.2439999999999999E-7</v>
      </c>
      <c r="AB542" s="127">
        <v>3233000000</v>
      </c>
      <c r="AC542" s="87">
        <v>0.65</v>
      </c>
      <c r="AD542" s="87" t="s">
        <v>156</v>
      </c>
      <c r="AE542" s="87" t="s">
        <v>157</v>
      </c>
      <c r="AF542" s="87" t="s">
        <v>158</v>
      </c>
      <c r="AG542" s="87" t="s">
        <v>159</v>
      </c>
      <c r="AH542" s="87" t="s">
        <v>160</v>
      </c>
      <c r="AI542" s="87" t="s">
        <v>161</v>
      </c>
      <c r="AJ542" s="87" t="s">
        <v>162</v>
      </c>
      <c r="AK542" s="87">
        <v>0</v>
      </c>
      <c r="AL542" s="87">
        <v>0</v>
      </c>
      <c r="AM542" s="87" t="s">
        <v>142</v>
      </c>
      <c r="AY542" s="133"/>
      <c r="AZ542" s="87" t="str">
        <f t="shared" si="543"/>
        <v/>
      </c>
      <c r="BA542" s="87" t="str">
        <f t="shared" si="544"/>
        <v/>
      </c>
      <c r="BB542" s="87" t="str">
        <f t="shared" si="545"/>
        <v/>
      </c>
      <c r="BC542" s="87" t="str">
        <f t="shared" si="546"/>
        <v/>
      </c>
      <c r="BD542" s="87" t="str">
        <f t="shared" si="547"/>
        <v/>
      </c>
      <c r="BE542" s="87" t="str">
        <f t="shared" si="548"/>
        <v/>
      </c>
      <c r="BG542" s="87" t="str">
        <f t="shared" si="549"/>
        <v/>
      </c>
      <c r="BH542" s="127" t="str">
        <f t="shared" si="550"/>
        <v/>
      </c>
      <c r="BI542" s="127" t="str">
        <f t="shared" si="551"/>
        <v/>
      </c>
      <c r="BJ542" s="87" t="str">
        <f t="shared" si="552"/>
        <v/>
      </c>
      <c r="BK542" s="87" t="str">
        <f t="shared" si="553"/>
        <v/>
      </c>
      <c r="BL542" s="87" t="str">
        <f t="shared" si="554"/>
        <v/>
      </c>
    </row>
    <row r="543" spans="2:64" ht="12.75">
      <c r="B543" s="142"/>
      <c r="C543" s="142"/>
      <c r="D543" s="142"/>
      <c r="E543" s="142"/>
      <c r="F543" s="142"/>
      <c r="G543" s="142"/>
      <c r="J543" s="87">
        <f t="shared" si="565"/>
        <v>271.10000000000002</v>
      </c>
      <c r="K543" s="126">
        <v>212</v>
      </c>
      <c r="L543" s="87">
        <v>0.5</v>
      </c>
      <c r="M543" s="87">
        <v>10</v>
      </c>
      <c r="N543" s="87" t="s">
        <v>154</v>
      </c>
      <c r="O543" s="87" t="s">
        <v>155</v>
      </c>
      <c r="P543" s="87">
        <v>0</v>
      </c>
      <c r="Q543" s="127">
        <v>1.539E-5</v>
      </c>
      <c r="R543" s="87">
        <v>0</v>
      </c>
      <c r="S543" s="87">
        <v>0</v>
      </c>
      <c r="T543" s="127">
        <v>97060000</v>
      </c>
      <c r="U543" s="127">
        <v>97060000</v>
      </c>
      <c r="V543" s="127">
        <v>621900000</v>
      </c>
      <c r="W543" s="127">
        <v>621900000</v>
      </c>
      <c r="X543" s="87">
        <v>0</v>
      </c>
      <c r="Y543" s="87">
        <v>0</v>
      </c>
      <c r="Z543" s="127">
        <v>74690000</v>
      </c>
      <c r="AA543" s="127">
        <v>9.2439999999999999E-7</v>
      </c>
      <c r="AB543" s="127">
        <v>3233000000</v>
      </c>
      <c r="AC543" s="87">
        <v>0.65</v>
      </c>
      <c r="AD543" s="87" t="s">
        <v>156</v>
      </c>
      <c r="AE543" s="87" t="s">
        <v>157</v>
      </c>
      <c r="AF543" s="87" t="s">
        <v>158</v>
      </c>
      <c r="AG543" s="87" t="s">
        <v>159</v>
      </c>
      <c r="AH543" s="87" t="s">
        <v>160</v>
      </c>
      <c r="AI543" s="87" t="s">
        <v>161</v>
      </c>
      <c r="AJ543" s="87" t="s">
        <v>162</v>
      </c>
      <c r="AK543" s="87">
        <v>0</v>
      </c>
      <c r="AL543" s="87">
        <v>0</v>
      </c>
      <c r="AM543" s="87" t="s">
        <v>142</v>
      </c>
      <c r="AY543" s="133">
        <f t="shared" ref="AY543" si="568">IF(J543="", "", INT(J543))</f>
        <v>271</v>
      </c>
      <c r="AZ543" s="87">
        <f t="shared" si="543"/>
        <v>212</v>
      </c>
      <c r="BA543" s="87">
        <f t="shared" si="544"/>
        <v>148</v>
      </c>
      <c r="BB543" s="87">
        <f t="shared" si="545"/>
        <v>271</v>
      </c>
      <c r="BC543" s="87">
        <f t="shared" si="546"/>
        <v>271</v>
      </c>
      <c r="BD543" s="87" t="str">
        <f t="shared" si="547"/>
        <v>1c</v>
      </c>
      <c r="BE543" s="87" t="str">
        <f t="shared" si="548"/>
        <v>0</v>
      </c>
      <c r="BG543" s="87">
        <f t="shared" si="549"/>
        <v>271</v>
      </c>
      <c r="BH543" s="127" t="str">
        <f t="shared" si="550"/>
        <v>2.10E+11</v>
      </c>
      <c r="BI543" s="127" t="str">
        <f t="shared" si="551"/>
        <v>8.08E+10</v>
      </c>
      <c r="BJ543" s="87" t="str">
        <f t="shared" si="552"/>
        <v>7850</v>
      </c>
      <c r="BK543" s="87">
        <f t="shared" si="553"/>
        <v>0.5</v>
      </c>
      <c r="BL543" s="87">
        <f t="shared" si="554"/>
        <v>0.01</v>
      </c>
    </row>
    <row r="544" spans="2:64" ht="12.75">
      <c r="B544" s="142"/>
      <c r="C544" s="142"/>
      <c r="D544" s="142"/>
      <c r="E544" s="142"/>
      <c r="F544" s="142"/>
      <c r="G544" s="142"/>
      <c r="J544" s="87">
        <f t="shared" si="565"/>
        <v>271.2</v>
      </c>
      <c r="K544" s="126">
        <v>148</v>
      </c>
      <c r="L544" s="87">
        <v>0.5</v>
      </c>
      <c r="M544" s="87">
        <v>10</v>
      </c>
      <c r="N544" s="87" t="s">
        <v>154</v>
      </c>
      <c r="O544" s="87" t="s">
        <v>155</v>
      </c>
      <c r="P544" s="87">
        <v>0</v>
      </c>
      <c r="Q544" s="127">
        <v>1.539E-5</v>
      </c>
      <c r="R544" s="87">
        <v>0</v>
      </c>
      <c r="S544" s="87">
        <v>0</v>
      </c>
      <c r="T544" s="127">
        <v>97060000</v>
      </c>
      <c r="U544" s="127">
        <v>97060000</v>
      </c>
      <c r="V544" s="127">
        <v>621900000</v>
      </c>
      <c r="W544" s="127">
        <v>621900000</v>
      </c>
      <c r="X544" s="87">
        <v>0</v>
      </c>
      <c r="Y544" s="87">
        <v>0</v>
      </c>
      <c r="Z544" s="127">
        <v>74690000</v>
      </c>
      <c r="AA544" s="127">
        <v>9.2439999999999999E-7</v>
      </c>
      <c r="AB544" s="127">
        <v>3233000000</v>
      </c>
      <c r="AC544" s="87">
        <v>0.65</v>
      </c>
      <c r="AD544" s="87" t="s">
        <v>156</v>
      </c>
      <c r="AE544" s="87" t="s">
        <v>157</v>
      </c>
      <c r="AF544" s="87" t="s">
        <v>158</v>
      </c>
      <c r="AG544" s="87" t="s">
        <v>159</v>
      </c>
      <c r="AH544" s="87" t="s">
        <v>160</v>
      </c>
      <c r="AI544" s="87" t="s">
        <v>161</v>
      </c>
      <c r="AJ544" s="87" t="s">
        <v>162</v>
      </c>
      <c r="AK544" s="87">
        <v>0</v>
      </c>
      <c r="AL544" s="87">
        <v>0</v>
      </c>
      <c r="AM544" s="87" t="s">
        <v>142</v>
      </c>
      <c r="AY544" s="133"/>
      <c r="AZ544" s="87" t="str">
        <f t="shared" si="543"/>
        <v/>
      </c>
      <c r="BA544" s="87" t="str">
        <f t="shared" si="544"/>
        <v/>
      </c>
      <c r="BB544" s="87" t="str">
        <f t="shared" si="545"/>
        <v/>
      </c>
      <c r="BC544" s="87" t="str">
        <f t="shared" si="546"/>
        <v/>
      </c>
      <c r="BD544" s="87" t="str">
        <f t="shared" si="547"/>
        <v/>
      </c>
      <c r="BE544" s="87" t="str">
        <f t="shared" si="548"/>
        <v/>
      </c>
      <c r="BG544" s="87" t="str">
        <f t="shared" si="549"/>
        <v/>
      </c>
      <c r="BH544" s="127" t="str">
        <f t="shared" si="550"/>
        <v/>
      </c>
      <c r="BI544" s="127" t="str">
        <f t="shared" si="551"/>
        <v/>
      </c>
      <c r="BJ544" s="87" t="str">
        <f t="shared" si="552"/>
        <v/>
      </c>
      <c r="BK544" s="87" t="str">
        <f t="shared" si="553"/>
        <v/>
      </c>
      <c r="BL544" s="87" t="str">
        <f t="shared" si="554"/>
        <v/>
      </c>
    </row>
    <row r="545" spans="2:64" ht="12.75">
      <c r="B545" s="142"/>
      <c r="C545" s="142"/>
      <c r="D545" s="142"/>
      <c r="E545" s="142"/>
      <c r="F545" s="142"/>
      <c r="G545" s="142"/>
      <c r="J545" s="87">
        <f t="shared" si="565"/>
        <v>272.10000000000002</v>
      </c>
      <c r="K545" s="126">
        <v>93</v>
      </c>
      <c r="L545" s="87">
        <v>0.5</v>
      </c>
      <c r="M545" s="87">
        <v>10</v>
      </c>
      <c r="N545" s="87" t="s">
        <v>154</v>
      </c>
      <c r="O545" s="87" t="s">
        <v>155</v>
      </c>
      <c r="P545" s="87">
        <v>0</v>
      </c>
      <c r="Q545" s="127">
        <v>1.539E-5</v>
      </c>
      <c r="R545" s="87">
        <v>0</v>
      </c>
      <c r="S545" s="87">
        <v>0</v>
      </c>
      <c r="T545" s="127">
        <v>97060000</v>
      </c>
      <c r="U545" s="127">
        <v>97060000</v>
      </c>
      <c r="V545" s="127">
        <v>621900000</v>
      </c>
      <c r="W545" s="127">
        <v>621900000</v>
      </c>
      <c r="X545" s="87">
        <v>0</v>
      </c>
      <c r="Y545" s="87">
        <v>0</v>
      </c>
      <c r="Z545" s="127">
        <v>74690000</v>
      </c>
      <c r="AA545" s="127">
        <v>9.2439999999999999E-7</v>
      </c>
      <c r="AB545" s="127">
        <v>3233000000</v>
      </c>
      <c r="AC545" s="87">
        <v>0.65</v>
      </c>
      <c r="AD545" s="87" t="s">
        <v>156</v>
      </c>
      <c r="AE545" s="87" t="s">
        <v>157</v>
      </c>
      <c r="AF545" s="87" t="s">
        <v>158</v>
      </c>
      <c r="AG545" s="87" t="s">
        <v>159</v>
      </c>
      <c r="AH545" s="87" t="s">
        <v>160</v>
      </c>
      <c r="AI545" s="87" t="s">
        <v>161</v>
      </c>
      <c r="AJ545" s="87" t="s">
        <v>162</v>
      </c>
      <c r="AK545" s="87">
        <v>0</v>
      </c>
      <c r="AL545" s="87">
        <v>0</v>
      </c>
      <c r="AM545" s="87" t="s">
        <v>142</v>
      </c>
      <c r="AY545" s="133">
        <f t="shared" ref="AY545" si="569">IF(J545="", "", INT(J545))</f>
        <v>272</v>
      </c>
      <c r="AZ545" s="87">
        <f t="shared" si="543"/>
        <v>93</v>
      </c>
      <c r="BA545" s="87">
        <f t="shared" si="544"/>
        <v>213</v>
      </c>
      <c r="BB545" s="87">
        <f t="shared" si="545"/>
        <v>272</v>
      </c>
      <c r="BC545" s="87">
        <f t="shared" si="546"/>
        <v>272</v>
      </c>
      <c r="BD545" s="87" t="str">
        <f t="shared" si="547"/>
        <v>1c</v>
      </c>
      <c r="BE545" s="87" t="str">
        <f t="shared" si="548"/>
        <v>0</v>
      </c>
      <c r="BG545" s="87">
        <f t="shared" si="549"/>
        <v>272</v>
      </c>
      <c r="BH545" s="127" t="str">
        <f t="shared" si="550"/>
        <v>2.10E+11</v>
      </c>
      <c r="BI545" s="127" t="str">
        <f t="shared" si="551"/>
        <v>8.08E+10</v>
      </c>
      <c r="BJ545" s="87" t="str">
        <f t="shared" si="552"/>
        <v>7850</v>
      </c>
      <c r="BK545" s="87">
        <f t="shared" si="553"/>
        <v>0.5</v>
      </c>
      <c r="BL545" s="87">
        <f t="shared" si="554"/>
        <v>0.01</v>
      </c>
    </row>
    <row r="546" spans="2:64" ht="12.75">
      <c r="B546" s="142"/>
      <c r="C546" s="142"/>
      <c r="D546" s="142"/>
      <c r="E546" s="142"/>
      <c r="F546" s="142"/>
      <c r="G546" s="142"/>
      <c r="J546" s="87">
        <f t="shared" si="565"/>
        <v>272.2</v>
      </c>
      <c r="K546" s="126">
        <v>213</v>
      </c>
      <c r="L546" s="87">
        <v>0.5</v>
      </c>
      <c r="M546" s="87">
        <v>10</v>
      </c>
      <c r="N546" s="87" t="s">
        <v>154</v>
      </c>
      <c r="O546" s="87" t="s">
        <v>155</v>
      </c>
      <c r="P546" s="87">
        <v>0</v>
      </c>
      <c r="Q546" s="127">
        <v>1.539E-5</v>
      </c>
      <c r="R546" s="87">
        <v>0</v>
      </c>
      <c r="S546" s="87">
        <v>0</v>
      </c>
      <c r="T546" s="127">
        <v>97060000</v>
      </c>
      <c r="U546" s="127">
        <v>97060000</v>
      </c>
      <c r="V546" s="127">
        <v>621900000</v>
      </c>
      <c r="W546" s="127">
        <v>621900000</v>
      </c>
      <c r="X546" s="87">
        <v>0</v>
      </c>
      <c r="Y546" s="87">
        <v>0</v>
      </c>
      <c r="Z546" s="127">
        <v>74690000</v>
      </c>
      <c r="AA546" s="127">
        <v>9.2439999999999999E-7</v>
      </c>
      <c r="AB546" s="127">
        <v>3233000000</v>
      </c>
      <c r="AC546" s="87">
        <v>0.65</v>
      </c>
      <c r="AD546" s="87" t="s">
        <v>156</v>
      </c>
      <c r="AE546" s="87" t="s">
        <v>157</v>
      </c>
      <c r="AF546" s="87" t="s">
        <v>158</v>
      </c>
      <c r="AG546" s="87" t="s">
        <v>159</v>
      </c>
      <c r="AH546" s="87" t="s">
        <v>160</v>
      </c>
      <c r="AI546" s="87" t="s">
        <v>161</v>
      </c>
      <c r="AJ546" s="87" t="s">
        <v>162</v>
      </c>
      <c r="AK546" s="87">
        <v>0</v>
      </c>
      <c r="AL546" s="87">
        <v>0</v>
      </c>
      <c r="AM546" s="87" t="s">
        <v>142</v>
      </c>
      <c r="AY546" s="133"/>
      <c r="AZ546" s="87" t="str">
        <f t="shared" si="543"/>
        <v/>
      </c>
      <c r="BA546" s="87" t="str">
        <f t="shared" si="544"/>
        <v/>
      </c>
      <c r="BB546" s="87" t="str">
        <f t="shared" si="545"/>
        <v/>
      </c>
      <c r="BC546" s="87" t="str">
        <f t="shared" si="546"/>
        <v/>
      </c>
      <c r="BD546" s="87" t="str">
        <f t="shared" si="547"/>
        <v/>
      </c>
      <c r="BE546" s="87" t="str">
        <f t="shared" si="548"/>
        <v/>
      </c>
      <c r="BG546" s="87" t="str">
        <f t="shared" si="549"/>
        <v/>
      </c>
      <c r="BH546" s="127" t="str">
        <f t="shared" si="550"/>
        <v/>
      </c>
      <c r="BI546" s="127" t="str">
        <f t="shared" si="551"/>
        <v/>
      </c>
      <c r="BJ546" s="87" t="str">
        <f t="shared" si="552"/>
        <v/>
      </c>
      <c r="BK546" s="87" t="str">
        <f t="shared" si="553"/>
        <v/>
      </c>
      <c r="BL546" s="87" t="str">
        <f t="shared" si="554"/>
        <v/>
      </c>
    </row>
    <row r="547" spans="2:64" ht="12.75">
      <c r="B547" s="142"/>
      <c r="C547" s="142"/>
      <c r="D547" s="142"/>
      <c r="E547" s="142"/>
      <c r="F547" s="142"/>
      <c r="G547" s="142"/>
      <c r="J547" s="87">
        <f t="shared" si="565"/>
        <v>273.10000000000002</v>
      </c>
      <c r="K547" s="126">
        <v>213</v>
      </c>
      <c r="L547" s="87">
        <v>0.5</v>
      </c>
      <c r="M547" s="87">
        <v>10</v>
      </c>
      <c r="N547" s="87" t="s">
        <v>154</v>
      </c>
      <c r="O547" s="87" t="s">
        <v>155</v>
      </c>
      <c r="P547" s="87">
        <v>0</v>
      </c>
      <c r="Q547" s="127">
        <v>1.539E-5</v>
      </c>
      <c r="R547" s="87">
        <v>0</v>
      </c>
      <c r="S547" s="87">
        <v>0</v>
      </c>
      <c r="T547" s="127">
        <v>97060000</v>
      </c>
      <c r="U547" s="127">
        <v>97060000</v>
      </c>
      <c r="V547" s="127">
        <v>621900000</v>
      </c>
      <c r="W547" s="127">
        <v>621900000</v>
      </c>
      <c r="X547" s="87">
        <v>0</v>
      </c>
      <c r="Y547" s="87">
        <v>0</v>
      </c>
      <c r="Z547" s="127">
        <v>74690000</v>
      </c>
      <c r="AA547" s="127">
        <v>9.2439999999999999E-7</v>
      </c>
      <c r="AB547" s="127">
        <v>3233000000</v>
      </c>
      <c r="AC547" s="87">
        <v>0.65</v>
      </c>
      <c r="AD547" s="87" t="s">
        <v>156</v>
      </c>
      <c r="AE547" s="87" t="s">
        <v>157</v>
      </c>
      <c r="AF547" s="87" t="s">
        <v>158</v>
      </c>
      <c r="AG547" s="87" t="s">
        <v>159</v>
      </c>
      <c r="AH547" s="87" t="s">
        <v>160</v>
      </c>
      <c r="AI547" s="87" t="s">
        <v>161</v>
      </c>
      <c r="AJ547" s="87" t="s">
        <v>162</v>
      </c>
      <c r="AK547" s="87">
        <v>0</v>
      </c>
      <c r="AL547" s="87">
        <v>0</v>
      </c>
      <c r="AM547" s="87" t="s">
        <v>142</v>
      </c>
      <c r="AY547" s="133">
        <f t="shared" ref="AY547" si="570">IF(J547="", "", INT(J547))</f>
        <v>273</v>
      </c>
      <c r="AZ547" s="87">
        <f t="shared" si="543"/>
        <v>213</v>
      </c>
      <c r="BA547" s="87">
        <f t="shared" si="544"/>
        <v>214</v>
      </c>
      <c r="BB547" s="87">
        <f t="shared" si="545"/>
        <v>273</v>
      </c>
      <c r="BC547" s="87">
        <f t="shared" si="546"/>
        <v>273</v>
      </c>
      <c r="BD547" s="87" t="str">
        <f t="shared" si="547"/>
        <v>1c</v>
      </c>
      <c r="BE547" s="87" t="str">
        <f t="shared" si="548"/>
        <v>0</v>
      </c>
      <c r="BG547" s="87">
        <f t="shared" si="549"/>
        <v>273</v>
      </c>
      <c r="BH547" s="127" t="str">
        <f t="shared" si="550"/>
        <v>2.10E+11</v>
      </c>
      <c r="BI547" s="127" t="str">
        <f t="shared" si="551"/>
        <v>8.08E+10</v>
      </c>
      <c r="BJ547" s="87" t="str">
        <f t="shared" si="552"/>
        <v>7850</v>
      </c>
      <c r="BK547" s="87">
        <f t="shared" si="553"/>
        <v>0.5</v>
      </c>
      <c r="BL547" s="87">
        <f t="shared" si="554"/>
        <v>0.01</v>
      </c>
    </row>
    <row r="548" spans="2:64" ht="12.75">
      <c r="B548" s="142"/>
      <c r="C548" s="142"/>
      <c r="D548" s="142"/>
      <c r="E548" s="142"/>
      <c r="F548" s="142"/>
      <c r="G548" s="142"/>
      <c r="J548" s="87">
        <f t="shared" si="565"/>
        <v>273.2</v>
      </c>
      <c r="K548" s="126">
        <v>214</v>
      </c>
      <c r="L548" s="87">
        <v>0.5</v>
      </c>
      <c r="M548" s="87">
        <v>10</v>
      </c>
      <c r="N548" s="87" t="s">
        <v>154</v>
      </c>
      <c r="O548" s="87" t="s">
        <v>155</v>
      </c>
      <c r="P548" s="87">
        <v>0</v>
      </c>
      <c r="Q548" s="127">
        <v>1.539E-5</v>
      </c>
      <c r="R548" s="87">
        <v>0</v>
      </c>
      <c r="S548" s="87">
        <v>0</v>
      </c>
      <c r="T548" s="127">
        <v>97060000</v>
      </c>
      <c r="U548" s="127">
        <v>97060000</v>
      </c>
      <c r="V548" s="127">
        <v>621900000</v>
      </c>
      <c r="W548" s="127">
        <v>621900000</v>
      </c>
      <c r="X548" s="87">
        <v>0</v>
      </c>
      <c r="Y548" s="87">
        <v>0</v>
      </c>
      <c r="Z548" s="127">
        <v>74690000</v>
      </c>
      <c r="AA548" s="127">
        <v>9.2439999999999999E-7</v>
      </c>
      <c r="AB548" s="127">
        <v>3233000000</v>
      </c>
      <c r="AC548" s="87">
        <v>0.65</v>
      </c>
      <c r="AD548" s="87" t="s">
        <v>156</v>
      </c>
      <c r="AE548" s="87" t="s">
        <v>157</v>
      </c>
      <c r="AF548" s="87" t="s">
        <v>158</v>
      </c>
      <c r="AG548" s="87" t="s">
        <v>159</v>
      </c>
      <c r="AH548" s="87" t="s">
        <v>160</v>
      </c>
      <c r="AI548" s="87" t="s">
        <v>161</v>
      </c>
      <c r="AJ548" s="87" t="s">
        <v>162</v>
      </c>
      <c r="AK548" s="87">
        <v>0</v>
      </c>
      <c r="AL548" s="87">
        <v>0</v>
      </c>
      <c r="AM548" s="87" t="s">
        <v>142</v>
      </c>
      <c r="AY548" s="133"/>
      <c r="AZ548" s="87" t="str">
        <f t="shared" si="543"/>
        <v/>
      </c>
      <c r="BA548" s="87" t="str">
        <f t="shared" si="544"/>
        <v/>
      </c>
      <c r="BB548" s="87" t="str">
        <f t="shared" si="545"/>
        <v/>
      </c>
      <c r="BC548" s="87" t="str">
        <f t="shared" si="546"/>
        <v/>
      </c>
      <c r="BD548" s="87" t="str">
        <f t="shared" si="547"/>
        <v/>
      </c>
      <c r="BE548" s="87" t="str">
        <f t="shared" si="548"/>
        <v/>
      </c>
      <c r="BG548" s="87" t="str">
        <f t="shared" si="549"/>
        <v/>
      </c>
      <c r="BH548" s="127" t="str">
        <f t="shared" si="550"/>
        <v/>
      </c>
      <c r="BI548" s="127" t="str">
        <f t="shared" si="551"/>
        <v/>
      </c>
      <c r="BJ548" s="87" t="str">
        <f t="shared" si="552"/>
        <v/>
      </c>
      <c r="BK548" s="87" t="str">
        <f t="shared" si="553"/>
        <v/>
      </c>
      <c r="BL548" s="87" t="str">
        <f t="shared" si="554"/>
        <v/>
      </c>
    </row>
    <row r="549" spans="2:64" ht="12.75">
      <c r="B549" s="142"/>
      <c r="C549" s="142"/>
      <c r="D549" s="142"/>
      <c r="E549" s="142"/>
      <c r="F549" s="142"/>
      <c r="G549" s="142"/>
      <c r="J549" s="87">
        <f t="shared" si="565"/>
        <v>274.10000000000002</v>
      </c>
      <c r="K549" s="126">
        <v>214</v>
      </c>
      <c r="L549" s="87">
        <v>0.5</v>
      </c>
      <c r="M549" s="87">
        <v>10</v>
      </c>
      <c r="N549" s="87" t="s">
        <v>154</v>
      </c>
      <c r="O549" s="87" t="s">
        <v>155</v>
      </c>
      <c r="P549" s="87">
        <v>0</v>
      </c>
      <c r="Q549" s="127">
        <v>1.539E-5</v>
      </c>
      <c r="R549" s="87">
        <v>0</v>
      </c>
      <c r="S549" s="87">
        <v>0</v>
      </c>
      <c r="T549" s="127">
        <v>97060000</v>
      </c>
      <c r="U549" s="127">
        <v>97060000</v>
      </c>
      <c r="V549" s="127">
        <v>621900000</v>
      </c>
      <c r="W549" s="127">
        <v>621900000</v>
      </c>
      <c r="X549" s="87">
        <v>0</v>
      </c>
      <c r="Y549" s="87">
        <v>0</v>
      </c>
      <c r="Z549" s="127">
        <v>74690000</v>
      </c>
      <c r="AA549" s="127">
        <v>9.2439999999999999E-7</v>
      </c>
      <c r="AB549" s="127">
        <v>3233000000</v>
      </c>
      <c r="AC549" s="87">
        <v>0.65</v>
      </c>
      <c r="AD549" s="87" t="s">
        <v>156</v>
      </c>
      <c r="AE549" s="87" t="s">
        <v>157</v>
      </c>
      <c r="AF549" s="87" t="s">
        <v>158</v>
      </c>
      <c r="AG549" s="87" t="s">
        <v>159</v>
      </c>
      <c r="AH549" s="87" t="s">
        <v>160</v>
      </c>
      <c r="AI549" s="87" t="s">
        <v>161</v>
      </c>
      <c r="AJ549" s="87" t="s">
        <v>162</v>
      </c>
      <c r="AK549" s="87">
        <v>0</v>
      </c>
      <c r="AL549" s="87">
        <v>0</v>
      </c>
      <c r="AM549" s="87" t="s">
        <v>142</v>
      </c>
      <c r="AY549" s="133">
        <f t="shared" ref="AY549" si="571">IF(J549="", "", INT(J549))</f>
        <v>274</v>
      </c>
      <c r="AZ549" s="87">
        <f t="shared" si="543"/>
        <v>214</v>
      </c>
      <c r="BA549" s="87">
        <f t="shared" si="544"/>
        <v>153</v>
      </c>
      <c r="BB549" s="87">
        <f t="shared" si="545"/>
        <v>274</v>
      </c>
      <c r="BC549" s="87">
        <f t="shared" si="546"/>
        <v>274</v>
      </c>
      <c r="BD549" s="87" t="str">
        <f t="shared" si="547"/>
        <v>1c</v>
      </c>
      <c r="BE549" s="87" t="str">
        <f t="shared" si="548"/>
        <v>0</v>
      </c>
      <c r="BG549" s="87">
        <f t="shared" si="549"/>
        <v>274</v>
      </c>
      <c r="BH549" s="127" t="str">
        <f t="shared" si="550"/>
        <v>2.10E+11</v>
      </c>
      <c r="BI549" s="127" t="str">
        <f t="shared" si="551"/>
        <v>8.08E+10</v>
      </c>
      <c r="BJ549" s="87" t="str">
        <f t="shared" si="552"/>
        <v>7850</v>
      </c>
      <c r="BK549" s="87">
        <f t="shared" si="553"/>
        <v>0.5</v>
      </c>
      <c r="BL549" s="87">
        <f t="shared" si="554"/>
        <v>0.01</v>
      </c>
    </row>
    <row r="550" spans="2:64" ht="12.75">
      <c r="B550" s="142"/>
      <c r="C550" s="142"/>
      <c r="D550" s="142"/>
      <c r="E550" s="142"/>
      <c r="F550" s="142"/>
      <c r="G550" s="142"/>
      <c r="J550" s="87">
        <f t="shared" si="565"/>
        <v>274.2</v>
      </c>
      <c r="K550" s="126">
        <v>153</v>
      </c>
      <c r="L550" s="87">
        <v>0.5</v>
      </c>
      <c r="M550" s="87">
        <v>10</v>
      </c>
      <c r="N550" s="87" t="s">
        <v>154</v>
      </c>
      <c r="O550" s="87" t="s">
        <v>155</v>
      </c>
      <c r="P550" s="87">
        <v>0</v>
      </c>
      <c r="Q550" s="127">
        <v>1.539E-5</v>
      </c>
      <c r="R550" s="87">
        <v>0</v>
      </c>
      <c r="S550" s="87">
        <v>0</v>
      </c>
      <c r="T550" s="127">
        <v>97060000</v>
      </c>
      <c r="U550" s="127">
        <v>97060000</v>
      </c>
      <c r="V550" s="127">
        <v>621900000</v>
      </c>
      <c r="W550" s="127">
        <v>621900000</v>
      </c>
      <c r="X550" s="87">
        <v>0</v>
      </c>
      <c r="Y550" s="87">
        <v>0</v>
      </c>
      <c r="Z550" s="127">
        <v>74690000</v>
      </c>
      <c r="AA550" s="127">
        <v>9.2439999999999999E-7</v>
      </c>
      <c r="AB550" s="127">
        <v>3233000000</v>
      </c>
      <c r="AC550" s="87">
        <v>0.65</v>
      </c>
      <c r="AD550" s="87" t="s">
        <v>156</v>
      </c>
      <c r="AE550" s="87" t="s">
        <v>157</v>
      </c>
      <c r="AF550" s="87" t="s">
        <v>158</v>
      </c>
      <c r="AG550" s="87" t="s">
        <v>159</v>
      </c>
      <c r="AH550" s="87" t="s">
        <v>160</v>
      </c>
      <c r="AI550" s="87" t="s">
        <v>161</v>
      </c>
      <c r="AJ550" s="87" t="s">
        <v>162</v>
      </c>
      <c r="AK550" s="87">
        <v>0</v>
      </c>
      <c r="AL550" s="87">
        <v>0</v>
      </c>
      <c r="AM550" s="87" t="s">
        <v>142</v>
      </c>
      <c r="AY550" s="133"/>
      <c r="AZ550" s="87" t="str">
        <f t="shared" si="543"/>
        <v/>
      </c>
      <c r="BA550" s="87" t="str">
        <f t="shared" si="544"/>
        <v/>
      </c>
      <c r="BB550" s="87" t="str">
        <f t="shared" si="545"/>
        <v/>
      </c>
      <c r="BC550" s="87" t="str">
        <f t="shared" si="546"/>
        <v/>
      </c>
      <c r="BD550" s="87" t="str">
        <f t="shared" si="547"/>
        <v/>
      </c>
      <c r="BE550" s="87" t="str">
        <f t="shared" si="548"/>
        <v/>
      </c>
      <c r="BG550" s="87" t="str">
        <f t="shared" si="549"/>
        <v/>
      </c>
      <c r="BH550" s="127" t="str">
        <f t="shared" si="550"/>
        <v/>
      </c>
      <c r="BI550" s="127" t="str">
        <f t="shared" si="551"/>
        <v/>
      </c>
      <c r="BJ550" s="87" t="str">
        <f t="shared" si="552"/>
        <v/>
      </c>
      <c r="BK550" s="87" t="str">
        <f t="shared" si="553"/>
        <v/>
      </c>
      <c r="BL550" s="87" t="str">
        <f t="shared" si="554"/>
        <v/>
      </c>
    </row>
    <row r="551" spans="2:64" ht="12.75">
      <c r="B551" s="142"/>
      <c r="C551" s="142"/>
      <c r="D551" s="142"/>
      <c r="E551" s="142"/>
      <c r="F551" s="142"/>
      <c r="G551" s="142"/>
      <c r="J551" s="87">
        <f t="shared" si="565"/>
        <v>275.10000000000002</v>
      </c>
      <c r="K551" s="126">
        <v>98</v>
      </c>
      <c r="L551" s="87">
        <v>0.5</v>
      </c>
      <c r="M551" s="87">
        <v>10</v>
      </c>
      <c r="N551" s="87" t="s">
        <v>154</v>
      </c>
      <c r="O551" s="87" t="s">
        <v>155</v>
      </c>
      <c r="P551" s="87">
        <v>0</v>
      </c>
      <c r="Q551" s="127">
        <v>1.539E-5</v>
      </c>
      <c r="R551" s="87">
        <v>0</v>
      </c>
      <c r="S551" s="87">
        <v>0</v>
      </c>
      <c r="T551" s="127">
        <v>97060000</v>
      </c>
      <c r="U551" s="127">
        <v>97060000</v>
      </c>
      <c r="V551" s="127">
        <v>621900000</v>
      </c>
      <c r="W551" s="127">
        <v>621900000</v>
      </c>
      <c r="X551" s="87">
        <v>0</v>
      </c>
      <c r="Y551" s="87">
        <v>0</v>
      </c>
      <c r="Z551" s="127">
        <v>74690000</v>
      </c>
      <c r="AA551" s="127">
        <v>9.2439999999999999E-7</v>
      </c>
      <c r="AB551" s="127">
        <v>3233000000</v>
      </c>
      <c r="AC551" s="87">
        <v>0.65</v>
      </c>
      <c r="AD551" s="87" t="s">
        <v>156</v>
      </c>
      <c r="AE551" s="87" t="s">
        <v>157</v>
      </c>
      <c r="AF551" s="87" t="s">
        <v>158</v>
      </c>
      <c r="AG551" s="87" t="s">
        <v>159</v>
      </c>
      <c r="AH551" s="87" t="s">
        <v>160</v>
      </c>
      <c r="AI551" s="87" t="s">
        <v>161</v>
      </c>
      <c r="AJ551" s="87" t="s">
        <v>162</v>
      </c>
      <c r="AK551" s="87">
        <v>0</v>
      </c>
      <c r="AL551" s="87">
        <v>0</v>
      </c>
      <c r="AM551" s="87" t="s">
        <v>142</v>
      </c>
      <c r="AY551" s="133">
        <f t="shared" ref="AY551" si="572">IF(J551="", "", INT(J551))</f>
        <v>275</v>
      </c>
      <c r="AZ551" s="87">
        <f t="shared" si="543"/>
        <v>98</v>
      </c>
      <c r="BA551" s="87">
        <f t="shared" si="544"/>
        <v>215</v>
      </c>
      <c r="BB551" s="87">
        <f t="shared" si="545"/>
        <v>275</v>
      </c>
      <c r="BC551" s="87">
        <f t="shared" si="546"/>
        <v>275</v>
      </c>
      <c r="BD551" s="87" t="str">
        <f t="shared" si="547"/>
        <v>1c</v>
      </c>
      <c r="BE551" s="87" t="str">
        <f t="shared" si="548"/>
        <v>0</v>
      </c>
      <c r="BG551" s="87">
        <f t="shared" si="549"/>
        <v>275</v>
      </c>
      <c r="BH551" s="127" t="str">
        <f t="shared" si="550"/>
        <v>2.10E+11</v>
      </c>
      <c r="BI551" s="127" t="str">
        <f t="shared" si="551"/>
        <v>8.08E+10</v>
      </c>
      <c r="BJ551" s="87" t="str">
        <f t="shared" si="552"/>
        <v>7850</v>
      </c>
      <c r="BK551" s="87">
        <f t="shared" si="553"/>
        <v>0.5</v>
      </c>
      <c r="BL551" s="87">
        <f t="shared" si="554"/>
        <v>0.01</v>
      </c>
    </row>
    <row r="552" spans="2:64" ht="12.75">
      <c r="B552" s="142"/>
      <c r="C552" s="142"/>
      <c r="D552" s="142"/>
      <c r="E552" s="142"/>
      <c r="F552" s="142"/>
      <c r="G552" s="142"/>
      <c r="J552" s="87">
        <f t="shared" si="565"/>
        <v>275.2</v>
      </c>
      <c r="K552" s="126">
        <v>215</v>
      </c>
      <c r="L552" s="87">
        <v>0.5</v>
      </c>
      <c r="M552" s="87">
        <v>10</v>
      </c>
      <c r="N552" s="87" t="s">
        <v>154</v>
      </c>
      <c r="O552" s="87" t="s">
        <v>155</v>
      </c>
      <c r="P552" s="87">
        <v>0</v>
      </c>
      <c r="Q552" s="127">
        <v>1.539E-5</v>
      </c>
      <c r="R552" s="87">
        <v>0</v>
      </c>
      <c r="S552" s="87">
        <v>0</v>
      </c>
      <c r="T552" s="127">
        <v>97060000</v>
      </c>
      <c r="U552" s="127">
        <v>97060000</v>
      </c>
      <c r="V552" s="127">
        <v>621900000</v>
      </c>
      <c r="W552" s="127">
        <v>621900000</v>
      </c>
      <c r="X552" s="87">
        <v>0</v>
      </c>
      <c r="Y552" s="87">
        <v>0</v>
      </c>
      <c r="Z552" s="127">
        <v>74690000</v>
      </c>
      <c r="AA552" s="127">
        <v>9.2439999999999999E-7</v>
      </c>
      <c r="AB552" s="127">
        <v>3233000000</v>
      </c>
      <c r="AC552" s="87">
        <v>0.65</v>
      </c>
      <c r="AD552" s="87" t="s">
        <v>156</v>
      </c>
      <c r="AE552" s="87" t="s">
        <v>157</v>
      </c>
      <c r="AF552" s="87" t="s">
        <v>158</v>
      </c>
      <c r="AG552" s="87" t="s">
        <v>159</v>
      </c>
      <c r="AH552" s="87" t="s">
        <v>160</v>
      </c>
      <c r="AI552" s="87" t="s">
        <v>161</v>
      </c>
      <c r="AJ552" s="87" t="s">
        <v>162</v>
      </c>
      <c r="AK552" s="87">
        <v>0</v>
      </c>
      <c r="AL552" s="87">
        <v>0</v>
      </c>
      <c r="AM552" s="87" t="s">
        <v>142</v>
      </c>
      <c r="AY552" s="133"/>
      <c r="AZ552" s="87" t="str">
        <f t="shared" si="543"/>
        <v/>
      </c>
      <c r="BA552" s="87" t="str">
        <f t="shared" si="544"/>
        <v/>
      </c>
      <c r="BB552" s="87" t="str">
        <f t="shared" si="545"/>
        <v/>
      </c>
      <c r="BC552" s="87" t="str">
        <f t="shared" si="546"/>
        <v/>
      </c>
      <c r="BD552" s="87" t="str">
        <f t="shared" si="547"/>
        <v/>
      </c>
      <c r="BE552" s="87" t="str">
        <f t="shared" si="548"/>
        <v/>
      </c>
      <c r="BG552" s="87" t="str">
        <f t="shared" si="549"/>
        <v/>
      </c>
      <c r="BH552" s="127" t="str">
        <f t="shared" si="550"/>
        <v/>
      </c>
      <c r="BI552" s="127" t="str">
        <f t="shared" si="551"/>
        <v/>
      </c>
      <c r="BJ552" s="87" t="str">
        <f t="shared" si="552"/>
        <v/>
      </c>
      <c r="BK552" s="87" t="str">
        <f t="shared" si="553"/>
        <v/>
      </c>
      <c r="BL552" s="87" t="str">
        <f t="shared" si="554"/>
        <v/>
      </c>
    </row>
    <row r="553" spans="2:64" ht="12.75">
      <c r="B553" s="142"/>
      <c r="C553" s="142"/>
      <c r="D553" s="142"/>
      <c r="E553" s="142"/>
      <c r="F553" s="142"/>
      <c r="G553" s="142"/>
      <c r="J553" s="87">
        <f t="shared" si="565"/>
        <v>276.10000000000002</v>
      </c>
      <c r="K553" s="126">
        <v>215</v>
      </c>
      <c r="L553" s="87">
        <v>0.5</v>
      </c>
      <c r="M553" s="87">
        <v>10</v>
      </c>
      <c r="N553" s="87" t="s">
        <v>154</v>
      </c>
      <c r="O553" s="87" t="s">
        <v>155</v>
      </c>
      <c r="P553" s="87">
        <v>0</v>
      </c>
      <c r="Q553" s="127">
        <v>1.539E-5</v>
      </c>
      <c r="R553" s="87">
        <v>0</v>
      </c>
      <c r="S553" s="87">
        <v>0</v>
      </c>
      <c r="T553" s="127">
        <v>97060000</v>
      </c>
      <c r="U553" s="127">
        <v>97060000</v>
      </c>
      <c r="V553" s="127">
        <v>621900000</v>
      </c>
      <c r="W553" s="127">
        <v>621900000</v>
      </c>
      <c r="X553" s="87">
        <v>0</v>
      </c>
      <c r="Y553" s="87">
        <v>0</v>
      </c>
      <c r="Z553" s="127">
        <v>74690000</v>
      </c>
      <c r="AA553" s="127">
        <v>9.2439999999999999E-7</v>
      </c>
      <c r="AB553" s="127">
        <v>3233000000</v>
      </c>
      <c r="AC553" s="87">
        <v>0.65</v>
      </c>
      <c r="AD553" s="87" t="s">
        <v>156</v>
      </c>
      <c r="AE553" s="87" t="s">
        <v>157</v>
      </c>
      <c r="AF553" s="87" t="s">
        <v>158</v>
      </c>
      <c r="AG553" s="87" t="s">
        <v>159</v>
      </c>
      <c r="AH553" s="87" t="s">
        <v>160</v>
      </c>
      <c r="AI553" s="87" t="s">
        <v>161</v>
      </c>
      <c r="AJ553" s="87" t="s">
        <v>162</v>
      </c>
      <c r="AK553" s="87">
        <v>0</v>
      </c>
      <c r="AL553" s="87">
        <v>0</v>
      </c>
      <c r="AM553" s="87" t="s">
        <v>142</v>
      </c>
      <c r="AY553" s="133">
        <f t="shared" ref="AY553" si="573">IF(J553="", "", INT(J553))</f>
        <v>276</v>
      </c>
      <c r="AZ553" s="87">
        <f t="shared" si="543"/>
        <v>215</v>
      </c>
      <c r="BA553" s="87">
        <f t="shared" si="544"/>
        <v>216</v>
      </c>
      <c r="BB553" s="87">
        <f t="shared" si="545"/>
        <v>276</v>
      </c>
      <c r="BC553" s="87">
        <f t="shared" si="546"/>
        <v>276</v>
      </c>
      <c r="BD553" s="87" t="str">
        <f t="shared" si="547"/>
        <v>1c</v>
      </c>
      <c r="BE553" s="87" t="str">
        <f t="shared" si="548"/>
        <v>0</v>
      </c>
      <c r="BG553" s="87">
        <f t="shared" si="549"/>
        <v>276</v>
      </c>
      <c r="BH553" s="127" t="str">
        <f t="shared" si="550"/>
        <v>2.10E+11</v>
      </c>
      <c r="BI553" s="127" t="str">
        <f t="shared" si="551"/>
        <v>8.08E+10</v>
      </c>
      <c r="BJ553" s="87" t="str">
        <f t="shared" si="552"/>
        <v>7850</v>
      </c>
      <c r="BK553" s="87">
        <f t="shared" si="553"/>
        <v>0.5</v>
      </c>
      <c r="BL553" s="87">
        <f t="shared" si="554"/>
        <v>0.01</v>
      </c>
    </row>
    <row r="554" spans="2:64" ht="12.75">
      <c r="B554" s="142"/>
      <c r="C554" s="142"/>
      <c r="D554" s="142"/>
      <c r="E554" s="142"/>
      <c r="F554" s="142"/>
      <c r="G554" s="142"/>
      <c r="J554" s="87">
        <f t="shared" si="565"/>
        <v>276.2</v>
      </c>
      <c r="K554" s="126">
        <v>216</v>
      </c>
      <c r="L554" s="87">
        <v>0.5</v>
      </c>
      <c r="M554" s="87">
        <v>10</v>
      </c>
      <c r="N554" s="87" t="s">
        <v>154</v>
      </c>
      <c r="O554" s="87" t="s">
        <v>155</v>
      </c>
      <c r="P554" s="87">
        <v>0</v>
      </c>
      <c r="Q554" s="127">
        <v>1.539E-5</v>
      </c>
      <c r="R554" s="87">
        <v>0</v>
      </c>
      <c r="S554" s="87">
        <v>0</v>
      </c>
      <c r="T554" s="127">
        <v>97060000</v>
      </c>
      <c r="U554" s="127">
        <v>97060000</v>
      </c>
      <c r="V554" s="127">
        <v>621900000</v>
      </c>
      <c r="W554" s="127">
        <v>621900000</v>
      </c>
      <c r="X554" s="87">
        <v>0</v>
      </c>
      <c r="Y554" s="87">
        <v>0</v>
      </c>
      <c r="Z554" s="127">
        <v>74690000</v>
      </c>
      <c r="AA554" s="127">
        <v>9.2439999999999999E-7</v>
      </c>
      <c r="AB554" s="127">
        <v>3233000000</v>
      </c>
      <c r="AC554" s="87">
        <v>0.65</v>
      </c>
      <c r="AD554" s="87" t="s">
        <v>156</v>
      </c>
      <c r="AE554" s="87" t="s">
        <v>157</v>
      </c>
      <c r="AF554" s="87" t="s">
        <v>158</v>
      </c>
      <c r="AG554" s="87" t="s">
        <v>159</v>
      </c>
      <c r="AH554" s="87" t="s">
        <v>160</v>
      </c>
      <c r="AI554" s="87" t="s">
        <v>161</v>
      </c>
      <c r="AJ554" s="87" t="s">
        <v>162</v>
      </c>
      <c r="AK554" s="87">
        <v>0</v>
      </c>
      <c r="AL554" s="87">
        <v>0</v>
      </c>
      <c r="AM554" s="87" t="s">
        <v>142</v>
      </c>
      <c r="AY554" s="133"/>
      <c r="AZ554" s="87" t="str">
        <f t="shared" si="543"/>
        <v/>
      </c>
      <c r="BA554" s="87" t="str">
        <f t="shared" si="544"/>
        <v/>
      </c>
      <c r="BB554" s="87" t="str">
        <f t="shared" si="545"/>
        <v/>
      </c>
      <c r="BC554" s="87" t="str">
        <f t="shared" si="546"/>
        <v/>
      </c>
      <c r="BD554" s="87" t="str">
        <f t="shared" si="547"/>
        <v/>
      </c>
      <c r="BE554" s="87" t="str">
        <f t="shared" si="548"/>
        <v/>
      </c>
      <c r="BG554" s="87" t="str">
        <f t="shared" si="549"/>
        <v/>
      </c>
      <c r="BH554" s="127" t="str">
        <f t="shared" si="550"/>
        <v/>
      </c>
      <c r="BI554" s="127" t="str">
        <f t="shared" si="551"/>
        <v/>
      </c>
      <c r="BJ554" s="87" t="str">
        <f t="shared" si="552"/>
        <v/>
      </c>
      <c r="BK554" s="87" t="str">
        <f t="shared" si="553"/>
        <v/>
      </c>
      <c r="BL554" s="87" t="str">
        <f t="shared" si="554"/>
        <v/>
      </c>
    </row>
    <row r="555" spans="2:64" ht="12.75">
      <c r="B555" s="142"/>
      <c r="C555" s="142"/>
      <c r="D555" s="142"/>
      <c r="E555" s="142"/>
      <c r="F555" s="142"/>
      <c r="G555" s="142"/>
      <c r="J555" s="87">
        <f t="shared" si="565"/>
        <v>277.10000000000002</v>
      </c>
      <c r="K555" s="126">
        <v>216</v>
      </c>
      <c r="L555" s="87">
        <v>0.5</v>
      </c>
      <c r="M555" s="87">
        <v>10</v>
      </c>
      <c r="N555" s="87" t="s">
        <v>154</v>
      </c>
      <c r="O555" s="87" t="s">
        <v>155</v>
      </c>
      <c r="P555" s="87">
        <v>0</v>
      </c>
      <c r="Q555" s="127">
        <v>1.539E-5</v>
      </c>
      <c r="R555" s="87">
        <v>0</v>
      </c>
      <c r="S555" s="87">
        <v>0</v>
      </c>
      <c r="T555" s="127">
        <v>97060000</v>
      </c>
      <c r="U555" s="127">
        <v>97060000</v>
      </c>
      <c r="V555" s="127">
        <v>621900000</v>
      </c>
      <c r="W555" s="127">
        <v>621900000</v>
      </c>
      <c r="X555" s="87">
        <v>0</v>
      </c>
      <c r="Y555" s="87">
        <v>0</v>
      </c>
      <c r="Z555" s="127">
        <v>74690000</v>
      </c>
      <c r="AA555" s="127">
        <v>9.2439999999999999E-7</v>
      </c>
      <c r="AB555" s="127">
        <v>3233000000</v>
      </c>
      <c r="AC555" s="87">
        <v>0.65</v>
      </c>
      <c r="AD555" s="87" t="s">
        <v>156</v>
      </c>
      <c r="AE555" s="87" t="s">
        <v>157</v>
      </c>
      <c r="AF555" s="87" t="s">
        <v>158</v>
      </c>
      <c r="AG555" s="87" t="s">
        <v>159</v>
      </c>
      <c r="AH555" s="87" t="s">
        <v>160</v>
      </c>
      <c r="AI555" s="87" t="s">
        <v>161</v>
      </c>
      <c r="AJ555" s="87" t="s">
        <v>162</v>
      </c>
      <c r="AK555" s="87">
        <v>0</v>
      </c>
      <c r="AL555" s="87">
        <v>0</v>
      </c>
      <c r="AM555" s="87" t="s">
        <v>142</v>
      </c>
      <c r="AY555" s="133">
        <f t="shared" ref="AY555" si="574">IF(J555="", "", INT(J555))</f>
        <v>277</v>
      </c>
      <c r="AZ555" s="87">
        <f t="shared" si="543"/>
        <v>216</v>
      </c>
      <c r="BA555" s="87">
        <f t="shared" si="544"/>
        <v>158</v>
      </c>
      <c r="BB555" s="87">
        <f t="shared" si="545"/>
        <v>277</v>
      </c>
      <c r="BC555" s="87">
        <f t="shared" si="546"/>
        <v>277</v>
      </c>
      <c r="BD555" s="87" t="str">
        <f t="shared" si="547"/>
        <v>1c</v>
      </c>
      <c r="BE555" s="87" t="str">
        <f t="shared" si="548"/>
        <v>0</v>
      </c>
      <c r="BG555" s="87">
        <f t="shared" si="549"/>
        <v>277</v>
      </c>
      <c r="BH555" s="127" t="str">
        <f t="shared" si="550"/>
        <v>2.10E+11</v>
      </c>
      <c r="BI555" s="127" t="str">
        <f t="shared" si="551"/>
        <v>8.08E+10</v>
      </c>
      <c r="BJ555" s="87" t="str">
        <f t="shared" si="552"/>
        <v>7850</v>
      </c>
      <c r="BK555" s="87">
        <f t="shared" si="553"/>
        <v>0.5</v>
      </c>
      <c r="BL555" s="87">
        <f t="shared" si="554"/>
        <v>0.01</v>
      </c>
    </row>
    <row r="556" spans="2:64" ht="12.75">
      <c r="B556" s="142"/>
      <c r="C556" s="142"/>
      <c r="D556" s="142"/>
      <c r="E556" s="142"/>
      <c r="F556" s="142"/>
      <c r="G556" s="142"/>
      <c r="J556" s="87">
        <f t="shared" si="565"/>
        <v>277.2</v>
      </c>
      <c r="K556" s="126">
        <v>158</v>
      </c>
      <c r="L556" s="87">
        <v>0.5</v>
      </c>
      <c r="M556" s="87">
        <v>10</v>
      </c>
      <c r="N556" s="87" t="s">
        <v>154</v>
      </c>
      <c r="O556" s="87" t="s">
        <v>155</v>
      </c>
      <c r="P556" s="87">
        <v>0</v>
      </c>
      <c r="Q556" s="127">
        <v>1.539E-5</v>
      </c>
      <c r="R556" s="87">
        <v>0</v>
      </c>
      <c r="S556" s="87">
        <v>0</v>
      </c>
      <c r="T556" s="127">
        <v>97060000</v>
      </c>
      <c r="U556" s="127">
        <v>97060000</v>
      </c>
      <c r="V556" s="127">
        <v>621900000</v>
      </c>
      <c r="W556" s="127">
        <v>621900000</v>
      </c>
      <c r="X556" s="87">
        <v>0</v>
      </c>
      <c r="Y556" s="87">
        <v>0</v>
      </c>
      <c r="Z556" s="127">
        <v>74690000</v>
      </c>
      <c r="AA556" s="127">
        <v>9.2439999999999999E-7</v>
      </c>
      <c r="AB556" s="127">
        <v>3233000000</v>
      </c>
      <c r="AC556" s="87">
        <v>0.65</v>
      </c>
      <c r="AD556" s="87" t="s">
        <v>156</v>
      </c>
      <c r="AE556" s="87" t="s">
        <v>157</v>
      </c>
      <c r="AF556" s="87" t="s">
        <v>158</v>
      </c>
      <c r="AG556" s="87" t="s">
        <v>159</v>
      </c>
      <c r="AH556" s="87" t="s">
        <v>160</v>
      </c>
      <c r="AI556" s="87" t="s">
        <v>161</v>
      </c>
      <c r="AJ556" s="87" t="s">
        <v>162</v>
      </c>
      <c r="AK556" s="87">
        <v>0</v>
      </c>
      <c r="AL556" s="87">
        <v>0</v>
      </c>
      <c r="AM556" s="87" t="s">
        <v>142</v>
      </c>
      <c r="AY556" s="133"/>
      <c r="AZ556" s="87" t="str">
        <f t="shared" si="543"/>
        <v/>
      </c>
      <c r="BA556" s="87" t="str">
        <f t="shared" si="544"/>
        <v/>
      </c>
      <c r="BB556" s="87" t="str">
        <f t="shared" si="545"/>
        <v/>
      </c>
      <c r="BC556" s="87" t="str">
        <f t="shared" si="546"/>
        <v/>
      </c>
      <c r="BD556" s="87" t="str">
        <f t="shared" si="547"/>
        <v/>
      </c>
      <c r="BE556" s="87" t="str">
        <f t="shared" si="548"/>
        <v/>
      </c>
      <c r="BG556" s="87" t="str">
        <f t="shared" si="549"/>
        <v/>
      </c>
      <c r="BH556" s="127" t="str">
        <f t="shared" si="550"/>
        <v/>
      </c>
      <c r="BI556" s="127" t="str">
        <f t="shared" si="551"/>
        <v/>
      </c>
      <c r="BJ556" s="87" t="str">
        <f t="shared" si="552"/>
        <v/>
      </c>
      <c r="BK556" s="87" t="str">
        <f t="shared" si="553"/>
        <v/>
      </c>
      <c r="BL556" s="87" t="str">
        <f t="shared" si="554"/>
        <v/>
      </c>
    </row>
    <row r="557" spans="2:64" ht="12.75">
      <c r="B557" s="142"/>
      <c r="C557" s="142"/>
      <c r="D557" s="142"/>
      <c r="E557" s="142"/>
      <c r="F557" s="142"/>
      <c r="G557" s="142"/>
      <c r="J557" s="87">
        <f t="shared" si="565"/>
        <v>278.10000000000002</v>
      </c>
      <c r="K557" s="126">
        <v>271</v>
      </c>
      <c r="L557" s="87">
        <v>1.3</v>
      </c>
      <c r="M557" s="87">
        <v>10</v>
      </c>
      <c r="N557" s="87" t="s">
        <v>154</v>
      </c>
      <c r="O557" s="87" t="s">
        <v>155</v>
      </c>
      <c r="P557" s="87">
        <v>0</v>
      </c>
      <c r="Q557" s="127">
        <v>4.053E-5</v>
      </c>
      <c r="R557" s="87">
        <v>0</v>
      </c>
      <c r="S557" s="87">
        <v>0</v>
      </c>
      <c r="T557" s="127">
        <v>1770000000</v>
      </c>
      <c r="U557" s="127">
        <v>1770000000</v>
      </c>
      <c r="V557" s="127">
        <v>1637000000</v>
      </c>
      <c r="W557" s="127">
        <v>1637000000</v>
      </c>
      <c r="X557" s="87">
        <v>0</v>
      </c>
      <c r="Y557" s="87">
        <v>0</v>
      </c>
      <c r="Z557" s="127">
        <v>1362000000</v>
      </c>
      <c r="AA557" s="127">
        <v>1.6860000000000001E-5</v>
      </c>
      <c r="AB557" s="127">
        <v>8511000000</v>
      </c>
      <c r="AC557" s="87">
        <v>0.65</v>
      </c>
      <c r="AD557" s="87" t="s">
        <v>156</v>
      </c>
      <c r="AE557" s="87" t="s">
        <v>157</v>
      </c>
      <c r="AF557" s="87" t="s">
        <v>158</v>
      </c>
      <c r="AG557" s="87" t="s">
        <v>159</v>
      </c>
      <c r="AH557" s="87" t="s">
        <v>160</v>
      </c>
      <c r="AI557" s="87" t="s">
        <v>161</v>
      </c>
      <c r="AJ557" s="87" t="s">
        <v>162</v>
      </c>
      <c r="AK557" s="87">
        <v>0</v>
      </c>
      <c r="AL557" s="87">
        <v>0</v>
      </c>
      <c r="AM557" s="87" t="s">
        <v>142</v>
      </c>
      <c r="AY557" s="133">
        <f t="shared" ref="AY557" si="575">IF(J557="", "", INT(J557))</f>
        <v>278</v>
      </c>
      <c r="AZ557" s="87">
        <f t="shared" si="543"/>
        <v>271</v>
      </c>
      <c r="BA557" s="87">
        <f t="shared" si="544"/>
        <v>217</v>
      </c>
      <c r="BB557" s="87">
        <f t="shared" si="545"/>
        <v>278</v>
      </c>
      <c r="BC557" s="87">
        <f t="shared" si="546"/>
        <v>278</v>
      </c>
      <c r="BD557" s="87" t="str">
        <f t="shared" si="547"/>
        <v>1c</v>
      </c>
      <c r="BE557" s="87" t="str">
        <f t="shared" si="548"/>
        <v>0</v>
      </c>
      <c r="BG557" s="87">
        <f t="shared" si="549"/>
        <v>278</v>
      </c>
      <c r="BH557" s="127" t="str">
        <f t="shared" si="550"/>
        <v>2.10E+11</v>
      </c>
      <c r="BI557" s="127" t="str">
        <f t="shared" si="551"/>
        <v>8.08E+10</v>
      </c>
      <c r="BJ557" s="87" t="str">
        <f t="shared" si="552"/>
        <v>7850</v>
      </c>
      <c r="BK557" s="87">
        <f t="shared" si="553"/>
        <v>1.3</v>
      </c>
      <c r="BL557" s="87">
        <f t="shared" si="554"/>
        <v>0.01</v>
      </c>
    </row>
    <row r="558" spans="2:64" ht="12.75">
      <c r="B558" s="142"/>
      <c r="C558" s="142"/>
      <c r="D558" s="142"/>
      <c r="E558" s="142"/>
      <c r="F558" s="142"/>
      <c r="G558" s="142"/>
      <c r="J558" s="87">
        <f t="shared" si="565"/>
        <v>278.2</v>
      </c>
      <c r="K558" s="126">
        <v>217</v>
      </c>
      <c r="L558" s="87">
        <v>1.3</v>
      </c>
      <c r="M558" s="87">
        <v>10</v>
      </c>
      <c r="N558" s="87" t="s">
        <v>154</v>
      </c>
      <c r="O558" s="87" t="s">
        <v>155</v>
      </c>
      <c r="P558" s="87">
        <v>0</v>
      </c>
      <c r="Q558" s="127">
        <v>4.053E-5</v>
      </c>
      <c r="R558" s="87">
        <v>0</v>
      </c>
      <c r="S558" s="87">
        <v>0</v>
      </c>
      <c r="T558" s="127">
        <v>1770000000</v>
      </c>
      <c r="U558" s="127">
        <v>1770000000</v>
      </c>
      <c r="V558" s="127">
        <v>1637000000</v>
      </c>
      <c r="W558" s="127">
        <v>1637000000</v>
      </c>
      <c r="X558" s="87">
        <v>0</v>
      </c>
      <c r="Y558" s="87">
        <v>0</v>
      </c>
      <c r="Z558" s="127">
        <v>1362000000</v>
      </c>
      <c r="AA558" s="127">
        <v>1.6860000000000001E-5</v>
      </c>
      <c r="AB558" s="127">
        <v>8511000000</v>
      </c>
      <c r="AC558" s="87">
        <v>0.65</v>
      </c>
      <c r="AD558" s="87" t="s">
        <v>156</v>
      </c>
      <c r="AE558" s="87" t="s">
        <v>157</v>
      </c>
      <c r="AF558" s="87" t="s">
        <v>158</v>
      </c>
      <c r="AG558" s="87" t="s">
        <v>159</v>
      </c>
      <c r="AH558" s="87" t="s">
        <v>160</v>
      </c>
      <c r="AI558" s="87" t="s">
        <v>161</v>
      </c>
      <c r="AJ558" s="87" t="s">
        <v>162</v>
      </c>
      <c r="AK558" s="87">
        <v>0</v>
      </c>
      <c r="AL558" s="87">
        <v>0</v>
      </c>
      <c r="AM558" s="87" t="s">
        <v>142</v>
      </c>
      <c r="AY558" s="133"/>
      <c r="AZ558" s="87" t="str">
        <f t="shared" si="543"/>
        <v/>
      </c>
      <c r="BA558" s="87" t="str">
        <f t="shared" si="544"/>
        <v/>
      </c>
      <c r="BB558" s="87" t="str">
        <f t="shared" si="545"/>
        <v/>
      </c>
      <c r="BC558" s="87" t="str">
        <f t="shared" si="546"/>
        <v/>
      </c>
      <c r="BD558" s="87" t="str">
        <f t="shared" si="547"/>
        <v/>
      </c>
      <c r="BE558" s="87" t="str">
        <f t="shared" si="548"/>
        <v/>
      </c>
      <c r="BG558" s="87" t="str">
        <f t="shared" si="549"/>
        <v/>
      </c>
      <c r="BH558" s="127" t="str">
        <f t="shared" si="550"/>
        <v/>
      </c>
      <c r="BI558" s="127" t="str">
        <f t="shared" si="551"/>
        <v/>
      </c>
      <c r="BJ558" s="87" t="str">
        <f t="shared" si="552"/>
        <v/>
      </c>
      <c r="BK558" s="87" t="str">
        <f t="shared" si="553"/>
        <v/>
      </c>
      <c r="BL558" s="87" t="str">
        <f t="shared" si="554"/>
        <v/>
      </c>
    </row>
    <row r="559" spans="2:64" ht="12.75">
      <c r="B559" s="142"/>
      <c r="C559" s="142"/>
      <c r="D559" s="142"/>
      <c r="E559" s="142"/>
      <c r="F559" s="142"/>
      <c r="G559" s="142"/>
      <c r="J559" s="87">
        <f t="shared" si="565"/>
        <v>279.10000000000002</v>
      </c>
      <c r="K559" s="126">
        <v>217</v>
      </c>
      <c r="L559" s="87">
        <v>1.3</v>
      </c>
      <c r="M559" s="87">
        <v>10</v>
      </c>
      <c r="N559" s="87" t="s">
        <v>154</v>
      </c>
      <c r="O559" s="87" t="s">
        <v>155</v>
      </c>
      <c r="P559" s="87">
        <v>0</v>
      </c>
      <c r="Q559" s="127">
        <v>4.053E-5</v>
      </c>
      <c r="R559" s="87">
        <v>0</v>
      </c>
      <c r="S559" s="87">
        <v>0</v>
      </c>
      <c r="T559" s="127">
        <v>1770000000</v>
      </c>
      <c r="U559" s="127">
        <v>1770000000</v>
      </c>
      <c r="V559" s="127">
        <v>1637000000</v>
      </c>
      <c r="W559" s="127">
        <v>1637000000</v>
      </c>
      <c r="X559" s="87">
        <v>0</v>
      </c>
      <c r="Y559" s="87">
        <v>0</v>
      </c>
      <c r="Z559" s="127">
        <v>1362000000</v>
      </c>
      <c r="AA559" s="127">
        <v>1.6860000000000001E-5</v>
      </c>
      <c r="AB559" s="127">
        <v>8511000000</v>
      </c>
      <c r="AC559" s="87">
        <v>0.65</v>
      </c>
      <c r="AD559" s="87" t="s">
        <v>156</v>
      </c>
      <c r="AE559" s="87" t="s">
        <v>157</v>
      </c>
      <c r="AF559" s="87" t="s">
        <v>158</v>
      </c>
      <c r="AG559" s="87" t="s">
        <v>159</v>
      </c>
      <c r="AH559" s="87" t="s">
        <v>160</v>
      </c>
      <c r="AI559" s="87" t="s">
        <v>161</v>
      </c>
      <c r="AJ559" s="87" t="s">
        <v>162</v>
      </c>
      <c r="AK559" s="87">
        <v>0</v>
      </c>
      <c r="AL559" s="87">
        <v>0</v>
      </c>
      <c r="AM559" s="87" t="s">
        <v>142</v>
      </c>
      <c r="AY559" s="133">
        <f t="shared" ref="AY559" si="576">IF(J559="", "", INT(J559))</f>
        <v>279</v>
      </c>
      <c r="AZ559" s="87">
        <f t="shared" si="543"/>
        <v>217</v>
      </c>
      <c r="BA559" s="87">
        <f t="shared" si="544"/>
        <v>284</v>
      </c>
      <c r="BB559" s="87">
        <f t="shared" si="545"/>
        <v>279</v>
      </c>
      <c r="BC559" s="87">
        <f t="shared" si="546"/>
        <v>279</v>
      </c>
      <c r="BD559" s="87" t="str">
        <f t="shared" si="547"/>
        <v>1c</v>
      </c>
      <c r="BE559" s="87" t="str">
        <f t="shared" si="548"/>
        <v>0</v>
      </c>
      <c r="BG559" s="87">
        <f t="shared" si="549"/>
        <v>279</v>
      </c>
      <c r="BH559" s="127" t="str">
        <f t="shared" si="550"/>
        <v>2.10E+11</v>
      </c>
      <c r="BI559" s="127" t="str">
        <f t="shared" si="551"/>
        <v>8.08E+10</v>
      </c>
      <c r="BJ559" s="87" t="str">
        <f t="shared" si="552"/>
        <v>7850</v>
      </c>
      <c r="BK559" s="87">
        <f t="shared" si="553"/>
        <v>1.3</v>
      </c>
      <c r="BL559" s="87">
        <f t="shared" si="554"/>
        <v>0.01</v>
      </c>
    </row>
    <row r="560" spans="2:64" ht="12.75">
      <c r="B560" s="142"/>
      <c r="C560" s="142"/>
      <c r="D560" s="142"/>
      <c r="E560" s="142"/>
      <c r="F560" s="142"/>
      <c r="G560" s="142"/>
      <c r="J560" s="87">
        <f t="shared" si="565"/>
        <v>279.2</v>
      </c>
      <c r="K560" s="126">
        <v>284</v>
      </c>
      <c r="L560" s="87">
        <v>0.5</v>
      </c>
      <c r="M560" s="87">
        <v>10</v>
      </c>
      <c r="N560" s="87" t="s">
        <v>154</v>
      </c>
      <c r="O560" s="87" t="s">
        <v>155</v>
      </c>
      <c r="P560" s="87">
        <v>0</v>
      </c>
      <c r="Q560" s="127">
        <v>1.539E-5</v>
      </c>
      <c r="R560" s="87">
        <v>0</v>
      </c>
      <c r="S560" s="87">
        <v>0</v>
      </c>
      <c r="T560" s="127">
        <v>97060000</v>
      </c>
      <c r="U560" s="127">
        <v>97060000</v>
      </c>
      <c r="V560" s="127">
        <v>621900000</v>
      </c>
      <c r="W560" s="127">
        <v>621900000</v>
      </c>
      <c r="X560" s="87">
        <v>0</v>
      </c>
      <c r="Y560" s="87">
        <v>0</v>
      </c>
      <c r="Z560" s="127">
        <v>74690000</v>
      </c>
      <c r="AA560" s="127">
        <v>9.2439999999999999E-7</v>
      </c>
      <c r="AB560" s="127">
        <v>3233000000</v>
      </c>
      <c r="AC560" s="87">
        <v>0.65</v>
      </c>
      <c r="AD560" s="87" t="s">
        <v>156</v>
      </c>
      <c r="AE560" s="87" t="s">
        <v>157</v>
      </c>
      <c r="AF560" s="87" t="s">
        <v>158</v>
      </c>
      <c r="AG560" s="87" t="s">
        <v>159</v>
      </c>
      <c r="AH560" s="87" t="s">
        <v>160</v>
      </c>
      <c r="AI560" s="87" t="s">
        <v>161</v>
      </c>
      <c r="AJ560" s="87" t="s">
        <v>162</v>
      </c>
      <c r="AK560" s="87">
        <v>0</v>
      </c>
      <c r="AL560" s="87">
        <v>0</v>
      </c>
      <c r="AM560" s="87" t="s">
        <v>142</v>
      </c>
      <c r="AY560" s="133"/>
      <c r="AZ560" s="87" t="str">
        <f t="shared" si="543"/>
        <v/>
      </c>
      <c r="BA560" s="87" t="str">
        <f t="shared" si="544"/>
        <v/>
      </c>
      <c r="BB560" s="87" t="str">
        <f t="shared" si="545"/>
        <v/>
      </c>
      <c r="BC560" s="87" t="str">
        <f t="shared" si="546"/>
        <v/>
      </c>
      <c r="BD560" s="87" t="str">
        <f t="shared" si="547"/>
        <v/>
      </c>
      <c r="BE560" s="87" t="str">
        <f t="shared" si="548"/>
        <v/>
      </c>
      <c r="BG560" s="87" t="str">
        <f t="shared" si="549"/>
        <v/>
      </c>
      <c r="BH560" s="127" t="str">
        <f t="shared" si="550"/>
        <v/>
      </c>
      <c r="BI560" s="127" t="str">
        <f t="shared" si="551"/>
        <v/>
      </c>
      <c r="BJ560" s="87" t="str">
        <f t="shared" si="552"/>
        <v/>
      </c>
      <c r="BK560" s="87" t="str">
        <f t="shared" si="553"/>
        <v/>
      </c>
      <c r="BL560" s="87" t="str">
        <f t="shared" si="554"/>
        <v/>
      </c>
    </row>
    <row r="561" spans="2:64" ht="12.75">
      <c r="B561" s="142"/>
      <c r="C561" s="142"/>
      <c r="D561" s="142"/>
      <c r="E561" s="142"/>
      <c r="F561" s="142"/>
      <c r="G561" s="142"/>
      <c r="J561" s="87">
        <f t="shared" si="565"/>
        <v>280.10000000000002</v>
      </c>
      <c r="K561" s="126">
        <v>218</v>
      </c>
      <c r="L561" s="87">
        <v>1.3</v>
      </c>
      <c r="M561" s="87">
        <v>10</v>
      </c>
      <c r="N561" s="87" t="s">
        <v>154</v>
      </c>
      <c r="O561" s="87" t="s">
        <v>155</v>
      </c>
      <c r="P561" s="87">
        <v>0</v>
      </c>
      <c r="Q561" s="127">
        <v>4.053E-5</v>
      </c>
      <c r="R561" s="87">
        <v>0</v>
      </c>
      <c r="S561" s="87">
        <v>0</v>
      </c>
      <c r="T561" s="127">
        <v>1770000000</v>
      </c>
      <c r="U561" s="127">
        <v>1770000000</v>
      </c>
      <c r="V561" s="127">
        <v>1637000000</v>
      </c>
      <c r="W561" s="127">
        <v>1637000000</v>
      </c>
      <c r="X561" s="87">
        <v>0</v>
      </c>
      <c r="Y561" s="87">
        <v>0</v>
      </c>
      <c r="Z561" s="127">
        <v>1362000000</v>
      </c>
      <c r="AA561" s="127">
        <v>1.6860000000000001E-5</v>
      </c>
      <c r="AB561" s="127">
        <v>8511000000</v>
      </c>
      <c r="AC561" s="87">
        <v>0.65</v>
      </c>
      <c r="AD561" s="87" t="s">
        <v>156</v>
      </c>
      <c r="AE561" s="87" t="s">
        <v>157</v>
      </c>
      <c r="AF561" s="87" t="s">
        <v>158</v>
      </c>
      <c r="AG561" s="87" t="s">
        <v>159</v>
      </c>
      <c r="AH561" s="87" t="s">
        <v>160</v>
      </c>
      <c r="AI561" s="87" t="s">
        <v>161</v>
      </c>
      <c r="AJ561" s="87" t="s">
        <v>162</v>
      </c>
      <c r="AK561" s="87">
        <v>0</v>
      </c>
      <c r="AL561" s="87">
        <v>0</v>
      </c>
      <c r="AM561" s="87" t="s">
        <v>142</v>
      </c>
      <c r="AY561" s="133">
        <f t="shared" ref="AY561" si="577">IF(J561="", "", INT(J561))</f>
        <v>280</v>
      </c>
      <c r="AZ561" s="87">
        <f t="shared" si="543"/>
        <v>218</v>
      </c>
      <c r="BA561" s="87">
        <f t="shared" si="544"/>
        <v>165</v>
      </c>
      <c r="BB561" s="87">
        <f t="shared" si="545"/>
        <v>280</v>
      </c>
      <c r="BC561" s="87">
        <f t="shared" si="546"/>
        <v>280</v>
      </c>
      <c r="BD561" s="87" t="str">
        <f t="shared" si="547"/>
        <v>1c</v>
      </c>
      <c r="BE561" s="87" t="str">
        <f t="shared" si="548"/>
        <v>0</v>
      </c>
      <c r="BG561" s="87">
        <f t="shared" si="549"/>
        <v>280</v>
      </c>
      <c r="BH561" s="127" t="str">
        <f t="shared" si="550"/>
        <v>2.10E+11</v>
      </c>
      <c r="BI561" s="127" t="str">
        <f t="shared" si="551"/>
        <v>8.08E+10</v>
      </c>
      <c r="BJ561" s="87" t="str">
        <f t="shared" si="552"/>
        <v>7850</v>
      </c>
      <c r="BK561" s="87">
        <f t="shared" si="553"/>
        <v>1.3</v>
      </c>
      <c r="BL561" s="87">
        <f t="shared" si="554"/>
        <v>0.01</v>
      </c>
    </row>
    <row r="562" spans="2:64" ht="12.75">
      <c r="B562" s="142"/>
      <c r="C562" s="142"/>
      <c r="D562" s="142"/>
      <c r="E562" s="142"/>
      <c r="F562" s="142"/>
      <c r="G562" s="142"/>
      <c r="J562" s="87">
        <f t="shared" si="565"/>
        <v>280.2</v>
      </c>
      <c r="K562" s="126">
        <v>165</v>
      </c>
      <c r="L562" s="87">
        <v>1.3</v>
      </c>
      <c r="M562" s="87">
        <v>10</v>
      </c>
      <c r="N562" s="87" t="s">
        <v>154</v>
      </c>
      <c r="O562" s="87" t="s">
        <v>155</v>
      </c>
      <c r="P562" s="87">
        <v>0</v>
      </c>
      <c r="Q562" s="127">
        <v>4.053E-5</v>
      </c>
      <c r="R562" s="87">
        <v>0</v>
      </c>
      <c r="S562" s="87">
        <v>0</v>
      </c>
      <c r="T562" s="127">
        <v>1770000000</v>
      </c>
      <c r="U562" s="127">
        <v>1770000000</v>
      </c>
      <c r="V562" s="127">
        <v>1637000000</v>
      </c>
      <c r="W562" s="127">
        <v>1637000000</v>
      </c>
      <c r="X562" s="87">
        <v>0</v>
      </c>
      <c r="Y562" s="87">
        <v>0</v>
      </c>
      <c r="Z562" s="127">
        <v>1362000000</v>
      </c>
      <c r="AA562" s="127">
        <v>1.6860000000000001E-5</v>
      </c>
      <c r="AB562" s="127">
        <v>8511000000</v>
      </c>
      <c r="AC562" s="87">
        <v>0.65</v>
      </c>
      <c r="AD562" s="87" t="s">
        <v>156</v>
      </c>
      <c r="AE562" s="87" t="s">
        <v>157</v>
      </c>
      <c r="AF562" s="87" t="s">
        <v>158</v>
      </c>
      <c r="AG562" s="87" t="s">
        <v>159</v>
      </c>
      <c r="AH562" s="87" t="s">
        <v>160</v>
      </c>
      <c r="AI562" s="87" t="s">
        <v>161</v>
      </c>
      <c r="AJ562" s="87" t="s">
        <v>162</v>
      </c>
      <c r="AK562" s="87">
        <v>0</v>
      </c>
      <c r="AL562" s="87">
        <v>0</v>
      </c>
      <c r="AM562" s="87" t="s">
        <v>142</v>
      </c>
      <c r="AY562" s="133"/>
      <c r="AZ562" s="87" t="str">
        <f t="shared" si="543"/>
        <v/>
      </c>
      <c r="BA562" s="87" t="str">
        <f t="shared" si="544"/>
        <v/>
      </c>
      <c r="BB562" s="87" t="str">
        <f t="shared" si="545"/>
        <v/>
      </c>
      <c r="BC562" s="87" t="str">
        <f t="shared" si="546"/>
        <v/>
      </c>
      <c r="BD562" s="87" t="str">
        <f t="shared" si="547"/>
        <v/>
      </c>
      <c r="BE562" s="87" t="str">
        <f t="shared" si="548"/>
        <v/>
      </c>
      <c r="BG562" s="87" t="str">
        <f t="shared" si="549"/>
        <v/>
      </c>
      <c r="BH562" s="127" t="str">
        <f t="shared" si="550"/>
        <v/>
      </c>
      <c r="BI562" s="127" t="str">
        <f t="shared" si="551"/>
        <v/>
      </c>
      <c r="BJ562" s="87" t="str">
        <f t="shared" si="552"/>
        <v/>
      </c>
      <c r="BK562" s="87" t="str">
        <f t="shared" si="553"/>
        <v/>
      </c>
      <c r="BL562" s="87" t="str">
        <f t="shared" si="554"/>
        <v/>
      </c>
    </row>
    <row r="563" spans="2:64" ht="12.75">
      <c r="B563" s="142"/>
      <c r="C563" s="142"/>
      <c r="D563" s="142"/>
      <c r="E563" s="142"/>
      <c r="F563" s="142"/>
      <c r="G563" s="142"/>
      <c r="J563" s="87">
        <f t="shared" si="565"/>
        <v>281.10000000000002</v>
      </c>
      <c r="K563" s="126">
        <v>272</v>
      </c>
      <c r="L563" s="87">
        <v>1.3</v>
      </c>
      <c r="M563" s="87">
        <v>10</v>
      </c>
      <c r="N563" s="87" t="s">
        <v>154</v>
      </c>
      <c r="O563" s="87" t="s">
        <v>155</v>
      </c>
      <c r="P563" s="87">
        <v>0</v>
      </c>
      <c r="Q563" s="127">
        <v>4.053E-5</v>
      </c>
      <c r="R563" s="87">
        <v>0</v>
      </c>
      <c r="S563" s="87">
        <v>0</v>
      </c>
      <c r="T563" s="127">
        <v>1770000000</v>
      </c>
      <c r="U563" s="127">
        <v>1770000000</v>
      </c>
      <c r="V563" s="127">
        <v>1637000000</v>
      </c>
      <c r="W563" s="127">
        <v>1637000000</v>
      </c>
      <c r="X563" s="87">
        <v>0</v>
      </c>
      <c r="Y563" s="87">
        <v>0</v>
      </c>
      <c r="Z563" s="127">
        <v>1362000000</v>
      </c>
      <c r="AA563" s="127">
        <v>1.6860000000000001E-5</v>
      </c>
      <c r="AB563" s="127">
        <v>8511000000</v>
      </c>
      <c r="AC563" s="87">
        <v>0.65</v>
      </c>
      <c r="AD563" s="87" t="s">
        <v>156</v>
      </c>
      <c r="AE563" s="87" t="s">
        <v>157</v>
      </c>
      <c r="AF563" s="87" t="s">
        <v>158</v>
      </c>
      <c r="AG563" s="87" t="s">
        <v>159</v>
      </c>
      <c r="AH563" s="87" t="s">
        <v>160</v>
      </c>
      <c r="AI563" s="87" t="s">
        <v>161</v>
      </c>
      <c r="AJ563" s="87" t="s">
        <v>162</v>
      </c>
      <c r="AK563" s="87">
        <v>0</v>
      </c>
      <c r="AL563" s="87">
        <v>0</v>
      </c>
      <c r="AM563" s="87" t="s">
        <v>142</v>
      </c>
      <c r="AY563" s="133">
        <f t="shared" ref="AY563" si="578">IF(J563="", "", INT(J563))</f>
        <v>281</v>
      </c>
      <c r="AZ563" s="87">
        <f t="shared" si="543"/>
        <v>272</v>
      </c>
      <c r="BA563" s="87">
        <f t="shared" si="544"/>
        <v>219</v>
      </c>
      <c r="BB563" s="87">
        <f t="shared" si="545"/>
        <v>281</v>
      </c>
      <c r="BC563" s="87">
        <f t="shared" si="546"/>
        <v>281</v>
      </c>
      <c r="BD563" s="87" t="str">
        <f t="shared" si="547"/>
        <v>1c</v>
      </c>
      <c r="BE563" s="87" t="str">
        <f t="shared" si="548"/>
        <v>0</v>
      </c>
      <c r="BG563" s="87">
        <f t="shared" si="549"/>
        <v>281</v>
      </c>
      <c r="BH563" s="127" t="str">
        <f t="shared" si="550"/>
        <v>2.10E+11</v>
      </c>
      <c r="BI563" s="127" t="str">
        <f t="shared" si="551"/>
        <v>8.08E+10</v>
      </c>
      <c r="BJ563" s="87" t="str">
        <f t="shared" si="552"/>
        <v>7850</v>
      </c>
      <c r="BK563" s="87">
        <f t="shared" si="553"/>
        <v>1.3</v>
      </c>
      <c r="BL563" s="87">
        <f t="shared" si="554"/>
        <v>0.01</v>
      </c>
    </row>
    <row r="564" spans="2:64" ht="12.75">
      <c r="B564" s="142"/>
      <c r="C564" s="142"/>
      <c r="D564" s="142"/>
      <c r="E564" s="142"/>
      <c r="F564" s="142"/>
      <c r="G564" s="142"/>
      <c r="J564" s="87">
        <f t="shared" si="565"/>
        <v>281.2</v>
      </c>
      <c r="K564" s="126">
        <v>219</v>
      </c>
      <c r="L564" s="87">
        <v>1.3</v>
      </c>
      <c r="M564" s="87">
        <v>10</v>
      </c>
      <c r="N564" s="87" t="s">
        <v>154</v>
      </c>
      <c r="O564" s="87" t="s">
        <v>155</v>
      </c>
      <c r="P564" s="87">
        <v>0</v>
      </c>
      <c r="Q564" s="127">
        <v>4.053E-5</v>
      </c>
      <c r="R564" s="87">
        <v>0</v>
      </c>
      <c r="S564" s="87">
        <v>0</v>
      </c>
      <c r="T564" s="127">
        <v>1770000000</v>
      </c>
      <c r="U564" s="127">
        <v>1770000000</v>
      </c>
      <c r="V564" s="127">
        <v>1637000000</v>
      </c>
      <c r="W564" s="127">
        <v>1637000000</v>
      </c>
      <c r="X564" s="87">
        <v>0</v>
      </c>
      <c r="Y564" s="87">
        <v>0</v>
      </c>
      <c r="Z564" s="127">
        <v>1362000000</v>
      </c>
      <c r="AA564" s="127">
        <v>1.6860000000000001E-5</v>
      </c>
      <c r="AB564" s="127">
        <v>8511000000</v>
      </c>
      <c r="AC564" s="87">
        <v>0.65</v>
      </c>
      <c r="AD564" s="87" t="s">
        <v>156</v>
      </c>
      <c r="AE564" s="87" t="s">
        <v>157</v>
      </c>
      <c r="AF564" s="87" t="s">
        <v>158</v>
      </c>
      <c r="AG564" s="87" t="s">
        <v>159</v>
      </c>
      <c r="AH564" s="87" t="s">
        <v>160</v>
      </c>
      <c r="AI564" s="87" t="s">
        <v>161</v>
      </c>
      <c r="AJ564" s="87" t="s">
        <v>162</v>
      </c>
      <c r="AK564" s="87">
        <v>0</v>
      </c>
      <c r="AL564" s="87">
        <v>0</v>
      </c>
      <c r="AM564" s="87" t="s">
        <v>142</v>
      </c>
      <c r="AY564" s="133"/>
      <c r="AZ564" s="87" t="str">
        <f t="shared" si="543"/>
        <v/>
      </c>
      <c r="BA564" s="87" t="str">
        <f t="shared" si="544"/>
        <v/>
      </c>
      <c r="BB564" s="87" t="str">
        <f t="shared" si="545"/>
        <v/>
      </c>
      <c r="BC564" s="87" t="str">
        <f t="shared" si="546"/>
        <v/>
      </c>
      <c r="BD564" s="87" t="str">
        <f t="shared" si="547"/>
        <v/>
      </c>
      <c r="BE564" s="87" t="str">
        <f t="shared" si="548"/>
        <v/>
      </c>
      <c r="BG564" s="87" t="str">
        <f t="shared" si="549"/>
        <v/>
      </c>
      <c r="BH564" s="127" t="str">
        <f t="shared" si="550"/>
        <v/>
      </c>
      <c r="BI564" s="127" t="str">
        <f t="shared" si="551"/>
        <v/>
      </c>
      <c r="BJ564" s="87" t="str">
        <f t="shared" si="552"/>
        <v/>
      </c>
      <c r="BK564" s="87" t="str">
        <f t="shared" si="553"/>
        <v/>
      </c>
      <c r="BL564" s="87" t="str">
        <f t="shared" si="554"/>
        <v/>
      </c>
    </row>
    <row r="565" spans="2:64" ht="12.75">
      <c r="B565" s="142"/>
      <c r="C565" s="142"/>
      <c r="D565" s="142"/>
      <c r="E565" s="142"/>
      <c r="F565" s="142"/>
      <c r="G565" s="142"/>
      <c r="J565" s="87">
        <f t="shared" si="565"/>
        <v>282.10000000000002</v>
      </c>
      <c r="K565" s="126">
        <v>219</v>
      </c>
      <c r="L565" s="87">
        <v>1.3</v>
      </c>
      <c r="M565" s="87">
        <v>10</v>
      </c>
      <c r="N565" s="87" t="s">
        <v>154</v>
      </c>
      <c r="O565" s="87" t="s">
        <v>155</v>
      </c>
      <c r="P565" s="87">
        <v>0</v>
      </c>
      <c r="Q565" s="127">
        <v>4.053E-5</v>
      </c>
      <c r="R565" s="87">
        <v>0</v>
      </c>
      <c r="S565" s="87">
        <v>0</v>
      </c>
      <c r="T565" s="127">
        <v>1770000000</v>
      </c>
      <c r="U565" s="127">
        <v>1770000000</v>
      </c>
      <c r="V565" s="127">
        <v>1637000000</v>
      </c>
      <c r="W565" s="127">
        <v>1637000000</v>
      </c>
      <c r="X565" s="87">
        <v>0</v>
      </c>
      <c r="Y565" s="87">
        <v>0</v>
      </c>
      <c r="Z565" s="127">
        <v>1362000000</v>
      </c>
      <c r="AA565" s="127">
        <v>1.6860000000000001E-5</v>
      </c>
      <c r="AB565" s="127">
        <v>8511000000</v>
      </c>
      <c r="AC565" s="87">
        <v>0.65</v>
      </c>
      <c r="AD565" s="87" t="s">
        <v>156</v>
      </c>
      <c r="AE565" s="87" t="s">
        <v>157</v>
      </c>
      <c r="AF565" s="87" t="s">
        <v>158</v>
      </c>
      <c r="AG565" s="87" t="s">
        <v>159</v>
      </c>
      <c r="AH565" s="87" t="s">
        <v>160</v>
      </c>
      <c r="AI565" s="87" t="s">
        <v>161</v>
      </c>
      <c r="AJ565" s="87" t="s">
        <v>162</v>
      </c>
      <c r="AK565" s="87">
        <v>0</v>
      </c>
      <c r="AL565" s="87">
        <v>0</v>
      </c>
      <c r="AM565" s="87" t="s">
        <v>142</v>
      </c>
      <c r="AY565" s="133">
        <f t="shared" ref="AY565" si="579">IF(J565="", "", INT(J565))</f>
        <v>282</v>
      </c>
      <c r="AZ565" s="87">
        <f t="shared" si="543"/>
        <v>219</v>
      </c>
      <c r="BA565" s="87">
        <f t="shared" si="544"/>
        <v>282</v>
      </c>
      <c r="BB565" s="87">
        <f t="shared" si="545"/>
        <v>282</v>
      </c>
      <c r="BC565" s="87">
        <f t="shared" si="546"/>
        <v>282</v>
      </c>
      <c r="BD565" s="87" t="str">
        <f t="shared" si="547"/>
        <v>1c</v>
      </c>
      <c r="BE565" s="87" t="str">
        <f t="shared" si="548"/>
        <v>0</v>
      </c>
      <c r="BG565" s="87">
        <f t="shared" si="549"/>
        <v>282</v>
      </c>
      <c r="BH565" s="127" t="str">
        <f t="shared" si="550"/>
        <v>2.10E+11</v>
      </c>
      <c r="BI565" s="127" t="str">
        <f t="shared" si="551"/>
        <v>8.08E+10</v>
      </c>
      <c r="BJ565" s="87" t="str">
        <f t="shared" si="552"/>
        <v>7850</v>
      </c>
      <c r="BK565" s="87">
        <f t="shared" si="553"/>
        <v>1.3</v>
      </c>
      <c r="BL565" s="87">
        <f t="shared" si="554"/>
        <v>0.01</v>
      </c>
    </row>
    <row r="566" spans="2:64" ht="12.75">
      <c r="B566" s="142"/>
      <c r="C566" s="142"/>
      <c r="D566" s="142"/>
      <c r="E566" s="142"/>
      <c r="F566" s="142"/>
      <c r="G566" s="142"/>
      <c r="J566" s="87">
        <f t="shared" si="565"/>
        <v>282.2</v>
      </c>
      <c r="K566" s="126">
        <v>282</v>
      </c>
      <c r="L566" s="87">
        <v>0.5</v>
      </c>
      <c r="M566" s="87">
        <v>10</v>
      </c>
      <c r="N566" s="87" t="s">
        <v>154</v>
      </c>
      <c r="O566" s="87" t="s">
        <v>155</v>
      </c>
      <c r="P566" s="87">
        <v>0</v>
      </c>
      <c r="Q566" s="127">
        <v>1.539E-5</v>
      </c>
      <c r="R566" s="87">
        <v>0</v>
      </c>
      <c r="S566" s="87">
        <v>0</v>
      </c>
      <c r="T566" s="127">
        <v>97060000</v>
      </c>
      <c r="U566" s="127">
        <v>97060000</v>
      </c>
      <c r="V566" s="127">
        <v>621900000</v>
      </c>
      <c r="W566" s="127">
        <v>621900000</v>
      </c>
      <c r="X566" s="87">
        <v>0</v>
      </c>
      <c r="Y566" s="87">
        <v>0</v>
      </c>
      <c r="Z566" s="127">
        <v>74690000</v>
      </c>
      <c r="AA566" s="127">
        <v>9.2439999999999999E-7</v>
      </c>
      <c r="AB566" s="127">
        <v>3233000000</v>
      </c>
      <c r="AC566" s="87">
        <v>0.65</v>
      </c>
      <c r="AD566" s="87" t="s">
        <v>156</v>
      </c>
      <c r="AE566" s="87" t="s">
        <v>157</v>
      </c>
      <c r="AF566" s="87" t="s">
        <v>158</v>
      </c>
      <c r="AG566" s="87" t="s">
        <v>159</v>
      </c>
      <c r="AH566" s="87" t="s">
        <v>160</v>
      </c>
      <c r="AI566" s="87" t="s">
        <v>161</v>
      </c>
      <c r="AJ566" s="87" t="s">
        <v>162</v>
      </c>
      <c r="AK566" s="87">
        <v>0</v>
      </c>
      <c r="AL566" s="87">
        <v>0</v>
      </c>
      <c r="AM566" s="87" t="s">
        <v>142</v>
      </c>
      <c r="AY566" s="133"/>
      <c r="AZ566" s="87" t="str">
        <f t="shared" si="543"/>
        <v/>
      </c>
      <c r="BA566" s="87" t="str">
        <f t="shared" si="544"/>
        <v/>
      </c>
      <c r="BB566" s="87" t="str">
        <f t="shared" si="545"/>
        <v/>
      </c>
      <c r="BC566" s="87" t="str">
        <f t="shared" si="546"/>
        <v/>
      </c>
      <c r="BD566" s="87" t="str">
        <f t="shared" si="547"/>
        <v/>
      </c>
      <c r="BE566" s="87" t="str">
        <f t="shared" si="548"/>
        <v/>
      </c>
      <c r="BG566" s="87" t="str">
        <f t="shared" si="549"/>
        <v/>
      </c>
      <c r="BH566" s="127" t="str">
        <f t="shared" si="550"/>
        <v/>
      </c>
      <c r="BI566" s="127" t="str">
        <f t="shared" si="551"/>
        <v/>
      </c>
      <c r="BJ566" s="87" t="str">
        <f t="shared" si="552"/>
        <v/>
      </c>
      <c r="BK566" s="87" t="str">
        <f t="shared" si="553"/>
        <v/>
      </c>
      <c r="BL566" s="87" t="str">
        <f t="shared" si="554"/>
        <v/>
      </c>
    </row>
    <row r="567" spans="2:64" ht="12.75">
      <c r="B567" s="142"/>
      <c r="C567" s="142"/>
      <c r="D567" s="142"/>
      <c r="E567" s="142"/>
      <c r="F567" s="142"/>
      <c r="G567" s="142"/>
      <c r="J567" s="87">
        <f t="shared" si="565"/>
        <v>283.10000000000002</v>
      </c>
      <c r="K567" s="126">
        <v>220</v>
      </c>
      <c r="L567" s="87">
        <v>1.3</v>
      </c>
      <c r="M567" s="87">
        <v>10</v>
      </c>
      <c r="N567" s="87" t="s">
        <v>154</v>
      </c>
      <c r="O567" s="87" t="s">
        <v>155</v>
      </c>
      <c r="P567" s="87">
        <v>0</v>
      </c>
      <c r="Q567" s="127">
        <v>4.053E-5</v>
      </c>
      <c r="R567" s="87">
        <v>0</v>
      </c>
      <c r="S567" s="87">
        <v>0</v>
      </c>
      <c r="T567" s="127">
        <v>1770000000</v>
      </c>
      <c r="U567" s="127">
        <v>1770000000</v>
      </c>
      <c r="V567" s="127">
        <v>1637000000</v>
      </c>
      <c r="W567" s="127">
        <v>1637000000</v>
      </c>
      <c r="X567" s="87">
        <v>0</v>
      </c>
      <c r="Y567" s="87">
        <v>0</v>
      </c>
      <c r="Z567" s="127">
        <v>1362000000</v>
      </c>
      <c r="AA567" s="127">
        <v>1.6860000000000001E-5</v>
      </c>
      <c r="AB567" s="127">
        <v>8511000000</v>
      </c>
      <c r="AC567" s="87">
        <v>0.65</v>
      </c>
      <c r="AD567" s="87" t="s">
        <v>156</v>
      </c>
      <c r="AE567" s="87" t="s">
        <v>157</v>
      </c>
      <c r="AF567" s="87" t="s">
        <v>158</v>
      </c>
      <c r="AG567" s="87" t="s">
        <v>159</v>
      </c>
      <c r="AH567" s="87" t="s">
        <v>160</v>
      </c>
      <c r="AI567" s="87" t="s">
        <v>161</v>
      </c>
      <c r="AJ567" s="87" t="s">
        <v>162</v>
      </c>
      <c r="AK567" s="87">
        <v>0</v>
      </c>
      <c r="AL567" s="87">
        <v>0</v>
      </c>
      <c r="AM567" s="87" t="s">
        <v>142</v>
      </c>
      <c r="AY567" s="133">
        <f t="shared" ref="AY567" si="580">IF(J567="", "", INT(J567))</f>
        <v>283</v>
      </c>
      <c r="AZ567" s="87">
        <f t="shared" si="543"/>
        <v>220</v>
      </c>
      <c r="BA567" s="87">
        <f t="shared" si="544"/>
        <v>168</v>
      </c>
      <c r="BB567" s="87">
        <f t="shared" si="545"/>
        <v>283</v>
      </c>
      <c r="BC567" s="87">
        <f t="shared" si="546"/>
        <v>283</v>
      </c>
      <c r="BD567" s="87" t="str">
        <f t="shared" si="547"/>
        <v>1c</v>
      </c>
      <c r="BE567" s="87" t="str">
        <f t="shared" si="548"/>
        <v>0</v>
      </c>
      <c r="BG567" s="87">
        <f t="shared" si="549"/>
        <v>283</v>
      </c>
      <c r="BH567" s="127" t="str">
        <f t="shared" si="550"/>
        <v>2.10E+11</v>
      </c>
      <c r="BI567" s="127" t="str">
        <f t="shared" si="551"/>
        <v>8.08E+10</v>
      </c>
      <c r="BJ567" s="87" t="str">
        <f t="shared" si="552"/>
        <v>7850</v>
      </c>
      <c r="BK567" s="87">
        <f t="shared" si="553"/>
        <v>1.3</v>
      </c>
      <c r="BL567" s="87">
        <f t="shared" si="554"/>
        <v>0.01</v>
      </c>
    </row>
    <row r="568" spans="2:64" ht="12.75">
      <c r="B568" s="142"/>
      <c r="C568" s="142"/>
      <c r="D568" s="142"/>
      <c r="E568" s="142"/>
      <c r="F568" s="142"/>
      <c r="G568" s="142"/>
      <c r="J568" s="87">
        <f t="shared" si="565"/>
        <v>283.2</v>
      </c>
      <c r="K568" s="126">
        <v>168</v>
      </c>
      <c r="L568" s="87">
        <v>1.3</v>
      </c>
      <c r="M568" s="87">
        <v>10</v>
      </c>
      <c r="N568" s="87" t="s">
        <v>154</v>
      </c>
      <c r="O568" s="87" t="s">
        <v>155</v>
      </c>
      <c r="P568" s="87">
        <v>0</v>
      </c>
      <c r="Q568" s="127">
        <v>4.053E-5</v>
      </c>
      <c r="R568" s="87">
        <v>0</v>
      </c>
      <c r="S568" s="87">
        <v>0</v>
      </c>
      <c r="T568" s="127">
        <v>1770000000</v>
      </c>
      <c r="U568" s="127">
        <v>1770000000</v>
      </c>
      <c r="V568" s="127">
        <v>1637000000</v>
      </c>
      <c r="W568" s="127">
        <v>1637000000</v>
      </c>
      <c r="X568" s="87">
        <v>0</v>
      </c>
      <c r="Y568" s="87">
        <v>0</v>
      </c>
      <c r="Z568" s="127">
        <v>1362000000</v>
      </c>
      <c r="AA568" s="127">
        <v>1.6860000000000001E-5</v>
      </c>
      <c r="AB568" s="127">
        <v>8511000000</v>
      </c>
      <c r="AC568" s="87">
        <v>0.65</v>
      </c>
      <c r="AD568" s="87" t="s">
        <v>156</v>
      </c>
      <c r="AE568" s="87" t="s">
        <v>157</v>
      </c>
      <c r="AF568" s="87" t="s">
        <v>158</v>
      </c>
      <c r="AG568" s="87" t="s">
        <v>159</v>
      </c>
      <c r="AH568" s="87" t="s">
        <v>160</v>
      </c>
      <c r="AI568" s="87" t="s">
        <v>161</v>
      </c>
      <c r="AJ568" s="87" t="s">
        <v>162</v>
      </c>
      <c r="AK568" s="87">
        <v>0</v>
      </c>
      <c r="AL568" s="87">
        <v>0</v>
      </c>
      <c r="AM568" s="87" t="s">
        <v>142</v>
      </c>
      <c r="AY568" s="133"/>
      <c r="AZ568" s="87" t="str">
        <f t="shared" si="543"/>
        <v/>
      </c>
      <c r="BA568" s="87" t="str">
        <f t="shared" si="544"/>
        <v/>
      </c>
      <c r="BB568" s="87" t="str">
        <f t="shared" si="545"/>
        <v/>
      </c>
      <c r="BC568" s="87" t="str">
        <f t="shared" si="546"/>
        <v/>
      </c>
      <c r="BD568" s="87" t="str">
        <f t="shared" si="547"/>
        <v/>
      </c>
      <c r="BE568" s="87" t="str">
        <f t="shared" si="548"/>
        <v/>
      </c>
      <c r="BG568" s="87" t="str">
        <f t="shared" si="549"/>
        <v/>
      </c>
      <c r="BH568" s="127" t="str">
        <f t="shared" si="550"/>
        <v/>
      </c>
      <c r="BI568" s="127" t="str">
        <f t="shared" si="551"/>
        <v/>
      </c>
      <c r="BJ568" s="87" t="str">
        <f t="shared" si="552"/>
        <v/>
      </c>
      <c r="BK568" s="87" t="str">
        <f t="shared" si="553"/>
        <v/>
      </c>
      <c r="BL568" s="87" t="str">
        <f t="shared" si="554"/>
        <v/>
      </c>
    </row>
    <row r="569" spans="2:64" ht="12.75">
      <c r="B569" s="142"/>
      <c r="C569" s="142"/>
      <c r="D569" s="142"/>
      <c r="E569" s="142"/>
      <c r="F569" s="142"/>
      <c r="G569" s="142"/>
      <c r="J569" s="87">
        <f t="shared" si="565"/>
        <v>284.10000000000002</v>
      </c>
      <c r="K569" s="126">
        <v>273</v>
      </c>
      <c r="L569" s="87">
        <v>1.3</v>
      </c>
      <c r="M569" s="87">
        <v>10</v>
      </c>
      <c r="N569" s="87" t="s">
        <v>154</v>
      </c>
      <c r="O569" s="87" t="s">
        <v>155</v>
      </c>
      <c r="P569" s="87">
        <v>0</v>
      </c>
      <c r="Q569" s="127">
        <v>4.053E-5</v>
      </c>
      <c r="R569" s="87">
        <v>0</v>
      </c>
      <c r="S569" s="87">
        <v>0</v>
      </c>
      <c r="T569" s="127">
        <v>1770000000</v>
      </c>
      <c r="U569" s="127">
        <v>1770000000</v>
      </c>
      <c r="V569" s="127">
        <v>1637000000</v>
      </c>
      <c r="W569" s="127">
        <v>1637000000</v>
      </c>
      <c r="X569" s="87">
        <v>0</v>
      </c>
      <c r="Y569" s="87">
        <v>0</v>
      </c>
      <c r="Z569" s="127">
        <v>1362000000</v>
      </c>
      <c r="AA569" s="127">
        <v>1.6860000000000001E-5</v>
      </c>
      <c r="AB569" s="127">
        <v>8511000000</v>
      </c>
      <c r="AC569" s="87">
        <v>0.65</v>
      </c>
      <c r="AD569" s="87" t="s">
        <v>156</v>
      </c>
      <c r="AE569" s="87" t="s">
        <v>157</v>
      </c>
      <c r="AF569" s="87" t="s">
        <v>158</v>
      </c>
      <c r="AG569" s="87" t="s">
        <v>159</v>
      </c>
      <c r="AH569" s="87" t="s">
        <v>160</v>
      </c>
      <c r="AI569" s="87" t="s">
        <v>161</v>
      </c>
      <c r="AJ569" s="87" t="s">
        <v>162</v>
      </c>
      <c r="AK569" s="87">
        <v>0</v>
      </c>
      <c r="AL569" s="87">
        <v>0</v>
      </c>
      <c r="AM569" s="87" t="s">
        <v>142</v>
      </c>
      <c r="AY569" s="133">
        <f t="shared" ref="AY569" si="581">IF(J569="", "", INT(J569))</f>
        <v>284</v>
      </c>
      <c r="AZ569" s="87">
        <f t="shared" si="543"/>
        <v>273</v>
      </c>
      <c r="BA569" s="87">
        <f t="shared" si="544"/>
        <v>221</v>
      </c>
      <c r="BB569" s="87">
        <f t="shared" si="545"/>
        <v>284</v>
      </c>
      <c r="BC569" s="87">
        <f t="shared" si="546"/>
        <v>284</v>
      </c>
      <c r="BD569" s="87" t="str">
        <f t="shared" si="547"/>
        <v>1c</v>
      </c>
      <c r="BE569" s="87" t="str">
        <f t="shared" si="548"/>
        <v>0</v>
      </c>
      <c r="BG569" s="87">
        <f t="shared" si="549"/>
        <v>284</v>
      </c>
      <c r="BH569" s="127" t="str">
        <f t="shared" si="550"/>
        <v>2.10E+11</v>
      </c>
      <c r="BI569" s="127" t="str">
        <f t="shared" si="551"/>
        <v>8.08E+10</v>
      </c>
      <c r="BJ569" s="87" t="str">
        <f t="shared" si="552"/>
        <v>7850</v>
      </c>
      <c r="BK569" s="87">
        <f t="shared" si="553"/>
        <v>1.3</v>
      </c>
      <c r="BL569" s="87">
        <f t="shared" si="554"/>
        <v>0.01</v>
      </c>
    </row>
    <row r="570" spans="2:64" ht="12.75">
      <c r="B570" s="142"/>
      <c r="C570" s="142"/>
      <c r="D570" s="142"/>
      <c r="E570" s="142"/>
      <c r="F570" s="142"/>
      <c r="G570" s="142"/>
      <c r="J570" s="87">
        <f t="shared" si="565"/>
        <v>284.2</v>
      </c>
      <c r="K570" s="126">
        <v>221</v>
      </c>
      <c r="L570" s="87">
        <v>1.3</v>
      </c>
      <c r="M570" s="87">
        <v>10</v>
      </c>
      <c r="N570" s="87" t="s">
        <v>154</v>
      </c>
      <c r="O570" s="87" t="s">
        <v>155</v>
      </c>
      <c r="P570" s="87">
        <v>0</v>
      </c>
      <c r="Q570" s="127">
        <v>4.053E-5</v>
      </c>
      <c r="R570" s="87">
        <v>0</v>
      </c>
      <c r="S570" s="87">
        <v>0</v>
      </c>
      <c r="T570" s="127">
        <v>1770000000</v>
      </c>
      <c r="U570" s="127">
        <v>1770000000</v>
      </c>
      <c r="V570" s="127">
        <v>1637000000</v>
      </c>
      <c r="W570" s="127">
        <v>1637000000</v>
      </c>
      <c r="X570" s="87">
        <v>0</v>
      </c>
      <c r="Y570" s="87">
        <v>0</v>
      </c>
      <c r="Z570" s="127">
        <v>1362000000</v>
      </c>
      <c r="AA570" s="127">
        <v>1.6860000000000001E-5</v>
      </c>
      <c r="AB570" s="127">
        <v>8511000000</v>
      </c>
      <c r="AC570" s="87">
        <v>0.65</v>
      </c>
      <c r="AD570" s="87" t="s">
        <v>156</v>
      </c>
      <c r="AE570" s="87" t="s">
        <v>157</v>
      </c>
      <c r="AF570" s="87" t="s">
        <v>158</v>
      </c>
      <c r="AG570" s="87" t="s">
        <v>159</v>
      </c>
      <c r="AH570" s="87" t="s">
        <v>160</v>
      </c>
      <c r="AI570" s="87" t="s">
        <v>161</v>
      </c>
      <c r="AJ570" s="87" t="s">
        <v>162</v>
      </c>
      <c r="AK570" s="87">
        <v>0</v>
      </c>
      <c r="AL570" s="87">
        <v>0</v>
      </c>
      <c r="AM570" s="87" t="s">
        <v>142</v>
      </c>
      <c r="AY570" s="133"/>
      <c r="AZ570" s="87" t="str">
        <f t="shared" si="543"/>
        <v/>
      </c>
      <c r="BA570" s="87" t="str">
        <f t="shared" si="544"/>
        <v/>
      </c>
      <c r="BB570" s="87" t="str">
        <f t="shared" si="545"/>
        <v/>
      </c>
      <c r="BC570" s="87" t="str">
        <f t="shared" si="546"/>
        <v/>
      </c>
      <c r="BD570" s="87" t="str">
        <f t="shared" si="547"/>
        <v/>
      </c>
      <c r="BE570" s="87" t="str">
        <f t="shared" si="548"/>
        <v/>
      </c>
      <c r="BG570" s="87" t="str">
        <f t="shared" si="549"/>
        <v/>
      </c>
      <c r="BH570" s="127" t="str">
        <f t="shared" si="550"/>
        <v/>
      </c>
      <c r="BI570" s="127" t="str">
        <f t="shared" si="551"/>
        <v/>
      </c>
      <c r="BJ570" s="87" t="str">
        <f t="shared" si="552"/>
        <v/>
      </c>
      <c r="BK570" s="87" t="str">
        <f t="shared" si="553"/>
        <v/>
      </c>
      <c r="BL570" s="87" t="str">
        <f t="shared" si="554"/>
        <v/>
      </c>
    </row>
    <row r="571" spans="2:64" ht="12.75">
      <c r="B571" s="142"/>
      <c r="C571" s="142"/>
      <c r="D571" s="142"/>
      <c r="E571" s="142"/>
      <c r="F571" s="142"/>
      <c r="G571" s="142"/>
      <c r="J571" s="87">
        <f t="shared" si="565"/>
        <v>285.10000000000002</v>
      </c>
      <c r="K571" s="126">
        <v>221</v>
      </c>
      <c r="L571" s="87">
        <v>1.3</v>
      </c>
      <c r="M571" s="87">
        <v>10</v>
      </c>
      <c r="N571" s="87" t="s">
        <v>154</v>
      </c>
      <c r="O571" s="87" t="s">
        <v>155</v>
      </c>
      <c r="P571" s="87">
        <v>0</v>
      </c>
      <c r="Q571" s="127">
        <v>4.053E-5</v>
      </c>
      <c r="R571" s="87">
        <v>0</v>
      </c>
      <c r="S571" s="87">
        <v>0</v>
      </c>
      <c r="T571" s="127">
        <v>1770000000</v>
      </c>
      <c r="U571" s="127">
        <v>1770000000</v>
      </c>
      <c r="V571" s="127">
        <v>1637000000</v>
      </c>
      <c r="W571" s="127">
        <v>1637000000</v>
      </c>
      <c r="X571" s="87">
        <v>0</v>
      </c>
      <c r="Y571" s="87">
        <v>0</v>
      </c>
      <c r="Z571" s="127">
        <v>1362000000</v>
      </c>
      <c r="AA571" s="127">
        <v>1.6860000000000001E-5</v>
      </c>
      <c r="AB571" s="127">
        <v>8511000000</v>
      </c>
      <c r="AC571" s="87">
        <v>0.65</v>
      </c>
      <c r="AD571" s="87" t="s">
        <v>156</v>
      </c>
      <c r="AE571" s="87" t="s">
        <v>157</v>
      </c>
      <c r="AF571" s="87" t="s">
        <v>158</v>
      </c>
      <c r="AG571" s="87" t="s">
        <v>159</v>
      </c>
      <c r="AH571" s="87" t="s">
        <v>160</v>
      </c>
      <c r="AI571" s="87" t="s">
        <v>161</v>
      </c>
      <c r="AJ571" s="87" t="s">
        <v>162</v>
      </c>
      <c r="AK571" s="87">
        <v>0</v>
      </c>
      <c r="AL571" s="87">
        <v>0</v>
      </c>
      <c r="AM571" s="87" t="s">
        <v>142</v>
      </c>
      <c r="AY571" s="133">
        <f t="shared" ref="AY571" si="582">IF(J571="", "", INT(J571))</f>
        <v>285</v>
      </c>
      <c r="AZ571" s="87">
        <f t="shared" si="543"/>
        <v>221</v>
      </c>
      <c r="BA571" s="87">
        <f t="shared" si="544"/>
        <v>280</v>
      </c>
      <c r="BB571" s="87">
        <f t="shared" si="545"/>
        <v>285</v>
      </c>
      <c r="BC571" s="87">
        <f t="shared" si="546"/>
        <v>285</v>
      </c>
      <c r="BD571" s="87" t="str">
        <f t="shared" si="547"/>
        <v>1c</v>
      </c>
      <c r="BE571" s="87" t="str">
        <f t="shared" si="548"/>
        <v>0</v>
      </c>
      <c r="BG571" s="87">
        <f t="shared" si="549"/>
        <v>285</v>
      </c>
      <c r="BH571" s="127" t="str">
        <f t="shared" si="550"/>
        <v>2.10E+11</v>
      </c>
      <c r="BI571" s="127" t="str">
        <f t="shared" si="551"/>
        <v>8.08E+10</v>
      </c>
      <c r="BJ571" s="87" t="str">
        <f t="shared" si="552"/>
        <v>7850</v>
      </c>
      <c r="BK571" s="87">
        <f t="shared" si="553"/>
        <v>1.3</v>
      </c>
      <c r="BL571" s="87">
        <f t="shared" si="554"/>
        <v>0.01</v>
      </c>
    </row>
    <row r="572" spans="2:64" ht="12.75">
      <c r="B572" s="142"/>
      <c r="C572" s="142"/>
      <c r="D572" s="142"/>
      <c r="E572" s="142"/>
      <c r="F572" s="142"/>
      <c r="G572" s="142"/>
      <c r="J572" s="87">
        <f t="shared" si="565"/>
        <v>285.2</v>
      </c>
      <c r="K572" s="126">
        <v>280</v>
      </c>
      <c r="L572" s="87">
        <v>0.5</v>
      </c>
      <c r="M572" s="87">
        <v>10</v>
      </c>
      <c r="N572" s="87" t="s">
        <v>154</v>
      </c>
      <c r="O572" s="87" t="s">
        <v>155</v>
      </c>
      <c r="P572" s="87">
        <v>0</v>
      </c>
      <c r="Q572" s="127">
        <v>1.539E-5</v>
      </c>
      <c r="R572" s="87">
        <v>0</v>
      </c>
      <c r="S572" s="87">
        <v>0</v>
      </c>
      <c r="T572" s="127">
        <v>97060000</v>
      </c>
      <c r="U572" s="127">
        <v>97060000</v>
      </c>
      <c r="V572" s="127">
        <v>621900000</v>
      </c>
      <c r="W572" s="127">
        <v>621900000</v>
      </c>
      <c r="X572" s="87">
        <v>0</v>
      </c>
      <c r="Y572" s="87">
        <v>0</v>
      </c>
      <c r="Z572" s="127">
        <v>74690000</v>
      </c>
      <c r="AA572" s="127">
        <v>9.2439999999999999E-7</v>
      </c>
      <c r="AB572" s="127">
        <v>3233000000</v>
      </c>
      <c r="AC572" s="87">
        <v>0.65</v>
      </c>
      <c r="AD572" s="87" t="s">
        <v>156</v>
      </c>
      <c r="AE572" s="87" t="s">
        <v>157</v>
      </c>
      <c r="AF572" s="87" t="s">
        <v>158</v>
      </c>
      <c r="AG572" s="87" t="s">
        <v>159</v>
      </c>
      <c r="AH572" s="87" t="s">
        <v>160</v>
      </c>
      <c r="AI572" s="87" t="s">
        <v>161</v>
      </c>
      <c r="AJ572" s="87" t="s">
        <v>162</v>
      </c>
      <c r="AK572" s="87">
        <v>0</v>
      </c>
      <c r="AL572" s="87">
        <v>0</v>
      </c>
      <c r="AM572" s="87" t="s">
        <v>142</v>
      </c>
      <c r="AY572" s="133"/>
      <c r="AZ572" s="87" t="str">
        <f t="shared" si="543"/>
        <v/>
      </c>
      <c r="BA572" s="87" t="str">
        <f t="shared" si="544"/>
        <v/>
      </c>
      <c r="BB572" s="87" t="str">
        <f t="shared" si="545"/>
        <v/>
      </c>
      <c r="BC572" s="87" t="str">
        <f t="shared" si="546"/>
        <v/>
      </c>
      <c r="BD572" s="87" t="str">
        <f t="shared" si="547"/>
        <v/>
      </c>
      <c r="BE572" s="87" t="str">
        <f t="shared" si="548"/>
        <v/>
      </c>
      <c r="BG572" s="87" t="str">
        <f t="shared" si="549"/>
        <v/>
      </c>
      <c r="BH572" s="127" t="str">
        <f t="shared" si="550"/>
        <v/>
      </c>
      <c r="BI572" s="127" t="str">
        <f t="shared" si="551"/>
        <v/>
      </c>
      <c r="BJ572" s="87" t="str">
        <f t="shared" si="552"/>
        <v/>
      </c>
      <c r="BK572" s="87" t="str">
        <f t="shared" si="553"/>
        <v/>
      </c>
      <c r="BL572" s="87" t="str">
        <f t="shared" si="554"/>
        <v/>
      </c>
    </row>
    <row r="573" spans="2:64" ht="12.75">
      <c r="B573" s="142"/>
      <c r="C573" s="142"/>
      <c r="D573" s="142"/>
      <c r="E573" s="142"/>
      <c r="F573" s="142"/>
      <c r="G573" s="142"/>
      <c r="J573" s="87">
        <f t="shared" si="565"/>
        <v>286.10000000000002</v>
      </c>
      <c r="K573" s="126">
        <v>222</v>
      </c>
      <c r="L573" s="87">
        <v>1.3</v>
      </c>
      <c r="M573" s="87">
        <v>10</v>
      </c>
      <c r="N573" s="87" t="s">
        <v>154</v>
      </c>
      <c r="O573" s="87" t="s">
        <v>155</v>
      </c>
      <c r="P573" s="87">
        <v>0</v>
      </c>
      <c r="Q573" s="127">
        <v>4.053E-5</v>
      </c>
      <c r="R573" s="87">
        <v>0</v>
      </c>
      <c r="S573" s="87">
        <v>0</v>
      </c>
      <c r="T573" s="127">
        <v>1770000000</v>
      </c>
      <c r="U573" s="127">
        <v>1770000000</v>
      </c>
      <c r="V573" s="127">
        <v>1637000000</v>
      </c>
      <c r="W573" s="127">
        <v>1637000000</v>
      </c>
      <c r="X573" s="87">
        <v>0</v>
      </c>
      <c r="Y573" s="87">
        <v>0</v>
      </c>
      <c r="Z573" s="127">
        <v>1362000000</v>
      </c>
      <c r="AA573" s="127">
        <v>1.6860000000000001E-5</v>
      </c>
      <c r="AB573" s="127">
        <v>8511000000</v>
      </c>
      <c r="AC573" s="87">
        <v>0.65</v>
      </c>
      <c r="AD573" s="87" t="s">
        <v>156</v>
      </c>
      <c r="AE573" s="87" t="s">
        <v>157</v>
      </c>
      <c r="AF573" s="87" t="s">
        <v>158</v>
      </c>
      <c r="AG573" s="87" t="s">
        <v>159</v>
      </c>
      <c r="AH573" s="87" t="s">
        <v>160</v>
      </c>
      <c r="AI573" s="87" t="s">
        <v>161</v>
      </c>
      <c r="AJ573" s="87" t="s">
        <v>162</v>
      </c>
      <c r="AK573" s="87">
        <v>0</v>
      </c>
      <c r="AL573" s="87">
        <v>0</v>
      </c>
      <c r="AM573" s="87" t="s">
        <v>142</v>
      </c>
      <c r="AY573" s="133">
        <f t="shared" ref="AY573" si="583">IF(J573="", "", INT(J573))</f>
        <v>286</v>
      </c>
      <c r="AZ573" s="87">
        <f t="shared" si="543"/>
        <v>222</v>
      </c>
      <c r="BA573" s="87">
        <f t="shared" si="544"/>
        <v>175</v>
      </c>
      <c r="BB573" s="87">
        <f t="shared" si="545"/>
        <v>286</v>
      </c>
      <c r="BC573" s="87">
        <f t="shared" si="546"/>
        <v>286</v>
      </c>
      <c r="BD573" s="87" t="str">
        <f t="shared" si="547"/>
        <v>1c</v>
      </c>
      <c r="BE573" s="87" t="str">
        <f t="shared" si="548"/>
        <v>0</v>
      </c>
      <c r="BG573" s="87">
        <f t="shared" si="549"/>
        <v>286</v>
      </c>
      <c r="BH573" s="127" t="str">
        <f t="shared" si="550"/>
        <v>2.10E+11</v>
      </c>
      <c r="BI573" s="127" t="str">
        <f t="shared" si="551"/>
        <v>8.08E+10</v>
      </c>
      <c r="BJ573" s="87" t="str">
        <f t="shared" si="552"/>
        <v>7850</v>
      </c>
      <c r="BK573" s="87">
        <f t="shared" si="553"/>
        <v>1.3</v>
      </c>
      <c r="BL573" s="87">
        <f t="shared" si="554"/>
        <v>0.01</v>
      </c>
    </row>
    <row r="574" spans="2:64" ht="12.75">
      <c r="B574" s="142"/>
      <c r="C574" s="142"/>
      <c r="D574" s="142"/>
      <c r="E574" s="142"/>
      <c r="F574" s="142"/>
      <c r="G574" s="142"/>
      <c r="J574" s="87">
        <f t="shared" si="565"/>
        <v>286.2</v>
      </c>
      <c r="K574" s="126">
        <v>175</v>
      </c>
      <c r="L574" s="87">
        <v>1.3</v>
      </c>
      <c r="M574" s="87">
        <v>10</v>
      </c>
      <c r="N574" s="87" t="s">
        <v>154</v>
      </c>
      <c r="O574" s="87" t="s">
        <v>155</v>
      </c>
      <c r="P574" s="87">
        <v>0</v>
      </c>
      <c r="Q574" s="127">
        <v>4.053E-5</v>
      </c>
      <c r="R574" s="87">
        <v>0</v>
      </c>
      <c r="S574" s="87">
        <v>0</v>
      </c>
      <c r="T574" s="127">
        <v>1770000000</v>
      </c>
      <c r="U574" s="127">
        <v>1770000000</v>
      </c>
      <c r="V574" s="127">
        <v>1637000000</v>
      </c>
      <c r="W574" s="127">
        <v>1637000000</v>
      </c>
      <c r="X574" s="87">
        <v>0</v>
      </c>
      <c r="Y574" s="87">
        <v>0</v>
      </c>
      <c r="Z574" s="127">
        <v>1362000000</v>
      </c>
      <c r="AA574" s="127">
        <v>1.6860000000000001E-5</v>
      </c>
      <c r="AB574" s="127">
        <v>8511000000</v>
      </c>
      <c r="AC574" s="87">
        <v>0.65</v>
      </c>
      <c r="AD574" s="87" t="s">
        <v>156</v>
      </c>
      <c r="AE574" s="87" t="s">
        <v>157</v>
      </c>
      <c r="AF574" s="87" t="s">
        <v>158</v>
      </c>
      <c r="AG574" s="87" t="s">
        <v>159</v>
      </c>
      <c r="AH574" s="87" t="s">
        <v>160</v>
      </c>
      <c r="AI574" s="87" t="s">
        <v>161</v>
      </c>
      <c r="AJ574" s="87" t="s">
        <v>162</v>
      </c>
      <c r="AK574" s="87">
        <v>0</v>
      </c>
      <c r="AL574" s="87">
        <v>0</v>
      </c>
      <c r="AM574" s="87" t="s">
        <v>142</v>
      </c>
      <c r="AY574" s="133"/>
      <c r="AZ574" s="87" t="str">
        <f t="shared" si="543"/>
        <v/>
      </c>
      <c r="BA574" s="87" t="str">
        <f t="shared" si="544"/>
        <v/>
      </c>
      <c r="BB574" s="87" t="str">
        <f t="shared" si="545"/>
        <v/>
      </c>
      <c r="BC574" s="87" t="str">
        <f t="shared" si="546"/>
        <v/>
      </c>
      <c r="BD574" s="87" t="str">
        <f t="shared" si="547"/>
        <v/>
      </c>
      <c r="BE574" s="87" t="str">
        <f t="shared" si="548"/>
        <v/>
      </c>
      <c r="BG574" s="87" t="str">
        <f t="shared" si="549"/>
        <v/>
      </c>
      <c r="BH574" s="127" t="str">
        <f t="shared" si="550"/>
        <v/>
      </c>
      <c r="BI574" s="127" t="str">
        <f t="shared" si="551"/>
        <v/>
      </c>
      <c r="BJ574" s="87" t="str">
        <f t="shared" si="552"/>
        <v/>
      </c>
      <c r="BK574" s="87" t="str">
        <f t="shared" si="553"/>
        <v/>
      </c>
      <c r="BL574" s="87" t="str">
        <f t="shared" si="554"/>
        <v/>
      </c>
    </row>
    <row r="575" spans="2:64" ht="12.75">
      <c r="B575" s="142"/>
      <c r="C575" s="142"/>
      <c r="D575" s="142"/>
      <c r="E575" s="142"/>
      <c r="F575" s="142"/>
      <c r="G575" s="142"/>
      <c r="J575" s="87">
        <f t="shared" si="565"/>
        <v>287.10000000000002</v>
      </c>
      <c r="K575" s="126">
        <v>101</v>
      </c>
      <c r="L575" s="87">
        <v>0.5</v>
      </c>
      <c r="M575" s="87">
        <v>10</v>
      </c>
      <c r="N575" s="87" t="s">
        <v>154</v>
      </c>
      <c r="O575" s="87" t="s">
        <v>155</v>
      </c>
      <c r="P575" s="87">
        <v>0</v>
      </c>
      <c r="Q575" s="127">
        <v>1.539E-5</v>
      </c>
      <c r="R575" s="87">
        <v>0</v>
      </c>
      <c r="S575" s="87">
        <v>0</v>
      </c>
      <c r="T575" s="127">
        <v>97060000</v>
      </c>
      <c r="U575" s="127">
        <v>97060000</v>
      </c>
      <c r="V575" s="127">
        <v>621900000</v>
      </c>
      <c r="W575" s="127">
        <v>621900000</v>
      </c>
      <c r="X575" s="87">
        <v>0</v>
      </c>
      <c r="Y575" s="87">
        <v>0</v>
      </c>
      <c r="Z575" s="127">
        <v>74690000</v>
      </c>
      <c r="AA575" s="127">
        <v>9.2439999999999999E-7</v>
      </c>
      <c r="AB575" s="127">
        <v>3233000000</v>
      </c>
      <c r="AC575" s="87">
        <v>0.65</v>
      </c>
      <c r="AD575" s="87" t="s">
        <v>156</v>
      </c>
      <c r="AE575" s="87" t="s">
        <v>157</v>
      </c>
      <c r="AF575" s="87" t="s">
        <v>158</v>
      </c>
      <c r="AG575" s="87" t="s">
        <v>159</v>
      </c>
      <c r="AH575" s="87" t="s">
        <v>160</v>
      </c>
      <c r="AI575" s="87" t="s">
        <v>161</v>
      </c>
      <c r="AJ575" s="87" t="s">
        <v>162</v>
      </c>
      <c r="AK575" s="87">
        <v>0</v>
      </c>
      <c r="AL575" s="87">
        <v>0</v>
      </c>
      <c r="AM575" s="87" t="s">
        <v>142</v>
      </c>
      <c r="AY575" s="133">
        <f t="shared" ref="AY575" si="584">IF(J575="", "", INT(J575))</f>
        <v>287</v>
      </c>
      <c r="AZ575" s="87">
        <f t="shared" si="543"/>
        <v>101</v>
      </c>
      <c r="BA575" s="87">
        <f t="shared" si="544"/>
        <v>265</v>
      </c>
      <c r="BB575" s="87">
        <f t="shared" si="545"/>
        <v>287</v>
      </c>
      <c r="BC575" s="87">
        <f t="shared" si="546"/>
        <v>287</v>
      </c>
      <c r="BD575" s="87" t="str">
        <f t="shared" si="547"/>
        <v>1c</v>
      </c>
      <c r="BE575" s="87" t="str">
        <f t="shared" si="548"/>
        <v>0</v>
      </c>
      <c r="BG575" s="87">
        <f t="shared" si="549"/>
        <v>287</v>
      </c>
      <c r="BH575" s="127" t="str">
        <f t="shared" si="550"/>
        <v>2.10E+11</v>
      </c>
      <c r="BI575" s="127" t="str">
        <f t="shared" si="551"/>
        <v>8.08E+10</v>
      </c>
      <c r="BJ575" s="87" t="str">
        <f t="shared" si="552"/>
        <v>7850</v>
      </c>
      <c r="BK575" s="87">
        <f t="shared" si="553"/>
        <v>0.5</v>
      </c>
      <c r="BL575" s="87">
        <f t="shared" si="554"/>
        <v>0.01</v>
      </c>
    </row>
    <row r="576" spans="2:64" ht="12.75">
      <c r="B576" s="142"/>
      <c r="C576" s="142"/>
      <c r="D576" s="142"/>
      <c r="E576" s="142"/>
      <c r="F576" s="142"/>
      <c r="G576" s="142"/>
      <c r="J576" s="87">
        <f t="shared" si="565"/>
        <v>287.2</v>
      </c>
      <c r="K576" s="126">
        <v>265</v>
      </c>
      <c r="L576" s="87">
        <v>0.5</v>
      </c>
      <c r="M576" s="87">
        <v>10</v>
      </c>
      <c r="N576" s="87" t="s">
        <v>154</v>
      </c>
      <c r="O576" s="87" t="s">
        <v>155</v>
      </c>
      <c r="P576" s="87">
        <v>0</v>
      </c>
      <c r="Q576" s="127">
        <v>1.539E-5</v>
      </c>
      <c r="R576" s="87">
        <v>0</v>
      </c>
      <c r="S576" s="87">
        <v>0</v>
      </c>
      <c r="T576" s="127">
        <v>97060000</v>
      </c>
      <c r="U576" s="127">
        <v>97060000</v>
      </c>
      <c r="V576" s="127">
        <v>621900000</v>
      </c>
      <c r="W576" s="127">
        <v>621900000</v>
      </c>
      <c r="X576" s="87">
        <v>0</v>
      </c>
      <c r="Y576" s="87">
        <v>0</v>
      </c>
      <c r="Z576" s="127">
        <v>74690000</v>
      </c>
      <c r="AA576" s="127">
        <v>9.2439999999999999E-7</v>
      </c>
      <c r="AB576" s="127">
        <v>3233000000</v>
      </c>
      <c r="AC576" s="87">
        <v>0.65</v>
      </c>
      <c r="AD576" s="87" t="s">
        <v>156</v>
      </c>
      <c r="AE576" s="87" t="s">
        <v>157</v>
      </c>
      <c r="AF576" s="87" t="s">
        <v>158</v>
      </c>
      <c r="AG576" s="87" t="s">
        <v>159</v>
      </c>
      <c r="AH576" s="87" t="s">
        <v>160</v>
      </c>
      <c r="AI576" s="87" t="s">
        <v>161</v>
      </c>
      <c r="AJ576" s="87" t="s">
        <v>162</v>
      </c>
      <c r="AK576" s="87">
        <v>0</v>
      </c>
      <c r="AL576" s="87">
        <v>0</v>
      </c>
      <c r="AM576" s="87" t="s">
        <v>142</v>
      </c>
      <c r="AY576" s="133"/>
      <c r="AZ576" s="87" t="str">
        <f t="shared" si="543"/>
        <v/>
      </c>
      <c r="BA576" s="87" t="str">
        <f t="shared" si="544"/>
        <v/>
      </c>
      <c r="BB576" s="87" t="str">
        <f t="shared" si="545"/>
        <v/>
      </c>
      <c r="BC576" s="87" t="str">
        <f t="shared" si="546"/>
        <v/>
      </c>
      <c r="BD576" s="87" t="str">
        <f t="shared" si="547"/>
        <v/>
      </c>
      <c r="BE576" s="87" t="str">
        <f t="shared" si="548"/>
        <v/>
      </c>
      <c r="BG576" s="87" t="str">
        <f t="shared" si="549"/>
        <v/>
      </c>
      <c r="BH576" s="127" t="str">
        <f t="shared" si="550"/>
        <v/>
      </c>
      <c r="BI576" s="127" t="str">
        <f t="shared" si="551"/>
        <v/>
      </c>
      <c r="BJ576" s="87" t="str">
        <f t="shared" si="552"/>
        <v/>
      </c>
      <c r="BK576" s="87" t="str">
        <f t="shared" si="553"/>
        <v/>
      </c>
      <c r="BL576" s="87" t="str">
        <f t="shared" si="554"/>
        <v/>
      </c>
    </row>
    <row r="577" spans="2:64" ht="12.75">
      <c r="B577" s="142"/>
      <c r="C577" s="142"/>
      <c r="D577" s="142"/>
      <c r="E577" s="142"/>
      <c r="F577" s="142"/>
      <c r="G577" s="142"/>
      <c r="J577" s="87">
        <f t="shared" si="565"/>
        <v>288.10000000000002</v>
      </c>
      <c r="K577" s="126">
        <v>265</v>
      </c>
      <c r="L577" s="87">
        <v>0.5</v>
      </c>
      <c r="M577" s="87">
        <v>10</v>
      </c>
      <c r="N577" s="87" t="s">
        <v>154</v>
      </c>
      <c r="O577" s="87" t="s">
        <v>155</v>
      </c>
      <c r="P577" s="87">
        <v>0</v>
      </c>
      <c r="Q577" s="127">
        <v>1.539E-5</v>
      </c>
      <c r="R577" s="87">
        <v>0</v>
      </c>
      <c r="S577" s="87">
        <v>0</v>
      </c>
      <c r="T577" s="127">
        <v>97060000</v>
      </c>
      <c r="U577" s="127">
        <v>97060000</v>
      </c>
      <c r="V577" s="127">
        <v>621900000</v>
      </c>
      <c r="W577" s="127">
        <v>621900000</v>
      </c>
      <c r="X577" s="87">
        <v>0</v>
      </c>
      <c r="Y577" s="87">
        <v>0</v>
      </c>
      <c r="Z577" s="127">
        <v>74690000</v>
      </c>
      <c r="AA577" s="127">
        <v>9.2439999999999999E-7</v>
      </c>
      <c r="AB577" s="127">
        <v>3233000000</v>
      </c>
      <c r="AC577" s="87">
        <v>0.65</v>
      </c>
      <c r="AD577" s="87" t="s">
        <v>156</v>
      </c>
      <c r="AE577" s="87" t="s">
        <v>157</v>
      </c>
      <c r="AF577" s="87" t="s">
        <v>158</v>
      </c>
      <c r="AG577" s="87" t="s">
        <v>159</v>
      </c>
      <c r="AH577" s="87" t="s">
        <v>160</v>
      </c>
      <c r="AI577" s="87" t="s">
        <v>161</v>
      </c>
      <c r="AJ577" s="87" t="s">
        <v>162</v>
      </c>
      <c r="AK577" s="87">
        <v>0</v>
      </c>
      <c r="AL577" s="87">
        <v>0</v>
      </c>
      <c r="AM577" s="87" t="s">
        <v>142</v>
      </c>
      <c r="AY577" s="133">
        <f t="shared" ref="AY577" si="585">IF(J577="", "", INT(J577))</f>
        <v>288</v>
      </c>
      <c r="AZ577" s="87">
        <f t="shared" si="543"/>
        <v>265</v>
      </c>
      <c r="BA577" s="87">
        <f t="shared" si="544"/>
        <v>278</v>
      </c>
      <c r="BB577" s="87">
        <f t="shared" si="545"/>
        <v>288</v>
      </c>
      <c r="BC577" s="87">
        <f t="shared" si="546"/>
        <v>288</v>
      </c>
      <c r="BD577" s="87" t="str">
        <f t="shared" si="547"/>
        <v>1c</v>
      </c>
      <c r="BE577" s="87" t="str">
        <f t="shared" si="548"/>
        <v>0</v>
      </c>
      <c r="BG577" s="87">
        <f t="shared" si="549"/>
        <v>288</v>
      </c>
      <c r="BH577" s="127" t="str">
        <f t="shared" si="550"/>
        <v>2.10E+11</v>
      </c>
      <c r="BI577" s="127" t="str">
        <f t="shared" si="551"/>
        <v>8.08E+10</v>
      </c>
      <c r="BJ577" s="87" t="str">
        <f t="shared" si="552"/>
        <v>7850</v>
      </c>
      <c r="BK577" s="87">
        <f t="shared" si="553"/>
        <v>0.5</v>
      </c>
      <c r="BL577" s="87">
        <f t="shared" si="554"/>
        <v>0.01</v>
      </c>
    </row>
    <row r="578" spans="2:64" ht="12.75">
      <c r="B578" s="142"/>
      <c r="C578" s="142"/>
      <c r="D578" s="142"/>
      <c r="E578" s="142"/>
      <c r="F578" s="142"/>
      <c r="G578" s="142"/>
      <c r="J578" s="87">
        <f t="shared" si="565"/>
        <v>288.2</v>
      </c>
      <c r="K578" s="126">
        <v>278</v>
      </c>
      <c r="L578" s="87">
        <v>0.5</v>
      </c>
      <c r="M578" s="87">
        <v>10</v>
      </c>
      <c r="N578" s="87" t="s">
        <v>154</v>
      </c>
      <c r="O578" s="87" t="s">
        <v>155</v>
      </c>
      <c r="P578" s="87">
        <v>0</v>
      </c>
      <c r="Q578" s="127">
        <v>1.539E-5</v>
      </c>
      <c r="R578" s="87">
        <v>0</v>
      </c>
      <c r="S578" s="87">
        <v>0</v>
      </c>
      <c r="T578" s="127">
        <v>97060000</v>
      </c>
      <c r="U578" s="127">
        <v>97060000</v>
      </c>
      <c r="V578" s="127">
        <v>621900000</v>
      </c>
      <c r="W578" s="127">
        <v>621900000</v>
      </c>
      <c r="X578" s="87">
        <v>0</v>
      </c>
      <c r="Y578" s="87">
        <v>0</v>
      </c>
      <c r="Z578" s="127">
        <v>74690000</v>
      </c>
      <c r="AA578" s="127">
        <v>9.2439999999999999E-7</v>
      </c>
      <c r="AB578" s="127">
        <v>3233000000</v>
      </c>
      <c r="AC578" s="87">
        <v>0.65</v>
      </c>
      <c r="AD578" s="87" t="s">
        <v>156</v>
      </c>
      <c r="AE578" s="87" t="s">
        <v>157</v>
      </c>
      <c r="AF578" s="87" t="s">
        <v>158</v>
      </c>
      <c r="AG578" s="87" t="s">
        <v>159</v>
      </c>
      <c r="AH578" s="87" t="s">
        <v>160</v>
      </c>
      <c r="AI578" s="87" t="s">
        <v>161</v>
      </c>
      <c r="AJ578" s="87" t="s">
        <v>162</v>
      </c>
      <c r="AK578" s="87">
        <v>0</v>
      </c>
      <c r="AL578" s="87">
        <v>0</v>
      </c>
      <c r="AM578" s="87" t="s">
        <v>142</v>
      </c>
      <c r="AY578" s="133"/>
      <c r="AZ578" s="87" t="str">
        <f t="shared" si="543"/>
        <v/>
      </c>
      <c r="BA578" s="87" t="str">
        <f t="shared" si="544"/>
        <v/>
      </c>
      <c r="BB578" s="87" t="str">
        <f t="shared" si="545"/>
        <v/>
      </c>
      <c r="BC578" s="87" t="str">
        <f t="shared" si="546"/>
        <v/>
      </c>
      <c r="BD578" s="87" t="str">
        <f t="shared" si="547"/>
        <v/>
      </c>
      <c r="BE578" s="87" t="str">
        <f t="shared" si="548"/>
        <v/>
      </c>
      <c r="BG578" s="87" t="str">
        <f t="shared" si="549"/>
        <v/>
      </c>
      <c r="BH578" s="127" t="str">
        <f t="shared" si="550"/>
        <v/>
      </c>
      <c r="BI578" s="127" t="str">
        <f t="shared" si="551"/>
        <v/>
      </c>
      <c r="BJ578" s="87" t="str">
        <f t="shared" si="552"/>
        <v/>
      </c>
      <c r="BK578" s="87" t="str">
        <f t="shared" si="553"/>
        <v/>
      </c>
      <c r="BL578" s="87" t="str">
        <f t="shared" si="554"/>
        <v/>
      </c>
    </row>
    <row r="579" spans="2:64" ht="12.75">
      <c r="B579" s="142"/>
      <c r="C579" s="142"/>
      <c r="D579" s="142"/>
      <c r="E579" s="142"/>
      <c r="F579" s="142"/>
      <c r="G579" s="142"/>
      <c r="J579" s="87">
        <f t="shared" si="565"/>
        <v>289.10000000000002</v>
      </c>
      <c r="K579" s="126">
        <v>266</v>
      </c>
      <c r="L579" s="87">
        <v>1.3</v>
      </c>
      <c r="M579" s="87">
        <v>10</v>
      </c>
      <c r="N579" s="87" t="s">
        <v>154</v>
      </c>
      <c r="O579" s="87" t="s">
        <v>155</v>
      </c>
      <c r="P579" s="87">
        <v>0</v>
      </c>
      <c r="Q579" s="127">
        <v>4.053E-5</v>
      </c>
      <c r="R579" s="87">
        <v>0</v>
      </c>
      <c r="S579" s="87">
        <v>0</v>
      </c>
      <c r="T579" s="127">
        <v>1770000000</v>
      </c>
      <c r="U579" s="127">
        <v>1770000000</v>
      </c>
      <c r="V579" s="127">
        <v>1637000000</v>
      </c>
      <c r="W579" s="127">
        <v>1637000000</v>
      </c>
      <c r="X579" s="87">
        <v>0</v>
      </c>
      <c r="Y579" s="87">
        <v>0</v>
      </c>
      <c r="Z579" s="127">
        <v>1362000000</v>
      </c>
      <c r="AA579" s="127">
        <v>1.6860000000000001E-5</v>
      </c>
      <c r="AB579" s="127">
        <v>8511000000</v>
      </c>
      <c r="AC579" s="87">
        <v>0.65</v>
      </c>
      <c r="AD579" s="87" t="s">
        <v>156</v>
      </c>
      <c r="AE579" s="87" t="s">
        <v>157</v>
      </c>
      <c r="AF579" s="87" t="s">
        <v>158</v>
      </c>
      <c r="AG579" s="87" t="s">
        <v>159</v>
      </c>
      <c r="AH579" s="87" t="s">
        <v>160</v>
      </c>
      <c r="AI579" s="87" t="s">
        <v>161</v>
      </c>
      <c r="AJ579" s="87" t="s">
        <v>162</v>
      </c>
      <c r="AK579" s="87">
        <v>0</v>
      </c>
      <c r="AL579" s="87">
        <v>0</v>
      </c>
      <c r="AM579" s="87" t="s">
        <v>142</v>
      </c>
      <c r="AY579" s="133">
        <f t="shared" ref="AY579" si="586">IF(J579="", "", INT(J579))</f>
        <v>289</v>
      </c>
      <c r="AZ579" s="87">
        <f t="shared" si="543"/>
        <v>266</v>
      </c>
      <c r="BA579" s="87">
        <f t="shared" si="544"/>
        <v>274</v>
      </c>
      <c r="BB579" s="87">
        <f t="shared" si="545"/>
        <v>289</v>
      </c>
      <c r="BC579" s="87">
        <f t="shared" si="546"/>
        <v>289</v>
      </c>
      <c r="BD579" s="87" t="str">
        <f t="shared" si="547"/>
        <v>1c</v>
      </c>
      <c r="BE579" s="87" t="str">
        <f t="shared" si="548"/>
        <v>0</v>
      </c>
      <c r="BG579" s="87">
        <f t="shared" si="549"/>
        <v>289</v>
      </c>
      <c r="BH579" s="127" t="str">
        <f t="shared" si="550"/>
        <v>2.10E+11</v>
      </c>
      <c r="BI579" s="127" t="str">
        <f t="shared" si="551"/>
        <v>8.08E+10</v>
      </c>
      <c r="BJ579" s="87" t="str">
        <f t="shared" si="552"/>
        <v>7850</v>
      </c>
      <c r="BK579" s="87">
        <f t="shared" si="553"/>
        <v>1.3</v>
      </c>
      <c r="BL579" s="87">
        <f t="shared" si="554"/>
        <v>0.01</v>
      </c>
    </row>
    <row r="580" spans="2:64" ht="12.75">
      <c r="B580" s="142"/>
      <c r="C580" s="142"/>
      <c r="D580" s="142"/>
      <c r="E580" s="142"/>
      <c r="F580" s="142"/>
      <c r="G580" s="142"/>
      <c r="J580" s="87">
        <f t="shared" si="565"/>
        <v>289.2</v>
      </c>
      <c r="K580" s="126">
        <v>274</v>
      </c>
      <c r="L580" s="87">
        <v>1.3</v>
      </c>
      <c r="M580" s="87">
        <v>10</v>
      </c>
      <c r="N580" s="87" t="s">
        <v>154</v>
      </c>
      <c r="O580" s="87" t="s">
        <v>155</v>
      </c>
      <c r="P580" s="87">
        <v>0</v>
      </c>
      <c r="Q580" s="127">
        <v>4.053E-5</v>
      </c>
      <c r="R580" s="87">
        <v>0</v>
      </c>
      <c r="S580" s="87">
        <v>0</v>
      </c>
      <c r="T580" s="127">
        <v>1770000000</v>
      </c>
      <c r="U580" s="127">
        <v>1770000000</v>
      </c>
      <c r="V580" s="127">
        <v>1637000000</v>
      </c>
      <c r="W580" s="127">
        <v>1637000000</v>
      </c>
      <c r="X580" s="87">
        <v>0</v>
      </c>
      <c r="Y580" s="87">
        <v>0</v>
      </c>
      <c r="Z580" s="127">
        <v>1362000000</v>
      </c>
      <c r="AA580" s="127">
        <v>1.6860000000000001E-5</v>
      </c>
      <c r="AB580" s="127">
        <v>8511000000</v>
      </c>
      <c r="AC580" s="87">
        <v>0.65</v>
      </c>
      <c r="AD580" s="87" t="s">
        <v>156</v>
      </c>
      <c r="AE580" s="87" t="s">
        <v>157</v>
      </c>
      <c r="AF580" s="87" t="s">
        <v>158</v>
      </c>
      <c r="AG580" s="87" t="s">
        <v>159</v>
      </c>
      <c r="AH580" s="87" t="s">
        <v>160</v>
      </c>
      <c r="AI580" s="87" t="s">
        <v>161</v>
      </c>
      <c r="AJ580" s="87" t="s">
        <v>162</v>
      </c>
      <c r="AK580" s="87">
        <v>0</v>
      </c>
      <c r="AL580" s="87">
        <v>0</v>
      </c>
      <c r="AM580" s="87" t="s">
        <v>142</v>
      </c>
      <c r="AY580" s="133"/>
      <c r="AZ580" s="87" t="str">
        <f t="shared" si="543"/>
        <v/>
      </c>
      <c r="BA580" s="87" t="str">
        <f t="shared" si="544"/>
        <v/>
      </c>
      <c r="BB580" s="87" t="str">
        <f t="shared" si="545"/>
        <v/>
      </c>
      <c r="BC580" s="87" t="str">
        <f t="shared" si="546"/>
        <v/>
      </c>
      <c r="BD580" s="87" t="str">
        <f t="shared" si="547"/>
        <v/>
      </c>
      <c r="BE580" s="87" t="str">
        <f t="shared" si="548"/>
        <v/>
      </c>
      <c r="BG580" s="87" t="str">
        <f t="shared" si="549"/>
        <v/>
      </c>
      <c r="BH580" s="127" t="str">
        <f t="shared" si="550"/>
        <v/>
      </c>
      <c r="BI580" s="127" t="str">
        <f t="shared" si="551"/>
        <v/>
      </c>
      <c r="BJ580" s="87" t="str">
        <f t="shared" si="552"/>
        <v/>
      </c>
      <c r="BK580" s="87" t="str">
        <f t="shared" si="553"/>
        <v/>
      </c>
      <c r="BL580" s="87" t="str">
        <f t="shared" si="554"/>
        <v/>
      </c>
    </row>
    <row r="581" spans="2:64" ht="12.75">
      <c r="B581" s="142"/>
      <c r="C581" s="142"/>
      <c r="D581" s="142"/>
      <c r="E581" s="142"/>
      <c r="F581" s="142"/>
      <c r="G581" s="142"/>
      <c r="J581" s="87">
        <f t="shared" si="565"/>
        <v>290.10000000000002</v>
      </c>
      <c r="K581" s="126">
        <v>112</v>
      </c>
      <c r="L581" s="87">
        <v>0.5</v>
      </c>
      <c r="M581" s="87">
        <v>10</v>
      </c>
      <c r="N581" s="87" t="s">
        <v>154</v>
      </c>
      <c r="O581" s="87" t="s">
        <v>155</v>
      </c>
      <c r="P581" s="87">
        <v>0</v>
      </c>
      <c r="Q581" s="127">
        <v>1.539E-5</v>
      </c>
      <c r="R581" s="87">
        <v>0</v>
      </c>
      <c r="S581" s="87">
        <v>0</v>
      </c>
      <c r="T581" s="127">
        <v>97060000</v>
      </c>
      <c r="U581" s="127">
        <v>97060000</v>
      </c>
      <c r="V581" s="127">
        <v>621900000</v>
      </c>
      <c r="W581" s="127">
        <v>621900000</v>
      </c>
      <c r="X581" s="87">
        <v>0</v>
      </c>
      <c r="Y581" s="87">
        <v>0</v>
      </c>
      <c r="Z581" s="127">
        <v>74690000</v>
      </c>
      <c r="AA581" s="127">
        <v>9.2439999999999999E-7</v>
      </c>
      <c r="AB581" s="127">
        <v>3233000000</v>
      </c>
      <c r="AC581" s="87">
        <v>0.65</v>
      </c>
      <c r="AD581" s="87" t="s">
        <v>156</v>
      </c>
      <c r="AE581" s="87" t="s">
        <v>157</v>
      </c>
      <c r="AF581" s="87" t="s">
        <v>158</v>
      </c>
      <c r="AG581" s="87" t="s">
        <v>159</v>
      </c>
      <c r="AH581" s="87" t="s">
        <v>160</v>
      </c>
      <c r="AI581" s="87" t="s">
        <v>161</v>
      </c>
      <c r="AJ581" s="87" t="s">
        <v>162</v>
      </c>
      <c r="AK581" s="87">
        <v>0</v>
      </c>
      <c r="AL581" s="87">
        <v>0</v>
      </c>
      <c r="AM581" s="87" t="s">
        <v>142</v>
      </c>
      <c r="AY581" s="133">
        <f t="shared" ref="AY581" si="587">IF(J581="", "", INT(J581))</f>
        <v>290</v>
      </c>
      <c r="AZ581" s="87">
        <f t="shared" si="543"/>
        <v>112</v>
      </c>
      <c r="BA581" s="87">
        <f t="shared" si="544"/>
        <v>267</v>
      </c>
      <c r="BB581" s="87">
        <f t="shared" si="545"/>
        <v>290</v>
      </c>
      <c r="BC581" s="87">
        <f t="shared" si="546"/>
        <v>290</v>
      </c>
      <c r="BD581" s="87" t="str">
        <f t="shared" si="547"/>
        <v>1c</v>
      </c>
      <c r="BE581" s="87" t="str">
        <f t="shared" si="548"/>
        <v>0</v>
      </c>
      <c r="BG581" s="87">
        <f t="shared" si="549"/>
        <v>290</v>
      </c>
      <c r="BH581" s="127" t="str">
        <f t="shared" si="550"/>
        <v>2.10E+11</v>
      </c>
      <c r="BI581" s="127" t="str">
        <f t="shared" si="551"/>
        <v>8.08E+10</v>
      </c>
      <c r="BJ581" s="87" t="str">
        <f t="shared" si="552"/>
        <v>7850</v>
      </c>
      <c r="BK581" s="87">
        <f t="shared" si="553"/>
        <v>0.5</v>
      </c>
      <c r="BL581" s="87">
        <f t="shared" si="554"/>
        <v>0.01</v>
      </c>
    </row>
    <row r="582" spans="2:64" ht="12.75">
      <c r="B582" s="142"/>
      <c r="C582" s="142"/>
      <c r="D582" s="142"/>
      <c r="E582" s="142"/>
      <c r="F582" s="142"/>
      <c r="G582" s="142"/>
      <c r="J582" s="87">
        <f t="shared" si="565"/>
        <v>290.2</v>
      </c>
      <c r="K582" s="126">
        <v>267</v>
      </c>
      <c r="L582" s="87">
        <v>0.5</v>
      </c>
      <c r="M582" s="87">
        <v>10</v>
      </c>
      <c r="N582" s="87" t="s">
        <v>154</v>
      </c>
      <c r="O582" s="87" t="s">
        <v>155</v>
      </c>
      <c r="P582" s="87">
        <v>0</v>
      </c>
      <c r="Q582" s="127">
        <v>1.539E-5</v>
      </c>
      <c r="R582" s="87">
        <v>0</v>
      </c>
      <c r="S582" s="87">
        <v>0</v>
      </c>
      <c r="T582" s="127">
        <v>97060000</v>
      </c>
      <c r="U582" s="127">
        <v>97060000</v>
      </c>
      <c r="V582" s="127">
        <v>621900000</v>
      </c>
      <c r="W582" s="127">
        <v>621900000</v>
      </c>
      <c r="X582" s="87">
        <v>0</v>
      </c>
      <c r="Y582" s="87">
        <v>0</v>
      </c>
      <c r="Z582" s="127">
        <v>74690000</v>
      </c>
      <c r="AA582" s="127">
        <v>9.2439999999999999E-7</v>
      </c>
      <c r="AB582" s="127">
        <v>3233000000</v>
      </c>
      <c r="AC582" s="87">
        <v>0.65</v>
      </c>
      <c r="AD582" s="87" t="s">
        <v>156</v>
      </c>
      <c r="AE582" s="87" t="s">
        <v>157</v>
      </c>
      <c r="AF582" s="87" t="s">
        <v>158</v>
      </c>
      <c r="AG582" s="87" t="s">
        <v>159</v>
      </c>
      <c r="AH582" s="87" t="s">
        <v>160</v>
      </c>
      <c r="AI582" s="87" t="s">
        <v>161</v>
      </c>
      <c r="AJ582" s="87" t="s">
        <v>162</v>
      </c>
      <c r="AK582" s="87">
        <v>0</v>
      </c>
      <c r="AL582" s="87">
        <v>0</v>
      </c>
      <c r="AM582" s="87" t="s">
        <v>142</v>
      </c>
      <c r="AY582" s="133"/>
      <c r="AZ582" s="87" t="str">
        <f t="shared" ref="AZ582:AZ635" si="588">IF(AY582="","",K582)</f>
        <v/>
      </c>
      <c r="BA582" s="87" t="str">
        <f t="shared" ref="BA582:BA635" si="589">IF(AY582="","",K583)</f>
        <v/>
      </c>
      <c r="BB582" s="87" t="str">
        <f t="shared" ref="BB582:BB635" si="590">IF(AY582="","",AY582)</f>
        <v/>
      </c>
      <c r="BC582" s="87" t="str">
        <f t="shared" ref="BC582:BC635" si="591">IF(AY582="","",AY582)</f>
        <v/>
      </c>
      <c r="BD582" s="87" t="str">
        <f t="shared" ref="BD582:BD635" si="592">IF(AY582="","","1c")</f>
        <v/>
      </c>
      <c r="BE582" s="87" t="str">
        <f t="shared" ref="BE582:BE635" si="593">IF(AY582="","","0")</f>
        <v/>
      </c>
      <c r="BG582" s="87" t="str">
        <f t="shared" ref="BG582:BG635" si="594">IF(AY582="","",AY582)</f>
        <v/>
      </c>
      <c r="BH582" s="127" t="str">
        <f t="shared" ref="BH582:BH635" si="595">IF(AY582="","","2.10E+11")</f>
        <v/>
      </c>
      <c r="BI582" s="127" t="str">
        <f t="shared" ref="BI582:BI635" si="596">IF(AY582="","","8.08E+10")</f>
        <v/>
      </c>
      <c r="BJ582" s="87" t="str">
        <f t="shared" ref="BJ582:BJ635" si="597">IF(AY582="","","7850")</f>
        <v/>
      </c>
      <c r="BK582" s="87" t="str">
        <f t="shared" ref="BK582:BK635" si="598">IF(AY582="","",L582)</f>
        <v/>
      </c>
      <c r="BL582" s="87" t="str">
        <f t="shared" ref="BL582:BL635" si="599">IF(AY582="","",M582/1000)</f>
        <v/>
      </c>
    </row>
    <row r="583" spans="2:64" ht="12.75">
      <c r="B583" s="142"/>
      <c r="C583" s="142"/>
      <c r="D583" s="142"/>
      <c r="E583" s="142"/>
      <c r="F583" s="142"/>
      <c r="G583" s="142"/>
      <c r="J583" s="87">
        <f t="shared" si="565"/>
        <v>291.10000000000002</v>
      </c>
      <c r="K583" s="126">
        <v>267</v>
      </c>
      <c r="L583" s="87">
        <v>0.5</v>
      </c>
      <c r="M583" s="87">
        <v>10</v>
      </c>
      <c r="N583" s="87" t="s">
        <v>154</v>
      </c>
      <c r="O583" s="87" t="s">
        <v>155</v>
      </c>
      <c r="P583" s="87">
        <v>0</v>
      </c>
      <c r="Q583" s="127">
        <v>1.539E-5</v>
      </c>
      <c r="R583" s="87">
        <v>0</v>
      </c>
      <c r="S583" s="87">
        <v>0</v>
      </c>
      <c r="T583" s="127">
        <v>97060000</v>
      </c>
      <c r="U583" s="127">
        <v>97060000</v>
      </c>
      <c r="V583" s="127">
        <v>621900000</v>
      </c>
      <c r="W583" s="127">
        <v>621900000</v>
      </c>
      <c r="X583" s="87">
        <v>0</v>
      </c>
      <c r="Y583" s="87">
        <v>0</v>
      </c>
      <c r="Z583" s="127">
        <v>74690000</v>
      </c>
      <c r="AA583" s="127">
        <v>9.2439999999999999E-7</v>
      </c>
      <c r="AB583" s="127">
        <v>3233000000</v>
      </c>
      <c r="AC583" s="87">
        <v>0.65</v>
      </c>
      <c r="AD583" s="87" t="s">
        <v>156</v>
      </c>
      <c r="AE583" s="87" t="s">
        <v>157</v>
      </c>
      <c r="AF583" s="87" t="s">
        <v>158</v>
      </c>
      <c r="AG583" s="87" t="s">
        <v>159</v>
      </c>
      <c r="AH583" s="87" t="s">
        <v>160</v>
      </c>
      <c r="AI583" s="87" t="s">
        <v>161</v>
      </c>
      <c r="AJ583" s="87" t="s">
        <v>162</v>
      </c>
      <c r="AK583" s="87">
        <v>0</v>
      </c>
      <c r="AL583" s="87">
        <v>0</v>
      </c>
      <c r="AM583" s="87" t="s">
        <v>142</v>
      </c>
      <c r="AY583" s="133">
        <f t="shared" ref="AY583" si="600">IF(J583="", "", INT(J583))</f>
        <v>291</v>
      </c>
      <c r="AZ583" s="87">
        <f t="shared" si="588"/>
        <v>267</v>
      </c>
      <c r="BA583" s="87">
        <f t="shared" si="589"/>
        <v>277</v>
      </c>
      <c r="BB583" s="87">
        <f t="shared" si="590"/>
        <v>291</v>
      </c>
      <c r="BC583" s="87">
        <f t="shared" si="591"/>
        <v>291</v>
      </c>
      <c r="BD583" s="87" t="str">
        <f t="shared" si="592"/>
        <v>1c</v>
      </c>
      <c r="BE583" s="87" t="str">
        <f t="shared" si="593"/>
        <v>0</v>
      </c>
      <c r="BG583" s="87">
        <f t="shared" si="594"/>
        <v>291</v>
      </c>
      <c r="BH583" s="127" t="str">
        <f t="shared" si="595"/>
        <v>2.10E+11</v>
      </c>
      <c r="BI583" s="127" t="str">
        <f t="shared" si="596"/>
        <v>8.08E+10</v>
      </c>
      <c r="BJ583" s="87" t="str">
        <f t="shared" si="597"/>
        <v>7850</v>
      </c>
      <c r="BK583" s="87">
        <f t="shared" si="598"/>
        <v>0.5</v>
      </c>
      <c r="BL583" s="87">
        <f t="shared" si="599"/>
        <v>0.01</v>
      </c>
    </row>
    <row r="584" spans="2:64" ht="12.75">
      <c r="B584" s="142"/>
      <c r="C584" s="142"/>
      <c r="D584" s="142"/>
      <c r="E584" s="142"/>
      <c r="F584" s="142"/>
      <c r="G584" s="142"/>
      <c r="J584" s="87">
        <f t="shared" si="565"/>
        <v>291.2</v>
      </c>
      <c r="K584" s="126">
        <v>277</v>
      </c>
      <c r="L584" s="87">
        <v>0.5</v>
      </c>
      <c r="M584" s="87">
        <v>10</v>
      </c>
      <c r="N584" s="87" t="s">
        <v>154</v>
      </c>
      <c r="O584" s="87" t="s">
        <v>155</v>
      </c>
      <c r="P584" s="87">
        <v>0</v>
      </c>
      <c r="Q584" s="127">
        <v>1.539E-5</v>
      </c>
      <c r="R584" s="87">
        <v>0</v>
      </c>
      <c r="S584" s="87">
        <v>0</v>
      </c>
      <c r="T584" s="127">
        <v>97060000</v>
      </c>
      <c r="U584" s="127">
        <v>97060000</v>
      </c>
      <c r="V584" s="127">
        <v>621900000</v>
      </c>
      <c r="W584" s="127">
        <v>621900000</v>
      </c>
      <c r="X584" s="87">
        <v>0</v>
      </c>
      <c r="Y584" s="87">
        <v>0</v>
      </c>
      <c r="Z584" s="127">
        <v>74690000</v>
      </c>
      <c r="AA584" s="127">
        <v>9.2439999999999999E-7</v>
      </c>
      <c r="AB584" s="127">
        <v>3233000000</v>
      </c>
      <c r="AC584" s="87">
        <v>0.65</v>
      </c>
      <c r="AD584" s="87" t="s">
        <v>156</v>
      </c>
      <c r="AE584" s="87" t="s">
        <v>157</v>
      </c>
      <c r="AF584" s="87" t="s">
        <v>158</v>
      </c>
      <c r="AG584" s="87" t="s">
        <v>159</v>
      </c>
      <c r="AH584" s="87" t="s">
        <v>160</v>
      </c>
      <c r="AI584" s="87" t="s">
        <v>161</v>
      </c>
      <c r="AJ584" s="87" t="s">
        <v>162</v>
      </c>
      <c r="AK584" s="87">
        <v>0</v>
      </c>
      <c r="AL584" s="87">
        <v>0</v>
      </c>
      <c r="AM584" s="87" t="s">
        <v>142</v>
      </c>
      <c r="AY584" s="133"/>
      <c r="AZ584" s="87" t="str">
        <f t="shared" si="588"/>
        <v/>
      </c>
      <c r="BA584" s="87" t="str">
        <f t="shared" si="589"/>
        <v/>
      </c>
      <c r="BB584" s="87" t="str">
        <f t="shared" si="590"/>
        <v/>
      </c>
      <c r="BC584" s="87" t="str">
        <f t="shared" si="591"/>
        <v/>
      </c>
      <c r="BD584" s="87" t="str">
        <f t="shared" si="592"/>
        <v/>
      </c>
      <c r="BE584" s="87" t="str">
        <f t="shared" si="593"/>
        <v/>
      </c>
      <c r="BG584" s="87" t="str">
        <f t="shared" si="594"/>
        <v/>
      </c>
      <c r="BH584" s="127" t="str">
        <f t="shared" si="595"/>
        <v/>
      </c>
      <c r="BI584" s="127" t="str">
        <f t="shared" si="596"/>
        <v/>
      </c>
      <c r="BJ584" s="87" t="str">
        <f t="shared" si="597"/>
        <v/>
      </c>
      <c r="BK584" s="87" t="str">
        <f t="shared" si="598"/>
        <v/>
      </c>
      <c r="BL584" s="87" t="str">
        <f t="shared" si="599"/>
        <v/>
      </c>
    </row>
    <row r="585" spans="2:64" ht="12.75">
      <c r="B585" s="142"/>
      <c r="C585" s="142"/>
      <c r="D585" s="142"/>
      <c r="E585" s="142"/>
      <c r="F585" s="142"/>
      <c r="G585" s="142"/>
      <c r="J585" s="87">
        <f t="shared" si="565"/>
        <v>292.10000000000002</v>
      </c>
      <c r="K585" s="126">
        <v>268</v>
      </c>
      <c r="L585" s="87">
        <v>1.3</v>
      </c>
      <c r="M585" s="87">
        <v>10</v>
      </c>
      <c r="N585" s="87" t="s">
        <v>154</v>
      </c>
      <c r="O585" s="87" t="s">
        <v>155</v>
      </c>
      <c r="P585" s="87">
        <v>0</v>
      </c>
      <c r="Q585" s="127">
        <v>4.053E-5</v>
      </c>
      <c r="R585" s="87">
        <v>0</v>
      </c>
      <c r="S585" s="87">
        <v>0</v>
      </c>
      <c r="T585" s="127">
        <v>1770000000</v>
      </c>
      <c r="U585" s="127">
        <v>1770000000</v>
      </c>
      <c r="V585" s="127">
        <v>1637000000</v>
      </c>
      <c r="W585" s="127">
        <v>1637000000</v>
      </c>
      <c r="X585" s="87">
        <v>0</v>
      </c>
      <c r="Y585" s="87">
        <v>0</v>
      </c>
      <c r="Z585" s="127">
        <v>1362000000</v>
      </c>
      <c r="AA585" s="127">
        <v>1.6860000000000001E-5</v>
      </c>
      <c r="AB585" s="127">
        <v>8511000000</v>
      </c>
      <c r="AC585" s="87">
        <v>0.65</v>
      </c>
      <c r="AD585" s="87" t="s">
        <v>156</v>
      </c>
      <c r="AE585" s="87" t="s">
        <v>157</v>
      </c>
      <c r="AF585" s="87" t="s">
        <v>158</v>
      </c>
      <c r="AG585" s="87" t="s">
        <v>159</v>
      </c>
      <c r="AH585" s="87" t="s">
        <v>160</v>
      </c>
      <c r="AI585" s="87" t="s">
        <v>161</v>
      </c>
      <c r="AJ585" s="87" t="s">
        <v>162</v>
      </c>
      <c r="AK585" s="87">
        <v>0</v>
      </c>
      <c r="AL585" s="87">
        <v>0</v>
      </c>
      <c r="AM585" s="87" t="s">
        <v>142</v>
      </c>
      <c r="AY585" s="133">
        <f t="shared" ref="AY585" si="601">IF(J585="", "", INT(J585))</f>
        <v>292</v>
      </c>
      <c r="AZ585" s="87">
        <f t="shared" si="588"/>
        <v>268</v>
      </c>
      <c r="BA585" s="87">
        <f t="shared" si="589"/>
        <v>275</v>
      </c>
      <c r="BB585" s="87">
        <f t="shared" si="590"/>
        <v>292</v>
      </c>
      <c r="BC585" s="87">
        <f t="shared" si="591"/>
        <v>292</v>
      </c>
      <c r="BD585" s="87" t="str">
        <f t="shared" si="592"/>
        <v>1c</v>
      </c>
      <c r="BE585" s="87" t="str">
        <f t="shared" si="593"/>
        <v>0</v>
      </c>
      <c r="BG585" s="87">
        <f t="shared" si="594"/>
        <v>292</v>
      </c>
      <c r="BH585" s="127" t="str">
        <f t="shared" si="595"/>
        <v>2.10E+11</v>
      </c>
      <c r="BI585" s="127" t="str">
        <f t="shared" si="596"/>
        <v>8.08E+10</v>
      </c>
      <c r="BJ585" s="87" t="str">
        <f t="shared" si="597"/>
        <v>7850</v>
      </c>
      <c r="BK585" s="87">
        <f t="shared" si="598"/>
        <v>1.3</v>
      </c>
      <c r="BL585" s="87">
        <f t="shared" si="599"/>
        <v>0.01</v>
      </c>
    </row>
    <row r="586" spans="2:64" ht="12.75">
      <c r="B586" s="142"/>
      <c r="C586" s="142"/>
      <c r="D586" s="142"/>
      <c r="E586" s="142"/>
      <c r="F586" s="142"/>
      <c r="G586" s="142"/>
      <c r="J586" s="87">
        <f t="shared" si="565"/>
        <v>292.2</v>
      </c>
      <c r="K586" s="126">
        <v>275</v>
      </c>
      <c r="L586" s="87">
        <v>1.3</v>
      </c>
      <c r="M586" s="87">
        <v>10</v>
      </c>
      <c r="N586" s="87" t="s">
        <v>154</v>
      </c>
      <c r="O586" s="87" t="s">
        <v>155</v>
      </c>
      <c r="P586" s="87">
        <v>0</v>
      </c>
      <c r="Q586" s="127">
        <v>4.053E-5</v>
      </c>
      <c r="R586" s="87">
        <v>0</v>
      </c>
      <c r="S586" s="87">
        <v>0</v>
      </c>
      <c r="T586" s="127">
        <v>1770000000</v>
      </c>
      <c r="U586" s="127">
        <v>1770000000</v>
      </c>
      <c r="V586" s="127">
        <v>1637000000</v>
      </c>
      <c r="W586" s="127">
        <v>1637000000</v>
      </c>
      <c r="X586" s="87">
        <v>0</v>
      </c>
      <c r="Y586" s="87">
        <v>0</v>
      </c>
      <c r="Z586" s="127">
        <v>1362000000</v>
      </c>
      <c r="AA586" s="127">
        <v>1.6860000000000001E-5</v>
      </c>
      <c r="AB586" s="127">
        <v>8511000000</v>
      </c>
      <c r="AC586" s="87">
        <v>0.65</v>
      </c>
      <c r="AD586" s="87" t="s">
        <v>156</v>
      </c>
      <c r="AE586" s="87" t="s">
        <v>157</v>
      </c>
      <c r="AF586" s="87" t="s">
        <v>158</v>
      </c>
      <c r="AG586" s="87" t="s">
        <v>159</v>
      </c>
      <c r="AH586" s="87" t="s">
        <v>160</v>
      </c>
      <c r="AI586" s="87" t="s">
        <v>161</v>
      </c>
      <c r="AJ586" s="87" t="s">
        <v>162</v>
      </c>
      <c r="AK586" s="87">
        <v>0</v>
      </c>
      <c r="AL586" s="87">
        <v>0</v>
      </c>
      <c r="AM586" s="87" t="s">
        <v>142</v>
      </c>
      <c r="AY586" s="133"/>
      <c r="AZ586" s="87" t="str">
        <f t="shared" si="588"/>
        <v/>
      </c>
      <c r="BA586" s="87" t="str">
        <f t="shared" si="589"/>
        <v/>
      </c>
      <c r="BB586" s="87" t="str">
        <f t="shared" si="590"/>
        <v/>
      </c>
      <c r="BC586" s="87" t="str">
        <f t="shared" si="591"/>
        <v/>
      </c>
      <c r="BD586" s="87" t="str">
        <f t="shared" si="592"/>
        <v/>
      </c>
      <c r="BE586" s="87" t="str">
        <f t="shared" si="593"/>
        <v/>
      </c>
      <c r="BG586" s="87" t="str">
        <f t="shared" si="594"/>
        <v/>
      </c>
      <c r="BH586" s="127" t="str">
        <f t="shared" si="595"/>
        <v/>
      </c>
      <c r="BI586" s="127" t="str">
        <f t="shared" si="596"/>
        <v/>
      </c>
      <c r="BJ586" s="87" t="str">
        <f t="shared" si="597"/>
        <v/>
      </c>
      <c r="BK586" s="87" t="str">
        <f t="shared" si="598"/>
        <v/>
      </c>
      <c r="BL586" s="87" t="str">
        <f t="shared" si="599"/>
        <v/>
      </c>
    </row>
    <row r="587" spans="2:64" ht="12.75">
      <c r="B587" s="142"/>
      <c r="C587" s="142"/>
      <c r="D587" s="142"/>
      <c r="E587" s="142"/>
      <c r="F587" s="142"/>
      <c r="G587" s="142"/>
      <c r="J587" s="87">
        <f t="shared" si="565"/>
        <v>293.10000000000002</v>
      </c>
      <c r="K587" s="126">
        <v>119</v>
      </c>
      <c r="L587" s="87">
        <v>0.5</v>
      </c>
      <c r="M587" s="87">
        <v>10</v>
      </c>
      <c r="N587" s="87" t="s">
        <v>154</v>
      </c>
      <c r="O587" s="87" t="s">
        <v>155</v>
      </c>
      <c r="P587" s="87">
        <v>0</v>
      </c>
      <c r="Q587" s="127">
        <v>1.539E-5</v>
      </c>
      <c r="R587" s="87">
        <v>0</v>
      </c>
      <c r="S587" s="87">
        <v>0</v>
      </c>
      <c r="T587" s="127">
        <v>97060000</v>
      </c>
      <c r="U587" s="127">
        <v>97060000</v>
      </c>
      <c r="V587" s="127">
        <v>621900000</v>
      </c>
      <c r="W587" s="127">
        <v>621900000</v>
      </c>
      <c r="X587" s="87">
        <v>0</v>
      </c>
      <c r="Y587" s="87">
        <v>0</v>
      </c>
      <c r="Z587" s="127">
        <v>74690000</v>
      </c>
      <c r="AA587" s="127">
        <v>9.2439999999999999E-7</v>
      </c>
      <c r="AB587" s="127">
        <v>3233000000</v>
      </c>
      <c r="AC587" s="87">
        <v>0.65</v>
      </c>
      <c r="AD587" s="87" t="s">
        <v>156</v>
      </c>
      <c r="AE587" s="87" t="s">
        <v>157</v>
      </c>
      <c r="AF587" s="87" t="s">
        <v>158</v>
      </c>
      <c r="AG587" s="87" t="s">
        <v>159</v>
      </c>
      <c r="AH587" s="87" t="s">
        <v>160</v>
      </c>
      <c r="AI587" s="87" t="s">
        <v>161</v>
      </c>
      <c r="AJ587" s="87" t="s">
        <v>162</v>
      </c>
      <c r="AK587" s="87">
        <v>0</v>
      </c>
      <c r="AL587" s="87">
        <v>0</v>
      </c>
      <c r="AM587" s="87" t="s">
        <v>142</v>
      </c>
      <c r="AY587" s="133">
        <f t="shared" ref="AY587" si="602">IF(J587="", "", INT(J587))</f>
        <v>293</v>
      </c>
      <c r="AZ587" s="87">
        <f t="shared" si="588"/>
        <v>119</v>
      </c>
      <c r="BA587" s="87">
        <f t="shared" si="589"/>
        <v>269</v>
      </c>
      <c r="BB587" s="87">
        <f t="shared" si="590"/>
        <v>293</v>
      </c>
      <c r="BC587" s="87">
        <f t="shared" si="591"/>
        <v>293</v>
      </c>
      <c r="BD587" s="87" t="str">
        <f t="shared" si="592"/>
        <v>1c</v>
      </c>
      <c r="BE587" s="87" t="str">
        <f t="shared" si="593"/>
        <v>0</v>
      </c>
      <c r="BG587" s="87">
        <f t="shared" si="594"/>
        <v>293</v>
      </c>
      <c r="BH587" s="127" t="str">
        <f t="shared" si="595"/>
        <v>2.10E+11</v>
      </c>
      <c r="BI587" s="127" t="str">
        <f t="shared" si="596"/>
        <v>8.08E+10</v>
      </c>
      <c r="BJ587" s="87" t="str">
        <f t="shared" si="597"/>
        <v>7850</v>
      </c>
      <c r="BK587" s="87">
        <f t="shared" si="598"/>
        <v>0.5</v>
      </c>
      <c r="BL587" s="87">
        <f t="shared" si="599"/>
        <v>0.01</v>
      </c>
    </row>
    <row r="588" spans="2:64" ht="12.75">
      <c r="B588" s="142"/>
      <c r="C588" s="142"/>
      <c r="D588" s="142"/>
      <c r="E588" s="142"/>
      <c r="F588" s="142"/>
      <c r="G588" s="142"/>
      <c r="J588" s="87">
        <f t="shared" si="565"/>
        <v>293.2</v>
      </c>
      <c r="K588" s="126">
        <v>269</v>
      </c>
      <c r="L588" s="87">
        <v>0.5</v>
      </c>
      <c r="M588" s="87">
        <v>10</v>
      </c>
      <c r="N588" s="87" t="s">
        <v>154</v>
      </c>
      <c r="O588" s="87" t="s">
        <v>155</v>
      </c>
      <c r="P588" s="87">
        <v>0</v>
      </c>
      <c r="Q588" s="127">
        <v>1.539E-5</v>
      </c>
      <c r="R588" s="87">
        <v>0</v>
      </c>
      <c r="S588" s="87">
        <v>0</v>
      </c>
      <c r="T588" s="127">
        <v>97060000</v>
      </c>
      <c r="U588" s="127">
        <v>97060000</v>
      </c>
      <c r="V588" s="127">
        <v>621900000</v>
      </c>
      <c r="W588" s="127">
        <v>621900000</v>
      </c>
      <c r="X588" s="87">
        <v>0</v>
      </c>
      <c r="Y588" s="87">
        <v>0</v>
      </c>
      <c r="Z588" s="127">
        <v>74690000</v>
      </c>
      <c r="AA588" s="127">
        <v>9.2439999999999999E-7</v>
      </c>
      <c r="AB588" s="127">
        <v>3233000000</v>
      </c>
      <c r="AC588" s="87">
        <v>0.65</v>
      </c>
      <c r="AD588" s="87" t="s">
        <v>156</v>
      </c>
      <c r="AE588" s="87" t="s">
        <v>157</v>
      </c>
      <c r="AF588" s="87" t="s">
        <v>158</v>
      </c>
      <c r="AG588" s="87" t="s">
        <v>159</v>
      </c>
      <c r="AH588" s="87" t="s">
        <v>160</v>
      </c>
      <c r="AI588" s="87" t="s">
        <v>161</v>
      </c>
      <c r="AJ588" s="87" t="s">
        <v>162</v>
      </c>
      <c r="AK588" s="87">
        <v>0</v>
      </c>
      <c r="AL588" s="87">
        <v>0</v>
      </c>
      <c r="AM588" s="87" t="s">
        <v>142</v>
      </c>
      <c r="AY588" s="133"/>
      <c r="AZ588" s="87" t="str">
        <f t="shared" si="588"/>
        <v/>
      </c>
      <c r="BA588" s="87" t="str">
        <f t="shared" si="589"/>
        <v/>
      </c>
      <c r="BB588" s="87" t="str">
        <f t="shared" si="590"/>
        <v/>
      </c>
      <c r="BC588" s="87" t="str">
        <f t="shared" si="591"/>
        <v/>
      </c>
      <c r="BD588" s="87" t="str">
        <f t="shared" si="592"/>
        <v/>
      </c>
      <c r="BE588" s="87" t="str">
        <f t="shared" si="593"/>
        <v/>
      </c>
      <c r="BG588" s="87" t="str">
        <f t="shared" si="594"/>
        <v/>
      </c>
      <c r="BH588" s="127" t="str">
        <f t="shared" si="595"/>
        <v/>
      </c>
      <c r="BI588" s="127" t="str">
        <f t="shared" si="596"/>
        <v/>
      </c>
      <c r="BJ588" s="87" t="str">
        <f t="shared" si="597"/>
        <v/>
      </c>
      <c r="BK588" s="87" t="str">
        <f t="shared" si="598"/>
        <v/>
      </c>
      <c r="BL588" s="87" t="str">
        <f t="shared" si="599"/>
        <v/>
      </c>
    </row>
    <row r="589" spans="2:64" ht="12.75">
      <c r="B589" s="142"/>
      <c r="C589" s="142"/>
      <c r="D589" s="142"/>
      <c r="E589" s="142"/>
      <c r="F589" s="142"/>
      <c r="G589" s="142"/>
      <c r="J589" s="87">
        <f t="shared" si="565"/>
        <v>294.10000000000002</v>
      </c>
      <c r="K589" s="126">
        <v>269</v>
      </c>
      <c r="L589" s="87">
        <v>0.5</v>
      </c>
      <c r="M589" s="87">
        <v>10</v>
      </c>
      <c r="N589" s="87" t="s">
        <v>154</v>
      </c>
      <c r="O589" s="87" t="s">
        <v>155</v>
      </c>
      <c r="P589" s="87">
        <v>0</v>
      </c>
      <c r="Q589" s="127">
        <v>1.539E-5</v>
      </c>
      <c r="R589" s="87">
        <v>0</v>
      </c>
      <c r="S589" s="87">
        <v>0</v>
      </c>
      <c r="T589" s="127">
        <v>97060000</v>
      </c>
      <c r="U589" s="127">
        <v>97060000</v>
      </c>
      <c r="V589" s="127">
        <v>621900000</v>
      </c>
      <c r="W589" s="127">
        <v>621900000</v>
      </c>
      <c r="X589" s="87">
        <v>0</v>
      </c>
      <c r="Y589" s="87">
        <v>0</v>
      </c>
      <c r="Z589" s="127">
        <v>74690000</v>
      </c>
      <c r="AA589" s="127">
        <v>9.2439999999999999E-7</v>
      </c>
      <c r="AB589" s="127">
        <v>3233000000</v>
      </c>
      <c r="AC589" s="87">
        <v>0.65</v>
      </c>
      <c r="AD589" s="87" t="s">
        <v>156</v>
      </c>
      <c r="AE589" s="87" t="s">
        <v>157</v>
      </c>
      <c r="AF589" s="87" t="s">
        <v>158</v>
      </c>
      <c r="AG589" s="87" t="s">
        <v>159</v>
      </c>
      <c r="AH589" s="87" t="s">
        <v>160</v>
      </c>
      <c r="AI589" s="87" t="s">
        <v>161</v>
      </c>
      <c r="AJ589" s="87" t="s">
        <v>162</v>
      </c>
      <c r="AK589" s="87">
        <v>0</v>
      </c>
      <c r="AL589" s="87">
        <v>0</v>
      </c>
      <c r="AM589" s="87" t="s">
        <v>142</v>
      </c>
      <c r="AY589" s="133">
        <f t="shared" ref="AY589" si="603">IF(J589="", "", INT(J589))</f>
        <v>294</v>
      </c>
      <c r="AZ589" s="87">
        <f t="shared" si="588"/>
        <v>269</v>
      </c>
      <c r="BA589" s="87">
        <f t="shared" si="589"/>
        <v>279</v>
      </c>
      <c r="BB589" s="87">
        <f t="shared" si="590"/>
        <v>294</v>
      </c>
      <c r="BC589" s="87">
        <f t="shared" si="591"/>
        <v>294</v>
      </c>
      <c r="BD589" s="87" t="str">
        <f t="shared" si="592"/>
        <v>1c</v>
      </c>
      <c r="BE589" s="87" t="str">
        <f t="shared" si="593"/>
        <v>0</v>
      </c>
      <c r="BG589" s="87">
        <f t="shared" si="594"/>
        <v>294</v>
      </c>
      <c r="BH589" s="127" t="str">
        <f t="shared" si="595"/>
        <v>2.10E+11</v>
      </c>
      <c r="BI589" s="127" t="str">
        <f t="shared" si="596"/>
        <v>8.08E+10</v>
      </c>
      <c r="BJ589" s="87" t="str">
        <f t="shared" si="597"/>
        <v>7850</v>
      </c>
      <c r="BK589" s="87">
        <f t="shared" si="598"/>
        <v>0.5</v>
      </c>
      <c r="BL589" s="87">
        <f t="shared" si="599"/>
        <v>0.01</v>
      </c>
    </row>
    <row r="590" spans="2:64" ht="12.75">
      <c r="B590" s="142"/>
      <c r="C590" s="142"/>
      <c r="D590" s="142"/>
      <c r="E590" s="142"/>
      <c r="F590" s="142"/>
      <c r="G590" s="142"/>
      <c r="J590" s="87">
        <f t="shared" si="565"/>
        <v>294.2</v>
      </c>
      <c r="K590" s="126">
        <v>279</v>
      </c>
      <c r="L590" s="87">
        <v>0.5</v>
      </c>
      <c r="M590" s="87">
        <v>10</v>
      </c>
      <c r="N590" s="87" t="s">
        <v>154</v>
      </c>
      <c r="O590" s="87" t="s">
        <v>155</v>
      </c>
      <c r="P590" s="87">
        <v>0</v>
      </c>
      <c r="Q590" s="127">
        <v>1.539E-5</v>
      </c>
      <c r="R590" s="87">
        <v>0</v>
      </c>
      <c r="S590" s="87">
        <v>0</v>
      </c>
      <c r="T590" s="127">
        <v>97060000</v>
      </c>
      <c r="U590" s="127">
        <v>97060000</v>
      </c>
      <c r="V590" s="127">
        <v>621900000</v>
      </c>
      <c r="W590" s="127">
        <v>621900000</v>
      </c>
      <c r="X590" s="87">
        <v>0</v>
      </c>
      <c r="Y590" s="87">
        <v>0</v>
      </c>
      <c r="Z590" s="127">
        <v>74690000</v>
      </c>
      <c r="AA590" s="127">
        <v>9.2439999999999999E-7</v>
      </c>
      <c r="AB590" s="127">
        <v>3233000000</v>
      </c>
      <c r="AC590" s="87">
        <v>0.65</v>
      </c>
      <c r="AD590" s="87" t="s">
        <v>156</v>
      </c>
      <c r="AE590" s="87" t="s">
        <v>157</v>
      </c>
      <c r="AF590" s="87" t="s">
        <v>158</v>
      </c>
      <c r="AG590" s="87" t="s">
        <v>159</v>
      </c>
      <c r="AH590" s="87" t="s">
        <v>160</v>
      </c>
      <c r="AI590" s="87" t="s">
        <v>161</v>
      </c>
      <c r="AJ590" s="87" t="s">
        <v>162</v>
      </c>
      <c r="AK590" s="87">
        <v>0</v>
      </c>
      <c r="AL590" s="87">
        <v>0</v>
      </c>
      <c r="AM590" s="87" t="s">
        <v>142</v>
      </c>
      <c r="AY590" s="133"/>
      <c r="AZ590" s="87" t="str">
        <f t="shared" si="588"/>
        <v/>
      </c>
      <c r="BA590" s="87" t="str">
        <f t="shared" si="589"/>
        <v/>
      </c>
      <c r="BB590" s="87" t="str">
        <f t="shared" si="590"/>
        <v/>
      </c>
      <c r="BC590" s="87" t="str">
        <f t="shared" si="591"/>
        <v/>
      </c>
      <c r="BD590" s="87" t="str">
        <f t="shared" si="592"/>
        <v/>
      </c>
      <c r="BE590" s="87" t="str">
        <f t="shared" si="593"/>
        <v/>
      </c>
      <c r="BG590" s="87" t="str">
        <f t="shared" si="594"/>
        <v/>
      </c>
      <c r="BH590" s="127" t="str">
        <f t="shared" si="595"/>
        <v/>
      </c>
      <c r="BI590" s="127" t="str">
        <f t="shared" si="596"/>
        <v/>
      </c>
      <c r="BJ590" s="87" t="str">
        <f t="shared" si="597"/>
        <v/>
      </c>
      <c r="BK590" s="87" t="str">
        <f t="shared" si="598"/>
        <v/>
      </c>
      <c r="BL590" s="87" t="str">
        <f t="shared" si="599"/>
        <v/>
      </c>
    </row>
    <row r="591" spans="2:64" ht="12.75">
      <c r="B591" s="142"/>
      <c r="C591" s="142"/>
      <c r="D591" s="142"/>
      <c r="E591" s="142"/>
      <c r="F591" s="142"/>
      <c r="G591" s="142"/>
      <c r="J591" s="87">
        <f t="shared" si="565"/>
        <v>295.10000000000002</v>
      </c>
      <c r="K591" s="126">
        <v>270</v>
      </c>
      <c r="L591" s="87">
        <v>1.3</v>
      </c>
      <c r="M591" s="87">
        <v>10</v>
      </c>
      <c r="N591" s="87" t="s">
        <v>154</v>
      </c>
      <c r="O591" s="87" t="s">
        <v>155</v>
      </c>
      <c r="P591" s="87">
        <v>0</v>
      </c>
      <c r="Q591" s="127">
        <v>4.053E-5</v>
      </c>
      <c r="R591" s="87">
        <v>0</v>
      </c>
      <c r="S591" s="87">
        <v>0</v>
      </c>
      <c r="T591" s="127">
        <v>1770000000</v>
      </c>
      <c r="U591" s="127">
        <v>1770000000</v>
      </c>
      <c r="V591" s="127">
        <v>1637000000</v>
      </c>
      <c r="W591" s="127">
        <v>1637000000</v>
      </c>
      <c r="X591" s="87">
        <v>0</v>
      </c>
      <c r="Y591" s="87">
        <v>0</v>
      </c>
      <c r="Z591" s="127">
        <v>1362000000</v>
      </c>
      <c r="AA591" s="127">
        <v>1.6860000000000001E-5</v>
      </c>
      <c r="AB591" s="127">
        <v>8511000000</v>
      </c>
      <c r="AC591" s="87">
        <v>0.65</v>
      </c>
      <c r="AD591" s="87" t="s">
        <v>156</v>
      </c>
      <c r="AE591" s="87" t="s">
        <v>157</v>
      </c>
      <c r="AF591" s="87" t="s">
        <v>158</v>
      </c>
      <c r="AG591" s="87" t="s">
        <v>159</v>
      </c>
      <c r="AH591" s="87" t="s">
        <v>160</v>
      </c>
      <c r="AI591" s="87" t="s">
        <v>161</v>
      </c>
      <c r="AJ591" s="87" t="s">
        <v>162</v>
      </c>
      <c r="AK591" s="87">
        <v>0</v>
      </c>
      <c r="AL591" s="87">
        <v>0</v>
      </c>
      <c r="AM591" s="87" t="s">
        <v>142</v>
      </c>
      <c r="AY591" s="133">
        <f t="shared" ref="AY591" si="604">IF(J591="", "", INT(J591))</f>
        <v>295</v>
      </c>
      <c r="AZ591" s="87">
        <f t="shared" si="588"/>
        <v>270</v>
      </c>
      <c r="BA591" s="87">
        <f t="shared" si="589"/>
        <v>276</v>
      </c>
      <c r="BB591" s="87">
        <f t="shared" si="590"/>
        <v>295</v>
      </c>
      <c r="BC591" s="87">
        <f t="shared" si="591"/>
        <v>295</v>
      </c>
      <c r="BD591" s="87" t="str">
        <f t="shared" si="592"/>
        <v>1c</v>
      </c>
      <c r="BE591" s="87" t="str">
        <f t="shared" si="593"/>
        <v>0</v>
      </c>
      <c r="BG591" s="87">
        <f t="shared" si="594"/>
        <v>295</v>
      </c>
      <c r="BH591" s="127" t="str">
        <f t="shared" si="595"/>
        <v>2.10E+11</v>
      </c>
      <c r="BI591" s="127" t="str">
        <f t="shared" si="596"/>
        <v>8.08E+10</v>
      </c>
      <c r="BJ591" s="87" t="str">
        <f t="shared" si="597"/>
        <v>7850</v>
      </c>
      <c r="BK591" s="87">
        <f t="shared" si="598"/>
        <v>1.3</v>
      </c>
      <c r="BL591" s="87">
        <f t="shared" si="599"/>
        <v>0.01</v>
      </c>
    </row>
    <row r="592" spans="2:64" ht="12.75">
      <c r="B592" s="142"/>
      <c r="C592" s="142"/>
      <c r="D592" s="142"/>
      <c r="E592" s="142"/>
      <c r="F592" s="142"/>
      <c r="G592" s="142"/>
      <c r="J592" s="87">
        <f t="shared" si="565"/>
        <v>295.2</v>
      </c>
      <c r="K592" s="126">
        <v>276</v>
      </c>
      <c r="L592" s="87">
        <v>1.3</v>
      </c>
      <c r="M592" s="87">
        <v>10</v>
      </c>
      <c r="N592" s="87" t="s">
        <v>154</v>
      </c>
      <c r="O592" s="87" t="s">
        <v>155</v>
      </c>
      <c r="P592" s="87">
        <v>0</v>
      </c>
      <c r="Q592" s="127">
        <v>4.053E-5</v>
      </c>
      <c r="R592" s="87">
        <v>0</v>
      </c>
      <c r="S592" s="87">
        <v>0</v>
      </c>
      <c r="T592" s="127">
        <v>1770000000</v>
      </c>
      <c r="U592" s="127">
        <v>1770000000</v>
      </c>
      <c r="V592" s="127">
        <v>1637000000</v>
      </c>
      <c r="W592" s="127">
        <v>1637000000</v>
      </c>
      <c r="X592" s="87">
        <v>0</v>
      </c>
      <c r="Y592" s="87">
        <v>0</v>
      </c>
      <c r="Z592" s="127">
        <v>1362000000</v>
      </c>
      <c r="AA592" s="127">
        <v>1.6860000000000001E-5</v>
      </c>
      <c r="AB592" s="127">
        <v>8511000000</v>
      </c>
      <c r="AC592" s="87">
        <v>0.65</v>
      </c>
      <c r="AD592" s="87" t="s">
        <v>156</v>
      </c>
      <c r="AE592" s="87" t="s">
        <v>157</v>
      </c>
      <c r="AF592" s="87" t="s">
        <v>158</v>
      </c>
      <c r="AG592" s="87" t="s">
        <v>159</v>
      </c>
      <c r="AH592" s="87" t="s">
        <v>160</v>
      </c>
      <c r="AI592" s="87" t="s">
        <v>161</v>
      </c>
      <c r="AJ592" s="87" t="s">
        <v>162</v>
      </c>
      <c r="AK592" s="87">
        <v>0</v>
      </c>
      <c r="AL592" s="87">
        <v>0</v>
      </c>
      <c r="AM592" s="87" t="s">
        <v>142</v>
      </c>
      <c r="AY592" s="133"/>
      <c r="AZ592" s="87" t="str">
        <f t="shared" si="588"/>
        <v/>
      </c>
      <c r="BA592" s="87" t="str">
        <f t="shared" si="589"/>
        <v/>
      </c>
      <c r="BB592" s="87" t="str">
        <f t="shared" si="590"/>
        <v/>
      </c>
      <c r="BC592" s="87" t="str">
        <f t="shared" si="591"/>
        <v/>
      </c>
      <c r="BD592" s="87" t="str">
        <f t="shared" si="592"/>
        <v/>
      </c>
      <c r="BE592" s="87" t="str">
        <f t="shared" si="593"/>
        <v/>
      </c>
      <c r="BG592" s="87" t="str">
        <f t="shared" si="594"/>
        <v/>
      </c>
      <c r="BH592" s="127" t="str">
        <f t="shared" si="595"/>
        <v/>
      </c>
      <c r="BI592" s="127" t="str">
        <f t="shared" si="596"/>
        <v/>
      </c>
      <c r="BJ592" s="87" t="str">
        <f t="shared" si="597"/>
        <v/>
      </c>
      <c r="BK592" s="87" t="str">
        <f t="shared" si="598"/>
        <v/>
      </c>
      <c r="BL592" s="87" t="str">
        <f t="shared" si="599"/>
        <v/>
      </c>
    </row>
    <row r="593" spans="2:65" ht="12.75">
      <c r="B593" s="142">
        <v>7</v>
      </c>
      <c r="C593" s="142">
        <v>210000000000</v>
      </c>
      <c r="D593" s="142">
        <v>80769000000</v>
      </c>
      <c r="E593" s="142">
        <v>7850</v>
      </c>
      <c r="F593" s="142">
        <v>4.1779629373165825</v>
      </c>
      <c r="G593" s="142">
        <v>1.7999999999999999E-2</v>
      </c>
      <c r="J593" s="87">
        <f t="shared" si="565"/>
        <v>296.10000000000002</v>
      </c>
      <c r="K593" s="126">
        <v>257</v>
      </c>
      <c r="L593" s="87">
        <f t="shared" ref="L593" si="605">F593</f>
        <v>4.1779629373165825</v>
      </c>
      <c r="M593" s="87">
        <f t="shared" ref="M593" si="606">G593*1000</f>
        <v>18</v>
      </c>
      <c r="N593" s="87" t="s">
        <v>163</v>
      </c>
      <c r="O593" s="87" t="s">
        <v>156</v>
      </c>
      <c r="P593" s="87">
        <v>0</v>
      </c>
      <c r="Q593" s="87">
        <v>2337.4899999999998</v>
      </c>
      <c r="R593" s="87">
        <v>0</v>
      </c>
      <c r="S593" s="87">
        <v>0</v>
      </c>
      <c r="T593" s="127">
        <v>132700000000</v>
      </c>
      <c r="U593" s="127">
        <v>132700000000</v>
      </c>
      <c r="V593" s="127">
        <v>12030000000</v>
      </c>
      <c r="W593" s="127">
        <v>12030000000</v>
      </c>
      <c r="X593" s="87">
        <v>0</v>
      </c>
      <c r="Y593" s="87">
        <v>0</v>
      </c>
      <c r="Z593" s="127">
        <v>102200000000</v>
      </c>
      <c r="AA593" s="87">
        <v>9924.5</v>
      </c>
      <c r="AB593" s="127">
        <v>62530000000</v>
      </c>
      <c r="AC593" s="87">
        <v>0.65</v>
      </c>
      <c r="AD593" s="87" t="s">
        <v>156</v>
      </c>
      <c r="AE593" s="87" t="s">
        <v>155</v>
      </c>
      <c r="AF593" s="87" t="s">
        <v>158</v>
      </c>
      <c r="AG593" s="87" t="s">
        <v>159</v>
      </c>
      <c r="AH593" s="87" t="s">
        <v>160</v>
      </c>
      <c r="AI593" s="87" t="s">
        <v>161</v>
      </c>
      <c r="AJ593" s="87" t="s">
        <v>162</v>
      </c>
      <c r="AK593" s="87">
        <v>0</v>
      </c>
      <c r="AL593" s="87">
        <v>0</v>
      </c>
      <c r="AM593" s="87" t="s">
        <v>142</v>
      </c>
      <c r="AY593" s="141">
        <f t="shared" ref="AY593" si="607">IF(J593="", "", INT(J593))</f>
        <v>296</v>
      </c>
      <c r="AZ593" s="129">
        <f t="shared" si="588"/>
        <v>257</v>
      </c>
      <c r="BA593" s="129">
        <f t="shared" si="589"/>
        <v>258</v>
      </c>
      <c r="BB593" s="129">
        <f t="shared" si="590"/>
        <v>296</v>
      </c>
      <c r="BC593" s="129">
        <f t="shared" si="591"/>
        <v>296</v>
      </c>
      <c r="BD593" s="129" t="str">
        <f t="shared" si="592"/>
        <v>1c</v>
      </c>
      <c r="BE593" s="129" t="str">
        <f t="shared" si="593"/>
        <v>0</v>
      </c>
      <c r="BF593" s="129"/>
      <c r="BG593" s="129">
        <f t="shared" si="594"/>
        <v>296</v>
      </c>
      <c r="BH593" s="131" t="str">
        <f t="shared" si="595"/>
        <v>2.10E+11</v>
      </c>
      <c r="BI593" s="131" t="str">
        <f t="shared" si="596"/>
        <v>8.08E+10</v>
      </c>
      <c r="BJ593" s="129" t="str">
        <f t="shared" si="597"/>
        <v>7850</v>
      </c>
      <c r="BK593" s="129">
        <f t="shared" si="598"/>
        <v>4.1779629373165825</v>
      </c>
      <c r="BL593" s="129">
        <f t="shared" si="599"/>
        <v>1.7999999999999999E-2</v>
      </c>
      <c r="BM593" s="129"/>
    </row>
    <row r="594" spans="2:65" ht="12.75">
      <c r="B594" s="142"/>
      <c r="C594" s="142"/>
      <c r="D594" s="142"/>
      <c r="E594" s="142"/>
      <c r="F594" s="142"/>
      <c r="G594" s="142"/>
      <c r="J594" s="87">
        <f t="shared" si="565"/>
        <v>296.2</v>
      </c>
      <c r="K594" s="126">
        <v>258</v>
      </c>
      <c r="L594" s="87">
        <f t="shared" ref="L594:M594" si="608">L593</f>
        <v>4.1779629373165825</v>
      </c>
      <c r="M594" s="87">
        <f t="shared" si="608"/>
        <v>18</v>
      </c>
      <c r="N594" s="87" t="s">
        <v>163</v>
      </c>
      <c r="O594" s="87" t="s">
        <v>156</v>
      </c>
      <c r="P594" s="87">
        <v>0</v>
      </c>
      <c r="Q594" s="87">
        <v>2256.38</v>
      </c>
      <c r="R594" s="87">
        <v>0</v>
      </c>
      <c r="S594" s="87">
        <v>0</v>
      </c>
      <c r="T594" s="127">
        <v>119400000000</v>
      </c>
      <c r="U594" s="127">
        <v>119400000000</v>
      </c>
      <c r="V594" s="127">
        <v>11610000000</v>
      </c>
      <c r="W594" s="127">
        <v>11610000000</v>
      </c>
      <c r="X594" s="87">
        <v>0</v>
      </c>
      <c r="Y594" s="87">
        <v>0</v>
      </c>
      <c r="Z594" s="127">
        <v>91880000000</v>
      </c>
      <c r="AA594" s="87">
        <v>8926.7999999999993</v>
      </c>
      <c r="AB594" s="127">
        <v>60360000000</v>
      </c>
      <c r="AC594" s="87">
        <v>0.65</v>
      </c>
      <c r="AD594" s="87" t="s">
        <v>156</v>
      </c>
      <c r="AE594" s="87" t="s">
        <v>155</v>
      </c>
      <c r="AF594" s="87" t="s">
        <v>158</v>
      </c>
      <c r="AG594" s="87" t="s">
        <v>159</v>
      </c>
      <c r="AH594" s="87" t="s">
        <v>160</v>
      </c>
      <c r="AI594" s="87" t="s">
        <v>161</v>
      </c>
      <c r="AJ594" s="87" t="s">
        <v>162</v>
      </c>
      <c r="AK594" s="87">
        <v>0</v>
      </c>
      <c r="AL594" s="87">
        <v>0</v>
      </c>
      <c r="AM594" s="87" t="s">
        <v>142</v>
      </c>
      <c r="AY594" s="141"/>
      <c r="AZ594" s="129" t="str">
        <f t="shared" si="588"/>
        <v/>
      </c>
      <c r="BA594" s="129" t="str">
        <f t="shared" si="589"/>
        <v/>
      </c>
      <c r="BB594" s="129" t="str">
        <f t="shared" si="590"/>
        <v/>
      </c>
      <c r="BC594" s="129" t="str">
        <f t="shared" si="591"/>
        <v/>
      </c>
      <c r="BD594" s="129" t="str">
        <f t="shared" si="592"/>
        <v/>
      </c>
      <c r="BE594" s="129" t="str">
        <f t="shared" si="593"/>
        <v/>
      </c>
      <c r="BF594" s="129"/>
      <c r="BG594" s="129" t="str">
        <f t="shared" si="594"/>
        <v/>
      </c>
      <c r="BH594" s="131" t="str">
        <f t="shared" si="595"/>
        <v/>
      </c>
      <c r="BI594" s="131" t="str">
        <f t="shared" si="596"/>
        <v/>
      </c>
      <c r="BJ594" s="129" t="str">
        <f t="shared" si="597"/>
        <v/>
      </c>
      <c r="BK594" s="129" t="str">
        <f t="shared" si="598"/>
        <v/>
      </c>
      <c r="BL594" s="129" t="str">
        <f t="shared" si="599"/>
        <v/>
      </c>
      <c r="BM594" s="129"/>
    </row>
    <row r="595" spans="2:65" ht="12.75">
      <c r="B595" s="142">
        <v>6</v>
      </c>
      <c r="C595" s="142">
        <v>210000000000</v>
      </c>
      <c r="D595" s="142">
        <v>80769000000</v>
      </c>
      <c r="E595" s="142">
        <v>7850</v>
      </c>
      <c r="F595" s="142">
        <v>4.0294714940482077</v>
      </c>
      <c r="G595" s="142">
        <v>1.7000000000000001E-2</v>
      </c>
      <c r="J595" s="87">
        <f t="shared" si="565"/>
        <v>297.10000000000002</v>
      </c>
      <c r="K595" s="126">
        <v>258</v>
      </c>
      <c r="L595" s="87">
        <f t="shared" ref="L595" si="609">F595</f>
        <v>4.0294714940482077</v>
      </c>
      <c r="M595" s="87">
        <f t="shared" ref="M595" si="610">G595*1000</f>
        <v>17</v>
      </c>
      <c r="N595" s="87" t="s">
        <v>163</v>
      </c>
      <c r="O595" s="87" t="s">
        <v>156</v>
      </c>
      <c r="P595" s="87">
        <v>0</v>
      </c>
      <c r="Q595" s="87">
        <v>2256.38</v>
      </c>
      <c r="R595" s="87">
        <v>0</v>
      </c>
      <c r="S595" s="87">
        <v>0</v>
      </c>
      <c r="T595" s="127">
        <v>119400000000</v>
      </c>
      <c r="U595" s="127">
        <v>119400000000</v>
      </c>
      <c r="V595" s="127">
        <v>11610000000</v>
      </c>
      <c r="W595" s="127">
        <v>11610000000</v>
      </c>
      <c r="X595" s="87">
        <v>0</v>
      </c>
      <c r="Y595" s="87">
        <v>0</v>
      </c>
      <c r="Z595" s="127">
        <v>91880000000</v>
      </c>
      <c r="AA595" s="87">
        <v>8926.7999999999993</v>
      </c>
      <c r="AB595" s="127">
        <v>60360000000</v>
      </c>
      <c r="AC595" s="87">
        <v>0.65</v>
      </c>
      <c r="AD595" s="87" t="s">
        <v>156</v>
      </c>
      <c r="AE595" s="87" t="s">
        <v>155</v>
      </c>
      <c r="AF595" s="87" t="s">
        <v>158</v>
      </c>
      <c r="AG595" s="87" t="s">
        <v>159</v>
      </c>
      <c r="AH595" s="87" t="s">
        <v>160</v>
      </c>
      <c r="AI595" s="87" t="s">
        <v>161</v>
      </c>
      <c r="AJ595" s="87" t="s">
        <v>162</v>
      </c>
      <c r="AK595" s="87">
        <v>0</v>
      </c>
      <c r="AL595" s="87">
        <v>0</v>
      </c>
      <c r="AM595" s="87" t="s">
        <v>142</v>
      </c>
      <c r="AY595" s="141">
        <f t="shared" ref="AY595" si="611">IF(J595="", "", INT(J595))</f>
        <v>297</v>
      </c>
      <c r="AZ595" s="129">
        <f t="shared" si="588"/>
        <v>258</v>
      </c>
      <c r="BA595" s="129">
        <f t="shared" si="589"/>
        <v>259</v>
      </c>
      <c r="BB595" s="129">
        <f t="shared" si="590"/>
        <v>297</v>
      </c>
      <c r="BC595" s="129">
        <f t="shared" si="591"/>
        <v>297</v>
      </c>
      <c r="BD595" s="129" t="str">
        <f t="shared" si="592"/>
        <v>1c</v>
      </c>
      <c r="BE595" s="129" t="str">
        <f t="shared" si="593"/>
        <v>0</v>
      </c>
      <c r="BF595" s="129"/>
      <c r="BG595" s="129">
        <f t="shared" si="594"/>
        <v>297</v>
      </c>
      <c r="BH595" s="131" t="str">
        <f t="shared" si="595"/>
        <v>2.10E+11</v>
      </c>
      <c r="BI595" s="131" t="str">
        <f t="shared" si="596"/>
        <v>8.08E+10</v>
      </c>
      <c r="BJ595" s="129" t="str">
        <f t="shared" si="597"/>
        <v>7850</v>
      </c>
      <c r="BK595" s="129">
        <f t="shared" si="598"/>
        <v>4.0294714940482077</v>
      </c>
      <c r="BL595" s="129">
        <f t="shared" si="599"/>
        <v>1.7000000000000001E-2</v>
      </c>
      <c r="BM595" s="129"/>
    </row>
    <row r="596" spans="2:65" ht="12.75">
      <c r="B596" s="142"/>
      <c r="C596" s="142"/>
      <c r="D596" s="142"/>
      <c r="E596" s="142"/>
      <c r="F596" s="142"/>
      <c r="G596" s="142"/>
      <c r="J596" s="87">
        <f t="shared" si="565"/>
        <v>297.2</v>
      </c>
      <c r="K596" s="126">
        <v>259</v>
      </c>
      <c r="L596" s="87">
        <f t="shared" ref="L596:M596" si="612">L595</f>
        <v>4.0294714940482077</v>
      </c>
      <c r="M596" s="87">
        <f t="shared" si="612"/>
        <v>17</v>
      </c>
      <c r="N596" s="87" t="s">
        <v>163</v>
      </c>
      <c r="O596" s="87" t="s">
        <v>156</v>
      </c>
      <c r="P596" s="87">
        <v>0</v>
      </c>
      <c r="Q596" s="87">
        <v>2175.27</v>
      </c>
      <c r="R596" s="87">
        <v>0</v>
      </c>
      <c r="S596" s="87">
        <v>0</v>
      </c>
      <c r="T596" s="127">
        <v>107000000000</v>
      </c>
      <c r="U596" s="127">
        <v>107000000000</v>
      </c>
      <c r="V596" s="127">
        <v>11200000000</v>
      </c>
      <c r="W596" s="127">
        <v>11200000000</v>
      </c>
      <c r="X596" s="87">
        <v>0</v>
      </c>
      <c r="Y596" s="87">
        <v>0</v>
      </c>
      <c r="Z596" s="127">
        <v>82330000000</v>
      </c>
      <c r="AA596" s="87">
        <v>7998.32</v>
      </c>
      <c r="AB596" s="127">
        <v>58190000000</v>
      </c>
      <c r="AC596" s="87">
        <v>0.65</v>
      </c>
      <c r="AD596" s="87" t="s">
        <v>156</v>
      </c>
      <c r="AE596" s="87" t="s">
        <v>155</v>
      </c>
      <c r="AF596" s="87" t="s">
        <v>158</v>
      </c>
      <c r="AG596" s="87" t="s">
        <v>159</v>
      </c>
      <c r="AH596" s="87" t="s">
        <v>160</v>
      </c>
      <c r="AI596" s="87" t="s">
        <v>161</v>
      </c>
      <c r="AJ596" s="87" t="s">
        <v>162</v>
      </c>
      <c r="AK596" s="87">
        <v>0</v>
      </c>
      <c r="AL596" s="87">
        <v>0</v>
      </c>
      <c r="AM596" s="87" t="s">
        <v>142</v>
      </c>
      <c r="AY596" s="141"/>
      <c r="AZ596" s="129" t="str">
        <f t="shared" si="588"/>
        <v/>
      </c>
      <c r="BA596" s="129" t="str">
        <f t="shared" si="589"/>
        <v/>
      </c>
      <c r="BB596" s="129" t="str">
        <f t="shared" si="590"/>
        <v/>
      </c>
      <c r="BC596" s="129" t="str">
        <f t="shared" si="591"/>
        <v/>
      </c>
      <c r="BD596" s="129" t="str">
        <f t="shared" si="592"/>
        <v/>
      </c>
      <c r="BE596" s="129" t="str">
        <f t="shared" si="593"/>
        <v/>
      </c>
      <c r="BF596" s="129"/>
      <c r="BG596" s="129" t="str">
        <f t="shared" si="594"/>
        <v/>
      </c>
      <c r="BH596" s="131" t="str">
        <f t="shared" si="595"/>
        <v/>
      </c>
      <c r="BI596" s="131" t="str">
        <f t="shared" si="596"/>
        <v/>
      </c>
      <c r="BJ596" s="129" t="str">
        <f t="shared" si="597"/>
        <v/>
      </c>
      <c r="BK596" s="129" t="str">
        <f t="shared" si="598"/>
        <v/>
      </c>
      <c r="BL596" s="129" t="str">
        <f t="shared" si="599"/>
        <v/>
      </c>
      <c r="BM596" s="129"/>
    </row>
    <row r="597" spans="2:65" ht="12.75">
      <c r="B597" s="142">
        <v>5</v>
      </c>
      <c r="C597" s="142">
        <v>210000000000</v>
      </c>
      <c r="D597" s="142">
        <v>80769000000</v>
      </c>
      <c r="E597" s="142">
        <v>7850</v>
      </c>
      <c r="F597" s="142">
        <v>3.8809800507798338</v>
      </c>
      <c r="G597" s="142">
        <v>1.7000000000000001E-2</v>
      </c>
      <c r="J597" s="87">
        <f t="shared" si="565"/>
        <v>298.10000000000002</v>
      </c>
      <c r="K597" s="126">
        <v>259</v>
      </c>
      <c r="L597" s="87">
        <f t="shared" ref="L597" si="613">F597</f>
        <v>3.8809800507798338</v>
      </c>
      <c r="M597" s="87">
        <f t="shared" ref="M597" si="614">G597*1000</f>
        <v>17</v>
      </c>
      <c r="N597" s="87" t="s">
        <v>163</v>
      </c>
      <c r="O597" s="87" t="s">
        <v>156</v>
      </c>
      <c r="P597" s="87">
        <v>0</v>
      </c>
      <c r="Q597" s="87">
        <v>1987.15</v>
      </c>
      <c r="R597" s="87">
        <v>0</v>
      </c>
      <c r="S597" s="87">
        <v>0</v>
      </c>
      <c r="T597" s="127">
        <v>97830000000</v>
      </c>
      <c r="U597" s="127">
        <v>97830000000</v>
      </c>
      <c r="V597" s="127">
        <v>10230000000</v>
      </c>
      <c r="W597" s="127">
        <v>10230000000</v>
      </c>
      <c r="X597" s="87">
        <v>0</v>
      </c>
      <c r="Y597" s="87">
        <v>0</v>
      </c>
      <c r="Z597" s="127">
        <v>75290000000</v>
      </c>
      <c r="AA597" s="87">
        <v>7314.21</v>
      </c>
      <c r="AB597" s="127">
        <v>53160000000</v>
      </c>
      <c r="AC597" s="87">
        <v>0.65</v>
      </c>
      <c r="AD597" s="87" t="s">
        <v>156</v>
      </c>
      <c r="AE597" s="87" t="s">
        <v>155</v>
      </c>
      <c r="AF597" s="87" t="s">
        <v>158</v>
      </c>
      <c r="AG597" s="87" t="s">
        <v>159</v>
      </c>
      <c r="AH597" s="87" t="s">
        <v>160</v>
      </c>
      <c r="AI597" s="87" t="s">
        <v>161</v>
      </c>
      <c r="AJ597" s="87" t="s">
        <v>162</v>
      </c>
      <c r="AK597" s="87">
        <v>0</v>
      </c>
      <c r="AL597" s="87">
        <v>0</v>
      </c>
      <c r="AM597" s="87" t="s">
        <v>142</v>
      </c>
      <c r="AY597" s="141">
        <f t="shared" ref="AY597" si="615">IF(J597="", "", INT(J597))</f>
        <v>298</v>
      </c>
      <c r="AZ597" s="129">
        <f t="shared" si="588"/>
        <v>259</v>
      </c>
      <c r="BA597" s="129">
        <f t="shared" si="589"/>
        <v>260</v>
      </c>
      <c r="BB597" s="129">
        <f t="shared" si="590"/>
        <v>298</v>
      </c>
      <c r="BC597" s="129">
        <f t="shared" si="591"/>
        <v>298</v>
      </c>
      <c r="BD597" s="129" t="str">
        <f t="shared" si="592"/>
        <v>1c</v>
      </c>
      <c r="BE597" s="129" t="str">
        <f t="shared" si="593"/>
        <v>0</v>
      </c>
      <c r="BF597" s="129"/>
      <c r="BG597" s="129">
        <f t="shared" si="594"/>
        <v>298</v>
      </c>
      <c r="BH597" s="131" t="str">
        <f t="shared" si="595"/>
        <v>2.10E+11</v>
      </c>
      <c r="BI597" s="131" t="str">
        <f t="shared" si="596"/>
        <v>8.08E+10</v>
      </c>
      <c r="BJ597" s="129" t="str">
        <f t="shared" si="597"/>
        <v>7850</v>
      </c>
      <c r="BK597" s="129">
        <f t="shared" si="598"/>
        <v>3.8809800507798338</v>
      </c>
      <c r="BL597" s="129">
        <f t="shared" si="599"/>
        <v>1.7000000000000001E-2</v>
      </c>
      <c r="BM597" s="129"/>
    </row>
    <row r="598" spans="2:65" ht="12.75">
      <c r="B598" s="142"/>
      <c r="C598" s="142"/>
      <c r="D598" s="142"/>
      <c r="E598" s="142"/>
      <c r="F598" s="142"/>
      <c r="G598" s="142"/>
      <c r="J598" s="87">
        <f t="shared" si="565"/>
        <v>298.2</v>
      </c>
      <c r="K598" s="126">
        <v>260</v>
      </c>
      <c r="L598" s="87">
        <f t="shared" ref="L598:M598" si="616">L597</f>
        <v>3.8809800507798338</v>
      </c>
      <c r="M598" s="87">
        <f t="shared" si="616"/>
        <v>17</v>
      </c>
      <c r="N598" s="87" t="s">
        <v>163</v>
      </c>
      <c r="O598" s="87" t="s">
        <v>156</v>
      </c>
      <c r="P598" s="87">
        <v>0</v>
      </c>
      <c r="Q598" s="87">
        <v>1913.09</v>
      </c>
      <c r="R598" s="87">
        <v>0</v>
      </c>
      <c r="S598" s="87">
        <v>0</v>
      </c>
      <c r="T598" s="127">
        <v>87300000000</v>
      </c>
      <c r="U598" s="127">
        <v>87300000000</v>
      </c>
      <c r="V598" s="127">
        <v>9846000000</v>
      </c>
      <c r="W598" s="127">
        <v>9846000000</v>
      </c>
      <c r="X598" s="87">
        <v>0</v>
      </c>
      <c r="Y598" s="87">
        <v>0</v>
      </c>
      <c r="Z598" s="127">
        <v>67180000000</v>
      </c>
      <c r="AA598" s="87">
        <v>6526.55</v>
      </c>
      <c r="AB598" s="127">
        <v>51180000000</v>
      </c>
      <c r="AC598" s="87">
        <v>0.65</v>
      </c>
      <c r="AD598" s="87" t="s">
        <v>156</v>
      </c>
      <c r="AE598" s="87" t="s">
        <v>155</v>
      </c>
      <c r="AF598" s="87" t="s">
        <v>158</v>
      </c>
      <c r="AG598" s="87" t="s">
        <v>159</v>
      </c>
      <c r="AH598" s="87" t="s">
        <v>160</v>
      </c>
      <c r="AI598" s="87" t="s">
        <v>161</v>
      </c>
      <c r="AJ598" s="87" t="s">
        <v>162</v>
      </c>
      <c r="AK598" s="87">
        <v>0</v>
      </c>
      <c r="AL598" s="87">
        <v>0</v>
      </c>
      <c r="AM598" s="87" t="s">
        <v>142</v>
      </c>
      <c r="AY598" s="141"/>
      <c r="AZ598" s="129" t="str">
        <f t="shared" si="588"/>
        <v/>
      </c>
      <c r="BA598" s="129" t="str">
        <f t="shared" si="589"/>
        <v/>
      </c>
      <c r="BB598" s="129" t="str">
        <f t="shared" si="590"/>
        <v/>
      </c>
      <c r="BC598" s="129" t="str">
        <f t="shared" si="591"/>
        <v/>
      </c>
      <c r="BD598" s="129" t="str">
        <f t="shared" si="592"/>
        <v/>
      </c>
      <c r="BE598" s="129" t="str">
        <f t="shared" si="593"/>
        <v/>
      </c>
      <c r="BF598" s="129"/>
      <c r="BG598" s="129" t="str">
        <f t="shared" si="594"/>
        <v/>
      </c>
      <c r="BH598" s="131" t="str">
        <f t="shared" si="595"/>
        <v/>
      </c>
      <c r="BI598" s="131" t="str">
        <f t="shared" si="596"/>
        <v/>
      </c>
      <c r="BJ598" s="129" t="str">
        <f t="shared" si="597"/>
        <v/>
      </c>
      <c r="BK598" s="129" t="str">
        <f t="shared" si="598"/>
        <v/>
      </c>
      <c r="BL598" s="129" t="str">
        <f t="shared" si="599"/>
        <v/>
      </c>
      <c r="BM598" s="129"/>
    </row>
    <row r="599" spans="2:65" ht="12.75">
      <c r="B599" s="142">
        <v>4</v>
      </c>
      <c r="C599" s="142">
        <v>210000000000</v>
      </c>
      <c r="D599" s="142">
        <v>80769000000</v>
      </c>
      <c r="E599" s="142">
        <v>7850</v>
      </c>
      <c r="F599" s="142">
        <v>3.7324886075114589</v>
      </c>
      <c r="G599" s="142">
        <v>1.7000000000000001E-2</v>
      </c>
      <c r="J599" s="87">
        <f t="shared" si="565"/>
        <v>299.10000000000002</v>
      </c>
      <c r="K599" s="126">
        <v>260</v>
      </c>
      <c r="L599" s="87">
        <f t="shared" ref="L599" si="617">F599</f>
        <v>3.7324886075114589</v>
      </c>
      <c r="M599" s="87">
        <f t="shared" ref="M599" si="618">G599*1000</f>
        <v>17</v>
      </c>
      <c r="N599" s="87" t="s">
        <v>163</v>
      </c>
      <c r="O599" s="87" t="s">
        <v>156</v>
      </c>
      <c r="P599" s="87">
        <v>0</v>
      </c>
      <c r="Q599" s="87">
        <v>1822.48</v>
      </c>
      <c r="R599" s="87">
        <v>0</v>
      </c>
      <c r="S599" s="87">
        <v>0</v>
      </c>
      <c r="T599" s="127">
        <v>83210000000</v>
      </c>
      <c r="U599" s="127">
        <v>83210000000</v>
      </c>
      <c r="V599" s="127">
        <v>9379000000</v>
      </c>
      <c r="W599" s="127">
        <v>9379000000</v>
      </c>
      <c r="X599" s="87">
        <v>0</v>
      </c>
      <c r="Y599" s="87">
        <v>0</v>
      </c>
      <c r="Z599" s="127">
        <v>64030000000</v>
      </c>
      <c r="AA599" s="87">
        <v>6220.78</v>
      </c>
      <c r="AB599" s="127">
        <v>48750000000</v>
      </c>
      <c r="AC599" s="87">
        <v>0.65</v>
      </c>
      <c r="AD599" s="87" t="s">
        <v>156</v>
      </c>
      <c r="AE599" s="87" t="s">
        <v>155</v>
      </c>
      <c r="AF599" s="87" t="s">
        <v>158</v>
      </c>
      <c r="AG599" s="87" t="s">
        <v>159</v>
      </c>
      <c r="AH599" s="87" t="s">
        <v>160</v>
      </c>
      <c r="AI599" s="87" t="s">
        <v>161</v>
      </c>
      <c r="AJ599" s="87" t="s">
        <v>162</v>
      </c>
      <c r="AK599" s="87">
        <v>0</v>
      </c>
      <c r="AL599" s="87">
        <v>0</v>
      </c>
      <c r="AM599" s="87" t="s">
        <v>142</v>
      </c>
      <c r="AY599" s="141">
        <f t="shared" ref="AY599" si="619">IF(J599="", "", INT(J599))</f>
        <v>299</v>
      </c>
      <c r="AZ599" s="129">
        <f t="shared" si="588"/>
        <v>260</v>
      </c>
      <c r="BA599" s="129">
        <f t="shared" si="589"/>
        <v>261</v>
      </c>
      <c r="BB599" s="129">
        <f t="shared" si="590"/>
        <v>299</v>
      </c>
      <c r="BC599" s="129">
        <f t="shared" si="591"/>
        <v>299</v>
      </c>
      <c r="BD599" s="129" t="str">
        <f t="shared" si="592"/>
        <v>1c</v>
      </c>
      <c r="BE599" s="129" t="str">
        <f t="shared" si="593"/>
        <v>0</v>
      </c>
      <c r="BF599" s="129"/>
      <c r="BG599" s="129">
        <f t="shared" si="594"/>
        <v>299</v>
      </c>
      <c r="BH599" s="131" t="str">
        <f t="shared" si="595"/>
        <v>2.10E+11</v>
      </c>
      <c r="BI599" s="131" t="str">
        <f t="shared" si="596"/>
        <v>8.08E+10</v>
      </c>
      <c r="BJ599" s="129" t="str">
        <f t="shared" si="597"/>
        <v>7850</v>
      </c>
      <c r="BK599" s="129">
        <f t="shared" si="598"/>
        <v>3.7324886075114589</v>
      </c>
      <c r="BL599" s="129">
        <f t="shared" si="599"/>
        <v>1.7000000000000001E-2</v>
      </c>
      <c r="BM599" s="129"/>
    </row>
    <row r="600" spans="2:65" ht="12.75">
      <c r="B600" s="142"/>
      <c r="C600" s="142"/>
      <c r="D600" s="142"/>
      <c r="E600" s="142"/>
      <c r="F600" s="142"/>
      <c r="G600" s="142"/>
      <c r="J600" s="87">
        <f t="shared" si="565"/>
        <v>299.2</v>
      </c>
      <c r="K600" s="126">
        <v>261</v>
      </c>
      <c r="L600" s="87">
        <f t="shared" ref="L600:M600" si="620">L599</f>
        <v>3.7324886075114589</v>
      </c>
      <c r="M600" s="87">
        <f t="shared" si="620"/>
        <v>17</v>
      </c>
      <c r="N600" s="87" t="s">
        <v>163</v>
      </c>
      <c r="O600" s="87" t="s">
        <v>156</v>
      </c>
      <c r="P600" s="87">
        <v>0</v>
      </c>
      <c r="Q600" s="87">
        <v>1751.95</v>
      </c>
      <c r="R600" s="87">
        <v>0</v>
      </c>
      <c r="S600" s="87">
        <v>0</v>
      </c>
      <c r="T600" s="127">
        <v>73920000000</v>
      </c>
      <c r="U600" s="127">
        <v>73920000000</v>
      </c>
      <c r="V600" s="127">
        <v>9016000000</v>
      </c>
      <c r="W600" s="127">
        <v>9016000000</v>
      </c>
      <c r="X600" s="87">
        <v>0</v>
      </c>
      <c r="Y600" s="87">
        <v>0</v>
      </c>
      <c r="Z600" s="127">
        <v>56880000000</v>
      </c>
      <c r="AA600" s="87">
        <v>5526.13</v>
      </c>
      <c r="AB600" s="127">
        <v>46870000000</v>
      </c>
      <c r="AC600" s="87">
        <v>0.65</v>
      </c>
      <c r="AD600" s="87" t="s">
        <v>156</v>
      </c>
      <c r="AE600" s="87" t="s">
        <v>155</v>
      </c>
      <c r="AF600" s="87" t="s">
        <v>158</v>
      </c>
      <c r="AG600" s="87" t="s">
        <v>159</v>
      </c>
      <c r="AH600" s="87" t="s">
        <v>160</v>
      </c>
      <c r="AI600" s="87" t="s">
        <v>161</v>
      </c>
      <c r="AJ600" s="87" t="s">
        <v>162</v>
      </c>
      <c r="AK600" s="87">
        <v>0</v>
      </c>
      <c r="AL600" s="87">
        <v>0</v>
      </c>
      <c r="AM600" s="87" t="s">
        <v>142</v>
      </c>
      <c r="AY600" s="141"/>
      <c r="AZ600" s="129" t="str">
        <f t="shared" si="588"/>
        <v/>
      </c>
      <c r="BA600" s="129" t="str">
        <f t="shared" si="589"/>
        <v/>
      </c>
      <c r="BB600" s="129" t="str">
        <f t="shared" si="590"/>
        <v/>
      </c>
      <c r="BC600" s="129" t="str">
        <f t="shared" si="591"/>
        <v/>
      </c>
      <c r="BD600" s="129" t="str">
        <f t="shared" si="592"/>
        <v/>
      </c>
      <c r="BE600" s="129" t="str">
        <f t="shared" si="593"/>
        <v/>
      </c>
      <c r="BF600" s="129"/>
      <c r="BG600" s="129" t="str">
        <f t="shared" si="594"/>
        <v/>
      </c>
      <c r="BH600" s="131" t="str">
        <f t="shared" si="595"/>
        <v/>
      </c>
      <c r="BI600" s="131" t="str">
        <f t="shared" si="596"/>
        <v/>
      </c>
      <c r="BJ600" s="129" t="str">
        <f t="shared" si="597"/>
        <v/>
      </c>
      <c r="BK600" s="129" t="str">
        <f t="shared" si="598"/>
        <v/>
      </c>
      <c r="BL600" s="129" t="str">
        <f t="shared" si="599"/>
        <v/>
      </c>
      <c r="BM600" s="129"/>
    </row>
    <row r="601" spans="2:65" ht="12.75">
      <c r="B601" s="142">
        <v>3</v>
      </c>
      <c r="C601" s="142">
        <v>210000000000</v>
      </c>
      <c r="D601" s="142">
        <v>80769000000</v>
      </c>
      <c r="E601" s="142">
        <v>7850</v>
      </c>
      <c r="F601" s="142">
        <v>3.5839971642430837</v>
      </c>
      <c r="G601" s="142">
        <v>1.7000000000000001E-2</v>
      </c>
      <c r="J601" s="87">
        <f t="shared" si="565"/>
        <v>300.10000000000002</v>
      </c>
      <c r="K601" s="126">
        <v>261</v>
      </c>
      <c r="L601" s="87">
        <f t="shared" ref="L601" si="621">F601</f>
        <v>3.5839971642430837</v>
      </c>
      <c r="M601" s="87">
        <f t="shared" ref="M601" si="622">G601*1000</f>
        <v>17</v>
      </c>
      <c r="N601" s="87" t="s">
        <v>163</v>
      </c>
      <c r="O601" s="87" t="s">
        <v>156</v>
      </c>
      <c r="P601" s="87">
        <v>0</v>
      </c>
      <c r="Q601" s="87">
        <v>1664.83</v>
      </c>
      <c r="R601" s="87">
        <v>0</v>
      </c>
      <c r="S601" s="87">
        <v>0</v>
      </c>
      <c r="T601" s="127">
        <v>70280000000</v>
      </c>
      <c r="U601" s="127">
        <v>70280000000</v>
      </c>
      <c r="V601" s="127">
        <v>8568000000</v>
      </c>
      <c r="W601" s="127">
        <v>8568000000</v>
      </c>
      <c r="X601" s="87">
        <v>0</v>
      </c>
      <c r="Y601" s="87">
        <v>0</v>
      </c>
      <c r="Z601" s="127">
        <v>54080000000</v>
      </c>
      <c r="AA601" s="87">
        <v>5254.27</v>
      </c>
      <c r="AB601" s="127">
        <v>44540000000</v>
      </c>
      <c r="AC601" s="87">
        <v>0.65</v>
      </c>
      <c r="AD601" s="87" t="s">
        <v>156</v>
      </c>
      <c r="AE601" s="87" t="s">
        <v>155</v>
      </c>
      <c r="AF601" s="87" t="s">
        <v>158</v>
      </c>
      <c r="AG601" s="87" t="s">
        <v>159</v>
      </c>
      <c r="AH601" s="87" t="s">
        <v>160</v>
      </c>
      <c r="AI601" s="87" t="s">
        <v>161</v>
      </c>
      <c r="AJ601" s="87" t="s">
        <v>162</v>
      </c>
      <c r="AK601" s="87">
        <v>0</v>
      </c>
      <c r="AL601" s="87">
        <v>0</v>
      </c>
      <c r="AM601" s="87" t="s">
        <v>142</v>
      </c>
      <c r="AY601" s="141">
        <f t="shared" ref="AY601" si="623">IF(J601="", "", INT(J601))</f>
        <v>300</v>
      </c>
      <c r="AZ601" s="129">
        <f t="shared" si="588"/>
        <v>261</v>
      </c>
      <c r="BA601" s="129">
        <f t="shared" si="589"/>
        <v>262</v>
      </c>
      <c r="BB601" s="129">
        <f t="shared" si="590"/>
        <v>300</v>
      </c>
      <c r="BC601" s="129">
        <f t="shared" si="591"/>
        <v>300</v>
      </c>
      <c r="BD601" s="129" t="str">
        <f t="shared" si="592"/>
        <v>1c</v>
      </c>
      <c r="BE601" s="129" t="str">
        <f t="shared" si="593"/>
        <v>0</v>
      </c>
      <c r="BF601" s="129"/>
      <c r="BG601" s="129">
        <f t="shared" si="594"/>
        <v>300</v>
      </c>
      <c r="BH601" s="131" t="str">
        <f t="shared" si="595"/>
        <v>2.10E+11</v>
      </c>
      <c r="BI601" s="131" t="str">
        <f t="shared" si="596"/>
        <v>8.08E+10</v>
      </c>
      <c r="BJ601" s="129" t="str">
        <f t="shared" si="597"/>
        <v>7850</v>
      </c>
      <c r="BK601" s="129">
        <f t="shared" si="598"/>
        <v>3.5839971642430837</v>
      </c>
      <c r="BL601" s="129">
        <f t="shared" si="599"/>
        <v>1.7000000000000001E-2</v>
      </c>
      <c r="BM601" s="129"/>
    </row>
    <row r="602" spans="2:65" ht="12.75">
      <c r="B602" s="142"/>
      <c r="C602" s="142"/>
      <c r="D602" s="142"/>
      <c r="E602" s="142"/>
      <c r="F602" s="142"/>
      <c r="G602" s="142"/>
      <c r="J602" s="87">
        <f t="shared" si="565"/>
        <v>300.2</v>
      </c>
      <c r="K602" s="126">
        <v>262</v>
      </c>
      <c r="L602" s="87">
        <f t="shared" ref="L602:M602" si="624">L601</f>
        <v>3.5839971642430837</v>
      </c>
      <c r="M602" s="87">
        <f t="shared" si="624"/>
        <v>17</v>
      </c>
      <c r="N602" s="87" t="s">
        <v>163</v>
      </c>
      <c r="O602" s="87" t="s">
        <v>156</v>
      </c>
      <c r="P602" s="87">
        <v>0</v>
      </c>
      <c r="Q602" s="87">
        <v>1603.91</v>
      </c>
      <c r="R602" s="87">
        <v>0</v>
      </c>
      <c r="S602" s="87">
        <v>0</v>
      </c>
      <c r="T602" s="127">
        <v>62840000000</v>
      </c>
      <c r="U602" s="127">
        <v>62840000000</v>
      </c>
      <c r="V602" s="127">
        <v>8255000000</v>
      </c>
      <c r="W602" s="127">
        <v>8255000000</v>
      </c>
      <c r="X602" s="87">
        <v>0</v>
      </c>
      <c r="Y602" s="87">
        <v>0</v>
      </c>
      <c r="Z602" s="127">
        <v>48360000000</v>
      </c>
      <c r="AA602" s="87">
        <v>4698.38</v>
      </c>
      <c r="AB602" s="127">
        <v>42910000000</v>
      </c>
      <c r="AC602" s="87">
        <v>0.65</v>
      </c>
      <c r="AD602" s="87" t="s">
        <v>156</v>
      </c>
      <c r="AE602" s="87" t="s">
        <v>155</v>
      </c>
      <c r="AF602" s="87" t="s">
        <v>158</v>
      </c>
      <c r="AG602" s="87" t="s">
        <v>159</v>
      </c>
      <c r="AH602" s="87" t="s">
        <v>160</v>
      </c>
      <c r="AI602" s="87" t="s">
        <v>161</v>
      </c>
      <c r="AJ602" s="87" t="s">
        <v>162</v>
      </c>
      <c r="AK602" s="87">
        <v>0</v>
      </c>
      <c r="AL602" s="87">
        <v>0</v>
      </c>
      <c r="AM602" s="87" t="s">
        <v>142</v>
      </c>
      <c r="AY602" s="141"/>
      <c r="AZ602" s="129" t="str">
        <f t="shared" si="588"/>
        <v/>
      </c>
      <c r="BA602" s="129" t="str">
        <f t="shared" si="589"/>
        <v/>
      </c>
      <c r="BB602" s="129" t="str">
        <f t="shared" si="590"/>
        <v/>
      </c>
      <c r="BC602" s="129" t="str">
        <f t="shared" si="591"/>
        <v/>
      </c>
      <c r="BD602" s="129" t="str">
        <f t="shared" si="592"/>
        <v/>
      </c>
      <c r="BE602" s="129" t="str">
        <f t="shared" si="593"/>
        <v/>
      </c>
      <c r="BF602" s="129"/>
      <c r="BG602" s="129" t="str">
        <f t="shared" si="594"/>
        <v/>
      </c>
      <c r="BH602" s="131" t="str">
        <f t="shared" si="595"/>
        <v/>
      </c>
      <c r="BI602" s="131" t="str">
        <f t="shared" si="596"/>
        <v/>
      </c>
      <c r="BJ602" s="129" t="str">
        <f t="shared" si="597"/>
        <v/>
      </c>
      <c r="BK602" s="129" t="str">
        <f t="shared" si="598"/>
        <v/>
      </c>
      <c r="BL602" s="129" t="str">
        <f t="shared" si="599"/>
        <v/>
      </c>
      <c r="BM602" s="129"/>
    </row>
    <row r="603" spans="2:65" ht="12.75">
      <c r="B603" s="142">
        <v>2</v>
      </c>
      <c r="C603" s="142">
        <v>210000000000</v>
      </c>
      <c r="D603" s="142">
        <v>80769000000</v>
      </c>
      <c r="E603" s="142">
        <v>7850</v>
      </c>
      <c r="F603" s="142">
        <v>3.4485496752069111</v>
      </c>
      <c r="G603" s="142">
        <v>1.7999999999999999E-2</v>
      </c>
      <c r="J603" s="87">
        <f t="shared" ref="J603:J636" si="625">J601+1</f>
        <v>301.10000000000002</v>
      </c>
      <c r="K603" s="126">
        <v>262</v>
      </c>
      <c r="L603" s="87">
        <f t="shared" ref="L603" si="626">F603</f>
        <v>3.4485496752069111</v>
      </c>
      <c r="M603" s="87">
        <f t="shared" ref="M603" si="627">G603*1000</f>
        <v>18</v>
      </c>
      <c r="N603" s="87" t="s">
        <v>163</v>
      </c>
      <c r="O603" s="87" t="s">
        <v>156</v>
      </c>
      <c r="P603" s="87">
        <v>0</v>
      </c>
      <c r="Q603" s="87">
        <v>1519.94</v>
      </c>
      <c r="R603" s="87">
        <v>0</v>
      </c>
      <c r="S603" s="87">
        <v>0</v>
      </c>
      <c r="T603" s="127">
        <v>59590000000</v>
      </c>
      <c r="U603" s="127">
        <v>59590000000</v>
      </c>
      <c r="V603" s="127">
        <v>7822000000</v>
      </c>
      <c r="W603" s="127">
        <v>7822000000</v>
      </c>
      <c r="X603" s="87">
        <v>0</v>
      </c>
      <c r="Y603" s="87">
        <v>0</v>
      </c>
      <c r="Z603" s="127">
        <v>45860000000</v>
      </c>
      <c r="AA603" s="87">
        <v>4454.97</v>
      </c>
      <c r="AB603" s="127">
        <v>40660000000</v>
      </c>
      <c r="AC603" s="87">
        <v>0.65</v>
      </c>
      <c r="AD603" s="87" t="s">
        <v>156</v>
      </c>
      <c r="AE603" s="87" t="s">
        <v>155</v>
      </c>
      <c r="AF603" s="87" t="s">
        <v>158</v>
      </c>
      <c r="AG603" s="87" t="s">
        <v>159</v>
      </c>
      <c r="AH603" s="87" t="s">
        <v>160</v>
      </c>
      <c r="AI603" s="87" t="s">
        <v>161</v>
      </c>
      <c r="AJ603" s="87" t="s">
        <v>162</v>
      </c>
      <c r="AK603" s="87">
        <v>0</v>
      </c>
      <c r="AL603" s="87">
        <v>0</v>
      </c>
      <c r="AM603" s="87" t="s">
        <v>142</v>
      </c>
      <c r="AY603" s="141">
        <f t="shared" ref="AY603" si="628">IF(J603="", "", INT(J603))</f>
        <v>301</v>
      </c>
      <c r="AZ603" s="129">
        <f t="shared" si="588"/>
        <v>262</v>
      </c>
      <c r="BA603" s="129">
        <f t="shared" si="589"/>
        <v>263</v>
      </c>
      <c r="BB603" s="129">
        <f t="shared" si="590"/>
        <v>301</v>
      </c>
      <c r="BC603" s="129">
        <f t="shared" si="591"/>
        <v>301</v>
      </c>
      <c r="BD603" s="129" t="str">
        <f t="shared" si="592"/>
        <v>1c</v>
      </c>
      <c r="BE603" s="129" t="str">
        <f t="shared" si="593"/>
        <v>0</v>
      </c>
      <c r="BF603" s="129"/>
      <c r="BG603" s="129">
        <f t="shared" si="594"/>
        <v>301</v>
      </c>
      <c r="BH603" s="131" t="str">
        <f t="shared" si="595"/>
        <v>2.10E+11</v>
      </c>
      <c r="BI603" s="131" t="str">
        <f t="shared" si="596"/>
        <v>8.08E+10</v>
      </c>
      <c r="BJ603" s="129" t="str">
        <f t="shared" si="597"/>
        <v>7850</v>
      </c>
      <c r="BK603" s="129">
        <f t="shared" si="598"/>
        <v>3.4485496752069111</v>
      </c>
      <c r="BL603" s="129">
        <f t="shared" si="599"/>
        <v>1.7999999999999999E-2</v>
      </c>
      <c r="BM603" s="129"/>
    </row>
    <row r="604" spans="2:65" ht="12.75">
      <c r="B604" s="142"/>
      <c r="C604" s="142"/>
      <c r="D604" s="142"/>
      <c r="E604" s="142"/>
      <c r="F604" s="142"/>
      <c r="G604" s="142"/>
      <c r="J604" s="87">
        <f t="shared" si="625"/>
        <v>301.2</v>
      </c>
      <c r="K604" s="126">
        <v>263</v>
      </c>
      <c r="L604" s="87">
        <f t="shared" ref="L604:M604" si="629">L603</f>
        <v>3.4485496752069111</v>
      </c>
      <c r="M604" s="87">
        <f t="shared" si="629"/>
        <v>18</v>
      </c>
      <c r="N604" s="87" t="s">
        <v>163</v>
      </c>
      <c r="O604" s="87" t="s">
        <v>156</v>
      </c>
      <c r="P604" s="87">
        <v>0</v>
      </c>
      <c r="Q604" s="87">
        <v>1461.79</v>
      </c>
      <c r="R604" s="87">
        <v>0</v>
      </c>
      <c r="S604" s="87">
        <v>0</v>
      </c>
      <c r="T604" s="127">
        <v>53010000000</v>
      </c>
      <c r="U604" s="127">
        <v>53010000000</v>
      </c>
      <c r="V604" s="127">
        <v>7523000000</v>
      </c>
      <c r="W604" s="127">
        <v>7523000000</v>
      </c>
      <c r="X604" s="87">
        <v>0</v>
      </c>
      <c r="Y604" s="87">
        <v>0</v>
      </c>
      <c r="Z604" s="127">
        <v>40790000000</v>
      </c>
      <c r="AA604" s="87">
        <v>3962.96</v>
      </c>
      <c r="AB604" s="127">
        <v>39110000000</v>
      </c>
      <c r="AC604" s="87">
        <v>0.65</v>
      </c>
      <c r="AD604" s="87" t="s">
        <v>156</v>
      </c>
      <c r="AE604" s="87" t="s">
        <v>155</v>
      </c>
      <c r="AF604" s="87" t="s">
        <v>158</v>
      </c>
      <c r="AG604" s="87" t="s">
        <v>159</v>
      </c>
      <c r="AH604" s="87" t="s">
        <v>160</v>
      </c>
      <c r="AI604" s="87" t="s">
        <v>161</v>
      </c>
      <c r="AJ604" s="87" t="s">
        <v>162</v>
      </c>
      <c r="AK604" s="87">
        <v>0</v>
      </c>
      <c r="AL604" s="87">
        <v>0</v>
      </c>
      <c r="AM604" s="87" t="s">
        <v>142</v>
      </c>
      <c r="AY604" s="141"/>
      <c r="AZ604" s="129" t="str">
        <f t="shared" si="588"/>
        <v/>
      </c>
      <c r="BA604" s="129" t="str">
        <f t="shared" si="589"/>
        <v/>
      </c>
      <c r="BB604" s="129" t="str">
        <f t="shared" si="590"/>
        <v/>
      </c>
      <c r="BC604" s="129" t="str">
        <f t="shared" si="591"/>
        <v/>
      </c>
      <c r="BD604" s="129" t="str">
        <f t="shared" si="592"/>
        <v/>
      </c>
      <c r="BE604" s="129" t="str">
        <f t="shared" si="593"/>
        <v/>
      </c>
      <c r="BF604" s="129"/>
      <c r="BG604" s="129" t="str">
        <f t="shared" si="594"/>
        <v/>
      </c>
      <c r="BH604" s="131" t="str">
        <f t="shared" si="595"/>
        <v/>
      </c>
      <c r="BI604" s="131" t="str">
        <f t="shared" si="596"/>
        <v/>
      </c>
      <c r="BJ604" s="129" t="str">
        <f t="shared" si="597"/>
        <v/>
      </c>
      <c r="BK604" s="129" t="str">
        <f t="shared" si="598"/>
        <v/>
      </c>
      <c r="BL604" s="129" t="str">
        <f t="shared" si="599"/>
        <v/>
      </c>
      <c r="BM604" s="129"/>
    </row>
    <row r="605" spans="2:65" ht="12.75">
      <c r="B605" s="142">
        <v>1</v>
      </c>
      <c r="C605" s="142">
        <v>210000000000</v>
      </c>
      <c r="D605" s="142">
        <v>80769000000</v>
      </c>
      <c r="E605" s="142">
        <v>7850</v>
      </c>
      <c r="F605" s="142">
        <v>3.3131021861707386</v>
      </c>
      <c r="G605" s="142">
        <v>1.7999999999999999E-2</v>
      </c>
      <c r="J605" s="87">
        <f t="shared" si="625"/>
        <v>302.10000000000002</v>
      </c>
      <c r="K605" s="126">
        <v>263</v>
      </c>
      <c r="L605" s="87">
        <f t="shared" ref="L605" si="630">F605</f>
        <v>3.3131021861707386</v>
      </c>
      <c r="M605" s="87">
        <f t="shared" ref="M605" si="631">G605*1000</f>
        <v>18</v>
      </c>
      <c r="N605" s="87" t="s">
        <v>163</v>
      </c>
      <c r="O605" s="87" t="s">
        <v>156</v>
      </c>
      <c r="P605" s="87">
        <v>0</v>
      </c>
      <c r="Q605" s="87">
        <v>1461.79</v>
      </c>
      <c r="R605" s="87">
        <v>0</v>
      </c>
      <c r="S605" s="87">
        <v>0</v>
      </c>
      <c r="T605" s="127">
        <v>53010000000</v>
      </c>
      <c r="U605" s="127">
        <v>53010000000</v>
      </c>
      <c r="V605" s="127">
        <v>7523000000</v>
      </c>
      <c r="W605" s="127">
        <v>7523000000</v>
      </c>
      <c r="X605" s="87">
        <v>0</v>
      </c>
      <c r="Y605" s="87">
        <v>0</v>
      </c>
      <c r="Z605" s="127">
        <v>40790000000</v>
      </c>
      <c r="AA605" s="87">
        <v>3962.96</v>
      </c>
      <c r="AB605" s="127">
        <v>39110000000</v>
      </c>
      <c r="AC605" s="87">
        <v>0.65</v>
      </c>
      <c r="AD605" s="87" t="s">
        <v>156</v>
      </c>
      <c r="AE605" s="87" t="s">
        <v>155</v>
      </c>
      <c r="AF605" s="87" t="s">
        <v>158</v>
      </c>
      <c r="AG605" s="87" t="s">
        <v>159</v>
      </c>
      <c r="AH605" s="87" t="s">
        <v>160</v>
      </c>
      <c r="AI605" s="87" t="s">
        <v>161</v>
      </c>
      <c r="AJ605" s="87" t="s">
        <v>162</v>
      </c>
      <c r="AK605" s="87">
        <v>0</v>
      </c>
      <c r="AL605" s="87">
        <v>0</v>
      </c>
      <c r="AM605" s="87" t="s">
        <v>142</v>
      </c>
      <c r="AY605" s="141">
        <f t="shared" ref="AY605" si="632">IF(J605="", "", INT(J605))</f>
        <v>302</v>
      </c>
      <c r="AZ605" s="129">
        <f t="shared" si="588"/>
        <v>263</v>
      </c>
      <c r="BA605" s="129">
        <f t="shared" si="589"/>
        <v>264</v>
      </c>
      <c r="BB605" s="129">
        <f t="shared" si="590"/>
        <v>302</v>
      </c>
      <c r="BC605" s="129">
        <f t="shared" si="591"/>
        <v>302</v>
      </c>
      <c r="BD605" s="129" t="str">
        <f t="shared" si="592"/>
        <v>1c</v>
      </c>
      <c r="BE605" s="129" t="str">
        <f t="shared" si="593"/>
        <v>0</v>
      </c>
      <c r="BF605" s="129"/>
      <c r="BG605" s="129">
        <f t="shared" si="594"/>
        <v>302</v>
      </c>
      <c r="BH605" s="131" t="str">
        <f t="shared" si="595"/>
        <v>2.10E+11</v>
      </c>
      <c r="BI605" s="131" t="str">
        <f t="shared" si="596"/>
        <v>8.08E+10</v>
      </c>
      <c r="BJ605" s="129" t="str">
        <f t="shared" si="597"/>
        <v>7850</v>
      </c>
      <c r="BK605" s="129">
        <f t="shared" si="598"/>
        <v>3.3131021861707386</v>
      </c>
      <c r="BL605" s="129">
        <f t="shared" si="599"/>
        <v>1.7999999999999999E-2</v>
      </c>
      <c r="BM605" s="129"/>
    </row>
    <row r="606" spans="2:65" ht="12.75">
      <c r="B606" s="142"/>
      <c r="C606" s="142"/>
      <c r="D606" s="142"/>
      <c r="E606" s="142"/>
      <c r="F606" s="142"/>
      <c r="G606" s="142"/>
      <c r="J606" s="87">
        <f t="shared" si="625"/>
        <v>302.2</v>
      </c>
      <c r="K606" s="126">
        <v>264</v>
      </c>
      <c r="L606" s="87">
        <f t="shared" ref="L606:M606" si="633">L605</f>
        <v>3.3131021861707386</v>
      </c>
      <c r="M606" s="87">
        <f t="shared" si="633"/>
        <v>18</v>
      </c>
      <c r="N606" s="87" t="s">
        <v>163</v>
      </c>
      <c r="O606" s="87" t="s">
        <v>156</v>
      </c>
      <c r="P606" s="87">
        <v>0</v>
      </c>
      <c r="Q606" s="87">
        <v>1456.9</v>
      </c>
      <c r="R606" s="87">
        <v>0</v>
      </c>
      <c r="S606" s="87">
        <v>0</v>
      </c>
      <c r="T606" s="127">
        <v>52480000000</v>
      </c>
      <c r="U606" s="127">
        <v>52480000000</v>
      </c>
      <c r="V606" s="127">
        <v>7498000000</v>
      </c>
      <c r="W606" s="127">
        <v>7498000000</v>
      </c>
      <c r="X606" s="87">
        <v>0</v>
      </c>
      <c r="Y606" s="87">
        <v>0</v>
      </c>
      <c r="Z606" s="127">
        <v>40380000000</v>
      </c>
      <c r="AA606" s="87">
        <v>3923.38</v>
      </c>
      <c r="AB606" s="127">
        <v>38970000000</v>
      </c>
      <c r="AC606" s="87">
        <v>0.65</v>
      </c>
      <c r="AD606" s="87" t="s">
        <v>156</v>
      </c>
      <c r="AE606" s="87" t="s">
        <v>155</v>
      </c>
      <c r="AF606" s="87" t="s">
        <v>158</v>
      </c>
      <c r="AG606" s="87" t="s">
        <v>159</v>
      </c>
      <c r="AH606" s="87" t="s">
        <v>160</v>
      </c>
      <c r="AI606" s="87" t="s">
        <v>161</v>
      </c>
      <c r="AJ606" s="87" t="s">
        <v>162</v>
      </c>
      <c r="AK606" s="87">
        <v>0</v>
      </c>
      <c r="AL606" s="87">
        <v>0</v>
      </c>
      <c r="AM606" s="87" t="s">
        <v>142</v>
      </c>
      <c r="AY606" s="141"/>
      <c r="AZ606" s="129" t="str">
        <f t="shared" si="588"/>
        <v/>
      </c>
      <c r="BA606" s="129" t="str">
        <f t="shared" si="589"/>
        <v/>
      </c>
      <c r="BB606" s="129" t="str">
        <f t="shared" si="590"/>
        <v/>
      </c>
      <c r="BC606" s="129" t="str">
        <f t="shared" si="591"/>
        <v/>
      </c>
      <c r="BD606" s="129" t="str">
        <f t="shared" si="592"/>
        <v/>
      </c>
      <c r="BE606" s="129" t="str">
        <f t="shared" si="593"/>
        <v/>
      </c>
      <c r="BF606" s="129"/>
      <c r="BG606" s="129" t="str">
        <f t="shared" si="594"/>
        <v/>
      </c>
      <c r="BH606" s="131" t="str">
        <f t="shared" si="595"/>
        <v/>
      </c>
      <c r="BI606" s="131" t="str">
        <f t="shared" si="596"/>
        <v/>
      </c>
      <c r="BJ606" s="129" t="str">
        <f t="shared" si="597"/>
        <v/>
      </c>
      <c r="BK606" s="129" t="str">
        <f t="shared" si="598"/>
        <v/>
      </c>
      <c r="BL606" s="129" t="str">
        <f t="shared" si="599"/>
        <v/>
      </c>
      <c r="BM606" s="129"/>
    </row>
    <row r="607" spans="2:65" ht="12.75">
      <c r="J607" s="87">
        <f t="shared" si="625"/>
        <v>303.10000000000002</v>
      </c>
      <c r="K607" s="126">
        <v>271</v>
      </c>
      <c r="L607" s="87">
        <v>1.3</v>
      </c>
      <c r="M607" s="87">
        <v>10</v>
      </c>
      <c r="N607" s="87" t="s">
        <v>154</v>
      </c>
      <c r="O607" s="87" t="s">
        <v>155</v>
      </c>
      <c r="P607" s="87">
        <v>0</v>
      </c>
      <c r="Q607" s="127">
        <v>4.053E-5</v>
      </c>
      <c r="R607" s="87">
        <v>0</v>
      </c>
      <c r="S607" s="87">
        <v>0</v>
      </c>
      <c r="T607" s="127">
        <v>1770000000</v>
      </c>
      <c r="U607" s="127">
        <v>1770000000</v>
      </c>
      <c r="V607" s="127">
        <v>1637000000</v>
      </c>
      <c r="W607" s="127">
        <v>1637000000</v>
      </c>
      <c r="X607" s="87">
        <v>0</v>
      </c>
      <c r="Y607" s="87">
        <v>0</v>
      </c>
      <c r="Z607" s="127">
        <v>1362000000</v>
      </c>
      <c r="AA607" s="127">
        <v>1.6860000000000001E-5</v>
      </c>
      <c r="AB607" s="127">
        <v>8511000000</v>
      </c>
      <c r="AC607" s="87">
        <v>0</v>
      </c>
      <c r="AD607" s="87" t="s">
        <v>156</v>
      </c>
      <c r="AE607" s="87" t="s">
        <v>157</v>
      </c>
      <c r="AF607" s="87" t="s">
        <v>158</v>
      </c>
      <c r="AG607" s="87" t="s">
        <v>159</v>
      </c>
      <c r="AH607" s="87" t="s">
        <v>160</v>
      </c>
      <c r="AI607" s="87" t="s">
        <v>161</v>
      </c>
      <c r="AJ607" s="87" t="s">
        <v>162</v>
      </c>
      <c r="AK607" s="87">
        <v>0</v>
      </c>
      <c r="AL607" s="87">
        <v>0</v>
      </c>
      <c r="AM607" s="87" t="s">
        <v>142</v>
      </c>
      <c r="AY607" s="133">
        <f t="shared" ref="AY607" si="634">IF(J607="", "", INT(J607))</f>
        <v>303</v>
      </c>
      <c r="AZ607" s="87">
        <f t="shared" si="588"/>
        <v>271</v>
      </c>
      <c r="BA607" s="87">
        <f t="shared" si="589"/>
        <v>105</v>
      </c>
      <c r="BB607" s="87">
        <f t="shared" si="590"/>
        <v>303</v>
      </c>
      <c r="BC607" s="87">
        <f t="shared" si="591"/>
        <v>303</v>
      </c>
      <c r="BD607" s="87" t="str">
        <f t="shared" si="592"/>
        <v>1c</v>
      </c>
      <c r="BE607" s="87" t="str">
        <f t="shared" si="593"/>
        <v>0</v>
      </c>
      <c r="BG607" s="87">
        <f t="shared" si="594"/>
        <v>303</v>
      </c>
      <c r="BH607" s="127" t="str">
        <f t="shared" si="595"/>
        <v>2.10E+11</v>
      </c>
      <c r="BI607" s="127" t="str">
        <f t="shared" si="596"/>
        <v>8.08E+10</v>
      </c>
      <c r="BJ607" s="87" t="str">
        <f t="shared" si="597"/>
        <v>7850</v>
      </c>
      <c r="BK607" s="87">
        <f t="shared" si="598"/>
        <v>1.3</v>
      </c>
      <c r="BL607" s="87">
        <f t="shared" si="599"/>
        <v>0.01</v>
      </c>
    </row>
    <row r="608" spans="2:65" ht="12.75">
      <c r="J608" s="87">
        <f t="shared" si="625"/>
        <v>303.2</v>
      </c>
      <c r="K608" s="126">
        <v>105</v>
      </c>
      <c r="L608" s="87">
        <v>1.3</v>
      </c>
      <c r="M608" s="87">
        <v>10</v>
      </c>
      <c r="N608" s="87" t="s">
        <v>154</v>
      </c>
      <c r="O608" s="87" t="s">
        <v>155</v>
      </c>
      <c r="P608" s="87">
        <v>0</v>
      </c>
      <c r="Q608" s="127">
        <v>4.053E-5</v>
      </c>
      <c r="R608" s="87">
        <v>0</v>
      </c>
      <c r="S608" s="87">
        <v>0</v>
      </c>
      <c r="T608" s="127">
        <v>1770000000</v>
      </c>
      <c r="U608" s="127">
        <v>1770000000</v>
      </c>
      <c r="V608" s="127">
        <v>1637000000</v>
      </c>
      <c r="W608" s="127">
        <v>1637000000</v>
      </c>
      <c r="X608" s="87">
        <v>0</v>
      </c>
      <c r="Y608" s="87">
        <v>0</v>
      </c>
      <c r="Z608" s="127">
        <v>1362000000</v>
      </c>
      <c r="AA608" s="127">
        <v>1.6860000000000001E-5</v>
      </c>
      <c r="AB608" s="127">
        <v>8511000000</v>
      </c>
      <c r="AC608" s="87">
        <v>0</v>
      </c>
      <c r="AD608" s="87" t="s">
        <v>156</v>
      </c>
      <c r="AE608" s="87" t="s">
        <v>157</v>
      </c>
      <c r="AF608" s="87" t="s">
        <v>158</v>
      </c>
      <c r="AG608" s="87" t="s">
        <v>159</v>
      </c>
      <c r="AH608" s="87" t="s">
        <v>160</v>
      </c>
      <c r="AI608" s="87" t="s">
        <v>161</v>
      </c>
      <c r="AJ608" s="87" t="s">
        <v>162</v>
      </c>
      <c r="AK608" s="87">
        <v>0</v>
      </c>
      <c r="AL608" s="87">
        <v>0</v>
      </c>
      <c r="AM608" s="87" t="s">
        <v>142</v>
      </c>
      <c r="AY608" s="133"/>
      <c r="AZ608" s="87" t="str">
        <f t="shared" si="588"/>
        <v/>
      </c>
      <c r="BA608" s="87" t="str">
        <f t="shared" si="589"/>
        <v/>
      </c>
      <c r="BB608" s="87" t="str">
        <f t="shared" si="590"/>
        <v/>
      </c>
      <c r="BC608" s="87" t="str">
        <f t="shared" si="591"/>
        <v/>
      </c>
      <c r="BD608" s="87" t="str">
        <f t="shared" si="592"/>
        <v/>
      </c>
      <c r="BE608" s="87" t="str">
        <f t="shared" si="593"/>
        <v/>
      </c>
      <c r="BG608" s="87" t="str">
        <f t="shared" si="594"/>
        <v/>
      </c>
      <c r="BH608" s="127" t="str">
        <f t="shared" si="595"/>
        <v/>
      </c>
      <c r="BI608" s="127" t="str">
        <f t="shared" si="596"/>
        <v/>
      </c>
      <c r="BJ608" s="87" t="str">
        <f t="shared" si="597"/>
        <v/>
      </c>
      <c r="BK608" s="87" t="str">
        <f t="shared" si="598"/>
        <v/>
      </c>
      <c r="BL608" s="87" t="str">
        <f t="shared" si="599"/>
        <v/>
      </c>
    </row>
    <row r="609" spans="10:64" ht="12.75">
      <c r="J609" s="87">
        <f t="shared" si="625"/>
        <v>304.10000000000002</v>
      </c>
      <c r="K609" s="126">
        <v>272</v>
      </c>
      <c r="L609" s="87">
        <v>1.3</v>
      </c>
      <c r="M609" s="87">
        <v>10</v>
      </c>
      <c r="N609" s="87" t="s">
        <v>154</v>
      </c>
      <c r="O609" s="87" t="s">
        <v>155</v>
      </c>
      <c r="P609" s="87">
        <v>0</v>
      </c>
      <c r="Q609" s="127">
        <v>4.053E-5</v>
      </c>
      <c r="R609" s="87">
        <v>0</v>
      </c>
      <c r="S609" s="87">
        <v>0</v>
      </c>
      <c r="T609" s="127">
        <v>1770000000</v>
      </c>
      <c r="U609" s="127">
        <v>1770000000</v>
      </c>
      <c r="V609" s="127">
        <v>1637000000</v>
      </c>
      <c r="W609" s="127">
        <v>1637000000</v>
      </c>
      <c r="X609" s="87">
        <v>0</v>
      </c>
      <c r="Y609" s="87">
        <v>0</v>
      </c>
      <c r="Z609" s="127">
        <v>1362000000</v>
      </c>
      <c r="AA609" s="127">
        <v>1.6860000000000001E-5</v>
      </c>
      <c r="AB609" s="127">
        <v>8511000000</v>
      </c>
      <c r="AC609" s="87">
        <v>0</v>
      </c>
      <c r="AD609" s="87" t="s">
        <v>156</v>
      </c>
      <c r="AE609" s="87" t="s">
        <v>157</v>
      </c>
      <c r="AF609" s="87" t="s">
        <v>158</v>
      </c>
      <c r="AG609" s="87" t="s">
        <v>159</v>
      </c>
      <c r="AH609" s="87" t="s">
        <v>160</v>
      </c>
      <c r="AI609" s="87" t="s">
        <v>161</v>
      </c>
      <c r="AJ609" s="87" t="s">
        <v>162</v>
      </c>
      <c r="AK609" s="87">
        <v>0</v>
      </c>
      <c r="AL609" s="87">
        <v>0</v>
      </c>
      <c r="AM609" s="87" t="s">
        <v>142</v>
      </c>
      <c r="AY609" s="133">
        <f t="shared" ref="AY609" si="635">IF(J609="", "", INT(J609))</f>
        <v>304</v>
      </c>
      <c r="AZ609" s="87">
        <f t="shared" si="588"/>
        <v>272</v>
      </c>
      <c r="BA609" s="87">
        <f t="shared" si="589"/>
        <v>108</v>
      </c>
      <c r="BB609" s="87">
        <f t="shared" si="590"/>
        <v>304</v>
      </c>
      <c r="BC609" s="87">
        <f t="shared" si="591"/>
        <v>304</v>
      </c>
      <c r="BD609" s="87" t="str">
        <f t="shared" si="592"/>
        <v>1c</v>
      </c>
      <c r="BE609" s="87" t="str">
        <f t="shared" si="593"/>
        <v>0</v>
      </c>
      <c r="BG609" s="87">
        <f t="shared" si="594"/>
        <v>304</v>
      </c>
      <c r="BH609" s="127" t="str">
        <f t="shared" si="595"/>
        <v>2.10E+11</v>
      </c>
      <c r="BI609" s="127" t="str">
        <f t="shared" si="596"/>
        <v>8.08E+10</v>
      </c>
      <c r="BJ609" s="87" t="str">
        <f t="shared" si="597"/>
        <v>7850</v>
      </c>
      <c r="BK609" s="87">
        <f t="shared" si="598"/>
        <v>1.3</v>
      </c>
      <c r="BL609" s="87">
        <f t="shared" si="599"/>
        <v>0.01</v>
      </c>
    </row>
    <row r="610" spans="10:64" ht="12.75">
      <c r="J610" s="87">
        <f t="shared" si="625"/>
        <v>304.2</v>
      </c>
      <c r="K610" s="126">
        <v>108</v>
      </c>
      <c r="L610" s="87">
        <v>1.3</v>
      </c>
      <c r="M610" s="87">
        <v>10</v>
      </c>
      <c r="N610" s="87" t="s">
        <v>154</v>
      </c>
      <c r="O610" s="87" t="s">
        <v>155</v>
      </c>
      <c r="P610" s="87">
        <v>0</v>
      </c>
      <c r="Q610" s="127">
        <v>4.053E-5</v>
      </c>
      <c r="R610" s="87">
        <v>0</v>
      </c>
      <c r="S610" s="87">
        <v>0</v>
      </c>
      <c r="T610" s="127">
        <v>1770000000</v>
      </c>
      <c r="U610" s="127">
        <v>1770000000</v>
      </c>
      <c r="V610" s="127">
        <v>1637000000</v>
      </c>
      <c r="W610" s="127">
        <v>1637000000</v>
      </c>
      <c r="X610" s="87">
        <v>0</v>
      </c>
      <c r="Y610" s="87">
        <v>0</v>
      </c>
      <c r="Z610" s="127">
        <v>1362000000</v>
      </c>
      <c r="AA610" s="127">
        <v>1.6860000000000001E-5</v>
      </c>
      <c r="AB610" s="127">
        <v>8511000000</v>
      </c>
      <c r="AC610" s="87">
        <v>0</v>
      </c>
      <c r="AD610" s="87" t="s">
        <v>156</v>
      </c>
      <c r="AE610" s="87" t="s">
        <v>157</v>
      </c>
      <c r="AF610" s="87" t="s">
        <v>158</v>
      </c>
      <c r="AG610" s="87" t="s">
        <v>159</v>
      </c>
      <c r="AH610" s="87" t="s">
        <v>160</v>
      </c>
      <c r="AI610" s="87" t="s">
        <v>161</v>
      </c>
      <c r="AJ610" s="87" t="s">
        <v>162</v>
      </c>
      <c r="AK610" s="87">
        <v>0</v>
      </c>
      <c r="AL610" s="87">
        <v>0</v>
      </c>
      <c r="AM610" s="87" t="s">
        <v>142</v>
      </c>
      <c r="AY610" s="133"/>
      <c r="AZ610" s="87" t="str">
        <f t="shared" si="588"/>
        <v/>
      </c>
      <c r="BA610" s="87" t="str">
        <f t="shared" si="589"/>
        <v/>
      </c>
      <c r="BB610" s="87" t="str">
        <f t="shared" si="590"/>
        <v/>
      </c>
      <c r="BC610" s="87" t="str">
        <f t="shared" si="591"/>
        <v/>
      </c>
      <c r="BD610" s="87" t="str">
        <f t="shared" si="592"/>
        <v/>
      </c>
      <c r="BE610" s="87" t="str">
        <f t="shared" si="593"/>
        <v/>
      </c>
      <c r="BG610" s="87" t="str">
        <f t="shared" si="594"/>
        <v/>
      </c>
      <c r="BH610" s="127" t="str">
        <f t="shared" si="595"/>
        <v/>
      </c>
      <c r="BI610" s="127" t="str">
        <f t="shared" si="596"/>
        <v/>
      </c>
      <c r="BJ610" s="87" t="str">
        <f t="shared" si="597"/>
        <v/>
      </c>
      <c r="BK610" s="87" t="str">
        <f t="shared" si="598"/>
        <v/>
      </c>
      <c r="BL610" s="87" t="str">
        <f t="shared" si="599"/>
        <v/>
      </c>
    </row>
    <row r="611" spans="10:64" ht="12.75">
      <c r="J611" s="87">
        <f t="shared" si="625"/>
        <v>305.10000000000002</v>
      </c>
      <c r="K611" s="126">
        <v>273</v>
      </c>
      <c r="L611" s="87">
        <v>1.3</v>
      </c>
      <c r="M611" s="87">
        <v>10</v>
      </c>
      <c r="N611" s="87" t="s">
        <v>154</v>
      </c>
      <c r="O611" s="87" t="s">
        <v>155</v>
      </c>
      <c r="P611" s="87">
        <v>0</v>
      </c>
      <c r="Q611" s="127">
        <v>4.053E-5</v>
      </c>
      <c r="R611" s="87">
        <v>0</v>
      </c>
      <c r="S611" s="87">
        <v>0</v>
      </c>
      <c r="T611" s="127">
        <v>1770000000</v>
      </c>
      <c r="U611" s="127">
        <v>1770000000</v>
      </c>
      <c r="V611" s="127">
        <v>1637000000</v>
      </c>
      <c r="W611" s="127">
        <v>1637000000</v>
      </c>
      <c r="X611" s="87">
        <v>0</v>
      </c>
      <c r="Y611" s="87">
        <v>0</v>
      </c>
      <c r="Z611" s="127">
        <v>1362000000</v>
      </c>
      <c r="AA611" s="127">
        <v>1.6860000000000001E-5</v>
      </c>
      <c r="AB611" s="127">
        <v>8511000000</v>
      </c>
      <c r="AC611" s="87">
        <v>0</v>
      </c>
      <c r="AD611" s="87" t="s">
        <v>156</v>
      </c>
      <c r="AE611" s="87" t="s">
        <v>157</v>
      </c>
      <c r="AF611" s="87" t="s">
        <v>158</v>
      </c>
      <c r="AG611" s="87" t="s">
        <v>159</v>
      </c>
      <c r="AH611" s="87" t="s">
        <v>160</v>
      </c>
      <c r="AI611" s="87" t="s">
        <v>161</v>
      </c>
      <c r="AJ611" s="87" t="s">
        <v>162</v>
      </c>
      <c r="AK611" s="87">
        <v>0</v>
      </c>
      <c r="AL611" s="87">
        <v>0</v>
      </c>
      <c r="AM611" s="87" t="s">
        <v>142</v>
      </c>
      <c r="AY611" s="133">
        <f t="shared" ref="AY611" si="636">IF(J611="", "", INT(J611))</f>
        <v>305</v>
      </c>
      <c r="AZ611" s="87">
        <f t="shared" si="588"/>
        <v>273</v>
      </c>
      <c r="BA611" s="87">
        <f t="shared" si="589"/>
        <v>115</v>
      </c>
      <c r="BB611" s="87">
        <f t="shared" si="590"/>
        <v>305</v>
      </c>
      <c r="BC611" s="87">
        <f t="shared" si="591"/>
        <v>305</v>
      </c>
      <c r="BD611" s="87" t="str">
        <f t="shared" si="592"/>
        <v>1c</v>
      </c>
      <c r="BE611" s="87" t="str">
        <f t="shared" si="593"/>
        <v>0</v>
      </c>
      <c r="BG611" s="87">
        <f t="shared" si="594"/>
        <v>305</v>
      </c>
      <c r="BH611" s="127" t="str">
        <f t="shared" si="595"/>
        <v>2.10E+11</v>
      </c>
      <c r="BI611" s="127" t="str">
        <f t="shared" si="596"/>
        <v>8.08E+10</v>
      </c>
      <c r="BJ611" s="87" t="str">
        <f t="shared" si="597"/>
        <v>7850</v>
      </c>
      <c r="BK611" s="87">
        <f t="shared" si="598"/>
        <v>1.3</v>
      </c>
      <c r="BL611" s="87">
        <f t="shared" si="599"/>
        <v>0.01</v>
      </c>
    </row>
    <row r="612" spans="10:64" ht="12.75">
      <c r="J612" s="87">
        <f t="shared" si="625"/>
        <v>305.2</v>
      </c>
      <c r="K612" s="126">
        <v>115</v>
      </c>
      <c r="L612" s="87">
        <v>1.3</v>
      </c>
      <c r="M612" s="87">
        <v>10</v>
      </c>
      <c r="N612" s="87" t="s">
        <v>154</v>
      </c>
      <c r="O612" s="87" t="s">
        <v>155</v>
      </c>
      <c r="P612" s="87">
        <v>0</v>
      </c>
      <c r="Q612" s="127">
        <v>4.053E-5</v>
      </c>
      <c r="R612" s="87">
        <v>0</v>
      </c>
      <c r="S612" s="87">
        <v>0</v>
      </c>
      <c r="T612" s="127">
        <v>1770000000</v>
      </c>
      <c r="U612" s="127">
        <v>1770000000</v>
      </c>
      <c r="V612" s="127">
        <v>1637000000</v>
      </c>
      <c r="W612" s="127">
        <v>1637000000</v>
      </c>
      <c r="X612" s="87">
        <v>0</v>
      </c>
      <c r="Y612" s="87">
        <v>0</v>
      </c>
      <c r="Z612" s="127">
        <v>1362000000</v>
      </c>
      <c r="AA612" s="127">
        <v>1.6860000000000001E-5</v>
      </c>
      <c r="AB612" s="127">
        <v>8511000000</v>
      </c>
      <c r="AC612" s="87">
        <v>0</v>
      </c>
      <c r="AD612" s="87" t="s">
        <v>156</v>
      </c>
      <c r="AE612" s="87" t="s">
        <v>157</v>
      </c>
      <c r="AF612" s="87" t="s">
        <v>158</v>
      </c>
      <c r="AG612" s="87" t="s">
        <v>159</v>
      </c>
      <c r="AH612" s="87" t="s">
        <v>160</v>
      </c>
      <c r="AI612" s="87" t="s">
        <v>161</v>
      </c>
      <c r="AJ612" s="87" t="s">
        <v>162</v>
      </c>
      <c r="AK612" s="87">
        <v>0</v>
      </c>
      <c r="AL612" s="87">
        <v>0</v>
      </c>
      <c r="AM612" s="87" t="s">
        <v>142</v>
      </c>
      <c r="AY612" s="133"/>
      <c r="AZ612" s="87" t="str">
        <f t="shared" si="588"/>
        <v/>
      </c>
      <c r="BA612" s="87" t="str">
        <f t="shared" si="589"/>
        <v/>
      </c>
      <c r="BB612" s="87" t="str">
        <f t="shared" si="590"/>
        <v/>
      </c>
      <c r="BC612" s="87" t="str">
        <f t="shared" si="591"/>
        <v/>
      </c>
      <c r="BD612" s="87" t="str">
        <f t="shared" si="592"/>
        <v/>
      </c>
      <c r="BE612" s="87" t="str">
        <f t="shared" si="593"/>
        <v/>
      </c>
      <c r="BG612" s="87" t="str">
        <f t="shared" si="594"/>
        <v/>
      </c>
      <c r="BH612" s="127" t="str">
        <f t="shared" si="595"/>
        <v/>
      </c>
      <c r="BI612" s="127" t="str">
        <f t="shared" si="596"/>
        <v/>
      </c>
      <c r="BJ612" s="87" t="str">
        <f t="shared" si="597"/>
        <v/>
      </c>
      <c r="BK612" s="87" t="str">
        <f t="shared" si="598"/>
        <v/>
      </c>
      <c r="BL612" s="87" t="str">
        <f t="shared" si="599"/>
        <v/>
      </c>
    </row>
    <row r="613" spans="10:64" ht="12.75">
      <c r="J613" s="87">
        <f t="shared" si="625"/>
        <v>306.10000000000002</v>
      </c>
      <c r="K613" s="126">
        <v>274</v>
      </c>
      <c r="L613" s="87">
        <v>1.3</v>
      </c>
      <c r="M613" s="87">
        <v>10</v>
      </c>
      <c r="N613" s="87" t="s">
        <v>154</v>
      </c>
      <c r="O613" s="87" t="s">
        <v>155</v>
      </c>
      <c r="P613" s="87">
        <v>0</v>
      </c>
      <c r="Q613" s="127">
        <v>4.053E-5</v>
      </c>
      <c r="R613" s="87">
        <v>0</v>
      </c>
      <c r="S613" s="87">
        <v>0</v>
      </c>
      <c r="T613" s="127">
        <v>1770000000</v>
      </c>
      <c r="U613" s="127">
        <v>1770000000</v>
      </c>
      <c r="V613" s="127">
        <v>1637000000</v>
      </c>
      <c r="W613" s="127">
        <v>1637000000</v>
      </c>
      <c r="X613" s="87">
        <v>0</v>
      </c>
      <c r="Y613" s="87">
        <v>0</v>
      </c>
      <c r="Z613" s="127">
        <v>1362000000</v>
      </c>
      <c r="AA613" s="127">
        <v>1.6860000000000001E-5</v>
      </c>
      <c r="AB613" s="127">
        <v>8511000000</v>
      </c>
      <c r="AC613" s="87">
        <v>0</v>
      </c>
      <c r="AD613" s="87" t="s">
        <v>156</v>
      </c>
      <c r="AE613" s="87" t="s">
        <v>157</v>
      </c>
      <c r="AF613" s="87" t="s">
        <v>158</v>
      </c>
      <c r="AG613" s="87" t="s">
        <v>159</v>
      </c>
      <c r="AH613" s="87" t="s">
        <v>160</v>
      </c>
      <c r="AI613" s="87" t="s">
        <v>161</v>
      </c>
      <c r="AJ613" s="87" t="s">
        <v>162</v>
      </c>
      <c r="AK613" s="87">
        <v>0</v>
      </c>
      <c r="AL613" s="87">
        <v>0</v>
      </c>
      <c r="AM613" s="87" t="s">
        <v>142</v>
      </c>
      <c r="AY613" s="133">
        <f t="shared" ref="AY613" si="637">IF(J613="", "", INT(J613))</f>
        <v>306</v>
      </c>
      <c r="AZ613" s="87">
        <f t="shared" si="588"/>
        <v>274</v>
      </c>
      <c r="BA613" s="87">
        <f t="shared" si="589"/>
        <v>161</v>
      </c>
      <c r="BB613" s="87">
        <f t="shared" si="590"/>
        <v>306</v>
      </c>
      <c r="BC613" s="87">
        <f t="shared" si="591"/>
        <v>306</v>
      </c>
      <c r="BD613" s="87" t="str">
        <f t="shared" si="592"/>
        <v>1c</v>
      </c>
      <c r="BE613" s="87" t="str">
        <f t="shared" si="593"/>
        <v>0</v>
      </c>
      <c r="BG613" s="87">
        <f t="shared" si="594"/>
        <v>306</v>
      </c>
      <c r="BH613" s="127" t="str">
        <f t="shared" si="595"/>
        <v>2.10E+11</v>
      </c>
      <c r="BI613" s="127" t="str">
        <f t="shared" si="596"/>
        <v>8.08E+10</v>
      </c>
      <c r="BJ613" s="87" t="str">
        <f t="shared" si="597"/>
        <v>7850</v>
      </c>
      <c r="BK613" s="87">
        <f t="shared" si="598"/>
        <v>1.3</v>
      </c>
      <c r="BL613" s="87">
        <f t="shared" si="599"/>
        <v>0.01</v>
      </c>
    </row>
    <row r="614" spans="10:64" ht="12.75">
      <c r="J614" s="87">
        <f t="shared" si="625"/>
        <v>306.2</v>
      </c>
      <c r="K614" s="126">
        <v>161</v>
      </c>
      <c r="L614" s="87">
        <v>1.3</v>
      </c>
      <c r="M614" s="87">
        <v>10</v>
      </c>
      <c r="N614" s="87" t="s">
        <v>154</v>
      </c>
      <c r="O614" s="87" t="s">
        <v>155</v>
      </c>
      <c r="P614" s="87">
        <v>0</v>
      </c>
      <c r="Q614" s="127">
        <v>4.053E-5</v>
      </c>
      <c r="R614" s="87">
        <v>0</v>
      </c>
      <c r="S614" s="87">
        <v>0</v>
      </c>
      <c r="T614" s="127">
        <v>1770000000</v>
      </c>
      <c r="U614" s="127">
        <v>1770000000</v>
      </c>
      <c r="V614" s="127">
        <v>1637000000</v>
      </c>
      <c r="W614" s="127">
        <v>1637000000</v>
      </c>
      <c r="X614" s="87">
        <v>0</v>
      </c>
      <c r="Y614" s="87">
        <v>0</v>
      </c>
      <c r="Z614" s="127">
        <v>1362000000</v>
      </c>
      <c r="AA614" s="127">
        <v>1.6860000000000001E-5</v>
      </c>
      <c r="AB614" s="127">
        <v>8511000000</v>
      </c>
      <c r="AC614" s="87">
        <v>0</v>
      </c>
      <c r="AD614" s="87" t="s">
        <v>156</v>
      </c>
      <c r="AE614" s="87" t="s">
        <v>157</v>
      </c>
      <c r="AF614" s="87" t="s">
        <v>158</v>
      </c>
      <c r="AG614" s="87" t="s">
        <v>159</v>
      </c>
      <c r="AH614" s="87" t="s">
        <v>160</v>
      </c>
      <c r="AI614" s="87" t="s">
        <v>161</v>
      </c>
      <c r="AJ614" s="87" t="s">
        <v>162</v>
      </c>
      <c r="AK614" s="87">
        <v>0</v>
      </c>
      <c r="AL614" s="87">
        <v>0</v>
      </c>
      <c r="AM614" s="87" t="s">
        <v>142</v>
      </c>
      <c r="AY614" s="133"/>
      <c r="AZ614" s="87" t="str">
        <f t="shared" si="588"/>
        <v/>
      </c>
      <c r="BA614" s="87" t="str">
        <f t="shared" si="589"/>
        <v/>
      </c>
      <c r="BB614" s="87" t="str">
        <f t="shared" si="590"/>
        <v/>
      </c>
      <c r="BC614" s="87" t="str">
        <f t="shared" si="591"/>
        <v/>
      </c>
      <c r="BD614" s="87" t="str">
        <f t="shared" si="592"/>
        <v/>
      </c>
      <c r="BE614" s="87" t="str">
        <f t="shared" si="593"/>
        <v/>
      </c>
      <c r="BG614" s="87" t="str">
        <f t="shared" si="594"/>
        <v/>
      </c>
      <c r="BH614" s="127" t="str">
        <f t="shared" si="595"/>
        <v/>
      </c>
      <c r="BI614" s="127" t="str">
        <f t="shared" si="596"/>
        <v/>
      </c>
      <c r="BJ614" s="87" t="str">
        <f t="shared" si="597"/>
        <v/>
      </c>
      <c r="BK614" s="87" t="str">
        <f t="shared" si="598"/>
        <v/>
      </c>
      <c r="BL614" s="87" t="str">
        <f t="shared" si="599"/>
        <v/>
      </c>
    </row>
    <row r="615" spans="10:64" ht="12.75">
      <c r="J615" s="87">
        <f t="shared" si="625"/>
        <v>307.10000000000002</v>
      </c>
      <c r="K615" s="126">
        <v>275</v>
      </c>
      <c r="L615" s="87">
        <v>1.3</v>
      </c>
      <c r="M615" s="87">
        <v>10</v>
      </c>
      <c r="N615" s="87" t="s">
        <v>154</v>
      </c>
      <c r="O615" s="87" t="s">
        <v>155</v>
      </c>
      <c r="P615" s="87">
        <v>0</v>
      </c>
      <c r="Q615" s="127">
        <v>4.053E-5</v>
      </c>
      <c r="R615" s="87">
        <v>0</v>
      </c>
      <c r="S615" s="87">
        <v>0</v>
      </c>
      <c r="T615" s="127">
        <v>1770000000</v>
      </c>
      <c r="U615" s="127">
        <v>1770000000</v>
      </c>
      <c r="V615" s="127">
        <v>1637000000</v>
      </c>
      <c r="W615" s="127">
        <v>1637000000</v>
      </c>
      <c r="X615" s="87">
        <v>0</v>
      </c>
      <c r="Y615" s="87">
        <v>0</v>
      </c>
      <c r="Z615" s="127">
        <v>1362000000</v>
      </c>
      <c r="AA615" s="127">
        <v>1.6860000000000001E-5</v>
      </c>
      <c r="AB615" s="127">
        <v>8511000000</v>
      </c>
      <c r="AC615" s="87">
        <v>0</v>
      </c>
      <c r="AD615" s="87" t="s">
        <v>156</v>
      </c>
      <c r="AE615" s="87" t="s">
        <v>157</v>
      </c>
      <c r="AF615" s="87" t="s">
        <v>158</v>
      </c>
      <c r="AG615" s="87" t="s">
        <v>159</v>
      </c>
      <c r="AH615" s="87" t="s">
        <v>160</v>
      </c>
      <c r="AI615" s="87" t="s">
        <v>161</v>
      </c>
      <c r="AJ615" s="87" t="s">
        <v>162</v>
      </c>
      <c r="AK615" s="87">
        <v>0</v>
      </c>
      <c r="AL615" s="87">
        <v>0</v>
      </c>
      <c r="AM615" s="87" t="s">
        <v>142</v>
      </c>
      <c r="AY615" s="133">
        <f t="shared" ref="AY615:AY645" si="638">IF(J615="", "", INT(J615))</f>
        <v>307</v>
      </c>
      <c r="AZ615" s="87">
        <f t="shared" si="588"/>
        <v>275</v>
      </c>
      <c r="BA615" s="87">
        <f t="shared" si="589"/>
        <v>172</v>
      </c>
      <c r="BB615" s="87">
        <f t="shared" si="590"/>
        <v>307</v>
      </c>
      <c r="BC615" s="87">
        <f t="shared" si="591"/>
        <v>307</v>
      </c>
      <c r="BD615" s="87" t="str">
        <f t="shared" si="592"/>
        <v>1c</v>
      </c>
      <c r="BE615" s="87" t="str">
        <f t="shared" si="593"/>
        <v>0</v>
      </c>
      <c r="BG615" s="87">
        <f t="shared" si="594"/>
        <v>307</v>
      </c>
      <c r="BH615" s="127" t="str">
        <f t="shared" si="595"/>
        <v>2.10E+11</v>
      </c>
      <c r="BI615" s="127" t="str">
        <f t="shared" si="596"/>
        <v>8.08E+10</v>
      </c>
      <c r="BJ615" s="87" t="str">
        <f t="shared" si="597"/>
        <v>7850</v>
      </c>
      <c r="BK615" s="87">
        <f t="shared" si="598"/>
        <v>1.3</v>
      </c>
      <c r="BL615" s="87">
        <f t="shared" si="599"/>
        <v>0.01</v>
      </c>
    </row>
    <row r="616" spans="10:64" ht="12.75">
      <c r="J616" s="87">
        <f t="shared" si="625"/>
        <v>307.2</v>
      </c>
      <c r="K616" s="126">
        <v>172</v>
      </c>
      <c r="L616" s="87">
        <v>1.3</v>
      </c>
      <c r="M616" s="87">
        <v>10</v>
      </c>
      <c r="N616" s="87" t="s">
        <v>154</v>
      </c>
      <c r="O616" s="87" t="s">
        <v>155</v>
      </c>
      <c r="P616" s="87">
        <v>0</v>
      </c>
      <c r="Q616" s="127">
        <v>4.053E-5</v>
      </c>
      <c r="R616" s="87">
        <v>0</v>
      </c>
      <c r="S616" s="87">
        <v>0</v>
      </c>
      <c r="T616" s="127">
        <v>1770000000</v>
      </c>
      <c r="U616" s="127">
        <v>1770000000</v>
      </c>
      <c r="V616" s="127">
        <v>1637000000</v>
      </c>
      <c r="W616" s="127">
        <v>1637000000</v>
      </c>
      <c r="X616" s="87">
        <v>0</v>
      </c>
      <c r="Y616" s="87">
        <v>0</v>
      </c>
      <c r="Z616" s="127">
        <v>1362000000</v>
      </c>
      <c r="AA616" s="127">
        <v>1.6860000000000001E-5</v>
      </c>
      <c r="AB616" s="127">
        <v>8511000000</v>
      </c>
      <c r="AC616" s="87">
        <v>0</v>
      </c>
      <c r="AD616" s="87" t="s">
        <v>156</v>
      </c>
      <c r="AE616" s="87" t="s">
        <v>157</v>
      </c>
      <c r="AF616" s="87" t="s">
        <v>158</v>
      </c>
      <c r="AG616" s="87" t="s">
        <v>159</v>
      </c>
      <c r="AH616" s="87" t="s">
        <v>160</v>
      </c>
      <c r="AI616" s="87" t="s">
        <v>161</v>
      </c>
      <c r="AJ616" s="87" t="s">
        <v>162</v>
      </c>
      <c r="AK616" s="87">
        <v>0</v>
      </c>
      <c r="AL616" s="87">
        <v>0</v>
      </c>
      <c r="AM616" s="87" t="s">
        <v>142</v>
      </c>
      <c r="AY616" s="133"/>
      <c r="AZ616" s="87" t="str">
        <f t="shared" si="588"/>
        <v/>
      </c>
      <c r="BA616" s="87" t="str">
        <f t="shared" si="589"/>
        <v/>
      </c>
      <c r="BB616" s="87" t="str">
        <f t="shared" si="590"/>
        <v/>
      </c>
      <c r="BC616" s="87" t="str">
        <f t="shared" si="591"/>
        <v/>
      </c>
      <c r="BD616" s="87" t="str">
        <f t="shared" si="592"/>
        <v/>
      </c>
      <c r="BE616" s="87" t="str">
        <f t="shared" si="593"/>
        <v/>
      </c>
      <c r="BG616" s="87" t="str">
        <f t="shared" si="594"/>
        <v/>
      </c>
      <c r="BH616" s="127" t="str">
        <f t="shared" si="595"/>
        <v/>
      </c>
      <c r="BI616" s="127" t="str">
        <f t="shared" si="596"/>
        <v/>
      </c>
      <c r="BJ616" s="87" t="str">
        <f t="shared" si="597"/>
        <v/>
      </c>
      <c r="BK616" s="87" t="str">
        <f t="shared" si="598"/>
        <v/>
      </c>
      <c r="BL616" s="87" t="str">
        <f t="shared" si="599"/>
        <v/>
      </c>
    </row>
    <row r="617" spans="10:64" ht="12.75">
      <c r="J617" s="87">
        <f t="shared" si="625"/>
        <v>308.10000000000002</v>
      </c>
      <c r="K617" s="126">
        <v>276</v>
      </c>
      <c r="L617" s="87">
        <v>1.3</v>
      </c>
      <c r="M617" s="87">
        <v>10</v>
      </c>
      <c r="N617" s="87" t="s">
        <v>154</v>
      </c>
      <c r="O617" s="87" t="s">
        <v>155</v>
      </c>
      <c r="P617" s="87">
        <v>0</v>
      </c>
      <c r="Q617" s="127">
        <v>4.053E-5</v>
      </c>
      <c r="R617" s="87">
        <v>0</v>
      </c>
      <c r="S617" s="87">
        <v>0</v>
      </c>
      <c r="T617" s="127">
        <v>1770000000</v>
      </c>
      <c r="U617" s="127">
        <v>1770000000</v>
      </c>
      <c r="V617" s="127">
        <v>1637000000</v>
      </c>
      <c r="W617" s="127">
        <v>1637000000</v>
      </c>
      <c r="X617" s="87">
        <v>0</v>
      </c>
      <c r="Y617" s="87">
        <v>0</v>
      </c>
      <c r="Z617" s="127">
        <v>1362000000</v>
      </c>
      <c r="AA617" s="127">
        <v>1.6860000000000001E-5</v>
      </c>
      <c r="AB617" s="127">
        <v>8511000000</v>
      </c>
      <c r="AC617" s="87">
        <v>0</v>
      </c>
      <c r="AD617" s="87" t="s">
        <v>156</v>
      </c>
      <c r="AE617" s="87" t="s">
        <v>157</v>
      </c>
      <c r="AF617" s="87" t="s">
        <v>158</v>
      </c>
      <c r="AG617" s="87" t="s">
        <v>159</v>
      </c>
      <c r="AH617" s="87" t="s">
        <v>160</v>
      </c>
      <c r="AI617" s="87" t="s">
        <v>161</v>
      </c>
      <c r="AJ617" s="87" t="s">
        <v>162</v>
      </c>
      <c r="AK617" s="87">
        <v>0</v>
      </c>
      <c r="AL617" s="87">
        <v>0</v>
      </c>
      <c r="AM617" s="87" t="s">
        <v>142</v>
      </c>
      <c r="AY617" s="133">
        <f t="shared" si="638"/>
        <v>308</v>
      </c>
      <c r="AZ617" s="87">
        <f t="shared" si="588"/>
        <v>276</v>
      </c>
      <c r="BA617" s="87">
        <f t="shared" si="589"/>
        <v>179</v>
      </c>
      <c r="BB617" s="87">
        <f t="shared" si="590"/>
        <v>308</v>
      </c>
      <c r="BC617" s="87">
        <f t="shared" si="591"/>
        <v>308</v>
      </c>
      <c r="BD617" s="87" t="str">
        <f t="shared" si="592"/>
        <v>1c</v>
      </c>
      <c r="BE617" s="87" t="str">
        <f t="shared" si="593"/>
        <v>0</v>
      </c>
      <c r="BG617" s="87">
        <f t="shared" si="594"/>
        <v>308</v>
      </c>
      <c r="BH617" s="127" t="str">
        <f t="shared" si="595"/>
        <v>2.10E+11</v>
      </c>
      <c r="BI617" s="127" t="str">
        <f t="shared" si="596"/>
        <v>8.08E+10</v>
      </c>
      <c r="BJ617" s="87" t="str">
        <f t="shared" si="597"/>
        <v>7850</v>
      </c>
      <c r="BK617" s="87">
        <f t="shared" si="598"/>
        <v>1.3</v>
      </c>
      <c r="BL617" s="87">
        <f t="shared" si="599"/>
        <v>0.01</v>
      </c>
    </row>
    <row r="618" spans="10:64" ht="12.75">
      <c r="J618" s="87">
        <f t="shared" si="625"/>
        <v>308.2</v>
      </c>
      <c r="K618" s="126">
        <v>179</v>
      </c>
      <c r="L618" s="87">
        <v>1.3</v>
      </c>
      <c r="M618" s="87">
        <v>10</v>
      </c>
      <c r="N618" s="87" t="s">
        <v>154</v>
      </c>
      <c r="O618" s="87" t="s">
        <v>155</v>
      </c>
      <c r="P618" s="87">
        <v>0</v>
      </c>
      <c r="Q618" s="127">
        <v>4.053E-5</v>
      </c>
      <c r="R618" s="87">
        <v>0</v>
      </c>
      <c r="S618" s="87">
        <v>0</v>
      </c>
      <c r="T618" s="127">
        <v>1770000000</v>
      </c>
      <c r="U618" s="127">
        <v>1770000000</v>
      </c>
      <c r="V618" s="127">
        <v>1637000000</v>
      </c>
      <c r="W618" s="127">
        <v>1637000000</v>
      </c>
      <c r="X618" s="87">
        <v>0</v>
      </c>
      <c r="Y618" s="87">
        <v>0</v>
      </c>
      <c r="Z618" s="127">
        <v>1362000000</v>
      </c>
      <c r="AA618" s="127">
        <v>1.6860000000000001E-5</v>
      </c>
      <c r="AB618" s="127">
        <v>8511000000</v>
      </c>
      <c r="AC618" s="87">
        <v>0</v>
      </c>
      <c r="AD618" s="87" t="s">
        <v>156</v>
      </c>
      <c r="AE618" s="87" t="s">
        <v>157</v>
      </c>
      <c r="AF618" s="87" t="s">
        <v>158</v>
      </c>
      <c r="AG618" s="87" t="s">
        <v>159</v>
      </c>
      <c r="AH618" s="87" t="s">
        <v>160</v>
      </c>
      <c r="AI618" s="87" t="s">
        <v>161</v>
      </c>
      <c r="AJ618" s="87" t="s">
        <v>162</v>
      </c>
      <c r="AK618" s="87">
        <v>0</v>
      </c>
      <c r="AL618" s="87">
        <v>0</v>
      </c>
      <c r="AM618" s="87" t="s">
        <v>142</v>
      </c>
      <c r="AY618" s="133"/>
      <c r="AZ618" s="87" t="str">
        <f t="shared" si="588"/>
        <v/>
      </c>
      <c r="BA618" s="87" t="str">
        <f t="shared" si="589"/>
        <v/>
      </c>
      <c r="BB618" s="87" t="str">
        <f t="shared" si="590"/>
        <v/>
      </c>
      <c r="BC618" s="87" t="str">
        <f t="shared" si="591"/>
        <v/>
      </c>
      <c r="BD618" s="87" t="str">
        <f t="shared" si="592"/>
        <v/>
      </c>
      <c r="BE618" s="87" t="str">
        <f t="shared" si="593"/>
        <v/>
      </c>
      <c r="BG618" s="87" t="str">
        <f t="shared" si="594"/>
        <v/>
      </c>
      <c r="BH618" s="127" t="str">
        <f t="shared" si="595"/>
        <v/>
      </c>
      <c r="BI618" s="127" t="str">
        <f t="shared" si="596"/>
        <v/>
      </c>
      <c r="BJ618" s="87" t="str">
        <f t="shared" si="597"/>
        <v/>
      </c>
      <c r="BK618" s="87" t="str">
        <f t="shared" si="598"/>
        <v/>
      </c>
      <c r="BL618" s="87" t="str">
        <f t="shared" si="599"/>
        <v/>
      </c>
    </row>
    <row r="619" spans="10:64" ht="12.75">
      <c r="J619" s="87">
        <f t="shared" si="625"/>
        <v>309.10000000000002</v>
      </c>
      <c r="K619" s="126">
        <v>277</v>
      </c>
      <c r="L619" s="87">
        <v>0.5</v>
      </c>
      <c r="M619" s="87">
        <v>10</v>
      </c>
      <c r="N619" s="87" t="s">
        <v>154</v>
      </c>
      <c r="O619" s="87" t="s">
        <v>155</v>
      </c>
      <c r="P619" s="87">
        <v>0</v>
      </c>
      <c r="Q619" s="127">
        <v>1.539E-5</v>
      </c>
      <c r="R619" s="87">
        <v>0</v>
      </c>
      <c r="S619" s="87">
        <v>0</v>
      </c>
      <c r="T619" s="127">
        <v>97060000</v>
      </c>
      <c r="U619" s="127">
        <v>97060000</v>
      </c>
      <c r="V619" s="127">
        <v>621900000</v>
      </c>
      <c r="W619" s="127">
        <v>621900000</v>
      </c>
      <c r="X619" s="87">
        <v>0</v>
      </c>
      <c r="Y619" s="87">
        <v>0</v>
      </c>
      <c r="Z619" s="127">
        <v>74690000</v>
      </c>
      <c r="AA619" s="127">
        <v>9.2439999999999999E-7</v>
      </c>
      <c r="AB619" s="127">
        <v>3233000000</v>
      </c>
      <c r="AC619" s="87">
        <v>0</v>
      </c>
      <c r="AD619" s="87" t="s">
        <v>156</v>
      </c>
      <c r="AE619" s="87" t="s">
        <v>157</v>
      </c>
      <c r="AF619" s="87" t="s">
        <v>158</v>
      </c>
      <c r="AG619" s="87" t="s">
        <v>159</v>
      </c>
      <c r="AH619" s="87" t="s">
        <v>160</v>
      </c>
      <c r="AI619" s="87" t="s">
        <v>161</v>
      </c>
      <c r="AJ619" s="87" t="s">
        <v>162</v>
      </c>
      <c r="AK619" s="87">
        <v>0</v>
      </c>
      <c r="AL619" s="87">
        <v>0</v>
      </c>
      <c r="AM619" s="87" t="s">
        <v>142</v>
      </c>
      <c r="AY619" s="133">
        <f t="shared" si="638"/>
        <v>309</v>
      </c>
      <c r="AZ619" s="87">
        <f t="shared" si="588"/>
        <v>277</v>
      </c>
      <c r="BA619" s="87">
        <f t="shared" si="589"/>
        <v>268</v>
      </c>
      <c r="BB619" s="87">
        <f t="shared" si="590"/>
        <v>309</v>
      </c>
      <c r="BC619" s="87">
        <f t="shared" si="591"/>
        <v>309</v>
      </c>
      <c r="BD619" s="87" t="str">
        <f t="shared" si="592"/>
        <v>1c</v>
      </c>
      <c r="BE619" s="87" t="str">
        <f t="shared" si="593"/>
        <v>0</v>
      </c>
      <c r="BG619" s="87">
        <f t="shared" si="594"/>
        <v>309</v>
      </c>
      <c r="BH619" s="127" t="str">
        <f t="shared" si="595"/>
        <v>2.10E+11</v>
      </c>
      <c r="BI619" s="127" t="str">
        <f t="shared" si="596"/>
        <v>8.08E+10</v>
      </c>
      <c r="BJ619" s="87" t="str">
        <f t="shared" si="597"/>
        <v>7850</v>
      </c>
      <c r="BK619" s="87">
        <f t="shared" si="598"/>
        <v>0.5</v>
      </c>
      <c r="BL619" s="87">
        <f t="shared" si="599"/>
        <v>0.01</v>
      </c>
    </row>
    <row r="620" spans="10:64" ht="12.75">
      <c r="J620" s="87">
        <f t="shared" si="625"/>
        <v>309.2</v>
      </c>
      <c r="K620" s="126">
        <v>268</v>
      </c>
      <c r="L620" s="87">
        <v>1.3</v>
      </c>
      <c r="M620" s="87">
        <v>10</v>
      </c>
      <c r="N620" s="87" t="s">
        <v>154</v>
      </c>
      <c r="O620" s="87" t="s">
        <v>155</v>
      </c>
      <c r="P620" s="87">
        <v>0</v>
      </c>
      <c r="Q620" s="127">
        <v>4.053E-5</v>
      </c>
      <c r="R620" s="87">
        <v>0</v>
      </c>
      <c r="S620" s="87">
        <v>0</v>
      </c>
      <c r="T620" s="127">
        <v>1770000000</v>
      </c>
      <c r="U620" s="127">
        <v>1770000000</v>
      </c>
      <c r="V620" s="127">
        <v>1637000000</v>
      </c>
      <c r="W620" s="127">
        <v>1637000000</v>
      </c>
      <c r="X620" s="87">
        <v>0</v>
      </c>
      <c r="Y620" s="87">
        <v>0</v>
      </c>
      <c r="Z620" s="127">
        <v>1362000000</v>
      </c>
      <c r="AA620" s="127">
        <v>1.6860000000000001E-5</v>
      </c>
      <c r="AB620" s="127">
        <v>8511000000</v>
      </c>
      <c r="AC620" s="87">
        <v>0</v>
      </c>
      <c r="AD620" s="87" t="s">
        <v>156</v>
      </c>
      <c r="AE620" s="87" t="s">
        <v>157</v>
      </c>
      <c r="AF620" s="87" t="s">
        <v>158</v>
      </c>
      <c r="AG620" s="87" t="s">
        <v>159</v>
      </c>
      <c r="AH620" s="87" t="s">
        <v>160</v>
      </c>
      <c r="AI620" s="87" t="s">
        <v>161</v>
      </c>
      <c r="AJ620" s="87" t="s">
        <v>162</v>
      </c>
      <c r="AK620" s="87">
        <v>0</v>
      </c>
      <c r="AL620" s="87">
        <v>0</v>
      </c>
      <c r="AM620" s="87" t="s">
        <v>142</v>
      </c>
      <c r="AY620" s="133"/>
      <c r="AZ620" s="87" t="str">
        <f t="shared" si="588"/>
        <v/>
      </c>
      <c r="BA620" s="87" t="str">
        <f t="shared" si="589"/>
        <v/>
      </c>
      <c r="BB620" s="87" t="str">
        <f t="shared" si="590"/>
        <v/>
      </c>
      <c r="BC620" s="87" t="str">
        <f t="shared" si="591"/>
        <v/>
      </c>
      <c r="BD620" s="87" t="str">
        <f t="shared" si="592"/>
        <v/>
      </c>
      <c r="BE620" s="87" t="str">
        <f t="shared" si="593"/>
        <v/>
      </c>
      <c r="BG620" s="87" t="str">
        <f t="shared" si="594"/>
        <v/>
      </c>
      <c r="BH620" s="127" t="str">
        <f t="shared" si="595"/>
        <v/>
      </c>
      <c r="BI620" s="127" t="str">
        <f t="shared" si="596"/>
        <v/>
      </c>
      <c r="BJ620" s="87" t="str">
        <f t="shared" si="597"/>
        <v/>
      </c>
      <c r="BK620" s="87" t="str">
        <f t="shared" si="598"/>
        <v/>
      </c>
      <c r="BL620" s="87" t="str">
        <f t="shared" si="599"/>
        <v/>
      </c>
    </row>
    <row r="621" spans="10:64" ht="12.75">
      <c r="J621" s="87">
        <f t="shared" si="625"/>
        <v>310.10000000000002</v>
      </c>
      <c r="K621" s="126">
        <v>278</v>
      </c>
      <c r="L621" s="87">
        <v>0.5</v>
      </c>
      <c r="M621" s="87">
        <v>10</v>
      </c>
      <c r="N621" s="87" t="s">
        <v>154</v>
      </c>
      <c r="O621" s="87" t="s">
        <v>155</v>
      </c>
      <c r="P621" s="87">
        <v>0</v>
      </c>
      <c r="Q621" s="127">
        <v>1.539E-5</v>
      </c>
      <c r="R621" s="87">
        <v>0</v>
      </c>
      <c r="S621" s="87">
        <v>0</v>
      </c>
      <c r="T621" s="127">
        <v>97060000</v>
      </c>
      <c r="U621" s="127">
        <v>97060000</v>
      </c>
      <c r="V621" s="127">
        <v>621900000</v>
      </c>
      <c r="W621" s="127">
        <v>621900000</v>
      </c>
      <c r="X621" s="87">
        <v>0</v>
      </c>
      <c r="Y621" s="87">
        <v>0</v>
      </c>
      <c r="Z621" s="127">
        <v>74690000</v>
      </c>
      <c r="AA621" s="127">
        <v>9.2439999999999999E-7</v>
      </c>
      <c r="AB621" s="127">
        <v>3233000000</v>
      </c>
      <c r="AC621" s="87">
        <v>0</v>
      </c>
      <c r="AD621" s="87" t="s">
        <v>156</v>
      </c>
      <c r="AE621" s="87" t="s">
        <v>157</v>
      </c>
      <c r="AF621" s="87" t="s">
        <v>158</v>
      </c>
      <c r="AG621" s="87" t="s">
        <v>159</v>
      </c>
      <c r="AH621" s="87" t="s">
        <v>160</v>
      </c>
      <c r="AI621" s="87" t="s">
        <v>161</v>
      </c>
      <c r="AJ621" s="87" t="s">
        <v>162</v>
      </c>
      <c r="AK621" s="87">
        <v>0</v>
      </c>
      <c r="AL621" s="87">
        <v>0</v>
      </c>
      <c r="AM621" s="87" t="s">
        <v>142</v>
      </c>
      <c r="AY621" s="133">
        <f t="shared" si="638"/>
        <v>310</v>
      </c>
      <c r="AZ621" s="87">
        <f t="shared" si="588"/>
        <v>278</v>
      </c>
      <c r="BA621" s="87">
        <f t="shared" si="589"/>
        <v>266</v>
      </c>
      <c r="BB621" s="87">
        <f t="shared" si="590"/>
        <v>310</v>
      </c>
      <c r="BC621" s="87">
        <f t="shared" si="591"/>
        <v>310</v>
      </c>
      <c r="BD621" s="87" t="str">
        <f t="shared" si="592"/>
        <v>1c</v>
      </c>
      <c r="BE621" s="87" t="str">
        <f t="shared" si="593"/>
        <v>0</v>
      </c>
      <c r="BG621" s="87">
        <f t="shared" si="594"/>
        <v>310</v>
      </c>
      <c r="BH621" s="127" t="str">
        <f t="shared" si="595"/>
        <v>2.10E+11</v>
      </c>
      <c r="BI621" s="127" t="str">
        <f t="shared" si="596"/>
        <v>8.08E+10</v>
      </c>
      <c r="BJ621" s="87" t="str">
        <f t="shared" si="597"/>
        <v>7850</v>
      </c>
      <c r="BK621" s="87">
        <f t="shared" si="598"/>
        <v>0.5</v>
      </c>
      <c r="BL621" s="87">
        <f t="shared" si="599"/>
        <v>0.01</v>
      </c>
    </row>
    <row r="622" spans="10:64" ht="12.75">
      <c r="J622" s="87">
        <f t="shared" si="625"/>
        <v>310.2</v>
      </c>
      <c r="K622" s="126">
        <v>266</v>
      </c>
      <c r="L622" s="87">
        <v>1.3</v>
      </c>
      <c r="M622" s="87">
        <v>10</v>
      </c>
      <c r="N622" s="87" t="s">
        <v>154</v>
      </c>
      <c r="O622" s="87" t="s">
        <v>155</v>
      </c>
      <c r="P622" s="87">
        <v>0</v>
      </c>
      <c r="Q622" s="127">
        <v>4.053E-5</v>
      </c>
      <c r="R622" s="87">
        <v>0</v>
      </c>
      <c r="S622" s="87">
        <v>0</v>
      </c>
      <c r="T622" s="127">
        <v>1770000000</v>
      </c>
      <c r="U622" s="127">
        <v>1770000000</v>
      </c>
      <c r="V622" s="127">
        <v>1637000000</v>
      </c>
      <c r="W622" s="127">
        <v>1637000000</v>
      </c>
      <c r="X622" s="87">
        <v>0</v>
      </c>
      <c r="Y622" s="87">
        <v>0</v>
      </c>
      <c r="Z622" s="127">
        <v>1362000000</v>
      </c>
      <c r="AA622" s="127">
        <v>1.6860000000000001E-5</v>
      </c>
      <c r="AB622" s="127">
        <v>8511000000</v>
      </c>
      <c r="AC622" s="87">
        <v>0</v>
      </c>
      <c r="AD622" s="87" t="s">
        <v>156</v>
      </c>
      <c r="AE622" s="87" t="s">
        <v>157</v>
      </c>
      <c r="AF622" s="87" t="s">
        <v>158</v>
      </c>
      <c r="AG622" s="87" t="s">
        <v>159</v>
      </c>
      <c r="AH622" s="87" t="s">
        <v>160</v>
      </c>
      <c r="AI622" s="87" t="s">
        <v>161</v>
      </c>
      <c r="AJ622" s="87" t="s">
        <v>162</v>
      </c>
      <c r="AK622" s="87">
        <v>0</v>
      </c>
      <c r="AL622" s="87">
        <v>0</v>
      </c>
      <c r="AM622" s="87" t="s">
        <v>142</v>
      </c>
      <c r="AY622" s="133"/>
      <c r="AZ622" s="87" t="str">
        <f t="shared" si="588"/>
        <v/>
      </c>
      <c r="BA622" s="87" t="str">
        <f t="shared" si="589"/>
        <v/>
      </c>
      <c r="BB622" s="87" t="str">
        <f t="shared" si="590"/>
        <v/>
      </c>
      <c r="BC622" s="87" t="str">
        <f t="shared" si="591"/>
        <v/>
      </c>
      <c r="BD622" s="87" t="str">
        <f t="shared" si="592"/>
        <v/>
      </c>
      <c r="BE622" s="87" t="str">
        <f t="shared" si="593"/>
        <v/>
      </c>
      <c r="BG622" s="87" t="str">
        <f t="shared" si="594"/>
        <v/>
      </c>
      <c r="BH622" s="127" t="str">
        <f t="shared" si="595"/>
        <v/>
      </c>
      <c r="BI622" s="127" t="str">
        <f t="shared" si="596"/>
        <v/>
      </c>
      <c r="BJ622" s="87" t="str">
        <f t="shared" si="597"/>
        <v/>
      </c>
      <c r="BK622" s="87" t="str">
        <f t="shared" si="598"/>
        <v/>
      </c>
      <c r="BL622" s="87" t="str">
        <f t="shared" si="599"/>
        <v/>
      </c>
    </row>
    <row r="623" spans="10:64" ht="12.75">
      <c r="J623" s="87">
        <f t="shared" si="625"/>
        <v>311.10000000000002</v>
      </c>
      <c r="K623" s="126">
        <v>279</v>
      </c>
      <c r="L623" s="87">
        <v>0.5</v>
      </c>
      <c r="M623" s="87">
        <v>10</v>
      </c>
      <c r="N623" s="87" t="s">
        <v>154</v>
      </c>
      <c r="O623" s="87" t="s">
        <v>155</v>
      </c>
      <c r="P623" s="87">
        <v>0</v>
      </c>
      <c r="Q623" s="127">
        <v>1.539E-5</v>
      </c>
      <c r="R623" s="87">
        <v>0</v>
      </c>
      <c r="S623" s="87">
        <v>0</v>
      </c>
      <c r="T623" s="127">
        <v>97060000</v>
      </c>
      <c r="U623" s="127">
        <v>97060000</v>
      </c>
      <c r="V623" s="127">
        <v>621900000</v>
      </c>
      <c r="W623" s="127">
        <v>621900000</v>
      </c>
      <c r="X623" s="87">
        <v>0</v>
      </c>
      <c r="Y623" s="87">
        <v>0</v>
      </c>
      <c r="Z623" s="127">
        <v>74690000</v>
      </c>
      <c r="AA623" s="127">
        <v>9.2439999999999999E-7</v>
      </c>
      <c r="AB623" s="127">
        <v>3233000000</v>
      </c>
      <c r="AC623" s="87">
        <v>0</v>
      </c>
      <c r="AD623" s="87" t="s">
        <v>156</v>
      </c>
      <c r="AE623" s="87" t="s">
        <v>157</v>
      </c>
      <c r="AF623" s="87" t="s">
        <v>158</v>
      </c>
      <c r="AG623" s="87" t="s">
        <v>159</v>
      </c>
      <c r="AH623" s="87" t="s">
        <v>160</v>
      </c>
      <c r="AI623" s="87" t="s">
        <v>161</v>
      </c>
      <c r="AJ623" s="87" t="s">
        <v>162</v>
      </c>
      <c r="AK623" s="87">
        <v>0</v>
      </c>
      <c r="AL623" s="87">
        <v>0</v>
      </c>
      <c r="AM623" s="87" t="s">
        <v>142</v>
      </c>
      <c r="AY623" s="133">
        <f t="shared" si="638"/>
        <v>311</v>
      </c>
      <c r="AZ623" s="87">
        <f t="shared" si="588"/>
        <v>279</v>
      </c>
      <c r="BA623" s="87">
        <f t="shared" si="589"/>
        <v>270</v>
      </c>
      <c r="BB623" s="87">
        <f t="shared" si="590"/>
        <v>311</v>
      </c>
      <c r="BC623" s="87">
        <f t="shared" si="591"/>
        <v>311</v>
      </c>
      <c r="BD623" s="87" t="str">
        <f t="shared" si="592"/>
        <v>1c</v>
      </c>
      <c r="BE623" s="87" t="str">
        <f t="shared" si="593"/>
        <v>0</v>
      </c>
      <c r="BG623" s="87">
        <f t="shared" si="594"/>
        <v>311</v>
      </c>
      <c r="BH623" s="127" t="str">
        <f t="shared" si="595"/>
        <v>2.10E+11</v>
      </c>
      <c r="BI623" s="127" t="str">
        <f t="shared" si="596"/>
        <v>8.08E+10</v>
      </c>
      <c r="BJ623" s="87" t="str">
        <f t="shared" si="597"/>
        <v>7850</v>
      </c>
      <c r="BK623" s="87">
        <f t="shared" si="598"/>
        <v>0.5</v>
      </c>
      <c r="BL623" s="87">
        <f t="shared" si="599"/>
        <v>0.01</v>
      </c>
    </row>
    <row r="624" spans="10:64" ht="12.75">
      <c r="J624" s="87">
        <f t="shared" si="625"/>
        <v>311.2</v>
      </c>
      <c r="K624" s="126">
        <v>270</v>
      </c>
      <c r="L624" s="87">
        <v>1.3</v>
      </c>
      <c r="M624" s="87">
        <v>10</v>
      </c>
      <c r="N624" s="87" t="s">
        <v>154</v>
      </c>
      <c r="O624" s="87" t="s">
        <v>155</v>
      </c>
      <c r="P624" s="87">
        <v>0</v>
      </c>
      <c r="Q624" s="127">
        <v>4.053E-5</v>
      </c>
      <c r="R624" s="87">
        <v>0</v>
      </c>
      <c r="S624" s="87">
        <v>0</v>
      </c>
      <c r="T624" s="127">
        <v>1770000000</v>
      </c>
      <c r="U624" s="127">
        <v>1770000000</v>
      </c>
      <c r="V624" s="127">
        <v>1637000000</v>
      </c>
      <c r="W624" s="127">
        <v>1637000000</v>
      </c>
      <c r="X624" s="87">
        <v>0</v>
      </c>
      <c r="Y624" s="87">
        <v>0</v>
      </c>
      <c r="Z624" s="127">
        <v>1362000000</v>
      </c>
      <c r="AA624" s="127">
        <v>1.6860000000000001E-5</v>
      </c>
      <c r="AB624" s="127">
        <v>8511000000</v>
      </c>
      <c r="AC624" s="87">
        <v>0</v>
      </c>
      <c r="AD624" s="87" t="s">
        <v>156</v>
      </c>
      <c r="AE624" s="87" t="s">
        <v>157</v>
      </c>
      <c r="AF624" s="87" t="s">
        <v>158</v>
      </c>
      <c r="AG624" s="87" t="s">
        <v>159</v>
      </c>
      <c r="AH624" s="87" t="s">
        <v>160</v>
      </c>
      <c r="AI624" s="87" t="s">
        <v>161</v>
      </c>
      <c r="AJ624" s="87" t="s">
        <v>162</v>
      </c>
      <c r="AK624" s="87">
        <v>0</v>
      </c>
      <c r="AL624" s="87">
        <v>0</v>
      </c>
      <c r="AM624" s="87" t="s">
        <v>142</v>
      </c>
      <c r="AY624" s="133"/>
      <c r="AZ624" s="87" t="str">
        <f t="shared" si="588"/>
        <v/>
      </c>
      <c r="BA624" s="87" t="str">
        <f t="shared" si="589"/>
        <v/>
      </c>
      <c r="BB624" s="87" t="str">
        <f t="shared" si="590"/>
        <v/>
      </c>
      <c r="BC624" s="87" t="str">
        <f t="shared" si="591"/>
        <v/>
      </c>
      <c r="BD624" s="87" t="str">
        <f t="shared" si="592"/>
        <v/>
      </c>
      <c r="BE624" s="87" t="str">
        <f t="shared" si="593"/>
        <v/>
      </c>
      <c r="BG624" s="87" t="str">
        <f t="shared" si="594"/>
        <v/>
      </c>
      <c r="BH624" s="127" t="str">
        <f t="shared" si="595"/>
        <v/>
      </c>
      <c r="BI624" s="127" t="str">
        <f t="shared" si="596"/>
        <v/>
      </c>
      <c r="BJ624" s="87" t="str">
        <f t="shared" si="597"/>
        <v/>
      </c>
      <c r="BK624" s="87" t="str">
        <f t="shared" si="598"/>
        <v/>
      </c>
      <c r="BL624" s="87" t="str">
        <f t="shared" si="599"/>
        <v/>
      </c>
    </row>
    <row r="625" spans="10:64" ht="12.75">
      <c r="J625" s="87">
        <f t="shared" si="625"/>
        <v>312.10000000000002</v>
      </c>
      <c r="K625" s="126">
        <v>280</v>
      </c>
      <c r="L625" s="87">
        <v>0.5</v>
      </c>
      <c r="M625" s="87">
        <v>10</v>
      </c>
      <c r="N625" s="87" t="s">
        <v>154</v>
      </c>
      <c r="O625" s="87" t="s">
        <v>155</v>
      </c>
      <c r="P625" s="87">
        <v>0</v>
      </c>
      <c r="Q625" s="127">
        <v>1.539E-5</v>
      </c>
      <c r="R625" s="87">
        <v>0</v>
      </c>
      <c r="S625" s="87">
        <v>0</v>
      </c>
      <c r="T625" s="127">
        <v>97060000</v>
      </c>
      <c r="U625" s="127">
        <v>97060000</v>
      </c>
      <c r="V625" s="127">
        <v>621900000</v>
      </c>
      <c r="W625" s="127">
        <v>621900000</v>
      </c>
      <c r="X625" s="87">
        <v>0</v>
      </c>
      <c r="Y625" s="87">
        <v>0</v>
      </c>
      <c r="Z625" s="127">
        <v>74690000</v>
      </c>
      <c r="AA625" s="127">
        <v>9.2439999999999999E-7</v>
      </c>
      <c r="AB625" s="127">
        <v>3233000000</v>
      </c>
      <c r="AC625" s="87">
        <v>0</v>
      </c>
      <c r="AD625" s="87" t="s">
        <v>156</v>
      </c>
      <c r="AE625" s="87" t="s">
        <v>157</v>
      </c>
      <c r="AF625" s="87" t="s">
        <v>158</v>
      </c>
      <c r="AG625" s="87" t="s">
        <v>159</v>
      </c>
      <c r="AH625" s="87" t="s">
        <v>160</v>
      </c>
      <c r="AI625" s="87" t="s">
        <v>161</v>
      </c>
      <c r="AJ625" s="87" t="s">
        <v>162</v>
      </c>
      <c r="AK625" s="87">
        <v>0</v>
      </c>
      <c r="AL625" s="87">
        <v>0</v>
      </c>
      <c r="AM625" s="87" t="s">
        <v>142</v>
      </c>
      <c r="AY625" s="133">
        <f t="shared" si="638"/>
        <v>312</v>
      </c>
      <c r="AZ625" s="87">
        <f t="shared" si="588"/>
        <v>280</v>
      </c>
      <c r="BA625" s="87">
        <f t="shared" si="589"/>
        <v>281</v>
      </c>
      <c r="BB625" s="87">
        <f t="shared" si="590"/>
        <v>312</v>
      </c>
      <c r="BC625" s="87">
        <f t="shared" si="591"/>
        <v>312</v>
      </c>
      <c r="BD625" s="87" t="str">
        <f t="shared" si="592"/>
        <v>1c</v>
      </c>
      <c r="BE625" s="87" t="str">
        <f t="shared" si="593"/>
        <v>0</v>
      </c>
      <c r="BG625" s="87">
        <f t="shared" si="594"/>
        <v>312</v>
      </c>
      <c r="BH625" s="127" t="str">
        <f t="shared" si="595"/>
        <v>2.10E+11</v>
      </c>
      <c r="BI625" s="127" t="str">
        <f t="shared" si="596"/>
        <v>8.08E+10</v>
      </c>
      <c r="BJ625" s="87" t="str">
        <f t="shared" si="597"/>
        <v>7850</v>
      </c>
      <c r="BK625" s="87">
        <f t="shared" si="598"/>
        <v>0.5</v>
      </c>
      <c r="BL625" s="87">
        <f t="shared" si="599"/>
        <v>0.01</v>
      </c>
    </row>
    <row r="626" spans="10:64" ht="12.75">
      <c r="J626" s="87">
        <f t="shared" si="625"/>
        <v>312.2</v>
      </c>
      <c r="K626" s="126">
        <v>281</v>
      </c>
      <c r="L626" s="87">
        <v>0.5</v>
      </c>
      <c r="M626" s="87">
        <v>10</v>
      </c>
      <c r="N626" s="87" t="s">
        <v>154</v>
      </c>
      <c r="O626" s="87" t="s">
        <v>155</v>
      </c>
      <c r="P626" s="87">
        <v>0</v>
      </c>
      <c r="Q626" s="127">
        <v>1.539E-5</v>
      </c>
      <c r="R626" s="87">
        <v>0</v>
      </c>
      <c r="S626" s="87">
        <v>0</v>
      </c>
      <c r="T626" s="127">
        <v>97060000</v>
      </c>
      <c r="U626" s="127">
        <v>97060000</v>
      </c>
      <c r="V626" s="127">
        <v>621900000</v>
      </c>
      <c r="W626" s="127">
        <v>621900000</v>
      </c>
      <c r="X626" s="87">
        <v>0</v>
      </c>
      <c r="Y626" s="87">
        <v>0</v>
      </c>
      <c r="Z626" s="127">
        <v>74690000</v>
      </c>
      <c r="AA626" s="127">
        <v>9.2439999999999999E-7</v>
      </c>
      <c r="AB626" s="127">
        <v>3233000000</v>
      </c>
      <c r="AC626" s="87">
        <v>0</v>
      </c>
      <c r="AD626" s="87" t="s">
        <v>156</v>
      </c>
      <c r="AE626" s="87" t="s">
        <v>157</v>
      </c>
      <c r="AF626" s="87" t="s">
        <v>158</v>
      </c>
      <c r="AG626" s="87" t="s">
        <v>159</v>
      </c>
      <c r="AH626" s="87" t="s">
        <v>160</v>
      </c>
      <c r="AI626" s="87" t="s">
        <v>161</v>
      </c>
      <c r="AJ626" s="87" t="s">
        <v>162</v>
      </c>
      <c r="AK626" s="87">
        <v>0</v>
      </c>
      <c r="AL626" s="87">
        <v>0</v>
      </c>
      <c r="AM626" s="87" t="s">
        <v>142</v>
      </c>
      <c r="AY626" s="133"/>
      <c r="AZ626" s="87" t="str">
        <f t="shared" si="588"/>
        <v/>
      </c>
      <c r="BA626" s="87" t="str">
        <f t="shared" si="589"/>
        <v/>
      </c>
      <c r="BB626" s="87" t="str">
        <f t="shared" si="590"/>
        <v/>
      </c>
      <c r="BC626" s="87" t="str">
        <f t="shared" si="591"/>
        <v/>
      </c>
      <c r="BD626" s="87" t="str">
        <f t="shared" si="592"/>
        <v/>
      </c>
      <c r="BE626" s="87" t="str">
        <f t="shared" si="593"/>
        <v/>
      </c>
      <c r="BG626" s="87" t="str">
        <f t="shared" si="594"/>
        <v/>
      </c>
      <c r="BH626" s="127" t="str">
        <f t="shared" si="595"/>
        <v/>
      </c>
      <c r="BI626" s="127" t="str">
        <f t="shared" si="596"/>
        <v/>
      </c>
      <c r="BJ626" s="87" t="str">
        <f t="shared" si="597"/>
        <v/>
      </c>
      <c r="BK626" s="87" t="str">
        <f t="shared" si="598"/>
        <v/>
      </c>
      <c r="BL626" s="87" t="str">
        <f t="shared" si="599"/>
        <v/>
      </c>
    </row>
    <row r="627" spans="10:64" ht="12.75">
      <c r="J627" s="87">
        <f t="shared" si="625"/>
        <v>313.10000000000002</v>
      </c>
      <c r="K627" s="126">
        <v>281</v>
      </c>
      <c r="L627" s="87">
        <v>0.5</v>
      </c>
      <c r="M627" s="87">
        <v>10</v>
      </c>
      <c r="N627" s="87" t="s">
        <v>154</v>
      </c>
      <c r="O627" s="87" t="s">
        <v>155</v>
      </c>
      <c r="P627" s="87">
        <v>0</v>
      </c>
      <c r="Q627" s="127">
        <v>1.539E-5</v>
      </c>
      <c r="R627" s="87">
        <v>0</v>
      </c>
      <c r="S627" s="87">
        <v>0</v>
      </c>
      <c r="T627" s="127">
        <v>97060000</v>
      </c>
      <c r="U627" s="127">
        <v>97060000</v>
      </c>
      <c r="V627" s="127">
        <v>621900000</v>
      </c>
      <c r="W627" s="127">
        <v>621900000</v>
      </c>
      <c r="X627" s="87">
        <v>0</v>
      </c>
      <c r="Y627" s="87">
        <v>0</v>
      </c>
      <c r="Z627" s="127">
        <v>74690000</v>
      </c>
      <c r="AA627" s="127">
        <v>9.2439999999999999E-7</v>
      </c>
      <c r="AB627" s="127">
        <v>3233000000</v>
      </c>
      <c r="AC627" s="87">
        <v>0</v>
      </c>
      <c r="AD627" s="87" t="s">
        <v>156</v>
      </c>
      <c r="AE627" s="87" t="s">
        <v>157</v>
      </c>
      <c r="AF627" s="87" t="s">
        <v>158</v>
      </c>
      <c r="AG627" s="87" t="s">
        <v>159</v>
      </c>
      <c r="AH627" s="87" t="s">
        <v>160</v>
      </c>
      <c r="AI627" s="87" t="s">
        <v>161</v>
      </c>
      <c r="AJ627" s="87" t="s">
        <v>162</v>
      </c>
      <c r="AK627" s="87">
        <v>0</v>
      </c>
      <c r="AL627" s="87">
        <v>0</v>
      </c>
      <c r="AM627" s="87" t="s">
        <v>142</v>
      </c>
      <c r="AY627" s="133">
        <f t="shared" si="638"/>
        <v>313</v>
      </c>
      <c r="AZ627" s="87">
        <f t="shared" si="588"/>
        <v>281</v>
      </c>
      <c r="BA627" s="87">
        <f t="shared" si="589"/>
        <v>222</v>
      </c>
      <c r="BB627" s="87">
        <f t="shared" si="590"/>
        <v>313</v>
      </c>
      <c r="BC627" s="87">
        <f t="shared" si="591"/>
        <v>313</v>
      </c>
      <c r="BD627" s="87" t="str">
        <f t="shared" si="592"/>
        <v>1c</v>
      </c>
      <c r="BE627" s="87" t="str">
        <f t="shared" si="593"/>
        <v>0</v>
      </c>
      <c r="BG627" s="87">
        <f t="shared" si="594"/>
        <v>313</v>
      </c>
      <c r="BH627" s="127" t="str">
        <f t="shared" si="595"/>
        <v>2.10E+11</v>
      </c>
      <c r="BI627" s="127" t="str">
        <f t="shared" si="596"/>
        <v>8.08E+10</v>
      </c>
      <c r="BJ627" s="87" t="str">
        <f t="shared" si="597"/>
        <v>7850</v>
      </c>
      <c r="BK627" s="87">
        <f t="shared" si="598"/>
        <v>0.5</v>
      </c>
      <c r="BL627" s="87">
        <f t="shared" si="599"/>
        <v>0.01</v>
      </c>
    </row>
    <row r="628" spans="10:64" ht="12.75">
      <c r="J628" s="87">
        <f t="shared" si="625"/>
        <v>313.2</v>
      </c>
      <c r="K628" s="126">
        <v>222</v>
      </c>
      <c r="L628" s="87">
        <v>1.3</v>
      </c>
      <c r="M628" s="87">
        <v>10</v>
      </c>
      <c r="N628" s="87" t="s">
        <v>154</v>
      </c>
      <c r="O628" s="87" t="s">
        <v>155</v>
      </c>
      <c r="P628" s="87">
        <v>0</v>
      </c>
      <c r="Q628" s="127">
        <v>4.053E-5</v>
      </c>
      <c r="R628" s="87">
        <v>0</v>
      </c>
      <c r="S628" s="87">
        <v>0</v>
      </c>
      <c r="T628" s="127">
        <v>1770000000</v>
      </c>
      <c r="U628" s="127">
        <v>1770000000</v>
      </c>
      <c r="V628" s="127">
        <v>1637000000</v>
      </c>
      <c r="W628" s="127">
        <v>1637000000</v>
      </c>
      <c r="X628" s="87">
        <v>0</v>
      </c>
      <c r="Y628" s="87">
        <v>0</v>
      </c>
      <c r="Z628" s="127">
        <v>1362000000</v>
      </c>
      <c r="AA628" s="127">
        <v>1.6860000000000001E-5</v>
      </c>
      <c r="AB628" s="127">
        <v>8511000000</v>
      </c>
      <c r="AC628" s="87">
        <v>0</v>
      </c>
      <c r="AD628" s="87" t="s">
        <v>156</v>
      </c>
      <c r="AE628" s="87" t="s">
        <v>157</v>
      </c>
      <c r="AF628" s="87" t="s">
        <v>158</v>
      </c>
      <c r="AG628" s="87" t="s">
        <v>159</v>
      </c>
      <c r="AH628" s="87" t="s">
        <v>160</v>
      </c>
      <c r="AI628" s="87" t="s">
        <v>161</v>
      </c>
      <c r="AJ628" s="87" t="s">
        <v>162</v>
      </c>
      <c r="AK628" s="87">
        <v>0</v>
      </c>
      <c r="AL628" s="87">
        <v>0</v>
      </c>
      <c r="AM628" s="87" t="s">
        <v>142</v>
      </c>
      <c r="AY628" s="133"/>
      <c r="AZ628" s="87" t="str">
        <f t="shared" si="588"/>
        <v/>
      </c>
      <c r="BA628" s="87" t="str">
        <f t="shared" si="589"/>
        <v/>
      </c>
      <c r="BB628" s="87" t="str">
        <f t="shared" si="590"/>
        <v/>
      </c>
      <c r="BC628" s="87" t="str">
        <f t="shared" si="591"/>
        <v/>
      </c>
      <c r="BD628" s="87" t="str">
        <f t="shared" si="592"/>
        <v/>
      </c>
      <c r="BE628" s="87" t="str">
        <f t="shared" si="593"/>
        <v/>
      </c>
      <c r="BG628" s="87" t="str">
        <f t="shared" si="594"/>
        <v/>
      </c>
      <c r="BH628" s="127" t="str">
        <f t="shared" si="595"/>
        <v/>
      </c>
      <c r="BI628" s="127" t="str">
        <f t="shared" si="596"/>
        <v/>
      </c>
      <c r="BJ628" s="87" t="str">
        <f t="shared" si="597"/>
        <v/>
      </c>
      <c r="BK628" s="87" t="str">
        <f t="shared" si="598"/>
        <v/>
      </c>
      <c r="BL628" s="87" t="str">
        <f t="shared" si="599"/>
        <v/>
      </c>
    </row>
    <row r="629" spans="10:64" ht="12.75">
      <c r="J629" s="87">
        <f t="shared" si="625"/>
        <v>314.10000000000002</v>
      </c>
      <c r="K629" s="126">
        <v>282</v>
      </c>
      <c r="L629" s="87">
        <v>0.5</v>
      </c>
      <c r="M629" s="87">
        <v>10</v>
      </c>
      <c r="N629" s="87" t="s">
        <v>154</v>
      </c>
      <c r="O629" s="87" t="s">
        <v>155</v>
      </c>
      <c r="P629" s="87">
        <v>0</v>
      </c>
      <c r="Q629" s="127">
        <v>1.539E-5</v>
      </c>
      <c r="R629" s="87">
        <v>0</v>
      </c>
      <c r="S629" s="87">
        <v>0</v>
      </c>
      <c r="T629" s="127">
        <v>97060000</v>
      </c>
      <c r="U629" s="127">
        <v>97060000</v>
      </c>
      <c r="V629" s="127">
        <v>621900000</v>
      </c>
      <c r="W629" s="127">
        <v>621900000</v>
      </c>
      <c r="X629" s="87">
        <v>0</v>
      </c>
      <c r="Y629" s="87">
        <v>0</v>
      </c>
      <c r="Z629" s="127">
        <v>74690000</v>
      </c>
      <c r="AA629" s="127">
        <v>9.2439999999999999E-7</v>
      </c>
      <c r="AB629" s="127">
        <v>3233000000</v>
      </c>
      <c r="AC629" s="87">
        <v>0</v>
      </c>
      <c r="AD629" s="87" t="s">
        <v>156</v>
      </c>
      <c r="AE629" s="87" t="s">
        <v>157</v>
      </c>
      <c r="AF629" s="87" t="s">
        <v>158</v>
      </c>
      <c r="AG629" s="87" t="s">
        <v>159</v>
      </c>
      <c r="AH629" s="87" t="s">
        <v>160</v>
      </c>
      <c r="AI629" s="87" t="s">
        <v>161</v>
      </c>
      <c r="AJ629" s="87" t="s">
        <v>162</v>
      </c>
      <c r="AK629" s="87">
        <v>0</v>
      </c>
      <c r="AL629" s="87">
        <v>0</v>
      </c>
      <c r="AM629" s="87" t="s">
        <v>142</v>
      </c>
      <c r="AY629" s="133">
        <f t="shared" si="638"/>
        <v>314</v>
      </c>
      <c r="AZ629" s="87">
        <f t="shared" si="588"/>
        <v>282</v>
      </c>
      <c r="BA629" s="87">
        <f t="shared" si="589"/>
        <v>283</v>
      </c>
      <c r="BB629" s="87">
        <f t="shared" si="590"/>
        <v>314</v>
      </c>
      <c r="BC629" s="87">
        <f t="shared" si="591"/>
        <v>314</v>
      </c>
      <c r="BD629" s="87" t="str">
        <f t="shared" si="592"/>
        <v>1c</v>
      </c>
      <c r="BE629" s="87" t="str">
        <f t="shared" si="593"/>
        <v>0</v>
      </c>
      <c r="BG629" s="87">
        <f t="shared" si="594"/>
        <v>314</v>
      </c>
      <c r="BH629" s="127" t="str">
        <f t="shared" si="595"/>
        <v>2.10E+11</v>
      </c>
      <c r="BI629" s="127" t="str">
        <f t="shared" si="596"/>
        <v>8.08E+10</v>
      </c>
      <c r="BJ629" s="87" t="str">
        <f t="shared" si="597"/>
        <v>7850</v>
      </c>
      <c r="BK629" s="87">
        <f t="shared" si="598"/>
        <v>0.5</v>
      </c>
      <c r="BL629" s="87">
        <f t="shared" si="599"/>
        <v>0.01</v>
      </c>
    </row>
    <row r="630" spans="10:64" ht="12.75">
      <c r="J630" s="87">
        <f t="shared" si="625"/>
        <v>314.2</v>
      </c>
      <c r="K630" s="126">
        <v>283</v>
      </c>
      <c r="L630" s="87">
        <v>0.5</v>
      </c>
      <c r="M630" s="87">
        <v>10</v>
      </c>
      <c r="N630" s="87" t="s">
        <v>154</v>
      </c>
      <c r="O630" s="87" t="s">
        <v>155</v>
      </c>
      <c r="P630" s="87">
        <v>0</v>
      </c>
      <c r="Q630" s="127">
        <v>1.539E-5</v>
      </c>
      <c r="R630" s="87">
        <v>0</v>
      </c>
      <c r="S630" s="87">
        <v>0</v>
      </c>
      <c r="T630" s="127">
        <v>97060000</v>
      </c>
      <c r="U630" s="127">
        <v>97060000</v>
      </c>
      <c r="V630" s="127">
        <v>621900000</v>
      </c>
      <c r="W630" s="127">
        <v>621900000</v>
      </c>
      <c r="X630" s="87">
        <v>0</v>
      </c>
      <c r="Y630" s="87">
        <v>0</v>
      </c>
      <c r="Z630" s="127">
        <v>74690000</v>
      </c>
      <c r="AA630" s="127">
        <v>9.2439999999999999E-7</v>
      </c>
      <c r="AB630" s="127">
        <v>3233000000</v>
      </c>
      <c r="AC630" s="87">
        <v>0</v>
      </c>
      <c r="AD630" s="87" t="s">
        <v>156</v>
      </c>
      <c r="AE630" s="87" t="s">
        <v>157</v>
      </c>
      <c r="AF630" s="87" t="s">
        <v>158</v>
      </c>
      <c r="AG630" s="87" t="s">
        <v>159</v>
      </c>
      <c r="AH630" s="87" t="s">
        <v>160</v>
      </c>
      <c r="AI630" s="87" t="s">
        <v>161</v>
      </c>
      <c r="AJ630" s="87" t="s">
        <v>162</v>
      </c>
      <c r="AK630" s="87">
        <v>0</v>
      </c>
      <c r="AL630" s="87">
        <v>0</v>
      </c>
      <c r="AM630" s="87" t="s">
        <v>142</v>
      </c>
      <c r="AY630" s="133"/>
      <c r="AZ630" s="87" t="str">
        <f t="shared" si="588"/>
        <v/>
      </c>
      <c r="BA630" s="87" t="str">
        <f t="shared" si="589"/>
        <v/>
      </c>
      <c r="BB630" s="87" t="str">
        <f t="shared" si="590"/>
        <v/>
      </c>
      <c r="BC630" s="87" t="str">
        <f t="shared" si="591"/>
        <v/>
      </c>
      <c r="BD630" s="87" t="str">
        <f t="shared" si="592"/>
        <v/>
      </c>
      <c r="BE630" s="87" t="str">
        <f t="shared" si="593"/>
        <v/>
      </c>
      <c r="BG630" s="87" t="str">
        <f t="shared" si="594"/>
        <v/>
      </c>
      <c r="BH630" s="127" t="str">
        <f t="shared" si="595"/>
        <v/>
      </c>
      <c r="BI630" s="127" t="str">
        <f t="shared" si="596"/>
        <v/>
      </c>
      <c r="BJ630" s="87" t="str">
        <f t="shared" si="597"/>
        <v/>
      </c>
      <c r="BK630" s="87" t="str">
        <f t="shared" si="598"/>
        <v/>
      </c>
      <c r="BL630" s="87" t="str">
        <f t="shared" si="599"/>
        <v/>
      </c>
    </row>
    <row r="631" spans="10:64" ht="12.75">
      <c r="J631" s="87">
        <f t="shared" si="625"/>
        <v>315.10000000000002</v>
      </c>
      <c r="K631" s="126">
        <v>283</v>
      </c>
      <c r="L631" s="87">
        <v>0.5</v>
      </c>
      <c r="M631" s="87">
        <v>10</v>
      </c>
      <c r="N631" s="87" t="s">
        <v>154</v>
      </c>
      <c r="O631" s="87" t="s">
        <v>155</v>
      </c>
      <c r="P631" s="87">
        <v>0</v>
      </c>
      <c r="Q631" s="127">
        <v>1.539E-5</v>
      </c>
      <c r="R631" s="87">
        <v>0</v>
      </c>
      <c r="S631" s="87">
        <v>0</v>
      </c>
      <c r="T631" s="127">
        <v>97060000</v>
      </c>
      <c r="U631" s="127">
        <v>97060000</v>
      </c>
      <c r="V631" s="127">
        <v>621900000</v>
      </c>
      <c r="W631" s="127">
        <v>621900000</v>
      </c>
      <c r="X631" s="87">
        <v>0</v>
      </c>
      <c r="Y631" s="87">
        <v>0</v>
      </c>
      <c r="Z631" s="127">
        <v>74690000</v>
      </c>
      <c r="AA631" s="127">
        <v>9.2439999999999999E-7</v>
      </c>
      <c r="AB631" s="127">
        <v>3233000000</v>
      </c>
      <c r="AC631" s="87">
        <v>0</v>
      </c>
      <c r="AD631" s="87" t="s">
        <v>156</v>
      </c>
      <c r="AE631" s="87" t="s">
        <v>157</v>
      </c>
      <c r="AF631" s="87" t="s">
        <v>158</v>
      </c>
      <c r="AG631" s="87" t="s">
        <v>159</v>
      </c>
      <c r="AH631" s="87" t="s">
        <v>160</v>
      </c>
      <c r="AI631" s="87" t="s">
        <v>161</v>
      </c>
      <c r="AJ631" s="87" t="s">
        <v>162</v>
      </c>
      <c r="AK631" s="87">
        <v>0</v>
      </c>
      <c r="AL631" s="87">
        <v>0</v>
      </c>
      <c r="AM631" s="87" t="s">
        <v>142</v>
      </c>
      <c r="AY631" s="133">
        <f t="shared" si="638"/>
        <v>315</v>
      </c>
      <c r="AZ631" s="87">
        <f t="shared" si="588"/>
        <v>283</v>
      </c>
      <c r="BA631" s="87">
        <f t="shared" si="589"/>
        <v>220</v>
      </c>
      <c r="BB631" s="87">
        <f t="shared" si="590"/>
        <v>315</v>
      </c>
      <c r="BC631" s="87">
        <f t="shared" si="591"/>
        <v>315</v>
      </c>
      <c r="BD631" s="87" t="str">
        <f t="shared" si="592"/>
        <v>1c</v>
      </c>
      <c r="BE631" s="87" t="str">
        <f t="shared" si="593"/>
        <v>0</v>
      </c>
      <c r="BG631" s="87">
        <f t="shared" si="594"/>
        <v>315</v>
      </c>
      <c r="BH631" s="127" t="str">
        <f t="shared" si="595"/>
        <v>2.10E+11</v>
      </c>
      <c r="BI631" s="127" t="str">
        <f t="shared" si="596"/>
        <v>8.08E+10</v>
      </c>
      <c r="BJ631" s="87" t="str">
        <f t="shared" si="597"/>
        <v>7850</v>
      </c>
      <c r="BK631" s="87">
        <f t="shared" si="598"/>
        <v>0.5</v>
      </c>
      <c r="BL631" s="87">
        <f t="shared" si="599"/>
        <v>0.01</v>
      </c>
    </row>
    <row r="632" spans="10:64" ht="12.75">
      <c r="J632" s="87">
        <f t="shared" si="625"/>
        <v>315.2</v>
      </c>
      <c r="K632" s="126">
        <v>220</v>
      </c>
      <c r="L632" s="87">
        <v>1.3</v>
      </c>
      <c r="M632" s="87">
        <v>10</v>
      </c>
      <c r="N632" s="87" t="s">
        <v>154</v>
      </c>
      <c r="O632" s="87" t="s">
        <v>155</v>
      </c>
      <c r="P632" s="87">
        <v>0</v>
      </c>
      <c r="Q632" s="127">
        <v>4.053E-5</v>
      </c>
      <c r="R632" s="87">
        <v>0</v>
      </c>
      <c r="S632" s="87">
        <v>0</v>
      </c>
      <c r="T632" s="127">
        <v>1770000000</v>
      </c>
      <c r="U632" s="127">
        <v>1770000000</v>
      </c>
      <c r="V632" s="127">
        <v>1637000000</v>
      </c>
      <c r="W632" s="127">
        <v>1637000000</v>
      </c>
      <c r="X632" s="87">
        <v>0</v>
      </c>
      <c r="Y632" s="87">
        <v>0</v>
      </c>
      <c r="Z632" s="127">
        <v>1362000000</v>
      </c>
      <c r="AA632" s="127">
        <v>1.6860000000000001E-5</v>
      </c>
      <c r="AB632" s="127">
        <v>8511000000</v>
      </c>
      <c r="AC632" s="87">
        <v>0</v>
      </c>
      <c r="AD632" s="87" t="s">
        <v>156</v>
      </c>
      <c r="AE632" s="87" t="s">
        <v>157</v>
      </c>
      <c r="AF632" s="87" t="s">
        <v>158</v>
      </c>
      <c r="AG632" s="87" t="s">
        <v>159</v>
      </c>
      <c r="AH632" s="87" t="s">
        <v>160</v>
      </c>
      <c r="AI632" s="87" t="s">
        <v>161</v>
      </c>
      <c r="AJ632" s="87" t="s">
        <v>162</v>
      </c>
      <c r="AK632" s="87">
        <v>0</v>
      </c>
      <c r="AL632" s="87">
        <v>0</v>
      </c>
      <c r="AM632" s="87" t="s">
        <v>142</v>
      </c>
      <c r="AY632" s="133"/>
      <c r="AZ632" s="87" t="str">
        <f t="shared" si="588"/>
        <v/>
      </c>
      <c r="BA632" s="87" t="str">
        <f t="shared" si="589"/>
        <v/>
      </c>
      <c r="BB632" s="87" t="str">
        <f t="shared" si="590"/>
        <v/>
      </c>
      <c r="BC632" s="87" t="str">
        <f t="shared" si="591"/>
        <v/>
      </c>
      <c r="BD632" s="87" t="str">
        <f t="shared" si="592"/>
        <v/>
      </c>
      <c r="BE632" s="87" t="str">
        <f t="shared" si="593"/>
        <v/>
      </c>
      <c r="BG632" s="87" t="str">
        <f t="shared" si="594"/>
        <v/>
      </c>
      <c r="BH632" s="127" t="str">
        <f t="shared" si="595"/>
        <v/>
      </c>
      <c r="BI632" s="127" t="str">
        <f t="shared" si="596"/>
        <v/>
      </c>
      <c r="BJ632" s="87" t="str">
        <f t="shared" si="597"/>
        <v/>
      </c>
      <c r="BK632" s="87" t="str">
        <f t="shared" si="598"/>
        <v/>
      </c>
      <c r="BL632" s="87" t="str">
        <f t="shared" si="599"/>
        <v/>
      </c>
    </row>
    <row r="633" spans="10:64" ht="12.75">
      <c r="J633" s="87">
        <f t="shared" si="625"/>
        <v>316.10000000000002</v>
      </c>
      <c r="K633" s="126">
        <v>284</v>
      </c>
      <c r="L633" s="87">
        <v>0.5</v>
      </c>
      <c r="M633" s="87">
        <v>10</v>
      </c>
      <c r="N633" s="87" t="s">
        <v>154</v>
      </c>
      <c r="O633" s="87" t="s">
        <v>155</v>
      </c>
      <c r="P633" s="87">
        <v>0</v>
      </c>
      <c r="Q633" s="127">
        <v>1.539E-5</v>
      </c>
      <c r="R633" s="87">
        <v>0</v>
      </c>
      <c r="S633" s="87">
        <v>0</v>
      </c>
      <c r="T633" s="127">
        <v>97060000</v>
      </c>
      <c r="U633" s="127">
        <v>97060000</v>
      </c>
      <c r="V633" s="127">
        <v>621900000</v>
      </c>
      <c r="W633" s="127">
        <v>621900000</v>
      </c>
      <c r="X633" s="87">
        <v>0</v>
      </c>
      <c r="Y633" s="87">
        <v>0</v>
      </c>
      <c r="Z633" s="127">
        <v>74690000</v>
      </c>
      <c r="AA633" s="127">
        <v>9.2439999999999999E-7</v>
      </c>
      <c r="AB633" s="127">
        <v>3233000000</v>
      </c>
      <c r="AC633" s="87">
        <v>0</v>
      </c>
      <c r="AD633" s="87" t="s">
        <v>156</v>
      </c>
      <c r="AE633" s="87" t="s">
        <v>157</v>
      </c>
      <c r="AF633" s="87" t="s">
        <v>158</v>
      </c>
      <c r="AG633" s="87" t="s">
        <v>159</v>
      </c>
      <c r="AH633" s="87" t="s">
        <v>160</v>
      </c>
      <c r="AI633" s="87" t="s">
        <v>161</v>
      </c>
      <c r="AJ633" s="87" t="s">
        <v>162</v>
      </c>
      <c r="AK633" s="87">
        <v>0</v>
      </c>
      <c r="AL633" s="87">
        <v>0</v>
      </c>
      <c r="AM633" s="87" t="s">
        <v>142</v>
      </c>
      <c r="AY633" s="133">
        <f t="shared" si="638"/>
        <v>316</v>
      </c>
      <c r="AZ633" s="87">
        <f t="shared" si="588"/>
        <v>284</v>
      </c>
      <c r="BA633" s="87">
        <f t="shared" si="589"/>
        <v>285</v>
      </c>
      <c r="BB633" s="87">
        <f t="shared" si="590"/>
        <v>316</v>
      </c>
      <c r="BC633" s="87">
        <f t="shared" si="591"/>
        <v>316</v>
      </c>
      <c r="BD633" s="87" t="str">
        <f t="shared" si="592"/>
        <v>1c</v>
      </c>
      <c r="BE633" s="87" t="str">
        <f t="shared" si="593"/>
        <v>0</v>
      </c>
      <c r="BG633" s="87">
        <f t="shared" si="594"/>
        <v>316</v>
      </c>
      <c r="BH633" s="127" t="str">
        <f t="shared" si="595"/>
        <v>2.10E+11</v>
      </c>
      <c r="BI633" s="127" t="str">
        <f t="shared" si="596"/>
        <v>8.08E+10</v>
      </c>
      <c r="BJ633" s="87" t="str">
        <f t="shared" si="597"/>
        <v>7850</v>
      </c>
      <c r="BK633" s="87">
        <f t="shared" si="598"/>
        <v>0.5</v>
      </c>
      <c r="BL633" s="87">
        <f t="shared" si="599"/>
        <v>0.01</v>
      </c>
    </row>
    <row r="634" spans="10:64" ht="12.75">
      <c r="J634" s="87">
        <f t="shared" si="625"/>
        <v>316.2</v>
      </c>
      <c r="K634" s="126">
        <v>285</v>
      </c>
      <c r="L634" s="87">
        <v>0.5</v>
      </c>
      <c r="M634" s="87">
        <v>10</v>
      </c>
      <c r="N634" s="87" t="s">
        <v>154</v>
      </c>
      <c r="O634" s="87" t="s">
        <v>155</v>
      </c>
      <c r="P634" s="87">
        <v>0</v>
      </c>
      <c r="Q634" s="127">
        <v>1.539E-5</v>
      </c>
      <c r="R634" s="87">
        <v>0</v>
      </c>
      <c r="S634" s="87">
        <v>0</v>
      </c>
      <c r="T634" s="127">
        <v>97060000</v>
      </c>
      <c r="U634" s="127">
        <v>97060000</v>
      </c>
      <c r="V634" s="127">
        <v>621900000</v>
      </c>
      <c r="W634" s="127">
        <v>621900000</v>
      </c>
      <c r="X634" s="87">
        <v>0</v>
      </c>
      <c r="Y634" s="87">
        <v>0</v>
      </c>
      <c r="Z634" s="127">
        <v>74690000</v>
      </c>
      <c r="AA634" s="127">
        <v>9.2439999999999999E-7</v>
      </c>
      <c r="AB634" s="127">
        <v>3233000000</v>
      </c>
      <c r="AC634" s="87">
        <v>0</v>
      </c>
      <c r="AD634" s="87" t="s">
        <v>156</v>
      </c>
      <c r="AE634" s="87" t="s">
        <v>157</v>
      </c>
      <c r="AF634" s="87" t="s">
        <v>158</v>
      </c>
      <c r="AG634" s="87" t="s">
        <v>159</v>
      </c>
      <c r="AH634" s="87" t="s">
        <v>160</v>
      </c>
      <c r="AI634" s="87" t="s">
        <v>161</v>
      </c>
      <c r="AJ634" s="87" t="s">
        <v>162</v>
      </c>
      <c r="AK634" s="87">
        <v>0</v>
      </c>
      <c r="AL634" s="87">
        <v>0</v>
      </c>
      <c r="AM634" s="87" t="s">
        <v>142</v>
      </c>
      <c r="AY634" s="133"/>
      <c r="AZ634" s="87" t="str">
        <f t="shared" si="588"/>
        <v/>
      </c>
      <c r="BA634" s="87" t="str">
        <f t="shared" si="589"/>
        <v/>
      </c>
      <c r="BB634" s="87" t="str">
        <f t="shared" si="590"/>
        <v/>
      </c>
      <c r="BC634" s="87" t="str">
        <f t="shared" si="591"/>
        <v/>
      </c>
      <c r="BD634" s="87" t="str">
        <f t="shared" si="592"/>
        <v/>
      </c>
      <c r="BE634" s="87" t="str">
        <f t="shared" si="593"/>
        <v/>
      </c>
      <c r="BG634" s="87" t="str">
        <f t="shared" si="594"/>
        <v/>
      </c>
      <c r="BH634" s="127" t="str">
        <f t="shared" si="595"/>
        <v/>
      </c>
      <c r="BI634" s="127" t="str">
        <f t="shared" si="596"/>
        <v/>
      </c>
      <c r="BJ634" s="87" t="str">
        <f t="shared" si="597"/>
        <v/>
      </c>
      <c r="BK634" s="87" t="str">
        <f t="shared" si="598"/>
        <v/>
      </c>
      <c r="BL634" s="87" t="str">
        <f t="shared" si="599"/>
        <v/>
      </c>
    </row>
    <row r="635" spans="10:64" ht="12.75">
      <c r="J635" s="87">
        <f t="shared" si="625"/>
        <v>317.10000000000002</v>
      </c>
      <c r="K635" s="126">
        <v>285</v>
      </c>
      <c r="L635" s="87">
        <v>0.5</v>
      </c>
      <c r="M635" s="87">
        <v>10</v>
      </c>
      <c r="N635" s="87" t="s">
        <v>154</v>
      </c>
      <c r="O635" s="87" t="s">
        <v>155</v>
      </c>
      <c r="P635" s="87">
        <v>0</v>
      </c>
      <c r="Q635" s="127">
        <v>1.539E-5</v>
      </c>
      <c r="R635" s="87">
        <v>0</v>
      </c>
      <c r="S635" s="87">
        <v>0</v>
      </c>
      <c r="T635" s="127">
        <v>97060000</v>
      </c>
      <c r="U635" s="127">
        <v>97060000</v>
      </c>
      <c r="V635" s="127">
        <v>621900000</v>
      </c>
      <c r="W635" s="127">
        <v>621900000</v>
      </c>
      <c r="X635" s="87">
        <v>0</v>
      </c>
      <c r="Y635" s="87">
        <v>0</v>
      </c>
      <c r="Z635" s="127">
        <v>74690000</v>
      </c>
      <c r="AA635" s="127">
        <v>9.2439999999999999E-7</v>
      </c>
      <c r="AB635" s="127">
        <v>3233000000</v>
      </c>
      <c r="AC635" s="87">
        <v>0</v>
      </c>
      <c r="AD635" s="87" t="s">
        <v>156</v>
      </c>
      <c r="AE635" s="87" t="s">
        <v>157</v>
      </c>
      <c r="AF635" s="87" t="s">
        <v>158</v>
      </c>
      <c r="AG635" s="87" t="s">
        <v>159</v>
      </c>
      <c r="AH635" s="87" t="s">
        <v>160</v>
      </c>
      <c r="AI635" s="87" t="s">
        <v>161</v>
      </c>
      <c r="AJ635" s="87" t="s">
        <v>162</v>
      </c>
      <c r="AK635" s="87">
        <v>0</v>
      </c>
      <c r="AL635" s="87">
        <v>0</v>
      </c>
      <c r="AM635" s="87" t="s">
        <v>142</v>
      </c>
      <c r="AY635" s="133">
        <f t="shared" si="638"/>
        <v>317</v>
      </c>
      <c r="AZ635" s="87">
        <f t="shared" si="588"/>
        <v>285</v>
      </c>
      <c r="BA635" s="87">
        <f t="shared" si="589"/>
        <v>218</v>
      </c>
      <c r="BB635" s="87">
        <f t="shared" si="590"/>
        <v>317</v>
      </c>
      <c r="BC635" s="87">
        <f t="shared" si="591"/>
        <v>317</v>
      </c>
      <c r="BD635" s="87" t="str">
        <f t="shared" si="592"/>
        <v>1c</v>
      </c>
      <c r="BE635" s="87" t="str">
        <f t="shared" si="593"/>
        <v>0</v>
      </c>
      <c r="BG635" s="87">
        <f t="shared" si="594"/>
        <v>317</v>
      </c>
      <c r="BH635" s="127" t="str">
        <f t="shared" si="595"/>
        <v>2.10E+11</v>
      </c>
      <c r="BI635" s="127" t="str">
        <f t="shared" si="596"/>
        <v>8.08E+10</v>
      </c>
      <c r="BJ635" s="87" t="str">
        <f t="shared" si="597"/>
        <v>7850</v>
      </c>
      <c r="BK635" s="87">
        <f t="shared" si="598"/>
        <v>0.5</v>
      </c>
      <c r="BL635" s="87">
        <f t="shared" si="599"/>
        <v>0.01</v>
      </c>
    </row>
    <row r="636" spans="10:64" ht="12.75">
      <c r="J636" s="87">
        <f t="shared" si="625"/>
        <v>317.2</v>
      </c>
      <c r="K636" s="126">
        <v>218</v>
      </c>
      <c r="L636" s="87">
        <v>1.3</v>
      </c>
      <c r="M636" s="87">
        <v>10</v>
      </c>
      <c r="N636" s="87" t="s">
        <v>154</v>
      </c>
      <c r="O636" s="87" t="s">
        <v>155</v>
      </c>
      <c r="P636" s="87">
        <v>0</v>
      </c>
      <c r="Q636" s="127">
        <v>4.053E-5</v>
      </c>
      <c r="R636" s="87">
        <v>0</v>
      </c>
      <c r="S636" s="87">
        <v>0</v>
      </c>
      <c r="T636" s="127">
        <v>1770000000</v>
      </c>
      <c r="U636" s="127">
        <v>1770000000</v>
      </c>
      <c r="V636" s="127">
        <v>1637000000</v>
      </c>
      <c r="W636" s="127">
        <v>1637000000</v>
      </c>
      <c r="X636" s="87">
        <v>0</v>
      </c>
      <c r="Y636" s="87">
        <v>0</v>
      </c>
      <c r="Z636" s="127">
        <v>1362000000</v>
      </c>
      <c r="AA636" s="127">
        <v>1.6860000000000001E-5</v>
      </c>
      <c r="AB636" s="127">
        <v>8511000000</v>
      </c>
      <c r="AC636" s="87">
        <v>0</v>
      </c>
      <c r="AD636" s="87" t="s">
        <v>156</v>
      </c>
      <c r="AE636" s="87" t="s">
        <v>157</v>
      </c>
      <c r="AF636" s="87" t="s">
        <v>158</v>
      </c>
      <c r="AG636" s="87" t="s">
        <v>159</v>
      </c>
      <c r="AH636" s="87" t="s">
        <v>160</v>
      </c>
      <c r="AI636" s="87" t="s">
        <v>161</v>
      </c>
      <c r="AJ636" s="87" t="s">
        <v>162</v>
      </c>
      <c r="AK636" s="87">
        <v>0</v>
      </c>
      <c r="AL636" s="87">
        <v>0</v>
      </c>
      <c r="AM636" s="87" t="s">
        <v>142</v>
      </c>
      <c r="AY636" s="133"/>
    </row>
    <row r="637" spans="10:64" ht="12.75">
      <c r="AY637" s="133" t="str">
        <f t="shared" si="638"/>
        <v/>
      </c>
    </row>
    <row r="638" spans="10:64" ht="12.75">
      <c r="AY638" s="133"/>
    </row>
    <row r="639" spans="10:64" ht="12.75">
      <c r="AY639" s="133" t="str">
        <f t="shared" si="638"/>
        <v/>
      </c>
    </row>
    <row r="640" spans="10:64" ht="12.75">
      <c r="AY640" s="133"/>
    </row>
    <row r="641" spans="51:51" ht="12.75">
      <c r="AY641" s="133" t="str">
        <f t="shared" si="638"/>
        <v/>
      </c>
    </row>
    <row r="642" spans="51:51" ht="12.75">
      <c r="AY642" s="133"/>
    </row>
    <row r="643" spans="51:51" ht="12.75">
      <c r="AY643" s="133" t="str">
        <f t="shared" si="638"/>
        <v/>
      </c>
    </row>
    <row r="644" spans="51:51" ht="12.75">
      <c r="AY644" s="133"/>
    </row>
    <row r="645" spans="51:51" ht="12.75">
      <c r="AY645" s="133" t="str">
        <f t="shared" si="638"/>
        <v/>
      </c>
    </row>
    <row r="646" spans="51:51" ht="12.75">
      <c r="AY646" s="133"/>
    </row>
  </sheetData>
  <mergeCells count="1">
    <mergeCell ref="AF2:AJ2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CA05-FDA5-47D7-A2DD-4F6BBC02C43D}">
  <dimension ref="A1:EQ646"/>
  <sheetViews>
    <sheetView tabSelected="1" workbookViewId="0">
      <selection activeCell="EF19" sqref="EF19"/>
    </sheetView>
    <sheetView tabSelected="1" topLeftCell="DD1" workbookViewId="1">
      <selection activeCell="ES41" sqref="ES41"/>
    </sheetView>
  </sheetViews>
  <sheetFormatPr defaultColWidth="9.125" defaultRowHeight="16.5"/>
  <cols>
    <col min="1" max="1" width="9.125" style="87"/>
    <col min="2" max="2" width="7.625" style="87" customWidth="1"/>
    <col min="3" max="3" width="7.25" style="87" customWidth="1"/>
    <col min="4" max="5" width="6.75" style="87" customWidth="1"/>
    <col min="6" max="6" width="7.625" style="87" customWidth="1"/>
    <col min="7" max="7" width="6.625" style="87" customWidth="1"/>
    <col min="8" max="8" width="2.875" style="87" customWidth="1"/>
    <col min="9" max="9" width="3.875" style="87" customWidth="1"/>
    <col min="10" max="49" width="6.875" style="87" hidden="1" customWidth="1"/>
    <col min="50" max="50" width="3.375" style="147" customWidth="1"/>
    <col min="51" max="64" width="3.75" style="87" hidden="1" customWidth="1"/>
    <col min="65" max="65" width="6.375" style="87" hidden="1" customWidth="1"/>
    <col min="66" max="72" width="0" style="87" hidden="1" customWidth="1"/>
    <col min="73" max="73" width="4.75" style="87" hidden="1" customWidth="1"/>
    <col min="74" max="85" width="0" style="87" hidden="1" customWidth="1"/>
    <col min="86" max="87" width="9.125" style="87" hidden="1" customWidth="1"/>
    <col min="88" max="88" width="6.25" style="87" hidden="1" customWidth="1"/>
    <col min="89" max="94" width="6.375" style="87" hidden="1" customWidth="1"/>
    <col min="95" max="95" width="0" style="87" hidden="1" customWidth="1"/>
    <col min="96" max="106" width="5.25" style="87" hidden="1" customWidth="1"/>
    <col min="107" max="107" width="0" style="87" hidden="1" customWidth="1"/>
    <col min="108" max="108" width="9.125" style="87"/>
    <col min="109" max="128" width="0" style="87" hidden="1" customWidth="1"/>
    <col min="129" max="138" width="9.125" style="87"/>
    <col min="139" max="139" width="9.875" style="87" bestFit="1" customWidth="1"/>
    <col min="140" max="140" width="9.25" style="87" bestFit="1" customWidth="1"/>
    <col min="141" max="143" width="9.875" style="87" bestFit="1" customWidth="1"/>
    <col min="144" max="144" width="9.25" style="87" bestFit="1" customWidth="1"/>
    <col min="145" max="145" width="10.125" style="87" customWidth="1"/>
    <col min="146" max="16384" width="9.125" style="87"/>
  </cols>
  <sheetData>
    <row r="1" spans="1:147" ht="12">
      <c r="CK1" s="167" t="s">
        <v>189</v>
      </c>
      <c r="CL1" s="168"/>
      <c r="CM1" s="168"/>
      <c r="CN1" s="168"/>
      <c r="CO1" s="168"/>
      <c r="CP1" s="168"/>
      <c r="CR1" s="167" t="s">
        <v>190</v>
      </c>
      <c r="CS1" s="168"/>
      <c r="CT1" s="168"/>
      <c r="CU1" s="168"/>
      <c r="CV1" s="168"/>
      <c r="CW1" s="168"/>
      <c r="CX1" s="168"/>
      <c r="CY1" s="168"/>
      <c r="CZ1" s="168"/>
      <c r="DA1" s="168"/>
      <c r="DB1" s="168"/>
      <c r="DE1" s="171" t="s">
        <v>202</v>
      </c>
      <c r="DF1" s="170"/>
      <c r="DG1" s="170"/>
      <c r="DH1" s="170"/>
      <c r="DI1" s="170"/>
      <c r="DJ1" s="170"/>
      <c r="DK1" s="170"/>
      <c r="DL1" s="170"/>
      <c r="DM1" s="170"/>
      <c r="DN1" s="170"/>
      <c r="DO1" s="170"/>
      <c r="DP1" s="170"/>
      <c r="DQ1" s="170"/>
      <c r="DR1" s="170"/>
      <c r="DS1" s="170"/>
      <c r="DT1" s="170"/>
      <c r="DU1" s="170"/>
      <c r="DV1" s="170"/>
      <c r="DW1" s="170"/>
      <c r="DY1" s="171" t="s">
        <v>202</v>
      </c>
      <c r="DZ1" s="170"/>
      <c r="EA1" s="170"/>
      <c r="EB1" s="170"/>
      <c r="EC1" s="170"/>
      <c r="ED1" s="170"/>
      <c r="EE1" s="170"/>
      <c r="EF1" s="170"/>
      <c r="EG1" s="170"/>
      <c r="EH1" s="170"/>
      <c r="EI1" s="170"/>
      <c r="EJ1" s="170"/>
      <c r="EK1" s="170"/>
      <c r="EL1" s="170"/>
      <c r="EM1" s="170"/>
      <c r="EN1" s="170"/>
      <c r="EO1" s="170"/>
      <c r="EP1" s="170"/>
      <c r="EQ1" s="170"/>
    </row>
    <row r="2" spans="1:147">
      <c r="B2" s="128" t="s">
        <v>148</v>
      </c>
      <c r="C2" s="128" t="s">
        <v>149</v>
      </c>
      <c r="D2" s="128" t="s">
        <v>150</v>
      </c>
      <c r="E2" s="128" t="s">
        <v>151</v>
      </c>
      <c r="F2" s="128" t="s">
        <v>152</v>
      </c>
      <c r="G2" s="128" t="s">
        <v>153</v>
      </c>
      <c r="J2" s="157" t="s">
        <v>164</v>
      </c>
      <c r="K2" s="157" t="s">
        <v>148</v>
      </c>
      <c r="L2" s="157" t="s">
        <v>166</v>
      </c>
      <c r="M2" s="157" t="s">
        <v>165</v>
      </c>
      <c r="N2" s="157" t="s">
        <v>167</v>
      </c>
      <c r="O2" s="157" t="s">
        <v>168</v>
      </c>
      <c r="P2" s="157" t="s">
        <v>169</v>
      </c>
      <c r="Q2" s="157" t="s">
        <v>170</v>
      </c>
      <c r="R2" s="157"/>
      <c r="S2" s="157"/>
      <c r="T2" s="157" t="s">
        <v>171</v>
      </c>
      <c r="U2" s="157"/>
      <c r="V2" s="157" t="s">
        <v>172</v>
      </c>
      <c r="W2" s="157"/>
      <c r="X2" s="157"/>
      <c r="Y2" s="157"/>
      <c r="Z2" s="157" t="s">
        <v>173</v>
      </c>
      <c r="AA2" s="157" t="s">
        <v>174</v>
      </c>
      <c r="AB2" s="157" t="s">
        <v>175</v>
      </c>
      <c r="AC2" s="157"/>
      <c r="AD2" s="157"/>
      <c r="AE2" s="157" t="s">
        <v>176</v>
      </c>
      <c r="AF2" s="177"/>
      <c r="AG2" s="178"/>
      <c r="AH2" s="178"/>
      <c r="AI2" s="178"/>
      <c r="AJ2" s="178"/>
      <c r="AK2" s="157" t="s">
        <v>177</v>
      </c>
      <c r="AL2" s="157" t="s">
        <v>178</v>
      </c>
      <c r="AM2" s="157" t="s">
        <v>179</v>
      </c>
      <c r="AO2" s="87" t="s">
        <v>58</v>
      </c>
      <c r="AP2" s="87" t="s">
        <v>59</v>
      </c>
      <c r="AQ2" s="87" t="s">
        <v>60</v>
      </c>
      <c r="AR2" s="87" t="s">
        <v>61</v>
      </c>
      <c r="AS2" s="87" t="s">
        <v>62</v>
      </c>
      <c r="AT2" s="87" t="s">
        <v>63</v>
      </c>
      <c r="AU2" s="87" t="s">
        <v>64</v>
      </c>
      <c r="AV2" s="87" t="s">
        <v>65</v>
      </c>
      <c r="AW2" s="87" t="s">
        <v>66</v>
      </c>
      <c r="AY2" s="87" t="s">
        <v>72</v>
      </c>
      <c r="AZ2" s="87" t="s">
        <v>73</v>
      </c>
      <c r="BA2" s="87" t="s">
        <v>74</v>
      </c>
      <c r="BB2" s="87" t="s">
        <v>75</v>
      </c>
      <c r="BC2" s="87" t="s">
        <v>76</v>
      </c>
      <c r="BD2" s="87" t="s">
        <v>77</v>
      </c>
      <c r="BE2" s="87" t="s">
        <v>78</v>
      </c>
      <c r="BG2" s="87" t="s">
        <v>81</v>
      </c>
      <c r="BH2" s="87" t="s">
        <v>82</v>
      </c>
      <c r="BI2" s="87" t="s">
        <v>83</v>
      </c>
      <c r="BJ2" s="87" t="s">
        <v>84</v>
      </c>
      <c r="BK2" s="87" t="s">
        <v>85</v>
      </c>
      <c r="BL2" s="87" t="s">
        <v>86</v>
      </c>
      <c r="BN2" s="132" t="s">
        <v>72</v>
      </c>
      <c r="BO2" s="132" t="s">
        <v>183</v>
      </c>
      <c r="BP2" s="132" t="s">
        <v>74</v>
      </c>
      <c r="BQ2" s="132" t="s">
        <v>75</v>
      </c>
      <c r="BR2" s="132" t="s">
        <v>76</v>
      </c>
      <c r="BS2" s="132" t="s">
        <v>77</v>
      </c>
      <c r="BT2" s="132" t="s">
        <v>78</v>
      </c>
      <c r="BV2" s="132" t="s">
        <v>81</v>
      </c>
      <c r="BW2" s="132" t="s">
        <v>82</v>
      </c>
      <c r="BX2" s="132" t="s">
        <v>83</v>
      </c>
      <c r="BY2" s="132" t="s">
        <v>84</v>
      </c>
      <c r="BZ2" s="132" t="s">
        <v>85</v>
      </c>
      <c r="CA2" s="132" t="s">
        <v>86</v>
      </c>
      <c r="CK2" s="168" t="s">
        <v>58</v>
      </c>
      <c r="CL2" s="168" t="s">
        <v>184</v>
      </c>
      <c r="CM2" s="168" t="s">
        <v>185</v>
      </c>
      <c r="CN2" s="168" t="s">
        <v>186</v>
      </c>
      <c r="CO2" s="168" t="s">
        <v>187</v>
      </c>
      <c r="CP2" s="168" t="s">
        <v>188</v>
      </c>
      <c r="CR2" s="169" t="s">
        <v>72</v>
      </c>
      <c r="CS2" s="168" t="s">
        <v>73</v>
      </c>
      <c r="CT2" s="168" t="s">
        <v>74</v>
      </c>
      <c r="CU2" s="168" t="s">
        <v>75</v>
      </c>
      <c r="CV2" s="168" t="s">
        <v>76</v>
      </c>
      <c r="CW2" s="169" t="s">
        <v>191</v>
      </c>
      <c r="CX2" s="168" t="s">
        <v>192</v>
      </c>
      <c r="CY2" s="168" t="s">
        <v>193</v>
      </c>
      <c r="CZ2" s="168" t="s">
        <v>194</v>
      </c>
      <c r="DA2" s="168" t="s">
        <v>195</v>
      </c>
      <c r="DB2" s="168" t="s">
        <v>196</v>
      </c>
      <c r="DE2" s="171" t="s">
        <v>197</v>
      </c>
      <c r="DF2" s="170"/>
      <c r="DG2" s="170"/>
      <c r="DH2" s="170"/>
      <c r="DI2" s="170"/>
      <c r="DJ2" s="170"/>
      <c r="DK2" s="170"/>
      <c r="DL2" s="170"/>
      <c r="DM2" s="171" t="s">
        <v>201</v>
      </c>
      <c r="DN2" s="170"/>
      <c r="DO2" s="170"/>
      <c r="DP2" s="170"/>
      <c r="DQ2" s="170"/>
      <c r="DR2" s="170"/>
      <c r="DS2" s="170"/>
      <c r="DT2" s="170"/>
      <c r="DU2" s="170"/>
      <c r="DV2" s="170"/>
      <c r="DW2" s="170"/>
      <c r="DY2" s="171" t="s">
        <v>197</v>
      </c>
      <c r="DZ2" s="170"/>
      <c r="EA2" s="170"/>
      <c r="EB2" s="170"/>
      <c r="EC2" s="170"/>
      <c r="ED2" s="170"/>
      <c r="EE2" s="170"/>
      <c r="EF2" s="170"/>
      <c r="EG2" s="171" t="s">
        <v>201</v>
      </c>
      <c r="EH2" s="170"/>
      <c r="EI2" s="170"/>
      <c r="EJ2" s="170"/>
      <c r="EK2" s="170"/>
      <c r="EL2" s="170"/>
      <c r="EM2" s="170"/>
      <c r="EN2" s="170"/>
      <c r="EO2" s="170"/>
      <c r="EP2" s="170"/>
      <c r="EQ2" s="170"/>
    </row>
    <row r="3" spans="1:147" ht="12.75">
      <c r="A3" s="148">
        <v>1</v>
      </c>
      <c r="B3" s="153">
        <v>1</v>
      </c>
      <c r="C3" s="154">
        <v>-14</v>
      </c>
      <c r="D3" s="153">
        <v>0</v>
      </c>
      <c r="E3" s="153">
        <v>0</v>
      </c>
      <c r="F3" s="153" t="s">
        <v>142</v>
      </c>
      <c r="G3" s="153"/>
      <c r="H3" s="153"/>
      <c r="J3" s="87">
        <v>1.1000000000000001</v>
      </c>
      <c r="K3" s="126">
        <v>1</v>
      </c>
      <c r="L3" s="87">
        <v>5</v>
      </c>
      <c r="M3" s="87">
        <v>24</v>
      </c>
      <c r="N3" s="87" t="s">
        <v>154</v>
      </c>
      <c r="O3" s="87" t="s">
        <v>155</v>
      </c>
      <c r="P3" s="87">
        <v>0</v>
      </c>
      <c r="Q3" s="127">
        <v>3.7520000000000001E-4</v>
      </c>
      <c r="R3" s="87">
        <v>0</v>
      </c>
      <c r="S3" s="87">
        <v>0</v>
      </c>
      <c r="T3" s="127">
        <v>243900000000</v>
      </c>
      <c r="U3" s="127">
        <v>243900000000</v>
      </c>
      <c r="V3" s="127">
        <v>15160000000</v>
      </c>
      <c r="W3" s="127">
        <v>15160000000</v>
      </c>
      <c r="X3" s="87">
        <v>0</v>
      </c>
      <c r="Y3" s="87">
        <v>0</v>
      </c>
      <c r="Z3" s="127">
        <v>187700000000</v>
      </c>
      <c r="AA3" s="87">
        <v>2.3219999999999998E-3</v>
      </c>
      <c r="AB3" s="127">
        <v>78790000000</v>
      </c>
      <c r="AC3" s="87">
        <v>0.65</v>
      </c>
      <c r="AD3" s="87" t="s">
        <v>156</v>
      </c>
      <c r="AE3" s="87" t="s">
        <v>157</v>
      </c>
      <c r="AF3" s="87" t="s">
        <v>158</v>
      </c>
      <c r="AG3" s="87" t="s">
        <v>159</v>
      </c>
      <c r="AH3" s="87" t="s">
        <v>160</v>
      </c>
      <c r="AI3" s="87" t="s">
        <v>161</v>
      </c>
      <c r="AJ3" s="87" t="s">
        <v>162</v>
      </c>
      <c r="AK3" s="87">
        <v>0</v>
      </c>
      <c r="AL3" s="87">
        <v>0</v>
      </c>
      <c r="AM3" s="87" t="s">
        <v>142</v>
      </c>
      <c r="AO3" s="87">
        <f>B3</f>
        <v>1</v>
      </c>
      <c r="AP3" s="87">
        <f t="shared" ref="AP3:AQ66" si="0">D3</f>
        <v>0</v>
      </c>
      <c r="AQ3" s="87">
        <f t="shared" si="0"/>
        <v>0</v>
      </c>
      <c r="AR3" s="87">
        <f>C3</f>
        <v>-14</v>
      </c>
      <c r="AS3" s="87">
        <v>1</v>
      </c>
      <c r="AT3" s="87">
        <v>0</v>
      </c>
      <c r="AU3" s="87">
        <v>0</v>
      </c>
      <c r="AV3" s="87">
        <v>0</v>
      </c>
      <c r="AW3" s="87">
        <v>0</v>
      </c>
      <c r="AY3" s="133">
        <f>IF(J3="", "", INT(J3))</f>
        <v>1</v>
      </c>
      <c r="AZ3" s="87">
        <f>IF(AY3="","",K3)</f>
        <v>1</v>
      </c>
      <c r="BA3" s="87">
        <f>IF(AY3="","",K4)</f>
        <v>2</v>
      </c>
      <c r="BB3" s="87">
        <f>IF(AY3="","",AY3)</f>
        <v>1</v>
      </c>
      <c r="BC3" s="87">
        <f>IF(AY3="","",AY3)</f>
        <v>1</v>
      </c>
      <c r="BD3" s="87" t="str">
        <f>IF(AY3="","","1c")</f>
        <v>1c</v>
      </c>
      <c r="BE3" s="87" t="str">
        <f>IF(AY3="","","0")</f>
        <v>0</v>
      </c>
      <c r="BG3" s="87">
        <f>IF(AY3="","",AY3)</f>
        <v>1</v>
      </c>
      <c r="BH3" s="127" t="str">
        <f>IF(AY3="","","2.10E+11")</f>
        <v>2.10E+11</v>
      </c>
      <c r="BI3" s="127" t="str">
        <f>IF(AY3="","","8.08E+10")</f>
        <v>8.08E+10</v>
      </c>
      <c r="BJ3" s="87" t="str">
        <f>IF(AY3="","","7850")</f>
        <v>7850</v>
      </c>
      <c r="BK3" s="87">
        <f>IF(AY3="","",L3)</f>
        <v>5</v>
      </c>
      <c r="BL3" s="87">
        <f>IF(AY3="","",M3/1000)</f>
        <v>2.4E-2</v>
      </c>
      <c r="BN3" s="129" cm="1">
        <f t="array" ref="BN3:CA319">_xlfn._xlws.FILTER(AY3:BL1000, AY3:AY1000&lt;&gt;"")</f>
        <v>1</v>
      </c>
      <c r="BO3" s="129">
        <v>1</v>
      </c>
      <c r="BP3" s="129">
        <v>2</v>
      </c>
      <c r="BQ3" s="129">
        <v>1</v>
      </c>
      <c r="BR3" s="129">
        <v>1</v>
      </c>
      <c r="BS3" s="129" t="str">
        <v>1c</v>
      </c>
      <c r="BT3" s="129" t="str">
        <v>0</v>
      </c>
      <c r="BU3" s="87">
        <v>0</v>
      </c>
      <c r="BV3" s="129">
        <v>1</v>
      </c>
      <c r="BW3" s="129" t="str">
        <v>2.10E+11</v>
      </c>
      <c r="BX3" s="129" t="str">
        <v>8.08E+10</v>
      </c>
      <c r="BY3" s="129" t="str">
        <v>7850</v>
      </c>
      <c r="BZ3" s="129">
        <v>5</v>
      </c>
      <c r="CA3" s="129">
        <v>2.4E-2</v>
      </c>
      <c r="CD3" s="87">
        <v>1</v>
      </c>
      <c r="CE3" s="87" t="s">
        <v>180</v>
      </c>
      <c r="CF3" s="87" t="s">
        <v>181</v>
      </c>
      <c r="CG3" s="87">
        <v>1</v>
      </c>
      <c r="CH3" s="87">
        <v>5</v>
      </c>
      <c r="CI3" s="87">
        <v>2.4E-2</v>
      </c>
      <c r="CK3" s="87">
        <f>B3</f>
        <v>1</v>
      </c>
      <c r="CL3" s="87">
        <f>D3</f>
        <v>0</v>
      </c>
      <c r="CM3" s="87">
        <f>E3</f>
        <v>0</v>
      </c>
      <c r="CN3" s="87">
        <f>C3</f>
        <v>-14</v>
      </c>
      <c r="CO3" s="87">
        <v>1</v>
      </c>
      <c r="CP3" s="87">
        <v>0</v>
      </c>
      <c r="CR3" s="87">
        <f>BN3</f>
        <v>1</v>
      </c>
      <c r="CS3" s="87">
        <f>BO3</f>
        <v>1</v>
      </c>
      <c r="CT3" s="87">
        <f>BP3</f>
        <v>2</v>
      </c>
      <c r="CU3" s="87">
        <v>1</v>
      </c>
      <c r="CV3" s="87">
        <v>1</v>
      </c>
      <c r="CW3" s="87">
        <v>1</v>
      </c>
      <c r="CX3" s="87">
        <v>0</v>
      </c>
      <c r="CY3" s="87">
        <v>1</v>
      </c>
      <c r="CZ3" s="87">
        <v>3</v>
      </c>
      <c r="DA3" s="87">
        <v>1</v>
      </c>
      <c r="DB3" s="87" t="b">
        <v>1</v>
      </c>
      <c r="DE3" s="170">
        <f>COUNT(DE6:DE162)</f>
        <v>157</v>
      </c>
      <c r="DF3" s="170" t="s">
        <v>198</v>
      </c>
      <c r="DG3" s="172" t="s">
        <v>199</v>
      </c>
      <c r="DH3" s="170" t="s">
        <v>200</v>
      </c>
      <c r="DI3" s="170"/>
      <c r="DJ3" s="170"/>
      <c r="DK3" s="170"/>
      <c r="DL3" s="170"/>
      <c r="DM3" s="171">
        <f>COUNT(DM6:DM194)</f>
        <v>189</v>
      </c>
      <c r="DN3" s="170"/>
      <c r="DO3" s="170"/>
      <c r="DP3" s="170"/>
      <c r="DQ3" s="170"/>
      <c r="DR3" s="170"/>
      <c r="DS3" s="170"/>
      <c r="DT3" s="170"/>
      <c r="DU3" s="170"/>
      <c r="DV3" s="170"/>
      <c r="DW3" s="170"/>
      <c r="DY3" s="170">
        <f>COUNT(DY6:DY109)</f>
        <v>41</v>
      </c>
      <c r="DZ3" s="170" t="s">
        <v>198</v>
      </c>
      <c r="EA3" s="172" t="s">
        <v>199</v>
      </c>
      <c r="EB3" s="170" t="s">
        <v>200</v>
      </c>
      <c r="EC3" s="170"/>
      <c r="ED3" s="170"/>
      <c r="EE3" s="170"/>
      <c r="EF3" s="170"/>
      <c r="EG3" s="171">
        <f>COUNT(EG6:EG133)</f>
        <v>41</v>
      </c>
      <c r="EH3" s="170"/>
      <c r="EI3" s="170"/>
      <c r="EJ3" s="170"/>
      <c r="EK3" s="170"/>
      <c r="EL3" s="170"/>
      <c r="EM3" s="170"/>
      <c r="EN3" s="170"/>
      <c r="EO3" s="170"/>
      <c r="EP3" s="170"/>
      <c r="EQ3" s="170"/>
    </row>
    <row r="4" spans="1:147" ht="12.75">
      <c r="A4" s="148">
        <f>A3+1</f>
        <v>2</v>
      </c>
      <c r="B4" s="153">
        <f>B3+1</f>
        <v>2</v>
      </c>
      <c r="C4" s="154">
        <v>-12</v>
      </c>
      <c r="D4" s="153">
        <v>0</v>
      </c>
      <c r="E4" s="153">
        <v>0</v>
      </c>
      <c r="F4" s="153" t="s">
        <v>142</v>
      </c>
      <c r="G4" s="153"/>
      <c r="H4" s="153"/>
      <c r="J4" s="87">
        <v>1.2</v>
      </c>
      <c r="K4" s="126">
        <v>2</v>
      </c>
      <c r="L4" s="87">
        <v>5</v>
      </c>
      <c r="M4" s="87">
        <v>24</v>
      </c>
      <c r="N4" s="87" t="s">
        <v>154</v>
      </c>
      <c r="O4" s="87" t="s">
        <v>155</v>
      </c>
      <c r="P4" s="87">
        <v>0</v>
      </c>
      <c r="Q4" s="127">
        <v>3.7520000000000001E-4</v>
      </c>
      <c r="R4" s="87">
        <v>0</v>
      </c>
      <c r="S4" s="87">
        <v>0</v>
      </c>
      <c r="T4" s="127">
        <v>243900000000</v>
      </c>
      <c r="U4" s="127">
        <v>243900000000</v>
      </c>
      <c r="V4" s="127">
        <v>15160000000</v>
      </c>
      <c r="W4" s="127">
        <v>15160000000</v>
      </c>
      <c r="X4" s="87">
        <v>0</v>
      </c>
      <c r="Y4" s="87">
        <v>0</v>
      </c>
      <c r="Z4" s="127">
        <v>187700000000</v>
      </c>
      <c r="AA4" s="87">
        <v>2.3219999999999998E-3</v>
      </c>
      <c r="AB4" s="127">
        <v>78790000000</v>
      </c>
      <c r="AC4" s="87">
        <v>0.65</v>
      </c>
      <c r="AD4" s="87" t="s">
        <v>156</v>
      </c>
      <c r="AE4" s="87" t="s">
        <v>157</v>
      </c>
      <c r="AF4" s="87" t="s">
        <v>158</v>
      </c>
      <c r="AG4" s="87" t="s">
        <v>159</v>
      </c>
      <c r="AH4" s="87" t="s">
        <v>160</v>
      </c>
      <c r="AI4" s="87" t="s">
        <v>161</v>
      </c>
      <c r="AJ4" s="87" t="s">
        <v>162</v>
      </c>
      <c r="AK4" s="87">
        <v>0</v>
      </c>
      <c r="AL4" s="87">
        <v>0</v>
      </c>
      <c r="AM4" s="87" t="s">
        <v>142</v>
      </c>
      <c r="AO4" s="87">
        <f t="shared" ref="AO4:AO67" si="1">B4</f>
        <v>2</v>
      </c>
      <c r="AP4" s="87">
        <f t="shared" si="0"/>
        <v>0</v>
      </c>
      <c r="AQ4" s="87">
        <f t="shared" si="0"/>
        <v>0</v>
      </c>
      <c r="AR4" s="87">
        <f t="shared" ref="AR4:AR67" si="2">C4</f>
        <v>-12</v>
      </c>
      <c r="AS4" s="87">
        <v>1</v>
      </c>
      <c r="AT4" s="87">
        <v>0</v>
      </c>
      <c r="AU4" s="87">
        <v>0</v>
      </c>
      <c r="AV4" s="87">
        <v>0</v>
      </c>
      <c r="AW4" s="87">
        <v>0</v>
      </c>
      <c r="AY4" s="133"/>
      <c r="AZ4" s="87" t="str">
        <f t="shared" ref="AZ4" si="3">IF(AY4="","",K4)</f>
        <v/>
      </c>
      <c r="BA4" s="87" t="str">
        <f t="shared" ref="BA4" si="4">IF(AY4="","",K5)</f>
        <v/>
      </c>
      <c r="BB4" s="87" t="str">
        <f t="shared" ref="BB4" si="5">IF(AY4="","",AY4)</f>
        <v/>
      </c>
      <c r="BC4" s="87" t="str">
        <f t="shared" ref="BC4" si="6">IF(AY4="","",AY4)</f>
        <v/>
      </c>
      <c r="BD4" s="87" t="str">
        <f t="shared" ref="BD4" si="7">IF(AY4="","","1c")</f>
        <v/>
      </c>
      <c r="BE4" s="87" t="str">
        <f t="shared" ref="BE4" si="8">IF(AY4="","","0")</f>
        <v/>
      </c>
      <c r="BG4" s="87" t="str">
        <f t="shared" ref="BG4" si="9">IF(AY4="","",AY4)</f>
        <v/>
      </c>
      <c r="BH4" s="127" t="str">
        <f t="shared" ref="BH4" si="10">IF(AY4="","","2.10E+11")</f>
        <v/>
      </c>
      <c r="BI4" s="127" t="str">
        <f t="shared" ref="BI4" si="11">IF(AY4="","","8.08E+10")</f>
        <v/>
      </c>
      <c r="BJ4" s="87" t="str">
        <f t="shared" ref="BJ4" si="12">IF(AY4="","","7850")</f>
        <v/>
      </c>
      <c r="BK4" s="87" t="str">
        <f t="shared" ref="BK4" si="13">IF(AY4="","",L4)</f>
        <v/>
      </c>
      <c r="BL4" s="87" t="str">
        <f t="shared" ref="BL4" si="14">IF(AY4="","",M4/1000)</f>
        <v/>
      </c>
      <c r="BN4" s="129">
        <v>2</v>
      </c>
      <c r="BO4" s="129">
        <v>2</v>
      </c>
      <c r="BP4" s="155">
        <v>3</v>
      </c>
      <c r="BQ4" s="129">
        <v>2</v>
      </c>
      <c r="BR4" s="129">
        <v>2</v>
      </c>
      <c r="BS4" s="129" t="str">
        <v>1c</v>
      </c>
      <c r="BT4" s="129" t="str">
        <v>0</v>
      </c>
      <c r="BU4" s="87">
        <v>0</v>
      </c>
      <c r="BV4" s="129">
        <v>2</v>
      </c>
      <c r="BW4" s="129" t="str">
        <v>2.10E+11</v>
      </c>
      <c r="BX4" s="129" t="str">
        <v>8.08E+10</v>
      </c>
      <c r="BY4" s="129" t="str">
        <v>7850</v>
      </c>
      <c r="BZ4" s="129">
        <v>5</v>
      </c>
      <c r="CA4" s="129">
        <v>2.4E-2</v>
      </c>
      <c r="CD4" s="87">
        <v>2</v>
      </c>
      <c r="CE4" s="87" t="s">
        <v>180</v>
      </c>
      <c r="CF4" s="87" t="s">
        <v>181</v>
      </c>
      <c r="CG4" s="87">
        <v>1</v>
      </c>
      <c r="CH4" s="87">
        <v>5</v>
      </c>
      <c r="CI4" s="87">
        <v>2.4E-2</v>
      </c>
      <c r="CK4" s="87">
        <f t="shared" ref="CK4:CK67" si="15">B4</f>
        <v>2</v>
      </c>
      <c r="CL4" s="87">
        <f t="shared" ref="CL4:CM19" si="16">D4</f>
        <v>0</v>
      </c>
      <c r="CM4" s="87">
        <f t="shared" si="16"/>
        <v>0</v>
      </c>
      <c r="CN4" s="87">
        <f t="shared" ref="CN4:CN67" si="17">C4</f>
        <v>-12</v>
      </c>
      <c r="CO4" s="87">
        <v>1</v>
      </c>
      <c r="CP4" s="87">
        <v>0</v>
      </c>
      <c r="CR4" s="155">
        <f t="shared" ref="CR4:CT67" si="18">BN4</f>
        <v>2</v>
      </c>
      <c r="CS4" s="155">
        <f t="shared" si="18"/>
        <v>2</v>
      </c>
      <c r="CT4" s="155">
        <f t="shared" si="18"/>
        <v>3</v>
      </c>
      <c r="CU4" s="155">
        <v>1</v>
      </c>
      <c r="CV4" s="155">
        <v>1</v>
      </c>
      <c r="CW4" s="155">
        <v>1</v>
      </c>
      <c r="CX4" s="155">
        <v>0</v>
      </c>
      <c r="CY4" s="155">
        <v>1</v>
      </c>
      <c r="CZ4" s="155">
        <v>3</v>
      </c>
      <c r="DA4" s="155">
        <v>1</v>
      </c>
      <c r="DB4" s="155" t="b">
        <v>1</v>
      </c>
      <c r="DE4" s="170" t="s">
        <v>58</v>
      </c>
      <c r="DF4" s="170" t="s">
        <v>59</v>
      </c>
      <c r="DG4" s="170" t="s">
        <v>60</v>
      </c>
      <c r="DH4" s="170" t="s">
        <v>61</v>
      </c>
      <c r="DI4" s="170" t="s">
        <v>62</v>
      </c>
      <c r="DJ4" s="170"/>
      <c r="DK4" s="170"/>
      <c r="DL4" s="170"/>
      <c r="DM4" s="172" t="s">
        <v>72</v>
      </c>
      <c r="DN4" s="170" t="s">
        <v>73</v>
      </c>
      <c r="DO4" s="170" t="s">
        <v>74</v>
      </c>
      <c r="DP4" s="170" t="s">
        <v>75</v>
      </c>
      <c r="DQ4" s="170" t="s">
        <v>76</v>
      </c>
      <c r="DR4" s="172" t="s">
        <v>191</v>
      </c>
      <c r="DS4" s="170" t="s">
        <v>192</v>
      </c>
      <c r="DT4" s="170" t="s">
        <v>193</v>
      </c>
      <c r="DU4" s="170" t="s">
        <v>194</v>
      </c>
      <c r="DV4" s="170" t="s">
        <v>195</v>
      </c>
      <c r="DW4" s="170" t="s">
        <v>196</v>
      </c>
      <c r="DY4" s="170" t="s">
        <v>58</v>
      </c>
      <c r="DZ4" s="170" t="s">
        <v>59</v>
      </c>
      <c r="EA4" s="170" t="s">
        <v>60</v>
      </c>
      <c r="EB4" s="170" t="s">
        <v>61</v>
      </c>
      <c r="EC4" s="170" t="s">
        <v>62</v>
      </c>
      <c r="ED4" s="170"/>
      <c r="EE4" s="170"/>
      <c r="EF4" s="170"/>
      <c r="EG4" s="172" t="s">
        <v>72</v>
      </c>
      <c r="EH4" s="170" t="s">
        <v>73</v>
      </c>
      <c r="EI4" s="170" t="s">
        <v>74</v>
      </c>
      <c r="EJ4" s="170" t="s">
        <v>75</v>
      </c>
      <c r="EK4" s="170" t="s">
        <v>76</v>
      </c>
      <c r="EL4" s="172" t="s">
        <v>191</v>
      </c>
      <c r="EM4" s="170" t="s">
        <v>192</v>
      </c>
      <c r="EN4" s="170" t="s">
        <v>193</v>
      </c>
      <c r="EO4" s="170" t="s">
        <v>194</v>
      </c>
      <c r="EP4" s="170" t="s">
        <v>195</v>
      </c>
      <c r="EQ4" s="170" t="s">
        <v>196</v>
      </c>
    </row>
    <row r="5" spans="1:147" ht="12.75">
      <c r="A5" s="148">
        <f>A4+1</f>
        <v>3</v>
      </c>
      <c r="B5" s="155">
        <f t="shared" ref="B5:B68" si="19">B4+1</f>
        <v>3</v>
      </c>
      <c r="C5" s="156">
        <v>-10</v>
      </c>
      <c r="D5" s="155">
        <v>0</v>
      </c>
      <c r="E5" s="155">
        <v>0</v>
      </c>
      <c r="F5" s="155" t="s">
        <v>142</v>
      </c>
      <c r="G5" s="155"/>
      <c r="H5" s="153"/>
      <c r="I5" s="87">
        <v>1</v>
      </c>
      <c r="J5" s="87">
        <f>J3+1</f>
        <v>2.1</v>
      </c>
      <c r="K5" s="126">
        <v>2</v>
      </c>
      <c r="L5" s="87">
        <v>5</v>
      </c>
      <c r="M5" s="87">
        <v>24</v>
      </c>
      <c r="N5" s="87" t="s">
        <v>154</v>
      </c>
      <c r="O5" s="87" t="s">
        <v>155</v>
      </c>
      <c r="P5" s="87">
        <v>0</v>
      </c>
      <c r="Q5" s="127">
        <v>3.7520000000000001E-4</v>
      </c>
      <c r="R5" s="87">
        <v>0</v>
      </c>
      <c r="S5" s="87">
        <v>0</v>
      </c>
      <c r="T5" s="127">
        <v>243900000000</v>
      </c>
      <c r="U5" s="127">
        <v>243900000000</v>
      </c>
      <c r="V5" s="127">
        <v>15160000000</v>
      </c>
      <c r="W5" s="127">
        <v>15160000000</v>
      </c>
      <c r="X5" s="87">
        <v>0</v>
      </c>
      <c r="Y5" s="87">
        <v>0</v>
      </c>
      <c r="Z5" s="127">
        <v>187700000000</v>
      </c>
      <c r="AA5" s="87">
        <v>2.3219999999999998E-3</v>
      </c>
      <c r="AB5" s="127">
        <v>78790000000</v>
      </c>
      <c r="AC5" s="87">
        <v>0.65</v>
      </c>
      <c r="AD5" s="87" t="s">
        <v>156</v>
      </c>
      <c r="AE5" s="87" t="s">
        <v>157</v>
      </c>
      <c r="AF5" s="87" t="s">
        <v>158</v>
      </c>
      <c r="AG5" s="87" t="s">
        <v>159</v>
      </c>
      <c r="AH5" s="87" t="s">
        <v>160</v>
      </c>
      <c r="AI5" s="87" t="s">
        <v>161</v>
      </c>
      <c r="AJ5" s="87" t="s">
        <v>162</v>
      </c>
      <c r="AK5" s="87">
        <v>0</v>
      </c>
      <c r="AL5" s="87">
        <v>0</v>
      </c>
      <c r="AM5" s="87" t="s">
        <v>142</v>
      </c>
      <c r="AO5" s="87">
        <f t="shared" si="1"/>
        <v>3</v>
      </c>
      <c r="AP5" s="87">
        <f t="shared" si="0"/>
        <v>0</v>
      </c>
      <c r="AQ5" s="87">
        <f t="shared" si="0"/>
        <v>0</v>
      </c>
      <c r="AR5" s="87">
        <f t="shared" si="2"/>
        <v>-10</v>
      </c>
      <c r="AS5" s="87">
        <v>1</v>
      </c>
      <c r="AT5" s="87">
        <v>0</v>
      </c>
      <c r="AU5" s="87">
        <v>0</v>
      </c>
      <c r="AV5" s="87">
        <v>0</v>
      </c>
      <c r="AW5" s="87">
        <v>0</v>
      </c>
      <c r="AY5" s="133">
        <f>IF(J5="", "", INT(J5))</f>
        <v>2</v>
      </c>
      <c r="AZ5" s="87">
        <f>IF(AY5="","",K5)</f>
        <v>2</v>
      </c>
      <c r="BA5" s="87">
        <f>IF(AY5="","",K6)</f>
        <v>3</v>
      </c>
      <c r="BB5" s="87">
        <f>IF(AY5="","",AY5)</f>
        <v>2</v>
      </c>
      <c r="BC5" s="87">
        <f>IF(AY5="","",AY5)</f>
        <v>2</v>
      </c>
      <c r="BD5" s="87" t="str">
        <f>IF(AY5="","","1c")</f>
        <v>1c</v>
      </c>
      <c r="BE5" s="87" t="str">
        <f>IF(AY5="","","0")</f>
        <v>0</v>
      </c>
      <c r="BG5" s="87">
        <f>IF(AY5="","",AY5)</f>
        <v>2</v>
      </c>
      <c r="BH5" s="127" t="str">
        <f>IF(AY5="","","2.10E+11")</f>
        <v>2.10E+11</v>
      </c>
      <c r="BI5" s="127" t="str">
        <f>IF(AY5="","","8.08E+10")</f>
        <v>8.08E+10</v>
      </c>
      <c r="BJ5" s="87" t="str">
        <f>IF(AY5="","","7850")</f>
        <v>7850</v>
      </c>
      <c r="BK5" s="87">
        <f>IF(AY5="","",L5)</f>
        <v>5</v>
      </c>
      <c r="BL5" s="87">
        <f>IF(AY5="","",M5/1000)</f>
        <v>2.4E-2</v>
      </c>
      <c r="BN5" s="155">
        <v>3</v>
      </c>
      <c r="BO5" s="155">
        <v>3</v>
      </c>
      <c r="BP5" s="155">
        <v>4</v>
      </c>
      <c r="BQ5" s="155">
        <v>3</v>
      </c>
      <c r="BR5" s="155">
        <v>3</v>
      </c>
      <c r="BS5" s="155" t="str">
        <v>1c</v>
      </c>
      <c r="BT5" s="155" t="str">
        <v>0</v>
      </c>
      <c r="BU5" s="87">
        <v>0</v>
      </c>
      <c r="BV5" s="129">
        <v>3</v>
      </c>
      <c r="BW5" s="129" t="str">
        <v>2.10E+11</v>
      </c>
      <c r="BX5" s="129" t="str">
        <v>8.08E+10</v>
      </c>
      <c r="BY5" s="129" t="str">
        <v>7850</v>
      </c>
      <c r="BZ5" s="129">
        <v>5</v>
      </c>
      <c r="CA5" s="129">
        <v>2.4E-2</v>
      </c>
      <c r="CD5" s="87">
        <v>3</v>
      </c>
      <c r="CE5" s="87" t="s">
        <v>180</v>
      </c>
      <c r="CF5" s="87" t="s">
        <v>181</v>
      </c>
      <c r="CG5" s="87">
        <v>1</v>
      </c>
      <c r="CH5" s="87">
        <v>5</v>
      </c>
      <c r="CI5" s="87">
        <v>2.4E-2</v>
      </c>
      <c r="CK5" s="155">
        <f t="shared" si="15"/>
        <v>3</v>
      </c>
      <c r="CL5" s="155">
        <f t="shared" si="16"/>
        <v>0</v>
      </c>
      <c r="CM5" s="155">
        <f t="shared" si="16"/>
        <v>0</v>
      </c>
      <c r="CN5" s="155">
        <f t="shared" si="17"/>
        <v>-10</v>
      </c>
      <c r="CO5" s="155">
        <v>1</v>
      </c>
      <c r="CP5" s="155">
        <v>0</v>
      </c>
      <c r="CR5" s="155">
        <f t="shared" si="18"/>
        <v>3</v>
      </c>
      <c r="CS5" s="155">
        <f t="shared" si="18"/>
        <v>3</v>
      </c>
      <c r="CT5" s="155">
        <f t="shared" si="18"/>
        <v>4</v>
      </c>
      <c r="CU5" s="155">
        <v>1</v>
      </c>
      <c r="CV5" s="155">
        <v>1</v>
      </c>
      <c r="CW5" s="155">
        <v>1</v>
      </c>
      <c r="CX5" s="155">
        <v>0</v>
      </c>
      <c r="CY5" s="155">
        <v>1</v>
      </c>
      <c r="CZ5" s="155">
        <v>3</v>
      </c>
      <c r="DA5" s="155">
        <v>1</v>
      </c>
      <c r="DB5" s="155" t="b">
        <v>1</v>
      </c>
      <c r="DF5" s="87" t="s">
        <v>69</v>
      </c>
      <c r="DG5" s="87" t="s">
        <v>70</v>
      </c>
      <c r="DH5" s="87" t="s">
        <v>70</v>
      </c>
      <c r="DI5" s="87" t="s">
        <v>70</v>
      </c>
      <c r="DN5" s="87" t="s">
        <v>69</v>
      </c>
      <c r="DO5" s="87" t="s">
        <v>69</v>
      </c>
      <c r="DP5" s="87" t="s">
        <v>69</v>
      </c>
      <c r="DQ5" s="87" t="s">
        <v>69</v>
      </c>
      <c r="DR5" s="87" t="s">
        <v>69</v>
      </c>
      <c r="DS5" s="87" t="s">
        <v>69</v>
      </c>
      <c r="DZ5" s="87" t="s">
        <v>69</v>
      </c>
      <c r="EA5" s="87" t="s">
        <v>70</v>
      </c>
      <c r="EB5" s="87" t="s">
        <v>70</v>
      </c>
      <c r="EC5" s="87" t="s">
        <v>70</v>
      </c>
      <c r="EH5" s="87" t="s">
        <v>69</v>
      </c>
      <c r="EI5" s="87" t="s">
        <v>69</v>
      </c>
      <c r="EJ5" s="87" t="s">
        <v>69</v>
      </c>
      <c r="EK5" s="87" t="s">
        <v>69</v>
      </c>
      <c r="EL5" s="87" t="s">
        <v>69</v>
      </c>
      <c r="EM5" s="87" t="s">
        <v>69</v>
      </c>
    </row>
    <row r="6" spans="1:147" ht="12.75">
      <c r="A6" s="148">
        <f t="shared" ref="A6:A9" si="20">A5+1</f>
        <v>4</v>
      </c>
      <c r="B6" s="155">
        <f t="shared" si="19"/>
        <v>4</v>
      </c>
      <c r="C6" s="156">
        <v>-8</v>
      </c>
      <c r="D6" s="155">
        <v>0</v>
      </c>
      <c r="E6" s="155">
        <v>0</v>
      </c>
      <c r="F6" s="155" t="s">
        <v>142</v>
      </c>
      <c r="G6" s="155"/>
      <c r="H6" s="153"/>
      <c r="I6" s="87">
        <v>1</v>
      </c>
      <c r="J6" s="87">
        <f>J4+1</f>
        <v>2.2000000000000002</v>
      </c>
      <c r="K6" s="126">
        <v>3</v>
      </c>
      <c r="L6" s="87">
        <v>5</v>
      </c>
      <c r="M6" s="87">
        <v>24</v>
      </c>
      <c r="N6" s="87" t="s">
        <v>154</v>
      </c>
      <c r="O6" s="87" t="s">
        <v>155</v>
      </c>
      <c r="P6" s="87">
        <v>0</v>
      </c>
      <c r="Q6" s="127">
        <v>3.7520000000000001E-4</v>
      </c>
      <c r="R6" s="87">
        <v>0</v>
      </c>
      <c r="S6" s="87">
        <v>0</v>
      </c>
      <c r="T6" s="127">
        <v>243900000000</v>
      </c>
      <c r="U6" s="127">
        <v>243900000000</v>
      </c>
      <c r="V6" s="127">
        <v>15160000000</v>
      </c>
      <c r="W6" s="127">
        <v>15160000000</v>
      </c>
      <c r="X6" s="87">
        <v>0</v>
      </c>
      <c r="Y6" s="87">
        <v>0</v>
      </c>
      <c r="Z6" s="127">
        <v>187700000000</v>
      </c>
      <c r="AA6" s="87">
        <v>2.3219999999999998E-3</v>
      </c>
      <c r="AB6" s="127">
        <v>78790000000</v>
      </c>
      <c r="AC6" s="87">
        <v>0.65</v>
      </c>
      <c r="AD6" s="87" t="s">
        <v>156</v>
      </c>
      <c r="AE6" s="87" t="s">
        <v>157</v>
      </c>
      <c r="AF6" s="87" t="s">
        <v>158</v>
      </c>
      <c r="AG6" s="87" t="s">
        <v>159</v>
      </c>
      <c r="AH6" s="87" t="s">
        <v>160</v>
      </c>
      <c r="AI6" s="87" t="s">
        <v>161</v>
      </c>
      <c r="AJ6" s="87" t="s">
        <v>162</v>
      </c>
      <c r="AK6" s="87">
        <v>0</v>
      </c>
      <c r="AL6" s="87">
        <v>0</v>
      </c>
      <c r="AM6" s="87" t="s">
        <v>142</v>
      </c>
      <c r="AO6" s="87">
        <f t="shared" si="1"/>
        <v>4</v>
      </c>
      <c r="AP6" s="87">
        <f t="shared" si="0"/>
        <v>0</v>
      </c>
      <c r="AQ6" s="87">
        <f t="shared" si="0"/>
        <v>0</v>
      </c>
      <c r="AR6" s="87">
        <f t="shared" si="2"/>
        <v>-8</v>
      </c>
      <c r="AS6" s="87">
        <v>1</v>
      </c>
      <c r="AT6" s="87">
        <v>0</v>
      </c>
      <c r="AU6" s="87">
        <v>0</v>
      </c>
      <c r="AV6" s="87">
        <v>0</v>
      </c>
      <c r="AW6" s="87">
        <v>0</v>
      </c>
      <c r="AY6" s="133"/>
      <c r="AZ6" s="87" t="str">
        <f t="shared" ref="AZ6:AZ69" si="21">IF(AY6="","",K6)</f>
        <v/>
      </c>
      <c r="BA6" s="87" t="str">
        <f t="shared" ref="BA6:BA69" si="22">IF(AY6="","",K7)</f>
        <v/>
      </c>
      <c r="BB6" s="87" t="str">
        <f t="shared" ref="BB6:BB69" si="23">IF(AY6="","",AY6)</f>
        <v/>
      </c>
      <c r="BC6" s="87" t="str">
        <f t="shared" ref="BC6:BC69" si="24">IF(AY6="","",AY6)</f>
        <v/>
      </c>
      <c r="BD6" s="87" t="str">
        <f t="shared" ref="BD6:BD69" si="25">IF(AY6="","","1c")</f>
        <v/>
      </c>
      <c r="BE6" s="87" t="str">
        <f t="shared" ref="BE6:BE69" si="26">IF(AY6="","","0")</f>
        <v/>
      </c>
      <c r="BG6" s="87" t="str">
        <f t="shared" ref="BG6:BG69" si="27">IF(AY6="","",AY6)</f>
        <v/>
      </c>
      <c r="BH6" s="127" t="str">
        <f t="shared" ref="BH6:BH69" si="28">IF(AY6="","","2.10E+11")</f>
        <v/>
      </c>
      <c r="BI6" s="127" t="str">
        <f t="shared" ref="BI6:BI69" si="29">IF(AY6="","","8.08E+10")</f>
        <v/>
      </c>
      <c r="BJ6" s="87" t="str">
        <f t="shared" ref="BJ6:BJ69" si="30">IF(AY6="","","7850")</f>
        <v/>
      </c>
      <c r="BK6" s="87" t="str">
        <f t="shared" ref="BK6:BK69" si="31">IF(AY6="","",L6)</f>
        <v/>
      </c>
      <c r="BL6" s="87" t="str">
        <f t="shared" ref="BL6:BL69" si="32">IF(AY6="","",M6/1000)</f>
        <v/>
      </c>
      <c r="BN6" s="155">
        <v>4</v>
      </c>
      <c r="BO6" s="155">
        <v>4</v>
      </c>
      <c r="BP6" s="155">
        <v>5</v>
      </c>
      <c r="BQ6" s="155">
        <v>4</v>
      </c>
      <c r="BR6" s="155">
        <v>4</v>
      </c>
      <c r="BS6" s="155" t="str">
        <v>1c</v>
      </c>
      <c r="BT6" s="155" t="str">
        <v>0</v>
      </c>
      <c r="BU6" s="87">
        <v>0</v>
      </c>
      <c r="BV6" s="129">
        <v>4</v>
      </c>
      <c r="BW6" s="129" t="str">
        <v>2.10E+11</v>
      </c>
      <c r="BX6" s="129" t="str">
        <v>8.08E+10</v>
      </c>
      <c r="BY6" s="129" t="str">
        <v>7850</v>
      </c>
      <c r="BZ6" s="129">
        <v>5</v>
      </c>
      <c r="CA6" s="129">
        <v>2.4E-2</v>
      </c>
      <c r="CD6" s="87">
        <v>4</v>
      </c>
      <c r="CE6" s="87" t="s">
        <v>180</v>
      </c>
      <c r="CF6" s="87" t="s">
        <v>181</v>
      </c>
      <c r="CG6" s="87">
        <v>1</v>
      </c>
      <c r="CH6" s="87">
        <v>5</v>
      </c>
      <c r="CI6" s="87">
        <v>2.4E-2</v>
      </c>
      <c r="CK6" s="155">
        <f t="shared" si="15"/>
        <v>4</v>
      </c>
      <c r="CL6" s="155">
        <f t="shared" si="16"/>
        <v>0</v>
      </c>
      <c r="CM6" s="155">
        <f t="shared" si="16"/>
        <v>0</v>
      </c>
      <c r="CN6" s="155">
        <f t="shared" si="17"/>
        <v>-8</v>
      </c>
      <c r="CO6" s="155">
        <v>1</v>
      </c>
      <c r="CP6" s="155">
        <v>0</v>
      </c>
      <c r="CR6" s="155">
        <f t="shared" si="18"/>
        <v>4</v>
      </c>
      <c r="CS6" s="155">
        <f t="shared" si="18"/>
        <v>4</v>
      </c>
      <c r="CT6" s="155">
        <f t="shared" si="18"/>
        <v>5</v>
      </c>
      <c r="CU6" s="155">
        <v>1</v>
      </c>
      <c r="CV6" s="155">
        <v>1</v>
      </c>
      <c r="CW6" s="155">
        <v>1</v>
      </c>
      <c r="CX6" s="155">
        <v>0</v>
      </c>
      <c r="CY6" s="155">
        <v>1</v>
      </c>
      <c r="CZ6" s="155">
        <v>3</v>
      </c>
      <c r="DA6" s="155">
        <v>1</v>
      </c>
      <c r="DB6" s="155" t="b">
        <v>1</v>
      </c>
      <c r="DE6" s="87">
        <v>1</v>
      </c>
      <c r="DF6" s="87">
        <v>0</v>
      </c>
      <c r="DG6" s="87">
        <v>0</v>
      </c>
      <c r="DH6" s="87">
        <v>-14</v>
      </c>
      <c r="DI6" s="87">
        <v>1</v>
      </c>
      <c r="DJ6" s="87">
        <v>0</v>
      </c>
      <c r="DM6" s="87">
        <v>1</v>
      </c>
      <c r="DN6" s="87">
        <v>1</v>
      </c>
      <c r="DO6" s="87">
        <v>2</v>
      </c>
      <c r="DP6" s="87">
        <v>1</v>
      </c>
      <c r="DQ6" s="87">
        <v>1</v>
      </c>
      <c r="DR6" s="87">
        <v>1</v>
      </c>
      <c r="DS6" s="87">
        <v>0</v>
      </c>
      <c r="DT6" s="87">
        <v>3</v>
      </c>
      <c r="DU6" s="87">
        <v>1</v>
      </c>
      <c r="DV6" s="87">
        <v>1</v>
      </c>
      <c r="DW6" s="87" t="b">
        <v>1</v>
      </c>
      <c r="DY6" s="87">
        <v>1</v>
      </c>
      <c r="DZ6" s="87">
        <v>0</v>
      </c>
      <c r="EA6" s="87">
        <v>0</v>
      </c>
      <c r="EB6" s="87">
        <v>-14</v>
      </c>
      <c r="EC6" s="87">
        <v>1</v>
      </c>
      <c r="ED6" s="87">
        <v>0</v>
      </c>
      <c r="EG6" s="87">
        <v>1</v>
      </c>
      <c r="EH6" s="87">
        <v>1</v>
      </c>
      <c r="EI6" s="87">
        <v>15</v>
      </c>
      <c r="EJ6" s="148">
        <v>1</v>
      </c>
      <c r="EK6" s="148">
        <v>1</v>
      </c>
      <c r="EL6" s="87">
        <v>1</v>
      </c>
      <c r="EM6" s="87">
        <v>0</v>
      </c>
      <c r="EN6" s="87">
        <v>2</v>
      </c>
      <c r="EO6" s="87">
        <v>1</v>
      </c>
      <c r="EP6" s="87">
        <v>1</v>
      </c>
      <c r="EQ6" s="87" t="b">
        <v>0</v>
      </c>
    </row>
    <row r="7" spans="1:147" ht="12.75">
      <c r="A7" s="148">
        <f t="shared" si="20"/>
        <v>5</v>
      </c>
      <c r="B7" s="155">
        <f t="shared" si="19"/>
        <v>5</v>
      </c>
      <c r="C7" s="156">
        <v>-6</v>
      </c>
      <c r="D7" s="155">
        <v>0</v>
      </c>
      <c r="E7" s="155">
        <v>0</v>
      </c>
      <c r="F7" s="155" t="s">
        <v>142</v>
      </c>
      <c r="G7" s="155"/>
      <c r="H7" s="153"/>
      <c r="I7" s="87">
        <v>1</v>
      </c>
      <c r="J7" s="87">
        <f>J5+1</f>
        <v>3.1</v>
      </c>
      <c r="K7" s="126">
        <v>3</v>
      </c>
      <c r="L7" s="87">
        <v>5</v>
      </c>
      <c r="M7" s="87">
        <v>24</v>
      </c>
      <c r="N7" s="87" t="s">
        <v>154</v>
      </c>
      <c r="O7" s="87" t="s">
        <v>155</v>
      </c>
      <c r="P7" s="87">
        <v>0</v>
      </c>
      <c r="Q7" s="127">
        <v>3.7520000000000001E-4</v>
      </c>
      <c r="R7" s="87">
        <v>0</v>
      </c>
      <c r="S7" s="87">
        <v>0</v>
      </c>
      <c r="T7" s="127">
        <v>243900000000</v>
      </c>
      <c r="U7" s="127">
        <v>243900000000</v>
      </c>
      <c r="V7" s="127">
        <v>15160000000</v>
      </c>
      <c r="W7" s="127">
        <v>15160000000</v>
      </c>
      <c r="X7" s="87">
        <v>0</v>
      </c>
      <c r="Y7" s="87">
        <v>0</v>
      </c>
      <c r="Z7" s="127">
        <v>187700000000</v>
      </c>
      <c r="AA7" s="87">
        <v>2.3219999999999998E-3</v>
      </c>
      <c r="AB7" s="127">
        <v>78790000000</v>
      </c>
      <c r="AC7" s="87">
        <v>0.65</v>
      </c>
      <c r="AD7" s="87" t="s">
        <v>156</v>
      </c>
      <c r="AE7" s="87" t="s">
        <v>157</v>
      </c>
      <c r="AF7" s="87" t="s">
        <v>158</v>
      </c>
      <c r="AG7" s="87" t="s">
        <v>159</v>
      </c>
      <c r="AH7" s="87" t="s">
        <v>160</v>
      </c>
      <c r="AI7" s="87" t="s">
        <v>161</v>
      </c>
      <c r="AJ7" s="87" t="s">
        <v>162</v>
      </c>
      <c r="AK7" s="87">
        <v>0</v>
      </c>
      <c r="AL7" s="87">
        <v>0</v>
      </c>
      <c r="AM7" s="87" t="s">
        <v>142</v>
      </c>
      <c r="AO7" s="87">
        <f t="shared" si="1"/>
        <v>5</v>
      </c>
      <c r="AP7" s="87">
        <f t="shared" si="0"/>
        <v>0</v>
      </c>
      <c r="AQ7" s="87">
        <f t="shared" si="0"/>
        <v>0</v>
      </c>
      <c r="AR7" s="87">
        <f t="shared" si="2"/>
        <v>-6</v>
      </c>
      <c r="AS7" s="87">
        <v>1</v>
      </c>
      <c r="AT7" s="87">
        <v>0</v>
      </c>
      <c r="AU7" s="87">
        <v>0</v>
      </c>
      <c r="AV7" s="87">
        <v>0</v>
      </c>
      <c r="AW7" s="87">
        <v>0</v>
      </c>
      <c r="AY7" s="133">
        <f t="shared" ref="AY7" si="33">IF(J7="", "", INT(J7))</f>
        <v>3</v>
      </c>
      <c r="AZ7" s="87">
        <f t="shared" si="21"/>
        <v>3</v>
      </c>
      <c r="BA7" s="87">
        <f t="shared" si="22"/>
        <v>4</v>
      </c>
      <c r="BB7" s="87">
        <f t="shared" si="23"/>
        <v>3</v>
      </c>
      <c r="BC7" s="87">
        <f t="shared" si="24"/>
        <v>3</v>
      </c>
      <c r="BD7" s="87" t="str">
        <f t="shared" si="25"/>
        <v>1c</v>
      </c>
      <c r="BE7" s="87" t="str">
        <f t="shared" si="26"/>
        <v>0</v>
      </c>
      <c r="BG7" s="87">
        <f t="shared" si="27"/>
        <v>3</v>
      </c>
      <c r="BH7" s="127" t="str">
        <f t="shared" si="28"/>
        <v>2.10E+11</v>
      </c>
      <c r="BI7" s="127" t="str">
        <f t="shared" si="29"/>
        <v>8.08E+10</v>
      </c>
      <c r="BJ7" s="87" t="str">
        <f t="shared" si="30"/>
        <v>7850</v>
      </c>
      <c r="BK7" s="87">
        <f t="shared" si="31"/>
        <v>5</v>
      </c>
      <c r="BL7" s="87">
        <f t="shared" si="32"/>
        <v>2.4E-2</v>
      </c>
      <c r="BN7" s="155">
        <v>5</v>
      </c>
      <c r="BO7" s="155">
        <v>5</v>
      </c>
      <c r="BP7" s="155">
        <v>6</v>
      </c>
      <c r="BQ7" s="155">
        <v>5</v>
      </c>
      <c r="BR7" s="155">
        <v>5</v>
      </c>
      <c r="BS7" s="155" t="str">
        <v>1c</v>
      </c>
      <c r="BT7" s="155" t="str">
        <v>0</v>
      </c>
      <c r="BU7" s="87">
        <v>0</v>
      </c>
      <c r="BV7" s="129">
        <v>5</v>
      </c>
      <c r="BW7" s="129" t="str">
        <v>2.10E+11</v>
      </c>
      <c r="BX7" s="129" t="str">
        <v>8.08E+10</v>
      </c>
      <c r="BY7" s="129" t="str">
        <v>7850</v>
      </c>
      <c r="BZ7" s="129">
        <v>5</v>
      </c>
      <c r="CA7" s="129">
        <v>2.4E-2</v>
      </c>
      <c r="CD7" s="87">
        <v>5</v>
      </c>
      <c r="CE7" s="87" t="s">
        <v>180</v>
      </c>
      <c r="CF7" s="87" t="s">
        <v>181</v>
      </c>
      <c r="CG7" s="87">
        <v>1</v>
      </c>
      <c r="CH7" s="87">
        <v>5</v>
      </c>
      <c r="CI7" s="87">
        <v>2.4E-2</v>
      </c>
      <c r="CK7" s="155">
        <f t="shared" si="15"/>
        <v>5</v>
      </c>
      <c r="CL7" s="155">
        <f t="shared" si="16"/>
        <v>0</v>
      </c>
      <c r="CM7" s="155">
        <f t="shared" si="16"/>
        <v>0</v>
      </c>
      <c r="CN7" s="155">
        <f t="shared" si="17"/>
        <v>-6</v>
      </c>
      <c r="CO7" s="155">
        <v>1</v>
      </c>
      <c r="CP7" s="155">
        <v>0</v>
      </c>
      <c r="CR7" s="155">
        <f t="shared" si="18"/>
        <v>5</v>
      </c>
      <c r="CS7" s="155">
        <f t="shared" si="18"/>
        <v>5</v>
      </c>
      <c r="CT7" s="155">
        <f t="shared" si="18"/>
        <v>6</v>
      </c>
      <c r="CU7" s="155">
        <v>1</v>
      </c>
      <c r="CV7" s="155">
        <v>1</v>
      </c>
      <c r="CW7" s="155">
        <v>1</v>
      </c>
      <c r="CX7" s="155">
        <v>0</v>
      </c>
      <c r="CY7" s="155">
        <v>1</v>
      </c>
      <c r="CZ7" s="155">
        <v>3</v>
      </c>
      <c r="DA7" s="155">
        <v>1</v>
      </c>
      <c r="DB7" s="155" t="b">
        <v>1</v>
      </c>
      <c r="DE7" s="87">
        <v>2</v>
      </c>
      <c r="DF7" s="87">
        <v>0</v>
      </c>
      <c r="DG7" s="87">
        <v>0</v>
      </c>
      <c r="DH7" s="87">
        <v>-12</v>
      </c>
      <c r="DI7" s="87">
        <v>1</v>
      </c>
      <c r="DJ7" s="87">
        <v>0</v>
      </c>
      <c r="DM7" s="87">
        <v>2</v>
      </c>
      <c r="DN7" s="87">
        <v>2</v>
      </c>
      <c r="DO7" s="87">
        <v>8</v>
      </c>
      <c r="DP7" s="87">
        <v>1</v>
      </c>
      <c r="DQ7" s="87">
        <v>1</v>
      </c>
      <c r="DR7" s="87">
        <v>1</v>
      </c>
      <c r="DS7" s="87">
        <v>0</v>
      </c>
      <c r="DT7" s="87">
        <v>1</v>
      </c>
      <c r="DU7" s="87">
        <v>1</v>
      </c>
      <c r="DV7" s="87">
        <v>1</v>
      </c>
      <c r="DW7" s="87" t="b">
        <v>1</v>
      </c>
      <c r="DY7" s="87">
        <v>2</v>
      </c>
      <c r="DZ7" s="87">
        <v>0</v>
      </c>
      <c r="EA7" s="87">
        <v>0</v>
      </c>
      <c r="EB7" s="87">
        <v>-12</v>
      </c>
      <c r="EC7" s="87">
        <v>1</v>
      </c>
      <c r="ED7" s="87">
        <v>0</v>
      </c>
      <c r="EG7" s="87">
        <v>15</v>
      </c>
      <c r="EH7" s="148">
        <v>16</v>
      </c>
      <c r="EI7" s="148">
        <v>30</v>
      </c>
      <c r="EJ7" s="145">
        <v>2</v>
      </c>
      <c r="EK7" s="145">
        <v>2</v>
      </c>
      <c r="EL7" s="87">
        <v>1</v>
      </c>
      <c r="EM7" s="87">
        <v>0</v>
      </c>
      <c r="EN7" s="87">
        <v>2</v>
      </c>
      <c r="EO7" s="87">
        <v>1</v>
      </c>
      <c r="EP7" s="87">
        <v>1</v>
      </c>
      <c r="EQ7" s="87" t="b">
        <v>0</v>
      </c>
    </row>
    <row r="8" spans="1:147" ht="12.75">
      <c r="A8" s="148">
        <f t="shared" si="20"/>
        <v>6</v>
      </c>
      <c r="B8" s="155">
        <f t="shared" si="19"/>
        <v>6</v>
      </c>
      <c r="C8" s="156">
        <v>-4</v>
      </c>
      <c r="D8" s="155">
        <v>0</v>
      </c>
      <c r="E8" s="155">
        <v>0</v>
      </c>
      <c r="F8" s="155" t="s">
        <v>142</v>
      </c>
      <c r="G8" s="155"/>
      <c r="H8" s="153"/>
      <c r="I8" s="87">
        <v>1</v>
      </c>
      <c r="J8" s="87">
        <f>J6+1</f>
        <v>3.2</v>
      </c>
      <c r="K8" s="126">
        <v>4</v>
      </c>
      <c r="L8" s="87">
        <v>5</v>
      </c>
      <c r="M8" s="87">
        <v>24</v>
      </c>
      <c r="N8" s="87" t="s">
        <v>154</v>
      </c>
      <c r="O8" s="87" t="s">
        <v>155</v>
      </c>
      <c r="P8" s="87">
        <v>0</v>
      </c>
      <c r="Q8" s="127">
        <v>3.7520000000000001E-4</v>
      </c>
      <c r="R8" s="87">
        <v>0</v>
      </c>
      <c r="S8" s="87">
        <v>0</v>
      </c>
      <c r="T8" s="127">
        <v>243900000000</v>
      </c>
      <c r="U8" s="127">
        <v>243900000000</v>
      </c>
      <c r="V8" s="127">
        <v>15160000000</v>
      </c>
      <c r="W8" s="127">
        <v>15160000000</v>
      </c>
      <c r="X8" s="87">
        <v>0</v>
      </c>
      <c r="Y8" s="87">
        <v>0</v>
      </c>
      <c r="Z8" s="127">
        <v>187700000000</v>
      </c>
      <c r="AA8" s="87">
        <v>2.3219999999999998E-3</v>
      </c>
      <c r="AB8" s="127">
        <v>78790000000</v>
      </c>
      <c r="AC8" s="87">
        <v>0.65</v>
      </c>
      <c r="AD8" s="87" t="s">
        <v>156</v>
      </c>
      <c r="AE8" s="87" t="s">
        <v>157</v>
      </c>
      <c r="AF8" s="87" t="s">
        <v>158</v>
      </c>
      <c r="AG8" s="87" t="s">
        <v>159</v>
      </c>
      <c r="AH8" s="87" t="s">
        <v>160</v>
      </c>
      <c r="AI8" s="87" t="s">
        <v>161</v>
      </c>
      <c r="AJ8" s="87" t="s">
        <v>162</v>
      </c>
      <c r="AK8" s="87">
        <v>0</v>
      </c>
      <c r="AL8" s="87">
        <v>0</v>
      </c>
      <c r="AM8" s="87" t="s">
        <v>142</v>
      </c>
      <c r="AO8" s="87">
        <f t="shared" si="1"/>
        <v>6</v>
      </c>
      <c r="AP8" s="87">
        <f t="shared" si="0"/>
        <v>0</v>
      </c>
      <c r="AQ8" s="87">
        <f t="shared" si="0"/>
        <v>0</v>
      </c>
      <c r="AR8" s="87">
        <f t="shared" si="2"/>
        <v>-4</v>
      </c>
      <c r="AS8" s="87">
        <v>1</v>
      </c>
      <c r="AT8" s="87">
        <v>0</v>
      </c>
      <c r="AU8" s="87">
        <v>0</v>
      </c>
      <c r="AV8" s="87">
        <v>0</v>
      </c>
      <c r="AW8" s="87">
        <v>0</v>
      </c>
      <c r="AY8" s="133"/>
      <c r="AZ8" s="87" t="str">
        <f t="shared" si="21"/>
        <v/>
      </c>
      <c r="BA8" s="87" t="str">
        <f t="shared" si="22"/>
        <v/>
      </c>
      <c r="BB8" s="87" t="str">
        <f t="shared" si="23"/>
        <v/>
      </c>
      <c r="BC8" s="87" t="str">
        <f t="shared" si="24"/>
        <v/>
      </c>
      <c r="BD8" s="87" t="str">
        <f t="shared" si="25"/>
        <v/>
      </c>
      <c r="BE8" s="87" t="str">
        <f t="shared" si="26"/>
        <v/>
      </c>
      <c r="BG8" s="87" t="str">
        <f t="shared" si="27"/>
        <v/>
      </c>
      <c r="BH8" s="127" t="str">
        <f t="shared" si="28"/>
        <v/>
      </c>
      <c r="BI8" s="127" t="str">
        <f t="shared" si="29"/>
        <v/>
      </c>
      <c r="BJ8" s="87" t="str">
        <f t="shared" si="30"/>
        <v/>
      </c>
      <c r="BK8" s="87" t="str">
        <f t="shared" si="31"/>
        <v/>
      </c>
      <c r="BL8" s="87" t="str">
        <f t="shared" si="32"/>
        <v/>
      </c>
      <c r="BN8" s="155">
        <v>6</v>
      </c>
      <c r="BO8" s="155">
        <v>6</v>
      </c>
      <c r="BP8" s="155">
        <v>7</v>
      </c>
      <c r="BQ8" s="155">
        <v>6</v>
      </c>
      <c r="BR8" s="155">
        <v>6</v>
      </c>
      <c r="BS8" s="155" t="str">
        <v>1c</v>
      </c>
      <c r="BT8" s="155" t="str">
        <v>0</v>
      </c>
      <c r="BU8" s="87">
        <v>0</v>
      </c>
      <c r="BV8" s="129">
        <v>6</v>
      </c>
      <c r="BW8" s="129" t="str">
        <v>2.10E+11</v>
      </c>
      <c r="BX8" s="129" t="str">
        <v>8.08E+10</v>
      </c>
      <c r="BY8" s="129" t="str">
        <v>7850</v>
      </c>
      <c r="BZ8" s="129">
        <v>5</v>
      </c>
      <c r="CA8" s="129">
        <v>2.4E-2</v>
      </c>
      <c r="CD8" s="87">
        <v>6</v>
      </c>
      <c r="CE8" s="87" t="s">
        <v>180</v>
      </c>
      <c r="CF8" s="87" t="s">
        <v>181</v>
      </c>
      <c r="CG8" s="87">
        <v>1</v>
      </c>
      <c r="CH8" s="87">
        <v>5</v>
      </c>
      <c r="CI8" s="87">
        <v>2.4E-2</v>
      </c>
      <c r="CK8" s="155">
        <f t="shared" si="15"/>
        <v>6</v>
      </c>
      <c r="CL8" s="155">
        <f t="shared" si="16"/>
        <v>0</v>
      </c>
      <c r="CM8" s="155">
        <f t="shared" si="16"/>
        <v>0</v>
      </c>
      <c r="CN8" s="155">
        <f t="shared" si="17"/>
        <v>-4</v>
      </c>
      <c r="CO8" s="155">
        <v>1</v>
      </c>
      <c r="CP8" s="155">
        <v>0</v>
      </c>
      <c r="CR8" s="155">
        <f t="shared" si="18"/>
        <v>6</v>
      </c>
      <c r="CS8" s="155">
        <f t="shared" si="18"/>
        <v>6</v>
      </c>
      <c r="CT8" s="155">
        <f t="shared" si="18"/>
        <v>7</v>
      </c>
      <c r="CU8" s="155">
        <v>1</v>
      </c>
      <c r="CV8" s="155">
        <v>1</v>
      </c>
      <c r="CW8" s="155">
        <v>1</v>
      </c>
      <c r="CX8" s="155">
        <v>0</v>
      </c>
      <c r="CY8" s="155">
        <v>1</v>
      </c>
      <c r="CZ8" s="155">
        <v>3</v>
      </c>
      <c r="DA8" s="155">
        <v>1</v>
      </c>
      <c r="DB8" s="155" t="b">
        <v>1</v>
      </c>
      <c r="DE8" s="87">
        <v>8</v>
      </c>
      <c r="DF8" s="87">
        <v>0</v>
      </c>
      <c r="DG8" s="87">
        <v>0</v>
      </c>
      <c r="DH8" s="87">
        <v>0</v>
      </c>
      <c r="DI8" s="87">
        <v>1</v>
      </c>
      <c r="DJ8" s="87">
        <v>0</v>
      </c>
      <c r="DM8" s="87">
        <v>8</v>
      </c>
      <c r="DN8" s="87">
        <v>8</v>
      </c>
      <c r="DO8" s="87">
        <v>13</v>
      </c>
      <c r="DP8" s="87">
        <v>1</v>
      </c>
      <c r="DQ8" s="87">
        <v>1</v>
      </c>
      <c r="DR8" s="87">
        <v>1</v>
      </c>
      <c r="DS8" s="87">
        <v>0</v>
      </c>
      <c r="DT8" s="87">
        <v>1</v>
      </c>
      <c r="DU8" s="87">
        <v>1</v>
      </c>
      <c r="DV8" s="87">
        <v>1</v>
      </c>
      <c r="DW8" s="87" t="b">
        <v>1</v>
      </c>
      <c r="DY8" s="87">
        <v>13</v>
      </c>
      <c r="DZ8" s="87">
        <v>0</v>
      </c>
      <c r="EA8" s="87">
        <v>0</v>
      </c>
      <c r="EB8" s="87">
        <v>9.3000000000000007</v>
      </c>
      <c r="EC8" s="87">
        <v>1</v>
      </c>
      <c r="ED8" s="87">
        <v>0</v>
      </c>
      <c r="EG8" s="87">
        <v>29</v>
      </c>
      <c r="EH8" s="87">
        <v>31</v>
      </c>
      <c r="EI8" s="87">
        <v>45</v>
      </c>
      <c r="EJ8" s="148">
        <v>2</v>
      </c>
      <c r="EK8" s="148">
        <v>2</v>
      </c>
      <c r="EL8" s="87">
        <v>1</v>
      </c>
      <c r="EM8" s="87">
        <v>0</v>
      </c>
      <c r="EN8" s="87">
        <v>2</v>
      </c>
      <c r="EO8" s="87">
        <v>1</v>
      </c>
      <c r="EP8" s="87">
        <v>1</v>
      </c>
      <c r="EQ8" s="87" t="b">
        <v>0</v>
      </c>
    </row>
    <row r="9" spans="1:147" ht="12.75">
      <c r="A9" s="148">
        <f t="shared" si="20"/>
        <v>7</v>
      </c>
      <c r="B9" s="155">
        <f t="shared" si="19"/>
        <v>7</v>
      </c>
      <c r="C9" s="156">
        <v>-2</v>
      </c>
      <c r="D9" s="155">
        <v>0</v>
      </c>
      <c r="E9" s="155">
        <v>0</v>
      </c>
      <c r="F9" s="155" t="s">
        <v>142</v>
      </c>
      <c r="G9" s="155"/>
      <c r="H9" s="153"/>
      <c r="I9" s="87">
        <v>1</v>
      </c>
      <c r="J9" s="87">
        <f t="shared" ref="J9:J27" si="34">J7+1</f>
        <v>4.0999999999999996</v>
      </c>
      <c r="K9" s="126">
        <v>4</v>
      </c>
      <c r="L9" s="87">
        <v>5</v>
      </c>
      <c r="M9" s="87">
        <v>24</v>
      </c>
      <c r="N9" s="87" t="s">
        <v>154</v>
      </c>
      <c r="O9" s="87" t="s">
        <v>155</v>
      </c>
      <c r="P9" s="87">
        <v>0</v>
      </c>
      <c r="Q9" s="127">
        <v>3.7520000000000001E-4</v>
      </c>
      <c r="R9" s="87">
        <v>0</v>
      </c>
      <c r="S9" s="87">
        <v>0</v>
      </c>
      <c r="T9" s="127">
        <v>243900000000</v>
      </c>
      <c r="U9" s="127">
        <v>243900000000</v>
      </c>
      <c r="V9" s="127">
        <v>15160000000</v>
      </c>
      <c r="W9" s="127">
        <v>15160000000</v>
      </c>
      <c r="X9" s="87">
        <v>0</v>
      </c>
      <c r="Y9" s="87">
        <v>0</v>
      </c>
      <c r="Z9" s="127">
        <v>187700000000</v>
      </c>
      <c r="AA9" s="87">
        <v>2.3219999999999998E-3</v>
      </c>
      <c r="AB9" s="127">
        <v>78790000000</v>
      </c>
      <c r="AC9" s="87">
        <v>0.65</v>
      </c>
      <c r="AD9" s="87" t="s">
        <v>156</v>
      </c>
      <c r="AE9" s="87" t="s">
        <v>157</v>
      </c>
      <c r="AF9" s="87" t="s">
        <v>158</v>
      </c>
      <c r="AG9" s="87" t="s">
        <v>159</v>
      </c>
      <c r="AH9" s="87" t="s">
        <v>160</v>
      </c>
      <c r="AI9" s="87" t="s">
        <v>161</v>
      </c>
      <c r="AJ9" s="87" t="s">
        <v>162</v>
      </c>
      <c r="AK9" s="87">
        <v>0</v>
      </c>
      <c r="AL9" s="87">
        <v>0</v>
      </c>
      <c r="AM9" s="87" t="s">
        <v>142</v>
      </c>
      <c r="AO9" s="87">
        <f t="shared" si="1"/>
        <v>7</v>
      </c>
      <c r="AP9" s="87">
        <f t="shared" si="0"/>
        <v>0</v>
      </c>
      <c r="AQ9" s="87">
        <f t="shared" si="0"/>
        <v>0</v>
      </c>
      <c r="AR9" s="87">
        <f t="shared" si="2"/>
        <v>-2</v>
      </c>
      <c r="AS9" s="87">
        <v>1</v>
      </c>
      <c r="AT9" s="87">
        <v>0</v>
      </c>
      <c r="AU9" s="87">
        <v>0</v>
      </c>
      <c r="AV9" s="87">
        <v>0</v>
      </c>
      <c r="AW9" s="87">
        <v>0</v>
      </c>
      <c r="AY9" s="133">
        <f t="shared" ref="AY9" si="35">IF(J9="", "", INT(J9))</f>
        <v>4</v>
      </c>
      <c r="AZ9" s="87">
        <f t="shared" si="21"/>
        <v>4</v>
      </c>
      <c r="BA9" s="87">
        <f t="shared" si="22"/>
        <v>5</v>
      </c>
      <c r="BB9" s="87">
        <f t="shared" si="23"/>
        <v>4</v>
      </c>
      <c r="BC9" s="87">
        <f t="shared" si="24"/>
        <v>4</v>
      </c>
      <c r="BD9" s="87" t="str">
        <f t="shared" si="25"/>
        <v>1c</v>
      </c>
      <c r="BE9" s="87" t="str">
        <f t="shared" si="26"/>
        <v>0</v>
      </c>
      <c r="BG9" s="87">
        <f t="shared" si="27"/>
        <v>4</v>
      </c>
      <c r="BH9" s="127" t="str">
        <f t="shared" si="28"/>
        <v>2.10E+11</v>
      </c>
      <c r="BI9" s="127" t="str">
        <f t="shared" si="29"/>
        <v>8.08E+10</v>
      </c>
      <c r="BJ9" s="87" t="str">
        <f t="shared" si="30"/>
        <v>7850</v>
      </c>
      <c r="BK9" s="87">
        <f t="shared" si="31"/>
        <v>5</v>
      </c>
      <c r="BL9" s="87">
        <f t="shared" si="32"/>
        <v>2.4E-2</v>
      </c>
      <c r="BN9" s="155">
        <v>7</v>
      </c>
      <c r="BO9" s="155">
        <v>7</v>
      </c>
      <c r="BP9" s="155">
        <v>8</v>
      </c>
      <c r="BQ9" s="155">
        <v>7</v>
      </c>
      <c r="BR9" s="155">
        <v>7</v>
      </c>
      <c r="BS9" s="155" t="str">
        <v>1c</v>
      </c>
      <c r="BT9" s="155" t="str">
        <v>0</v>
      </c>
      <c r="BU9" s="87">
        <v>0</v>
      </c>
      <c r="BV9" s="129">
        <v>7</v>
      </c>
      <c r="BW9" s="129" t="str">
        <v>2.10E+11</v>
      </c>
      <c r="BX9" s="129" t="str">
        <v>8.08E+10</v>
      </c>
      <c r="BY9" s="129" t="str">
        <v>7850</v>
      </c>
      <c r="BZ9" s="129">
        <v>5</v>
      </c>
      <c r="CA9" s="129">
        <v>2.4E-2</v>
      </c>
      <c r="CD9" s="87">
        <v>7</v>
      </c>
      <c r="CE9" s="87" t="s">
        <v>180</v>
      </c>
      <c r="CF9" s="87" t="s">
        <v>181</v>
      </c>
      <c r="CG9" s="87">
        <v>1</v>
      </c>
      <c r="CH9" s="87">
        <v>5</v>
      </c>
      <c r="CI9" s="87">
        <v>2.4E-2</v>
      </c>
      <c r="CK9" s="155">
        <f t="shared" si="15"/>
        <v>7</v>
      </c>
      <c r="CL9" s="155">
        <f t="shared" si="16"/>
        <v>0</v>
      </c>
      <c r="CM9" s="155">
        <f t="shared" si="16"/>
        <v>0</v>
      </c>
      <c r="CN9" s="155">
        <f t="shared" si="17"/>
        <v>-2</v>
      </c>
      <c r="CO9" s="155">
        <v>1</v>
      </c>
      <c r="CP9" s="155">
        <v>0</v>
      </c>
      <c r="CR9" s="155">
        <f t="shared" si="18"/>
        <v>7</v>
      </c>
      <c r="CS9" s="155">
        <f t="shared" si="18"/>
        <v>7</v>
      </c>
      <c r="CT9" s="155">
        <f t="shared" si="18"/>
        <v>8</v>
      </c>
      <c r="CU9" s="155">
        <v>1</v>
      </c>
      <c r="CV9" s="155">
        <v>1</v>
      </c>
      <c r="CW9" s="155">
        <v>1</v>
      </c>
      <c r="CX9" s="155">
        <v>0</v>
      </c>
      <c r="CY9" s="155">
        <v>1</v>
      </c>
      <c r="CZ9" s="155">
        <v>3</v>
      </c>
      <c r="DA9" s="155">
        <v>1</v>
      </c>
      <c r="DB9" s="155" t="b">
        <v>1</v>
      </c>
      <c r="DE9" s="87">
        <v>13</v>
      </c>
      <c r="DF9" s="87">
        <v>0</v>
      </c>
      <c r="DG9" s="87">
        <v>0</v>
      </c>
      <c r="DH9" s="87">
        <v>9.3000000000000007</v>
      </c>
      <c r="DI9" s="87">
        <v>1</v>
      </c>
      <c r="DJ9" s="87">
        <v>0</v>
      </c>
      <c r="DM9" s="87">
        <v>13</v>
      </c>
      <c r="DN9" s="87">
        <v>13</v>
      </c>
      <c r="DO9" s="87">
        <v>14</v>
      </c>
      <c r="DP9" s="87">
        <v>1</v>
      </c>
      <c r="DQ9" s="87">
        <v>1</v>
      </c>
      <c r="DR9" s="87">
        <v>1</v>
      </c>
      <c r="DS9" s="87">
        <v>0</v>
      </c>
      <c r="DT9" s="87">
        <v>1</v>
      </c>
      <c r="DU9" s="87">
        <v>1</v>
      </c>
      <c r="DV9" s="87">
        <v>1</v>
      </c>
      <c r="DW9" s="87" t="b">
        <v>1</v>
      </c>
      <c r="DY9" s="87">
        <v>15</v>
      </c>
      <c r="DZ9" s="87">
        <v>0</v>
      </c>
      <c r="EA9" s="87">
        <v>0</v>
      </c>
      <c r="EB9" s="87">
        <v>11</v>
      </c>
      <c r="EC9" s="87">
        <v>1</v>
      </c>
      <c r="ED9" s="87">
        <v>0</v>
      </c>
      <c r="EG9" s="87">
        <v>43</v>
      </c>
      <c r="EH9" s="148">
        <v>46</v>
      </c>
      <c r="EI9" s="148">
        <v>60</v>
      </c>
      <c r="EJ9" s="148">
        <v>2</v>
      </c>
      <c r="EK9" s="148">
        <v>2</v>
      </c>
      <c r="EL9" s="87">
        <v>1</v>
      </c>
      <c r="EM9" s="87">
        <v>0</v>
      </c>
      <c r="EN9" s="87">
        <v>2</v>
      </c>
      <c r="EO9" s="87">
        <v>1</v>
      </c>
      <c r="EP9" s="87">
        <v>1</v>
      </c>
      <c r="EQ9" s="87" t="b">
        <v>0</v>
      </c>
    </row>
    <row r="10" spans="1:147" ht="12.75">
      <c r="A10" s="145">
        <f>A9+1</f>
        <v>8</v>
      </c>
      <c r="B10" s="153">
        <f t="shared" si="19"/>
        <v>8</v>
      </c>
      <c r="C10" s="154">
        <v>0</v>
      </c>
      <c r="D10" s="153">
        <v>0</v>
      </c>
      <c r="E10" s="153">
        <v>0</v>
      </c>
      <c r="F10" s="153" t="s">
        <v>142</v>
      </c>
      <c r="G10" s="153" t="s">
        <v>143</v>
      </c>
      <c r="H10" s="153"/>
      <c r="J10" s="87">
        <f t="shared" si="34"/>
        <v>4.2</v>
      </c>
      <c r="K10" s="126">
        <v>5</v>
      </c>
      <c r="L10" s="87">
        <v>5</v>
      </c>
      <c r="M10" s="87">
        <v>24</v>
      </c>
      <c r="N10" s="87" t="s">
        <v>154</v>
      </c>
      <c r="O10" s="87" t="s">
        <v>155</v>
      </c>
      <c r="P10" s="87">
        <v>0</v>
      </c>
      <c r="Q10" s="127">
        <v>3.7520000000000001E-4</v>
      </c>
      <c r="R10" s="87">
        <v>0</v>
      </c>
      <c r="S10" s="87">
        <v>0</v>
      </c>
      <c r="T10" s="127">
        <v>243900000000</v>
      </c>
      <c r="U10" s="127">
        <v>243900000000</v>
      </c>
      <c r="V10" s="127">
        <v>15160000000</v>
      </c>
      <c r="W10" s="127">
        <v>15160000000</v>
      </c>
      <c r="X10" s="87">
        <v>0</v>
      </c>
      <c r="Y10" s="87">
        <v>0</v>
      </c>
      <c r="Z10" s="127">
        <v>187700000000</v>
      </c>
      <c r="AA10" s="87">
        <v>2.3219999999999998E-3</v>
      </c>
      <c r="AB10" s="127">
        <v>78790000000</v>
      </c>
      <c r="AC10" s="87">
        <v>0.65</v>
      </c>
      <c r="AD10" s="87" t="s">
        <v>156</v>
      </c>
      <c r="AE10" s="87" t="s">
        <v>157</v>
      </c>
      <c r="AF10" s="87" t="s">
        <v>158</v>
      </c>
      <c r="AG10" s="87" t="s">
        <v>159</v>
      </c>
      <c r="AH10" s="87" t="s">
        <v>160</v>
      </c>
      <c r="AI10" s="87" t="s">
        <v>161</v>
      </c>
      <c r="AJ10" s="87" t="s">
        <v>162</v>
      </c>
      <c r="AK10" s="87">
        <v>0</v>
      </c>
      <c r="AL10" s="87">
        <v>0</v>
      </c>
      <c r="AM10" s="87" t="s">
        <v>142</v>
      </c>
      <c r="AO10" s="87">
        <f t="shared" si="1"/>
        <v>8</v>
      </c>
      <c r="AP10" s="87">
        <f t="shared" si="0"/>
        <v>0</v>
      </c>
      <c r="AQ10" s="87">
        <f t="shared" si="0"/>
        <v>0</v>
      </c>
      <c r="AR10" s="87">
        <f t="shared" si="2"/>
        <v>0</v>
      </c>
      <c r="AS10" s="87">
        <v>1</v>
      </c>
      <c r="AT10" s="87">
        <v>0</v>
      </c>
      <c r="AU10" s="87">
        <v>0</v>
      </c>
      <c r="AV10" s="87">
        <v>0</v>
      </c>
      <c r="AW10" s="87">
        <v>0</v>
      </c>
      <c r="AY10" s="133"/>
      <c r="AZ10" s="87" t="str">
        <f t="shared" si="21"/>
        <v/>
      </c>
      <c r="BA10" s="87" t="str">
        <f t="shared" si="22"/>
        <v/>
      </c>
      <c r="BB10" s="87" t="str">
        <f t="shared" si="23"/>
        <v/>
      </c>
      <c r="BC10" s="87" t="str">
        <f t="shared" si="24"/>
        <v/>
      </c>
      <c r="BD10" s="87" t="str">
        <f t="shared" si="25"/>
        <v/>
      </c>
      <c r="BE10" s="87" t="str">
        <f t="shared" si="26"/>
        <v/>
      </c>
      <c r="BG10" s="87" t="str">
        <f t="shared" si="27"/>
        <v/>
      </c>
      <c r="BH10" s="127" t="str">
        <f t="shared" si="28"/>
        <v/>
      </c>
      <c r="BI10" s="127" t="str">
        <f t="shared" si="29"/>
        <v/>
      </c>
      <c r="BJ10" s="87" t="str">
        <f t="shared" si="30"/>
        <v/>
      </c>
      <c r="BK10" s="87" t="str">
        <f t="shared" si="31"/>
        <v/>
      </c>
      <c r="BL10" s="87" t="str">
        <f t="shared" si="32"/>
        <v/>
      </c>
      <c r="BN10" s="129">
        <v>8</v>
      </c>
      <c r="BO10" s="129">
        <v>8</v>
      </c>
      <c r="BP10" s="155">
        <v>9</v>
      </c>
      <c r="BQ10" s="129">
        <v>8</v>
      </c>
      <c r="BR10" s="129">
        <v>8</v>
      </c>
      <c r="BS10" s="129" t="str">
        <v>1c</v>
      </c>
      <c r="BT10" s="129" t="str">
        <v>0</v>
      </c>
      <c r="BU10" s="87">
        <v>0</v>
      </c>
      <c r="BV10" s="129">
        <v>8</v>
      </c>
      <c r="BW10" s="129" t="str">
        <v>2.10E+11</v>
      </c>
      <c r="BX10" s="129" t="str">
        <v>8.08E+10</v>
      </c>
      <c r="BY10" s="129" t="str">
        <v>7850</v>
      </c>
      <c r="BZ10" s="129">
        <v>5</v>
      </c>
      <c r="CA10" s="129">
        <v>3.5000000000000003E-2</v>
      </c>
      <c r="CD10" s="87">
        <v>8</v>
      </c>
      <c r="CE10" s="87" t="s">
        <v>180</v>
      </c>
      <c r="CF10" s="87" t="s">
        <v>181</v>
      </c>
      <c r="CG10" s="87">
        <v>1</v>
      </c>
      <c r="CH10" s="87">
        <v>5</v>
      </c>
      <c r="CI10" s="87">
        <v>3.5000000000000003E-2</v>
      </c>
      <c r="CK10" s="87">
        <f t="shared" si="15"/>
        <v>8</v>
      </c>
      <c r="CL10" s="87">
        <f t="shared" si="16"/>
        <v>0</v>
      </c>
      <c r="CM10" s="87">
        <f t="shared" si="16"/>
        <v>0</v>
      </c>
      <c r="CN10" s="87">
        <f t="shared" si="17"/>
        <v>0</v>
      </c>
      <c r="CO10" s="87">
        <v>1</v>
      </c>
      <c r="CP10" s="87">
        <v>0</v>
      </c>
      <c r="CR10" s="155">
        <f t="shared" si="18"/>
        <v>8</v>
      </c>
      <c r="CS10" s="155">
        <f t="shared" si="18"/>
        <v>8</v>
      </c>
      <c r="CT10" s="155">
        <f t="shared" si="18"/>
        <v>9</v>
      </c>
      <c r="CU10" s="155">
        <v>1</v>
      </c>
      <c r="CV10" s="155">
        <v>1</v>
      </c>
      <c r="CW10" s="155">
        <v>1</v>
      </c>
      <c r="CX10" s="155">
        <v>0</v>
      </c>
      <c r="CY10" s="155">
        <v>1</v>
      </c>
      <c r="CZ10" s="155">
        <v>3</v>
      </c>
      <c r="DA10" s="155">
        <v>1</v>
      </c>
      <c r="DB10" s="155" t="b">
        <v>1</v>
      </c>
      <c r="DE10" s="87">
        <v>14</v>
      </c>
      <c r="DF10" s="87">
        <v>0</v>
      </c>
      <c r="DG10" s="87">
        <v>0</v>
      </c>
      <c r="DH10" s="87">
        <v>10</v>
      </c>
      <c r="DI10" s="87">
        <v>1</v>
      </c>
      <c r="DJ10" s="87">
        <v>0</v>
      </c>
      <c r="DM10" s="87">
        <v>14</v>
      </c>
      <c r="DN10" s="87">
        <v>14</v>
      </c>
      <c r="DO10" s="87">
        <v>15</v>
      </c>
      <c r="DP10" s="87">
        <v>1</v>
      </c>
      <c r="DQ10" s="87">
        <v>1</v>
      </c>
      <c r="DR10" s="87">
        <v>1</v>
      </c>
      <c r="DS10" s="87">
        <v>0</v>
      </c>
      <c r="DT10" s="87">
        <v>1</v>
      </c>
      <c r="DU10" s="87">
        <v>1</v>
      </c>
      <c r="DV10" s="87">
        <v>1</v>
      </c>
      <c r="DW10" s="87" t="b">
        <v>1</v>
      </c>
      <c r="DY10" s="87">
        <v>16</v>
      </c>
      <c r="DZ10" s="87">
        <v>12.99</v>
      </c>
      <c r="EA10" s="87">
        <v>22.5</v>
      </c>
      <c r="EB10" s="87">
        <v>-14</v>
      </c>
      <c r="EC10" s="87">
        <v>1</v>
      </c>
      <c r="ED10" s="87">
        <v>0</v>
      </c>
      <c r="EG10" s="87">
        <v>57</v>
      </c>
      <c r="EH10" s="87">
        <v>61</v>
      </c>
      <c r="EI10" s="87">
        <v>73</v>
      </c>
      <c r="EJ10" s="145">
        <v>3</v>
      </c>
      <c r="EK10" s="145">
        <v>3</v>
      </c>
      <c r="EL10" s="87">
        <v>1</v>
      </c>
      <c r="EM10" s="87">
        <v>0</v>
      </c>
      <c r="EN10" s="87">
        <v>2</v>
      </c>
      <c r="EO10" s="87">
        <v>1</v>
      </c>
      <c r="EP10" s="87">
        <v>1</v>
      </c>
      <c r="EQ10" s="87" t="b">
        <v>0</v>
      </c>
    </row>
    <row r="11" spans="1:147" ht="12.75">
      <c r="A11" s="148">
        <f t="shared" ref="A11:A17" si="36">A10+1</f>
        <v>9</v>
      </c>
      <c r="B11" s="155">
        <f t="shared" si="19"/>
        <v>9</v>
      </c>
      <c r="C11" s="156">
        <v>1.7969999999999999</v>
      </c>
      <c r="D11" s="155">
        <v>0</v>
      </c>
      <c r="E11" s="155">
        <v>0</v>
      </c>
      <c r="F11" s="155" t="s">
        <v>142</v>
      </c>
      <c r="G11" s="155"/>
      <c r="H11" s="153"/>
      <c r="I11" s="87">
        <v>1</v>
      </c>
      <c r="J11" s="87">
        <f t="shared" si="34"/>
        <v>5.0999999999999996</v>
      </c>
      <c r="K11" s="126">
        <v>5</v>
      </c>
      <c r="L11" s="87">
        <v>5</v>
      </c>
      <c r="M11" s="87">
        <v>24</v>
      </c>
      <c r="N11" s="87" t="s">
        <v>154</v>
      </c>
      <c r="O11" s="87" t="s">
        <v>155</v>
      </c>
      <c r="P11" s="87">
        <v>0</v>
      </c>
      <c r="Q11" s="127">
        <v>3.7520000000000001E-4</v>
      </c>
      <c r="R11" s="87">
        <v>0</v>
      </c>
      <c r="S11" s="87">
        <v>0</v>
      </c>
      <c r="T11" s="127">
        <v>243900000000</v>
      </c>
      <c r="U11" s="127">
        <v>243900000000</v>
      </c>
      <c r="V11" s="127">
        <v>15160000000</v>
      </c>
      <c r="W11" s="127">
        <v>15160000000</v>
      </c>
      <c r="X11" s="87">
        <v>0</v>
      </c>
      <c r="Y11" s="87">
        <v>0</v>
      </c>
      <c r="Z11" s="127">
        <v>187700000000</v>
      </c>
      <c r="AA11" s="87">
        <v>2.3219999999999998E-3</v>
      </c>
      <c r="AB11" s="127">
        <v>78790000000</v>
      </c>
      <c r="AC11" s="87">
        <v>0.65</v>
      </c>
      <c r="AD11" s="87" t="s">
        <v>156</v>
      </c>
      <c r="AE11" s="87" t="s">
        <v>157</v>
      </c>
      <c r="AF11" s="87" t="s">
        <v>158</v>
      </c>
      <c r="AG11" s="87" t="s">
        <v>159</v>
      </c>
      <c r="AH11" s="87" t="s">
        <v>160</v>
      </c>
      <c r="AI11" s="87" t="s">
        <v>161</v>
      </c>
      <c r="AJ11" s="87" t="s">
        <v>162</v>
      </c>
      <c r="AK11" s="87">
        <v>0</v>
      </c>
      <c r="AL11" s="87">
        <v>0</v>
      </c>
      <c r="AM11" s="87" t="s">
        <v>142</v>
      </c>
      <c r="AO11" s="87">
        <f t="shared" si="1"/>
        <v>9</v>
      </c>
      <c r="AP11" s="87">
        <f t="shared" si="0"/>
        <v>0</v>
      </c>
      <c r="AQ11" s="87">
        <f t="shared" si="0"/>
        <v>0</v>
      </c>
      <c r="AR11" s="87">
        <f t="shared" si="2"/>
        <v>1.7969999999999999</v>
      </c>
      <c r="AS11" s="87">
        <v>1</v>
      </c>
      <c r="AT11" s="87">
        <v>0</v>
      </c>
      <c r="AU11" s="87">
        <v>0</v>
      </c>
      <c r="AV11" s="87">
        <v>0</v>
      </c>
      <c r="AW11" s="87">
        <v>0</v>
      </c>
      <c r="AY11" s="133">
        <f t="shared" ref="AY11" si="37">IF(J11="", "", INT(J11))</f>
        <v>5</v>
      </c>
      <c r="AZ11" s="87">
        <f t="shared" si="21"/>
        <v>5</v>
      </c>
      <c r="BA11" s="87">
        <f t="shared" si="22"/>
        <v>6</v>
      </c>
      <c r="BB11" s="87">
        <f t="shared" si="23"/>
        <v>5</v>
      </c>
      <c r="BC11" s="87">
        <f t="shared" si="24"/>
        <v>5</v>
      </c>
      <c r="BD11" s="87" t="str">
        <f t="shared" si="25"/>
        <v>1c</v>
      </c>
      <c r="BE11" s="87" t="str">
        <f t="shared" si="26"/>
        <v>0</v>
      </c>
      <c r="BG11" s="87">
        <f t="shared" si="27"/>
        <v>5</v>
      </c>
      <c r="BH11" s="127" t="str">
        <f t="shared" si="28"/>
        <v>2.10E+11</v>
      </c>
      <c r="BI11" s="127" t="str">
        <f t="shared" si="29"/>
        <v>8.08E+10</v>
      </c>
      <c r="BJ11" s="87" t="str">
        <f t="shared" si="30"/>
        <v>7850</v>
      </c>
      <c r="BK11" s="87">
        <f t="shared" si="31"/>
        <v>5</v>
      </c>
      <c r="BL11" s="87">
        <f t="shared" si="32"/>
        <v>2.4E-2</v>
      </c>
      <c r="BN11" s="155">
        <v>9</v>
      </c>
      <c r="BO11" s="155">
        <v>9</v>
      </c>
      <c r="BP11" s="155">
        <v>10</v>
      </c>
      <c r="BQ11" s="155">
        <v>9</v>
      </c>
      <c r="BR11" s="155">
        <v>9</v>
      </c>
      <c r="BS11" s="155" t="str">
        <v>1c</v>
      </c>
      <c r="BT11" s="155" t="str">
        <v>0</v>
      </c>
      <c r="BU11" s="87">
        <v>0</v>
      </c>
      <c r="BV11" s="129">
        <v>9</v>
      </c>
      <c r="BW11" s="129" t="str">
        <v>2.10E+11</v>
      </c>
      <c r="BX11" s="129" t="str">
        <v>8.08E+10</v>
      </c>
      <c r="BY11" s="129" t="str">
        <v>7850</v>
      </c>
      <c r="BZ11" s="129">
        <v>5</v>
      </c>
      <c r="CA11" s="129">
        <v>3.5000000000000003E-2</v>
      </c>
      <c r="CD11" s="87">
        <v>9</v>
      </c>
      <c r="CE11" s="87" t="s">
        <v>180</v>
      </c>
      <c r="CF11" s="87" t="s">
        <v>181</v>
      </c>
      <c r="CG11" s="87">
        <v>1</v>
      </c>
      <c r="CH11" s="87">
        <v>5</v>
      </c>
      <c r="CI11" s="87">
        <v>3.5000000000000003E-2</v>
      </c>
      <c r="CK11" s="155">
        <f t="shared" si="15"/>
        <v>9</v>
      </c>
      <c r="CL11" s="155">
        <f t="shared" si="16"/>
        <v>0</v>
      </c>
      <c r="CM11" s="155">
        <f t="shared" si="16"/>
        <v>0</v>
      </c>
      <c r="CN11" s="155">
        <f t="shared" si="17"/>
        <v>1.7969999999999999</v>
      </c>
      <c r="CO11" s="155">
        <v>1</v>
      </c>
      <c r="CP11" s="155">
        <v>0</v>
      </c>
      <c r="CR11" s="155">
        <f t="shared" si="18"/>
        <v>9</v>
      </c>
      <c r="CS11" s="155">
        <f t="shared" si="18"/>
        <v>9</v>
      </c>
      <c r="CT11" s="155">
        <f t="shared" si="18"/>
        <v>10</v>
      </c>
      <c r="CU11" s="155">
        <v>1</v>
      </c>
      <c r="CV11" s="155">
        <v>1</v>
      </c>
      <c r="CW11" s="155">
        <v>1</v>
      </c>
      <c r="CX11" s="155">
        <v>0</v>
      </c>
      <c r="CY11" s="155">
        <v>1</v>
      </c>
      <c r="CZ11" s="155">
        <v>3</v>
      </c>
      <c r="DA11" s="155">
        <v>1</v>
      </c>
      <c r="DB11" s="155" t="b">
        <v>1</v>
      </c>
      <c r="DE11" s="87">
        <v>15</v>
      </c>
      <c r="DF11" s="87">
        <v>0</v>
      </c>
      <c r="DG11" s="87">
        <v>0</v>
      </c>
      <c r="DH11" s="87">
        <v>11</v>
      </c>
      <c r="DI11" s="87">
        <v>1</v>
      </c>
      <c r="DJ11" s="87">
        <v>0</v>
      </c>
      <c r="DM11" s="87">
        <v>15</v>
      </c>
      <c r="DN11" s="87">
        <v>16</v>
      </c>
      <c r="DO11" s="87">
        <v>17</v>
      </c>
      <c r="DP11" s="87">
        <v>2</v>
      </c>
      <c r="DQ11" s="87">
        <v>2</v>
      </c>
      <c r="DR11" s="87">
        <v>1</v>
      </c>
      <c r="DS11" s="87">
        <v>0</v>
      </c>
      <c r="DT11" s="87">
        <v>1</v>
      </c>
      <c r="DU11" s="87">
        <v>1</v>
      </c>
      <c r="DV11" s="87">
        <v>1</v>
      </c>
      <c r="DW11" s="87" t="b">
        <v>1</v>
      </c>
      <c r="DY11" s="87">
        <v>17</v>
      </c>
      <c r="DZ11" s="87">
        <v>12.99</v>
      </c>
      <c r="EA11" s="87">
        <v>22.5</v>
      </c>
      <c r="EB11" s="87">
        <v>-12</v>
      </c>
      <c r="EC11" s="87">
        <v>1</v>
      </c>
      <c r="ED11" s="87">
        <v>0</v>
      </c>
      <c r="EG11" s="87">
        <v>69</v>
      </c>
      <c r="EH11" s="87">
        <v>74</v>
      </c>
      <c r="EI11" s="87">
        <v>86</v>
      </c>
      <c r="EJ11" s="87">
        <v>3</v>
      </c>
      <c r="EK11" s="87">
        <v>3</v>
      </c>
      <c r="EL11" s="87">
        <v>1</v>
      </c>
      <c r="EM11" s="87">
        <v>0</v>
      </c>
      <c r="EN11" s="87">
        <v>10</v>
      </c>
      <c r="EO11" s="87">
        <v>1</v>
      </c>
      <c r="EP11" s="87">
        <v>1</v>
      </c>
      <c r="EQ11" s="87" t="b">
        <v>0</v>
      </c>
    </row>
    <row r="12" spans="1:147" ht="12.75">
      <c r="A12" s="148">
        <f t="shared" si="36"/>
        <v>10</v>
      </c>
      <c r="B12" s="155">
        <f t="shared" si="19"/>
        <v>10</v>
      </c>
      <c r="C12" s="156">
        <v>4</v>
      </c>
      <c r="D12" s="155">
        <v>0</v>
      </c>
      <c r="E12" s="155">
        <v>0</v>
      </c>
      <c r="F12" s="155" t="s">
        <v>142</v>
      </c>
      <c r="G12" s="155"/>
      <c r="H12" s="153"/>
      <c r="I12" s="87">
        <v>1</v>
      </c>
      <c r="J12" s="87">
        <f t="shared" si="34"/>
        <v>5.2</v>
      </c>
      <c r="K12" s="126">
        <v>6</v>
      </c>
      <c r="L12" s="87">
        <v>5</v>
      </c>
      <c r="M12" s="87">
        <v>24</v>
      </c>
      <c r="N12" s="87" t="s">
        <v>154</v>
      </c>
      <c r="O12" s="87" t="s">
        <v>155</v>
      </c>
      <c r="P12" s="87">
        <v>0</v>
      </c>
      <c r="Q12" s="127">
        <v>3.7520000000000001E-4</v>
      </c>
      <c r="R12" s="87">
        <v>0</v>
      </c>
      <c r="S12" s="87">
        <v>0</v>
      </c>
      <c r="T12" s="127">
        <v>243900000000</v>
      </c>
      <c r="U12" s="127">
        <v>243900000000</v>
      </c>
      <c r="V12" s="127">
        <v>15160000000</v>
      </c>
      <c r="W12" s="127">
        <v>15160000000</v>
      </c>
      <c r="X12" s="87">
        <v>0</v>
      </c>
      <c r="Y12" s="87">
        <v>0</v>
      </c>
      <c r="Z12" s="127">
        <v>187700000000</v>
      </c>
      <c r="AA12" s="87">
        <v>2.3219999999999998E-3</v>
      </c>
      <c r="AB12" s="127">
        <v>78790000000</v>
      </c>
      <c r="AC12" s="87">
        <v>0.65</v>
      </c>
      <c r="AD12" s="87" t="s">
        <v>156</v>
      </c>
      <c r="AE12" s="87" t="s">
        <v>157</v>
      </c>
      <c r="AF12" s="87" t="s">
        <v>158</v>
      </c>
      <c r="AG12" s="87" t="s">
        <v>159</v>
      </c>
      <c r="AH12" s="87" t="s">
        <v>160</v>
      </c>
      <c r="AI12" s="87" t="s">
        <v>161</v>
      </c>
      <c r="AJ12" s="87" t="s">
        <v>162</v>
      </c>
      <c r="AK12" s="87">
        <v>0</v>
      </c>
      <c r="AL12" s="87">
        <v>0</v>
      </c>
      <c r="AM12" s="87" t="s">
        <v>142</v>
      </c>
      <c r="AO12" s="87">
        <f t="shared" si="1"/>
        <v>10</v>
      </c>
      <c r="AP12" s="87">
        <f t="shared" si="0"/>
        <v>0</v>
      </c>
      <c r="AQ12" s="87">
        <f t="shared" si="0"/>
        <v>0</v>
      </c>
      <c r="AR12" s="87">
        <f t="shared" si="2"/>
        <v>4</v>
      </c>
      <c r="AS12" s="87">
        <v>1</v>
      </c>
      <c r="AT12" s="87">
        <v>0</v>
      </c>
      <c r="AU12" s="87">
        <v>0</v>
      </c>
      <c r="AV12" s="87">
        <v>0</v>
      </c>
      <c r="AW12" s="87">
        <v>0</v>
      </c>
      <c r="AY12" s="133"/>
      <c r="AZ12" s="87" t="str">
        <f t="shared" si="21"/>
        <v/>
      </c>
      <c r="BA12" s="87" t="str">
        <f t="shared" si="22"/>
        <v/>
      </c>
      <c r="BB12" s="87" t="str">
        <f t="shared" si="23"/>
        <v/>
      </c>
      <c r="BC12" s="87" t="str">
        <f t="shared" si="24"/>
        <v/>
      </c>
      <c r="BD12" s="87" t="str">
        <f t="shared" si="25"/>
        <v/>
      </c>
      <c r="BE12" s="87" t="str">
        <f t="shared" si="26"/>
        <v/>
      </c>
      <c r="BG12" s="87" t="str">
        <f t="shared" si="27"/>
        <v/>
      </c>
      <c r="BH12" s="127" t="str">
        <f t="shared" si="28"/>
        <v/>
      </c>
      <c r="BI12" s="127" t="str">
        <f t="shared" si="29"/>
        <v/>
      </c>
      <c r="BJ12" s="87" t="str">
        <f t="shared" si="30"/>
        <v/>
      </c>
      <c r="BK12" s="87" t="str">
        <f t="shared" si="31"/>
        <v/>
      </c>
      <c r="BL12" s="87" t="str">
        <f t="shared" si="32"/>
        <v/>
      </c>
      <c r="BN12" s="155">
        <v>10</v>
      </c>
      <c r="BO12" s="155">
        <v>10</v>
      </c>
      <c r="BP12" s="155">
        <v>11</v>
      </c>
      <c r="BQ12" s="155">
        <v>10</v>
      </c>
      <c r="BR12" s="155">
        <v>10</v>
      </c>
      <c r="BS12" s="155" t="str">
        <v>1c</v>
      </c>
      <c r="BT12" s="155" t="str">
        <v>0</v>
      </c>
      <c r="BU12" s="87">
        <v>0</v>
      </c>
      <c r="BV12" s="129">
        <v>10</v>
      </c>
      <c r="BW12" s="129" t="str">
        <v>2.10E+11</v>
      </c>
      <c r="BX12" s="129" t="str">
        <v>8.08E+10</v>
      </c>
      <c r="BY12" s="129" t="str">
        <v>7850</v>
      </c>
      <c r="BZ12" s="129">
        <v>5</v>
      </c>
      <c r="CA12" s="129">
        <v>3.5000000000000003E-2</v>
      </c>
      <c r="CD12" s="87">
        <v>10</v>
      </c>
      <c r="CE12" s="87" t="s">
        <v>180</v>
      </c>
      <c r="CF12" s="87" t="s">
        <v>181</v>
      </c>
      <c r="CG12" s="87">
        <v>1</v>
      </c>
      <c r="CH12" s="87">
        <v>5</v>
      </c>
      <c r="CI12" s="87">
        <v>3.5000000000000003E-2</v>
      </c>
      <c r="CK12" s="155">
        <f t="shared" si="15"/>
        <v>10</v>
      </c>
      <c r="CL12" s="155">
        <f t="shared" si="16"/>
        <v>0</v>
      </c>
      <c r="CM12" s="155">
        <f t="shared" si="16"/>
        <v>0</v>
      </c>
      <c r="CN12" s="155">
        <f t="shared" si="17"/>
        <v>4</v>
      </c>
      <c r="CO12" s="155">
        <v>1</v>
      </c>
      <c r="CP12" s="155">
        <v>0</v>
      </c>
      <c r="CR12" s="155">
        <f t="shared" si="18"/>
        <v>10</v>
      </c>
      <c r="CS12" s="155">
        <f t="shared" si="18"/>
        <v>10</v>
      </c>
      <c r="CT12" s="155">
        <f t="shared" si="18"/>
        <v>11</v>
      </c>
      <c r="CU12" s="155">
        <v>1</v>
      </c>
      <c r="CV12" s="155">
        <v>1</v>
      </c>
      <c r="CW12" s="155">
        <v>1</v>
      </c>
      <c r="CX12" s="155">
        <v>0</v>
      </c>
      <c r="CY12" s="155">
        <v>1</v>
      </c>
      <c r="CZ12" s="155">
        <v>3</v>
      </c>
      <c r="DA12" s="155">
        <v>1</v>
      </c>
      <c r="DB12" s="155" t="b">
        <v>1</v>
      </c>
      <c r="DE12" s="87">
        <v>16</v>
      </c>
      <c r="DF12" s="87">
        <v>12.99</v>
      </c>
      <c r="DG12" s="87">
        <v>22.5</v>
      </c>
      <c r="DH12" s="87">
        <v>-14</v>
      </c>
      <c r="DI12" s="87">
        <v>1</v>
      </c>
      <c r="DJ12" s="87">
        <v>0</v>
      </c>
      <c r="DM12" s="87">
        <v>16</v>
      </c>
      <c r="DN12" s="87">
        <v>17</v>
      </c>
      <c r="DO12" s="87">
        <v>21</v>
      </c>
      <c r="DP12" s="87">
        <v>2</v>
      </c>
      <c r="DQ12" s="87">
        <v>2</v>
      </c>
      <c r="DR12" s="87">
        <v>1</v>
      </c>
      <c r="DS12" s="87">
        <v>0</v>
      </c>
      <c r="DT12" s="87">
        <v>1</v>
      </c>
      <c r="DU12" s="87">
        <v>1</v>
      </c>
      <c r="DV12" s="87">
        <v>1</v>
      </c>
      <c r="DW12" s="87" t="b">
        <v>1</v>
      </c>
      <c r="DY12" s="87">
        <v>28</v>
      </c>
      <c r="DZ12" s="87">
        <v>12.99</v>
      </c>
      <c r="EA12" s="87">
        <v>22.5</v>
      </c>
      <c r="EB12" s="87">
        <v>9.3000000000000007</v>
      </c>
      <c r="EC12" s="87">
        <v>1</v>
      </c>
      <c r="ED12" s="87">
        <v>0</v>
      </c>
      <c r="EG12" s="87">
        <v>81</v>
      </c>
      <c r="EH12" s="87">
        <v>87</v>
      </c>
      <c r="EI12" s="87">
        <v>99</v>
      </c>
      <c r="EJ12" s="87">
        <v>3</v>
      </c>
      <c r="EK12" s="87">
        <v>3</v>
      </c>
      <c r="EL12" s="87">
        <v>1</v>
      </c>
      <c r="EM12" s="87">
        <v>0</v>
      </c>
      <c r="EN12" s="87">
        <v>10</v>
      </c>
      <c r="EO12" s="87">
        <v>1</v>
      </c>
      <c r="EP12" s="87">
        <v>1</v>
      </c>
      <c r="EQ12" s="87" t="b">
        <v>0</v>
      </c>
    </row>
    <row r="13" spans="1:147" ht="12.75">
      <c r="A13" s="148">
        <f t="shared" si="36"/>
        <v>11</v>
      </c>
      <c r="B13" s="155">
        <f t="shared" si="19"/>
        <v>11</v>
      </c>
      <c r="C13" s="156">
        <v>6</v>
      </c>
      <c r="D13" s="155">
        <v>0</v>
      </c>
      <c r="E13" s="155">
        <v>0</v>
      </c>
      <c r="F13" s="155" t="s">
        <v>142</v>
      </c>
      <c r="G13" s="155"/>
      <c r="H13" s="153"/>
      <c r="I13" s="87">
        <v>1</v>
      </c>
      <c r="J13" s="87">
        <f t="shared" si="34"/>
        <v>6.1</v>
      </c>
      <c r="K13" s="126">
        <v>6</v>
      </c>
      <c r="L13" s="87">
        <v>5</v>
      </c>
      <c r="M13" s="87">
        <v>24</v>
      </c>
      <c r="N13" s="87" t="s">
        <v>154</v>
      </c>
      <c r="O13" s="87" t="s">
        <v>155</v>
      </c>
      <c r="P13" s="87">
        <v>0</v>
      </c>
      <c r="Q13" s="127">
        <v>3.7520000000000001E-4</v>
      </c>
      <c r="R13" s="87">
        <v>0</v>
      </c>
      <c r="S13" s="87">
        <v>0</v>
      </c>
      <c r="T13" s="127">
        <v>243900000000</v>
      </c>
      <c r="U13" s="127">
        <v>243900000000</v>
      </c>
      <c r="V13" s="127">
        <v>15160000000</v>
      </c>
      <c r="W13" s="127">
        <v>15160000000</v>
      </c>
      <c r="X13" s="87">
        <v>0</v>
      </c>
      <c r="Y13" s="87">
        <v>0</v>
      </c>
      <c r="Z13" s="127">
        <v>187700000000</v>
      </c>
      <c r="AA13" s="87">
        <v>2.3219999999999998E-3</v>
      </c>
      <c r="AB13" s="127">
        <v>78790000000</v>
      </c>
      <c r="AC13" s="87">
        <v>0.65</v>
      </c>
      <c r="AD13" s="87" t="s">
        <v>156</v>
      </c>
      <c r="AE13" s="87" t="s">
        <v>157</v>
      </c>
      <c r="AF13" s="87" t="s">
        <v>158</v>
      </c>
      <c r="AG13" s="87" t="s">
        <v>159</v>
      </c>
      <c r="AH13" s="87" t="s">
        <v>160</v>
      </c>
      <c r="AI13" s="87" t="s">
        <v>161</v>
      </c>
      <c r="AJ13" s="87" t="s">
        <v>162</v>
      </c>
      <c r="AK13" s="87">
        <v>0</v>
      </c>
      <c r="AL13" s="87">
        <v>0</v>
      </c>
      <c r="AM13" s="87" t="s">
        <v>142</v>
      </c>
      <c r="AO13" s="87">
        <f t="shared" si="1"/>
        <v>11</v>
      </c>
      <c r="AP13" s="87">
        <f t="shared" si="0"/>
        <v>0</v>
      </c>
      <c r="AQ13" s="87">
        <f t="shared" si="0"/>
        <v>0</v>
      </c>
      <c r="AR13" s="87">
        <f t="shared" si="2"/>
        <v>6</v>
      </c>
      <c r="AS13" s="87">
        <v>1</v>
      </c>
      <c r="AT13" s="87">
        <v>0</v>
      </c>
      <c r="AU13" s="87">
        <v>0</v>
      </c>
      <c r="AV13" s="87">
        <v>0</v>
      </c>
      <c r="AW13" s="87">
        <v>0</v>
      </c>
      <c r="AY13" s="133">
        <f t="shared" ref="AY13" si="38">IF(J13="", "", INT(J13))</f>
        <v>6</v>
      </c>
      <c r="AZ13" s="87">
        <f t="shared" si="21"/>
        <v>6</v>
      </c>
      <c r="BA13" s="87">
        <f t="shared" si="22"/>
        <v>7</v>
      </c>
      <c r="BB13" s="87">
        <f t="shared" si="23"/>
        <v>6</v>
      </c>
      <c r="BC13" s="87">
        <f t="shared" si="24"/>
        <v>6</v>
      </c>
      <c r="BD13" s="87" t="str">
        <f t="shared" si="25"/>
        <v>1c</v>
      </c>
      <c r="BE13" s="87" t="str">
        <f t="shared" si="26"/>
        <v>0</v>
      </c>
      <c r="BG13" s="87">
        <f t="shared" si="27"/>
        <v>6</v>
      </c>
      <c r="BH13" s="127" t="str">
        <f t="shared" si="28"/>
        <v>2.10E+11</v>
      </c>
      <c r="BI13" s="127" t="str">
        <f t="shared" si="29"/>
        <v>8.08E+10</v>
      </c>
      <c r="BJ13" s="87" t="str">
        <f t="shared" si="30"/>
        <v>7850</v>
      </c>
      <c r="BK13" s="87">
        <f t="shared" si="31"/>
        <v>5</v>
      </c>
      <c r="BL13" s="87">
        <f t="shared" si="32"/>
        <v>2.4E-2</v>
      </c>
      <c r="BN13" s="155">
        <v>11</v>
      </c>
      <c r="BO13" s="155">
        <v>11</v>
      </c>
      <c r="BP13" s="155">
        <v>12</v>
      </c>
      <c r="BQ13" s="155">
        <v>11</v>
      </c>
      <c r="BR13" s="155">
        <v>11</v>
      </c>
      <c r="BS13" s="155" t="str">
        <v>1c</v>
      </c>
      <c r="BT13" s="155" t="str">
        <v>0</v>
      </c>
      <c r="BU13" s="87">
        <v>0</v>
      </c>
      <c r="BV13" s="129">
        <v>11</v>
      </c>
      <c r="BW13" s="129" t="str">
        <v>2.10E+11</v>
      </c>
      <c r="BX13" s="129" t="str">
        <v>8.08E+10</v>
      </c>
      <c r="BY13" s="129" t="str">
        <v>7850</v>
      </c>
      <c r="BZ13" s="129">
        <v>5</v>
      </c>
      <c r="CA13" s="129">
        <v>3.5000000000000003E-2</v>
      </c>
      <c r="CD13" s="87">
        <v>11</v>
      </c>
      <c r="CE13" s="87" t="s">
        <v>180</v>
      </c>
      <c r="CF13" s="87" t="s">
        <v>181</v>
      </c>
      <c r="CG13" s="87">
        <v>1</v>
      </c>
      <c r="CH13" s="87">
        <v>5</v>
      </c>
      <c r="CI13" s="87">
        <v>3.5000000000000003E-2</v>
      </c>
      <c r="CK13" s="155">
        <f t="shared" si="15"/>
        <v>11</v>
      </c>
      <c r="CL13" s="155">
        <f t="shared" si="16"/>
        <v>0</v>
      </c>
      <c r="CM13" s="155">
        <f t="shared" si="16"/>
        <v>0</v>
      </c>
      <c r="CN13" s="155">
        <f t="shared" si="17"/>
        <v>6</v>
      </c>
      <c r="CO13" s="155">
        <v>1</v>
      </c>
      <c r="CP13" s="155">
        <v>0</v>
      </c>
      <c r="CR13" s="155">
        <f t="shared" si="18"/>
        <v>11</v>
      </c>
      <c r="CS13" s="155">
        <f t="shared" si="18"/>
        <v>11</v>
      </c>
      <c r="CT13" s="155">
        <f t="shared" si="18"/>
        <v>12</v>
      </c>
      <c r="CU13" s="155">
        <v>1</v>
      </c>
      <c r="CV13" s="155">
        <v>1</v>
      </c>
      <c r="CW13" s="155">
        <v>1</v>
      </c>
      <c r="CX13" s="155">
        <v>0</v>
      </c>
      <c r="CY13" s="155">
        <v>1</v>
      </c>
      <c r="CZ13" s="155">
        <v>3</v>
      </c>
      <c r="DA13" s="155">
        <v>1</v>
      </c>
      <c r="DB13" s="155" t="b">
        <v>1</v>
      </c>
      <c r="DE13" s="87">
        <v>17</v>
      </c>
      <c r="DF13" s="87">
        <v>12.99</v>
      </c>
      <c r="DG13" s="87">
        <v>22.5</v>
      </c>
      <c r="DH13" s="87">
        <v>-12</v>
      </c>
      <c r="DI13" s="87">
        <v>1</v>
      </c>
      <c r="DJ13" s="87">
        <v>0</v>
      </c>
      <c r="DM13" s="87">
        <v>20</v>
      </c>
      <c r="DN13" s="87">
        <v>21</v>
      </c>
      <c r="DO13" s="87">
        <v>23</v>
      </c>
      <c r="DP13" s="87">
        <v>2</v>
      </c>
      <c r="DQ13" s="87">
        <v>2</v>
      </c>
      <c r="DR13" s="87">
        <v>1</v>
      </c>
      <c r="DS13" s="87">
        <v>0</v>
      </c>
      <c r="DT13" s="87">
        <v>1</v>
      </c>
      <c r="DU13" s="87">
        <v>1</v>
      </c>
      <c r="DV13" s="87">
        <v>1</v>
      </c>
      <c r="DW13" s="87" t="b">
        <v>1</v>
      </c>
      <c r="DY13" s="87">
        <v>30</v>
      </c>
      <c r="DZ13" s="87">
        <v>12.99</v>
      </c>
      <c r="EA13" s="87">
        <v>22.5</v>
      </c>
      <c r="EB13" s="87">
        <v>11</v>
      </c>
      <c r="EC13" s="87">
        <v>1</v>
      </c>
      <c r="ED13" s="87">
        <v>0</v>
      </c>
      <c r="EG13" s="87">
        <v>93</v>
      </c>
      <c r="EH13" s="87">
        <v>100</v>
      </c>
      <c r="EI13" s="87">
        <v>106</v>
      </c>
      <c r="EJ13" s="87">
        <v>3</v>
      </c>
      <c r="EK13" s="87">
        <v>3</v>
      </c>
      <c r="EL13" s="87">
        <v>1</v>
      </c>
      <c r="EM13" s="87">
        <v>0</v>
      </c>
      <c r="EN13" s="87">
        <v>10</v>
      </c>
      <c r="EO13" s="87">
        <v>1</v>
      </c>
      <c r="EP13" s="87">
        <v>1</v>
      </c>
      <c r="EQ13" s="87" t="b">
        <v>0</v>
      </c>
    </row>
    <row r="14" spans="1:147" ht="12.75">
      <c r="A14" s="148">
        <f t="shared" si="36"/>
        <v>12</v>
      </c>
      <c r="B14" s="155">
        <f t="shared" si="19"/>
        <v>12</v>
      </c>
      <c r="C14" s="156">
        <v>8</v>
      </c>
      <c r="D14" s="155">
        <v>0</v>
      </c>
      <c r="E14" s="155">
        <v>0</v>
      </c>
      <c r="F14" s="155" t="s">
        <v>142</v>
      </c>
      <c r="G14" s="155"/>
      <c r="H14" s="153"/>
      <c r="I14" s="87">
        <v>1</v>
      </c>
      <c r="J14" s="87">
        <f t="shared" si="34"/>
        <v>6.2</v>
      </c>
      <c r="K14" s="126">
        <v>7</v>
      </c>
      <c r="L14" s="87">
        <v>5</v>
      </c>
      <c r="M14" s="87">
        <v>24</v>
      </c>
      <c r="N14" s="87" t="s">
        <v>154</v>
      </c>
      <c r="O14" s="87" t="s">
        <v>155</v>
      </c>
      <c r="P14" s="87">
        <v>0</v>
      </c>
      <c r="Q14" s="127">
        <v>3.7520000000000001E-4</v>
      </c>
      <c r="R14" s="87">
        <v>0</v>
      </c>
      <c r="S14" s="87">
        <v>0</v>
      </c>
      <c r="T14" s="127">
        <v>243900000000</v>
      </c>
      <c r="U14" s="127">
        <v>243900000000</v>
      </c>
      <c r="V14" s="127">
        <v>15160000000</v>
      </c>
      <c r="W14" s="127">
        <v>15160000000</v>
      </c>
      <c r="X14" s="87">
        <v>0</v>
      </c>
      <c r="Y14" s="87">
        <v>0</v>
      </c>
      <c r="Z14" s="127">
        <v>187700000000</v>
      </c>
      <c r="AA14" s="87">
        <v>2.3219999999999998E-3</v>
      </c>
      <c r="AB14" s="127">
        <v>78790000000</v>
      </c>
      <c r="AC14" s="87">
        <v>0.65</v>
      </c>
      <c r="AD14" s="87" t="s">
        <v>156</v>
      </c>
      <c r="AE14" s="87" t="s">
        <v>157</v>
      </c>
      <c r="AF14" s="87" t="s">
        <v>158</v>
      </c>
      <c r="AG14" s="87" t="s">
        <v>159</v>
      </c>
      <c r="AH14" s="87" t="s">
        <v>160</v>
      </c>
      <c r="AI14" s="87" t="s">
        <v>161</v>
      </c>
      <c r="AJ14" s="87" t="s">
        <v>162</v>
      </c>
      <c r="AK14" s="87">
        <v>0</v>
      </c>
      <c r="AL14" s="87">
        <v>0</v>
      </c>
      <c r="AM14" s="87" t="s">
        <v>142</v>
      </c>
      <c r="AO14" s="87">
        <f t="shared" si="1"/>
        <v>12</v>
      </c>
      <c r="AP14" s="87">
        <f t="shared" si="0"/>
        <v>0</v>
      </c>
      <c r="AQ14" s="87">
        <f t="shared" si="0"/>
        <v>0</v>
      </c>
      <c r="AR14" s="87">
        <f t="shared" si="2"/>
        <v>8</v>
      </c>
      <c r="AS14" s="87">
        <v>1</v>
      </c>
      <c r="AT14" s="87">
        <v>0</v>
      </c>
      <c r="AU14" s="87">
        <v>0</v>
      </c>
      <c r="AV14" s="87">
        <v>0</v>
      </c>
      <c r="AW14" s="87">
        <v>0</v>
      </c>
      <c r="AY14" s="133"/>
      <c r="AZ14" s="87" t="str">
        <f t="shared" si="21"/>
        <v/>
      </c>
      <c r="BA14" s="87" t="str">
        <f t="shared" si="22"/>
        <v/>
      </c>
      <c r="BB14" s="87" t="str">
        <f t="shared" si="23"/>
        <v/>
      </c>
      <c r="BC14" s="87" t="str">
        <f t="shared" si="24"/>
        <v/>
      </c>
      <c r="BD14" s="87" t="str">
        <f t="shared" si="25"/>
        <v/>
      </c>
      <c r="BE14" s="87" t="str">
        <f t="shared" si="26"/>
        <v/>
      </c>
      <c r="BG14" s="87" t="str">
        <f t="shared" si="27"/>
        <v/>
      </c>
      <c r="BH14" s="127" t="str">
        <f t="shared" si="28"/>
        <v/>
      </c>
      <c r="BI14" s="127" t="str">
        <f t="shared" si="29"/>
        <v/>
      </c>
      <c r="BJ14" s="87" t="str">
        <f t="shared" si="30"/>
        <v/>
      </c>
      <c r="BK14" s="87" t="str">
        <f t="shared" si="31"/>
        <v/>
      </c>
      <c r="BL14" s="87" t="str">
        <f t="shared" si="32"/>
        <v/>
      </c>
      <c r="BN14" s="155">
        <v>12</v>
      </c>
      <c r="BO14" s="155">
        <v>12</v>
      </c>
      <c r="BP14" s="155">
        <v>13</v>
      </c>
      <c r="BQ14" s="155">
        <v>12</v>
      </c>
      <c r="BR14" s="155">
        <v>12</v>
      </c>
      <c r="BS14" s="155" t="str">
        <v>1c</v>
      </c>
      <c r="BT14" s="155" t="str">
        <v>0</v>
      </c>
      <c r="BU14" s="87">
        <v>0</v>
      </c>
      <c r="BV14" s="129">
        <v>12</v>
      </c>
      <c r="BW14" s="129" t="str">
        <v>2.10E+11</v>
      </c>
      <c r="BX14" s="129" t="str">
        <v>8.08E+10</v>
      </c>
      <c r="BY14" s="129" t="str">
        <v>7850</v>
      </c>
      <c r="BZ14" s="129">
        <v>5</v>
      </c>
      <c r="CA14" s="129">
        <v>3.5000000000000003E-2</v>
      </c>
      <c r="CD14" s="87">
        <v>12</v>
      </c>
      <c r="CE14" s="87" t="s">
        <v>180</v>
      </c>
      <c r="CF14" s="87" t="s">
        <v>181</v>
      </c>
      <c r="CG14" s="87">
        <v>1</v>
      </c>
      <c r="CH14" s="87">
        <v>5</v>
      </c>
      <c r="CI14" s="87">
        <v>3.5000000000000003E-2</v>
      </c>
      <c r="CK14" s="155">
        <f t="shared" si="15"/>
        <v>12</v>
      </c>
      <c r="CL14" s="155">
        <f t="shared" si="16"/>
        <v>0</v>
      </c>
      <c r="CM14" s="155">
        <f t="shared" si="16"/>
        <v>0</v>
      </c>
      <c r="CN14" s="155">
        <f t="shared" si="17"/>
        <v>8</v>
      </c>
      <c r="CO14" s="155">
        <v>1</v>
      </c>
      <c r="CP14" s="155">
        <v>0</v>
      </c>
      <c r="CR14" s="155">
        <f t="shared" si="18"/>
        <v>12</v>
      </c>
      <c r="CS14" s="155">
        <f t="shared" si="18"/>
        <v>12</v>
      </c>
      <c r="CT14" s="155">
        <f t="shared" si="18"/>
        <v>13</v>
      </c>
      <c r="CU14" s="155">
        <v>1</v>
      </c>
      <c r="CV14" s="155">
        <v>1</v>
      </c>
      <c r="CW14" s="155">
        <v>1</v>
      </c>
      <c r="CX14" s="155">
        <v>0</v>
      </c>
      <c r="CY14" s="155">
        <v>1</v>
      </c>
      <c r="CZ14" s="155">
        <v>3</v>
      </c>
      <c r="DA14" s="155">
        <v>1</v>
      </c>
      <c r="DB14" s="155" t="b">
        <v>1</v>
      </c>
      <c r="DE14" s="87">
        <v>21</v>
      </c>
      <c r="DF14" s="87">
        <v>12.99</v>
      </c>
      <c r="DG14" s="87">
        <v>22.5</v>
      </c>
      <c r="DH14" s="87">
        <v>-3</v>
      </c>
      <c r="DI14" s="87">
        <v>1</v>
      </c>
      <c r="DJ14" s="87">
        <v>0</v>
      </c>
      <c r="DM14" s="87">
        <v>22</v>
      </c>
      <c r="DN14" s="87">
        <v>23</v>
      </c>
      <c r="DO14" s="87">
        <v>28</v>
      </c>
      <c r="DP14" s="87">
        <v>2</v>
      </c>
      <c r="DQ14" s="87">
        <v>2</v>
      </c>
      <c r="DR14" s="87">
        <v>1</v>
      </c>
      <c r="DS14" s="87">
        <v>0</v>
      </c>
      <c r="DT14" s="87">
        <v>1</v>
      </c>
      <c r="DU14" s="87">
        <v>1</v>
      </c>
      <c r="DV14" s="87">
        <v>1</v>
      </c>
      <c r="DW14" s="87" t="b">
        <v>1</v>
      </c>
      <c r="DY14" s="87">
        <v>31</v>
      </c>
      <c r="DZ14" s="87">
        <v>-25.98</v>
      </c>
      <c r="EA14" s="87">
        <v>0</v>
      </c>
      <c r="EB14" s="87">
        <v>-14</v>
      </c>
      <c r="EC14" s="87">
        <v>1</v>
      </c>
      <c r="ED14" s="87">
        <v>0</v>
      </c>
      <c r="EG14" s="87">
        <v>99</v>
      </c>
      <c r="EH14" s="87">
        <v>107</v>
      </c>
      <c r="EI14" s="87">
        <v>113</v>
      </c>
      <c r="EJ14" s="87">
        <v>3</v>
      </c>
      <c r="EK14" s="87">
        <v>3</v>
      </c>
      <c r="EL14" s="87">
        <v>1</v>
      </c>
      <c r="EM14" s="87">
        <v>0</v>
      </c>
      <c r="EN14" s="87">
        <v>10</v>
      </c>
      <c r="EO14" s="87">
        <v>1</v>
      </c>
      <c r="EP14" s="87">
        <v>1</v>
      </c>
      <c r="EQ14" s="87" t="b">
        <v>0</v>
      </c>
    </row>
    <row r="15" spans="1:147" ht="12.75">
      <c r="A15" s="148">
        <f t="shared" si="36"/>
        <v>13</v>
      </c>
      <c r="B15" s="153">
        <f t="shared" si="19"/>
        <v>13</v>
      </c>
      <c r="C15" s="154">
        <v>9.3000000000000007</v>
      </c>
      <c r="D15" s="153">
        <v>0</v>
      </c>
      <c r="E15" s="153">
        <v>0</v>
      </c>
      <c r="F15" s="153" t="s">
        <v>142</v>
      </c>
      <c r="G15" s="153"/>
      <c r="H15" s="153"/>
      <c r="J15" s="87">
        <f t="shared" si="34"/>
        <v>7.1</v>
      </c>
      <c r="K15" s="126">
        <v>7</v>
      </c>
      <c r="L15" s="87">
        <v>5</v>
      </c>
      <c r="M15" s="87">
        <v>24</v>
      </c>
      <c r="N15" s="87" t="s">
        <v>154</v>
      </c>
      <c r="O15" s="87" t="s">
        <v>155</v>
      </c>
      <c r="P15" s="87">
        <v>0</v>
      </c>
      <c r="Q15" s="127">
        <v>3.7520000000000001E-4</v>
      </c>
      <c r="R15" s="87">
        <v>0</v>
      </c>
      <c r="S15" s="87">
        <v>0</v>
      </c>
      <c r="T15" s="127">
        <v>243900000000</v>
      </c>
      <c r="U15" s="127">
        <v>243900000000</v>
      </c>
      <c r="V15" s="127">
        <v>15160000000</v>
      </c>
      <c r="W15" s="127">
        <v>15160000000</v>
      </c>
      <c r="X15" s="87">
        <v>0</v>
      </c>
      <c r="Y15" s="87">
        <v>0</v>
      </c>
      <c r="Z15" s="127">
        <v>187700000000</v>
      </c>
      <c r="AA15" s="87">
        <v>2.3219999999999998E-3</v>
      </c>
      <c r="AB15" s="127">
        <v>78790000000</v>
      </c>
      <c r="AC15" s="87">
        <v>0.65</v>
      </c>
      <c r="AD15" s="87" t="s">
        <v>156</v>
      </c>
      <c r="AE15" s="87" t="s">
        <v>157</v>
      </c>
      <c r="AF15" s="87" t="s">
        <v>158</v>
      </c>
      <c r="AG15" s="87" t="s">
        <v>159</v>
      </c>
      <c r="AH15" s="87" t="s">
        <v>160</v>
      </c>
      <c r="AI15" s="87" t="s">
        <v>161</v>
      </c>
      <c r="AJ15" s="87" t="s">
        <v>162</v>
      </c>
      <c r="AK15" s="87">
        <v>0</v>
      </c>
      <c r="AL15" s="87">
        <v>0</v>
      </c>
      <c r="AM15" s="87" t="s">
        <v>142</v>
      </c>
      <c r="AO15" s="87">
        <f t="shared" si="1"/>
        <v>13</v>
      </c>
      <c r="AP15" s="87">
        <f t="shared" si="0"/>
        <v>0</v>
      </c>
      <c r="AQ15" s="87">
        <f t="shared" si="0"/>
        <v>0</v>
      </c>
      <c r="AR15" s="87">
        <f t="shared" si="2"/>
        <v>9.3000000000000007</v>
      </c>
      <c r="AS15" s="87">
        <v>1</v>
      </c>
      <c r="AT15" s="87">
        <v>0</v>
      </c>
      <c r="AU15" s="87">
        <v>0</v>
      </c>
      <c r="AV15" s="87">
        <v>0</v>
      </c>
      <c r="AW15" s="87">
        <v>0</v>
      </c>
      <c r="AY15" s="133">
        <f t="shared" ref="AY15" si="39">IF(J15="", "", INT(J15))</f>
        <v>7</v>
      </c>
      <c r="AZ15" s="87">
        <f t="shared" si="21"/>
        <v>7</v>
      </c>
      <c r="BA15" s="87">
        <f t="shared" si="22"/>
        <v>8</v>
      </c>
      <c r="BB15" s="87">
        <f t="shared" si="23"/>
        <v>7</v>
      </c>
      <c r="BC15" s="87">
        <f t="shared" si="24"/>
        <v>7</v>
      </c>
      <c r="BD15" s="87" t="str">
        <f t="shared" si="25"/>
        <v>1c</v>
      </c>
      <c r="BE15" s="87" t="str">
        <f t="shared" si="26"/>
        <v>0</v>
      </c>
      <c r="BG15" s="87">
        <f t="shared" si="27"/>
        <v>7</v>
      </c>
      <c r="BH15" s="127" t="str">
        <f t="shared" si="28"/>
        <v>2.10E+11</v>
      </c>
      <c r="BI15" s="127" t="str">
        <f t="shared" si="29"/>
        <v>8.08E+10</v>
      </c>
      <c r="BJ15" s="87" t="str">
        <f t="shared" si="30"/>
        <v>7850</v>
      </c>
      <c r="BK15" s="87">
        <f t="shared" si="31"/>
        <v>5</v>
      </c>
      <c r="BL15" s="87">
        <f t="shared" si="32"/>
        <v>2.4E-2</v>
      </c>
      <c r="BN15" s="129">
        <v>13</v>
      </c>
      <c r="BO15" s="129">
        <v>13</v>
      </c>
      <c r="BP15" s="129">
        <v>14</v>
      </c>
      <c r="BQ15" s="129">
        <v>13</v>
      </c>
      <c r="BR15" s="129">
        <v>13</v>
      </c>
      <c r="BS15" s="129" t="str">
        <v>1c</v>
      </c>
      <c r="BT15" s="129" t="str">
        <v>0</v>
      </c>
      <c r="BU15" s="87">
        <v>0</v>
      </c>
      <c r="BV15" s="129">
        <v>13</v>
      </c>
      <c r="BW15" s="129" t="str">
        <v>2.10E+11</v>
      </c>
      <c r="BX15" s="129" t="str">
        <v>8.08E+10</v>
      </c>
      <c r="BY15" s="129" t="str">
        <v>7850</v>
      </c>
      <c r="BZ15" s="129">
        <v>5</v>
      </c>
      <c r="CA15" s="129">
        <v>3.5000000000000003E-2</v>
      </c>
      <c r="CD15" s="87">
        <v>13</v>
      </c>
      <c r="CE15" s="87" t="s">
        <v>180</v>
      </c>
      <c r="CF15" s="87" t="s">
        <v>181</v>
      </c>
      <c r="CG15" s="87">
        <v>1</v>
      </c>
      <c r="CH15" s="87">
        <v>5</v>
      </c>
      <c r="CI15" s="87">
        <v>3.5000000000000003E-2</v>
      </c>
      <c r="CK15" s="155">
        <f t="shared" si="15"/>
        <v>13</v>
      </c>
      <c r="CL15" s="155">
        <f t="shared" si="16"/>
        <v>0</v>
      </c>
      <c r="CM15" s="155">
        <f t="shared" si="16"/>
        <v>0</v>
      </c>
      <c r="CN15" s="155">
        <f t="shared" si="17"/>
        <v>9.3000000000000007</v>
      </c>
      <c r="CO15" s="155">
        <v>1</v>
      </c>
      <c r="CP15" s="155">
        <v>0</v>
      </c>
      <c r="CR15" s="87">
        <f t="shared" si="18"/>
        <v>13</v>
      </c>
      <c r="CS15" s="87">
        <f t="shared" si="18"/>
        <v>13</v>
      </c>
      <c r="CT15" s="87">
        <f t="shared" si="18"/>
        <v>14</v>
      </c>
      <c r="CU15" s="87">
        <v>1</v>
      </c>
      <c r="CV15" s="87">
        <v>1</v>
      </c>
      <c r="CW15" s="87">
        <v>1</v>
      </c>
      <c r="CX15" s="87">
        <v>0</v>
      </c>
      <c r="CY15" s="87">
        <v>1</v>
      </c>
      <c r="CZ15" s="87">
        <v>3</v>
      </c>
      <c r="DA15" s="87">
        <v>1</v>
      </c>
      <c r="DB15" s="87" t="b">
        <v>1</v>
      </c>
      <c r="DE15" s="87">
        <v>23</v>
      </c>
      <c r="DF15" s="87">
        <v>12.99</v>
      </c>
      <c r="DG15" s="87">
        <v>22.5</v>
      </c>
      <c r="DH15" s="87">
        <v>0</v>
      </c>
      <c r="DI15" s="87">
        <v>1</v>
      </c>
      <c r="DJ15" s="87">
        <v>0</v>
      </c>
      <c r="DM15" s="87">
        <v>27</v>
      </c>
      <c r="DN15" s="87">
        <v>28</v>
      </c>
      <c r="DO15" s="87">
        <v>29</v>
      </c>
      <c r="DP15" s="87">
        <v>2</v>
      </c>
      <c r="DQ15" s="87">
        <v>2</v>
      </c>
      <c r="DR15" s="87">
        <v>1</v>
      </c>
      <c r="DS15" s="87">
        <v>0</v>
      </c>
      <c r="DT15" s="87">
        <v>1</v>
      </c>
      <c r="DU15" s="87">
        <v>1</v>
      </c>
      <c r="DV15" s="87">
        <v>1</v>
      </c>
      <c r="DW15" s="87" t="b">
        <v>1</v>
      </c>
      <c r="DY15" s="87">
        <v>32</v>
      </c>
      <c r="DZ15" s="87">
        <v>-25.98</v>
      </c>
      <c r="EA15" s="87">
        <v>0</v>
      </c>
      <c r="EB15" s="87">
        <v>-12</v>
      </c>
      <c r="EC15" s="87">
        <v>1</v>
      </c>
      <c r="ED15" s="87">
        <v>0</v>
      </c>
      <c r="EG15" s="87">
        <v>105</v>
      </c>
      <c r="EH15" s="87">
        <v>114</v>
      </c>
      <c r="EI15" s="87">
        <v>120</v>
      </c>
      <c r="EJ15" s="87">
        <v>3</v>
      </c>
      <c r="EK15" s="87">
        <v>3</v>
      </c>
      <c r="EL15" s="87">
        <v>1</v>
      </c>
      <c r="EM15" s="87">
        <v>0</v>
      </c>
      <c r="EN15" s="87">
        <v>10</v>
      </c>
      <c r="EO15" s="87">
        <v>1</v>
      </c>
      <c r="EP15" s="87">
        <v>1</v>
      </c>
      <c r="EQ15" s="87" t="b">
        <v>0</v>
      </c>
    </row>
    <row r="16" spans="1:147" ht="12.75">
      <c r="A16" s="148">
        <f t="shared" si="36"/>
        <v>14</v>
      </c>
      <c r="B16" s="153">
        <f t="shared" si="19"/>
        <v>14</v>
      </c>
      <c r="C16" s="154">
        <v>10</v>
      </c>
      <c r="D16" s="153">
        <v>0</v>
      </c>
      <c r="E16" s="153">
        <v>0</v>
      </c>
      <c r="F16" s="153" t="s">
        <v>142</v>
      </c>
      <c r="G16" s="153"/>
      <c r="H16" s="153"/>
      <c r="J16" s="87">
        <f t="shared" si="34"/>
        <v>7.2</v>
      </c>
      <c r="K16" s="126">
        <v>8</v>
      </c>
      <c r="L16" s="87">
        <v>5</v>
      </c>
      <c r="M16" s="87">
        <v>24</v>
      </c>
      <c r="N16" s="87" t="s">
        <v>154</v>
      </c>
      <c r="O16" s="87" t="s">
        <v>155</v>
      </c>
      <c r="P16" s="87">
        <v>0</v>
      </c>
      <c r="Q16" s="127">
        <v>3.7520000000000001E-4</v>
      </c>
      <c r="R16" s="87">
        <v>0</v>
      </c>
      <c r="S16" s="87">
        <v>0</v>
      </c>
      <c r="T16" s="127">
        <v>243900000000</v>
      </c>
      <c r="U16" s="127">
        <v>243900000000</v>
      </c>
      <c r="V16" s="127">
        <v>15160000000</v>
      </c>
      <c r="W16" s="127">
        <v>15160000000</v>
      </c>
      <c r="X16" s="87">
        <v>0</v>
      </c>
      <c r="Y16" s="87">
        <v>0</v>
      </c>
      <c r="Z16" s="127">
        <v>187700000000</v>
      </c>
      <c r="AA16" s="87">
        <v>2.3219999999999998E-3</v>
      </c>
      <c r="AB16" s="127">
        <v>78790000000</v>
      </c>
      <c r="AC16" s="87">
        <v>0.65</v>
      </c>
      <c r="AD16" s="87" t="s">
        <v>156</v>
      </c>
      <c r="AE16" s="87" t="s">
        <v>157</v>
      </c>
      <c r="AF16" s="87" t="s">
        <v>158</v>
      </c>
      <c r="AG16" s="87" t="s">
        <v>159</v>
      </c>
      <c r="AH16" s="87" t="s">
        <v>160</v>
      </c>
      <c r="AI16" s="87" t="s">
        <v>161</v>
      </c>
      <c r="AJ16" s="87" t="s">
        <v>162</v>
      </c>
      <c r="AK16" s="87">
        <v>0</v>
      </c>
      <c r="AL16" s="87">
        <v>0</v>
      </c>
      <c r="AM16" s="87" t="s">
        <v>142</v>
      </c>
      <c r="AO16" s="87">
        <f t="shared" si="1"/>
        <v>14</v>
      </c>
      <c r="AP16" s="87">
        <f t="shared" si="0"/>
        <v>0</v>
      </c>
      <c r="AQ16" s="87">
        <f t="shared" si="0"/>
        <v>0</v>
      </c>
      <c r="AR16" s="87">
        <f t="shared" si="2"/>
        <v>10</v>
      </c>
      <c r="AS16" s="87">
        <v>1</v>
      </c>
      <c r="AT16" s="87">
        <v>0</v>
      </c>
      <c r="AU16" s="87">
        <v>0</v>
      </c>
      <c r="AV16" s="87">
        <v>0</v>
      </c>
      <c r="AW16" s="87">
        <v>0</v>
      </c>
      <c r="AY16" s="133"/>
      <c r="AZ16" s="87" t="str">
        <f t="shared" si="21"/>
        <v/>
      </c>
      <c r="BA16" s="87" t="str">
        <f t="shared" si="22"/>
        <v/>
      </c>
      <c r="BB16" s="87" t="str">
        <f t="shared" si="23"/>
        <v/>
      </c>
      <c r="BC16" s="87" t="str">
        <f t="shared" si="24"/>
        <v/>
      </c>
      <c r="BD16" s="87" t="str">
        <f t="shared" si="25"/>
        <v/>
      </c>
      <c r="BE16" s="87" t="str">
        <f t="shared" si="26"/>
        <v/>
      </c>
      <c r="BG16" s="87" t="str">
        <f t="shared" si="27"/>
        <v/>
      </c>
      <c r="BH16" s="127" t="str">
        <f t="shared" si="28"/>
        <v/>
      </c>
      <c r="BI16" s="127" t="str">
        <f t="shared" si="29"/>
        <v/>
      </c>
      <c r="BJ16" s="87" t="str">
        <f t="shared" si="30"/>
        <v/>
      </c>
      <c r="BK16" s="87" t="str">
        <f t="shared" si="31"/>
        <v/>
      </c>
      <c r="BL16" s="87" t="str">
        <f t="shared" si="32"/>
        <v/>
      </c>
      <c r="BN16" s="129">
        <v>14</v>
      </c>
      <c r="BO16" s="129">
        <v>14</v>
      </c>
      <c r="BP16" s="129">
        <v>15</v>
      </c>
      <c r="BQ16" s="129">
        <v>14</v>
      </c>
      <c r="BR16" s="129">
        <v>14</v>
      </c>
      <c r="BS16" s="129" t="str">
        <v>1c</v>
      </c>
      <c r="BT16" s="129" t="str">
        <v>0</v>
      </c>
      <c r="BU16" s="87">
        <v>0</v>
      </c>
      <c r="BV16" s="129">
        <v>14</v>
      </c>
      <c r="BW16" s="129" t="str">
        <v>2.10E+11</v>
      </c>
      <c r="BX16" s="129" t="str">
        <v>8.08E+10</v>
      </c>
      <c r="BY16" s="129" t="str">
        <v>7850</v>
      </c>
      <c r="BZ16" s="129">
        <v>5</v>
      </c>
      <c r="CA16" s="129">
        <v>3.5000000000000003E-2</v>
      </c>
      <c r="CD16" s="87">
        <v>14</v>
      </c>
      <c r="CE16" s="87" t="s">
        <v>180</v>
      </c>
      <c r="CF16" s="87" t="s">
        <v>181</v>
      </c>
      <c r="CG16" s="87">
        <v>1</v>
      </c>
      <c r="CH16" s="87">
        <v>5</v>
      </c>
      <c r="CI16" s="87">
        <v>3.5000000000000003E-2</v>
      </c>
      <c r="CK16" s="87">
        <f t="shared" si="15"/>
        <v>14</v>
      </c>
      <c r="CL16" s="87">
        <f t="shared" si="16"/>
        <v>0</v>
      </c>
      <c r="CM16" s="87">
        <f t="shared" si="16"/>
        <v>0</v>
      </c>
      <c r="CN16" s="87">
        <f t="shared" si="17"/>
        <v>10</v>
      </c>
      <c r="CO16" s="87">
        <v>1</v>
      </c>
      <c r="CP16" s="87">
        <v>0</v>
      </c>
      <c r="CR16" s="87">
        <f t="shared" si="18"/>
        <v>14</v>
      </c>
      <c r="CS16" s="87">
        <f t="shared" si="18"/>
        <v>14</v>
      </c>
      <c r="CT16" s="87">
        <f t="shared" si="18"/>
        <v>15</v>
      </c>
      <c r="CU16" s="87">
        <v>1</v>
      </c>
      <c r="CV16" s="87">
        <v>1</v>
      </c>
      <c r="CW16" s="87">
        <v>1</v>
      </c>
      <c r="CX16" s="87">
        <v>0</v>
      </c>
      <c r="CY16" s="87">
        <v>1</v>
      </c>
      <c r="CZ16" s="87">
        <v>3</v>
      </c>
      <c r="DA16" s="87">
        <v>1</v>
      </c>
      <c r="DB16" s="87" t="b">
        <v>1</v>
      </c>
      <c r="DE16" s="87">
        <v>28</v>
      </c>
      <c r="DF16" s="87">
        <v>12.99</v>
      </c>
      <c r="DG16" s="87">
        <v>22.5</v>
      </c>
      <c r="DH16" s="87">
        <v>9.3000000000000007</v>
      </c>
      <c r="DI16" s="87">
        <v>1</v>
      </c>
      <c r="DJ16" s="87">
        <v>0</v>
      </c>
      <c r="DM16" s="87">
        <v>28</v>
      </c>
      <c r="DN16" s="87">
        <v>29</v>
      </c>
      <c r="DO16" s="87">
        <v>30</v>
      </c>
      <c r="DP16" s="87">
        <v>2</v>
      </c>
      <c r="DQ16" s="87">
        <v>2</v>
      </c>
      <c r="DR16" s="87">
        <v>1</v>
      </c>
      <c r="DS16" s="87">
        <v>0</v>
      </c>
      <c r="DT16" s="87">
        <v>1</v>
      </c>
      <c r="DU16" s="87">
        <v>1</v>
      </c>
      <c r="DV16" s="87">
        <v>1</v>
      </c>
      <c r="DW16" s="87" t="b">
        <v>1</v>
      </c>
      <c r="DY16" s="87">
        <v>43</v>
      </c>
      <c r="DZ16" s="87">
        <v>-25.98</v>
      </c>
      <c r="EA16" s="87">
        <v>0</v>
      </c>
      <c r="EB16" s="87">
        <v>9.3000000000000007</v>
      </c>
      <c r="EC16" s="87">
        <v>1</v>
      </c>
      <c r="ED16" s="87">
        <v>0</v>
      </c>
      <c r="EG16" s="87">
        <v>111</v>
      </c>
      <c r="EH16" s="87">
        <v>28</v>
      </c>
      <c r="EI16" s="87">
        <v>61</v>
      </c>
      <c r="EJ16" s="87">
        <v>3</v>
      </c>
      <c r="EK16" s="87">
        <v>3</v>
      </c>
      <c r="EL16" s="87">
        <v>1</v>
      </c>
      <c r="EM16" s="87">
        <v>0</v>
      </c>
      <c r="EN16" s="87">
        <v>10</v>
      </c>
      <c r="EO16" s="87">
        <v>1</v>
      </c>
      <c r="EP16" s="87">
        <v>1</v>
      </c>
      <c r="EQ16" s="87" t="b">
        <v>0</v>
      </c>
    </row>
    <row r="17" spans="1:147" ht="12.75">
      <c r="A17" s="148">
        <f t="shared" si="36"/>
        <v>15</v>
      </c>
      <c r="B17" s="153">
        <f t="shared" si="19"/>
        <v>15</v>
      </c>
      <c r="C17" s="154">
        <v>11</v>
      </c>
      <c r="D17" s="153">
        <v>0</v>
      </c>
      <c r="E17" s="153">
        <v>0</v>
      </c>
      <c r="F17" s="153" t="s">
        <v>142</v>
      </c>
      <c r="G17" s="153"/>
      <c r="H17" s="153"/>
      <c r="J17" s="87">
        <f t="shared" si="34"/>
        <v>8.1</v>
      </c>
      <c r="K17" s="126">
        <v>8</v>
      </c>
      <c r="L17" s="87">
        <v>5</v>
      </c>
      <c r="M17" s="87">
        <v>35</v>
      </c>
      <c r="N17" s="87" t="s">
        <v>154</v>
      </c>
      <c r="O17" s="87" t="s">
        <v>155</v>
      </c>
      <c r="P17" s="87">
        <v>0</v>
      </c>
      <c r="Q17" s="127">
        <v>5.4589999999999999E-4</v>
      </c>
      <c r="R17" s="87">
        <v>0</v>
      </c>
      <c r="S17" s="87">
        <v>0</v>
      </c>
      <c r="T17" s="127">
        <v>353300000000</v>
      </c>
      <c r="U17" s="127">
        <v>353300000000</v>
      </c>
      <c r="V17" s="127">
        <v>22060000000</v>
      </c>
      <c r="W17" s="127">
        <v>22060000000</v>
      </c>
      <c r="X17" s="87">
        <v>0</v>
      </c>
      <c r="Y17" s="87">
        <v>0</v>
      </c>
      <c r="Z17" s="127">
        <v>271900000000</v>
      </c>
      <c r="AA17" s="87">
        <v>3.3649999999999999E-3</v>
      </c>
      <c r="AB17" s="127">
        <v>114600000000</v>
      </c>
      <c r="AC17" s="87">
        <v>0.65</v>
      </c>
      <c r="AD17" s="87" t="s">
        <v>156</v>
      </c>
      <c r="AE17" s="87" t="s">
        <v>157</v>
      </c>
      <c r="AF17" s="87" t="s">
        <v>158</v>
      </c>
      <c r="AG17" s="87" t="s">
        <v>159</v>
      </c>
      <c r="AH17" s="87" t="s">
        <v>160</v>
      </c>
      <c r="AI17" s="87" t="s">
        <v>161</v>
      </c>
      <c r="AJ17" s="87" t="s">
        <v>162</v>
      </c>
      <c r="AK17" s="87">
        <v>0</v>
      </c>
      <c r="AL17" s="87">
        <v>0</v>
      </c>
      <c r="AM17" s="87" t="s">
        <v>142</v>
      </c>
      <c r="AO17" s="87">
        <f t="shared" si="1"/>
        <v>15</v>
      </c>
      <c r="AP17" s="87">
        <f t="shared" si="0"/>
        <v>0</v>
      </c>
      <c r="AQ17" s="87">
        <f t="shared" si="0"/>
        <v>0</v>
      </c>
      <c r="AR17" s="87">
        <f t="shared" si="2"/>
        <v>11</v>
      </c>
      <c r="AS17" s="87">
        <v>1</v>
      </c>
      <c r="AT17" s="87">
        <v>0</v>
      </c>
      <c r="AU17" s="87">
        <v>0</v>
      </c>
      <c r="AV17" s="87">
        <v>0</v>
      </c>
      <c r="AW17" s="87">
        <v>0</v>
      </c>
      <c r="AY17" s="133">
        <f t="shared" ref="AY17" si="40">IF(J17="", "", INT(J17))</f>
        <v>8</v>
      </c>
      <c r="AZ17" s="87">
        <f t="shared" si="21"/>
        <v>8</v>
      </c>
      <c r="BA17" s="87">
        <f t="shared" si="22"/>
        <v>9</v>
      </c>
      <c r="BB17" s="87">
        <f t="shared" si="23"/>
        <v>8</v>
      </c>
      <c r="BC17" s="87">
        <f t="shared" si="24"/>
        <v>8</v>
      </c>
      <c r="BD17" s="87" t="str">
        <f t="shared" si="25"/>
        <v>1c</v>
      </c>
      <c r="BE17" s="87" t="str">
        <f t="shared" si="26"/>
        <v>0</v>
      </c>
      <c r="BG17" s="87">
        <f t="shared" si="27"/>
        <v>8</v>
      </c>
      <c r="BH17" s="127" t="str">
        <f t="shared" si="28"/>
        <v>2.10E+11</v>
      </c>
      <c r="BI17" s="127" t="str">
        <f t="shared" si="29"/>
        <v>8.08E+10</v>
      </c>
      <c r="BJ17" s="87" t="str">
        <f t="shared" si="30"/>
        <v>7850</v>
      </c>
      <c r="BK17" s="87">
        <f t="shared" si="31"/>
        <v>5</v>
      </c>
      <c r="BL17" s="87">
        <f t="shared" si="32"/>
        <v>3.5000000000000003E-2</v>
      </c>
      <c r="BN17" s="129">
        <v>15</v>
      </c>
      <c r="BO17" s="129">
        <v>16</v>
      </c>
      <c r="BP17" s="129">
        <v>17</v>
      </c>
      <c r="BQ17" s="129">
        <v>15</v>
      </c>
      <c r="BR17" s="129">
        <v>15</v>
      </c>
      <c r="BS17" s="129" t="str">
        <v>1c</v>
      </c>
      <c r="BT17" s="129" t="str">
        <v>0</v>
      </c>
      <c r="BU17" s="87">
        <v>0</v>
      </c>
      <c r="BV17" s="129">
        <v>15</v>
      </c>
      <c r="BW17" s="129" t="str">
        <v>2.10E+11</v>
      </c>
      <c r="BX17" s="129" t="str">
        <v>8.08E+10</v>
      </c>
      <c r="BY17" s="129" t="str">
        <v>7850</v>
      </c>
      <c r="BZ17" s="129">
        <v>10</v>
      </c>
      <c r="CA17" s="129">
        <v>2.1999999999999999E-2</v>
      </c>
      <c r="CD17" s="87">
        <v>15</v>
      </c>
      <c r="CE17" s="87" t="s">
        <v>180</v>
      </c>
      <c r="CF17" s="87" t="s">
        <v>181</v>
      </c>
      <c r="CG17" s="87">
        <v>1</v>
      </c>
      <c r="CH17" s="87">
        <v>10</v>
      </c>
      <c r="CI17" s="87">
        <v>2.1999999999999999E-2</v>
      </c>
      <c r="CK17" s="87">
        <f t="shared" si="15"/>
        <v>15</v>
      </c>
      <c r="CL17" s="87">
        <f t="shared" si="16"/>
        <v>0</v>
      </c>
      <c r="CM17" s="87">
        <f t="shared" si="16"/>
        <v>0</v>
      </c>
      <c r="CN17" s="87">
        <f t="shared" si="17"/>
        <v>11</v>
      </c>
      <c r="CO17" s="87">
        <v>1</v>
      </c>
      <c r="CP17" s="87">
        <v>0</v>
      </c>
      <c r="CR17" s="87">
        <f t="shared" si="18"/>
        <v>15</v>
      </c>
      <c r="CS17" s="87">
        <f t="shared" si="18"/>
        <v>16</v>
      </c>
      <c r="CT17" s="87">
        <f t="shared" si="18"/>
        <v>17</v>
      </c>
      <c r="CU17" s="87">
        <v>2</v>
      </c>
      <c r="CV17" s="87">
        <v>2</v>
      </c>
      <c r="CW17" s="87">
        <v>1</v>
      </c>
      <c r="CX17" s="87">
        <v>0</v>
      </c>
      <c r="CY17" s="87">
        <v>1</v>
      </c>
      <c r="CZ17" s="87">
        <v>3</v>
      </c>
      <c r="DA17" s="87">
        <v>1</v>
      </c>
      <c r="DB17" s="87" t="b">
        <v>1</v>
      </c>
      <c r="DE17" s="87">
        <v>29</v>
      </c>
      <c r="DF17" s="87">
        <v>12.99</v>
      </c>
      <c r="DG17" s="87">
        <v>22.5</v>
      </c>
      <c r="DH17" s="87">
        <v>10</v>
      </c>
      <c r="DI17" s="87">
        <v>1</v>
      </c>
      <c r="DJ17" s="87">
        <v>0</v>
      </c>
      <c r="DM17" s="87">
        <v>29</v>
      </c>
      <c r="DN17" s="87">
        <v>31</v>
      </c>
      <c r="DO17" s="87">
        <v>32</v>
      </c>
      <c r="DP17" s="87">
        <v>2</v>
      </c>
      <c r="DQ17" s="87">
        <v>2</v>
      </c>
      <c r="DR17" s="87">
        <v>1</v>
      </c>
      <c r="DS17" s="87">
        <v>0</v>
      </c>
      <c r="DT17" s="87">
        <v>1</v>
      </c>
      <c r="DU17" s="87">
        <v>1</v>
      </c>
      <c r="DV17" s="87">
        <v>1</v>
      </c>
      <c r="DW17" s="87" t="b">
        <v>1</v>
      </c>
      <c r="DY17" s="87">
        <v>45</v>
      </c>
      <c r="DZ17" s="87">
        <v>-25.98</v>
      </c>
      <c r="EA17" s="87">
        <v>0</v>
      </c>
      <c r="EB17" s="87">
        <v>11</v>
      </c>
      <c r="EC17" s="87">
        <v>1</v>
      </c>
      <c r="ED17" s="87">
        <v>0</v>
      </c>
      <c r="EG17" s="87">
        <v>112</v>
      </c>
      <c r="EH17" s="87">
        <v>28</v>
      </c>
      <c r="EI17" s="87">
        <v>99</v>
      </c>
      <c r="EJ17" s="87">
        <v>3</v>
      </c>
      <c r="EK17" s="87">
        <v>3</v>
      </c>
      <c r="EL17" s="87">
        <v>1</v>
      </c>
      <c r="EM17" s="87">
        <v>0</v>
      </c>
      <c r="EN17" s="87">
        <v>10</v>
      </c>
      <c r="EO17" s="87">
        <v>1</v>
      </c>
      <c r="EP17" s="87">
        <v>1</v>
      </c>
      <c r="EQ17" s="87" t="b">
        <v>0</v>
      </c>
    </row>
    <row r="18" spans="1:147" ht="12.75">
      <c r="A18" s="148">
        <v>1</v>
      </c>
      <c r="B18" s="148">
        <f t="shared" si="19"/>
        <v>16</v>
      </c>
      <c r="C18" s="149">
        <v>-14</v>
      </c>
      <c r="D18" s="148">
        <v>12.99</v>
      </c>
      <c r="E18" s="148">
        <v>22.5</v>
      </c>
      <c r="F18" s="148" t="s">
        <v>142</v>
      </c>
      <c r="G18" s="148"/>
      <c r="H18" s="148"/>
      <c r="J18" s="87">
        <f t="shared" si="34"/>
        <v>8.1999999999999993</v>
      </c>
      <c r="K18" s="126">
        <v>9</v>
      </c>
      <c r="L18" s="87">
        <v>5</v>
      </c>
      <c r="M18" s="87">
        <v>35</v>
      </c>
      <c r="N18" s="87" t="s">
        <v>154</v>
      </c>
      <c r="O18" s="87" t="s">
        <v>155</v>
      </c>
      <c r="P18" s="87">
        <v>0</v>
      </c>
      <c r="Q18" s="127">
        <v>5.4589999999999999E-4</v>
      </c>
      <c r="R18" s="87">
        <v>0</v>
      </c>
      <c r="S18" s="87">
        <v>0</v>
      </c>
      <c r="T18" s="127">
        <v>353300000000</v>
      </c>
      <c r="U18" s="127">
        <v>353300000000</v>
      </c>
      <c r="V18" s="127">
        <v>22060000000</v>
      </c>
      <c r="W18" s="127">
        <v>22060000000</v>
      </c>
      <c r="X18" s="87">
        <v>0</v>
      </c>
      <c r="Y18" s="87">
        <v>0</v>
      </c>
      <c r="Z18" s="127">
        <v>271900000000</v>
      </c>
      <c r="AA18" s="87">
        <v>3.3649999999999999E-3</v>
      </c>
      <c r="AB18" s="127">
        <v>114600000000</v>
      </c>
      <c r="AC18" s="87">
        <v>0.65</v>
      </c>
      <c r="AD18" s="87" t="s">
        <v>156</v>
      </c>
      <c r="AE18" s="87" t="s">
        <v>157</v>
      </c>
      <c r="AF18" s="87" t="s">
        <v>158</v>
      </c>
      <c r="AG18" s="87" t="s">
        <v>159</v>
      </c>
      <c r="AH18" s="87" t="s">
        <v>160</v>
      </c>
      <c r="AI18" s="87" t="s">
        <v>161</v>
      </c>
      <c r="AJ18" s="87" t="s">
        <v>162</v>
      </c>
      <c r="AK18" s="87">
        <v>0</v>
      </c>
      <c r="AL18" s="87">
        <v>0</v>
      </c>
      <c r="AM18" s="87" t="s">
        <v>142</v>
      </c>
      <c r="AO18" s="87">
        <f t="shared" si="1"/>
        <v>16</v>
      </c>
      <c r="AP18" s="87">
        <f t="shared" si="0"/>
        <v>12.99</v>
      </c>
      <c r="AQ18" s="87">
        <f t="shared" si="0"/>
        <v>22.5</v>
      </c>
      <c r="AR18" s="87">
        <f t="shared" si="2"/>
        <v>-14</v>
      </c>
      <c r="AS18" s="87">
        <v>1</v>
      </c>
      <c r="AT18" s="87">
        <v>0</v>
      </c>
      <c r="AU18" s="87">
        <v>0</v>
      </c>
      <c r="AV18" s="87">
        <v>0</v>
      </c>
      <c r="AW18" s="87">
        <v>0</v>
      </c>
      <c r="AY18" s="133"/>
      <c r="AZ18" s="87" t="str">
        <f t="shared" si="21"/>
        <v/>
      </c>
      <c r="BA18" s="87" t="str">
        <f t="shared" si="22"/>
        <v/>
      </c>
      <c r="BB18" s="87" t="str">
        <f t="shared" si="23"/>
        <v/>
      </c>
      <c r="BC18" s="87" t="str">
        <f t="shared" si="24"/>
        <v/>
      </c>
      <c r="BD18" s="87" t="str">
        <f t="shared" si="25"/>
        <v/>
      </c>
      <c r="BE18" s="87" t="str">
        <f t="shared" si="26"/>
        <v/>
      </c>
      <c r="BG18" s="87" t="str">
        <f t="shared" si="27"/>
        <v/>
      </c>
      <c r="BH18" s="127" t="str">
        <f t="shared" si="28"/>
        <v/>
      </c>
      <c r="BI18" s="127" t="str">
        <f t="shared" si="29"/>
        <v/>
      </c>
      <c r="BJ18" s="87" t="str">
        <f t="shared" si="30"/>
        <v/>
      </c>
      <c r="BK18" s="87" t="str">
        <f t="shared" si="31"/>
        <v/>
      </c>
      <c r="BL18" s="87" t="str">
        <f t="shared" si="32"/>
        <v/>
      </c>
      <c r="BN18" s="129">
        <v>16</v>
      </c>
      <c r="BO18" s="129">
        <v>17</v>
      </c>
      <c r="BP18" s="155">
        <v>18</v>
      </c>
      <c r="BQ18" s="129">
        <v>16</v>
      </c>
      <c r="BR18" s="129">
        <v>16</v>
      </c>
      <c r="BS18" s="129" t="str">
        <v>1c</v>
      </c>
      <c r="BT18" s="129" t="str">
        <v>0</v>
      </c>
      <c r="BU18" s="87">
        <v>0</v>
      </c>
      <c r="BV18" s="129">
        <v>16</v>
      </c>
      <c r="BW18" s="129" t="str">
        <v>2.10E+11</v>
      </c>
      <c r="BX18" s="129" t="str">
        <v>8.08E+10</v>
      </c>
      <c r="BY18" s="129" t="str">
        <v>7850</v>
      </c>
      <c r="BZ18" s="129">
        <v>10</v>
      </c>
      <c r="CA18" s="129">
        <v>2.1999999999999999E-2</v>
      </c>
      <c r="CD18" s="87">
        <v>16</v>
      </c>
      <c r="CE18" s="87" t="s">
        <v>180</v>
      </c>
      <c r="CF18" s="87" t="s">
        <v>181</v>
      </c>
      <c r="CG18" s="87">
        <v>1</v>
      </c>
      <c r="CH18" s="87">
        <v>10</v>
      </c>
      <c r="CI18" s="87">
        <v>2.1999999999999999E-2</v>
      </c>
      <c r="CK18" s="87">
        <f t="shared" si="15"/>
        <v>16</v>
      </c>
      <c r="CL18" s="87">
        <f t="shared" si="16"/>
        <v>12.99</v>
      </c>
      <c r="CM18" s="87">
        <f t="shared" si="16"/>
        <v>22.5</v>
      </c>
      <c r="CN18" s="87">
        <f t="shared" si="17"/>
        <v>-14</v>
      </c>
      <c r="CO18" s="87">
        <v>1</v>
      </c>
      <c r="CP18" s="87">
        <v>0</v>
      </c>
      <c r="CR18" s="155">
        <f t="shared" si="18"/>
        <v>16</v>
      </c>
      <c r="CS18" s="155">
        <f t="shared" si="18"/>
        <v>17</v>
      </c>
      <c r="CT18" s="155">
        <f t="shared" si="18"/>
        <v>18</v>
      </c>
      <c r="CU18" s="155">
        <v>2</v>
      </c>
      <c r="CV18" s="155">
        <v>2</v>
      </c>
      <c r="CW18" s="155">
        <v>1</v>
      </c>
      <c r="CX18" s="155">
        <v>0</v>
      </c>
      <c r="CY18" s="155">
        <v>1</v>
      </c>
      <c r="CZ18" s="155">
        <v>3</v>
      </c>
      <c r="DA18" s="155">
        <v>1</v>
      </c>
      <c r="DB18" s="155" t="b">
        <v>1</v>
      </c>
      <c r="DE18" s="87">
        <v>30</v>
      </c>
      <c r="DF18" s="87">
        <v>12.99</v>
      </c>
      <c r="DG18" s="87">
        <v>22.5</v>
      </c>
      <c r="DH18" s="87">
        <v>11</v>
      </c>
      <c r="DI18" s="87">
        <v>1</v>
      </c>
      <c r="DJ18" s="87">
        <v>0</v>
      </c>
      <c r="DM18" s="87">
        <v>30</v>
      </c>
      <c r="DN18" s="87">
        <v>32</v>
      </c>
      <c r="DO18" s="87">
        <v>36</v>
      </c>
      <c r="DP18" s="87">
        <v>2</v>
      </c>
      <c r="DQ18" s="87">
        <v>2</v>
      </c>
      <c r="DR18" s="87">
        <v>1</v>
      </c>
      <c r="DS18" s="87">
        <v>0</v>
      </c>
      <c r="DT18" s="87">
        <v>1</v>
      </c>
      <c r="DU18" s="87">
        <v>1</v>
      </c>
      <c r="DV18" s="87">
        <v>1</v>
      </c>
      <c r="DW18" s="87" t="b">
        <v>1</v>
      </c>
      <c r="DY18" s="87">
        <v>46</v>
      </c>
      <c r="DZ18" s="87">
        <v>12.99</v>
      </c>
      <c r="EA18" s="87">
        <v>-22.5</v>
      </c>
      <c r="EB18" s="87">
        <v>-14</v>
      </c>
      <c r="EC18" s="87">
        <v>1</v>
      </c>
      <c r="ED18" s="87">
        <v>0</v>
      </c>
      <c r="EG18" s="87">
        <v>113</v>
      </c>
      <c r="EH18" s="87">
        <v>28</v>
      </c>
      <c r="EI18" s="87">
        <v>100</v>
      </c>
      <c r="EJ18" s="87">
        <v>3</v>
      </c>
      <c r="EK18" s="87">
        <v>3</v>
      </c>
      <c r="EL18" s="87">
        <v>1</v>
      </c>
      <c r="EM18" s="87">
        <v>0</v>
      </c>
      <c r="EN18" s="87">
        <v>10</v>
      </c>
      <c r="EO18" s="87">
        <v>1</v>
      </c>
      <c r="EP18" s="87">
        <v>1</v>
      </c>
      <c r="EQ18" s="87" t="b">
        <v>0</v>
      </c>
    </row>
    <row r="19" spans="1:147" ht="12.75">
      <c r="A19" s="148">
        <f>A18+1</f>
        <v>2</v>
      </c>
      <c r="B19" s="148">
        <f t="shared" si="19"/>
        <v>17</v>
      </c>
      <c r="C19" s="149">
        <v>-12</v>
      </c>
      <c r="D19" s="148">
        <v>12.99</v>
      </c>
      <c r="E19" s="148">
        <v>22.5</v>
      </c>
      <c r="F19" s="148" t="s">
        <v>142</v>
      </c>
      <c r="G19" s="148"/>
      <c r="H19" s="148"/>
      <c r="J19" s="87">
        <f t="shared" si="34"/>
        <v>9.1</v>
      </c>
      <c r="K19" s="126">
        <v>9</v>
      </c>
      <c r="L19" s="87">
        <v>5</v>
      </c>
      <c r="M19" s="87">
        <v>35</v>
      </c>
      <c r="N19" s="87" t="s">
        <v>154</v>
      </c>
      <c r="O19" s="87" t="s">
        <v>155</v>
      </c>
      <c r="P19" s="87">
        <v>0</v>
      </c>
      <c r="Q19" s="127">
        <v>5.4589999999999999E-4</v>
      </c>
      <c r="R19" s="87">
        <v>0</v>
      </c>
      <c r="S19" s="87">
        <v>0</v>
      </c>
      <c r="T19" s="127">
        <v>353300000000</v>
      </c>
      <c r="U19" s="127">
        <v>353300000000</v>
      </c>
      <c r="V19" s="127">
        <v>22060000000</v>
      </c>
      <c r="W19" s="127">
        <v>22060000000</v>
      </c>
      <c r="X19" s="87">
        <v>0</v>
      </c>
      <c r="Y19" s="87">
        <v>0</v>
      </c>
      <c r="Z19" s="127">
        <v>271900000000</v>
      </c>
      <c r="AA19" s="87">
        <v>3.3649999999999999E-3</v>
      </c>
      <c r="AB19" s="127">
        <v>114600000000</v>
      </c>
      <c r="AC19" s="87">
        <v>0.65</v>
      </c>
      <c r="AD19" s="87" t="s">
        <v>156</v>
      </c>
      <c r="AE19" s="87" t="s">
        <v>157</v>
      </c>
      <c r="AF19" s="87" t="s">
        <v>158</v>
      </c>
      <c r="AG19" s="87" t="s">
        <v>159</v>
      </c>
      <c r="AH19" s="87" t="s">
        <v>160</v>
      </c>
      <c r="AI19" s="87" t="s">
        <v>161</v>
      </c>
      <c r="AJ19" s="87" t="s">
        <v>162</v>
      </c>
      <c r="AK19" s="87">
        <v>0</v>
      </c>
      <c r="AL19" s="87">
        <v>0</v>
      </c>
      <c r="AM19" s="87" t="s">
        <v>142</v>
      </c>
      <c r="AO19" s="87">
        <f t="shared" si="1"/>
        <v>17</v>
      </c>
      <c r="AP19" s="87">
        <f t="shared" si="0"/>
        <v>12.99</v>
      </c>
      <c r="AQ19" s="87">
        <f t="shared" si="0"/>
        <v>22.5</v>
      </c>
      <c r="AR19" s="87">
        <f t="shared" si="2"/>
        <v>-12</v>
      </c>
      <c r="AS19" s="87">
        <v>1</v>
      </c>
      <c r="AT19" s="87">
        <v>0</v>
      </c>
      <c r="AU19" s="87">
        <v>0</v>
      </c>
      <c r="AV19" s="87">
        <v>0</v>
      </c>
      <c r="AW19" s="87">
        <v>0</v>
      </c>
      <c r="AY19" s="133">
        <f t="shared" ref="AY19" si="41">IF(J19="", "", INT(J19))</f>
        <v>9</v>
      </c>
      <c r="AZ19" s="87">
        <f t="shared" si="21"/>
        <v>9</v>
      </c>
      <c r="BA19" s="87">
        <f t="shared" si="22"/>
        <v>10</v>
      </c>
      <c r="BB19" s="87">
        <f t="shared" si="23"/>
        <v>9</v>
      </c>
      <c r="BC19" s="87">
        <f t="shared" si="24"/>
        <v>9</v>
      </c>
      <c r="BD19" s="87" t="str">
        <f t="shared" si="25"/>
        <v>1c</v>
      </c>
      <c r="BE19" s="87" t="str">
        <f t="shared" si="26"/>
        <v>0</v>
      </c>
      <c r="BG19" s="87">
        <f t="shared" si="27"/>
        <v>9</v>
      </c>
      <c r="BH19" s="127" t="str">
        <f t="shared" si="28"/>
        <v>2.10E+11</v>
      </c>
      <c r="BI19" s="127" t="str">
        <f t="shared" si="29"/>
        <v>8.08E+10</v>
      </c>
      <c r="BJ19" s="87" t="str">
        <f t="shared" si="30"/>
        <v>7850</v>
      </c>
      <c r="BK19" s="87">
        <f t="shared" si="31"/>
        <v>5</v>
      </c>
      <c r="BL19" s="87">
        <f t="shared" si="32"/>
        <v>3.5000000000000003E-2</v>
      </c>
      <c r="BN19" s="155">
        <v>17</v>
      </c>
      <c r="BO19" s="155">
        <v>18</v>
      </c>
      <c r="BP19" s="155">
        <v>19</v>
      </c>
      <c r="BQ19" s="155">
        <v>17</v>
      </c>
      <c r="BR19" s="155">
        <v>17</v>
      </c>
      <c r="BS19" s="155" t="str">
        <v>1c</v>
      </c>
      <c r="BT19" s="155" t="str">
        <v>0</v>
      </c>
      <c r="BU19" s="87">
        <v>0</v>
      </c>
      <c r="BV19" s="129">
        <v>17</v>
      </c>
      <c r="BW19" s="129" t="str">
        <v>2.10E+11</v>
      </c>
      <c r="BX19" s="129" t="str">
        <v>8.08E+10</v>
      </c>
      <c r="BY19" s="129" t="str">
        <v>7850</v>
      </c>
      <c r="BZ19" s="129">
        <v>10</v>
      </c>
      <c r="CA19" s="129">
        <v>2.1999999999999999E-2</v>
      </c>
      <c r="CD19" s="87">
        <v>17</v>
      </c>
      <c r="CE19" s="87" t="s">
        <v>180</v>
      </c>
      <c r="CF19" s="87" t="s">
        <v>181</v>
      </c>
      <c r="CG19" s="87">
        <v>1</v>
      </c>
      <c r="CH19" s="87">
        <v>10</v>
      </c>
      <c r="CI19" s="87">
        <v>2.1999999999999999E-2</v>
      </c>
      <c r="CK19" s="155">
        <f t="shared" si="15"/>
        <v>17</v>
      </c>
      <c r="CL19" s="155">
        <f t="shared" si="16"/>
        <v>12.99</v>
      </c>
      <c r="CM19" s="155">
        <f t="shared" si="16"/>
        <v>22.5</v>
      </c>
      <c r="CN19" s="155">
        <f t="shared" si="17"/>
        <v>-12</v>
      </c>
      <c r="CO19" s="155">
        <v>1</v>
      </c>
      <c r="CP19" s="155">
        <v>0</v>
      </c>
      <c r="CR19" s="155">
        <f t="shared" si="18"/>
        <v>17</v>
      </c>
      <c r="CS19" s="155">
        <f t="shared" si="18"/>
        <v>18</v>
      </c>
      <c r="CT19" s="155">
        <f t="shared" si="18"/>
        <v>19</v>
      </c>
      <c r="CU19" s="155">
        <v>2</v>
      </c>
      <c r="CV19" s="155">
        <v>2</v>
      </c>
      <c r="CW19" s="155">
        <v>1</v>
      </c>
      <c r="CX19" s="155">
        <v>0</v>
      </c>
      <c r="CY19" s="155">
        <v>1</v>
      </c>
      <c r="CZ19" s="155">
        <v>3</v>
      </c>
      <c r="DA19" s="155">
        <v>1</v>
      </c>
      <c r="DB19" s="155" t="b">
        <v>1</v>
      </c>
      <c r="DE19" s="87">
        <v>31</v>
      </c>
      <c r="DF19" s="87">
        <v>-25.98</v>
      </c>
      <c r="DG19" s="87">
        <v>0</v>
      </c>
      <c r="DH19" s="87">
        <v>-14</v>
      </c>
      <c r="DI19" s="87">
        <v>1</v>
      </c>
      <c r="DJ19" s="87">
        <v>0</v>
      </c>
      <c r="DM19" s="87">
        <v>34</v>
      </c>
      <c r="DN19" s="87">
        <v>36</v>
      </c>
      <c r="DO19" s="87">
        <v>38</v>
      </c>
      <c r="DP19" s="87">
        <v>2</v>
      </c>
      <c r="DQ19" s="87">
        <v>2</v>
      </c>
      <c r="DR19" s="87">
        <v>1</v>
      </c>
      <c r="DS19" s="87">
        <v>0</v>
      </c>
      <c r="DT19" s="87">
        <v>1</v>
      </c>
      <c r="DU19" s="87">
        <v>1</v>
      </c>
      <c r="DV19" s="87">
        <v>1</v>
      </c>
      <c r="DW19" s="87" t="b">
        <v>1</v>
      </c>
      <c r="DY19" s="87">
        <v>47</v>
      </c>
      <c r="DZ19" s="87">
        <v>12.99</v>
      </c>
      <c r="EA19" s="87">
        <v>-22.5</v>
      </c>
      <c r="EB19" s="87">
        <v>-12</v>
      </c>
      <c r="EC19" s="87">
        <v>1</v>
      </c>
      <c r="ED19" s="87">
        <v>0</v>
      </c>
      <c r="EG19" s="87">
        <v>114</v>
      </c>
      <c r="EH19" s="87">
        <v>43</v>
      </c>
      <c r="EI19" s="87">
        <v>73</v>
      </c>
      <c r="EJ19" s="87">
        <v>3</v>
      </c>
      <c r="EK19" s="87">
        <v>3</v>
      </c>
      <c r="EL19" s="87">
        <v>1</v>
      </c>
      <c r="EM19" s="87">
        <v>0</v>
      </c>
      <c r="EN19" s="87">
        <v>10</v>
      </c>
      <c r="EO19" s="87">
        <v>1</v>
      </c>
      <c r="EP19" s="87">
        <v>1</v>
      </c>
      <c r="EQ19" s="87" t="b">
        <v>0</v>
      </c>
    </row>
    <row r="20" spans="1:147" ht="12.75">
      <c r="A20" s="148">
        <f>A19+1</f>
        <v>3</v>
      </c>
      <c r="B20" s="155">
        <f t="shared" si="19"/>
        <v>18</v>
      </c>
      <c r="C20" s="156">
        <v>-10</v>
      </c>
      <c r="D20" s="155">
        <v>12.99</v>
      </c>
      <c r="E20" s="155">
        <v>22.5</v>
      </c>
      <c r="F20" s="155" t="s">
        <v>142</v>
      </c>
      <c r="G20" s="155"/>
      <c r="H20" s="148"/>
      <c r="I20" s="87">
        <v>1</v>
      </c>
      <c r="J20" s="87">
        <f t="shared" si="34"/>
        <v>9.1999999999999993</v>
      </c>
      <c r="K20" s="126">
        <v>10</v>
      </c>
      <c r="L20" s="87">
        <v>5</v>
      </c>
      <c r="M20" s="87">
        <v>35</v>
      </c>
      <c r="N20" s="87" t="s">
        <v>154</v>
      </c>
      <c r="O20" s="87" t="s">
        <v>155</v>
      </c>
      <c r="P20" s="87">
        <v>0</v>
      </c>
      <c r="Q20" s="127">
        <v>5.4589999999999999E-4</v>
      </c>
      <c r="R20" s="87">
        <v>0</v>
      </c>
      <c r="S20" s="87">
        <v>0</v>
      </c>
      <c r="T20" s="127">
        <v>353300000000</v>
      </c>
      <c r="U20" s="127">
        <v>353300000000</v>
      </c>
      <c r="V20" s="127">
        <v>22060000000</v>
      </c>
      <c r="W20" s="127">
        <v>22060000000</v>
      </c>
      <c r="X20" s="87">
        <v>0</v>
      </c>
      <c r="Y20" s="87">
        <v>0</v>
      </c>
      <c r="Z20" s="127">
        <v>271900000000</v>
      </c>
      <c r="AA20" s="87">
        <v>3.3649999999999999E-3</v>
      </c>
      <c r="AB20" s="127">
        <v>114600000000</v>
      </c>
      <c r="AC20" s="87">
        <v>0.65</v>
      </c>
      <c r="AD20" s="87" t="s">
        <v>156</v>
      </c>
      <c r="AE20" s="87" t="s">
        <v>157</v>
      </c>
      <c r="AF20" s="87" t="s">
        <v>158</v>
      </c>
      <c r="AG20" s="87" t="s">
        <v>159</v>
      </c>
      <c r="AH20" s="87" t="s">
        <v>160</v>
      </c>
      <c r="AI20" s="87" t="s">
        <v>161</v>
      </c>
      <c r="AJ20" s="87" t="s">
        <v>162</v>
      </c>
      <c r="AK20" s="87">
        <v>0</v>
      </c>
      <c r="AL20" s="87">
        <v>0</v>
      </c>
      <c r="AM20" s="87" t="s">
        <v>142</v>
      </c>
      <c r="AO20" s="87">
        <f t="shared" si="1"/>
        <v>18</v>
      </c>
      <c r="AP20" s="87">
        <f t="shared" si="0"/>
        <v>12.99</v>
      </c>
      <c r="AQ20" s="87">
        <f t="shared" si="0"/>
        <v>22.5</v>
      </c>
      <c r="AR20" s="87">
        <f t="shared" si="2"/>
        <v>-10</v>
      </c>
      <c r="AS20" s="87">
        <v>1</v>
      </c>
      <c r="AT20" s="87">
        <v>0</v>
      </c>
      <c r="AU20" s="87">
        <v>0</v>
      </c>
      <c r="AV20" s="87">
        <v>0</v>
      </c>
      <c r="AW20" s="87">
        <v>0</v>
      </c>
      <c r="AY20" s="133"/>
      <c r="AZ20" s="87" t="str">
        <f t="shared" si="21"/>
        <v/>
      </c>
      <c r="BA20" s="87" t="str">
        <f t="shared" si="22"/>
        <v/>
      </c>
      <c r="BB20" s="87" t="str">
        <f t="shared" si="23"/>
        <v/>
      </c>
      <c r="BC20" s="87" t="str">
        <f t="shared" si="24"/>
        <v/>
      </c>
      <c r="BD20" s="87" t="str">
        <f t="shared" si="25"/>
        <v/>
      </c>
      <c r="BE20" s="87" t="str">
        <f t="shared" si="26"/>
        <v/>
      </c>
      <c r="BG20" s="87" t="str">
        <f t="shared" si="27"/>
        <v/>
      </c>
      <c r="BH20" s="127" t="str">
        <f t="shared" si="28"/>
        <v/>
      </c>
      <c r="BI20" s="127" t="str">
        <f t="shared" si="29"/>
        <v/>
      </c>
      <c r="BJ20" s="87" t="str">
        <f t="shared" si="30"/>
        <v/>
      </c>
      <c r="BK20" s="87" t="str">
        <f t="shared" si="31"/>
        <v/>
      </c>
      <c r="BL20" s="87" t="str">
        <f t="shared" si="32"/>
        <v/>
      </c>
      <c r="BN20" s="155">
        <v>18</v>
      </c>
      <c r="BO20" s="155">
        <v>19</v>
      </c>
      <c r="BP20" s="155">
        <v>20</v>
      </c>
      <c r="BQ20" s="155">
        <v>18</v>
      </c>
      <c r="BR20" s="155">
        <v>18</v>
      </c>
      <c r="BS20" s="155" t="str">
        <v>1c</v>
      </c>
      <c r="BT20" s="155" t="str">
        <v>0</v>
      </c>
      <c r="BU20" s="87">
        <v>0</v>
      </c>
      <c r="BV20" s="129">
        <v>18</v>
      </c>
      <c r="BW20" s="129" t="str">
        <v>2.10E+11</v>
      </c>
      <c r="BX20" s="129" t="str">
        <v>8.08E+10</v>
      </c>
      <c r="BY20" s="129" t="str">
        <v>7850</v>
      </c>
      <c r="BZ20" s="129">
        <v>10</v>
      </c>
      <c r="CA20" s="129">
        <v>2.1999999999999999E-2</v>
      </c>
      <c r="CD20" s="87">
        <v>18</v>
      </c>
      <c r="CE20" s="87" t="s">
        <v>180</v>
      </c>
      <c r="CF20" s="87" t="s">
        <v>181</v>
      </c>
      <c r="CG20" s="87">
        <v>1</v>
      </c>
      <c r="CH20" s="87">
        <v>10</v>
      </c>
      <c r="CI20" s="87">
        <v>2.1999999999999999E-2</v>
      </c>
      <c r="CK20" s="155">
        <f t="shared" si="15"/>
        <v>18</v>
      </c>
      <c r="CL20" s="155">
        <f t="shared" ref="CL20:CM83" si="42">D20</f>
        <v>12.99</v>
      </c>
      <c r="CM20" s="155">
        <f t="shared" si="42"/>
        <v>22.5</v>
      </c>
      <c r="CN20" s="155">
        <f t="shared" si="17"/>
        <v>-10</v>
      </c>
      <c r="CO20" s="155">
        <v>1</v>
      </c>
      <c r="CP20" s="155">
        <v>0</v>
      </c>
      <c r="CR20" s="155">
        <f t="shared" si="18"/>
        <v>18</v>
      </c>
      <c r="CS20" s="155">
        <f t="shared" si="18"/>
        <v>19</v>
      </c>
      <c r="CT20" s="155">
        <f t="shared" si="18"/>
        <v>20</v>
      </c>
      <c r="CU20" s="155">
        <v>2</v>
      </c>
      <c r="CV20" s="155">
        <v>2</v>
      </c>
      <c r="CW20" s="155">
        <v>1</v>
      </c>
      <c r="CX20" s="155">
        <v>0</v>
      </c>
      <c r="CY20" s="155">
        <v>1</v>
      </c>
      <c r="CZ20" s="155">
        <v>3</v>
      </c>
      <c r="DA20" s="155">
        <v>1</v>
      </c>
      <c r="DB20" s="155" t="b">
        <v>1</v>
      </c>
      <c r="DE20" s="87">
        <v>32</v>
      </c>
      <c r="DF20" s="87">
        <v>-25.98</v>
      </c>
      <c r="DG20" s="87">
        <v>0</v>
      </c>
      <c r="DH20" s="87">
        <v>-12</v>
      </c>
      <c r="DI20" s="87">
        <v>1</v>
      </c>
      <c r="DJ20" s="87">
        <v>0</v>
      </c>
      <c r="DM20" s="87">
        <v>36</v>
      </c>
      <c r="DN20" s="87">
        <v>38</v>
      </c>
      <c r="DO20" s="87">
        <v>43</v>
      </c>
      <c r="DP20" s="87">
        <v>2</v>
      </c>
      <c r="DQ20" s="87">
        <v>2</v>
      </c>
      <c r="DR20" s="87">
        <v>1</v>
      </c>
      <c r="DS20" s="87">
        <v>0</v>
      </c>
      <c r="DT20" s="87">
        <v>1</v>
      </c>
      <c r="DU20" s="87">
        <v>1</v>
      </c>
      <c r="DV20" s="87">
        <v>1</v>
      </c>
      <c r="DW20" s="87" t="b">
        <v>1</v>
      </c>
      <c r="DY20" s="87">
        <v>58</v>
      </c>
      <c r="DZ20" s="87">
        <v>12.99</v>
      </c>
      <c r="EA20" s="87">
        <v>-22.5</v>
      </c>
      <c r="EB20" s="87">
        <v>9.3000000000000007</v>
      </c>
      <c r="EC20" s="87">
        <v>1</v>
      </c>
      <c r="ED20" s="87">
        <v>0</v>
      </c>
      <c r="EG20" s="87">
        <v>115</v>
      </c>
      <c r="EH20" s="87">
        <v>43</v>
      </c>
      <c r="EI20" s="87">
        <v>74</v>
      </c>
      <c r="EJ20" s="87">
        <v>3</v>
      </c>
      <c r="EK20" s="87">
        <v>3</v>
      </c>
      <c r="EL20" s="87">
        <v>1</v>
      </c>
      <c r="EM20" s="87">
        <v>0</v>
      </c>
      <c r="EN20" s="87">
        <v>10</v>
      </c>
      <c r="EO20" s="87">
        <v>1</v>
      </c>
      <c r="EP20" s="87">
        <v>1</v>
      </c>
      <c r="EQ20" s="87" t="b">
        <v>0</v>
      </c>
    </row>
    <row r="21" spans="1:147" ht="12.75">
      <c r="A21" s="148">
        <f t="shared" ref="A21:A32" si="43">A20+1</f>
        <v>4</v>
      </c>
      <c r="B21" s="155">
        <f t="shared" si="19"/>
        <v>19</v>
      </c>
      <c r="C21" s="156">
        <v>-7</v>
      </c>
      <c r="D21" s="155">
        <v>12.99</v>
      </c>
      <c r="E21" s="155">
        <v>22.5</v>
      </c>
      <c r="F21" s="155" t="s">
        <v>142</v>
      </c>
      <c r="G21" s="155"/>
      <c r="H21" s="148"/>
      <c r="I21" s="87">
        <v>1</v>
      </c>
      <c r="J21" s="87">
        <f t="shared" si="34"/>
        <v>10.1</v>
      </c>
      <c r="K21" s="126">
        <v>10</v>
      </c>
      <c r="L21" s="87">
        <v>5</v>
      </c>
      <c r="M21" s="87">
        <v>35</v>
      </c>
      <c r="N21" s="87" t="s">
        <v>154</v>
      </c>
      <c r="O21" s="87" t="s">
        <v>155</v>
      </c>
      <c r="P21" s="87">
        <v>0</v>
      </c>
      <c r="Q21" s="127">
        <v>5.4589999999999999E-4</v>
      </c>
      <c r="R21" s="87">
        <v>0</v>
      </c>
      <c r="S21" s="87">
        <v>0</v>
      </c>
      <c r="T21" s="127">
        <v>353300000000</v>
      </c>
      <c r="U21" s="127">
        <v>353300000000</v>
      </c>
      <c r="V21" s="127">
        <v>22060000000</v>
      </c>
      <c r="W21" s="127">
        <v>22060000000</v>
      </c>
      <c r="X21" s="87">
        <v>0</v>
      </c>
      <c r="Y21" s="87">
        <v>0</v>
      </c>
      <c r="Z21" s="127">
        <v>271900000000</v>
      </c>
      <c r="AA21" s="87">
        <v>3.3649999999999999E-3</v>
      </c>
      <c r="AB21" s="127">
        <v>114600000000</v>
      </c>
      <c r="AC21" s="87">
        <v>0.65</v>
      </c>
      <c r="AD21" s="87" t="s">
        <v>156</v>
      </c>
      <c r="AE21" s="87" t="s">
        <v>157</v>
      </c>
      <c r="AF21" s="87" t="s">
        <v>158</v>
      </c>
      <c r="AG21" s="87" t="s">
        <v>159</v>
      </c>
      <c r="AH21" s="87" t="s">
        <v>160</v>
      </c>
      <c r="AI21" s="87" t="s">
        <v>161</v>
      </c>
      <c r="AJ21" s="87" t="s">
        <v>162</v>
      </c>
      <c r="AK21" s="87">
        <v>0</v>
      </c>
      <c r="AL21" s="87">
        <v>0</v>
      </c>
      <c r="AM21" s="87" t="s">
        <v>142</v>
      </c>
      <c r="AO21" s="87">
        <f t="shared" si="1"/>
        <v>19</v>
      </c>
      <c r="AP21" s="87">
        <f t="shared" si="0"/>
        <v>12.99</v>
      </c>
      <c r="AQ21" s="87">
        <f t="shared" si="0"/>
        <v>22.5</v>
      </c>
      <c r="AR21" s="87">
        <f t="shared" si="2"/>
        <v>-7</v>
      </c>
      <c r="AS21" s="87">
        <v>1</v>
      </c>
      <c r="AT21" s="87">
        <v>0</v>
      </c>
      <c r="AU21" s="87">
        <v>0</v>
      </c>
      <c r="AV21" s="87">
        <v>0</v>
      </c>
      <c r="AW21" s="87">
        <v>0</v>
      </c>
      <c r="AY21" s="133">
        <f t="shared" ref="AY21" si="44">IF(J21="", "", INT(J21))</f>
        <v>10</v>
      </c>
      <c r="AZ21" s="87">
        <f t="shared" si="21"/>
        <v>10</v>
      </c>
      <c r="BA21" s="87">
        <f t="shared" si="22"/>
        <v>11</v>
      </c>
      <c r="BB21" s="87">
        <f t="shared" si="23"/>
        <v>10</v>
      </c>
      <c r="BC21" s="87">
        <f t="shared" si="24"/>
        <v>10</v>
      </c>
      <c r="BD21" s="87" t="str">
        <f t="shared" si="25"/>
        <v>1c</v>
      </c>
      <c r="BE21" s="87" t="str">
        <f t="shared" si="26"/>
        <v>0</v>
      </c>
      <c r="BG21" s="87">
        <f t="shared" si="27"/>
        <v>10</v>
      </c>
      <c r="BH21" s="127" t="str">
        <f t="shared" si="28"/>
        <v>2.10E+11</v>
      </c>
      <c r="BI21" s="127" t="str">
        <f t="shared" si="29"/>
        <v>8.08E+10</v>
      </c>
      <c r="BJ21" s="87" t="str">
        <f t="shared" si="30"/>
        <v>7850</v>
      </c>
      <c r="BK21" s="87">
        <f t="shared" si="31"/>
        <v>5</v>
      </c>
      <c r="BL21" s="87">
        <f t="shared" si="32"/>
        <v>3.5000000000000003E-2</v>
      </c>
      <c r="BN21" s="155">
        <v>19</v>
      </c>
      <c r="BO21" s="155">
        <v>20</v>
      </c>
      <c r="BP21" s="155">
        <v>21</v>
      </c>
      <c r="BQ21" s="155">
        <v>19</v>
      </c>
      <c r="BR21" s="155">
        <v>19</v>
      </c>
      <c r="BS21" s="155" t="str">
        <v>1c</v>
      </c>
      <c r="BT21" s="155" t="str">
        <v>0</v>
      </c>
      <c r="BU21" s="87">
        <v>0</v>
      </c>
      <c r="BV21" s="129">
        <v>19</v>
      </c>
      <c r="BW21" s="129" t="str">
        <v>2.10E+11</v>
      </c>
      <c r="BX21" s="129" t="str">
        <v>8.08E+10</v>
      </c>
      <c r="BY21" s="129" t="str">
        <v>7850</v>
      </c>
      <c r="BZ21" s="129">
        <v>10</v>
      </c>
      <c r="CA21" s="129">
        <v>2.1999999999999999E-2</v>
      </c>
      <c r="CD21" s="87">
        <v>19</v>
      </c>
      <c r="CE21" s="87" t="s">
        <v>180</v>
      </c>
      <c r="CF21" s="87" t="s">
        <v>181</v>
      </c>
      <c r="CG21" s="87">
        <v>1</v>
      </c>
      <c r="CH21" s="87">
        <v>10</v>
      </c>
      <c r="CI21" s="87">
        <v>2.1999999999999999E-2</v>
      </c>
      <c r="CK21" s="155">
        <f t="shared" si="15"/>
        <v>19</v>
      </c>
      <c r="CL21" s="155">
        <f t="shared" si="42"/>
        <v>12.99</v>
      </c>
      <c r="CM21" s="155">
        <f t="shared" si="42"/>
        <v>22.5</v>
      </c>
      <c r="CN21" s="155">
        <f t="shared" si="17"/>
        <v>-7</v>
      </c>
      <c r="CO21" s="155">
        <v>1</v>
      </c>
      <c r="CP21" s="155">
        <v>0</v>
      </c>
      <c r="CR21" s="155">
        <f t="shared" si="18"/>
        <v>19</v>
      </c>
      <c r="CS21" s="155">
        <f t="shared" si="18"/>
        <v>20</v>
      </c>
      <c r="CT21" s="155">
        <f t="shared" si="18"/>
        <v>21</v>
      </c>
      <c r="CU21" s="155">
        <v>2</v>
      </c>
      <c r="CV21" s="155">
        <v>2</v>
      </c>
      <c r="CW21" s="155">
        <v>1</v>
      </c>
      <c r="CX21" s="155">
        <v>0</v>
      </c>
      <c r="CY21" s="155">
        <v>1</v>
      </c>
      <c r="CZ21" s="155">
        <v>3</v>
      </c>
      <c r="DA21" s="155">
        <v>1</v>
      </c>
      <c r="DB21" s="155" t="b">
        <v>1</v>
      </c>
      <c r="DE21" s="87">
        <v>36</v>
      </c>
      <c r="DF21" s="87">
        <v>-25.98</v>
      </c>
      <c r="DG21" s="87">
        <v>0</v>
      </c>
      <c r="DH21" s="87">
        <v>-3</v>
      </c>
      <c r="DI21" s="87">
        <v>1</v>
      </c>
      <c r="DJ21" s="87">
        <v>0</v>
      </c>
      <c r="DM21" s="87">
        <v>41</v>
      </c>
      <c r="DN21" s="87">
        <v>43</v>
      </c>
      <c r="DO21" s="87">
        <v>44</v>
      </c>
      <c r="DP21" s="87">
        <v>2</v>
      </c>
      <c r="DQ21" s="87">
        <v>2</v>
      </c>
      <c r="DR21" s="87">
        <v>1</v>
      </c>
      <c r="DS21" s="87">
        <v>0</v>
      </c>
      <c r="DT21" s="87">
        <v>1</v>
      </c>
      <c r="DU21" s="87">
        <v>1</v>
      </c>
      <c r="DV21" s="87">
        <v>1</v>
      </c>
      <c r="DW21" s="87" t="b">
        <v>1</v>
      </c>
      <c r="DY21" s="87">
        <v>60</v>
      </c>
      <c r="DZ21" s="87">
        <v>12.99</v>
      </c>
      <c r="EA21" s="87">
        <v>-22.5</v>
      </c>
      <c r="EB21" s="87">
        <v>11</v>
      </c>
      <c r="EC21" s="87">
        <v>1</v>
      </c>
      <c r="ED21" s="87">
        <v>0</v>
      </c>
      <c r="EG21" s="87">
        <v>116</v>
      </c>
      <c r="EH21" s="87">
        <v>43</v>
      </c>
      <c r="EI21" s="87">
        <v>113</v>
      </c>
      <c r="EJ21" s="87">
        <v>3</v>
      </c>
      <c r="EK21" s="87">
        <v>3</v>
      </c>
      <c r="EL21" s="87">
        <v>1</v>
      </c>
      <c r="EM21" s="87">
        <v>0</v>
      </c>
      <c r="EN21" s="87">
        <v>10</v>
      </c>
      <c r="EO21" s="87">
        <v>1</v>
      </c>
      <c r="EP21" s="87">
        <v>1</v>
      </c>
      <c r="EQ21" s="87" t="b">
        <v>0</v>
      </c>
    </row>
    <row r="22" spans="1:147" ht="12.75">
      <c r="A22" s="148">
        <f t="shared" si="43"/>
        <v>5</v>
      </c>
      <c r="B22" s="155">
        <f t="shared" si="19"/>
        <v>20</v>
      </c>
      <c r="C22" s="156">
        <v>-6</v>
      </c>
      <c r="D22" s="155">
        <v>12.99</v>
      </c>
      <c r="E22" s="155">
        <v>22.5</v>
      </c>
      <c r="F22" s="155" t="s">
        <v>142</v>
      </c>
      <c r="G22" s="155"/>
      <c r="H22" s="148"/>
      <c r="I22" s="87">
        <v>1</v>
      </c>
      <c r="J22" s="87">
        <f t="shared" si="34"/>
        <v>10.199999999999999</v>
      </c>
      <c r="K22" s="126">
        <v>11</v>
      </c>
      <c r="L22" s="87">
        <v>5</v>
      </c>
      <c r="M22" s="87">
        <v>35</v>
      </c>
      <c r="N22" s="87" t="s">
        <v>154</v>
      </c>
      <c r="O22" s="87" t="s">
        <v>155</v>
      </c>
      <c r="P22" s="87">
        <v>0</v>
      </c>
      <c r="Q22" s="127">
        <v>5.4589999999999999E-4</v>
      </c>
      <c r="R22" s="87">
        <v>0</v>
      </c>
      <c r="S22" s="87">
        <v>0</v>
      </c>
      <c r="T22" s="127">
        <v>353300000000</v>
      </c>
      <c r="U22" s="127">
        <v>353300000000</v>
      </c>
      <c r="V22" s="127">
        <v>22060000000</v>
      </c>
      <c r="W22" s="127">
        <v>22060000000</v>
      </c>
      <c r="X22" s="87">
        <v>0</v>
      </c>
      <c r="Y22" s="87">
        <v>0</v>
      </c>
      <c r="Z22" s="127">
        <v>271900000000</v>
      </c>
      <c r="AA22" s="87">
        <v>3.3649999999999999E-3</v>
      </c>
      <c r="AB22" s="127">
        <v>114600000000</v>
      </c>
      <c r="AC22" s="87">
        <v>0.65</v>
      </c>
      <c r="AD22" s="87" t="s">
        <v>156</v>
      </c>
      <c r="AE22" s="87" t="s">
        <v>157</v>
      </c>
      <c r="AF22" s="87" t="s">
        <v>158</v>
      </c>
      <c r="AG22" s="87" t="s">
        <v>159</v>
      </c>
      <c r="AH22" s="87" t="s">
        <v>160</v>
      </c>
      <c r="AI22" s="87" t="s">
        <v>161</v>
      </c>
      <c r="AJ22" s="87" t="s">
        <v>162</v>
      </c>
      <c r="AK22" s="87">
        <v>0</v>
      </c>
      <c r="AL22" s="87">
        <v>0</v>
      </c>
      <c r="AM22" s="87" t="s">
        <v>142</v>
      </c>
      <c r="AO22" s="87">
        <f t="shared" si="1"/>
        <v>20</v>
      </c>
      <c r="AP22" s="87">
        <f t="shared" si="0"/>
        <v>12.99</v>
      </c>
      <c r="AQ22" s="87">
        <f t="shared" si="0"/>
        <v>22.5</v>
      </c>
      <c r="AR22" s="87">
        <f t="shared" si="2"/>
        <v>-6</v>
      </c>
      <c r="AS22" s="87">
        <v>1</v>
      </c>
      <c r="AT22" s="87">
        <v>0</v>
      </c>
      <c r="AU22" s="87">
        <v>0</v>
      </c>
      <c r="AV22" s="87">
        <v>0</v>
      </c>
      <c r="AW22" s="87">
        <v>0</v>
      </c>
      <c r="AY22" s="133"/>
      <c r="AZ22" s="87" t="str">
        <f t="shared" si="21"/>
        <v/>
      </c>
      <c r="BA22" s="87" t="str">
        <f t="shared" si="22"/>
        <v/>
      </c>
      <c r="BB22" s="87" t="str">
        <f t="shared" si="23"/>
        <v/>
      </c>
      <c r="BC22" s="87" t="str">
        <f t="shared" si="24"/>
        <v/>
      </c>
      <c r="BD22" s="87" t="str">
        <f t="shared" si="25"/>
        <v/>
      </c>
      <c r="BE22" s="87" t="str">
        <f t="shared" si="26"/>
        <v/>
      </c>
      <c r="BG22" s="87" t="str">
        <f t="shared" si="27"/>
        <v/>
      </c>
      <c r="BH22" s="127" t="str">
        <f t="shared" si="28"/>
        <v/>
      </c>
      <c r="BI22" s="127" t="str">
        <f t="shared" si="29"/>
        <v/>
      </c>
      <c r="BJ22" s="87" t="str">
        <f t="shared" si="30"/>
        <v/>
      </c>
      <c r="BK22" s="87" t="str">
        <f t="shared" si="31"/>
        <v/>
      </c>
      <c r="BL22" s="87" t="str">
        <f t="shared" si="32"/>
        <v/>
      </c>
      <c r="BN22" s="87">
        <v>20</v>
      </c>
      <c r="BO22" s="87">
        <v>21</v>
      </c>
      <c r="BP22" s="155">
        <v>22</v>
      </c>
      <c r="BQ22" s="87">
        <v>20</v>
      </c>
      <c r="BR22" s="87">
        <v>20</v>
      </c>
      <c r="BS22" s="87" t="str">
        <v>1c</v>
      </c>
      <c r="BT22" s="87" t="str">
        <v>0</v>
      </c>
      <c r="BU22" s="87">
        <v>0</v>
      </c>
      <c r="BV22" s="129">
        <v>20</v>
      </c>
      <c r="BW22" s="129" t="str">
        <v>2.10E+11</v>
      </c>
      <c r="BX22" s="129" t="str">
        <v>8.08E+10</v>
      </c>
      <c r="BY22" s="129" t="str">
        <v>7850</v>
      </c>
      <c r="BZ22" s="129">
        <v>10</v>
      </c>
      <c r="CA22" s="129">
        <v>0.02</v>
      </c>
      <c r="CD22" s="87">
        <v>20</v>
      </c>
      <c r="CE22" s="87" t="s">
        <v>180</v>
      </c>
      <c r="CF22" s="87" t="s">
        <v>181</v>
      </c>
      <c r="CG22" s="87">
        <v>1</v>
      </c>
      <c r="CH22" s="87">
        <v>10</v>
      </c>
      <c r="CI22" s="87">
        <v>0.02</v>
      </c>
      <c r="CK22" s="155">
        <f t="shared" si="15"/>
        <v>20</v>
      </c>
      <c r="CL22" s="155">
        <f t="shared" si="42"/>
        <v>12.99</v>
      </c>
      <c r="CM22" s="155">
        <f t="shared" si="42"/>
        <v>22.5</v>
      </c>
      <c r="CN22" s="155">
        <f t="shared" si="17"/>
        <v>-6</v>
      </c>
      <c r="CO22" s="155">
        <v>1</v>
      </c>
      <c r="CP22" s="155">
        <v>0</v>
      </c>
      <c r="CR22" s="155">
        <f t="shared" si="18"/>
        <v>20</v>
      </c>
      <c r="CS22" s="155">
        <f t="shared" si="18"/>
        <v>21</v>
      </c>
      <c r="CT22" s="155">
        <f t="shared" si="18"/>
        <v>22</v>
      </c>
      <c r="CU22" s="155">
        <v>2</v>
      </c>
      <c r="CV22" s="155">
        <v>2</v>
      </c>
      <c r="CW22" s="155">
        <v>1</v>
      </c>
      <c r="CX22" s="155">
        <v>0</v>
      </c>
      <c r="CY22" s="155">
        <v>1</v>
      </c>
      <c r="CZ22" s="155">
        <v>3</v>
      </c>
      <c r="DA22" s="155">
        <v>1</v>
      </c>
      <c r="DB22" s="155" t="b">
        <v>1</v>
      </c>
      <c r="DE22" s="87">
        <v>38</v>
      </c>
      <c r="DF22" s="87">
        <v>-25.98</v>
      </c>
      <c r="DG22" s="87">
        <v>0</v>
      </c>
      <c r="DH22" s="87">
        <v>0</v>
      </c>
      <c r="DI22" s="87">
        <v>1</v>
      </c>
      <c r="DJ22" s="87">
        <v>0</v>
      </c>
      <c r="DM22" s="87">
        <v>42</v>
      </c>
      <c r="DN22" s="87">
        <v>44</v>
      </c>
      <c r="DO22" s="87">
        <v>45</v>
      </c>
      <c r="DP22" s="87">
        <v>2</v>
      </c>
      <c r="DQ22" s="87">
        <v>2</v>
      </c>
      <c r="DR22" s="87">
        <v>1</v>
      </c>
      <c r="DS22" s="87">
        <v>0</v>
      </c>
      <c r="DT22" s="87">
        <v>1</v>
      </c>
      <c r="DU22" s="87">
        <v>1</v>
      </c>
      <c r="DV22" s="87">
        <v>1</v>
      </c>
      <c r="DW22" s="87" t="b">
        <v>1</v>
      </c>
      <c r="DY22" s="87">
        <v>61</v>
      </c>
      <c r="DZ22" s="87">
        <v>8.66</v>
      </c>
      <c r="EA22" s="87">
        <v>20</v>
      </c>
      <c r="EB22" s="87">
        <v>9.3000000000000007</v>
      </c>
      <c r="EC22" s="87">
        <v>1</v>
      </c>
      <c r="ED22" s="87">
        <v>0</v>
      </c>
      <c r="EG22" s="87">
        <v>117</v>
      </c>
      <c r="EH22" s="87">
        <v>58</v>
      </c>
      <c r="EI22" s="87">
        <v>87</v>
      </c>
      <c r="EJ22" s="87">
        <v>3</v>
      </c>
      <c r="EK22" s="87">
        <v>3</v>
      </c>
      <c r="EL22" s="87">
        <v>1</v>
      </c>
      <c r="EM22" s="87">
        <v>0</v>
      </c>
      <c r="EN22" s="87">
        <v>10</v>
      </c>
      <c r="EO22" s="87">
        <v>1</v>
      </c>
      <c r="EP22" s="87">
        <v>1</v>
      </c>
      <c r="EQ22" s="87" t="b">
        <v>0</v>
      </c>
    </row>
    <row r="23" spans="1:147" ht="12.75">
      <c r="A23" s="148">
        <f t="shared" si="43"/>
        <v>6</v>
      </c>
      <c r="B23" s="148">
        <f t="shared" si="19"/>
        <v>21</v>
      </c>
      <c r="C23" s="149">
        <v>-3</v>
      </c>
      <c r="D23" s="148">
        <v>12.99</v>
      </c>
      <c r="E23" s="148">
        <v>22.5</v>
      </c>
      <c r="F23" s="148" t="s">
        <v>142</v>
      </c>
      <c r="G23" s="148"/>
      <c r="H23" s="148"/>
      <c r="J23" s="87">
        <f t="shared" si="34"/>
        <v>11.1</v>
      </c>
      <c r="K23" s="126">
        <v>11</v>
      </c>
      <c r="L23" s="87">
        <v>5</v>
      </c>
      <c r="M23" s="87">
        <v>35</v>
      </c>
      <c r="N23" s="87" t="s">
        <v>154</v>
      </c>
      <c r="O23" s="87" t="s">
        <v>155</v>
      </c>
      <c r="P23" s="87">
        <v>0</v>
      </c>
      <c r="Q23" s="127">
        <v>5.4589999999999999E-4</v>
      </c>
      <c r="R23" s="87">
        <v>0</v>
      </c>
      <c r="S23" s="87">
        <v>0</v>
      </c>
      <c r="T23" s="127">
        <v>353300000000</v>
      </c>
      <c r="U23" s="127">
        <v>353300000000</v>
      </c>
      <c r="V23" s="127">
        <v>22060000000</v>
      </c>
      <c r="W23" s="127">
        <v>22060000000</v>
      </c>
      <c r="X23" s="87">
        <v>0</v>
      </c>
      <c r="Y23" s="87">
        <v>0</v>
      </c>
      <c r="Z23" s="127">
        <v>271900000000</v>
      </c>
      <c r="AA23" s="87">
        <v>3.3649999999999999E-3</v>
      </c>
      <c r="AB23" s="127">
        <v>114600000000</v>
      </c>
      <c r="AC23" s="87">
        <v>0.65</v>
      </c>
      <c r="AD23" s="87" t="s">
        <v>156</v>
      </c>
      <c r="AE23" s="87" t="s">
        <v>157</v>
      </c>
      <c r="AF23" s="87" t="s">
        <v>158</v>
      </c>
      <c r="AG23" s="87" t="s">
        <v>159</v>
      </c>
      <c r="AH23" s="87" t="s">
        <v>160</v>
      </c>
      <c r="AI23" s="87" t="s">
        <v>161</v>
      </c>
      <c r="AJ23" s="87" t="s">
        <v>162</v>
      </c>
      <c r="AK23" s="87">
        <v>0</v>
      </c>
      <c r="AL23" s="87">
        <v>0</v>
      </c>
      <c r="AM23" s="87" t="s">
        <v>142</v>
      </c>
      <c r="AO23" s="87">
        <f t="shared" si="1"/>
        <v>21</v>
      </c>
      <c r="AP23" s="87">
        <f t="shared" si="0"/>
        <v>12.99</v>
      </c>
      <c r="AQ23" s="87">
        <f t="shared" si="0"/>
        <v>22.5</v>
      </c>
      <c r="AR23" s="87">
        <f t="shared" si="2"/>
        <v>-3</v>
      </c>
      <c r="AS23" s="87">
        <v>1</v>
      </c>
      <c r="AT23" s="87">
        <v>0</v>
      </c>
      <c r="AU23" s="87">
        <v>0</v>
      </c>
      <c r="AV23" s="87">
        <v>0</v>
      </c>
      <c r="AW23" s="87">
        <v>0</v>
      </c>
      <c r="AY23" s="133">
        <f t="shared" ref="AY23" si="45">IF(J23="", "", INT(J23))</f>
        <v>11</v>
      </c>
      <c r="AZ23" s="87">
        <f t="shared" si="21"/>
        <v>11</v>
      </c>
      <c r="BA23" s="87">
        <f t="shared" si="22"/>
        <v>12</v>
      </c>
      <c r="BB23" s="87">
        <f t="shared" si="23"/>
        <v>11</v>
      </c>
      <c r="BC23" s="87">
        <f t="shared" si="24"/>
        <v>11</v>
      </c>
      <c r="BD23" s="87" t="str">
        <f t="shared" si="25"/>
        <v>1c</v>
      </c>
      <c r="BE23" s="87" t="str">
        <f t="shared" si="26"/>
        <v>0</v>
      </c>
      <c r="BG23" s="87">
        <f t="shared" si="27"/>
        <v>11</v>
      </c>
      <c r="BH23" s="127" t="str">
        <f t="shared" si="28"/>
        <v>2.10E+11</v>
      </c>
      <c r="BI23" s="127" t="str">
        <f t="shared" si="29"/>
        <v>8.08E+10</v>
      </c>
      <c r="BJ23" s="87" t="str">
        <f t="shared" si="30"/>
        <v>7850</v>
      </c>
      <c r="BK23" s="87">
        <f t="shared" si="31"/>
        <v>5</v>
      </c>
      <c r="BL23" s="87">
        <f t="shared" si="32"/>
        <v>3.5000000000000003E-2</v>
      </c>
      <c r="BN23" s="155">
        <v>21</v>
      </c>
      <c r="BO23" s="155">
        <v>22</v>
      </c>
      <c r="BP23" s="155">
        <v>23</v>
      </c>
      <c r="BQ23" s="155">
        <v>21</v>
      </c>
      <c r="BR23" s="155">
        <v>21</v>
      </c>
      <c r="BS23" s="155" t="str">
        <v>1c</v>
      </c>
      <c r="BT23" s="155" t="str">
        <v>0</v>
      </c>
      <c r="BU23" s="87">
        <v>0</v>
      </c>
      <c r="BV23" s="129">
        <v>21</v>
      </c>
      <c r="BW23" s="129" t="str">
        <v>2.10E+11</v>
      </c>
      <c r="BX23" s="129" t="str">
        <v>8.08E+10</v>
      </c>
      <c r="BY23" s="129" t="str">
        <v>7850</v>
      </c>
      <c r="BZ23" s="129">
        <v>10</v>
      </c>
      <c r="CA23" s="129">
        <v>0.02</v>
      </c>
      <c r="CD23" s="87">
        <v>21</v>
      </c>
      <c r="CE23" s="87" t="s">
        <v>180</v>
      </c>
      <c r="CF23" s="87" t="s">
        <v>181</v>
      </c>
      <c r="CG23" s="87">
        <v>1</v>
      </c>
      <c r="CH23" s="87">
        <v>10</v>
      </c>
      <c r="CI23" s="87">
        <v>0.02</v>
      </c>
      <c r="CK23" s="87">
        <f t="shared" si="15"/>
        <v>21</v>
      </c>
      <c r="CL23" s="87">
        <f t="shared" si="42"/>
        <v>12.99</v>
      </c>
      <c r="CM23" s="87">
        <f t="shared" si="42"/>
        <v>22.5</v>
      </c>
      <c r="CN23" s="87">
        <f t="shared" si="17"/>
        <v>-3</v>
      </c>
      <c r="CO23" s="87">
        <v>1</v>
      </c>
      <c r="CP23" s="87">
        <v>0</v>
      </c>
      <c r="CR23" s="155">
        <f t="shared" si="18"/>
        <v>21</v>
      </c>
      <c r="CS23" s="155">
        <f t="shared" si="18"/>
        <v>22</v>
      </c>
      <c r="CT23" s="155">
        <f t="shared" si="18"/>
        <v>23</v>
      </c>
      <c r="CU23" s="155">
        <v>2</v>
      </c>
      <c r="CV23" s="155">
        <v>2</v>
      </c>
      <c r="CW23" s="155">
        <v>1</v>
      </c>
      <c r="CX23" s="155">
        <v>0</v>
      </c>
      <c r="CY23" s="155">
        <v>1</v>
      </c>
      <c r="CZ23" s="155">
        <v>3</v>
      </c>
      <c r="DA23" s="155">
        <v>1</v>
      </c>
      <c r="DB23" s="155" t="b">
        <v>1</v>
      </c>
      <c r="DE23" s="87">
        <v>43</v>
      </c>
      <c r="DF23" s="87">
        <v>-25.98</v>
      </c>
      <c r="DG23" s="87">
        <v>0</v>
      </c>
      <c r="DH23" s="87">
        <v>9.3000000000000007</v>
      </c>
      <c r="DI23" s="87">
        <v>1</v>
      </c>
      <c r="DJ23" s="87">
        <v>0</v>
      </c>
      <c r="DM23" s="87">
        <v>43</v>
      </c>
      <c r="DN23" s="87">
        <v>46</v>
      </c>
      <c r="DO23" s="87">
        <v>47</v>
      </c>
      <c r="DP23" s="87">
        <v>2</v>
      </c>
      <c r="DQ23" s="87">
        <v>2</v>
      </c>
      <c r="DR23" s="87">
        <v>1</v>
      </c>
      <c r="DS23" s="87">
        <v>0</v>
      </c>
      <c r="DT23" s="87">
        <v>1</v>
      </c>
      <c r="DU23" s="87">
        <v>1</v>
      </c>
      <c r="DV23" s="87">
        <v>1</v>
      </c>
      <c r="DW23" s="87" t="b">
        <v>1</v>
      </c>
      <c r="DY23" s="87">
        <v>73</v>
      </c>
      <c r="DZ23" s="87">
        <v>-21.651</v>
      </c>
      <c r="EA23" s="87">
        <v>2.5</v>
      </c>
      <c r="EB23" s="87">
        <v>9.3000000000000007</v>
      </c>
      <c r="EC23" s="87">
        <v>1</v>
      </c>
      <c r="ED23" s="87">
        <v>0</v>
      </c>
      <c r="EG23" s="87">
        <v>118</v>
      </c>
      <c r="EH23" s="87">
        <v>58</v>
      </c>
      <c r="EI23" s="87">
        <v>120</v>
      </c>
      <c r="EJ23" s="87">
        <v>3</v>
      </c>
      <c r="EK23" s="87">
        <v>3</v>
      </c>
      <c r="EL23" s="87">
        <v>1</v>
      </c>
      <c r="EM23" s="87">
        <v>0</v>
      </c>
      <c r="EN23" s="87">
        <v>10</v>
      </c>
      <c r="EO23" s="87">
        <v>1</v>
      </c>
      <c r="EP23" s="87">
        <v>1</v>
      </c>
      <c r="EQ23" s="87" t="b">
        <v>0</v>
      </c>
    </row>
    <row r="24" spans="1:147" ht="12.75">
      <c r="A24" s="148">
        <f t="shared" si="43"/>
        <v>7</v>
      </c>
      <c r="B24" s="155">
        <f t="shared" si="19"/>
        <v>22</v>
      </c>
      <c r="C24" s="156">
        <v>-2</v>
      </c>
      <c r="D24" s="155">
        <v>12.99</v>
      </c>
      <c r="E24" s="155">
        <v>22.5</v>
      </c>
      <c r="F24" s="155" t="s">
        <v>142</v>
      </c>
      <c r="G24" s="155"/>
      <c r="H24" s="148"/>
      <c r="I24" s="87">
        <v>1</v>
      </c>
      <c r="J24" s="87">
        <f t="shared" si="34"/>
        <v>11.2</v>
      </c>
      <c r="K24" s="126">
        <v>12</v>
      </c>
      <c r="L24" s="87">
        <v>5</v>
      </c>
      <c r="M24" s="87">
        <v>35</v>
      </c>
      <c r="N24" s="87" t="s">
        <v>154</v>
      </c>
      <c r="O24" s="87" t="s">
        <v>155</v>
      </c>
      <c r="P24" s="87">
        <v>0</v>
      </c>
      <c r="Q24" s="127">
        <v>5.4589999999999999E-4</v>
      </c>
      <c r="R24" s="87">
        <v>0</v>
      </c>
      <c r="S24" s="87">
        <v>0</v>
      </c>
      <c r="T24" s="127">
        <v>353300000000</v>
      </c>
      <c r="U24" s="127">
        <v>353300000000</v>
      </c>
      <c r="V24" s="127">
        <v>22060000000</v>
      </c>
      <c r="W24" s="127">
        <v>22060000000</v>
      </c>
      <c r="X24" s="87">
        <v>0</v>
      </c>
      <c r="Y24" s="87">
        <v>0</v>
      </c>
      <c r="Z24" s="127">
        <v>271900000000</v>
      </c>
      <c r="AA24" s="87">
        <v>3.3649999999999999E-3</v>
      </c>
      <c r="AB24" s="127">
        <v>114600000000</v>
      </c>
      <c r="AC24" s="87">
        <v>0.65</v>
      </c>
      <c r="AD24" s="87" t="s">
        <v>156</v>
      </c>
      <c r="AE24" s="87" t="s">
        <v>157</v>
      </c>
      <c r="AF24" s="87" t="s">
        <v>158</v>
      </c>
      <c r="AG24" s="87" t="s">
        <v>159</v>
      </c>
      <c r="AH24" s="87" t="s">
        <v>160</v>
      </c>
      <c r="AI24" s="87" t="s">
        <v>161</v>
      </c>
      <c r="AJ24" s="87" t="s">
        <v>162</v>
      </c>
      <c r="AK24" s="87">
        <v>0</v>
      </c>
      <c r="AL24" s="87">
        <v>0</v>
      </c>
      <c r="AM24" s="87" t="s">
        <v>142</v>
      </c>
      <c r="AO24" s="87">
        <f t="shared" si="1"/>
        <v>22</v>
      </c>
      <c r="AP24" s="87">
        <f t="shared" si="0"/>
        <v>12.99</v>
      </c>
      <c r="AQ24" s="87">
        <f t="shared" si="0"/>
        <v>22.5</v>
      </c>
      <c r="AR24" s="87">
        <f t="shared" si="2"/>
        <v>-2</v>
      </c>
      <c r="AS24" s="87">
        <v>1</v>
      </c>
      <c r="AT24" s="87">
        <v>0</v>
      </c>
      <c r="AU24" s="87">
        <v>0</v>
      </c>
      <c r="AV24" s="87">
        <v>0</v>
      </c>
      <c r="AW24" s="87">
        <v>0</v>
      </c>
      <c r="AY24" s="133"/>
      <c r="AZ24" s="87" t="str">
        <f t="shared" si="21"/>
        <v/>
      </c>
      <c r="BA24" s="87" t="str">
        <f t="shared" si="22"/>
        <v/>
      </c>
      <c r="BB24" s="87" t="str">
        <f t="shared" si="23"/>
        <v/>
      </c>
      <c r="BC24" s="87" t="str">
        <f t="shared" si="24"/>
        <v/>
      </c>
      <c r="BD24" s="87" t="str">
        <f t="shared" si="25"/>
        <v/>
      </c>
      <c r="BE24" s="87" t="str">
        <f t="shared" si="26"/>
        <v/>
      </c>
      <c r="BG24" s="87" t="str">
        <f t="shared" si="27"/>
        <v/>
      </c>
      <c r="BH24" s="127" t="str">
        <f t="shared" si="28"/>
        <v/>
      </c>
      <c r="BI24" s="127" t="str">
        <f t="shared" si="29"/>
        <v/>
      </c>
      <c r="BJ24" s="87" t="str">
        <f t="shared" si="30"/>
        <v/>
      </c>
      <c r="BK24" s="87" t="str">
        <f t="shared" si="31"/>
        <v/>
      </c>
      <c r="BL24" s="87" t="str">
        <f t="shared" si="32"/>
        <v/>
      </c>
      <c r="BN24" s="129">
        <v>22</v>
      </c>
      <c r="BO24" s="129">
        <v>23</v>
      </c>
      <c r="BP24" s="155">
        <v>24</v>
      </c>
      <c r="BQ24" s="129">
        <v>22</v>
      </c>
      <c r="BR24" s="129">
        <v>22</v>
      </c>
      <c r="BS24" s="129" t="str">
        <v>1c</v>
      </c>
      <c r="BT24" s="129" t="str">
        <v>0</v>
      </c>
      <c r="BU24" s="87">
        <v>0</v>
      </c>
      <c r="BV24" s="129">
        <v>22</v>
      </c>
      <c r="BW24" s="129" t="str">
        <v>2.10E+11</v>
      </c>
      <c r="BX24" s="129" t="str">
        <v>8.08E+10</v>
      </c>
      <c r="BY24" s="129" t="str">
        <v>7850</v>
      </c>
      <c r="BZ24" s="129">
        <v>10</v>
      </c>
      <c r="CA24" s="129">
        <v>0.02</v>
      </c>
      <c r="CD24" s="87">
        <v>22</v>
      </c>
      <c r="CE24" s="87" t="s">
        <v>180</v>
      </c>
      <c r="CF24" s="87" t="s">
        <v>181</v>
      </c>
      <c r="CG24" s="87">
        <v>1</v>
      </c>
      <c r="CH24" s="87">
        <v>10</v>
      </c>
      <c r="CI24" s="87">
        <v>0.02</v>
      </c>
      <c r="CK24" s="155">
        <f t="shared" si="15"/>
        <v>22</v>
      </c>
      <c r="CL24" s="155">
        <f t="shared" si="42"/>
        <v>12.99</v>
      </c>
      <c r="CM24" s="155">
        <f t="shared" si="42"/>
        <v>22.5</v>
      </c>
      <c r="CN24" s="155">
        <f t="shared" si="17"/>
        <v>-2</v>
      </c>
      <c r="CO24" s="155">
        <v>1</v>
      </c>
      <c r="CP24" s="155">
        <v>0</v>
      </c>
      <c r="CR24" s="155">
        <f t="shared" si="18"/>
        <v>22</v>
      </c>
      <c r="CS24" s="155">
        <f t="shared" si="18"/>
        <v>23</v>
      </c>
      <c r="CT24" s="155">
        <f t="shared" si="18"/>
        <v>24</v>
      </c>
      <c r="CU24" s="155">
        <v>2</v>
      </c>
      <c r="CV24" s="155">
        <v>2</v>
      </c>
      <c r="CW24" s="155">
        <v>1</v>
      </c>
      <c r="CX24" s="155">
        <v>0</v>
      </c>
      <c r="CY24" s="155">
        <v>1</v>
      </c>
      <c r="CZ24" s="155">
        <v>3</v>
      </c>
      <c r="DA24" s="155">
        <v>1</v>
      </c>
      <c r="DB24" s="155" t="b">
        <v>1</v>
      </c>
      <c r="DE24" s="87">
        <v>44</v>
      </c>
      <c r="DF24" s="87">
        <v>-25.98</v>
      </c>
      <c r="DG24" s="87">
        <v>0</v>
      </c>
      <c r="DH24" s="87">
        <v>10</v>
      </c>
      <c r="DI24" s="87">
        <v>1</v>
      </c>
      <c r="DJ24" s="87">
        <v>0</v>
      </c>
      <c r="DM24" s="87">
        <v>44</v>
      </c>
      <c r="DN24" s="87">
        <v>47</v>
      </c>
      <c r="DO24" s="87">
        <v>51</v>
      </c>
      <c r="DP24" s="87">
        <v>2</v>
      </c>
      <c r="DQ24" s="87">
        <v>2</v>
      </c>
      <c r="DR24" s="87">
        <v>1</v>
      </c>
      <c r="DS24" s="87">
        <v>0</v>
      </c>
      <c r="DT24" s="87">
        <v>1</v>
      </c>
      <c r="DU24" s="87">
        <v>1</v>
      </c>
      <c r="DV24" s="87">
        <v>1</v>
      </c>
      <c r="DW24" s="87" t="b">
        <v>1</v>
      </c>
      <c r="DY24" s="87">
        <v>74</v>
      </c>
      <c r="DZ24" s="87">
        <v>-21.651</v>
      </c>
      <c r="EA24" s="87">
        <v>-2.5</v>
      </c>
      <c r="EB24" s="87">
        <v>9.3000000000000007</v>
      </c>
      <c r="EC24" s="87">
        <v>1</v>
      </c>
      <c r="ED24" s="87">
        <v>0</v>
      </c>
      <c r="EG24" s="87">
        <v>119</v>
      </c>
      <c r="EH24" s="87">
        <v>13</v>
      </c>
      <c r="EI24" s="87">
        <v>106</v>
      </c>
      <c r="EJ24" s="87">
        <v>3</v>
      </c>
      <c r="EK24" s="87">
        <v>3</v>
      </c>
      <c r="EL24" s="87">
        <v>1</v>
      </c>
      <c r="EM24" s="87">
        <v>0</v>
      </c>
      <c r="EN24" s="87">
        <v>10</v>
      </c>
      <c r="EO24" s="87">
        <v>1</v>
      </c>
      <c r="EP24" s="87">
        <v>1</v>
      </c>
      <c r="EQ24" s="87" t="b">
        <v>0</v>
      </c>
    </row>
    <row r="25" spans="1:147" ht="12.75">
      <c r="A25" s="148">
        <f>A24+1</f>
        <v>8</v>
      </c>
      <c r="B25" s="148">
        <f t="shared" si="19"/>
        <v>23</v>
      </c>
      <c r="C25" s="149">
        <v>0</v>
      </c>
      <c r="D25" s="148">
        <v>12.99</v>
      </c>
      <c r="E25" s="148">
        <v>22.5</v>
      </c>
      <c r="F25" s="148" t="s">
        <v>142</v>
      </c>
      <c r="G25" s="148"/>
      <c r="H25" s="148"/>
      <c r="J25" s="87">
        <f t="shared" si="34"/>
        <v>12.1</v>
      </c>
      <c r="K25" s="126">
        <v>12</v>
      </c>
      <c r="L25" s="87">
        <v>5</v>
      </c>
      <c r="M25" s="87">
        <v>35</v>
      </c>
      <c r="N25" s="87" t="s">
        <v>154</v>
      </c>
      <c r="O25" s="87" t="s">
        <v>155</v>
      </c>
      <c r="P25" s="87">
        <v>0</v>
      </c>
      <c r="Q25" s="127">
        <v>5.4589999999999999E-4</v>
      </c>
      <c r="R25" s="87">
        <v>0</v>
      </c>
      <c r="S25" s="87">
        <v>0</v>
      </c>
      <c r="T25" s="127">
        <v>353300000000</v>
      </c>
      <c r="U25" s="127">
        <v>353300000000</v>
      </c>
      <c r="V25" s="127">
        <v>22060000000</v>
      </c>
      <c r="W25" s="127">
        <v>22060000000</v>
      </c>
      <c r="X25" s="87">
        <v>0</v>
      </c>
      <c r="Y25" s="87">
        <v>0</v>
      </c>
      <c r="Z25" s="127">
        <v>271900000000</v>
      </c>
      <c r="AA25" s="87">
        <v>3.3649999999999999E-3</v>
      </c>
      <c r="AB25" s="127">
        <v>114600000000</v>
      </c>
      <c r="AC25" s="87">
        <v>0.65</v>
      </c>
      <c r="AD25" s="87" t="s">
        <v>156</v>
      </c>
      <c r="AE25" s="87" t="s">
        <v>157</v>
      </c>
      <c r="AF25" s="87" t="s">
        <v>158</v>
      </c>
      <c r="AG25" s="87" t="s">
        <v>159</v>
      </c>
      <c r="AH25" s="87" t="s">
        <v>160</v>
      </c>
      <c r="AI25" s="87" t="s">
        <v>161</v>
      </c>
      <c r="AJ25" s="87" t="s">
        <v>162</v>
      </c>
      <c r="AK25" s="87">
        <v>0</v>
      </c>
      <c r="AL25" s="87">
        <v>0</v>
      </c>
      <c r="AM25" s="87" t="s">
        <v>142</v>
      </c>
      <c r="AO25" s="87">
        <f t="shared" si="1"/>
        <v>23</v>
      </c>
      <c r="AP25" s="87">
        <f t="shared" si="0"/>
        <v>12.99</v>
      </c>
      <c r="AQ25" s="87">
        <f t="shared" si="0"/>
        <v>22.5</v>
      </c>
      <c r="AR25" s="87">
        <f t="shared" si="2"/>
        <v>0</v>
      </c>
      <c r="AS25" s="87">
        <v>1</v>
      </c>
      <c r="AT25" s="87">
        <v>0</v>
      </c>
      <c r="AU25" s="87">
        <v>0</v>
      </c>
      <c r="AV25" s="87">
        <v>0</v>
      </c>
      <c r="AW25" s="87">
        <v>0</v>
      </c>
      <c r="AY25" s="133">
        <f t="shared" ref="AY25" si="46">IF(J25="", "", INT(J25))</f>
        <v>12</v>
      </c>
      <c r="AZ25" s="87">
        <f t="shared" si="21"/>
        <v>12</v>
      </c>
      <c r="BA25" s="87">
        <f t="shared" si="22"/>
        <v>13</v>
      </c>
      <c r="BB25" s="87">
        <f t="shared" si="23"/>
        <v>12</v>
      </c>
      <c r="BC25" s="87">
        <f t="shared" si="24"/>
        <v>12</v>
      </c>
      <c r="BD25" s="87" t="str">
        <f t="shared" si="25"/>
        <v>1c</v>
      </c>
      <c r="BE25" s="87" t="str">
        <f t="shared" si="26"/>
        <v>0</v>
      </c>
      <c r="BG25" s="87">
        <f t="shared" si="27"/>
        <v>12</v>
      </c>
      <c r="BH25" s="127" t="str">
        <f t="shared" si="28"/>
        <v>2.10E+11</v>
      </c>
      <c r="BI25" s="127" t="str">
        <f t="shared" si="29"/>
        <v>8.08E+10</v>
      </c>
      <c r="BJ25" s="87" t="str">
        <f t="shared" si="30"/>
        <v>7850</v>
      </c>
      <c r="BK25" s="87">
        <f t="shared" si="31"/>
        <v>5</v>
      </c>
      <c r="BL25" s="87">
        <f t="shared" si="32"/>
        <v>3.5000000000000003E-2</v>
      </c>
      <c r="BN25" s="155">
        <v>23</v>
      </c>
      <c r="BO25" s="155">
        <v>24</v>
      </c>
      <c r="BP25" s="155">
        <v>25</v>
      </c>
      <c r="BQ25" s="155">
        <v>23</v>
      </c>
      <c r="BR25" s="155">
        <v>23</v>
      </c>
      <c r="BS25" s="155" t="str">
        <v>1c</v>
      </c>
      <c r="BT25" s="155" t="str">
        <v>0</v>
      </c>
      <c r="BU25" s="87">
        <v>0</v>
      </c>
      <c r="BV25" s="129">
        <v>23</v>
      </c>
      <c r="BW25" s="129" t="str">
        <v>2.10E+11</v>
      </c>
      <c r="BX25" s="129" t="str">
        <v>8.08E+10</v>
      </c>
      <c r="BY25" s="129" t="str">
        <v>7850</v>
      </c>
      <c r="BZ25" s="129">
        <v>10</v>
      </c>
      <c r="CA25" s="129">
        <v>0.02</v>
      </c>
      <c r="CD25" s="87">
        <v>23</v>
      </c>
      <c r="CE25" s="87" t="s">
        <v>180</v>
      </c>
      <c r="CF25" s="87" t="s">
        <v>181</v>
      </c>
      <c r="CG25" s="87">
        <v>1</v>
      </c>
      <c r="CH25" s="87">
        <v>10</v>
      </c>
      <c r="CI25" s="87">
        <v>0.02</v>
      </c>
      <c r="CK25" s="87">
        <f t="shared" si="15"/>
        <v>23</v>
      </c>
      <c r="CL25" s="87">
        <f t="shared" si="42"/>
        <v>12.99</v>
      </c>
      <c r="CM25" s="87">
        <f t="shared" si="42"/>
        <v>22.5</v>
      </c>
      <c r="CN25" s="87">
        <f t="shared" si="17"/>
        <v>0</v>
      </c>
      <c r="CO25" s="87">
        <v>1</v>
      </c>
      <c r="CP25" s="87">
        <v>0</v>
      </c>
      <c r="CR25" s="155">
        <f t="shared" si="18"/>
        <v>23</v>
      </c>
      <c r="CS25" s="155">
        <f t="shared" si="18"/>
        <v>24</v>
      </c>
      <c r="CT25" s="155">
        <f t="shared" si="18"/>
        <v>25</v>
      </c>
      <c r="CU25" s="155">
        <v>2</v>
      </c>
      <c r="CV25" s="155">
        <v>2</v>
      </c>
      <c r="CW25" s="155">
        <v>1</v>
      </c>
      <c r="CX25" s="155">
        <v>0</v>
      </c>
      <c r="CY25" s="155">
        <v>1</v>
      </c>
      <c r="CZ25" s="155">
        <v>3</v>
      </c>
      <c r="DA25" s="155">
        <v>1</v>
      </c>
      <c r="DB25" s="155" t="b">
        <v>1</v>
      </c>
      <c r="DE25" s="87">
        <v>45</v>
      </c>
      <c r="DF25" s="87">
        <v>-25.98</v>
      </c>
      <c r="DG25" s="87">
        <v>0</v>
      </c>
      <c r="DH25" s="87">
        <v>11</v>
      </c>
      <c r="DI25" s="87">
        <v>1</v>
      </c>
      <c r="DJ25" s="87">
        <v>0</v>
      </c>
      <c r="DM25" s="87">
        <v>48</v>
      </c>
      <c r="DN25" s="87">
        <v>51</v>
      </c>
      <c r="DO25" s="87">
        <v>53</v>
      </c>
      <c r="DP25" s="87">
        <v>2</v>
      </c>
      <c r="DQ25" s="87">
        <v>2</v>
      </c>
      <c r="DR25" s="87">
        <v>1</v>
      </c>
      <c r="DS25" s="87">
        <v>0</v>
      </c>
      <c r="DT25" s="87">
        <v>1</v>
      </c>
      <c r="DU25" s="87">
        <v>1</v>
      </c>
      <c r="DV25" s="87">
        <v>1</v>
      </c>
      <c r="DW25" s="87" t="b">
        <v>1</v>
      </c>
      <c r="DY25" s="87">
        <v>86</v>
      </c>
      <c r="DZ25" s="87">
        <v>8.66</v>
      </c>
      <c r="EA25" s="87">
        <v>-20</v>
      </c>
      <c r="EB25" s="87">
        <v>9.3000000000000007</v>
      </c>
      <c r="EC25" s="87">
        <v>1</v>
      </c>
      <c r="ED25" s="87">
        <v>0</v>
      </c>
      <c r="EG25" s="87">
        <v>120</v>
      </c>
      <c r="EH25" s="87">
        <v>13</v>
      </c>
      <c r="EI25" s="87">
        <v>107</v>
      </c>
      <c r="EJ25" s="87">
        <v>3</v>
      </c>
      <c r="EK25" s="87">
        <v>3</v>
      </c>
      <c r="EL25" s="87">
        <v>1</v>
      </c>
      <c r="EM25" s="87">
        <v>0</v>
      </c>
      <c r="EN25" s="87">
        <v>10</v>
      </c>
      <c r="EO25" s="87">
        <v>1</v>
      </c>
      <c r="EP25" s="87">
        <v>1</v>
      </c>
      <c r="EQ25" s="87" t="b">
        <v>0</v>
      </c>
    </row>
    <row r="26" spans="1:147" ht="12.75">
      <c r="A26" s="148">
        <f t="shared" si="43"/>
        <v>9</v>
      </c>
      <c r="B26" s="155">
        <f t="shared" si="19"/>
        <v>24</v>
      </c>
      <c r="C26" s="156">
        <v>2</v>
      </c>
      <c r="D26" s="155">
        <v>12.99</v>
      </c>
      <c r="E26" s="155">
        <v>22.5</v>
      </c>
      <c r="F26" s="155" t="s">
        <v>142</v>
      </c>
      <c r="G26" s="155"/>
      <c r="H26" s="148"/>
      <c r="I26" s="87">
        <v>1</v>
      </c>
      <c r="J26" s="87">
        <f t="shared" si="34"/>
        <v>12.2</v>
      </c>
      <c r="K26" s="126">
        <v>13</v>
      </c>
      <c r="L26" s="87">
        <v>5</v>
      </c>
      <c r="M26" s="87">
        <v>35</v>
      </c>
      <c r="N26" s="87" t="s">
        <v>154</v>
      </c>
      <c r="O26" s="87" t="s">
        <v>155</v>
      </c>
      <c r="P26" s="87">
        <v>0</v>
      </c>
      <c r="Q26" s="127">
        <v>5.4589999999999999E-4</v>
      </c>
      <c r="R26" s="87">
        <v>0</v>
      </c>
      <c r="S26" s="87">
        <v>0</v>
      </c>
      <c r="T26" s="127">
        <v>353300000000</v>
      </c>
      <c r="U26" s="127">
        <v>353300000000</v>
      </c>
      <c r="V26" s="127">
        <v>22060000000</v>
      </c>
      <c r="W26" s="127">
        <v>22060000000</v>
      </c>
      <c r="X26" s="87">
        <v>0</v>
      </c>
      <c r="Y26" s="87">
        <v>0</v>
      </c>
      <c r="Z26" s="127">
        <v>271900000000</v>
      </c>
      <c r="AA26" s="87">
        <v>3.3649999999999999E-3</v>
      </c>
      <c r="AB26" s="127">
        <v>114600000000</v>
      </c>
      <c r="AC26" s="87">
        <v>0.65</v>
      </c>
      <c r="AD26" s="87" t="s">
        <v>156</v>
      </c>
      <c r="AE26" s="87" t="s">
        <v>157</v>
      </c>
      <c r="AF26" s="87" t="s">
        <v>158</v>
      </c>
      <c r="AG26" s="87" t="s">
        <v>159</v>
      </c>
      <c r="AH26" s="87" t="s">
        <v>160</v>
      </c>
      <c r="AI26" s="87" t="s">
        <v>161</v>
      </c>
      <c r="AJ26" s="87" t="s">
        <v>162</v>
      </c>
      <c r="AK26" s="87">
        <v>0</v>
      </c>
      <c r="AL26" s="87">
        <v>0</v>
      </c>
      <c r="AM26" s="87" t="s">
        <v>142</v>
      </c>
      <c r="AO26" s="87">
        <f t="shared" si="1"/>
        <v>24</v>
      </c>
      <c r="AP26" s="87">
        <f t="shared" si="0"/>
        <v>12.99</v>
      </c>
      <c r="AQ26" s="87">
        <f t="shared" si="0"/>
        <v>22.5</v>
      </c>
      <c r="AR26" s="87">
        <f t="shared" si="2"/>
        <v>2</v>
      </c>
      <c r="AS26" s="87">
        <v>1</v>
      </c>
      <c r="AT26" s="87">
        <v>0</v>
      </c>
      <c r="AU26" s="87">
        <v>0</v>
      </c>
      <c r="AV26" s="87">
        <v>0</v>
      </c>
      <c r="AW26" s="87">
        <v>0</v>
      </c>
      <c r="AY26" s="133"/>
      <c r="AZ26" s="87" t="str">
        <f t="shared" si="21"/>
        <v/>
      </c>
      <c r="BA26" s="87" t="str">
        <f t="shared" si="22"/>
        <v/>
      </c>
      <c r="BB26" s="87" t="str">
        <f t="shared" si="23"/>
        <v/>
      </c>
      <c r="BC26" s="87" t="str">
        <f t="shared" si="24"/>
        <v/>
      </c>
      <c r="BD26" s="87" t="str">
        <f t="shared" si="25"/>
        <v/>
      </c>
      <c r="BE26" s="87" t="str">
        <f t="shared" si="26"/>
        <v/>
      </c>
      <c r="BG26" s="87" t="str">
        <f t="shared" si="27"/>
        <v/>
      </c>
      <c r="BH26" s="127" t="str">
        <f t="shared" si="28"/>
        <v/>
      </c>
      <c r="BI26" s="127" t="str">
        <f t="shared" si="29"/>
        <v/>
      </c>
      <c r="BJ26" s="87" t="str">
        <f t="shared" si="30"/>
        <v/>
      </c>
      <c r="BK26" s="87" t="str">
        <f t="shared" si="31"/>
        <v/>
      </c>
      <c r="BL26" s="87" t="str">
        <f t="shared" si="32"/>
        <v/>
      </c>
      <c r="BN26" s="155">
        <v>24</v>
      </c>
      <c r="BO26" s="155">
        <v>25</v>
      </c>
      <c r="BP26" s="155">
        <v>26</v>
      </c>
      <c r="BQ26" s="155">
        <v>24</v>
      </c>
      <c r="BR26" s="155">
        <v>24</v>
      </c>
      <c r="BS26" s="155" t="str">
        <v>1c</v>
      </c>
      <c r="BT26" s="155" t="str">
        <v>0</v>
      </c>
      <c r="BU26" s="87">
        <v>0</v>
      </c>
      <c r="BV26" s="129">
        <v>24</v>
      </c>
      <c r="BW26" s="129" t="str">
        <v>2.10E+11</v>
      </c>
      <c r="BX26" s="129" t="str">
        <v>8.08E+10</v>
      </c>
      <c r="BY26" s="129" t="str">
        <v>7850</v>
      </c>
      <c r="BZ26" s="129">
        <v>10</v>
      </c>
      <c r="CA26" s="129">
        <v>0.02</v>
      </c>
      <c r="CD26" s="87">
        <v>24</v>
      </c>
      <c r="CE26" s="87" t="s">
        <v>180</v>
      </c>
      <c r="CF26" s="87" t="s">
        <v>181</v>
      </c>
      <c r="CG26" s="87">
        <v>1</v>
      </c>
      <c r="CH26" s="87">
        <v>10</v>
      </c>
      <c r="CI26" s="87">
        <v>0.02</v>
      </c>
      <c r="CK26" s="155">
        <f t="shared" si="15"/>
        <v>24</v>
      </c>
      <c r="CL26" s="155">
        <f t="shared" si="42"/>
        <v>12.99</v>
      </c>
      <c r="CM26" s="155">
        <f t="shared" si="42"/>
        <v>22.5</v>
      </c>
      <c r="CN26" s="155">
        <f t="shared" si="17"/>
        <v>2</v>
      </c>
      <c r="CO26" s="155">
        <v>1</v>
      </c>
      <c r="CP26" s="155">
        <v>0</v>
      </c>
      <c r="CR26" s="155">
        <f t="shared" si="18"/>
        <v>24</v>
      </c>
      <c r="CS26" s="155">
        <f t="shared" si="18"/>
        <v>25</v>
      </c>
      <c r="CT26" s="155">
        <f t="shared" si="18"/>
        <v>26</v>
      </c>
      <c r="CU26" s="155">
        <v>2</v>
      </c>
      <c r="CV26" s="155">
        <v>2</v>
      </c>
      <c r="CW26" s="155">
        <v>1</v>
      </c>
      <c r="CX26" s="155">
        <v>0</v>
      </c>
      <c r="CY26" s="155">
        <v>1</v>
      </c>
      <c r="CZ26" s="155">
        <v>3</v>
      </c>
      <c r="DA26" s="155">
        <v>1</v>
      </c>
      <c r="DB26" s="155" t="b">
        <v>1</v>
      </c>
      <c r="DE26" s="87">
        <v>46</v>
      </c>
      <c r="DF26" s="87">
        <v>12.99</v>
      </c>
      <c r="DG26" s="87">
        <v>-22.5</v>
      </c>
      <c r="DH26" s="87">
        <v>-14</v>
      </c>
      <c r="DI26" s="87">
        <v>1</v>
      </c>
      <c r="DJ26" s="87">
        <v>0</v>
      </c>
      <c r="DM26" s="87">
        <v>50</v>
      </c>
      <c r="DN26" s="87">
        <v>53</v>
      </c>
      <c r="DO26" s="87">
        <v>58</v>
      </c>
      <c r="DP26" s="87">
        <v>2</v>
      </c>
      <c r="DQ26" s="87">
        <v>2</v>
      </c>
      <c r="DR26" s="87">
        <v>1</v>
      </c>
      <c r="DS26" s="87">
        <v>0</v>
      </c>
      <c r="DT26" s="87">
        <v>1</v>
      </c>
      <c r="DU26" s="87">
        <v>1</v>
      </c>
      <c r="DV26" s="87">
        <v>1</v>
      </c>
      <c r="DW26" s="87" t="b">
        <v>1</v>
      </c>
      <c r="DY26" s="87">
        <v>87</v>
      </c>
      <c r="DZ26" s="87">
        <v>12.99</v>
      </c>
      <c r="EA26" s="87">
        <v>-17.5</v>
      </c>
      <c r="EB26" s="87">
        <v>9.3000000000000007</v>
      </c>
      <c r="EC26" s="87">
        <v>1</v>
      </c>
      <c r="ED26" s="87">
        <v>0</v>
      </c>
      <c r="EG26" s="87">
        <v>121</v>
      </c>
      <c r="EH26" s="87">
        <v>13</v>
      </c>
      <c r="EI26" s="87">
        <v>114</v>
      </c>
      <c r="EJ26" s="87">
        <v>3</v>
      </c>
      <c r="EK26" s="87">
        <v>3</v>
      </c>
      <c r="EL26" s="87">
        <v>1</v>
      </c>
      <c r="EM26" s="87">
        <v>0</v>
      </c>
      <c r="EN26" s="87">
        <v>10</v>
      </c>
      <c r="EO26" s="87">
        <v>1</v>
      </c>
      <c r="EP26" s="87">
        <v>1</v>
      </c>
      <c r="EQ26" s="87" t="b">
        <v>0</v>
      </c>
    </row>
    <row r="27" spans="1:147" ht="12.75">
      <c r="A27" s="148">
        <f t="shared" si="43"/>
        <v>10</v>
      </c>
      <c r="B27" s="155">
        <f t="shared" si="19"/>
        <v>25</v>
      </c>
      <c r="C27" s="156">
        <v>5</v>
      </c>
      <c r="D27" s="155">
        <v>12.99</v>
      </c>
      <c r="E27" s="155">
        <v>22.5</v>
      </c>
      <c r="F27" s="155" t="s">
        <v>142</v>
      </c>
      <c r="G27" s="155"/>
      <c r="H27" s="148"/>
      <c r="I27" s="87">
        <v>1</v>
      </c>
      <c r="J27" s="87">
        <f t="shared" si="34"/>
        <v>13.1</v>
      </c>
      <c r="K27" s="126">
        <v>13</v>
      </c>
      <c r="L27" s="87">
        <v>5</v>
      </c>
      <c r="M27" s="87">
        <v>35</v>
      </c>
      <c r="N27" s="87" t="s">
        <v>154</v>
      </c>
      <c r="O27" s="87" t="s">
        <v>155</v>
      </c>
      <c r="P27" s="87">
        <v>0</v>
      </c>
      <c r="Q27" s="127">
        <v>5.4589999999999999E-4</v>
      </c>
      <c r="R27" s="87">
        <v>0</v>
      </c>
      <c r="S27" s="87">
        <v>0</v>
      </c>
      <c r="T27" s="127">
        <v>353300000000</v>
      </c>
      <c r="U27" s="127">
        <v>353300000000</v>
      </c>
      <c r="V27" s="127">
        <v>22060000000</v>
      </c>
      <c r="W27" s="127">
        <v>22060000000</v>
      </c>
      <c r="X27" s="87">
        <v>0</v>
      </c>
      <c r="Y27" s="87">
        <v>0</v>
      </c>
      <c r="Z27" s="127">
        <v>271900000000</v>
      </c>
      <c r="AA27" s="87">
        <v>3.3649999999999999E-3</v>
      </c>
      <c r="AB27" s="127">
        <v>114600000000</v>
      </c>
      <c r="AC27" s="87">
        <v>0.65</v>
      </c>
      <c r="AD27" s="87" t="s">
        <v>156</v>
      </c>
      <c r="AE27" s="87" t="s">
        <v>157</v>
      </c>
      <c r="AF27" s="87" t="s">
        <v>158</v>
      </c>
      <c r="AG27" s="87" t="s">
        <v>159</v>
      </c>
      <c r="AH27" s="87" t="s">
        <v>160</v>
      </c>
      <c r="AI27" s="87" t="s">
        <v>161</v>
      </c>
      <c r="AJ27" s="87" t="s">
        <v>162</v>
      </c>
      <c r="AK27" s="87">
        <v>0</v>
      </c>
      <c r="AL27" s="87">
        <v>0</v>
      </c>
      <c r="AM27" s="87" t="s">
        <v>142</v>
      </c>
      <c r="AO27" s="87">
        <f t="shared" si="1"/>
        <v>25</v>
      </c>
      <c r="AP27" s="87">
        <f t="shared" si="0"/>
        <v>12.99</v>
      </c>
      <c r="AQ27" s="87">
        <f t="shared" si="0"/>
        <v>22.5</v>
      </c>
      <c r="AR27" s="87">
        <f t="shared" si="2"/>
        <v>5</v>
      </c>
      <c r="AS27" s="87">
        <v>1</v>
      </c>
      <c r="AT27" s="87">
        <v>0</v>
      </c>
      <c r="AU27" s="87">
        <v>0</v>
      </c>
      <c r="AV27" s="87">
        <v>0</v>
      </c>
      <c r="AW27" s="87">
        <v>0</v>
      </c>
      <c r="AY27" s="133">
        <f t="shared" ref="AY27" si="47">IF(J27="", "", INT(J27))</f>
        <v>13</v>
      </c>
      <c r="AZ27" s="87">
        <f t="shared" si="21"/>
        <v>13</v>
      </c>
      <c r="BA27" s="87">
        <f t="shared" si="22"/>
        <v>14</v>
      </c>
      <c r="BB27" s="87">
        <f t="shared" si="23"/>
        <v>13</v>
      </c>
      <c r="BC27" s="87">
        <f t="shared" si="24"/>
        <v>13</v>
      </c>
      <c r="BD27" s="87" t="str">
        <f t="shared" si="25"/>
        <v>1c</v>
      </c>
      <c r="BE27" s="87" t="str">
        <f t="shared" si="26"/>
        <v>0</v>
      </c>
      <c r="BG27" s="87">
        <f t="shared" si="27"/>
        <v>13</v>
      </c>
      <c r="BH27" s="127" t="str">
        <f t="shared" si="28"/>
        <v>2.10E+11</v>
      </c>
      <c r="BI27" s="127" t="str">
        <f t="shared" si="29"/>
        <v>8.08E+10</v>
      </c>
      <c r="BJ27" s="87" t="str">
        <f t="shared" si="30"/>
        <v>7850</v>
      </c>
      <c r="BK27" s="87">
        <f t="shared" si="31"/>
        <v>5</v>
      </c>
      <c r="BL27" s="87">
        <f t="shared" si="32"/>
        <v>3.5000000000000003E-2</v>
      </c>
      <c r="BN27" s="155">
        <v>25</v>
      </c>
      <c r="BO27" s="155">
        <v>26</v>
      </c>
      <c r="BP27" s="155">
        <v>27</v>
      </c>
      <c r="BQ27" s="155">
        <v>25</v>
      </c>
      <c r="BR27" s="155">
        <v>25</v>
      </c>
      <c r="BS27" s="155" t="str">
        <v>1c</v>
      </c>
      <c r="BT27" s="155" t="str">
        <v>0</v>
      </c>
      <c r="BU27" s="87">
        <v>0</v>
      </c>
      <c r="BV27" s="129">
        <v>25</v>
      </c>
      <c r="BW27" s="129" t="str">
        <v>2.10E+11</v>
      </c>
      <c r="BX27" s="129" t="str">
        <v>8.08E+10</v>
      </c>
      <c r="BY27" s="129" t="str">
        <v>7850</v>
      </c>
      <c r="BZ27" s="129">
        <v>10</v>
      </c>
      <c r="CA27" s="129">
        <v>0.02</v>
      </c>
      <c r="CD27" s="87">
        <v>25</v>
      </c>
      <c r="CE27" s="87" t="s">
        <v>180</v>
      </c>
      <c r="CF27" s="87" t="s">
        <v>181</v>
      </c>
      <c r="CG27" s="87">
        <v>1</v>
      </c>
      <c r="CH27" s="87">
        <v>10</v>
      </c>
      <c r="CI27" s="87">
        <v>0.02</v>
      </c>
      <c r="CK27" s="155">
        <f t="shared" si="15"/>
        <v>25</v>
      </c>
      <c r="CL27" s="155">
        <f t="shared" si="42"/>
        <v>12.99</v>
      </c>
      <c r="CM27" s="155">
        <f t="shared" si="42"/>
        <v>22.5</v>
      </c>
      <c r="CN27" s="155">
        <f t="shared" si="17"/>
        <v>5</v>
      </c>
      <c r="CO27" s="155">
        <v>1</v>
      </c>
      <c r="CP27" s="155">
        <v>0</v>
      </c>
      <c r="CR27" s="155">
        <f t="shared" si="18"/>
        <v>25</v>
      </c>
      <c r="CS27" s="155">
        <f t="shared" si="18"/>
        <v>26</v>
      </c>
      <c r="CT27" s="155">
        <f t="shared" si="18"/>
        <v>27</v>
      </c>
      <c r="CU27" s="155">
        <v>2</v>
      </c>
      <c r="CV27" s="155">
        <v>2</v>
      </c>
      <c r="CW27" s="155">
        <v>1</v>
      </c>
      <c r="CX27" s="155">
        <v>0</v>
      </c>
      <c r="CY27" s="155">
        <v>1</v>
      </c>
      <c r="CZ27" s="155">
        <v>3</v>
      </c>
      <c r="DA27" s="155">
        <v>1</v>
      </c>
      <c r="DB27" s="155" t="b">
        <v>1</v>
      </c>
      <c r="DE27" s="87">
        <v>47</v>
      </c>
      <c r="DF27" s="87">
        <v>12.99</v>
      </c>
      <c r="DG27" s="87">
        <v>-22.5</v>
      </c>
      <c r="DH27" s="87">
        <v>-12</v>
      </c>
      <c r="DI27" s="87">
        <v>1</v>
      </c>
      <c r="DJ27" s="87">
        <v>0</v>
      </c>
      <c r="DM27" s="87">
        <v>55</v>
      </c>
      <c r="DN27" s="87">
        <v>58</v>
      </c>
      <c r="DO27" s="87">
        <v>59</v>
      </c>
      <c r="DP27" s="87">
        <v>2</v>
      </c>
      <c r="DQ27" s="87">
        <v>2</v>
      </c>
      <c r="DR27" s="87">
        <v>1</v>
      </c>
      <c r="DS27" s="87">
        <v>0</v>
      </c>
      <c r="DT27" s="87">
        <v>1</v>
      </c>
      <c r="DU27" s="87">
        <v>1</v>
      </c>
      <c r="DV27" s="87">
        <v>1</v>
      </c>
      <c r="DW27" s="87" t="b">
        <v>1</v>
      </c>
      <c r="DY27" s="87">
        <v>99</v>
      </c>
      <c r="DZ27" s="87">
        <v>12.99</v>
      </c>
      <c r="EA27" s="87">
        <v>17.5</v>
      </c>
      <c r="EB27" s="87">
        <v>9.3000000000000007</v>
      </c>
      <c r="EC27" s="87">
        <v>1</v>
      </c>
      <c r="ED27" s="87">
        <v>0</v>
      </c>
      <c r="EG27" s="87">
        <v>122</v>
      </c>
      <c r="EH27" s="87">
        <v>17</v>
      </c>
      <c r="EI27" s="87">
        <v>121</v>
      </c>
      <c r="EJ27" s="87">
        <v>3</v>
      </c>
      <c r="EK27" s="87">
        <v>3</v>
      </c>
      <c r="EL27" s="87">
        <v>1</v>
      </c>
      <c r="EM27" s="87">
        <v>0</v>
      </c>
      <c r="EN27" s="87">
        <v>10</v>
      </c>
      <c r="EO27" s="87">
        <v>1</v>
      </c>
      <c r="EP27" s="87">
        <v>1</v>
      </c>
      <c r="EQ27" s="87" t="b">
        <v>0</v>
      </c>
    </row>
    <row r="28" spans="1:147" ht="12.75">
      <c r="A28" s="148">
        <f t="shared" si="43"/>
        <v>11</v>
      </c>
      <c r="B28" s="155">
        <f t="shared" si="19"/>
        <v>26</v>
      </c>
      <c r="C28" s="156">
        <v>6</v>
      </c>
      <c r="D28" s="155">
        <v>12.99</v>
      </c>
      <c r="E28" s="155">
        <v>22.5</v>
      </c>
      <c r="F28" s="155" t="s">
        <v>142</v>
      </c>
      <c r="G28" s="155"/>
      <c r="H28" s="148"/>
      <c r="I28" s="87">
        <v>1</v>
      </c>
      <c r="J28" s="87">
        <f>J26+1</f>
        <v>13.2</v>
      </c>
      <c r="K28" s="126">
        <v>14</v>
      </c>
      <c r="L28" s="87">
        <v>5</v>
      </c>
      <c r="M28" s="87">
        <v>35</v>
      </c>
      <c r="N28" s="87" t="s">
        <v>154</v>
      </c>
      <c r="O28" s="87" t="s">
        <v>155</v>
      </c>
      <c r="P28" s="87">
        <v>0</v>
      </c>
      <c r="Q28" s="127">
        <v>5.4589999999999999E-4</v>
      </c>
      <c r="R28" s="87">
        <v>0</v>
      </c>
      <c r="S28" s="87">
        <v>0</v>
      </c>
      <c r="T28" s="127">
        <v>353300000000</v>
      </c>
      <c r="U28" s="127">
        <v>353300000000</v>
      </c>
      <c r="V28" s="127">
        <v>22060000000</v>
      </c>
      <c r="W28" s="127">
        <v>22060000000</v>
      </c>
      <c r="X28" s="87">
        <v>0</v>
      </c>
      <c r="Y28" s="87">
        <v>0</v>
      </c>
      <c r="Z28" s="127">
        <v>271900000000</v>
      </c>
      <c r="AA28" s="87">
        <v>3.3649999999999999E-3</v>
      </c>
      <c r="AB28" s="127">
        <v>114600000000</v>
      </c>
      <c r="AC28" s="87">
        <v>0.65</v>
      </c>
      <c r="AD28" s="87" t="s">
        <v>156</v>
      </c>
      <c r="AE28" s="87" t="s">
        <v>157</v>
      </c>
      <c r="AF28" s="87" t="s">
        <v>158</v>
      </c>
      <c r="AG28" s="87" t="s">
        <v>159</v>
      </c>
      <c r="AH28" s="87" t="s">
        <v>160</v>
      </c>
      <c r="AI28" s="87" t="s">
        <v>161</v>
      </c>
      <c r="AJ28" s="87" t="s">
        <v>162</v>
      </c>
      <c r="AK28" s="87">
        <v>0</v>
      </c>
      <c r="AL28" s="87">
        <v>0</v>
      </c>
      <c r="AM28" s="87" t="s">
        <v>142</v>
      </c>
      <c r="AO28" s="87">
        <f t="shared" si="1"/>
        <v>26</v>
      </c>
      <c r="AP28" s="87">
        <f t="shared" si="0"/>
        <v>12.99</v>
      </c>
      <c r="AQ28" s="87">
        <f t="shared" si="0"/>
        <v>22.5</v>
      </c>
      <c r="AR28" s="87">
        <f t="shared" si="2"/>
        <v>6</v>
      </c>
      <c r="AS28" s="87">
        <v>1</v>
      </c>
      <c r="AT28" s="87">
        <v>0</v>
      </c>
      <c r="AU28" s="87">
        <v>0</v>
      </c>
      <c r="AV28" s="87">
        <v>0</v>
      </c>
      <c r="AW28" s="87">
        <v>0</v>
      </c>
      <c r="AY28" s="133"/>
      <c r="AZ28" s="87" t="str">
        <f t="shared" si="21"/>
        <v/>
      </c>
      <c r="BA28" s="87" t="str">
        <f t="shared" si="22"/>
        <v/>
      </c>
      <c r="BB28" s="87" t="str">
        <f t="shared" si="23"/>
        <v/>
      </c>
      <c r="BC28" s="87" t="str">
        <f t="shared" si="24"/>
        <v/>
      </c>
      <c r="BD28" s="87" t="str">
        <f t="shared" si="25"/>
        <v/>
      </c>
      <c r="BE28" s="87" t="str">
        <f t="shared" si="26"/>
        <v/>
      </c>
      <c r="BG28" s="87" t="str">
        <f t="shared" si="27"/>
        <v/>
      </c>
      <c r="BH28" s="127" t="str">
        <f t="shared" si="28"/>
        <v/>
      </c>
      <c r="BI28" s="127" t="str">
        <f t="shared" si="29"/>
        <v/>
      </c>
      <c r="BJ28" s="87" t="str">
        <f t="shared" si="30"/>
        <v/>
      </c>
      <c r="BK28" s="87" t="str">
        <f t="shared" si="31"/>
        <v/>
      </c>
      <c r="BL28" s="87" t="str">
        <f t="shared" si="32"/>
        <v/>
      </c>
      <c r="BN28" s="155">
        <v>26</v>
      </c>
      <c r="BO28" s="155">
        <v>27</v>
      </c>
      <c r="BP28" s="155">
        <v>28</v>
      </c>
      <c r="BQ28" s="155">
        <v>26</v>
      </c>
      <c r="BR28" s="155">
        <v>26</v>
      </c>
      <c r="BS28" s="155" t="str">
        <v>1c</v>
      </c>
      <c r="BT28" s="155" t="str">
        <v>0</v>
      </c>
      <c r="BU28" s="87">
        <v>0</v>
      </c>
      <c r="BV28" s="129">
        <v>26</v>
      </c>
      <c r="BW28" s="129" t="str">
        <v>2.10E+11</v>
      </c>
      <c r="BX28" s="129" t="str">
        <v>8.08E+10</v>
      </c>
      <c r="BY28" s="129" t="str">
        <v>7850</v>
      </c>
      <c r="BZ28" s="129">
        <v>10</v>
      </c>
      <c r="CA28" s="129">
        <v>0.02</v>
      </c>
      <c r="CD28" s="87">
        <v>26</v>
      </c>
      <c r="CE28" s="87" t="s">
        <v>180</v>
      </c>
      <c r="CF28" s="87" t="s">
        <v>181</v>
      </c>
      <c r="CG28" s="87">
        <v>1</v>
      </c>
      <c r="CH28" s="87">
        <v>10</v>
      </c>
      <c r="CI28" s="87">
        <v>0.02</v>
      </c>
      <c r="CK28" s="155">
        <f t="shared" si="15"/>
        <v>26</v>
      </c>
      <c r="CL28" s="155">
        <f t="shared" si="42"/>
        <v>12.99</v>
      </c>
      <c r="CM28" s="155">
        <f t="shared" si="42"/>
        <v>22.5</v>
      </c>
      <c r="CN28" s="155">
        <f t="shared" si="17"/>
        <v>6</v>
      </c>
      <c r="CO28" s="155">
        <v>1</v>
      </c>
      <c r="CP28" s="155">
        <v>0</v>
      </c>
      <c r="CR28" s="155">
        <f t="shared" si="18"/>
        <v>26</v>
      </c>
      <c r="CS28" s="155">
        <f t="shared" si="18"/>
        <v>27</v>
      </c>
      <c r="CT28" s="155">
        <f t="shared" si="18"/>
        <v>28</v>
      </c>
      <c r="CU28" s="155">
        <v>2</v>
      </c>
      <c r="CV28" s="155">
        <v>2</v>
      </c>
      <c r="CW28" s="155">
        <v>1</v>
      </c>
      <c r="CX28" s="155">
        <v>0</v>
      </c>
      <c r="CY28" s="155">
        <v>1</v>
      </c>
      <c r="CZ28" s="155">
        <v>3</v>
      </c>
      <c r="DA28" s="155">
        <v>1</v>
      </c>
      <c r="DB28" s="155" t="b">
        <v>1</v>
      </c>
      <c r="DE28" s="87">
        <v>51</v>
      </c>
      <c r="DF28" s="87">
        <v>12.99</v>
      </c>
      <c r="DG28" s="87">
        <v>-22.5</v>
      </c>
      <c r="DH28" s="87">
        <v>-3</v>
      </c>
      <c r="DI28" s="87">
        <v>1</v>
      </c>
      <c r="DJ28" s="87">
        <v>0</v>
      </c>
      <c r="DM28" s="87">
        <v>56</v>
      </c>
      <c r="DN28" s="87">
        <v>59</v>
      </c>
      <c r="DO28" s="87">
        <v>60</v>
      </c>
      <c r="DP28" s="87">
        <v>2</v>
      </c>
      <c r="DQ28" s="87">
        <v>2</v>
      </c>
      <c r="DR28" s="87">
        <v>1</v>
      </c>
      <c r="DS28" s="87">
        <v>0</v>
      </c>
      <c r="DT28" s="87">
        <v>1</v>
      </c>
      <c r="DU28" s="87">
        <v>1</v>
      </c>
      <c r="DV28" s="87">
        <v>1</v>
      </c>
      <c r="DW28" s="87" t="b">
        <v>1</v>
      </c>
      <c r="DY28" s="87">
        <v>100</v>
      </c>
      <c r="DZ28" s="87">
        <v>10.49</v>
      </c>
      <c r="EA28" s="87">
        <v>18.170000000000002</v>
      </c>
      <c r="EB28" s="87">
        <v>9.3000000000000007</v>
      </c>
      <c r="EC28" s="87">
        <v>1</v>
      </c>
      <c r="ED28" s="87">
        <v>0</v>
      </c>
      <c r="EG28" s="87">
        <v>123</v>
      </c>
      <c r="EH28" s="87">
        <v>121</v>
      </c>
      <c r="EI28" s="87">
        <v>133</v>
      </c>
      <c r="EJ28" s="87">
        <v>3</v>
      </c>
      <c r="EK28" s="87">
        <v>3</v>
      </c>
      <c r="EL28" s="87">
        <v>1</v>
      </c>
      <c r="EM28" s="87">
        <v>0</v>
      </c>
      <c r="EN28" s="87">
        <v>10</v>
      </c>
      <c r="EO28" s="87">
        <v>1</v>
      </c>
      <c r="EP28" s="87">
        <v>1</v>
      </c>
      <c r="EQ28" s="87" t="b">
        <v>0</v>
      </c>
    </row>
    <row r="29" spans="1:147" ht="12.75">
      <c r="A29" s="148">
        <f t="shared" si="43"/>
        <v>12</v>
      </c>
      <c r="B29" s="155">
        <f t="shared" si="19"/>
        <v>27</v>
      </c>
      <c r="C29" s="156">
        <v>8</v>
      </c>
      <c r="D29" s="155">
        <v>12.99</v>
      </c>
      <c r="E29" s="155">
        <v>22.5</v>
      </c>
      <c r="F29" s="155" t="s">
        <v>142</v>
      </c>
      <c r="G29" s="155"/>
      <c r="H29" s="148"/>
      <c r="I29" s="87">
        <v>1</v>
      </c>
      <c r="J29" s="87">
        <f>J27+1</f>
        <v>14.1</v>
      </c>
      <c r="K29" s="126">
        <v>14</v>
      </c>
      <c r="L29" s="87">
        <v>5</v>
      </c>
      <c r="M29" s="87">
        <v>35</v>
      </c>
      <c r="N29" s="87" t="s">
        <v>154</v>
      </c>
      <c r="O29" s="87" t="s">
        <v>155</v>
      </c>
      <c r="P29" s="87">
        <v>0</v>
      </c>
      <c r="Q29" s="127">
        <v>5.4589999999999999E-4</v>
      </c>
      <c r="R29" s="87">
        <v>0</v>
      </c>
      <c r="S29" s="87">
        <v>0</v>
      </c>
      <c r="T29" s="127">
        <v>353300000000</v>
      </c>
      <c r="U29" s="127">
        <v>353300000000</v>
      </c>
      <c r="V29" s="127">
        <v>22060000000</v>
      </c>
      <c r="W29" s="127">
        <v>22060000000</v>
      </c>
      <c r="X29" s="87">
        <v>0</v>
      </c>
      <c r="Y29" s="87">
        <v>0</v>
      </c>
      <c r="Z29" s="127">
        <v>271900000000</v>
      </c>
      <c r="AA29" s="87">
        <v>3.3649999999999999E-3</v>
      </c>
      <c r="AB29" s="127">
        <v>114600000000</v>
      </c>
      <c r="AC29" s="87">
        <v>0.65</v>
      </c>
      <c r="AD29" s="87" t="s">
        <v>156</v>
      </c>
      <c r="AE29" s="87" t="s">
        <v>157</v>
      </c>
      <c r="AF29" s="87" t="s">
        <v>158</v>
      </c>
      <c r="AG29" s="87" t="s">
        <v>159</v>
      </c>
      <c r="AH29" s="87" t="s">
        <v>160</v>
      </c>
      <c r="AI29" s="87" t="s">
        <v>161</v>
      </c>
      <c r="AJ29" s="87" t="s">
        <v>162</v>
      </c>
      <c r="AK29" s="87">
        <v>0</v>
      </c>
      <c r="AL29" s="87">
        <v>0</v>
      </c>
      <c r="AM29" s="87" t="s">
        <v>142</v>
      </c>
      <c r="AO29" s="87">
        <f t="shared" si="1"/>
        <v>27</v>
      </c>
      <c r="AP29" s="87">
        <f t="shared" si="0"/>
        <v>12.99</v>
      </c>
      <c r="AQ29" s="87">
        <f t="shared" si="0"/>
        <v>22.5</v>
      </c>
      <c r="AR29" s="87">
        <f t="shared" si="2"/>
        <v>8</v>
      </c>
      <c r="AS29" s="87">
        <v>1</v>
      </c>
      <c r="AT29" s="87">
        <v>0</v>
      </c>
      <c r="AU29" s="87">
        <v>0</v>
      </c>
      <c r="AV29" s="87">
        <v>0</v>
      </c>
      <c r="AW29" s="87">
        <v>0</v>
      </c>
      <c r="AY29" s="133">
        <f t="shared" ref="AY29" si="48">IF(J29="", "", INT(J29))</f>
        <v>14</v>
      </c>
      <c r="AZ29" s="87">
        <f t="shared" si="21"/>
        <v>14</v>
      </c>
      <c r="BA29" s="87">
        <f t="shared" si="22"/>
        <v>15</v>
      </c>
      <c r="BB29" s="87">
        <f t="shared" si="23"/>
        <v>14</v>
      </c>
      <c r="BC29" s="87">
        <f t="shared" si="24"/>
        <v>14</v>
      </c>
      <c r="BD29" s="87" t="str">
        <f t="shared" si="25"/>
        <v>1c</v>
      </c>
      <c r="BE29" s="87" t="str">
        <f t="shared" si="26"/>
        <v>0</v>
      </c>
      <c r="BG29" s="87">
        <f t="shared" si="27"/>
        <v>14</v>
      </c>
      <c r="BH29" s="127" t="str">
        <f t="shared" si="28"/>
        <v>2.10E+11</v>
      </c>
      <c r="BI29" s="127" t="str">
        <f t="shared" si="29"/>
        <v>8.08E+10</v>
      </c>
      <c r="BJ29" s="87" t="str">
        <f t="shared" si="30"/>
        <v>7850</v>
      </c>
      <c r="BK29" s="87">
        <f t="shared" si="31"/>
        <v>5</v>
      </c>
      <c r="BL29" s="87">
        <f t="shared" si="32"/>
        <v>3.5000000000000003E-2</v>
      </c>
      <c r="BN29" s="129">
        <v>27</v>
      </c>
      <c r="BO29" s="129">
        <v>28</v>
      </c>
      <c r="BP29" s="129">
        <v>29</v>
      </c>
      <c r="BQ29" s="129">
        <v>27</v>
      </c>
      <c r="BR29" s="129">
        <v>27</v>
      </c>
      <c r="BS29" s="129" t="str">
        <v>1c</v>
      </c>
      <c r="BT29" s="129" t="str">
        <v>0</v>
      </c>
      <c r="BU29" s="87">
        <v>0</v>
      </c>
      <c r="BV29" s="129">
        <v>27</v>
      </c>
      <c r="BW29" s="129" t="str">
        <v>2.10E+11</v>
      </c>
      <c r="BX29" s="129" t="str">
        <v>8.08E+10</v>
      </c>
      <c r="BY29" s="129" t="str">
        <v>7850</v>
      </c>
      <c r="BZ29" s="129">
        <v>10</v>
      </c>
      <c r="CA29" s="129">
        <v>0.02</v>
      </c>
      <c r="CD29" s="87">
        <v>27</v>
      </c>
      <c r="CE29" s="87" t="s">
        <v>180</v>
      </c>
      <c r="CF29" s="87" t="s">
        <v>181</v>
      </c>
      <c r="CG29" s="87">
        <v>1</v>
      </c>
      <c r="CH29" s="87">
        <v>10</v>
      </c>
      <c r="CI29" s="87">
        <v>0.02</v>
      </c>
      <c r="CK29" s="155">
        <f t="shared" si="15"/>
        <v>27</v>
      </c>
      <c r="CL29" s="155">
        <f t="shared" si="42"/>
        <v>12.99</v>
      </c>
      <c r="CM29" s="155">
        <f t="shared" si="42"/>
        <v>22.5</v>
      </c>
      <c r="CN29" s="155">
        <f t="shared" si="17"/>
        <v>8</v>
      </c>
      <c r="CO29" s="155">
        <v>1</v>
      </c>
      <c r="CP29" s="155">
        <v>0</v>
      </c>
      <c r="CR29" s="87">
        <f t="shared" si="18"/>
        <v>27</v>
      </c>
      <c r="CS29" s="87">
        <f t="shared" si="18"/>
        <v>28</v>
      </c>
      <c r="CT29" s="87">
        <f t="shared" si="18"/>
        <v>29</v>
      </c>
      <c r="CU29" s="87">
        <v>2</v>
      </c>
      <c r="CV29" s="87">
        <v>2</v>
      </c>
      <c r="CW29" s="87">
        <v>1</v>
      </c>
      <c r="CX29" s="87">
        <v>0</v>
      </c>
      <c r="CY29" s="87">
        <v>1</v>
      </c>
      <c r="CZ29" s="87">
        <v>3</v>
      </c>
      <c r="DA29" s="87">
        <v>1</v>
      </c>
      <c r="DB29" s="87" t="b">
        <v>1</v>
      </c>
      <c r="DE29" s="87">
        <v>53</v>
      </c>
      <c r="DF29" s="87">
        <v>12.99</v>
      </c>
      <c r="DG29" s="87">
        <v>-22.5</v>
      </c>
      <c r="DH29" s="87">
        <v>0</v>
      </c>
      <c r="DI29" s="87">
        <v>1</v>
      </c>
      <c r="DJ29" s="87">
        <v>0</v>
      </c>
      <c r="DM29" s="87">
        <v>57</v>
      </c>
      <c r="DN29" s="87">
        <v>61</v>
      </c>
      <c r="DO29" s="87">
        <v>62</v>
      </c>
      <c r="DP29" s="87">
        <v>3</v>
      </c>
      <c r="DQ29" s="87">
        <v>3</v>
      </c>
      <c r="DR29" s="87">
        <v>1</v>
      </c>
      <c r="DS29" s="87">
        <v>0</v>
      </c>
      <c r="DT29" s="87">
        <v>1</v>
      </c>
      <c r="DU29" s="87">
        <v>1</v>
      </c>
      <c r="DV29" s="87">
        <v>1</v>
      </c>
      <c r="DW29" s="87" t="b">
        <v>1</v>
      </c>
      <c r="DY29" s="87">
        <v>106</v>
      </c>
      <c r="DZ29" s="87">
        <v>1.25</v>
      </c>
      <c r="EA29" s="87">
        <v>2.17</v>
      </c>
      <c r="EB29" s="87">
        <v>9.3000000000000007</v>
      </c>
      <c r="EC29" s="87">
        <v>1</v>
      </c>
      <c r="ED29" s="87">
        <v>0</v>
      </c>
      <c r="EG29" s="184">
        <v>135</v>
      </c>
      <c r="EH29" s="184">
        <v>133</v>
      </c>
      <c r="EI29" s="184">
        <v>32</v>
      </c>
      <c r="EJ29" s="184">
        <v>3</v>
      </c>
      <c r="EK29" s="184">
        <v>3</v>
      </c>
      <c r="EL29" s="184">
        <v>1</v>
      </c>
      <c r="EM29" s="184">
        <v>0</v>
      </c>
      <c r="EN29" s="184">
        <v>10</v>
      </c>
      <c r="EO29" s="184">
        <v>1</v>
      </c>
      <c r="EP29" s="184">
        <v>1</v>
      </c>
      <c r="EQ29" s="87" t="b">
        <v>0</v>
      </c>
    </row>
    <row r="30" spans="1:147" ht="12.75">
      <c r="A30" s="148">
        <f>A29+1</f>
        <v>13</v>
      </c>
      <c r="B30" s="148">
        <f t="shared" si="19"/>
        <v>28</v>
      </c>
      <c r="C30" s="149">
        <v>9.3000000000000007</v>
      </c>
      <c r="D30" s="148">
        <v>12.99</v>
      </c>
      <c r="E30" s="148">
        <v>22.5</v>
      </c>
      <c r="F30" s="148" t="s">
        <v>142</v>
      </c>
      <c r="G30" s="148"/>
      <c r="H30" s="148"/>
      <c r="J30" s="87">
        <f t="shared" ref="J30:J36" si="49">J28+1</f>
        <v>14.2</v>
      </c>
      <c r="K30" s="126">
        <v>15</v>
      </c>
      <c r="L30" s="87">
        <v>5</v>
      </c>
      <c r="M30" s="87">
        <v>35</v>
      </c>
      <c r="N30" s="87" t="s">
        <v>154</v>
      </c>
      <c r="O30" s="87" t="s">
        <v>155</v>
      </c>
      <c r="P30" s="87">
        <v>0</v>
      </c>
      <c r="Q30" s="127">
        <v>5.4589999999999999E-4</v>
      </c>
      <c r="R30" s="87">
        <v>0</v>
      </c>
      <c r="S30" s="87">
        <v>0</v>
      </c>
      <c r="T30" s="127">
        <v>353300000000</v>
      </c>
      <c r="U30" s="127">
        <v>353300000000</v>
      </c>
      <c r="V30" s="127">
        <v>22060000000</v>
      </c>
      <c r="W30" s="127">
        <v>22060000000</v>
      </c>
      <c r="X30" s="87">
        <v>0</v>
      </c>
      <c r="Y30" s="87">
        <v>0</v>
      </c>
      <c r="Z30" s="127">
        <v>271900000000</v>
      </c>
      <c r="AA30" s="87">
        <v>3.3649999999999999E-3</v>
      </c>
      <c r="AB30" s="127">
        <v>114600000000</v>
      </c>
      <c r="AC30" s="87">
        <v>0.65</v>
      </c>
      <c r="AD30" s="87" t="s">
        <v>156</v>
      </c>
      <c r="AE30" s="87" t="s">
        <v>157</v>
      </c>
      <c r="AF30" s="87" t="s">
        <v>158</v>
      </c>
      <c r="AG30" s="87" t="s">
        <v>159</v>
      </c>
      <c r="AH30" s="87" t="s">
        <v>160</v>
      </c>
      <c r="AI30" s="87" t="s">
        <v>161</v>
      </c>
      <c r="AJ30" s="87" t="s">
        <v>162</v>
      </c>
      <c r="AK30" s="87">
        <v>0</v>
      </c>
      <c r="AL30" s="87">
        <v>0</v>
      </c>
      <c r="AM30" s="87" t="s">
        <v>142</v>
      </c>
      <c r="AO30" s="87">
        <f t="shared" si="1"/>
        <v>28</v>
      </c>
      <c r="AP30" s="87">
        <f t="shared" si="0"/>
        <v>12.99</v>
      </c>
      <c r="AQ30" s="87">
        <f t="shared" si="0"/>
        <v>22.5</v>
      </c>
      <c r="AR30" s="87">
        <f t="shared" si="2"/>
        <v>9.3000000000000007</v>
      </c>
      <c r="AS30" s="87">
        <v>1</v>
      </c>
      <c r="AT30" s="87">
        <v>0</v>
      </c>
      <c r="AU30" s="87">
        <v>0</v>
      </c>
      <c r="AV30" s="87">
        <v>0</v>
      </c>
      <c r="AW30" s="87">
        <v>0</v>
      </c>
      <c r="AY30" s="133"/>
      <c r="AZ30" s="87" t="str">
        <f t="shared" si="21"/>
        <v/>
      </c>
      <c r="BA30" s="87" t="str">
        <f t="shared" si="22"/>
        <v/>
      </c>
      <c r="BB30" s="87" t="str">
        <f t="shared" si="23"/>
        <v/>
      </c>
      <c r="BC30" s="87" t="str">
        <f t="shared" si="24"/>
        <v/>
      </c>
      <c r="BD30" s="87" t="str">
        <f t="shared" si="25"/>
        <v/>
      </c>
      <c r="BE30" s="87" t="str">
        <f t="shared" si="26"/>
        <v/>
      </c>
      <c r="BG30" s="87" t="str">
        <f t="shared" si="27"/>
        <v/>
      </c>
      <c r="BH30" s="127" t="str">
        <f t="shared" si="28"/>
        <v/>
      </c>
      <c r="BI30" s="127" t="str">
        <f t="shared" si="29"/>
        <v/>
      </c>
      <c r="BJ30" s="87" t="str">
        <f t="shared" si="30"/>
        <v/>
      </c>
      <c r="BK30" s="87" t="str">
        <f t="shared" si="31"/>
        <v/>
      </c>
      <c r="BL30" s="87" t="str">
        <f t="shared" si="32"/>
        <v/>
      </c>
      <c r="BN30" s="129">
        <v>28</v>
      </c>
      <c r="BO30" s="129">
        <v>29</v>
      </c>
      <c r="BP30" s="129">
        <v>30</v>
      </c>
      <c r="BQ30" s="129">
        <v>28</v>
      </c>
      <c r="BR30" s="129">
        <v>28</v>
      </c>
      <c r="BS30" s="129" t="str">
        <v>1c</v>
      </c>
      <c r="BT30" s="129" t="str">
        <v>0</v>
      </c>
      <c r="BU30" s="87">
        <v>0</v>
      </c>
      <c r="BV30" s="129">
        <v>28</v>
      </c>
      <c r="BW30" s="129" t="str">
        <v>2.10E+11</v>
      </c>
      <c r="BX30" s="129" t="str">
        <v>8.08E+10</v>
      </c>
      <c r="BY30" s="129" t="str">
        <v>7850</v>
      </c>
      <c r="BZ30" s="129">
        <v>10</v>
      </c>
      <c r="CA30" s="129">
        <v>0.02</v>
      </c>
      <c r="CD30" s="87">
        <v>28</v>
      </c>
      <c r="CE30" s="87" t="s">
        <v>180</v>
      </c>
      <c r="CF30" s="87" t="s">
        <v>181</v>
      </c>
      <c r="CG30" s="87">
        <v>1</v>
      </c>
      <c r="CH30" s="87">
        <v>10</v>
      </c>
      <c r="CI30" s="87">
        <v>0.02</v>
      </c>
      <c r="CK30" s="87">
        <f t="shared" si="15"/>
        <v>28</v>
      </c>
      <c r="CL30" s="87">
        <f t="shared" si="42"/>
        <v>12.99</v>
      </c>
      <c r="CM30" s="87">
        <f t="shared" si="42"/>
        <v>22.5</v>
      </c>
      <c r="CN30" s="87">
        <f t="shared" si="17"/>
        <v>9.3000000000000007</v>
      </c>
      <c r="CO30" s="87">
        <v>1</v>
      </c>
      <c r="CP30" s="87">
        <v>0</v>
      </c>
      <c r="CR30" s="87">
        <f t="shared" si="18"/>
        <v>28</v>
      </c>
      <c r="CS30" s="87">
        <f t="shared" si="18"/>
        <v>29</v>
      </c>
      <c r="CT30" s="87">
        <f t="shared" si="18"/>
        <v>30</v>
      </c>
      <c r="CU30" s="87">
        <v>2</v>
      </c>
      <c r="CV30" s="87">
        <v>2</v>
      </c>
      <c r="CW30" s="87">
        <v>1</v>
      </c>
      <c r="CX30" s="87">
        <v>0</v>
      </c>
      <c r="CY30" s="87">
        <v>1</v>
      </c>
      <c r="CZ30" s="87">
        <v>3</v>
      </c>
      <c r="DA30" s="87">
        <v>1</v>
      </c>
      <c r="DB30" s="87" t="b">
        <v>1</v>
      </c>
      <c r="DE30" s="87">
        <v>58</v>
      </c>
      <c r="DF30" s="87">
        <v>12.99</v>
      </c>
      <c r="DG30" s="87">
        <v>-22.5</v>
      </c>
      <c r="DH30" s="87">
        <v>9.3000000000000007</v>
      </c>
      <c r="DI30" s="87">
        <v>1</v>
      </c>
      <c r="DJ30" s="87">
        <v>0</v>
      </c>
      <c r="DM30" s="87">
        <v>58</v>
      </c>
      <c r="DN30" s="87">
        <v>62</v>
      </c>
      <c r="DO30" s="87">
        <v>63</v>
      </c>
      <c r="DP30" s="87">
        <v>3</v>
      </c>
      <c r="DQ30" s="87">
        <v>3</v>
      </c>
      <c r="DR30" s="87">
        <v>1</v>
      </c>
      <c r="DS30" s="87">
        <v>0</v>
      </c>
      <c r="DT30" s="87">
        <v>1</v>
      </c>
      <c r="DU30" s="87">
        <v>1</v>
      </c>
      <c r="DV30" s="87">
        <v>1</v>
      </c>
      <c r="DW30" s="87" t="b">
        <v>1</v>
      </c>
      <c r="DY30" s="87">
        <v>107</v>
      </c>
      <c r="DZ30" s="87">
        <v>-2.25</v>
      </c>
      <c r="EA30" s="87">
        <v>0</v>
      </c>
      <c r="EB30" s="87">
        <v>9.3000000000000007</v>
      </c>
      <c r="EC30" s="87">
        <v>1</v>
      </c>
      <c r="ED30" s="87">
        <v>0</v>
      </c>
      <c r="EG30" s="87">
        <v>136</v>
      </c>
      <c r="EH30" s="87">
        <v>47</v>
      </c>
      <c r="EI30" s="87">
        <v>147</v>
      </c>
      <c r="EJ30" s="87">
        <v>3</v>
      </c>
      <c r="EK30" s="87">
        <v>3</v>
      </c>
      <c r="EL30" s="87">
        <v>1</v>
      </c>
      <c r="EM30" s="87">
        <v>0</v>
      </c>
      <c r="EN30" s="87">
        <v>10</v>
      </c>
      <c r="EO30" s="87">
        <v>1</v>
      </c>
      <c r="EP30" s="87">
        <v>1</v>
      </c>
      <c r="EQ30" s="87" t="b">
        <v>0</v>
      </c>
    </row>
    <row r="31" spans="1:147" ht="12.75">
      <c r="A31" s="148">
        <f t="shared" si="43"/>
        <v>14</v>
      </c>
      <c r="B31" s="148">
        <f t="shared" si="19"/>
        <v>29</v>
      </c>
      <c r="C31" s="149">
        <v>10</v>
      </c>
      <c r="D31" s="148">
        <v>12.99</v>
      </c>
      <c r="E31" s="148">
        <v>22.5</v>
      </c>
      <c r="F31" s="148" t="s">
        <v>142</v>
      </c>
      <c r="G31" s="148"/>
      <c r="H31" s="148"/>
      <c r="J31" s="87">
        <f t="shared" si="49"/>
        <v>15.1</v>
      </c>
      <c r="K31" s="126">
        <v>16</v>
      </c>
      <c r="L31" s="87">
        <v>10</v>
      </c>
      <c r="M31" s="87">
        <v>22</v>
      </c>
      <c r="N31" s="87" t="s">
        <v>154</v>
      </c>
      <c r="O31" s="87" t="s">
        <v>155</v>
      </c>
      <c r="P31" s="87">
        <v>0</v>
      </c>
      <c r="Q31" s="127">
        <v>6.8959999999999996E-4</v>
      </c>
      <c r="R31" s="87">
        <v>0</v>
      </c>
      <c r="S31" s="87">
        <v>0</v>
      </c>
      <c r="T31" s="127">
        <v>1802000000000</v>
      </c>
      <c r="U31" s="127">
        <v>1802000000000</v>
      </c>
      <c r="V31" s="127">
        <v>27860000000</v>
      </c>
      <c r="W31" s="127">
        <v>27860000000</v>
      </c>
      <c r="X31" s="87">
        <v>0</v>
      </c>
      <c r="Y31" s="87">
        <v>0</v>
      </c>
      <c r="Z31" s="127">
        <v>1387000000000</v>
      </c>
      <c r="AA31" s="87">
        <v>1.7165E-2</v>
      </c>
      <c r="AB31" s="127">
        <v>144800000000</v>
      </c>
      <c r="AC31" s="87">
        <v>0.65</v>
      </c>
      <c r="AD31" s="87" t="s">
        <v>156</v>
      </c>
      <c r="AE31" s="87" t="s">
        <v>157</v>
      </c>
      <c r="AF31" s="87" t="s">
        <v>158</v>
      </c>
      <c r="AG31" s="87" t="s">
        <v>159</v>
      </c>
      <c r="AH31" s="87" t="s">
        <v>160</v>
      </c>
      <c r="AI31" s="87" t="s">
        <v>161</v>
      </c>
      <c r="AJ31" s="87" t="s">
        <v>162</v>
      </c>
      <c r="AK31" s="87">
        <v>0</v>
      </c>
      <c r="AL31" s="87">
        <v>0</v>
      </c>
      <c r="AM31" s="87" t="s">
        <v>142</v>
      </c>
      <c r="AO31" s="87">
        <f t="shared" si="1"/>
        <v>29</v>
      </c>
      <c r="AP31" s="87">
        <f t="shared" si="0"/>
        <v>12.99</v>
      </c>
      <c r="AQ31" s="87">
        <f t="shared" si="0"/>
        <v>22.5</v>
      </c>
      <c r="AR31" s="87">
        <f t="shared" si="2"/>
        <v>10</v>
      </c>
      <c r="AS31" s="87">
        <v>1</v>
      </c>
      <c r="AT31" s="87">
        <v>0</v>
      </c>
      <c r="AU31" s="87">
        <v>0</v>
      </c>
      <c r="AV31" s="87">
        <v>0</v>
      </c>
      <c r="AW31" s="87">
        <v>0</v>
      </c>
      <c r="AY31" s="133">
        <f t="shared" ref="AY31" si="50">IF(J31="", "", INT(J31))</f>
        <v>15</v>
      </c>
      <c r="AZ31" s="87">
        <f t="shared" si="21"/>
        <v>16</v>
      </c>
      <c r="BA31" s="87">
        <f t="shared" si="22"/>
        <v>17</v>
      </c>
      <c r="BB31" s="87">
        <f t="shared" si="23"/>
        <v>15</v>
      </c>
      <c r="BC31" s="87">
        <f t="shared" si="24"/>
        <v>15</v>
      </c>
      <c r="BD31" s="87" t="str">
        <f t="shared" si="25"/>
        <v>1c</v>
      </c>
      <c r="BE31" s="87" t="str">
        <f t="shared" si="26"/>
        <v>0</v>
      </c>
      <c r="BG31" s="87">
        <f t="shared" si="27"/>
        <v>15</v>
      </c>
      <c r="BH31" s="127" t="str">
        <f t="shared" si="28"/>
        <v>2.10E+11</v>
      </c>
      <c r="BI31" s="127" t="str">
        <f t="shared" si="29"/>
        <v>8.08E+10</v>
      </c>
      <c r="BJ31" s="87" t="str">
        <f t="shared" si="30"/>
        <v>7850</v>
      </c>
      <c r="BK31" s="87">
        <f t="shared" si="31"/>
        <v>10</v>
      </c>
      <c r="BL31" s="87">
        <f t="shared" si="32"/>
        <v>2.1999999999999999E-2</v>
      </c>
      <c r="BN31" s="129">
        <v>29</v>
      </c>
      <c r="BO31" s="129">
        <v>31</v>
      </c>
      <c r="BP31" s="129">
        <v>32</v>
      </c>
      <c r="BQ31" s="129">
        <v>29</v>
      </c>
      <c r="BR31" s="129">
        <v>29</v>
      </c>
      <c r="BS31" s="129" t="str">
        <v>1c</v>
      </c>
      <c r="BT31" s="129" t="str">
        <v>0</v>
      </c>
      <c r="BU31" s="87">
        <v>0</v>
      </c>
      <c r="BV31" s="129">
        <v>29</v>
      </c>
      <c r="BW31" s="129" t="str">
        <v>2.10E+11</v>
      </c>
      <c r="BX31" s="129" t="str">
        <v>8.08E+10</v>
      </c>
      <c r="BY31" s="129" t="str">
        <v>7850</v>
      </c>
      <c r="BZ31" s="129">
        <v>10</v>
      </c>
      <c r="CA31" s="129">
        <v>2.1999999999999999E-2</v>
      </c>
      <c r="CD31" s="87">
        <v>29</v>
      </c>
      <c r="CE31" s="87" t="s">
        <v>180</v>
      </c>
      <c r="CF31" s="87" t="s">
        <v>181</v>
      </c>
      <c r="CG31" s="87">
        <v>1</v>
      </c>
      <c r="CH31" s="87">
        <v>10</v>
      </c>
      <c r="CI31" s="87">
        <v>2.1999999999999999E-2</v>
      </c>
      <c r="CK31" s="87">
        <f t="shared" si="15"/>
        <v>29</v>
      </c>
      <c r="CL31" s="87">
        <f t="shared" si="42"/>
        <v>12.99</v>
      </c>
      <c r="CM31" s="87">
        <f t="shared" si="42"/>
        <v>22.5</v>
      </c>
      <c r="CN31" s="87">
        <f t="shared" si="17"/>
        <v>10</v>
      </c>
      <c r="CO31" s="87">
        <v>1</v>
      </c>
      <c r="CP31" s="87">
        <v>0</v>
      </c>
      <c r="CR31" s="87">
        <f t="shared" si="18"/>
        <v>29</v>
      </c>
      <c r="CS31" s="87">
        <f t="shared" si="18"/>
        <v>31</v>
      </c>
      <c r="CT31" s="87">
        <f t="shared" si="18"/>
        <v>32</v>
      </c>
      <c r="CU31" s="87">
        <v>2</v>
      </c>
      <c r="CV31" s="87">
        <v>2</v>
      </c>
      <c r="CW31" s="87">
        <v>1</v>
      </c>
      <c r="CX31" s="87">
        <v>0</v>
      </c>
      <c r="CY31" s="87">
        <v>1</v>
      </c>
      <c r="CZ31" s="87">
        <v>3</v>
      </c>
      <c r="DA31" s="87">
        <v>1</v>
      </c>
      <c r="DB31" s="87" t="b">
        <v>1</v>
      </c>
      <c r="DE31" s="87">
        <v>59</v>
      </c>
      <c r="DF31" s="87">
        <v>12.99</v>
      </c>
      <c r="DG31" s="87">
        <v>-22.5</v>
      </c>
      <c r="DH31" s="87">
        <v>10</v>
      </c>
      <c r="DI31" s="87">
        <v>1</v>
      </c>
      <c r="DJ31" s="87">
        <v>0</v>
      </c>
      <c r="DM31" s="87">
        <v>59</v>
      </c>
      <c r="DN31" s="87">
        <v>63</v>
      </c>
      <c r="DO31" s="87">
        <v>67</v>
      </c>
      <c r="DP31" s="87">
        <v>3</v>
      </c>
      <c r="DQ31" s="87">
        <v>3</v>
      </c>
      <c r="DR31" s="87">
        <v>1</v>
      </c>
      <c r="DS31" s="87">
        <v>0</v>
      </c>
      <c r="DT31" s="87">
        <v>1</v>
      </c>
      <c r="DU31" s="87">
        <v>1</v>
      </c>
      <c r="DV31" s="87">
        <v>1</v>
      </c>
      <c r="DW31" s="87" t="b">
        <v>1</v>
      </c>
      <c r="DY31" s="87">
        <v>113</v>
      </c>
      <c r="DZ31" s="87">
        <v>-20.981000000000002</v>
      </c>
      <c r="EA31" s="87">
        <v>0</v>
      </c>
      <c r="EB31" s="87">
        <v>9.3000000000000007</v>
      </c>
      <c r="EC31" s="87">
        <v>1</v>
      </c>
      <c r="ED31" s="87">
        <v>0</v>
      </c>
      <c r="EG31" s="87">
        <v>137</v>
      </c>
      <c r="EH31" s="87">
        <v>147</v>
      </c>
      <c r="EI31" s="87">
        <v>159</v>
      </c>
      <c r="EJ31" s="87">
        <v>3</v>
      </c>
      <c r="EK31" s="87">
        <v>3</v>
      </c>
      <c r="EL31" s="87">
        <v>1</v>
      </c>
      <c r="EM31" s="87">
        <v>0</v>
      </c>
      <c r="EN31" s="87">
        <v>10</v>
      </c>
      <c r="EO31" s="87">
        <v>1</v>
      </c>
      <c r="EP31" s="87">
        <v>1</v>
      </c>
      <c r="EQ31" s="87" t="b">
        <v>0</v>
      </c>
    </row>
    <row r="32" spans="1:147" ht="12.75">
      <c r="A32" s="148">
        <f t="shared" si="43"/>
        <v>15</v>
      </c>
      <c r="B32" s="148">
        <f t="shared" si="19"/>
        <v>30</v>
      </c>
      <c r="C32" s="149">
        <v>11</v>
      </c>
      <c r="D32" s="148">
        <v>12.99</v>
      </c>
      <c r="E32" s="148">
        <v>22.5</v>
      </c>
      <c r="F32" s="148" t="s">
        <v>142</v>
      </c>
      <c r="G32" s="148"/>
      <c r="H32" s="148"/>
      <c r="J32" s="87">
        <f t="shared" si="49"/>
        <v>15.2</v>
      </c>
      <c r="K32" s="126">
        <v>17</v>
      </c>
      <c r="L32" s="87">
        <v>10</v>
      </c>
      <c r="M32" s="87">
        <v>22</v>
      </c>
      <c r="N32" s="87" t="s">
        <v>154</v>
      </c>
      <c r="O32" s="87" t="s">
        <v>155</v>
      </c>
      <c r="P32" s="87">
        <v>0</v>
      </c>
      <c r="Q32" s="127">
        <v>6.8959999999999996E-4</v>
      </c>
      <c r="R32" s="87">
        <v>0</v>
      </c>
      <c r="S32" s="87">
        <v>0</v>
      </c>
      <c r="T32" s="127">
        <v>1802000000000</v>
      </c>
      <c r="U32" s="127">
        <v>1802000000000</v>
      </c>
      <c r="V32" s="127">
        <v>27860000000</v>
      </c>
      <c r="W32" s="127">
        <v>27860000000</v>
      </c>
      <c r="X32" s="87">
        <v>0</v>
      </c>
      <c r="Y32" s="87">
        <v>0</v>
      </c>
      <c r="Z32" s="127">
        <v>1387000000000</v>
      </c>
      <c r="AA32" s="87">
        <v>1.7165E-2</v>
      </c>
      <c r="AB32" s="127">
        <v>144800000000</v>
      </c>
      <c r="AC32" s="87">
        <v>0.65</v>
      </c>
      <c r="AD32" s="87" t="s">
        <v>156</v>
      </c>
      <c r="AE32" s="87" t="s">
        <v>157</v>
      </c>
      <c r="AF32" s="87" t="s">
        <v>158</v>
      </c>
      <c r="AG32" s="87" t="s">
        <v>159</v>
      </c>
      <c r="AH32" s="87" t="s">
        <v>160</v>
      </c>
      <c r="AI32" s="87" t="s">
        <v>161</v>
      </c>
      <c r="AJ32" s="87" t="s">
        <v>162</v>
      </c>
      <c r="AK32" s="87">
        <v>0</v>
      </c>
      <c r="AL32" s="87">
        <v>0</v>
      </c>
      <c r="AM32" s="87" t="s">
        <v>142</v>
      </c>
      <c r="AO32" s="87">
        <f t="shared" si="1"/>
        <v>30</v>
      </c>
      <c r="AP32" s="87">
        <f t="shared" si="0"/>
        <v>12.99</v>
      </c>
      <c r="AQ32" s="87">
        <f t="shared" si="0"/>
        <v>22.5</v>
      </c>
      <c r="AR32" s="87">
        <f t="shared" si="2"/>
        <v>11</v>
      </c>
      <c r="AS32" s="87">
        <v>1</v>
      </c>
      <c r="AT32" s="87">
        <v>0</v>
      </c>
      <c r="AU32" s="87">
        <v>0</v>
      </c>
      <c r="AV32" s="87">
        <v>0</v>
      </c>
      <c r="AW32" s="87">
        <v>0</v>
      </c>
      <c r="AY32" s="133"/>
      <c r="AZ32" s="87" t="str">
        <f t="shared" si="21"/>
        <v/>
      </c>
      <c r="BA32" s="87" t="str">
        <f t="shared" si="22"/>
        <v/>
      </c>
      <c r="BB32" s="87" t="str">
        <f t="shared" si="23"/>
        <v/>
      </c>
      <c r="BC32" s="87" t="str">
        <f t="shared" si="24"/>
        <v/>
      </c>
      <c r="BD32" s="87" t="str">
        <f t="shared" si="25"/>
        <v/>
      </c>
      <c r="BE32" s="87" t="str">
        <f t="shared" si="26"/>
        <v/>
      </c>
      <c r="BG32" s="87" t="str">
        <f t="shared" si="27"/>
        <v/>
      </c>
      <c r="BH32" s="127" t="str">
        <f t="shared" si="28"/>
        <v/>
      </c>
      <c r="BI32" s="127" t="str">
        <f t="shared" si="29"/>
        <v/>
      </c>
      <c r="BJ32" s="87" t="str">
        <f t="shared" si="30"/>
        <v/>
      </c>
      <c r="BK32" s="87" t="str">
        <f t="shared" si="31"/>
        <v/>
      </c>
      <c r="BL32" s="87" t="str">
        <f t="shared" si="32"/>
        <v/>
      </c>
      <c r="BN32" s="129">
        <v>30</v>
      </c>
      <c r="BO32" s="129">
        <v>32</v>
      </c>
      <c r="BP32" s="155">
        <v>33</v>
      </c>
      <c r="BQ32" s="129">
        <v>30</v>
      </c>
      <c r="BR32" s="129">
        <v>30</v>
      </c>
      <c r="BS32" s="129" t="str">
        <v>1c</v>
      </c>
      <c r="BT32" s="129" t="str">
        <v>0</v>
      </c>
      <c r="BU32" s="87">
        <v>0</v>
      </c>
      <c r="BV32" s="129">
        <v>30</v>
      </c>
      <c r="BW32" s="129" t="str">
        <v>2.10E+11</v>
      </c>
      <c r="BX32" s="129" t="str">
        <v>8.08E+10</v>
      </c>
      <c r="BY32" s="129" t="str">
        <v>7850</v>
      </c>
      <c r="BZ32" s="129">
        <v>10</v>
      </c>
      <c r="CA32" s="129">
        <v>2.1999999999999999E-2</v>
      </c>
      <c r="CD32" s="87">
        <v>30</v>
      </c>
      <c r="CE32" s="87" t="s">
        <v>180</v>
      </c>
      <c r="CF32" s="87" t="s">
        <v>181</v>
      </c>
      <c r="CG32" s="87">
        <v>1</v>
      </c>
      <c r="CH32" s="87">
        <v>10</v>
      </c>
      <c r="CI32" s="87">
        <v>2.1999999999999999E-2</v>
      </c>
      <c r="CK32" s="87">
        <f t="shared" si="15"/>
        <v>30</v>
      </c>
      <c r="CL32" s="87">
        <f t="shared" si="42"/>
        <v>12.99</v>
      </c>
      <c r="CM32" s="87">
        <f t="shared" si="42"/>
        <v>22.5</v>
      </c>
      <c r="CN32" s="87">
        <f t="shared" si="17"/>
        <v>11</v>
      </c>
      <c r="CO32" s="87">
        <v>1</v>
      </c>
      <c r="CP32" s="87">
        <v>0</v>
      </c>
      <c r="CR32" s="155">
        <f t="shared" si="18"/>
        <v>30</v>
      </c>
      <c r="CS32" s="155">
        <f t="shared" si="18"/>
        <v>32</v>
      </c>
      <c r="CT32" s="155">
        <f t="shared" si="18"/>
        <v>33</v>
      </c>
      <c r="CU32" s="155">
        <v>2</v>
      </c>
      <c r="CV32" s="155">
        <v>2</v>
      </c>
      <c r="CW32" s="155">
        <v>1</v>
      </c>
      <c r="CX32" s="155">
        <v>0</v>
      </c>
      <c r="CY32" s="155">
        <v>1</v>
      </c>
      <c r="CZ32" s="155">
        <v>3</v>
      </c>
      <c r="DA32" s="155">
        <v>1</v>
      </c>
      <c r="DB32" s="155" t="b">
        <v>1</v>
      </c>
      <c r="DE32" s="87">
        <v>60</v>
      </c>
      <c r="DF32" s="87">
        <v>12.99</v>
      </c>
      <c r="DG32" s="87">
        <v>-22.5</v>
      </c>
      <c r="DH32" s="87">
        <v>11</v>
      </c>
      <c r="DI32" s="87">
        <v>1</v>
      </c>
      <c r="DJ32" s="87">
        <v>0</v>
      </c>
      <c r="DM32" s="87">
        <v>63</v>
      </c>
      <c r="DN32" s="87">
        <v>67</v>
      </c>
      <c r="DO32" s="87">
        <v>71</v>
      </c>
      <c r="DP32" s="87">
        <v>3</v>
      </c>
      <c r="DQ32" s="87">
        <v>3</v>
      </c>
      <c r="DR32" s="87">
        <v>1</v>
      </c>
      <c r="DS32" s="87">
        <v>0</v>
      </c>
      <c r="DT32" s="87">
        <v>2</v>
      </c>
      <c r="DU32" s="87">
        <v>1</v>
      </c>
      <c r="DV32" s="87">
        <v>1</v>
      </c>
      <c r="DW32" s="87" t="b">
        <v>1</v>
      </c>
      <c r="DY32" s="87">
        <v>114</v>
      </c>
      <c r="DZ32" s="87">
        <v>1.25</v>
      </c>
      <c r="EA32" s="87">
        <v>-2.17</v>
      </c>
      <c r="EB32" s="87">
        <v>9.3000000000000007</v>
      </c>
      <c r="EC32" s="87">
        <v>1</v>
      </c>
      <c r="ED32" s="87">
        <v>0</v>
      </c>
      <c r="EG32" s="87">
        <v>149</v>
      </c>
      <c r="EH32" s="87">
        <v>159</v>
      </c>
      <c r="EI32" s="87">
        <v>17</v>
      </c>
      <c r="EJ32" s="87">
        <v>3</v>
      </c>
      <c r="EK32" s="87">
        <v>3</v>
      </c>
      <c r="EL32" s="87">
        <v>1</v>
      </c>
      <c r="EM32" s="87">
        <v>0</v>
      </c>
      <c r="EN32" s="87">
        <v>10</v>
      </c>
      <c r="EO32" s="87">
        <v>1</v>
      </c>
      <c r="EP32" s="87">
        <v>1</v>
      </c>
      <c r="EQ32" s="87" t="b">
        <v>0</v>
      </c>
    </row>
    <row r="33" spans="1:147" ht="12.75">
      <c r="A33" s="148">
        <v>1</v>
      </c>
      <c r="B33" s="153">
        <f t="shared" si="19"/>
        <v>31</v>
      </c>
      <c r="C33" s="154">
        <v>-14</v>
      </c>
      <c r="D33" s="153">
        <v>-25.98</v>
      </c>
      <c r="E33" s="153">
        <v>0</v>
      </c>
      <c r="F33" s="153" t="s">
        <v>142</v>
      </c>
      <c r="G33" s="153"/>
      <c r="H33" s="153"/>
      <c r="J33" s="87">
        <f t="shared" si="49"/>
        <v>16.100000000000001</v>
      </c>
      <c r="K33" s="126">
        <v>17</v>
      </c>
      <c r="L33" s="87">
        <v>10</v>
      </c>
      <c r="M33" s="87">
        <v>22</v>
      </c>
      <c r="N33" s="87" t="s">
        <v>154</v>
      </c>
      <c r="O33" s="87" t="s">
        <v>155</v>
      </c>
      <c r="P33" s="87">
        <v>0</v>
      </c>
      <c r="Q33" s="127">
        <v>6.8959999999999996E-4</v>
      </c>
      <c r="R33" s="87">
        <v>0</v>
      </c>
      <c r="S33" s="87">
        <v>0</v>
      </c>
      <c r="T33" s="127">
        <v>1802000000000</v>
      </c>
      <c r="U33" s="127">
        <v>1802000000000</v>
      </c>
      <c r="V33" s="127">
        <v>27860000000</v>
      </c>
      <c r="W33" s="127">
        <v>27860000000</v>
      </c>
      <c r="X33" s="87">
        <v>0</v>
      </c>
      <c r="Y33" s="87">
        <v>0</v>
      </c>
      <c r="Z33" s="127">
        <v>1387000000000</v>
      </c>
      <c r="AA33" s="87">
        <v>1.7165E-2</v>
      </c>
      <c r="AB33" s="127">
        <v>144800000000</v>
      </c>
      <c r="AC33" s="87">
        <v>0.65</v>
      </c>
      <c r="AD33" s="87" t="s">
        <v>156</v>
      </c>
      <c r="AE33" s="87" t="s">
        <v>157</v>
      </c>
      <c r="AF33" s="87" t="s">
        <v>158</v>
      </c>
      <c r="AG33" s="87" t="s">
        <v>159</v>
      </c>
      <c r="AH33" s="87" t="s">
        <v>160</v>
      </c>
      <c r="AI33" s="87" t="s">
        <v>161</v>
      </c>
      <c r="AJ33" s="87" t="s">
        <v>162</v>
      </c>
      <c r="AK33" s="87">
        <v>0</v>
      </c>
      <c r="AL33" s="87">
        <v>0</v>
      </c>
      <c r="AM33" s="87" t="s">
        <v>142</v>
      </c>
      <c r="AO33" s="87">
        <f t="shared" si="1"/>
        <v>31</v>
      </c>
      <c r="AP33" s="87">
        <f t="shared" si="0"/>
        <v>-25.98</v>
      </c>
      <c r="AQ33" s="87">
        <f t="shared" si="0"/>
        <v>0</v>
      </c>
      <c r="AR33" s="87">
        <f t="shared" si="2"/>
        <v>-14</v>
      </c>
      <c r="AS33" s="87">
        <v>1</v>
      </c>
      <c r="AT33" s="87">
        <v>0</v>
      </c>
      <c r="AU33" s="87">
        <v>0</v>
      </c>
      <c r="AV33" s="87">
        <v>0</v>
      </c>
      <c r="AW33" s="87">
        <v>0</v>
      </c>
      <c r="AY33" s="133">
        <f t="shared" ref="AY33" si="51">IF(J33="", "", INT(J33))</f>
        <v>16</v>
      </c>
      <c r="AZ33" s="87">
        <f t="shared" si="21"/>
        <v>17</v>
      </c>
      <c r="BA33" s="87">
        <f t="shared" si="22"/>
        <v>18</v>
      </c>
      <c r="BB33" s="87">
        <f t="shared" si="23"/>
        <v>16</v>
      </c>
      <c r="BC33" s="87">
        <f t="shared" si="24"/>
        <v>16</v>
      </c>
      <c r="BD33" s="87" t="str">
        <f t="shared" si="25"/>
        <v>1c</v>
      </c>
      <c r="BE33" s="87" t="str">
        <f t="shared" si="26"/>
        <v>0</v>
      </c>
      <c r="BG33" s="87">
        <f t="shared" si="27"/>
        <v>16</v>
      </c>
      <c r="BH33" s="127" t="str">
        <f t="shared" si="28"/>
        <v>2.10E+11</v>
      </c>
      <c r="BI33" s="127" t="str">
        <f t="shared" si="29"/>
        <v>8.08E+10</v>
      </c>
      <c r="BJ33" s="87" t="str">
        <f t="shared" si="30"/>
        <v>7850</v>
      </c>
      <c r="BK33" s="87">
        <f t="shared" si="31"/>
        <v>10</v>
      </c>
      <c r="BL33" s="87">
        <f t="shared" si="32"/>
        <v>2.1999999999999999E-2</v>
      </c>
      <c r="BN33" s="155">
        <v>31</v>
      </c>
      <c r="BO33" s="155">
        <v>33</v>
      </c>
      <c r="BP33" s="155">
        <v>34</v>
      </c>
      <c r="BQ33" s="155">
        <v>31</v>
      </c>
      <c r="BR33" s="155">
        <v>31</v>
      </c>
      <c r="BS33" s="155" t="str">
        <v>1c</v>
      </c>
      <c r="BT33" s="155" t="str">
        <v>0</v>
      </c>
      <c r="BU33" s="87">
        <v>0</v>
      </c>
      <c r="BV33" s="129">
        <v>31</v>
      </c>
      <c r="BW33" s="129" t="str">
        <v>2.10E+11</v>
      </c>
      <c r="BX33" s="129" t="str">
        <v>8.08E+10</v>
      </c>
      <c r="BY33" s="129" t="str">
        <v>7850</v>
      </c>
      <c r="BZ33" s="129">
        <v>10</v>
      </c>
      <c r="CA33" s="129">
        <v>2.1999999999999999E-2</v>
      </c>
      <c r="CD33" s="87">
        <v>31</v>
      </c>
      <c r="CE33" s="87" t="s">
        <v>180</v>
      </c>
      <c r="CF33" s="87" t="s">
        <v>181</v>
      </c>
      <c r="CG33" s="87">
        <v>1</v>
      </c>
      <c r="CH33" s="87">
        <v>10</v>
      </c>
      <c r="CI33" s="87">
        <v>2.1999999999999999E-2</v>
      </c>
      <c r="CK33" s="87">
        <f t="shared" si="15"/>
        <v>31</v>
      </c>
      <c r="CL33" s="87">
        <f t="shared" si="42"/>
        <v>-25.98</v>
      </c>
      <c r="CM33" s="87">
        <f t="shared" si="42"/>
        <v>0</v>
      </c>
      <c r="CN33" s="87">
        <f t="shared" si="17"/>
        <v>-14</v>
      </c>
      <c r="CO33" s="87">
        <v>1</v>
      </c>
      <c r="CP33" s="87">
        <v>0</v>
      </c>
      <c r="CR33" s="155">
        <f t="shared" si="18"/>
        <v>31</v>
      </c>
      <c r="CS33" s="155">
        <f t="shared" si="18"/>
        <v>33</v>
      </c>
      <c r="CT33" s="155">
        <f t="shared" si="18"/>
        <v>34</v>
      </c>
      <c r="CU33" s="155">
        <v>2</v>
      </c>
      <c r="CV33" s="155">
        <v>2</v>
      </c>
      <c r="CW33" s="155">
        <v>1</v>
      </c>
      <c r="CX33" s="155">
        <v>0</v>
      </c>
      <c r="CY33" s="155">
        <v>1</v>
      </c>
      <c r="CZ33" s="155">
        <v>3</v>
      </c>
      <c r="DA33" s="155">
        <v>1</v>
      </c>
      <c r="DB33" s="155" t="b">
        <v>1</v>
      </c>
      <c r="DE33" s="87">
        <v>61</v>
      </c>
      <c r="DF33" s="87">
        <v>8.66</v>
      </c>
      <c r="DG33" s="87">
        <v>20</v>
      </c>
      <c r="DH33" s="87">
        <v>9.3000000000000007</v>
      </c>
      <c r="DI33" s="87">
        <v>1</v>
      </c>
      <c r="DJ33" s="87">
        <v>0</v>
      </c>
      <c r="DM33" s="87">
        <v>67</v>
      </c>
      <c r="DN33" s="87">
        <v>71</v>
      </c>
      <c r="DO33" s="87">
        <v>72</v>
      </c>
      <c r="DP33" s="87">
        <v>3</v>
      </c>
      <c r="DQ33" s="87">
        <v>3</v>
      </c>
      <c r="DR33" s="87">
        <v>1</v>
      </c>
      <c r="DS33" s="87">
        <v>0</v>
      </c>
      <c r="DT33" s="87">
        <v>2</v>
      </c>
      <c r="DU33" s="87">
        <v>1</v>
      </c>
      <c r="DV33" s="87">
        <v>1</v>
      </c>
      <c r="DW33" s="87" t="b">
        <v>1</v>
      </c>
      <c r="DY33" s="87">
        <v>120</v>
      </c>
      <c r="DZ33" s="87">
        <v>10.49</v>
      </c>
      <c r="EA33" s="87">
        <v>-18.170000000000002</v>
      </c>
      <c r="EB33" s="87">
        <v>9.3000000000000007</v>
      </c>
      <c r="EC33" s="87">
        <v>1</v>
      </c>
      <c r="ED33" s="87">
        <v>0</v>
      </c>
      <c r="EG33" s="87">
        <v>150</v>
      </c>
      <c r="EH33" s="87">
        <v>17</v>
      </c>
      <c r="EI33" s="87">
        <v>160</v>
      </c>
      <c r="EJ33" s="87">
        <v>3</v>
      </c>
      <c r="EK33" s="87">
        <v>3</v>
      </c>
      <c r="EL33" s="87">
        <v>1</v>
      </c>
      <c r="EM33" s="87">
        <v>0</v>
      </c>
      <c r="EN33" s="87">
        <v>10</v>
      </c>
      <c r="EO33" s="87">
        <v>1</v>
      </c>
      <c r="EP33" s="87">
        <v>1</v>
      </c>
      <c r="EQ33" s="87" t="b">
        <v>0</v>
      </c>
    </row>
    <row r="34" spans="1:147" ht="12.75">
      <c r="A34" s="148">
        <f>A33+1</f>
        <v>2</v>
      </c>
      <c r="B34" s="153">
        <f t="shared" si="19"/>
        <v>32</v>
      </c>
      <c r="C34" s="154">
        <v>-12</v>
      </c>
      <c r="D34" s="153">
        <v>-25.98</v>
      </c>
      <c r="E34" s="153">
        <v>0</v>
      </c>
      <c r="F34" s="153" t="s">
        <v>142</v>
      </c>
      <c r="G34" s="153"/>
      <c r="H34" s="153"/>
      <c r="J34" s="87">
        <f t="shared" si="49"/>
        <v>16.2</v>
      </c>
      <c r="K34" s="126">
        <v>18</v>
      </c>
      <c r="L34" s="87">
        <v>10</v>
      </c>
      <c r="M34" s="87">
        <v>22</v>
      </c>
      <c r="N34" s="87" t="s">
        <v>154</v>
      </c>
      <c r="O34" s="87" t="s">
        <v>155</v>
      </c>
      <c r="P34" s="87">
        <v>0</v>
      </c>
      <c r="Q34" s="127">
        <v>6.8959999999999996E-4</v>
      </c>
      <c r="R34" s="87">
        <v>0</v>
      </c>
      <c r="S34" s="87">
        <v>0</v>
      </c>
      <c r="T34" s="127">
        <v>1802000000000</v>
      </c>
      <c r="U34" s="127">
        <v>1802000000000</v>
      </c>
      <c r="V34" s="127">
        <v>27860000000</v>
      </c>
      <c r="W34" s="127">
        <v>27860000000</v>
      </c>
      <c r="X34" s="87">
        <v>0</v>
      </c>
      <c r="Y34" s="87">
        <v>0</v>
      </c>
      <c r="Z34" s="127">
        <v>1387000000000</v>
      </c>
      <c r="AA34" s="87">
        <v>1.7165E-2</v>
      </c>
      <c r="AB34" s="127">
        <v>144800000000</v>
      </c>
      <c r="AC34" s="87">
        <v>0.65</v>
      </c>
      <c r="AD34" s="87" t="s">
        <v>156</v>
      </c>
      <c r="AE34" s="87" t="s">
        <v>157</v>
      </c>
      <c r="AF34" s="87" t="s">
        <v>158</v>
      </c>
      <c r="AG34" s="87" t="s">
        <v>159</v>
      </c>
      <c r="AH34" s="87" t="s">
        <v>160</v>
      </c>
      <c r="AI34" s="87" t="s">
        <v>161</v>
      </c>
      <c r="AJ34" s="87" t="s">
        <v>162</v>
      </c>
      <c r="AK34" s="87">
        <v>0</v>
      </c>
      <c r="AL34" s="87">
        <v>0</v>
      </c>
      <c r="AM34" s="87" t="s">
        <v>142</v>
      </c>
      <c r="AO34" s="87">
        <f t="shared" si="1"/>
        <v>32</v>
      </c>
      <c r="AP34" s="87">
        <f t="shared" si="0"/>
        <v>-25.98</v>
      </c>
      <c r="AQ34" s="87">
        <f t="shared" si="0"/>
        <v>0</v>
      </c>
      <c r="AR34" s="87">
        <f t="shared" si="2"/>
        <v>-12</v>
      </c>
      <c r="AS34" s="87">
        <v>1</v>
      </c>
      <c r="AT34" s="87">
        <v>0</v>
      </c>
      <c r="AU34" s="87">
        <v>0</v>
      </c>
      <c r="AV34" s="87">
        <v>0</v>
      </c>
      <c r="AW34" s="87">
        <v>0</v>
      </c>
      <c r="AY34" s="133"/>
      <c r="AZ34" s="87" t="str">
        <f t="shared" si="21"/>
        <v/>
      </c>
      <c r="BA34" s="87" t="str">
        <f t="shared" si="22"/>
        <v/>
      </c>
      <c r="BB34" s="87" t="str">
        <f t="shared" si="23"/>
        <v/>
      </c>
      <c r="BC34" s="87" t="str">
        <f t="shared" si="24"/>
        <v/>
      </c>
      <c r="BD34" s="87" t="str">
        <f t="shared" si="25"/>
        <v/>
      </c>
      <c r="BE34" s="87" t="str">
        <f t="shared" si="26"/>
        <v/>
      </c>
      <c r="BG34" s="87" t="str">
        <f t="shared" si="27"/>
        <v/>
      </c>
      <c r="BH34" s="127" t="str">
        <f t="shared" si="28"/>
        <v/>
      </c>
      <c r="BI34" s="127" t="str">
        <f t="shared" si="29"/>
        <v/>
      </c>
      <c r="BJ34" s="87" t="str">
        <f t="shared" si="30"/>
        <v/>
      </c>
      <c r="BK34" s="87" t="str">
        <f t="shared" si="31"/>
        <v/>
      </c>
      <c r="BL34" s="87" t="str">
        <f t="shared" si="32"/>
        <v/>
      </c>
      <c r="BN34" s="155">
        <v>32</v>
      </c>
      <c r="BO34" s="155">
        <v>34</v>
      </c>
      <c r="BP34" s="155">
        <v>35</v>
      </c>
      <c r="BQ34" s="155">
        <v>32</v>
      </c>
      <c r="BR34" s="155">
        <v>32</v>
      </c>
      <c r="BS34" s="155" t="str">
        <v>1c</v>
      </c>
      <c r="BT34" s="155" t="str">
        <v>0</v>
      </c>
      <c r="BU34" s="87">
        <v>0</v>
      </c>
      <c r="BV34" s="129">
        <v>32</v>
      </c>
      <c r="BW34" s="129" t="str">
        <v>2.10E+11</v>
      </c>
      <c r="BX34" s="129" t="str">
        <v>8.08E+10</v>
      </c>
      <c r="BY34" s="129" t="str">
        <v>7850</v>
      </c>
      <c r="BZ34" s="129">
        <v>10</v>
      </c>
      <c r="CA34" s="129">
        <v>2.1999999999999999E-2</v>
      </c>
      <c r="CD34" s="87">
        <v>32</v>
      </c>
      <c r="CE34" s="87" t="s">
        <v>180</v>
      </c>
      <c r="CF34" s="87" t="s">
        <v>181</v>
      </c>
      <c r="CG34" s="87">
        <v>1</v>
      </c>
      <c r="CH34" s="87">
        <v>10</v>
      </c>
      <c r="CI34" s="87">
        <v>2.1999999999999999E-2</v>
      </c>
      <c r="CK34" s="155">
        <f t="shared" si="15"/>
        <v>32</v>
      </c>
      <c r="CL34" s="155">
        <f t="shared" si="42"/>
        <v>-25.98</v>
      </c>
      <c r="CM34" s="155">
        <f t="shared" si="42"/>
        <v>0</v>
      </c>
      <c r="CN34" s="155">
        <f t="shared" si="17"/>
        <v>-12</v>
      </c>
      <c r="CO34" s="155">
        <v>1</v>
      </c>
      <c r="CP34" s="155">
        <v>0</v>
      </c>
      <c r="CR34" s="155">
        <f t="shared" si="18"/>
        <v>32</v>
      </c>
      <c r="CS34" s="155">
        <f t="shared" si="18"/>
        <v>34</v>
      </c>
      <c r="CT34" s="155">
        <f t="shared" si="18"/>
        <v>35</v>
      </c>
      <c r="CU34" s="155">
        <v>2</v>
      </c>
      <c r="CV34" s="155">
        <v>2</v>
      </c>
      <c r="CW34" s="155">
        <v>1</v>
      </c>
      <c r="CX34" s="155">
        <v>0</v>
      </c>
      <c r="CY34" s="155">
        <v>1</v>
      </c>
      <c r="CZ34" s="155">
        <v>3</v>
      </c>
      <c r="DA34" s="155">
        <v>1</v>
      </c>
      <c r="DB34" s="155" t="b">
        <v>1</v>
      </c>
      <c r="DE34" s="87">
        <v>62</v>
      </c>
      <c r="DF34" s="87">
        <v>7.7080000000000002</v>
      </c>
      <c r="DG34" s="87">
        <v>19.45</v>
      </c>
      <c r="DH34" s="87">
        <v>9.3000000000000007</v>
      </c>
      <c r="DI34" s="87">
        <v>1</v>
      </c>
      <c r="DJ34" s="87">
        <v>0</v>
      </c>
      <c r="DM34" s="87">
        <v>68</v>
      </c>
      <c r="DN34" s="87">
        <v>72</v>
      </c>
      <c r="DO34" s="87">
        <v>73</v>
      </c>
      <c r="DP34" s="87">
        <v>3</v>
      </c>
      <c r="DQ34" s="87">
        <v>3</v>
      </c>
      <c r="DR34" s="87">
        <v>1</v>
      </c>
      <c r="DS34" s="87">
        <v>0</v>
      </c>
      <c r="DT34" s="87">
        <v>2</v>
      </c>
      <c r="DU34" s="87">
        <v>1</v>
      </c>
      <c r="DV34" s="87">
        <v>1</v>
      </c>
      <c r="DW34" s="87" t="b">
        <v>1</v>
      </c>
      <c r="DY34" s="87">
        <v>121</v>
      </c>
      <c r="DZ34" s="87">
        <v>8.66</v>
      </c>
      <c r="EA34" s="87">
        <v>20</v>
      </c>
      <c r="EB34" s="87">
        <v>-12</v>
      </c>
      <c r="EC34" s="87">
        <v>1</v>
      </c>
      <c r="ED34" s="87">
        <v>0</v>
      </c>
      <c r="EG34" s="87">
        <v>151</v>
      </c>
      <c r="EH34" s="87">
        <v>160</v>
      </c>
      <c r="EI34" s="87">
        <v>166</v>
      </c>
      <c r="EJ34" s="87">
        <v>3</v>
      </c>
      <c r="EK34" s="87">
        <v>3</v>
      </c>
      <c r="EL34" s="87">
        <v>1</v>
      </c>
      <c r="EM34" s="87">
        <v>0</v>
      </c>
      <c r="EN34" s="87">
        <v>10</v>
      </c>
      <c r="EO34" s="87">
        <v>1</v>
      </c>
      <c r="EP34" s="87">
        <v>1</v>
      </c>
      <c r="EQ34" s="87" t="b">
        <v>0</v>
      </c>
    </row>
    <row r="35" spans="1:147" ht="12.75">
      <c r="A35" s="148">
        <f>A34+1</f>
        <v>3</v>
      </c>
      <c r="B35" s="155">
        <f t="shared" si="19"/>
        <v>33</v>
      </c>
      <c r="C35" s="156">
        <v>-10</v>
      </c>
      <c r="D35" s="155">
        <v>-25.98</v>
      </c>
      <c r="E35" s="155">
        <v>0</v>
      </c>
      <c r="F35" s="155" t="s">
        <v>142</v>
      </c>
      <c r="G35" s="155"/>
      <c r="H35" s="153"/>
      <c r="I35" s="87">
        <v>1</v>
      </c>
      <c r="J35" s="87">
        <f t="shared" si="49"/>
        <v>17.100000000000001</v>
      </c>
      <c r="K35" s="126">
        <v>18</v>
      </c>
      <c r="L35" s="87">
        <v>10</v>
      </c>
      <c r="M35" s="87">
        <v>22</v>
      </c>
      <c r="N35" s="87" t="s">
        <v>154</v>
      </c>
      <c r="O35" s="87" t="s">
        <v>155</v>
      </c>
      <c r="P35" s="87">
        <v>0</v>
      </c>
      <c r="Q35" s="127">
        <v>6.8959999999999996E-4</v>
      </c>
      <c r="R35" s="87">
        <v>0</v>
      </c>
      <c r="S35" s="87">
        <v>0</v>
      </c>
      <c r="T35" s="127">
        <v>1802000000000</v>
      </c>
      <c r="U35" s="127">
        <v>1802000000000</v>
      </c>
      <c r="V35" s="127">
        <v>27860000000</v>
      </c>
      <c r="W35" s="127">
        <v>27860000000</v>
      </c>
      <c r="X35" s="87">
        <v>0</v>
      </c>
      <c r="Y35" s="87">
        <v>0</v>
      </c>
      <c r="Z35" s="127">
        <v>1387000000000</v>
      </c>
      <c r="AA35" s="87">
        <v>1.7165E-2</v>
      </c>
      <c r="AB35" s="127">
        <v>144800000000</v>
      </c>
      <c r="AC35" s="87">
        <v>0.65</v>
      </c>
      <c r="AD35" s="87" t="s">
        <v>156</v>
      </c>
      <c r="AE35" s="87" t="s">
        <v>157</v>
      </c>
      <c r="AF35" s="87" t="s">
        <v>158</v>
      </c>
      <c r="AG35" s="87" t="s">
        <v>159</v>
      </c>
      <c r="AH35" s="87" t="s">
        <v>160</v>
      </c>
      <c r="AI35" s="87" t="s">
        <v>161</v>
      </c>
      <c r="AJ35" s="87" t="s">
        <v>162</v>
      </c>
      <c r="AK35" s="87">
        <v>0</v>
      </c>
      <c r="AL35" s="87">
        <v>0</v>
      </c>
      <c r="AM35" s="87" t="s">
        <v>142</v>
      </c>
      <c r="AO35" s="87">
        <f t="shared" si="1"/>
        <v>33</v>
      </c>
      <c r="AP35" s="87">
        <f t="shared" si="0"/>
        <v>-25.98</v>
      </c>
      <c r="AQ35" s="87">
        <f t="shared" si="0"/>
        <v>0</v>
      </c>
      <c r="AR35" s="87">
        <f t="shared" si="2"/>
        <v>-10</v>
      </c>
      <c r="AS35" s="87">
        <v>1</v>
      </c>
      <c r="AT35" s="87">
        <v>0</v>
      </c>
      <c r="AU35" s="87">
        <v>0</v>
      </c>
      <c r="AV35" s="87">
        <v>0</v>
      </c>
      <c r="AW35" s="87">
        <v>0</v>
      </c>
      <c r="AY35" s="133">
        <f t="shared" ref="AY35" si="52">IF(J35="", "", INT(J35))</f>
        <v>17</v>
      </c>
      <c r="AZ35" s="87">
        <f t="shared" si="21"/>
        <v>18</v>
      </c>
      <c r="BA35" s="87">
        <f t="shared" si="22"/>
        <v>19</v>
      </c>
      <c r="BB35" s="87">
        <f t="shared" si="23"/>
        <v>17</v>
      </c>
      <c r="BC35" s="87">
        <f t="shared" si="24"/>
        <v>17</v>
      </c>
      <c r="BD35" s="87" t="str">
        <f t="shared" si="25"/>
        <v>1c</v>
      </c>
      <c r="BE35" s="87" t="str">
        <f t="shared" si="26"/>
        <v>0</v>
      </c>
      <c r="BG35" s="87">
        <f t="shared" si="27"/>
        <v>17</v>
      </c>
      <c r="BH35" s="127" t="str">
        <f t="shared" si="28"/>
        <v>2.10E+11</v>
      </c>
      <c r="BI35" s="127" t="str">
        <f t="shared" si="29"/>
        <v>8.08E+10</v>
      </c>
      <c r="BJ35" s="87" t="str">
        <f t="shared" si="30"/>
        <v>7850</v>
      </c>
      <c r="BK35" s="87">
        <f t="shared" si="31"/>
        <v>10</v>
      </c>
      <c r="BL35" s="87">
        <f t="shared" si="32"/>
        <v>2.1999999999999999E-2</v>
      </c>
      <c r="BN35" s="155">
        <v>33</v>
      </c>
      <c r="BO35" s="155">
        <v>35</v>
      </c>
      <c r="BP35" s="155">
        <v>36</v>
      </c>
      <c r="BQ35" s="155">
        <v>33</v>
      </c>
      <c r="BR35" s="155">
        <v>33</v>
      </c>
      <c r="BS35" s="155" t="str">
        <v>1c</v>
      </c>
      <c r="BT35" s="155" t="str">
        <v>0</v>
      </c>
      <c r="BU35" s="87">
        <v>0</v>
      </c>
      <c r="BV35" s="129">
        <v>33</v>
      </c>
      <c r="BW35" s="129" t="str">
        <v>2.10E+11</v>
      </c>
      <c r="BX35" s="129" t="str">
        <v>8.08E+10</v>
      </c>
      <c r="BY35" s="129" t="str">
        <v>7850</v>
      </c>
      <c r="BZ35" s="129">
        <v>10</v>
      </c>
      <c r="CA35" s="129">
        <v>2.1999999999999999E-2</v>
      </c>
      <c r="CD35" s="87">
        <v>33</v>
      </c>
      <c r="CE35" s="87" t="s">
        <v>180</v>
      </c>
      <c r="CF35" s="87" t="s">
        <v>181</v>
      </c>
      <c r="CG35" s="87">
        <v>1</v>
      </c>
      <c r="CH35" s="87">
        <v>10</v>
      </c>
      <c r="CI35" s="87">
        <v>2.1999999999999999E-2</v>
      </c>
      <c r="CK35" s="155">
        <f t="shared" si="15"/>
        <v>33</v>
      </c>
      <c r="CL35" s="155">
        <f t="shared" si="42"/>
        <v>-25.98</v>
      </c>
      <c r="CM35" s="155">
        <f t="shared" si="42"/>
        <v>0</v>
      </c>
      <c r="CN35" s="155">
        <f t="shared" si="17"/>
        <v>-10</v>
      </c>
      <c r="CO35" s="155">
        <v>1</v>
      </c>
      <c r="CP35" s="155">
        <v>0</v>
      </c>
      <c r="CR35" s="155">
        <f t="shared" si="18"/>
        <v>33</v>
      </c>
      <c r="CS35" s="155">
        <f t="shared" si="18"/>
        <v>35</v>
      </c>
      <c r="CT35" s="155">
        <f t="shared" si="18"/>
        <v>36</v>
      </c>
      <c r="CU35" s="155">
        <v>2</v>
      </c>
      <c r="CV35" s="155">
        <v>2</v>
      </c>
      <c r="CW35" s="155">
        <v>1</v>
      </c>
      <c r="CX35" s="155">
        <v>0</v>
      </c>
      <c r="CY35" s="155">
        <v>1</v>
      </c>
      <c r="CZ35" s="155">
        <v>3</v>
      </c>
      <c r="DA35" s="155">
        <v>1</v>
      </c>
      <c r="DB35" s="155" t="b">
        <v>1</v>
      </c>
      <c r="DE35" s="87">
        <v>63</v>
      </c>
      <c r="DF35" s="87">
        <v>7.1040000000000001</v>
      </c>
      <c r="DG35" s="87">
        <v>19.101500000000001</v>
      </c>
      <c r="DH35" s="87">
        <v>9.3000000000000007</v>
      </c>
      <c r="DI35" s="87">
        <v>1</v>
      </c>
      <c r="DJ35" s="87">
        <v>0</v>
      </c>
      <c r="DM35" s="87">
        <v>69</v>
      </c>
      <c r="DN35" s="87">
        <v>74</v>
      </c>
      <c r="DO35" s="87">
        <v>75</v>
      </c>
      <c r="DP35" s="87">
        <v>3</v>
      </c>
      <c r="DQ35" s="87">
        <v>3</v>
      </c>
      <c r="DR35" s="87">
        <v>1</v>
      </c>
      <c r="DS35" s="87">
        <v>0</v>
      </c>
      <c r="DT35" s="87">
        <v>2</v>
      </c>
      <c r="DU35" s="87">
        <v>1</v>
      </c>
      <c r="DV35" s="87">
        <v>1</v>
      </c>
      <c r="DW35" s="87" t="b">
        <v>1</v>
      </c>
      <c r="DY35" s="87">
        <v>133</v>
      </c>
      <c r="DZ35" s="87">
        <v>-21.651</v>
      </c>
      <c r="EA35" s="87">
        <v>2.5</v>
      </c>
      <c r="EB35" s="87">
        <v>-12</v>
      </c>
      <c r="EC35" s="87">
        <v>1</v>
      </c>
      <c r="ED35" s="87">
        <v>0</v>
      </c>
      <c r="EG35" s="87">
        <v>157</v>
      </c>
      <c r="EH35" s="87">
        <v>166</v>
      </c>
      <c r="EI35" s="87">
        <v>2</v>
      </c>
      <c r="EJ35" s="87">
        <v>3</v>
      </c>
      <c r="EK35" s="87">
        <v>3</v>
      </c>
      <c r="EL35" s="87">
        <v>1</v>
      </c>
      <c r="EM35" s="87">
        <v>0</v>
      </c>
      <c r="EN35" s="87">
        <v>10</v>
      </c>
      <c r="EO35" s="87">
        <v>1</v>
      </c>
      <c r="EP35" s="87">
        <v>1</v>
      </c>
      <c r="EQ35" s="87" t="b">
        <v>0</v>
      </c>
    </row>
    <row r="36" spans="1:147" ht="12.75">
      <c r="A36" s="148">
        <f t="shared" ref="A36:A47" si="53">A35+1</f>
        <v>4</v>
      </c>
      <c r="B36" s="155">
        <f t="shared" si="19"/>
        <v>34</v>
      </c>
      <c r="C36" s="156">
        <v>-7</v>
      </c>
      <c r="D36" s="155">
        <v>-25.98</v>
      </c>
      <c r="E36" s="155">
        <v>0</v>
      </c>
      <c r="F36" s="155" t="s">
        <v>142</v>
      </c>
      <c r="G36" s="155"/>
      <c r="H36" s="153"/>
      <c r="I36" s="87">
        <v>1</v>
      </c>
      <c r="J36" s="87">
        <f t="shared" si="49"/>
        <v>17.2</v>
      </c>
      <c r="K36" s="126">
        <v>19</v>
      </c>
      <c r="L36" s="87">
        <v>10</v>
      </c>
      <c r="M36" s="87">
        <v>22</v>
      </c>
      <c r="N36" s="87" t="s">
        <v>154</v>
      </c>
      <c r="O36" s="87" t="s">
        <v>155</v>
      </c>
      <c r="P36" s="87">
        <v>0</v>
      </c>
      <c r="Q36" s="127">
        <v>6.8959999999999996E-4</v>
      </c>
      <c r="R36" s="87">
        <v>0</v>
      </c>
      <c r="S36" s="87">
        <v>0</v>
      </c>
      <c r="T36" s="127">
        <v>1802000000000</v>
      </c>
      <c r="U36" s="127">
        <v>1802000000000</v>
      </c>
      <c r="V36" s="127">
        <v>27860000000</v>
      </c>
      <c r="W36" s="127">
        <v>27860000000</v>
      </c>
      <c r="X36" s="87">
        <v>0</v>
      </c>
      <c r="Y36" s="87">
        <v>0</v>
      </c>
      <c r="Z36" s="127">
        <v>1387000000000</v>
      </c>
      <c r="AA36" s="87">
        <v>1.7165E-2</v>
      </c>
      <c r="AB36" s="127">
        <v>144800000000</v>
      </c>
      <c r="AC36" s="87">
        <v>0.65</v>
      </c>
      <c r="AD36" s="87" t="s">
        <v>156</v>
      </c>
      <c r="AE36" s="87" t="s">
        <v>157</v>
      </c>
      <c r="AF36" s="87" t="s">
        <v>158</v>
      </c>
      <c r="AG36" s="87" t="s">
        <v>159</v>
      </c>
      <c r="AH36" s="87" t="s">
        <v>160</v>
      </c>
      <c r="AI36" s="87" t="s">
        <v>161</v>
      </c>
      <c r="AJ36" s="87" t="s">
        <v>162</v>
      </c>
      <c r="AK36" s="87">
        <v>0</v>
      </c>
      <c r="AL36" s="87">
        <v>0</v>
      </c>
      <c r="AM36" s="87" t="s">
        <v>142</v>
      </c>
      <c r="AO36" s="87">
        <f t="shared" si="1"/>
        <v>34</v>
      </c>
      <c r="AP36" s="87">
        <f t="shared" si="0"/>
        <v>-25.98</v>
      </c>
      <c r="AQ36" s="87">
        <f t="shared" si="0"/>
        <v>0</v>
      </c>
      <c r="AR36" s="87">
        <f t="shared" si="2"/>
        <v>-7</v>
      </c>
      <c r="AS36" s="87">
        <v>1</v>
      </c>
      <c r="AT36" s="87">
        <v>0</v>
      </c>
      <c r="AU36" s="87">
        <v>0</v>
      </c>
      <c r="AV36" s="87">
        <v>0</v>
      </c>
      <c r="AW36" s="87">
        <v>0</v>
      </c>
      <c r="AY36" s="133"/>
      <c r="AZ36" s="87" t="str">
        <f t="shared" si="21"/>
        <v/>
      </c>
      <c r="BA36" s="87" t="str">
        <f t="shared" si="22"/>
        <v/>
      </c>
      <c r="BB36" s="87" t="str">
        <f t="shared" si="23"/>
        <v/>
      </c>
      <c r="BC36" s="87" t="str">
        <f t="shared" si="24"/>
        <v/>
      </c>
      <c r="BD36" s="87" t="str">
        <f t="shared" si="25"/>
        <v/>
      </c>
      <c r="BE36" s="87" t="str">
        <f t="shared" si="26"/>
        <v/>
      </c>
      <c r="BG36" s="87" t="str">
        <f t="shared" si="27"/>
        <v/>
      </c>
      <c r="BH36" s="127" t="str">
        <f t="shared" si="28"/>
        <v/>
      </c>
      <c r="BI36" s="127" t="str">
        <f t="shared" si="29"/>
        <v/>
      </c>
      <c r="BJ36" s="87" t="str">
        <f t="shared" si="30"/>
        <v/>
      </c>
      <c r="BK36" s="87" t="str">
        <f t="shared" si="31"/>
        <v/>
      </c>
      <c r="BL36" s="87" t="str">
        <f t="shared" si="32"/>
        <v/>
      </c>
      <c r="BN36" s="87">
        <v>34</v>
      </c>
      <c r="BO36" s="87">
        <v>36</v>
      </c>
      <c r="BP36" s="155">
        <v>37</v>
      </c>
      <c r="BQ36" s="87">
        <v>34</v>
      </c>
      <c r="BR36" s="87">
        <v>34</v>
      </c>
      <c r="BS36" s="87" t="str">
        <v>1c</v>
      </c>
      <c r="BT36" s="87" t="str">
        <v>0</v>
      </c>
      <c r="BU36" s="87">
        <v>0</v>
      </c>
      <c r="BV36" s="129">
        <v>34</v>
      </c>
      <c r="BW36" s="129" t="str">
        <v>2.10E+11</v>
      </c>
      <c r="BX36" s="129" t="str">
        <v>8.08E+10</v>
      </c>
      <c r="BY36" s="129" t="str">
        <v>7850</v>
      </c>
      <c r="BZ36" s="129">
        <v>10</v>
      </c>
      <c r="CA36" s="129">
        <v>0.02</v>
      </c>
      <c r="CD36" s="87">
        <v>34</v>
      </c>
      <c r="CE36" s="87" t="s">
        <v>180</v>
      </c>
      <c r="CF36" s="87" t="s">
        <v>181</v>
      </c>
      <c r="CG36" s="87">
        <v>1</v>
      </c>
      <c r="CH36" s="87">
        <v>10</v>
      </c>
      <c r="CI36" s="87">
        <v>0.02</v>
      </c>
      <c r="CK36" s="155">
        <f t="shared" si="15"/>
        <v>34</v>
      </c>
      <c r="CL36" s="155">
        <f t="shared" si="42"/>
        <v>-25.98</v>
      </c>
      <c r="CM36" s="155">
        <f t="shared" si="42"/>
        <v>0</v>
      </c>
      <c r="CN36" s="155">
        <f t="shared" si="17"/>
        <v>-7</v>
      </c>
      <c r="CO36" s="155">
        <v>1</v>
      </c>
      <c r="CP36" s="155">
        <v>0</v>
      </c>
      <c r="CR36" s="155">
        <f t="shared" si="18"/>
        <v>34</v>
      </c>
      <c r="CS36" s="155">
        <f t="shared" si="18"/>
        <v>36</v>
      </c>
      <c r="CT36" s="155">
        <f t="shared" si="18"/>
        <v>37</v>
      </c>
      <c r="CU36" s="155">
        <v>2</v>
      </c>
      <c r="CV36" s="155">
        <v>2</v>
      </c>
      <c r="CW36" s="155">
        <v>1</v>
      </c>
      <c r="CX36" s="155">
        <v>0</v>
      </c>
      <c r="CY36" s="155">
        <v>1</v>
      </c>
      <c r="CZ36" s="155">
        <v>3</v>
      </c>
      <c r="DA36" s="155">
        <v>1</v>
      </c>
      <c r="DB36" s="155" t="b">
        <v>1</v>
      </c>
      <c r="DE36" s="87">
        <v>67</v>
      </c>
      <c r="DF36" s="87">
        <v>-6.4950000000000001</v>
      </c>
      <c r="DG36" s="87">
        <v>11.25</v>
      </c>
      <c r="DH36" s="87">
        <v>9.3000000000000007</v>
      </c>
      <c r="DI36" s="87">
        <v>1</v>
      </c>
      <c r="DJ36" s="87">
        <v>0</v>
      </c>
      <c r="DM36" s="87">
        <v>70</v>
      </c>
      <c r="DN36" s="87">
        <v>75</v>
      </c>
      <c r="DO36" s="87">
        <v>76</v>
      </c>
      <c r="DP36" s="87">
        <v>3</v>
      </c>
      <c r="DQ36" s="87">
        <v>3</v>
      </c>
      <c r="DR36" s="87">
        <v>1</v>
      </c>
      <c r="DS36" s="87">
        <v>0</v>
      </c>
      <c r="DT36" s="87">
        <v>2</v>
      </c>
      <c r="DU36" s="87">
        <v>1</v>
      </c>
      <c r="DV36" s="87">
        <v>1</v>
      </c>
      <c r="DW36" s="87" t="b">
        <v>1</v>
      </c>
      <c r="DY36" s="87">
        <v>134</v>
      </c>
      <c r="DZ36" s="87">
        <v>-21.651</v>
      </c>
      <c r="EA36" s="87">
        <v>-2.5</v>
      </c>
      <c r="EB36" s="87">
        <v>-12</v>
      </c>
      <c r="EC36" s="87">
        <v>1</v>
      </c>
      <c r="ED36" s="87">
        <v>0</v>
      </c>
      <c r="EG36" s="87">
        <v>158</v>
      </c>
      <c r="EH36" s="87">
        <v>2</v>
      </c>
      <c r="EI36" s="87">
        <v>167</v>
      </c>
      <c r="EJ36" s="87">
        <v>3</v>
      </c>
      <c r="EK36" s="87">
        <v>3</v>
      </c>
      <c r="EL36" s="87">
        <v>1</v>
      </c>
      <c r="EM36" s="87">
        <v>0</v>
      </c>
      <c r="EN36" s="87">
        <v>10</v>
      </c>
      <c r="EO36" s="87">
        <v>1</v>
      </c>
      <c r="EP36" s="87">
        <v>1</v>
      </c>
      <c r="EQ36" s="87" t="b">
        <v>0</v>
      </c>
    </row>
    <row r="37" spans="1:147" ht="12.75">
      <c r="A37" s="148">
        <f t="shared" si="53"/>
        <v>5</v>
      </c>
      <c r="B37" s="155">
        <f t="shared" si="19"/>
        <v>35</v>
      </c>
      <c r="C37" s="156">
        <v>-6</v>
      </c>
      <c r="D37" s="155">
        <v>-25.98</v>
      </c>
      <c r="E37" s="155">
        <v>0</v>
      </c>
      <c r="F37" s="155" t="s">
        <v>142</v>
      </c>
      <c r="G37" s="155"/>
      <c r="H37" s="153"/>
      <c r="I37" s="87">
        <v>1</v>
      </c>
      <c r="J37" s="87">
        <f>J35+1</f>
        <v>18.100000000000001</v>
      </c>
      <c r="K37" s="126">
        <v>19</v>
      </c>
      <c r="L37" s="87">
        <v>10</v>
      </c>
      <c r="M37" s="87">
        <v>22</v>
      </c>
      <c r="N37" s="87" t="s">
        <v>154</v>
      </c>
      <c r="O37" s="87" t="s">
        <v>155</v>
      </c>
      <c r="P37" s="87">
        <v>0</v>
      </c>
      <c r="Q37" s="127">
        <v>6.8959999999999996E-4</v>
      </c>
      <c r="R37" s="87">
        <v>0</v>
      </c>
      <c r="S37" s="87">
        <v>0</v>
      </c>
      <c r="T37" s="127">
        <v>1802000000000</v>
      </c>
      <c r="U37" s="127">
        <v>1802000000000</v>
      </c>
      <c r="V37" s="127">
        <v>27860000000</v>
      </c>
      <c r="W37" s="127">
        <v>27860000000</v>
      </c>
      <c r="X37" s="87">
        <v>0</v>
      </c>
      <c r="Y37" s="87">
        <v>0</v>
      </c>
      <c r="Z37" s="127">
        <v>1387000000000</v>
      </c>
      <c r="AA37" s="87">
        <v>1.7165E-2</v>
      </c>
      <c r="AB37" s="127">
        <v>144800000000</v>
      </c>
      <c r="AC37" s="87">
        <v>0.65</v>
      </c>
      <c r="AD37" s="87" t="s">
        <v>156</v>
      </c>
      <c r="AE37" s="87" t="s">
        <v>157</v>
      </c>
      <c r="AF37" s="87" t="s">
        <v>158</v>
      </c>
      <c r="AG37" s="87" t="s">
        <v>159</v>
      </c>
      <c r="AH37" s="87" t="s">
        <v>160</v>
      </c>
      <c r="AI37" s="87" t="s">
        <v>161</v>
      </c>
      <c r="AJ37" s="87" t="s">
        <v>162</v>
      </c>
      <c r="AK37" s="87">
        <v>0</v>
      </c>
      <c r="AL37" s="87">
        <v>0</v>
      </c>
      <c r="AM37" s="87" t="s">
        <v>142</v>
      </c>
      <c r="AO37" s="87">
        <f t="shared" si="1"/>
        <v>35</v>
      </c>
      <c r="AP37" s="87">
        <f t="shared" si="0"/>
        <v>-25.98</v>
      </c>
      <c r="AQ37" s="87">
        <f t="shared" si="0"/>
        <v>0</v>
      </c>
      <c r="AR37" s="87">
        <f t="shared" si="2"/>
        <v>-6</v>
      </c>
      <c r="AS37" s="87">
        <v>1</v>
      </c>
      <c r="AT37" s="87">
        <v>0</v>
      </c>
      <c r="AU37" s="87">
        <v>0</v>
      </c>
      <c r="AV37" s="87">
        <v>0</v>
      </c>
      <c r="AW37" s="87">
        <v>0</v>
      </c>
      <c r="AY37" s="133">
        <f t="shared" ref="AY37" si="54">IF(J37="", "", INT(J37))</f>
        <v>18</v>
      </c>
      <c r="AZ37" s="87">
        <f t="shared" si="21"/>
        <v>19</v>
      </c>
      <c r="BA37" s="87">
        <f t="shared" si="22"/>
        <v>20</v>
      </c>
      <c r="BB37" s="87">
        <f t="shared" si="23"/>
        <v>18</v>
      </c>
      <c r="BC37" s="87">
        <f t="shared" si="24"/>
        <v>18</v>
      </c>
      <c r="BD37" s="87" t="str">
        <f t="shared" si="25"/>
        <v>1c</v>
      </c>
      <c r="BE37" s="87" t="str">
        <f t="shared" si="26"/>
        <v>0</v>
      </c>
      <c r="BG37" s="87">
        <f t="shared" si="27"/>
        <v>18</v>
      </c>
      <c r="BH37" s="127" t="str">
        <f t="shared" si="28"/>
        <v>2.10E+11</v>
      </c>
      <c r="BI37" s="127" t="str">
        <f t="shared" si="29"/>
        <v>8.08E+10</v>
      </c>
      <c r="BJ37" s="87" t="str">
        <f t="shared" si="30"/>
        <v>7850</v>
      </c>
      <c r="BK37" s="87">
        <f t="shared" si="31"/>
        <v>10</v>
      </c>
      <c r="BL37" s="87">
        <f t="shared" si="32"/>
        <v>2.1999999999999999E-2</v>
      </c>
      <c r="BN37" s="155">
        <v>35</v>
      </c>
      <c r="BO37" s="155">
        <v>37</v>
      </c>
      <c r="BP37" s="155">
        <v>38</v>
      </c>
      <c r="BQ37" s="155">
        <v>35</v>
      </c>
      <c r="BR37" s="155">
        <v>35</v>
      </c>
      <c r="BS37" s="155" t="str">
        <v>1c</v>
      </c>
      <c r="BT37" s="155" t="str">
        <v>0</v>
      </c>
      <c r="BU37" s="87">
        <v>0</v>
      </c>
      <c r="BV37" s="129">
        <v>35</v>
      </c>
      <c r="BW37" s="129" t="str">
        <v>2.10E+11</v>
      </c>
      <c r="BX37" s="129" t="str">
        <v>8.08E+10</v>
      </c>
      <c r="BY37" s="129" t="str">
        <v>7850</v>
      </c>
      <c r="BZ37" s="129">
        <v>10</v>
      </c>
      <c r="CA37" s="129">
        <v>0.02</v>
      </c>
      <c r="CD37" s="87">
        <v>35</v>
      </c>
      <c r="CE37" s="87" t="s">
        <v>180</v>
      </c>
      <c r="CF37" s="87" t="s">
        <v>181</v>
      </c>
      <c r="CG37" s="87">
        <v>1</v>
      </c>
      <c r="CH37" s="87">
        <v>10</v>
      </c>
      <c r="CI37" s="87">
        <v>0.02</v>
      </c>
      <c r="CK37" s="155">
        <f t="shared" si="15"/>
        <v>35</v>
      </c>
      <c r="CL37" s="155">
        <f t="shared" si="42"/>
        <v>-25.98</v>
      </c>
      <c r="CM37" s="155">
        <f t="shared" si="42"/>
        <v>0</v>
      </c>
      <c r="CN37" s="155">
        <f t="shared" si="17"/>
        <v>-6</v>
      </c>
      <c r="CO37" s="155">
        <v>1</v>
      </c>
      <c r="CP37" s="155">
        <v>0</v>
      </c>
      <c r="CR37" s="155">
        <f t="shared" si="18"/>
        <v>35</v>
      </c>
      <c r="CS37" s="155">
        <f t="shared" si="18"/>
        <v>37</v>
      </c>
      <c r="CT37" s="155">
        <f t="shared" si="18"/>
        <v>38</v>
      </c>
      <c r="CU37" s="155">
        <v>2</v>
      </c>
      <c r="CV37" s="155">
        <v>2</v>
      </c>
      <c r="CW37" s="155">
        <v>1</v>
      </c>
      <c r="CX37" s="155">
        <v>0</v>
      </c>
      <c r="CY37" s="155">
        <v>1</v>
      </c>
      <c r="CZ37" s="155">
        <v>3</v>
      </c>
      <c r="DA37" s="155">
        <v>1</v>
      </c>
      <c r="DB37" s="155" t="b">
        <v>1</v>
      </c>
      <c r="DE37" s="87">
        <v>71</v>
      </c>
      <c r="DF37" s="87">
        <v>-20.0943</v>
      </c>
      <c r="DG37" s="87">
        <v>3.3984999999999999</v>
      </c>
      <c r="DH37" s="87">
        <v>9.3000000000000007</v>
      </c>
      <c r="DI37" s="87">
        <v>1</v>
      </c>
      <c r="DJ37" s="87">
        <v>0</v>
      </c>
      <c r="DM37" s="87">
        <v>71</v>
      </c>
      <c r="DN37" s="87">
        <v>76</v>
      </c>
      <c r="DO37" s="87">
        <v>80</v>
      </c>
      <c r="DP37" s="87">
        <v>3</v>
      </c>
      <c r="DQ37" s="87">
        <v>3</v>
      </c>
      <c r="DR37" s="87">
        <v>1</v>
      </c>
      <c r="DS37" s="87">
        <v>0</v>
      </c>
      <c r="DT37" s="87">
        <v>2</v>
      </c>
      <c r="DU37" s="87">
        <v>1</v>
      </c>
      <c r="DV37" s="87">
        <v>1</v>
      </c>
      <c r="DW37" s="87" t="b">
        <v>1</v>
      </c>
      <c r="DY37" s="87">
        <v>146</v>
      </c>
      <c r="DZ37" s="87">
        <v>8.66</v>
      </c>
      <c r="EA37" s="87">
        <v>-20</v>
      </c>
      <c r="EB37" s="87">
        <v>-12</v>
      </c>
      <c r="EC37" s="87">
        <v>1</v>
      </c>
      <c r="ED37" s="87">
        <v>0</v>
      </c>
      <c r="EG37" s="87">
        <v>159</v>
      </c>
      <c r="EH37" s="87">
        <v>167</v>
      </c>
      <c r="EI37" s="87">
        <v>173</v>
      </c>
      <c r="EJ37" s="87">
        <v>3</v>
      </c>
      <c r="EK37" s="87">
        <v>3</v>
      </c>
      <c r="EL37" s="87">
        <v>1</v>
      </c>
      <c r="EM37" s="87">
        <v>0</v>
      </c>
      <c r="EN37" s="87">
        <v>10</v>
      </c>
      <c r="EO37" s="87">
        <v>1</v>
      </c>
      <c r="EP37" s="87">
        <v>1</v>
      </c>
      <c r="EQ37" s="87" t="b">
        <v>0</v>
      </c>
    </row>
    <row r="38" spans="1:147" ht="12.75">
      <c r="A38" s="148">
        <f t="shared" si="53"/>
        <v>6</v>
      </c>
      <c r="B38" s="153">
        <f t="shared" si="19"/>
        <v>36</v>
      </c>
      <c r="C38" s="154">
        <v>-3</v>
      </c>
      <c r="D38" s="153">
        <v>-25.98</v>
      </c>
      <c r="E38" s="153">
        <v>0</v>
      </c>
      <c r="F38" s="153" t="s">
        <v>142</v>
      </c>
      <c r="G38" s="153"/>
      <c r="H38" s="153"/>
      <c r="J38" s="87">
        <f>J36+1</f>
        <v>18.2</v>
      </c>
      <c r="K38" s="126">
        <v>20</v>
      </c>
      <c r="L38" s="87">
        <v>10</v>
      </c>
      <c r="M38" s="87">
        <v>22</v>
      </c>
      <c r="N38" s="87" t="s">
        <v>154</v>
      </c>
      <c r="O38" s="87" t="s">
        <v>155</v>
      </c>
      <c r="P38" s="87">
        <v>0</v>
      </c>
      <c r="Q38" s="127">
        <v>6.8959999999999996E-4</v>
      </c>
      <c r="R38" s="87">
        <v>0</v>
      </c>
      <c r="S38" s="87">
        <v>0</v>
      </c>
      <c r="T38" s="127">
        <v>1802000000000</v>
      </c>
      <c r="U38" s="127">
        <v>1802000000000</v>
      </c>
      <c r="V38" s="127">
        <v>27860000000</v>
      </c>
      <c r="W38" s="127">
        <v>27860000000</v>
      </c>
      <c r="X38" s="87">
        <v>0</v>
      </c>
      <c r="Y38" s="87">
        <v>0</v>
      </c>
      <c r="Z38" s="127">
        <v>1387000000000</v>
      </c>
      <c r="AA38" s="87">
        <v>1.7165E-2</v>
      </c>
      <c r="AB38" s="127">
        <v>144800000000</v>
      </c>
      <c r="AC38" s="87">
        <v>0.65</v>
      </c>
      <c r="AD38" s="87" t="s">
        <v>156</v>
      </c>
      <c r="AE38" s="87" t="s">
        <v>157</v>
      </c>
      <c r="AF38" s="87" t="s">
        <v>158</v>
      </c>
      <c r="AG38" s="87" t="s">
        <v>159</v>
      </c>
      <c r="AH38" s="87" t="s">
        <v>160</v>
      </c>
      <c r="AI38" s="87" t="s">
        <v>161</v>
      </c>
      <c r="AJ38" s="87" t="s">
        <v>162</v>
      </c>
      <c r="AK38" s="87">
        <v>0</v>
      </c>
      <c r="AL38" s="87">
        <v>0</v>
      </c>
      <c r="AM38" s="87" t="s">
        <v>142</v>
      </c>
      <c r="AO38" s="87">
        <f t="shared" si="1"/>
        <v>36</v>
      </c>
      <c r="AP38" s="87">
        <f t="shared" si="0"/>
        <v>-25.98</v>
      </c>
      <c r="AQ38" s="87">
        <f t="shared" si="0"/>
        <v>0</v>
      </c>
      <c r="AR38" s="87">
        <f t="shared" si="2"/>
        <v>-3</v>
      </c>
      <c r="AS38" s="87">
        <v>1</v>
      </c>
      <c r="AT38" s="87">
        <v>0</v>
      </c>
      <c r="AU38" s="87">
        <v>0</v>
      </c>
      <c r="AV38" s="87">
        <v>0</v>
      </c>
      <c r="AW38" s="87">
        <v>0</v>
      </c>
      <c r="AY38" s="133"/>
      <c r="AZ38" s="87" t="str">
        <f t="shared" si="21"/>
        <v/>
      </c>
      <c r="BA38" s="87" t="str">
        <f t="shared" si="22"/>
        <v/>
      </c>
      <c r="BB38" s="87" t="str">
        <f t="shared" si="23"/>
        <v/>
      </c>
      <c r="BC38" s="87" t="str">
        <f t="shared" si="24"/>
        <v/>
      </c>
      <c r="BD38" s="87" t="str">
        <f t="shared" si="25"/>
        <v/>
      </c>
      <c r="BE38" s="87" t="str">
        <f t="shared" si="26"/>
        <v/>
      </c>
      <c r="BG38" s="87" t="str">
        <f t="shared" si="27"/>
        <v/>
      </c>
      <c r="BH38" s="127" t="str">
        <f t="shared" si="28"/>
        <v/>
      </c>
      <c r="BI38" s="127" t="str">
        <f t="shared" si="29"/>
        <v/>
      </c>
      <c r="BJ38" s="87" t="str">
        <f t="shared" si="30"/>
        <v/>
      </c>
      <c r="BK38" s="87" t="str">
        <f t="shared" si="31"/>
        <v/>
      </c>
      <c r="BL38" s="87" t="str">
        <f t="shared" si="32"/>
        <v/>
      </c>
      <c r="BN38" s="129">
        <v>36</v>
      </c>
      <c r="BO38" s="129">
        <v>38</v>
      </c>
      <c r="BP38" s="155">
        <v>39</v>
      </c>
      <c r="BQ38" s="129">
        <v>36</v>
      </c>
      <c r="BR38" s="129">
        <v>36</v>
      </c>
      <c r="BS38" s="129" t="str">
        <v>1c</v>
      </c>
      <c r="BT38" s="129" t="str">
        <v>0</v>
      </c>
      <c r="BU38" s="87">
        <v>0</v>
      </c>
      <c r="BV38" s="129">
        <v>36</v>
      </c>
      <c r="BW38" s="129" t="str">
        <v>2.10E+11</v>
      </c>
      <c r="BX38" s="129" t="str">
        <v>8.08E+10</v>
      </c>
      <c r="BY38" s="129" t="str">
        <v>7850</v>
      </c>
      <c r="BZ38" s="129">
        <v>10</v>
      </c>
      <c r="CA38" s="129">
        <v>0.02</v>
      </c>
      <c r="CD38" s="87">
        <v>36</v>
      </c>
      <c r="CE38" s="87" t="s">
        <v>180</v>
      </c>
      <c r="CF38" s="87" t="s">
        <v>181</v>
      </c>
      <c r="CG38" s="87">
        <v>1</v>
      </c>
      <c r="CH38" s="87">
        <v>10</v>
      </c>
      <c r="CI38" s="87">
        <v>0.02</v>
      </c>
      <c r="CK38" s="87">
        <f t="shared" si="15"/>
        <v>36</v>
      </c>
      <c r="CL38" s="87">
        <f t="shared" si="42"/>
        <v>-25.98</v>
      </c>
      <c r="CM38" s="87">
        <f t="shared" si="42"/>
        <v>0</v>
      </c>
      <c r="CN38" s="87">
        <f t="shared" si="17"/>
        <v>-3</v>
      </c>
      <c r="CO38" s="87">
        <v>1</v>
      </c>
      <c r="CP38" s="87">
        <v>0</v>
      </c>
      <c r="CR38" s="155">
        <f t="shared" si="18"/>
        <v>36</v>
      </c>
      <c r="CS38" s="155">
        <f t="shared" si="18"/>
        <v>38</v>
      </c>
      <c r="CT38" s="155">
        <f t="shared" si="18"/>
        <v>39</v>
      </c>
      <c r="CU38" s="155">
        <v>2</v>
      </c>
      <c r="CV38" s="155">
        <v>2</v>
      </c>
      <c r="CW38" s="155">
        <v>1</v>
      </c>
      <c r="CX38" s="155">
        <v>0</v>
      </c>
      <c r="CY38" s="155">
        <v>1</v>
      </c>
      <c r="CZ38" s="155">
        <v>3</v>
      </c>
      <c r="DA38" s="155">
        <v>1</v>
      </c>
      <c r="DB38" s="155" t="b">
        <v>1</v>
      </c>
      <c r="DE38" s="87">
        <v>72</v>
      </c>
      <c r="DF38" s="87">
        <v>-20.698</v>
      </c>
      <c r="DG38" s="87">
        <v>3.05</v>
      </c>
      <c r="DH38" s="87">
        <v>9.3000000000000007</v>
      </c>
      <c r="DI38" s="87">
        <v>1</v>
      </c>
      <c r="DJ38" s="87">
        <v>0</v>
      </c>
      <c r="DM38" s="87">
        <v>75</v>
      </c>
      <c r="DN38" s="87">
        <v>80</v>
      </c>
      <c r="DO38" s="87">
        <v>84</v>
      </c>
      <c r="DP38" s="87">
        <v>3</v>
      </c>
      <c r="DQ38" s="87">
        <v>3</v>
      </c>
      <c r="DR38" s="87">
        <v>1</v>
      </c>
      <c r="DS38" s="87">
        <v>0</v>
      </c>
      <c r="DT38" s="87">
        <v>2</v>
      </c>
      <c r="DU38" s="87">
        <v>1</v>
      </c>
      <c r="DV38" s="87">
        <v>1</v>
      </c>
      <c r="DW38" s="87" t="b">
        <v>1</v>
      </c>
      <c r="DY38" s="87">
        <v>147</v>
      </c>
      <c r="DZ38" s="87">
        <v>12.99</v>
      </c>
      <c r="EA38" s="87">
        <v>-17.5</v>
      </c>
      <c r="EB38" s="87">
        <v>-12</v>
      </c>
      <c r="EC38" s="87">
        <v>1</v>
      </c>
      <c r="ED38" s="87">
        <v>0</v>
      </c>
      <c r="EG38" s="87">
        <v>165</v>
      </c>
      <c r="EH38" s="87">
        <v>173</v>
      </c>
      <c r="EI38" s="87">
        <v>32</v>
      </c>
      <c r="EJ38" s="87">
        <v>3</v>
      </c>
      <c r="EK38" s="87">
        <v>3</v>
      </c>
      <c r="EL38" s="87">
        <v>1</v>
      </c>
      <c r="EM38" s="87">
        <v>0</v>
      </c>
      <c r="EN38" s="87">
        <v>10</v>
      </c>
      <c r="EO38" s="87">
        <v>1</v>
      </c>
      <c r="EP38" s="87">
        <v>1</v>
      </c>
      <c r="EQ38" s="87" t="b">
        <v>0</v>
      </c>
    </row>
    <row r="39" spans="1:147" ht="12.75">
      <c r="A39" s="148">
        <f t="shared" si="53"/>
        <v>7</v>
      </c>
      <c r="B39" s="155">
        <f t="shared" si="19"/>
        <v>37</v>
      </c>
      <c r="C39" s="156">
        <v>-2</v>
      </c>
      <c r="D39" s="155">
        <v>-25.98</v>
      </c>
      <c r="E39" s="155">
        <v>0</v>
      </c>
      <c r="F39" s="155" t="s">
        <v>142</v>
      </c>
      <c r="G39" s="155"/>
      <c r="H39" s="153"/>
      <c r="I39" s="87">
        <v>1</v>
      </c>
      <c r="J39" s="87">
        <f t="shared" ref="J39:J57" si="55">J37+1</f>
        <v>19.100000000000001</v>
      </c>
      <c r="K39" s="126">
        <v>20</v>
      </c>
      <c r="L39" s="87">
        <v>10</v>
      </c>
      <c r="M39" s="87">
        <v>22</v>
      </c>
      <c r="N39" s="87" t="s">
        <v>154</v>
      </c>
      <c r="O39" s="87" t="s">
        <v>155</v>
      </c>
      <c r="P39" s="87">
        <v>0</v>
      </c>
      <c r="Q39" s="127">
        <v>6.8959999999999996E-4</v>
      </c>
      <c r="R39" s="87">
        <v>0</v>
      </c>
      <c r="S39" s="87">
        <v>0</v>
      </c>
      <c r="T39" s="127">
        <v>1802000000000</v>
      </c>
      <c r="U39" s="127">
        <v>1802000000000</v>
      </c>
      <c r="V39" s="127">
        <v>27860000000</v>
      </c>
      <c r="W39" s="127">
        <v>27860000000</v>
      </c>
      <c r="X39" s="87">
        <v>0</v>
      </c>
      <c r="Y39" s="87">
        <v>0</v>
      </c>
      <c r="Z39" s="127">
        <v>1387000000000</v>
      </c>
      <c r="AA39" s="87">
        <v>1.7165E-2</v>
      </c>
      <c r="AB39" s="127">
        <v>144800000000</v>
      </c>
      <c r="AC39" s="87">
        <v>0.65</v>
      </c>
      <c r="AD39" s="87" t="s">
        <v>156</v>
      </c>
      <c r="AE39" s="87" t="s">
        <v>157</v>
      </c>
      <c r="AF39" s="87" t="s">
        <v>158</v>
      </c>
      <c r="AG39" s="87" t="s">
        <v>159</v>
      </c>
      <c r="AH39" s="87" t="s">
        <v>160</v>
      </c>
      <c r="AI39" s="87" t="s">
        <v>161</v>
      </c>
      <c r="AJ39" s="87" t="s">
        <v>162</v>
      </c>
      <c r="AK39" s="87">
        <v>0</v>
      </c>
      <c r="AL39" s="87">
        <v>0</v>
      </c>
      <c r="AM39" s="87" t="s">
        <v>142</v>
      </c>
      <c r="AO39" s="87">
        <f t="shared" si="1"/>
        <v>37</v>
      </c>
      <c r="AP39" s="87">
        <f t="shared" si="0"/>
        <v>-25.98</v>
      </c>
      <c r="AQ39" s="87">
        <f t="shared" si="0"/>
        <v>0</v>
      </c>
      <c r="AR39" s="87">
        <f t="shared" si="2"/>
        <v>-2</v>
      </c>
      <c r="AS39" s="87">
        <v>1</v>
      </c>
      <c r="AT39" s="87">
        <v>0</v>
      </c>
      <c r="AU39" s="87">
        <v>0</v>
      </c>
      <c r="AV39" s="87">
        <v>0</v>
      </c>
      <c r="AW39" s="87">
        <v>0</v>
      </c>
      <c r="AY39" s="133">
        <f t="shared" ref="AY39" si="56">IF(J39="", "", INT(J39))</f>
        <v>19</v>
      </c>
      <c r="AZ39" s="87">
        <f t="shared" si="21"/>
        <v>20</v>
      </c>
      <c r="BA39" s="87">
        <f t="shared" si="22"/>
        <v>21</v>
      </c>
      <c r="BB39" s="87">
        <f t="shared" si="23"/>
        <v>19</v>
      </c>
      <c r="BC39" s="87">
        <f t="shared" si="24"/>
        <v>19</v>
      </c>
      <c r="BD39" s="87" t="str">
        <f t="shared" si="25"/>
        <v>1c</v>
      </c>
      <c r="BE39" s="87" t="str">
        <f t="shared" si="26"/>
        <v>0</v>
      </c>
      <c r="BG39" s="87">
        <f t="shared" si="27"/>
        <v>19</v>
      </c>
      <c r="BH39" s="127" t="str">
        <f t="shared" si="28"/>
        <v>2.10E+11</v>
      </c>
      <c r="BI39" s="127" t="str">
        <f t="shared" si="29"/>
        <v>8.08E+10</v>
      </c>
      <c r="BJ39" s="87" t="str">
        <f t="shared" si="30"/>
        <v>7850</v>
      </c>
      <c r="BK39" s="87">
        <f t="shared" si="31"/>
        <v>10</v>
      </c>
      <c r="BL39" s="87">
        <f t="shared" si="32"/>
        <v>2.1999999999999999E-2</v>
      </c>
      <c r="BN39" s="155">
        <v>37</v>
      </c>
      <c r="BO39" s="155">
        <v>39</v>
      </c>
      <c r="BP39" s="155">
        <v>40</v>
      </c>
      <c r="BQ39" s="155">
        <v>37</v>
      </c>
      <c r="BR39" s="155">
        <v>37</v>
      </c>
      <c r="BS39" s="155" t="str">
        <v>1c</v>
      </c>
      <c r="BT39" s="155" t="str">
        <v>0</v>
      </c>
      <c r="BU39" s="87">
        <v>0</v>
      </c>
      <c r="BV39" s="129">
        <v>37</v>
      </c>
      <c r="BW39" s="129" t="str">
        <v>2.10E+11</v>
      </c>
      <c r="BX39" s="129" t="str">
        <v>8.08E+10</v>
      </c>
      <c r="BY39" s="129" t="str">
        <v>7850</v>
      </c>
      <c r="BZ39" s="129">
        <v>10</v>
      </c>
      <c r="CA39" s="129">
        <v>0.02</v>
      </c>
      <c r="CD39" s="87">
        <v>37</v>
      </c>
      <c r="CE39" s="87" t="s">
        <v>180</v>
      </c>
      <c r="CF39" s="87" t="s">
        <v>181</v>
      </c>
      <c r="CG39" s="87">
        <v>1</v>
      </c>
      <c r="CH39" s="87">
        <v>10</v>
      </c>
      <c r="CI39" s="87">
        <v>0.02</v>
      </c>
      <c r="CK39" s="155">
        <f t="shared" si="15"/>
        <v>37</v>
      </c>
      <c r="CL39" s="155">
        <f t="shared" si="42"/>
        <v>-25.98</v>
      </c>
      <c r="CM39" s="155">
        <f t="shared" si="42"/>
        <v>0</v>
      </c>
      <c r="CN39" s="155">
        <f t="shared" si="17"/>
        <v>-2</v>
      </c>
      <c r="CO39" s="155">
        <v>1</v>
      </c>
      <c r="CP39" s="155">
        <v>0</v>
      </c>
      <c r="CR39" s="155">
        <f t="shared" si="18"/>
        <v>37</v>
      </c>
      <c r="CS39" s="155">
        <f t="shared" si="18"/>
        <v>39</v>
      </c>
      <c r="CT39" s="155">
        <f t="shared" si="18"/>
        <v>40</v>
      </c>
      <c r="CU39" s="155">
        <v>2</v>
      </c>
      <c r="CV39" s="155">
        <v>2</v>
      </c>
      <c r="CW39" s="155">
        <v>1</v>
      </c>
      <c r="CX39" s="155">
        <v>0</v>
      </c>
      <c r="CY39" s="155">
        <v>1</v>
      </c>
      <c r="CZ39" s="155">
        <v>3</v>
      </c>
      <c r="DA39" s="155">
        <v>1</v>
      </c>
      <c r="DB39" s="155" t="b">
        <v>1</v>
      </c>
      <c r="DE39" s="87">
        <v>73</v>
      </c>
      <c r="DF39" s="87">
        <v>-21.651</v>
      </c>
      <c r="DG39" s="87">
        <v>2.5</v>
      </c>
      <c r="DH39" s="87">
        <v>9.3000000000000007</v>
      </c>
      <c r="DI39" s="87">
        <v>1</v>
      </c>
      <c r="DJ39" s="87">
        <v>0</v>
      </c>
      <c r="DM39" s="87">
        <v>79</v>
      </c>
      <c r="DN39" s="87">
        <v>84</v>
      </c>
      <c r="DO39" s="87">
        <v>85</v>
      </c>
      <c r="DP39" s="87">
        <v>3</v>
      </c>
      <c r="DQ39" s="87">
        <v>3</v>
      </c>
      <c r="DR39" s="87">
        <v>1</v>
      </c>
      <c r="DS39" s="87">
        <v>0</v>
      </c>
      <c r="DT39" s="87">
        <v>2</v>
      </c>
      <c r="DU39" s="87">
        <v>1</v>
      </c>
      <c r="DV39" s="87">
        <v>1</v>
      </c>
      <c r="DW39" s="87" t="b">
        <v>1</v>
      </c>
      <c r="DY39" s="87">
        <v>159</v>
      </c>
      <c r="DZ39" s="87">
        <v>12.99</v>
      </c>
      <c r="EA39" s="87">
        <v>17.5</v>
      </c>
      <c r="EB39" s="87">
        <v>-12</v>
      </c>
      <c r="EC39" s="87">
        <v>1</v>
      </c>
      <c r="ED39" s="87">
        <v>0</v>
      </c>
      <c r="EG39" s="87">
        <v>166</v>
      </c>
      <c r="EH39" s="87">
        <v>2</v>
      </c>
      <c r="EI39" s="87">
        <v>174</v>
      </c>
      <c r="EJ39" s="87">
        <v>3</v>
      </c>
      <c r="EK39" s="87">
        <v>3</v>
      </c>
      <c r="EL39" s="87">
        <v>1</v>
      </c>
      <c r="EM39" s="87">
        <v>0</v>
      </c>
      <c r="EN39" s="87">
        <v>10</v>
      </c>
      <c r="EO39" s="87">
        <v>1</v>
      </c>
      <c r="EP39" s="87">
        <v>1</v>
      </c>
      <c r="EQ39" s="87" t="b">
        <v>0</v>
      </c>
    </row>
    <row r="40" spans="1:147" ht="12.75">
      <c r="A40" s="148">
        <f>A39+1</f>
        <v>8</v>
      </c>
      <c r="B40" s="153">
        <f t="shared" si="19"/>
        <v>38</v>
      </c>
      <c r="C40" s="154">
        <v>0</v>
      </c>
      <c r="D40" s="153">
        <v>-25.98</v>
      </c>
      <c r="E40" s="153">
        <v>0</v>
      </c>
      <c r="F40" s="153" t="s">
        <v>142</v>
      </c>
      <c r="G40" s="153"/>
      <c r="H40" s="153"/>
      <c r="J40" s="87">
        <f t="shared" si="55"/>
        <v>19.2</v>
      </c>
      <c r="K40" s="126">
        <v>21</v>
      </c>
      <c r="L40" s="87">
        <v>10</v>
      </c>
      <c r="M40" s="87">
        <v>22</v>
      </c>
      <c r="N40" s="87" t="s">
        <v>154</v>
      </c>
      <c r="O40" s="87" t="s">
        <v>155</v>
      </c>
      <c r="P40" s="87">
        <v>0</v>
      </c>
      <c r="Q40" s="127">
        <v>6.8959999999999996E-4</v>
      </c>
      <c r="R40" s="87">
        <v>0</v>
      </c>
      <c r="S40" s="87">
        <v>0</v>
      </c>
      <c r="T40" s="127">
        <v>1802000000000</v>
      </c>
      <c r="U40" s="127">
        <v>1802000000000</v>
      </c>
      <c r="V40" s="127">
        <v>27860000000</v>
      </c>
      <c r="W40" s="127">
        <v>27860000000</v>
      </c>
      <c r="X40" s="87">
        <v>0</v>
      </c>
      <c r="Y40" s="87">
        <v>0</v>
      </c>
      <c r="Z40" s="127">
        <v>1387000000000</v>
      </c>
      <c r="AA40" s="87">
        <v>1.7165E-2</v>
      </c>
      <c r="AB40" s="127">
        <v>144800000000</v>
      </c>
      <c r="AC40" s="87">
        <v>0.65</v>
      </c>
      <c r="AD40" s="87" t="s">
        <v>156</v>
      </c>
      <c r="AE40" s="87" t="s">
        <v>157</v>
      </c>
      <c r="AF40" s="87" t="s">
        <v>158</v>
      </c>
      <c r="AG40" s="87" t="s">
        <v>159</v>
      </c>
      <c r="AH40" s="87" t="s">
        <v>160</v>
      </c>
      <c r="AI40" s="87" t="s">
        <v>161</v>
      </c>
      <c r="AJ40" s="87" t="s">
        <v>162</v>
      </c>
      <c r="AK40" s="87">
        <v>0</v>
      </c>
      <c r="AL40" s="87">
        <v>0</v>
      </c>
      <c r="AM40" s="87" t="s">
        <v>142</v>
      </c>
      <c r="AO40" s="87">
        <f t="shared" si="1"/>
        <v>38</v>
      </c>
      <c r="AP40" s="87">
        <f t="shared" si="0"/>
        <v>-25.98</v>
      </c>
      <c r="AQ40" s="87">
        <f t="shared" si="0"/>
        <v>0</v>
      </c>
      <c r="AR40" s="87">
        <f t="shared" si="2"/>
        <v>0</v>
      </c>
      <c r="AS40" s="87">
        <v>1</v>
      </c>
      <c r="AT40" s="87">
        <v>0</v>
      </c>
      <c r="AU40" s="87">
        <v>0</v>
      </c>
      <c r="AV40" s="87">
        <v>0</v>
      </c>
      <c r="AW40" s="87">
        <v>0</v>
      </c>
      <c r="AY40" s="133"/>
      <c r="AZ40" s="87" t="str">
        <f t="shared" si="21"/>
        <v/>
      </c>
      <c r="BA40" s="87" t="str">
        <f t="shared" si="22"/>
        <v/>
      </c>
      <c r="BB40" s="87" t="str">
        <f t="shared" si="23"/>
        <v/>
      </c>
      <c r="BC40" s="87" t="str">
        <f t="shared" si="24"/>
        <v/>
      </c>
      <c r="BD40" s="87" t="str">
        <f t="shared" si="25"/>
        <v/>
      </c>
      <c r="BE40" s="87" t="str">
        <f t="shared" si="26"/>
        <v/>
      </c>
      <c r="BG40" s="87" t="str">
        <f t="shared" si="27"/>
        <v/>
      </c>
      <c r="BH40" s="127" t="str">
        <f t="shared" si="28"/>
        <v/>
      </c>
      <c r="BI40" s="127" t="str">
        <f t="shared" si="29"/>
        <v/>
      </c>
      <c r="BJ40" s="87" t="str">
        <f t="shared" si="30"/>
        <v/>
      </c>
      <c r="BK40" s="87" t="str">
        <f t="shared" si="31"/>
        <v/>
      </c>
      <c r="BL40" s="87" t="str">
        <f t="shared" si="32"/>
        <v/>
      </c>
      <c r="BN40" s="155">
        <v>38</v>
      </c>
      <c r="BO40" s="155">
        <v>40</v>
      </c>
      <c r="BP40" s="155">
        <v>41</v>
      </c>
      <c r="BQ40" s="155">
        <v>38</v>
      </c>
      <c r="BR40" s="155">
        <v>38</v>
      </c>
      <c r="BS40" s="155" t="str">
        <v>1c</v>
      </c>
      <c r="BT40" s="155" t="str">
        <v>0</v>
      </c>
      <c r="BU40" s="87">
        <v>0</v>
      </c>
      <c r="BV40" s="129">
        <v>38</v>
      </c>
      <c r="BW40" s="129" t="str">
        <v>2.10E+11</v>
      </c>
      <c r="BX40" s="129" t="str">
        <v>8.08E+10</v>
      </c>
      <c r="BY40" s="129" t="str">
        <v>7850</v>
      </c>
      <c r="BZ40" s="129">
        <v>10</v>
      </c>
      <c r="CA40" s="129">
        <v>0.02</v>
      </c>
      <c r="CD40" s="87">
        <v>38</v>
      </c>
      <c r="CE40" s="87" t="s">
        <v>180</v>
      </c>
      <c r="CF40" s="87" t="s">
        <v>181</v>
      </c>
      <c r="CG40" s="87">
        <v>1</v>
      </c>
      <c r="CH40" s="87">
        <v>10</v>
      </c>
      <c r="CI40" s="87">
        <v>0.02</v>
      </c>
      <c r="CK40" s="87">
        <f t="shared" si="15"/>
        <v>38</v>
      </c>
      <c r="CL40" s="87">
        <f t="shared" si="42"/>
        <v>-25.98</v>
      </c>
      <c r="CM40" s="87">
        <f t="shared" si="42"/>
        <v>0</v>
      </c>
      <c r="CN40" s="87">
        <f t="shared" si="17"/>
        <v>0</v>
      </c>
      <c r="CO40" s="87">
        <v>1</v>
      </c>
      <c r="CP40" s="87">
        <v>0</v>
      </c>
      <c r="CR40" s="155">
        <f t="shared" si="18"/>
        <v>38</v>
      </c>
      <c r="CS40" s="155">
        <f t="shared" si="18"/>
        <v>40</v>
      </c>
      <c r="CT40" s="155">
        <f t="shared" si="18"/>
        <v>41</v>
      </c>
      <c r="CU40" s="155">
        <v>2</v>
      </c>
      <c r="CV40" s="155">
        <v>2</v>
      </c>
      <c r="CW40" s="155">
        <v>1</v>
      </c>
      <c r="CX40" s="155">
        <v>0</v>
      </c>
      <c r="CY40" s="155">
        <v>1</v>
      </c>
      <c r="CZ40" s="155">
        <v>3</v>
      </c>
      <c r="DA40" s="155">
        <v>1</v>
      </c>
      <c r="DB40" s="155" t="b">
        <v>1</v>
      </c>
      <c r="DE40" s="87">
        <v>74</v>
      </c>
      <c r="DF40" s="87">
        <v>-21.651</v>
      </c>
      <c r="DG40" s="87">
        <v>-2.5</v>
      </c>
      <c r="DH40" s="87">
        <v>9.3000000000000007</v>
      </c>
      <c r="DI40" s="87">
        <v>1</v>
      </c>
      <c r="DJ40" s="87">
        <v>0</v>
      </c>
      <c r="DM40" s="87">
        <v>80</v>
      </c>
      <c r="DN40" s="87">
        <v>85</v>
      </c>
      <c r="DO40" s="87">
        <v>86</v>
      </c>
      <c r="DP40" s="87">
        <v>3</v>
      </c>
      <c r="DQ40" s="87">
        <v>3</v>
      </c>
      <c r="DR40" s="87">
        <v>1</v>
      </c>
      <c r="DS40" s="87">
        <v>0</v>
      </c>
      <c r="DT40" s="87">
        <v>2</v>
      </c>
      <c r="DU40" s="87">
        <v>1</v>
      </c>
      <c r="DV40" s="87">
        <v>1</v>
      </c>
      <c r="DW40" s="87" t="b">
        <v>1</v>
      </c>
      <c r="DY40" s="87">
        <v>160</v>
      </c>
      <c r="DZ40" s="87">
        <v>10.49</v>
      </c>
      <c r="EA40" s="87">
        <v>18.170000000000002</v>
      </c>
      <c r="EB40" s="87">
        <v>-12</v>
      </c>
      <c r="EC40" s="87">
        <v>1</v>
      </c>
      <c r="ED40" s="87">
        <v>0</v>
      </c>
      <c r="EG40" s="87">
        <v>167</v>
      </c>
      <c r="EH40" s="87">
        <v>174</v>
      </c>
      <c r="EI40" s="87">
        <v>180</v>
      </c>
      <c r="EJ40" s="87">
        <v>3</v>
      </c>
      <c r="EK40" s="87">
        <v>3</v>
      </c>
      <c r="EL40" s="87">
        <v>1</v>
      </c>
      <c r="EM40" s="87">
        <v>0</v>
      </c>
      <c r="EN40" s="87">
        <v>10</v>
      </c>
      <c r="EO40" s="87">
        <v>1</v>
      </c>
      <c r="EP40" s="87">
        <v>1</v>
      </c>
      <c r="EQ40" s="87" t="b">
        <v>0</v>
      </c>
    </row>
    <row r="41" spans="1:147" ht="12.75">
      <c r="A41" s="148">
        <f t="shared" si="53"/>
        <v>9</v>
      </c>
      <c r="B41" s="155">
        <f t="shared" si="19"/>
        <v>39</v>
      </c>
      <c r="C41" s="156">
        <v>2</v>
      </c>
      <c r="D41" s="155">
        <v>-25.98</v>
      </c>
      <c r="E41" s="155">
        <v>0</v>
      </c>
      <c r="F41" s="155" t="s">
        <v>142</v>
      </c>
      <c r="G41" s="155"/>
      <c r="H41" s="153"/>
      <c r="I41" s="87">
        <v>1</v>
      </c>
      <c r="J41" s="87">
        <f t="shared" si="55"/>
        <v>20.100000000000001</v>
      </c>
      <c r="K41" s="126">
        <v>21</v>
      </c>
      <c r="L41" s="87">
        <v>10</v>
      </c>
      <c r="M41" s="87">
        <v>20</v>
      </c>
      <c r="N41" s="87" t="s">
        <v>154</v>
      </c>
      <c r="O41" s="87" t="s">
        <v>155</v>
      </c>
      <c r="P41" s="87">
        <v>0</v>
      </c>
      <c r="Q41" s="127">
        <v>6.2710000000000001E-4</v>
      </c>
      <c r="R41" s="87">
        <v>0</v>
      </c>
      <c r="S41" s="87">
        <v>0</v>
      </c>
      <c r="T41" s="127">
        <v>1639000000000</v>
      </c>
      <c r="U41" s="127">
        <v>1639000000000</v>
      </c>
      <c r="V41" s="127">
        <v>25330000000</v>
      </c>
      <c r="W41" s="127">
        <v>25330000000</v>
      </c>
      <c r="X41" s="87">
        <v>0</v>
      </c>
      <c r="Y41" s="87">
        <v>0</v>
      </c>
      <c r="Z41" s="127">
        <v>1262000000000</v>
      </c>
      <c r="AA41" s="87">
        <v>1.5613999999999999E-2</v>
      </c>
      <c r="AB41" s="127">
        <v>131700000000</v>
      </c>
      <c r="AC41" s="87">
        <v>0.65</v>
      </c>
      <c r="AD41" s="87" t="s">
        <v>156</v>
      </c>
      <c r="AE41" s="87" t="s">
        <v>157</v>
      </c>
      <c r="AF41" s="87" t="s">
        <v>158</v>
      </c>
      <c r="AG41" s="87" t="s">
        <v>159</v>
      </c>
      <c r="AH41" s="87" t="s">
        <v>160</v>
      </c>
      <c r="AI41" s="87" t="s">
        <v>161</v>
      </c>
      <c r="AJ41" s="87" t="s">
        <v>162</v>
      </c>
      <c r="AK41" s="87">
        <v>0</v>
      </c>
      <c r="AL41" s="87">
        <v>0</v>
      </c>
      <c r="AM41" s="87" t="s">
        <v>142</v>
      </c>
      <c r="AO41" s="87">
        <f t="shared" si="1"/>
        <v>39</v>
      </c>
      <c r="AP41" s="87">
        <f t="shared" si="0"/>
        <v>-25.98</v>
      </c>
      <c r="AQ41" s="87">
        <f t="shared" si="0"/>
        <v>0</v>
      </c>
      <c r="AR41" s="87">
        <f t="shared" si="2"/>
        <v>2</v>
      </c>
      <c r="AS41" s="87">
        <v>1</v>
      </c>
      <c r="AT41" s="87">
        <v>0</v>
      </c>
      <c r="AU41" s="87">
        <v>0</v>
      </c>
      <c r="AV41" s="87">
        <v>0</v>
      </c>
      <c r="AW41" s="87">
        <v>0</v>
      </c>
      <c r="AY41" s="133">
        <f t="shared" ref="AY41" si="57">IF(J41="", "", INT(J41))</f>
        <v>20</v>
      </c>
      <c r="AZ41" s="87">
        <f t="shared" si="21"/>
        <v>21</v>
      </c>
      <c r="BA41" s="87">
        <f t="shared" si="22"/>
        <v>22</v>
      </c>
      <c r="BB41" s="87">
        <f t="shared" si="23"/>
        <v>20</v>
      </c>
      <c r="BC41" s="87">
        <f t="shared" si="24"/>
        <v>20</v>
      </c>
      <c r="BD41" s="87" t="str">
        <f t="shared" si="25"/>
        <v>1c</v>
      </c>
      <c r="BE41" s="87" t="str">
        <f t="shared" si="26"/>
        <v>0</v>
      </c>
      <c r="BG41" s="87">
        <f t="shared" si="27"/>
        <v>20</v>
      </c>
      <c r="BH41" s="127" t="str">
        <f t="shared" si="28"/>
        <v>2.10E+11</v>
      </c>
      <c r="BI41" s="127" t="str">
        <f t="shared" si="29"/>
        <v>8.08E+10</v>
      </c>
      <c r="BJ41" s="87" t="str">
        <f t="shared" si="30"/>
        <v>7850</v>
      </c>
      <c r="BK41" s="87">
        <f t="shared" si="31"/>
        <v>10</v>
      </c>
      <c r="BL41" s="87">
        <f t="shared" si="32"/>
        <v>0.02</v>
      </c>
      <c r="BN41" s="155">
        <v>39</v>
      </c>
      <c r="BO41" s="155">
        <v>41</v>
      </c>
      <c r="BP41" s="155">
        <v>42</v>
      </c>
      <c r="BQ41" s="155">
        <v>39</v>
      </c>
      <c r="BR41" s="155">
        <v>39</v>
      </c>
      <c r="BS41" s="155" t="str">
        <v>1c</v>
      </c>
      <c r="BT41" s="155" t="str">
        <v>0</v>
      </c>
      <c r="BU41" s="87">
        <v>0</v>
      </c>
      <c r="BV41" s="129">
        <v>39</v>
      </c>
      <c r="BW41" s="129" t="str">
        <v>2.10E+11</v>
      </c>
      <c r="BX41" s="129" t="str">
        <v>8.08E+10</v>
      </c>
      <c r="BY41" s="129" t="str">
        <v>7850</v>
      </c>
      <c r="BZ41" s="129">
        <v>10</v>
      </c>
      <c r="CA41" s="129">
        <v>0.02</v>
      </c>
      <c r="CD41" s="87">
        <v>39</v>
      </c>
      <c r="CE41" s="87" t="s">
        <v>180</v>
      </c>
      <c r="CF41" s="87" t="s">
        <v>181</v>
      </c>
      <c r="CG41" s="87">
        <v>1</v>
      </c>
      <c r="CH41" s="87">
        <v>10</v>
      </c>
      <c r="CI41" s="87">
        <v>0.02</v>
      </c>
      <c r="CK41" s="155">
        <f t="shared" si="15"/>
        <v>39</v>
      </c>
      <c r="CL41" s="155">
        <f t="shared" si="42"/>
        <v>-25.98</v>
      </c>
      <c r="CM41" s="155">
        <f t="shared" si="42"/>
        <v>0</v>
      </c>
      <c r="CN41" s="155">
        <f t="shared" si="17"/>
        <v>2</v>
      </c>
      <c r="CO41" s="155">
        <v>1</v>
      </c>
      <c r="CP41" s="155">
        <v>0</v>
      </c>
      <c r="CR41" s="155">
        <f t="shared" si="18"/>
        <v>39</v>
      </c>
      <c r="CS41" s="155">
        <f t="shared" si="18"/>
        <v>41</v>
      </c>
      <c r="CT41" s="155">
        <f t="shared" si="18"/>
        <v>42</v>
      </c>
      <c r="CU41" s="155">
        <v>2</v>
      </c>
      <c r="CV41" s="155">
        <v>2</v>
      </c>
      <c r="CW41" s="155">
        <v>1</v>
      </c>
      <c r="CX41" s="155">
        <v>0</v>
      </c>
      <c r="CY41" s="155">
        <v>1</v>
      </c>
      <c r="CZ41" s="155">
        <v>3</v>
      </c>
      <c r="DA41" s="155">
        <v>1</v>
      </c>
      <c r="DB41" s="155" t="b">
        <v>1</v>
      </c>
      <c r="DE41" s="87">
        <v>75</v>
      </c>
      <c r="DF41" s="87">
        <v>-20.698</v>
      </c>
      <c r="DG41" s="87">
        <v>-3.05</v>
      </c>
      <c r="DH41" s="87">
        <v>9.3000000000000007</v>
      </c>
      <c r="DI41" s="87">
        <v>1</v>
      </c>
      <c r="DJ41" s="87">
        <v>0</v>
      </c>
      <c r="DM41" s="87">
        <v>81</v>
      </c>
      <c r="DN41" s="87">
        <v>87</v>
      </c>
      <c r="DO41" s="87">
        <v>88</v>
      </c>
      <c r="DP41" s="87">
        <v>3</v>
      </c>
      <c r="DQ41" s="87">
        <v>3</v>
      </c>
      <c r="DR41" s="87">
        <v>1</v>
      </c>
      <c r="DS41" s="87">
        <v>0</v>
      </c>
      <c r="DT41" s="87">
        <v>2</v>
      </c>
      <c r="DU41" s="87">
        <v>1</v>
      </c>
      <c r="DV41" s="87">
        <v>1</v>
      </c>
      <c r="DW41" s="87" t="b">
        <v>1</v>
      </c>
      <c r="DY41" s="87">
        <v>166</v>
      </c>
      <c r="DZ41" s="87">
        <v>1.25</v>
      </c>
      <c r="EA41" s="87">
        <v>2.17</v>
      </c>
      <c r="EB41" s="87">
        <v>-12</v>
      </c>
      <c r="EC41" s="87">
        <v>1</v>
      </c>
      <c r="ED41" s="87">
        <v>0</v>
      </c>
      <c r="EG41" s="87">
        <v>173</v>
      </c>
      <c r="EH41" s="87">
        <v>180</v>
      </c>
      <c r="EI41" s="87">
        <v>47</v>
      </c>
      <c r="EJ41" s="87">
        <v>3</v>
      </c>
      <c r="EK41" s="87">
        <v>3</v>
      </c>
      <c r="EL41" s="87">
        <v>1</v>
      </c>
      <c r="EM41" s="87">
        <v>0</v>
      </c>
      <c r="EN41" s="87">
        <v>10</v>
      </c>
      <c r="EO41" s="87">
        <v>1</v>
      </c>
      <c r="EP41" s="87">
        <v>1</v>
      </c>
      <c r="EQ41" s="87" t="b">
        <v>0</v>
      </c>
    </row>
    <row r="42" spans="1:147" ht="12.75">
      <c r="A42" s="148">
        <f t="shared" si="53"/>
        <v>10</v>
      </c>
      <c r="B42" s="155">
        <f t="shared" si="19"/>
        <v>40</v>
      </c>
      <c r="C42" s="156">
        <v>5</v>
      </c>
      <c r="D42" s="155">
        <v>-25.98</v>
      </c>
      <c r="E42" s="155">
        <v>0</v>
      </c>
      <c r="F42" s="155" t="s">
        <v>142</v>
      </c>
      <c r="G42" s="155"/>
      <c r="H42" s="153"/>
      <c r="I42" s="87">
        <v>1</v>
      </c>
      <c r="J42" s="87">
        <f t="shared" si="55"/>
        <v>20.2</v>
      </c>
      <c r="K42" s="126">
        <v>22</v>
      </c>
      <c r="L42" s="87">
        <v>10</v>
      </c>
      <c r="M42" s="87">
        <v>20</v>
      </c>
      <c r="N42" s="87" t="s">
        <v>154</v>
      </c>
      <c r="O42" s="87" t="s">
        <v>155</v>
      </c>
      <c r="P42" s="87">
        <v>0</v>
      </c>
      <c r="Q42" s="127">
        <v>6.2710000000000001E-4</v>
      </c>
      <c r="R42" s="87">
        <v>0</v>
      </c>
      <c r="S42" s="87">
        <v>0</v>
      </c>
      <c r="T42" s="127">
        <v>1639000000000</v>
      </c>
      <c r="U42" s="127">
        <v>1639000000000</v>
      </c>
      <c r="V42" s="127">
        <v>25330000000</v>
      </c>
      <c r="W42" s="127">
        <v>25330000000</v>
      </c>
      <c r="X42" s="87">
        <v>0</v>
      </c>
      <c r="Y42" s="87">
        <v>0</v>
      </c>
      <c r="Z42" s="127">
        <v>1262000000000</v>
      </c>
      <c r="AA42" s="87">
        <v>1.5613999999999999E-2</v>
      </c>
      <c r="AB42" s="127">
        <v>131700000000</v>
      </c>
      <c r="AC42" s="87">
        <v>0.65</v>
      </c>
      <c r="AD42" s="87" t="s">
        <v>156</v>
      </c>
      <c r="AE42" s="87" t="s">
        <v>157</v>
      </c>
      <c r="AF42" s="87" t="s">
        <v>158</v>
      </c>
      <c r="AG42" s="87" t="s">
        <v>159</v>
      </c>
      <c r="AH42" s="87" t="s">
        <v>160</v>
      </c>
      <c r="AI42" s="87" t="s">
        <v>161</v>
      </c>
      <c r="AJ42" s="87" t="s">
        <v>162</v>
      </c>
      <c r="AK42" s="87">
        <v>0</v>
      </c>
      <c r="AL42" s="87">
        <v>0</v>
      </c>
      <c r="AM42" s="87" t="s">
        <v>142</v>
      </c>
      <c r="AO42" s="87">
        <f t="shared" si="1"/>
        <v>40</v>
      </c>
      <c r="AP42" s="87">
        <f t="shared" si="0"/>
        <v>-25.98</v>
      </c>
      <c r="AQ42" s="87">
        <f t="shared" si="0"/>
        <v>0</v>
      </c>
      <c r="AR42" s="87">
        <f t="shared" si="2"/>
        <v>5</v>
      </c>
      <c r="AS42" s="87">
        <v>1</v>
      </c>
      <c r="AT42" s="87">
        <v>0</v>
      </c>
      <c r="AU42" s="87">
        <v>0</v>
      </c>
      <c r="AV42" s="87">
        <v>0</v>
      </c>
      <c r="AW42" s="87">
        <v>0</v>
      </c>
      <c r="AY42" s="133"/>
      <c r="AZ42" s="87" t="str">
        <f t="shared" si="21"/>
        <v/>
      </c>
      <c r="BA42" s="87" t="str">
        <f t="shared" si="22"/>
        <v/>
      </c>
      <c r="BB42" s="87" t="str">
        <f t="shared" si="23"/>
        <v/>
      </c>
      <c r="BC42" s="87" t="str">
        <f t="shared" si="24"/>
        <v/>
      </c>
      <c r="BD42" s="87" t="str">
        <f t="shared" si="25"/>
        <v/>
      </c>
      <c r="BE42" s="87" t="str">
        <f t="shared" si="26"/>
        <v/>
      </c>
      <c r="BG42" s="87" t="str">
        <f t="shared" si="27"/>
        <v/>
      </c>
      <c r="BH42" s="127" t="str">
        <f t="shared" si="28"/>
        <v/>
      </c>
      <c r="BI42" s="127" t="str">
        <f t="shared" si="29"/>
        <v/>
      </c>
      <c r="BJ42" s="87" t="str">
        <f t="shared" si="30"/>
        <v/>
      </c>
      <c r="BK42" s="87" t="str">
        <f t="shared" si="31"/>
        <v/>
      </c>
      <c r="BL42" s="87" t="str">
        <f t="shared" si="32"/>
        <v/>
      </c>
      <c r="BN42" s="155">
        <v>40</v>
      </c>
      <c r="BO42" s="155">
        <v>42</v>
      </c>
      <c r="BP42" s="155">
        <v>43</v>
      </c>
      <c r="BQ42" s="155">
        <v>40</v>
      </c>
      <c r="BR42" s="155">
        <v>40</v>
      </c>
      <c r="BS42" s="155" t="str">
        <v>1c</v>
      </c>
      <c r="BT42" s="155" t="str">
        <v>0</v>
      </c>
      <c r="BU42" s="87">
        <v>0</v>
      </c>
      <c r="BV42" s="129">
        <v>40</v>
      </c>
      <c r="BW42" s="129" t="str">
        <v>2.10E+11</v>
      </c>
      <c r="BX42" s="129" t="str">
        <v>8.08E+10</v>
      </c>
      <c r="BY42" s="129" t="str">
        <v>7850</v>
      </c>
      <c r="BZ42" s="129">
        <v>10</v>
      </c>
      <c r="CA42" s="129">
        <v>0.02</v>
      </c>
      <c r="CD42" s="87">
        <v>40</v>
      </c>
      <c r="CE42" s="87" t="s">
        <v>180</v>
      </c>
      <c r="CF42" s="87" t="s">
        <v>181</v>
      </c>
      <c r="CG42" s="87">
        <v>1</v>
      </c>
      <c r="CH42" s="87">
        <v>10</v>
      </c>
      <c r="CI42" s="87">
        <v>0.02</v>
      </c>
      <c r="CK42" s="155">
        <f t="shared" si="15"/>
        <v>40</v>
      </c>
      <c r="CL42" s="155">
        <f t="shared" si="42"/>
        <v>-25.98</v>
      </c>
      <c r="CM42" s="155">
        <f t="shared" si="42"/>
        <v>0</v>
      </c>
      <c r="CN42" s="155">
        <f t="shared" si="17"/>
        <v>5</v>
      </c>
      <c r="CO42" s="155">
        <v>1</v>
      </c>
      <c r="CP42" s="155">
        <v>0</v>
      </c>
      <c r="CR42" s="155">
        <f t="shared" si="18"/>
        <v>40</v>
      </c>
      <c r="CS42" s="155">
        <f t="shared" si="18"/>
        <v>42</v>
      </c>
      <c r="CT42" s="155">
        <f t="shared" si="18"/>
        <v>43</v>
      </c>
      <c r="CU42" s="155">
        <v>2</v>
      </c>
      <c r="CV42" s="155">
        <v>2</v>
      </c>
      <c r="CW42" s="155">
        <v>1</v>
      </c>
      <c r="CX42" s="155">
        <v>0</v>
      </c>
      <c r="CY42" s="155">
        <v>1</v>
      </c>
      <c r="CZ42" s="155">
        <v>3</v>
      </c>
      <c r="DA42" s="155">
        <v>1</v>
      </c>
      <c r="DB42" s="155" t="b">
        <v>1</v>
      </c>
      <c r="DE42" s="87">
        <v>76</v>
      </c>
      <c r="DF42" s="87">
        <v>-20.0943</v>
      </c>
      <c r="DG42" s="87">
        <v>-3.3984999999999999</v>
      </c>
      <c r="DH42" s="87">
        <v>9.3000000000000007</v>
      </c>
      <c r="DI42" s="87">
        <v>1</v>
      </c>
      <c r="DJ42" s="87">
        <v>0</v>
      </c>
      <c r="DM42" s="87">
        <v>82</v>
      </c>
      <c r="DN42" s="87">
        <v>88</v>
      </c>
      <c r="DO42" s="87">
        <v>89</v>
      </c>
      <c r="DP42" s="87">
        <v>3</v>
      </c>
      <c r="DQ42" s="87">
        <v>3</v>
      </c>
      <c r="DR42" s="87">
        <v>1</v>
      </c>
      <c r="DS42" s="87">
        <v>0</v>
      </c>
      <c r="DT42" s="87">
        <v>2</v>
      </c>
      <c r="DU42" s="87">
        <v>1</v>
      </c>
      <c r="DV42" s="87">
        <v>1</v>
      </c>
      <c r="DW42" s="87" t="b">
        <v>1</v>
      </c>
      <c r="DY42" s="87">
        <v>167</v>
      </c>
      <c r="DZ42" s="87">
        <v>-2.75</v>
      </c>
      <c r="EA42" s="87">
        <v>0</v>
      </c>
      <c r="EB42" s="87">
        <v>-12</v>
      </c>
      <c r="EC42" s="87">
        <v>1</v>
      </c>
      <c r="ED42" s="87">
        <v>0</v>
      </c>
      <c r="EG42" s="87">
        <v>174</v>
      </c>
      <c r="EH42" s="87">
        <v>32</v>
      </c>
      <c r="EI42" s="87">
        <v>134</v>
      </c>
      <c r="EJ42" s="87">
        <v>3</v>
      </c>
      <c r="EK42" s="87">
        <v>3</v>
      </c>
      <c r="EL42" s="87">
        <v>1</v>
      </c>
      <c r="EM42" s="87">
        <v>0</v>
      </c>
      <c r="EN42" s="87">
        <v>10</v>
      </c>
      <c r="EO42" s="87">
        <v>1</v>
      </c>
      <c r="EP42" s="87">
        <v>1</v>
      </c>
      <c r="EQ42" s="87" t="b">
        <v>0</v>
      </c>
    </row>
    <row r="43" spans="1:147" ht="12.75">
      <c r="A43" s="148">
        <f t="shared" si="53"/>
        <v>11</v>
      </c>
      <c r="B43" s="155">
        <f t="shared" si="19"/>
        <v>41</v>
      </c>
      <c r="C43" s="156">
        <v>6</v>
      </c>
      <c r="D43" s="155">
        <v>-25.98</v>
      </c>
      <c r="E43" s="155">
        <v>0</v>
      </c>
      <c r="F43" s="155" t="s">
        <v>142</v>
      </c>
      <c r="G43" s="155"/>
      <c r="H43" s="153"/>
      <c r="I43" s="87">
        <v>1</v>
      </c>
      <c r="J43" s="87">
        <f t="shared" si="55"/>
        <v>21.1</v>
      </c>
      <c r="K43" s="126">
        <v>22</v>
      </c>
      <c r="L43" s="87">
        <v>10</v>
      </c>
      <c r="M43" s="87">
        <v>20</v>
      </c>
      <c r="N43" s="87" t="s">
        <v>154</v>
      </c>
      <c r="O43" s="87" t="s">
        <v>155</v>
      </c>
      <c r="P43" s="87">
        <v>0</v>
      </c>
      <c r="Q43" s="127">
        <v>6.2710000000000001E-4</v>
      </c>
      <c r="R43" s="87">
        <v>0</v>
      </c>
      <c r="S43" s="87">
        <v>0</v>
      </c>
      <c r="T43" s="127">
        <v>1639000000000</v>
      </c>
      <c r="U43" s="127">
        <v>1639000000000</v>
      </c>
      <c r="V43" s="127">
        <v>25330000000</v>
      </c>
      <c r="W43" s="127">
        <v>25330000000</v>
      </c>
      <c r="X43" s="87">
        <v>0</v>
      </c>
      <c r="Y43" s="87">
        <v>0</v>
      </c>
      <c r="Z43" s="127">
        <v>1262000000000</v>
      </c>
      <c r="AA43" s="87">
        <v>1.5613999999999999E-2</v>
      </c>
      <c r="AB43" s="127">
        <v>131700000000</v>
      </c>
      <c r="AC43" s="87">
        <v>0.65</v>
      </c>
      <c r="AD43" s="87" t="s">
        <v>156</v>
      </c>
      <c r="AE43" s="87" t="s">
        <v>157</v>
      </c>
      <c r="AF43" s="87" t="s">
        <v>158</v>
      </c>
      <c r="AG43" s="87" t="s">
        <v>159</v>
      </c>
      <c r="AH43" s="87" t="s">
        <v>160</v>
      </c>
      <c r="AI43" s="87" t="s">
        <v>161</v>
      </c>
      <c r="AJ43" s="87" t="s">
        <v>162</v>
      </c>
      <c r="AK43" s="87">
        <v>0</v>
      </c>
      <c r="AL43" s="87">
        <v>0</v>
      </c>
      <c r="AM43" s="87" t="s">
        <v>142</v>
      </c>
      <c r="AO43" s="87">
        <f t="shared" si="1"/>
        <v>41</v>
      </c>
      <c r="AP43" s="87">
        <f t="shared" si="0"/>
        <v>-25.98</v>
      </c>
      <c r="AQ43" s="87">
        <f t="shared" si="0"/>
        <v>0</v>
      </c>
      <c r="AR43" s="87">
        <f t="shared" si="2"/>
        <v>6</v>
      </c>
      <c r="AS43" s="87">
        <v>1</v>
      </c>
      <c r="AT43" s="87">
        <v>0</v>
      </c>
      <c r="AU43" s="87">
        <v>0</v>
      </c>
      <c r="AV43" s="87">
        <v>0</v>
      </c>
      <c r="AW43" s="87">
        <v>0</v>
      </c>
      <c r="AY43" s="133">
        <f t="shared" ref="AY43" si="58">IF(J43="", "", INT(J43))</f>
        <v>21</v>
      </c>
      <c r="AZ43" s="87">
        <f t="shared" si="21"/>
        <v>22</v>
      </c>
      <c r="BA43" s="87">
        <f t="shared" si="22"/>
        <v>23</v>
      </c>
      <c r="BB43" s="87">
        <f t="shared" si="23"/>
        <v>21</v>
      </c>
      <c r="BC43" s="87">
        <f t="shared" si="24"/>
        <v>21</v>
      </c>
      <c r="BD43" s="87" t="str">
        <f t="shared" si="25"/>
        <v>1c</v>
      </c>
      <c r="BE43" s="87" t="str">
        <f t="shared" si="26"/>
        <v>0</v>
      </c>
      <c r="BG43" s="87">
        <f t="shared" si="27"/>
        <v>21</v>
      </c>
      <c r="BH43" s="127" t="str">
        <f t="shared" si="28"/>
        <v>2.10E+11</v>
      </c>
      <c r="BI43" s="127" t="str">
        <f t="shared" si="29"/>
        <v>8.08E+10</v>
      </c>
      <c r="BJ43" s="87" t="str">
        <f t="shared" si="30"/>
        <v>7850</v>
      </c>
      <c r="BK43" s="87">
        <f t="shared" si="31"/>
        <v>10</v>
      </c>
      <c r="BL43" s="87">
        <f t="shared" si="32"/>
        <v>0.02</v>
      </c>
      <c r="BN43" s="129">
        <v>41</v>
      </c>
      <c r="BO43" s="129">
        <v>43</v>
      </c>
      <c r="BP43" s="129">
        <v>44</v>
      </c>
      <c r="BQ43" s="129">
        <v>41</v>
      </c>
      <c r="BR43" s="129">
        <v>41</v>
      </c>
      <c r="BS43" s="129" t="str">
        <v>1c</v>
      </c>
      <c r="BT43" s="129" t="str">
        <v>0</v>
      </c>
      <c r="BU43" s="87">
        <v>0</v>
      </c>
      <c r="BV43" s="129">
        <v>41</v>
      </c>
      <c r="BW43" s="129" t="str">
        <v>2.10E+11</v>
      </c>
      <c r="BX43" s="129" t="str">
        <v>8.08E+10</v>
      </c>
      <c r="BY43" s="129" t="str">
        <v>7850</v>
      </c>
      <c r="BZ43" s="129">
        <v>10</v>
      </c>
      <c r="CA43" s="129">
        <v>0.02</v>
      </c>
      <c r="CD43" s="87">
        <v>41</v>
      </c>
      <c r="CE43" s="87" t="s">
        <v>180</v>
      </c>
      <c r="CF43" s="87" t="s">
        <v>181</v>
      </c>
      <c r="CG43" s="87">
        <v>1</v>
      </c>
      <c r="CH43" s="87">
        <v>10</v>
      </c>
      <c r="CI43" s="87">
        <v>0.02</v>
      </c>
      <c r="CK43" s="155">
        <f t="shared" si="15"/>
        <v>41</v>
      </c>
      <c r="CL43" s="155">
        <f t="shared" si="42"/>
        <v>-25.98</v>
      </c>
      <c r="CM43" s="155">
        <f t="shared" si="42"/>
        <v>0</v>
      </c>
      <c r="CN43" s="155">
        <f t="shared" si="17"/>
        <v>6</v>
      </c>
      <c r="CO43" s="155">
        <v>1</v>
      </c>
      <c r="CP43" s="155">
        <v>0</v>
      </c>
      <c r="CR43" s="87">
        <f t="shared" si="18"/>
        <v>41</v>
      </c>
      <c r="CS43" s="87">
        <f t="shared" si="18"/>
        <v>43</v>
      </c>
      <c r="CT43" s="87">
        <f t="shared" si="18"/>
        <v>44</v>
      </c>
      <c r="CU43" s="87">
        <v>2</v>
      </c>
      <c r="CV43" s="87">
        <v>2</v>
      </c>
      <c r="CW43" s="87">
        <v>1</v>
      </c>
      <c r="CX43" s="87">
        <v>0</v>
      </c>
      <c r="CY43" s="87">
        <v>1</v>
      </c>
      <c r="CZ43" s="87">
        <v>3</v>
      </c>
      <c r="DA43" s="87">
        <v>1</v>
      </c>
      <c r="DB43" s="87" t="b">
        <v>1</v>
      </c>
      <c r="DE43" s="87">
        <v>80</v>
      </c>
      <c r="DF43" s="87">
        <v>-6.4950000000000001</v>
      </c>
      <c r="DG43" s="87">
        <v>-11.25</v>
      </c>
      <c r="DH43" s="87">
        <v>9.3000000000000007</v>
      </c>
      <c r="DI43" s="87">
        <v>1</v>
      </c>
      <c r="DJ43" s="87">
        <v>0</v>
      </c>
      <c r="DM43" s="87">
        <v>83</v>
      </c>
      <c r="DN43" s="87">
        <v>89</v>
      </c>
      <c r="DO43" s="87">
        <v>93</v>
      </c>
      <c r="DP43" s="87">
        <v>3</v>
      </c>
      <c r="DQ43" s="87">
        <v>3</v>
      </c>
      <c r="DR43" s="87">
        <v>1</v>
      </c>
      <c r="DS43" s="87">
        <v>0</v>
      </c>
      <c r="DT43" s="87">
        <v>2</v>
      </c>
      <c r="DU43" s="87">
        <v>1</v>
      </c>
      <c r="DV43" s="87">
        <v>1</v>
      </c>
      <c r="DW43" s="87" t="b">
        <v>1</v>
      </c>
      <c r="DY43" s="87">
        <v>173</v>
      </c>
      <c r="DZ43" s="87">
        <v>-20.981000000000002</v>
      </c>
      <c r="EA43" s="87">
        <v>0</v>
      </c>
      <c r="EB43" s="87">
        <v>-12</v>
      </c>
      <c r="EC43" s="87">
        <v>1</v>
      </c>
      <c r="ED43" s="87">
        <v>0</v>
      </c>
      <c r="EG43" s="87">
        <v>175</v>
      </c>
      <c r="EH43" s="87">
        <v>134</v>
      </c>
      <c r="EI43" s="87">
        <v>146</v>
      </c>
      <c r="EJ43" s="87">
        <v>3</v>
      </c>
      <c r="EK43" s="87">
        <v>3</v>
      </c>
      <c r="EL43" s="87">
        <v>1</v>
      </c>
      <c r="EM43" s="87">
        <v>0</v>
      </c>
      <c r="EN43" s="87">
        <v>10</v>
      </c>
      <c r="EO43" s="87">
        <v>1</v>
      </c>
      <c r="EP43" s="87">
        <v>1</v>
      </c>
      <c r="EQ43" s="87" t="b">
        <v>0</v>
      </c>
    </row>
    <row r="44" spans="1:147" ht="12.75">
      <c r="A44" s="148">
        <f t="shared" si="53"/>
        <v>12</v>
      </c>
      <c r="B44" s="155">
        <f t="shared" si="19"/>
        <v>42</v>
      </c>
      <c r="C44" s="156">
        <v>8</v>
      </c>
      <c r="D44" s="155">
        <v>-25.98</v>
      </c>
      <c r="E44" s="155">
        <v>0</v>
      </c>
      <c r="F44" s="155" t="s">
        <v>142</v>
      </c>
      <c r="G44" s="155"/>
      <c r="H44" s="153"/>
      <c r="I44" s="87">
        <v>1</v>
      </c>
      <c r="J44" s="87">
        <f t="shared" si="55"/>
        <v>21.2</v>
      </c>
      <c r="K44" s="126">
        <v>23</v>
      </c>
      <c r="L44" s="87">
        <v>10</v>
      </c>
      <c r="M44" s="87">
        <v>20</v>
      </c>
      <c r="N44" s="87" t="s">
        <v>154</v>
      </c>
      <c r="O44" s="87" t="s">
        <v>155</v>
      </c>
      <c r="P44" s="87">
        <v>0</v>
      </c>
      <c r="Q44" s="127">
        <v>6.2710000000000001E-4</v>
      </c>
      <c r="R44" s="87">
        <v>0</v>
      </c>
      <c r="S44" s="87">
        <v>0</v>
      </c>
      <c r="T44" s="127">
        <v>1639000000000</v>
      </c>
      <c r="U44" s="127">
        <v>1639000000000</v>
      </c>
      <c r="V44" s="127">
        <v>25330000000</v>
      </c>
      <c r="W44" s="127">
        <v>25330000000</v>
      </c>
      <c r="X44" s="87">
        <v>0</v>
      </c>
      <c r="Y44" s="87">
        <v>0</v>
      </c>
      <c r="Z44" s="127">
        <v>1262000000000</v>
      </c>
      <c r="AA44" s="87">
        <v>1.5613999999999999E-2</v>
      </c>
      <c r="AB44" s="127">
        <v>131700000000</v>
      </c>
      <c r="AC44" s="87">
        <v>0.65</v>
      </c>
      <c r="AD44" s="87" t="s">
        <v>156</v>
      </c>
      <c r="AE44" s="87" t="s">
        <v>157</v>
      </c>
      <c r="AF44" s="87" t="s">
        <v>158</v>
      </c>
      <c r="AG44" s="87" t="s">
        <v>159</v>
      </c>
      <c r="AH44" s="87" t="s">
        <v>160</v>
      </c>
      <c r="AI44" s="87" t="s">
        <v>161</v>
      </c>
      <c r="AJ44" s="87" t="s">
        <v>162</v>
      </c>
      <c r="AK44" s="87">
        <v>0</v>
      </c>
      <c r="AL44" s="87">
        <v>0</v>
      </c>
      <c r="AM44" s="87" t="s">
        <v>142</v>
      </c>
      <c r="AO44" s="87">
        <f t="shared" si="1"/>
        <v>42</v>
      </c>
      <c r="AP44" s="87">
        <f t="shared" si="0"/>
        <v>-25.98</v>
      </c>
      <c r="AQ44" s="87">
        <f t="shared" si="0"/>
        <v>0</v>
      </c>
      <c r="AR44" s="87">
        <f t="shared" si="2"/>
        <v>8</v>
      </c>
      <c r="AS44" s="87">
        <v>1</v>
      </c>
      <c r="AT44" s="87">
        <v>0</v>
      </c>
      <c r="AU44" s="87">
        <v>0</v>
      </c>
      <c r="AV44" s="87">
        <v>0</v>
      </c>
      <c r="AW44" s="87">
        <v>0</v>
      </c>
      <c r="AY44" s="133"/>
      <c r="AZ44" s="87" t="str">
        <f t="shared" si="21"/>
        <v/>
      </c>
      <c r="BA44" s="87" t="str">
        <f t="shared" si="22"/>
        <v/>
      </c>
      <c r="BB44" s="87" t="str">
        <f t="shared" si="23"/>
        <v/>
      </c>
      <c r="BC44" s="87" t="str">
        <f t="shared" si="24"/>
        <v/>
      </c>
      <c r="BD44" s="87" t="str">
        <f t="shared" si="25"/>
        <v/>
      </c>
      <c r="BE44" s="87" t="str">
        <f t="shared" si="26"/>
        <v/>
      </c>
      <c r="BG44" s="87" t="str">
        <f t="shared" si="27"/>
        <v/>
      </c>
      <c r="BH44" s="127" t="str">
        <f t="shared" si="28"/>
        <v/>
      </c>
      <c r="BI44" s="127" t="str">
        <f t="shared" si="29"/>
        <v/>
      </c>
      <c r="BJ44" s="87" t="str">
        <f t="shared" si="30"/>
        <v/>
      </c>
      <c r="BK44" s="87" t="str">
        <f t="shared" si="31"/>
        <v/>
      </c>
      <c r="BL44" s="87" t="str">
        <f t="shared" si="32"/>
        <v/>
      </c>
      <c r="BN44" s="129">
        <v>42</v>
      </c>
      <c r="BO44" s="129">
        <v>44</v>
      </c>
      <c r="BP44" s="129">
        <v>45</v>
      </c>
      <c r="BQ44" s="129">
        <v>42</v>
      </c>
      <c r="BR44" s="129">
        <v>42</v>
      </c>
      <c r="BS44" s="129" t="str">
        <v>1c</v>
      </c>
      <c r="BT44" s="129" t="str">
        <v>0</v>
      </c>
      <c r="BU44" s="87">
        <v>0</v>
      </c>
      <c r="BV44" s="129">
        <v>42</v>
      </c>
      <c r="BW44" s="129" t="str">
        <v>2.10E+11</v>
      </c>
      <c r="BX44" s="129" t="str">
        <v>8.08E+10</v>
      </c>
      <c r="BY44" s="129" t="str">
        <v>7850</v>
      </c>
      <c r="BZ44" s="129">
        <v>10</v>
      </c>
      <c r="CA44" s="129">
        <v>0.02</v>
      </c>
      <c r="CD44" s="87">
        <v>42</v>
      </c>
      <c r="CE44" s="87" t="s">
        <v>180</v>
      </c>
      <c r="CF44" s="87" t="s">
        <v>181</v>
      </c>
      <c r="CG44" s="87">
        <v>1</v>
      </c>
      <c r="CH44" s="87">
        <v>10</v>
      </c>
      <c r="CI44" s="87">
        <v>0.02</v>
      </c>
      <c r="CK44" s="155">
        <f t="shared" si="15"/>
        <v>42</v>
      </c>
      <c r="CL44" s="155">
        <f t="shared" si="42"/>
        <v>-25.98</v>
      </c>
      <c r="CM44" s="155">
        <f t="shared" si="42"/>
        <v>0</v>
      </c>
      <c r="CN44" s="155">
        <f t="shared" si="17"/>
        <v>8</v>
      </c>
      <c r="CO44" s="155">
        <v>1</v>
      </c>
      <c r="CP44" s="155">
        <v>0</v>
      </c>
      <c r="CR44" s="87">
        <f t="shared" si="18"/>
        <v>42</v>
      </c>
      <c r="CS44" s="87">
        <f t="shared" si="18"/>
        <v>44</v>
      </c>
      <c r="CT44" s="87">
        <f t="shared" si="18"/>
        <v>45</v>
      </c>
      <c r="CU44" s="87">
        <v>2</v>
      </c>
      <c r="CV44" s="87">
        <v>2</v>
      </c>
      <c r="CW44" s="87">
        <v>1</v>
      </c>
      <c r="CX44" s="87">
        <v>0</v>
      </c>
      <c r="CY44" s="87">
        <v>1</v>
      </c>
      <c r="CZ44" s="87">
        <v>3</v>
      </c>
      <c r="DA44" s="87">
        <v>1</v>
      </c>
      <c r="DB44" s="87" t="b">
        <v>1</v>
      </c>
      <c r="DE44" s="87">
        <v>84</v>
      </c>
      <c r="DF44" s="87">
        <v>7.1040000000000001</v>
      </c>
      <c r="DG44" s="87">
        <v>-19.101500000000001</v>
      </c>
      <c r="DH44" s="87">
        <v>9.3000000000000007</v>
      </c>
      <c r="DI44" s="87">
        <v>1</v>
      </c>
      <c r="DJ44" s="87">
        <v>0</v>
      </c>
      <c r="DM44" s="87">
        <v>87</v>
      </c>
      <c r="DN44" s="87">
        <v>93</v>
      </c>
      <c r="DO44" s="87">
        <v>97</v>
      </c>
      <c r="DP44" s="87">
        <v>3</v>
      </c>
      <c r="DQ44" s="87">
        <v>3</v>
      </c>
      <c r="DR44" s="87">
        <v>1</v>
      </c>
      <c r="DS44" s="87">
        <v>0</v>
      </c>
      <c r="DT44" s="87">
        <v>2</v>
      </c>
      <c r="DU44" s="87">
        <v>1</v>
      </c>
      <c r="DV44" s="87">
        <v>1</v>
      </c>
      <c r="DW44" s="87" t="b">
        <v>1</v>
      </c>
      <c r="DY44" s="87">
        <v>174</v>
      </c>
      <c r="DZ44" s="87">
        <v>1.25</v>
      </c>
      <c r="EA44" s="87">
        <v>-2.17</v>
      </c>
      <c r="EB44" s="87">
        <v>-12</v>
      </c>
      <c r="EC44" s="87">
        <v>1</v>
      </c>
      <c r="ED44" s="87">
        <v>0</v>
      </c>
      <c r="EG44" s="184">
        <v>187</v>
      </c>
      <c r="EH44" s="184">
        <v>146</v>
      </c>
      <c r="EI44" s="184">
        <v>47</v>
      </c>
      <c r="EJ44" s="184">
        <v>3</v>
      </c>
      <c r="EK44" s="184">
        <v>3</v>
      </c>
      <c r="EL44" s="184">
        <v>1</v>
      </c>
      <c r="EM44" s="184">
        <v>0</v>
      </c>
      <c r="EN44" s="184">
        <v>10</v>
      </c>
      <c r="EO44" s="184">
        <v>1</v>
      </c>
      <c r="EP44" s="184">
        <v>1</v>
      </c>
      <c r="EQ44" s="87" t="b">
        <v>0</v>
      </c>
    </row>
    <row r="45" spans="1:147" ht="12.75">
      <c r="A45" s="148">
        <f>A44+1</f>
        <v>13</v>
      </c>
      <c r="B45" s="153">
        <f t="shared" si="19"/>
        <v>43</v>
      </c>
      <c r="C45" s="154">
        <v>9.3000000000000007</v>
      </c>
      <c r="D45" s="153">
        <v>-25.98</v>
      </c>
      <c r="E45" s="153">
        <v>0</v>
      </c>
      <c r="F45" s="153" t="s">
        <v>142</v>
      </c>
      <c r="G45" s="153"/>
      <c r="H45" s="153"/>
      <c r="J45" s="87">
        <f t="shared" si="55"/>
        <v>22.1</v>
      </c>
      <c r="K45" s="126">
        <v>23</v>
      </c>
      <c r="L45" s="87">
        <v>10</v>
      </c>
      <c r="M45" s="87">
        <v>20</v>
      </c>
      <c r="N45" s="87" t="s">
        <v>154</v>
      </c>
      <c r="O45" s="87" t="s">
        <v>155</v>
      </c>
      <c r="P45" s="87">
        <v>0</v>
      </c>
      <c r="Q45" s="127">
        <v>6.2710000000000001E-4</v>
      </c>
      <c r="R45" s="87">
        <v>0</v>
      </c>
      <c r="S45" s="87">
        <v>0</v>
      </c>
      <c r="T45" s="127">
        <v>1639000000000</v>
      </c>
      <c r="U45" s="127">
        <v>1639000000000</v>
      </c>
      <c r="V45" s="127">
        <v>25330000000</v>
      </c>
      <c r="W45" s="127">
        <v>25330000000</v>
      </c>
      <c r="X45" s="87">
        <v>0</v>
      </c>
      <c r="Y45" s="87">
        <v>0</v>
      </c>
      <c r="Z45" s="127">
        <v>1262000000000</v>
      </c>
      <c r="AA45" s="87">
        <v>1.5613999999999999E-2</v>
      </c>
      <c r="AB45" s="127">
        <v>131700000000</v>
      </c>
      <c r="AC45" s="87">
        <v>0.65</v>
      </c>
      <c r="AD45" s="87" t="s">
        <v>156</v>
      </c>
      <c r="AE45" s="87" t="s">
        <v>157</v>
      </c>
      <c r="AF45" s="87" t="s">
        <v>158</v>
      </c>
      <c r="AG45" s="87" t="s">
        <v>159</v>
      </c>
      <c r="AH45" s="87" t="s">
        <v>160</v>
      </c>
      <c r="AI45" s="87" t="s">
        <v>161</v>
      </c>
      <c r="AJ45" s="87" t="s">
        <v>162</v>
      </c>
      <c r="AK45" s="87">
        <v>0</v>
      </c>
      <c r="AL45" s="87">
        <v>0</v>
      </c>
      <c r="AM45" s="87" t="s">
        <v>142</v>
      </c>
      <c r="AO45" s="87">
        <f t="shared" si="1"/>
        <v>43</v>
      </c>
      <c r="AP45" s="87">
        <f t="shared" si="0"/>
        <v>-25.98</v>
      </c>
      <c r="AQ45" s="87">
        <f t="shared" si="0"/>
        <v>0</v>
      </c>
      <c r="AR45" s="87">
        <f t="shared" si="2"/>
        <v>9.3000000000000007</v>
      </c>
      <c r="AS45" s="87">
        <v>1</v>
      </c>
      <c r="AT45" s="87">
        <v>0</v>
      </c>
      <c r="AU45" s="87">
        <v>0</v>
      </c>
      <c r="AV45" s="87">
        <v>0</v>
      </c>
      <c r="AW45" s="87">
        <v>0</v>
      </c>
      <c r="AY45" s="133">
        <f t="shared" ref="AY45" si="59">IF(J45="", "", INT(J45))</f>
        <v>22</v>
      </c>
      <c r="AZ45" s="87">
        <f t="shared" si="21"/>
        <v>23</v>
      </c>
      <c r="BA45" s="87">
        <f t="shared" si="22"/>
        <v>24</v>
      </c>
      <c r="BB45" s="87">
        <f t="shared" si="23"/>
        <v>22</v>
      </c>
      <c r="BC45" s="87">
        <f t="shared" si="24"/>
        <v>22</v>
      </c>
      <c r="BD45" s="87" t="str">
        <f t="shared" si="25"/>
        <v>1c</v>
      </c>
      <c r="BE45" s="87" t="str">
        <f t="shared" si="26"/>
        <v>0</v>
      </c>
      <c r="BG45" s="87">
        <f t="shared" si="27"/>
        <v>22</v>
      </c>
      <c r="BH45" s="127" t="str">
        <f t="shared" si="28"/>
        <v>2.10E+11</v>
      </c>
      <c r="BI45" s="127" t="str">
        <f t="shared" si="29"/>
        <v>8.08E+10</v>
      </c>
      <c r="BJ45" s="87" t="str">
        <f t="shared" si="30"/>
        <v>7850</v>
      </c>
      <c r="BK45" s="87">
        <f t="shared" si="31"/>
        <v>10</v>
      </c>
      <c r="BL45" s="87">
        <f t="shared" si="32"/>
        <v>0.02</v>
      </c>
      <c r="BN45" s="129">
        <v>43</v>
      </c>
      <c r="BO45" s="129">
        <v>46</v>
      </c>
      <c r="BP45" s="129">
        <v>47</v>
      </c>
      <c r="BQ45" s="129">
        <v>43</v>
      </c>
      <c r="BR45" s="129">
        <v>43</v>
      </c>
      <c r="BS45" s="129" t="str">
        <v>1c</v>
      </c>
      <c r="BT45" s="129" t="str">
        <v>0</v>
      </c>
      <c r="BU45" s="87">
        <v>0</v>
      </c>
      <c r="BV45" s="129">
        <v>43</v>
      </c>
      <c r="BW45" s="129" t="str">
        <v>2.10E+11</v>
      </c>
      <c r="BX45" s="129" t="str">
        <v>8.08E+10</v>
      </c>
      <c r="BY45" s="129" t="str">
        <v>7850</v>
      </c>
      <c r="BZ45" s="129">
        <v>10</v>
      </c>
      <c r="CA45" s="129">
        <v>2.1999999999999999E-2</v>
      </c>
      <c r="CD45" s="87">
        <v>43</v>
      </c>
      <c r="CE45" s="87" t="s">
        <v>180</v>
      </c>
      <c r="CF45" s="87" t="s">
        <v>181</v>
      </c>
      <c r="CG45" s="87">
        <v>1</v>
      </c>
      <c r="CH45" s="87">
        <v>10</v>
      </c>
      <c r="CI45" s="87">
        <v>2.1999999999999999E-2</v>
      </c>
      <c r="CK45" s="87">
        <f t="shared" si="15"/>
        <v>43</v>
      </c>
      <c r="CL45" s="87">
        <f t="shared" si="42"/>
        <v>-25.98</v>
      </c>
      <c r="CM45" s="87">
        <f t="shared" si="42"/>
        <v>0</v>
      </c>
      <c r="CN45" s="87">
        <f t="shared" si="17"/>
        <v>9.3000000000000007</v>
      </c>
      <c r="CO45" s="87">
        <v>1</v>
      </c>
      <c r="CP45" s="87">
        <v>0</v>
      </c>
      <c r="CR45" s="87">
        <f t="shared" si="18"/>
        <v>43</v>
      </c>
      <c r="CS45" s="87">
        <f t="shared" si="18"/>
        <v>46</v>
      </c>
      <c r="CT45" s="87">
        <f t="shared" si="18"/>
        <v>47</v>
      </c>
      <c r="CU45" s="87">
        <v>2</v>
      </c>
      <c r="CV45" s="87">
        <v>2</v>
      </c>
      <c r="CW45" s="87">
        <v>1</v>
      </c>
      <c r="CX45" s="87">
        <v>0</v>
      </c>
      <c r="CY45" s="87">
        <v>1</v>
      </c>
      <c r="CZ45" s="87">
        <v>3</v>
      </c>
      <c r="DA45" s="87">
        <v>1</v>
      </c>
      <c r="DB45" s="87" t="b">
        <v>1</v>
      </c>
      <c r="DE45" s="87">
        <v>85</v>
      </c>
      <c r="DF45" s="87">
        <v>7.7080000000000002</v>
      </c>
      <c r="DG45" s="87">
        <v>-19.45</v>
      </c>
      <c r="DH45" s="87">
        <v>9.3000000000000007</v>
      </c>
      <c r="DI45" s="87">
        <v>1</v>
      </c>
      <c r="DJ45" s="87">
        <v>0</v>
      </c>
      <c r="DM45" s="87">
        <v>91</v>
      </c>
      <c r="DN45" s="87">
        <v>97</v>
      </c>
      <c r="DO45" s="87">
        <v>98</v>
      </c>
      <c r="DP45" s="87">
        <v>3</v>
      </c>
      <c r="DQ45" s="87">
        <v>3</v>
      </c>
      <c r="DR45" s="87">
        <v>1</v>
      </c>
      <c r="DS45" s="87">
        <v>0</v>
      </c>
      <c r="DT45" s="87">
        <v>2</v>
      </c>
      <c r="DU45" s="87">
        <v>1</v>
      </c>
      <c r="DV45" s="87">
        <v>1</v>
      </c>
      <c r="DW45" s="87" t="b">
        <v>1</v>
      </c>
      <c r="DY45" s="87">
        <v>180</v>
      </c>
      <c r="DZ45" s="87">
        <v>10.49</v>
      </c>
      <c r="EA45" s="87">
        <v>-18.170000000000002</v>
      </c>
      <c r="EB45" s="87">
        <v>-12</v>
      </c>
      <c r="EC45" s="87">
        <v>1</v>
      </c>
      <c r="ED45" s="87">
        <v>0</v>
      </c>
      <c r="EG45" s="87">
        <v>194</v>
      </c>
      <c r="EH45" s="87">
        <v>15</v>
      </c>
      <c r="EI45" s="87">
        <v>229</v>
      </c>
      <c r="EJ45" s="145">
        <v>1</v>
      </c>
      <c r="EK45" s="145">
        <v>1</v>
      </c>
      <c r="EL45" s="87">
        <v>1</v>
      </c>
      <c r="EM45" s="87">
        <v>0</v>
      </c>
      <c r="EN45" s="87">
        <v>10</v>
      </c>
      <c r="EO45" s="87">
        <v>1</v>
      </c>
      <c r="EP45" s="87">
        <v>1</v>
      </c>
      <c r="EQ45" s="87" t="b">
        <v>0</v>
      </c>
    </row>
    <row r="46" spans="1:147" ht="12.75">
      <c r="A46" s="148">
        <f t="shared" si="53"/>
        <v>14</v>
      </c>
      <c r="B46" s="153">
        <f t="shared" si="19"/>
        <v>44</v>
      </c>
      <c r="C46" s="154">
        <v>10</v>
      </c>
      <c r="D46" s="153">
        <v>-25.98</v>
      </c>
      <c r="E46" s="153">
        <v>0</v>
      </c>
      <c r="F46" s="153" t="s">
        <v>142</v>
      </c>
      <c r="G46" s="153"/>
      <c r="H46" s="153"/>
      <c r="J46" s="87">
        <f t="shared" si="55"/>
        <v>22.2</v>
      </c>
      <c r="K46" s="126">
        <v>24</v>
      </c>
      <c r="L46" s="87">
        <v>10</v>
      </c>
      <c r="M46" s="87">
        <v>20</v>
      </c>
      <c r="N46" s="87" t="s">
        <v>154</v>
      </c>
      <c r="O46" s="87" t="s">
        <v>155</v>
      </c>
      <c r="P46" s="87">
        <v>0</v>
      </c>
      <c r="Q46" s="127">
        <v>6.2710000000000001E-4</v>
      </c>
      <c r="R46" s="87">
        <v>0</v>
      </c>
      <c r="S46" s="87">
        <v>0</v>
      </c>
      <c r="T46" s="127">
        <v>1639000000000</v>
      </c>
      <c r="U46" s="127">
        <v>1639000000000</v>
      </c>
      <c r="V46" s="127">
        <v>25330000000</v>
      </c>
      <c r="W46" s="127">
        <v>25330000000</v>
      </c>
      <c r="X46" s="87">
        <v>0</v>
      </c>
      <c r="Y46" s="87">
        <v>0</v>
      </c>
      <c r="Z46" s="127">
        <v>1262000000000</v>
      </c>
      <c r="AA46" s="87">
        <v>1.5613999999999999E-2</v>
      </c>
      <c r="AB46" s="127">
        <v>131700000000</v>
      </c>
      <c r="AC46" s="87">
        <v>0.65</v>
      </c>
      <c r="AD46" s="87" t="s">
        <v>156</v>
      </c>
      <c r="AE46" s="87" t="s">
        <v>157</v>
      </c>
      <c r="AF46" s="87" t="s">
        <v>158</v>
      </c>
      <c r="AG46" s="87" t="s">
        <v>159</v>
      </c>
      <c r="AH46" s="87" t="s">
        <v>160</v>
      </c>
      <c r="AI46" s="87" t="s">
        <v>161</v>
      </c>
      <c r="AJ46" s="87" t="s">
        <v>162</v>
      </c>
      <c r="AK46" s="87">
        <v>0</v>
      </c>
      <c r="AL46" s="87">
        <v>0</v>
      </c>
      <c r="AM46" s="87" t="s">
        <v>142</v>
      </c>
      <c r="AO46" s="87">
        <f t="shared" si="1"/>
        <v>44</v>
      </c>
      <c r="AP46" s="87">
        <f t="shared" si="0"/>
        <v>-25.98</v>
      </c>
      <c r="AQ46" s="87">
        <f t="shared" si="0"/>
        <v>0</v>
      </c>
      <c r="AR46" s="87">
        <f t="shared" si="2"/>
        <v>10</v>
      </c>
      <c r="AS46" s="87">
        <v>1</v>
      </c>
      <c r="AT46" s="87">
        <v>0</v>
      </c>
      <c r="AU46" s="87">
        <v>0</v>
      </c>
      <c r="AV46" s="87">
        <v>0</v>
      </c>
      <c r="AW46" s="87">
        <v>0</v>
      </c>
      <c r="AY46" s="133"/>
      <c r="AZ46" s="87" t="str">
        <f t="shared" si="21"/>
        <v/>
      </c>
      <c r="BA46" s="87" t="str">
        <f t="shared" si="22"/>
        <v/>
      </c>
      <c r="BB46" s="87" t="str">
        <f t="shared" si="23"/>
        <v/>
      </c>
      <c r="BC46" s="87" t="str">
        <f t="shared" si="24"/>
        <v/>
      </c>
      <c r="BD46" s="87" t="str">
        <f t="shared" si="25"/>
        <v/>
      </c>
      <c r="BE46" s="87" t="str">
        <f t="shared" si="26"/>
        <v/>
      </c>
      <c r="BG46" s="87" t="str">
        <f t="shared" si="27"/>
        <v/>
      </c>
      <c r="BH46" s="127" t="str">
        <f t="shared" si="28"/>
        <v/>
      </c>
      <c r="BI46" s="127" t="str">
        <f t="shared" si="29"/>
        <v/>
      </c>
      <c r="BJ46" s="87" t="str">
        <f t="shared" si="30"/>
        <v/>
      </c>
      <c r="BK46" s="87" t="str">
        <f t="shared" si="31"/>
        <v/>
      </c>
      <c r="BL46" s="87" t="str">
        <f t="shared" si="32"/>
        <v/>
      </c>
      <c r="BN46" s="129">
        <v>44</v>
      </c>
      <c r="BO46" s="129">
        <v>47</v>
      </c>
      <c r="BP46" s="155">
        <v>48</v>
      </c>
      <c r="BQ46" s="129">
        <v>44</v>
      </c>
      <c r="BR46" s="129">
        <v>44</v>
      </c>
      <c r="BS46" s="129" t="str">
        <v>1c</v>
      </c>
      <c r="BT46" s="129" t="str">
        <v>0</v>
      </c>
      <c r="BU46" s="87">
        <v>0</v>
      </c>
      <c r="BV46" s="129">
        <v>44</v>
      </c>
      <c r="BW46" s="129" t="str">
        <v>2.10E+11</v>
      </c>
      <c r="BX46" s="129" t="str">
        <v>8.08E+10</v>
      </c>
      <c r="BY46" s="129" t="str">
        <v>7850</v>
      </c>
      <c r="BZ46" s="129">
        <v>10</v>
      </c>
      <c r="CA46" s="129">
        <v>2.1999999999999999E-2</v>
      </c>
      <c r="CD46" s="87">
        <v>44</v>
      </c>
      <c r="CE46" s="87" t="s">
        <v>180</v>
      </c>
      <c r="CF46" s="87" t="s">
        <v>181</v>
      </c>
      <c r="CG46" s="87">
        <v>1</v>
      </c>
      <c r="CH46" s="87">
        <v>10</v>
      </c>
      <c r="CI46" s="87">
        <v>2.1999999999999999E-2</v>
      </c>
      <c r="CK46" s="87">
        <f t="shared" si="15"/>
        <v>44</v>
      </c>
      <c r="CL46" s="87">
        <f t="shared" si="42"/>
        <v>-25.98</v>
      </c>
      <c r="CM46" s="87">
        <f t="shared" si="42"/>
        <v>0</v>
      </c>
      <c r="CN46" s="87">
        <f t="shared" si="17"/>
        <v>10</v>
      </c>
      <c r="CO46" s="87">
        <v>1</v>
      </c>
      <c r="CP46" s="87">
        <v>0</v>
      </c>
      <c r="CR46" s="155">
        <f t="shared" si="18"/>
        <v>44</v>
      </c>
      <c r="CS46" s="155">
        <f t="shared" si="18"/>
        <v>47</v>
      </c>
      <c r="CT46" s="155">
        <f t="shared" si="18"/>
        <v>48</v>
      </c>
      <c r="CU46" s="155">
        <v>2</v>
      </c>
      <c r="CV46" s="155">
        <v>2</v>
      </c>
      <c r="CW46" s="155">
        <v>1</v>
      </c>
      <c r="CX46" s="155">
        <v>0</v>
      </c>
      <c r="CY46" s="155">
        <v>1</v>
      </c>
      <c r="CZ46" s="155">
        <v>3</v>
      </c>
      <c r="DA46" s="155">
        <v>1</v>
      </c>
      <c r="DB46" s="155" t="b">
        <v>1</v>
      </c>
      <c r="DE46" s="87">
        <v>86</v>
      </c>
      <c r="DF46" s="87">
        <v>8.66</v>
      </c>
      <c r="DG46" s="87">
        <v>-20</v>
      </c>
      <c r="DH46" s="87">
        <v>9.3000000000000007</v>
      </c>
      <c r="DI46" s="87">
        <v>1</v>
      </c>
      <c r="DJ46" s="87">
        <v>0</v>
      </c>
      <c r="DM46" s="87">
        <v>92</v>
      </c>
      <c r="DN46" s="87">
        <v>98</v>
      </c>
      <c r="DO46" s="87">
        <v>99</v>
      </c>
      <c r="DP46" s="87">
        <v>3</v>
      </c>
      <c r="DQ46" s="87">
        <v>3</v>
      </c>
      <c r="DR46" s="87">
        <v>1</v>
      </c>
      <c r="DS46" s="87">
        <v>0</v>
      </c>
      <c r="DT46" s="87">
        <v>2</v>
      </c>
      <c r="DU46" s="87">
        <v>1</v>
      </c>
      <c r="DV46" s="87">
        <v>1</v>
      </c>
      <c r="DW46" s="87" t="b">
        <v>1</v>
      </c>
      <c r="DY46" s="87">
        <v>229</v>
      </c>
      <c r="DZ46" s="87">
        <v>0</v>
      </c>
      <c r="EA46" s="87">
        <v>0</v>
      </c>
      <c r="EB46" s="87">
        <v>12</v>
      </c>
      <c r="EC46" s="87">
        <v>1</v>
      </c>
      <c r="ED46" s="87">
        <v>0</v>
      </c>
      <c r="EG46" s="87">
        <v>223</v>
      </c>
      <c r="EH46" s="87">
        <v>86</v>
      </c>
      <c r="EI46" s="87">
        <v>58</v>
      </c>
      <c r="EJ46" s="87">
        <v>3</v>
      </c>
      <c r="EK46" s="87">
        <v>3</v>
      </c>
      <c r="EL46" s="87">
        <v>1</v>
      </c>
      <c r="EM46" s="87">
        <v>0</v>
      </c>
      <c r="EN46" s="87">
        <v>10</v>
      </c>
      <c r="EO46" s="87">
        <v>1</v>
      </c>
      <c r="EP46" s="87">
        <v>1</v>
      </c>
      <c r="EQ46" s="87" t="b">
        <v>0</v>
      </c>
    </row>
    <row r="47" spans="1:147" ht="12.75">
      <c r="A47" s="148">
        <f t="shared" si="53"/>
        <v>15</v>
      </c>
      <c r="B47" s="153">
        <f t="shared" si="19"/>
        <v>45</v>
      </c>
      <c r="C47" s="154">
        <v>11</v>
      </c>
      <c r="D47" s="153">
        <v>-25.98</v>
      </c>
      <c r="E47" s="153">
        <v>0</v>
      </c>
      <c r="F47" s="153" t="s">
        <v>142</v>
      </c>
      <c r="G47" s="153"/>
      <c r="H47" s="153"/>
      <c r="J47" s="87">
        <f t="shared" si="55"/>
        <v>23.1</v>
      </c>
      <c r="K47" s="126">
        <v>24</v>
      </c>
      <c r="L47" s="87">
        <v>10</v>
      </c>
      <c r="M47" s="87">
        <v>20</v>
      </c>
      <c r="N47" s="87" t="s">
        <v>154</v>
      </c>
      <c r="O47" s="87" t="s">
        <v>155</v>
      </c>
      <c r="P47" s="87">
        <v>0</v>
      </c>
      <c r="Q47" s="127">
        <v>6.2710000000000001E-4</v>
      </c>
      <c r="R47" s="87">
        <v>0</v>
      </c>
      <c r="S47" s="87">
        <v>0</v>
      </c>
      <c r="T47" s="127">
        <v>1639000000000</v>
      </c>
      <c r="U47" s="127">
        <v>1639000000000</v>
      </c>
      <c r="V47" s="127">
        <v>25330000000</v>
      </c>
      <c r="W47" s="127">
        <v>25330000000</v>
      </c>
      <c r="X47" s="87">
        <v>0</v>
      </c>
      <c r="Y47" s="87">
        <v>0</v>
      </c>
      <c r="Z47" s="127">
        <v>1262000000000</v>
      </c>
      <c r="AA47" s="87">
        <v>1.5613999999999999E-2</v>
      </c>
      <c r="AB47" s="127">
        <v>131700000000</v>
      </c>
      <c r="AC47" s="87">
        <v>0.65</v>
      </c>
      <c r="AD47" s="87" t="s">
        <v>156</v>
      </c>
      <c r="AE47" s="87" t="s">
        <v>157</v>
      </c>
      <c r="AF47" s="87" t="s">
        <v>158</v>
      </c>
      <c r="AG47" s="87" t="s">
        <v>159</v>
      </c>
      <c r="AH47" s="87" t="s">
        <v>160</v>
      </c>
      <c r="AI47" s="87" t="s">
        <v>161</v>
      </c>
      <c r="AJ47" s="87" t="s">
        <v>162</v>
      </c>
      <c r="AK47" s="87">
        <v>0</v>
      </c>
      <c r="AL47" s="87">
        <v>0</v>
      </c>
      <c r="AM47" s="87" t="s">
        <v>142</v>
      </c>
      <c r="AO47" s="87">
        <f t="shared" si="1"/>
        <v>45</v>
      </c>
      <c r="AP47" s="87">
        <f t="shared" si="0"/>
        <v>-25.98</v>
      </c>
      <c r="AQ47" s="87">
        <f t="shared" si="0"/>
        <v>0</v>
      </c>
      <c r="AR47" s="87">
        <f t="shared" si="2"/>
        <v>11</v>
      </c>
      <c r="AS47" s="87">
        <v>1</v>
      </c>
      <c r="AT47" s="87">
        <v>0</v>
      </c>
      <c r="AU47" s="87">
        <v>0</v>
      </c>
      <c r="AV47" s="87">
        <v>0</v>
      </c>
      <c r="AW47" s="87">
        <v>0</v>
      </c>
      <c r="AY47" s="133">
        <f t="shared" ref="AY47" si="60">IF(J47="", "", INT(J47))</f>
        <v>23</v>
      </c>
      <c r="AZ47" s="87">
        <f t="shared" si="21"/>
        <v>24</v>
      </c>
      <c r="BA47" s="87">
        <f t="shared" si="22"/>
        <v>25</v>
      </c>
      <c r="BB47" s="87">
        <f t="shared" si="23"/>
        <v>23</v>
      </c>
      <c r="BC47" s="87">
        <f t="shared" si="24"/>
        <v>23</v>
      </c>
      <c r="BD47" s="87" t="str">
        <f t="shared" si="25"/>
        <v>1c</v>
      </c>
      <c r="BE47" s="87" t="str">
        <f t="shared" si="26"/>
        <v>0</v>
      </c>
      <c r="BG47" s="87">
        <f t="shared" si="27"/>
        <v>23</v>
      </c>
      <c r="BH47" s="127" t="str">
        <f t="shared" si="28"/>
        <v>2.10E+11</v>
      </c>
      <c r="BI47" s="127" t="str">
        <f t="shared" si="29"/>
        <v>8.08E+10</v>
      </c>
      <c r="BJ47" s="87" t="str">
        <f t="shared" si="30"/>
        <v>7850</v>
      </c>
      <c r="BK47" s="87">
        <f t="shared" si="31"/>
        <v>10</v>
      </c>
      <c r="BL47" s="87">
        <f t="shared" si="32"/>
        <v>0.02</v>
      </c>
      <c r="BN47" s="155">
        <v>45</v>
      </c>
      <c r="BO47" s="155">
        <v>48</v>
      </c>
      <c r="BP47" s="155">
        <v>49</v>
      </c>
      <c r="BQ47" s="155">
        <v>45</v>
      </c>
      <c r="BR47" s="155">
        <v>45</v>
      </c>
      <c r="BS47" s="155" t="str">
        <v>1c</v>
      </c>
      <c r="BT47" s="155" t="str">
        <v>0</v>
      </c>
      <c r="BU47" s="87">
        <v>0</v>
      </c>
      <c r="BV47" s="129">
        <v>45</v>
      </c>
      <c r="BW47" s="129" t="str">
        <v>2.10E+11</v>
      </c>
      <c r="BX47" s="129" t="str">
        <v>8.08E+10</v>
      </c>
      <c r="BY47" s="129" t="str">
        <v>7850</v>
      </c>
      <c r="BZ47" s="129">
        <v>10</v>
      </c>
      <c r="CA47" s="129">
        <v>2.1999999999999999E-2</v>
      </c>
      <c r="CD47" s="87">
        <v>45</v>
      </c>
      <c r="CE47" s="87" t="s">
        <v>180</v>
      </c>
      <c r="CF47" s="87" t="s">
        <v>181</v>
      </c>
      <c r="CG47" s="87">
        <v>1</v>
      </c>
      <c r="CH47" s="87">
        <v>10</v>
      </c>
      <c r="CI47" s="87">
        <v>2.1999999999999999E-2</v>
      </c>
      <c r="CK47" s="87">
        <f t="shared" si="15"/>
        <v>45</v>
      </c>
      <c r="CL47" s="87">
        <f t="shared" si="42"/>
        <v>-25.98</v>
      </c>
      <c r="CM47" s="87">
        <f t="shared" si="42"/>
        <v>0</v>
      </c>
      <c r="CN47" s="87">
        <f t="shared" si="17"/>
        <v>11</v>
      </c>
      <c r="CO47" s="87">
        <v>1</v>
      </c>
      <c r="CP47" s="87">
        <v>0</v>
      </c>
      <c r="CR47" s="155">
        <f t="shared" si="18"/>
        <v>45</v>
      </c>
      <c r="CS47" s="155">
        <f t="shared" si="18"/>
        <v>48</v>
      </c>
      <c r="CT47" s="155">
        <f t="shared" si="18"/>
        <v>49</v>
      </c>
      <c r="CU47" s="155">
        <v>2</v>
      </c>
      <c r="CV47" s="155">
        <v>2</v>
      </c>
      <c r="CW47" s="155">
        <v>1</v>
      </c>
      <c r="CX47" s="155">
        <v>0</v>
      </c>
      <c r="CY47" s="155">
        <v>1</v>
      </c>
      <c r="CZ47" s="155">
        <v>3</v>
      </c>
      <c r="DA47" s="155">
        <v>1</v>
      </c>
      <c r="DB47" s="155" t="b">
        <v>1</v>
      </c>
      <c r="DE47" s="87">
        <v>87</v>
      </c>
      <c r="DF47" s="87">
        <v>12.99</v>
      </c>
      <c r="DG47" s="87">
        <v>-17.5</v>
      </c>
      <c r="DH47" s="87">
        <v>9.3000000000000007</v>
      </c>
      <c r="DI47" s="87">
        <v>1</v>
      </c>
      <c r="DJ47" s="87">
        <v>0</v>
      </c>
      <c r="DM47" s="87">
        <v>93</v>
      </c>
      <c r="DN47" s="87">
        <v>100</v>
      </c>
      <c r="DO47" s="87">
        <v>101</v>
      </c>
      <c r="DP47" s="87">
        <v>3</v>
      </c>
      <c r="DQ47" s="87">
        <v>3</v>
      </c>
      <c r="DR47" s="87">
        <v>1</v>
      </c>
      <c r="DS47" s="87">
        <v>0</v>
      </c>
      <c r="DT47" s="87">
        <v>2</v>
      </c>
      <c r="DU47" s="87">
        <v>1</v>
      </c>
      <c r="DV47" s="87">
        <v>1</v>
      </c>
      <c r="DW47" s="87" t="b">
        <v>1</v>
      </c>
    </row>
    <row r="48" spans="1:147" ht="12.75">
      <c r="A48" s="148">
        <v>1</v>
      </c>
      <c r="B48" s="148">
        <f t="shared" si="19"/>
        <v>46</v>
      </c>
      <c r="C48" s="149">
        <v>-14</v>
      </c>
      <c r="D48" s="148">
        <v>12.99</v>
      </c>
      <c r="E48" s="148">
        <v>-22.5</v>
      </c>
      <c r="F48" s="148" t="s">
        <v>142</v>
      </c>
      <c r="G48" s="148"/>
      <c r="H48" s="148"/>
      <c r="J48" s="87">
        <f t="shared" si="55"/>
        <v>23.2</v>
      </c>
      <c r="K48" s="126">
        <v>25</v>
      </c>
      <c r="L48" s="87">
        <v>10</v>
      </c>
      <c r="M48" s="87">
        <v>20</v>
      </c>
      <c r="N48" s="87" t="s">
        <v>154</v>
      </c>
      <c r="O48" s="87" t="s">
        <v>155</v>
      </c>
      <c r="P48" s="87">
        <v>0</v>
      </c>
      <c r="Q48" s="127">
        <v>6.2710000000000001E-4</v>
      </c>
      <c r="R48" s="87">
        <v>0</v>
      </c>
      <c r="S48" s="87">
        <v>0</v>
      </c>
      <c r="T48" s="127">
        <v>1639000000000</v>
      </c>
      <c r="U48" s="127">
        <v>1639000000000</v>
      </c>
      <c r="V48" s="127">
        <v>25330000000</v>
      </c>
      <c r="W48" s="127">
        <v>25330000000</v>
      </c>
      <c r="X48" s="87">
        <v>0</v>
      </c>
      <c r="Y48" s="87">
        <v>0</v>
      </c>
      <c r="Z48" s="127">
        <v>1262000000000</v>
      </c>
      <c r="AA48" s="87">
        <v>1.5613999999999999E-2</v>
      </c>
      <c r="AB48" s="127">
        <v>131700000000</v>
      </c>
      <c r="AC48" s="87">
        <v>0.65</v>
      </c>
      <c r="AD48" s="87" t="s">
        <v>156</v>
      </c>
      <c r="AE48" s="87" t="s">
        <v>157</v>
      </c>
      <c r="AF48" s="87" t="s">
        <v>158</v>
      </c>
      <c r="AG48" s="87" t="s">
        <v>159</v>
      </c>
      <c r="AH48" s="87" t="s">
        <v>160</v>
      </c>
      <c r="AI48" s="87" t="s">
        <v>161</v>
      </c>
      <c r="AJ48" s="87" t="s">
        <v>162</v>
      </c>
      <c r="AK48" s="87">
        <v>0</v>
      </c>
      <c r="AL48" s="87">
        <v>0</v>
      </c>
      <c r="AM48" s="87" t="s">
        <v>142</v>
      </c>
      <c r="AO48" s="87">
        <f t="shared" si="1"/>
        <v>46</v>
      </c>
      <c r="AP48" s="87">
        <f t="shared" si="0"/>
        <v>12.99</v>
      </c>
      <c r="AQ48" s="87">
        <f t="shared" si="0"/>
        <v>-22.5</v>
      </c>
      <c r="AR48" s="87">
        <f t="shared" si="2"/>
        <v>-14</v>
      </c>
      <c r="AS48" s="87">
        <v>1</v>
      </c>
      <c r="AT48" s="87">
        <v>0</v>
      </c>
      <c r="AU48" s="87">
        <v>0</v>
      </c>
      <c r="AV48" s="87">
        <v>0</v>
      </c>
      <c r="AW48" s="87">
        <v>0</v>
      </c>
      <c r="AY48" s="133"/>
      <c r="AZ48" s="87" t="str">
        <f t="shared" si="21"/>
        <v/>
      </c>
      <c r="BA48" s="87" t="str">
        <f t="shared" si="22"/>
        <v/>
      </c>
      <c r="BB48" s="87" t="str">
        <f t="shared" si="23"/>
        <v/>
      </c>
      <c r="BC48" s="87" t="str">
        <f t="shared" si="24"/>
        <v/>
      </c>
      <c r="BD48" s="87" t="str">
        <f t="shared" si="25"/>
        <v/>
      </c>
      <c r="BE48" s="87" t="str">
        <f t="shared" si="26"/>
        <v/>
      </c>
      <c r="BG48" s="87" t="str">
        <f t="shared" si="27"/>
        <v/>
      </c>
      <c r="BH48" s="127" t="str">
        <f t="shared" si="28"/>
        <v/>
      </c>
      <c r="BI48" s="127" t="str">
        <f t="shared" si="29"/>
        <v/>
      </c>
      <c r="BJ48" s="87" t="str">
        <f t="shared" si="30"/>
        <v/>
      </c>
      <c r="BK48" s="87" t="str">
        <f t="shared" si="31"/>
        <v/>
      </c>
      <c r="BL48" s="87" t="str">
        <f t="shared" si="32"/>
        <v/>
      </c>
      <c r="BN48" s="155">
        <v>46</v>
      </c>
      <c r="BO48" s="155">
        <v>49</v>
      </c>
      <c r="BP48" s="155">
        <v>50</v>
      </c>
      <c r="BQ48" s="155">
        <v>46</v>
      </c>
      <c r="BR48" s="155">
        <v>46</v>
      </c>
      <c r="BS48" s="155" t="str">
        <v>1c</v>
      </c>
      <c r="BT48" s="155" t="str">
        <v>0</v>
      </c>
      <c r="BU48" s="87">
        <v>0</v>
      </c>
      <c r="BV48" s="129">
        <v>46</v>
      </c>
      <c r="BW48" s="129" t="str">
        <v>2.10E+11</v>
      </c>
      <c r="BX48" s="129" t="str">
        <v>8.08E+10</v>
      </c>
      <c r="BY48" s="129" t="str">
        <v>7850</v>
      </c>
      <c r="BZ48" s="129">
        <v>10</v>
      </c>
      <c r="CA48" s="129">
        <v>2.1999999999999999E-2</v>
      </c>
      <c r="CD48" s="87">
        <v>46</v>
      </c>
      <c r="CE48" s="87" t="s">
        <v>180</v>
      </c>
      <c r="CF48" s="87" t="s">
        <v>181</v>
      </c>
      <c r="CG48" s="87">
        <v>1</v>
      </c>
      <c r="CH48" s="87">
        <v>10</v>
      </c>
      <c r="CI48" s="87">
        <v>2.1999999999999999E-2</v>
      </c>
      <c r="CK48" s="87">
        <f t="shared" si="15"/>
        <v>46</v>
      </c>
      <c r="CL48" s="87">
        <f t="shared" si="42"/>
        <v>12.99</v>
      </c>
      <c r="CM48" s="87">
        <f t="shared" si="42"/>
        <v>-22.5</v>
      </c>
      <c r="CN48" s="87">
        <f t="shared" si="17"/>
        <v>-14</v>
      </c>
      <c r="CO48" s="87">
        <v>1</v>
      </c>
      <c r="CP48" s="87">
        <v>0</v>
      </c>
      <c r="CR48" s="155">
        <f t="shared" si="18"/>
        <v>46</v>
      </c>
      <c r="CS48" s="155">
        <f t="shared" si="18"/>
        <v>49</v>
      </c>
      <c r="CT48" s="155">
        <f t="shared" si="18"/>
        <v>50</v>
      </c>
      <c r="CU48" s="155">
        <v>2</v>
      </c>
      <c r="CV48" s="155">
        <v>2</v>
      </c>
      <c r="CW48" s="155">
        <v>1</v>
      </c>
      <c r="CX48" s="155">
        <v>0</v>
      </c>
      <c r="CY48" s="155">
        <v>1</v>
      </c>
      <c r="CZ48" s="155">
        <v>3</v>
      </c>
      <c r="DA48" s="155">
        <v>1</v>
      </c>
      <c r="DB48" s="155" t="b">
        <v>1</v>
      </c>
      <c r="DE48" s="87">
        <v>88</v>
      </c>
      <c r="DF48" s="87">
        <v>12.99</v>
      </c>
      <c r="DG48" s="87">
        <v>-16.399999999999999</v>
      </c>
      <c r="DH48" s="87">
        <v>9.3000000000000007</v>
      </c>
      <c r="DI48" s="87">
        <v>1</v>
      </c>
      <c r="DJ48" s="87">
        <v>0</v>
      </c>
      <c r="DM48" s="87">
        <v>94</v>
      </c>
      <c r="DN48" s="87">
        <v>101</v>
      </c>
      <c r="DO48" s="87">
        <v>105</v>
      </c>
      <c r="DP48" s="87">
        <v>3</v>
      </c>
      <c r="DQ48" s="87">
        <v>3</v>
      </c>
      <c r="DR48" s="87">
        <v>1</v>
      </c>
      <c r="DS48" s="87">
        <v>0</v>
      </c>
      <c r="DT48" s="87">
        <v>2</v>
      </c>
      <c r="DU48" s="87">
        <v>1</v>
      </c>
      <c r="DV48" s="87">
        <v>1</v>
      </c>
      <c r="DW48" s="87" t="b">
        <v>1</v>
      </c>
    </row>
    <row r="49" spans="1:127" ht="12.75">
      <c r="A49" s="148">
        <f>A48+1</f>
        <v>2</v>
      </c>
      <c r="B49" s="148">
        <f t="shared" si="19"/>
        <v>47</v>
      </c>
      <c r="C49" s="149">
        <v>-12</v>
      </c>
      <c r="D49" s="148">
        <v>12.99</v>
      </c>
      <c r="E49" s="148">
        <v>-22.5</v>
      </c>
      <c r="F49" s="148" t="s">
        <v>142</v>
      </c>
      <c r="G49" s="148"/>
      <c r="H49" s="148"/>
      <c r="J49" s="87">
        <f t="shared" si="55"/>
        <v>24.1</v>
      </c>
      <c r="K49" s="126">
        <v>25</v>
      </c>
      <c r="L49" s="87">
        <v>10</v>
      </c>
      <c r="M49" s="87">
        <v>20</v>
      </c>
      <c r="N49" s="87" t="s">
        <v>154</v>
      </c>
      <c r="O49" s="87" t="s">
        <v>155</v>
      </c>
      <c r="P49" s="87">
        <v>0</v>
      </c>
      <c r="Q49" s="127">
        <v>6.2710000000000001E-4</v>
      </c>
      <c r="R49" s="87">
        <v>0</v>
      </c>
      <c r="S49" s="87">
        <v>0</v>
      </c>
      <c r="T49" s="127">
        <v>1639000000000</v>
      </c>
      <c r="U49" s="127">
        <v>1639000000000</v>
      </c>
      <c r="V49" s="127">
        <v>25330000000</v>
      </c>
      <c r="W49" s="127">
        <v>25330000000</v>
      </c>
      <c r="X49" s="87">
        <v>0</v>
      </c>
      <c r="Y49" s="87">
        <v>0</v>
      </c>
      <c r="Z49" s="127">
        <v>1262000000000</v>
      </c>
      <c r="AA49" s="87">
        <v>1.5613999999999999E-2</v>
      </c>
      <c r="AB49" s="127">
        <v>131700000000</v>
      </c>
      <c r="AC49" s="87">
        <v>0.65</v>
      </c>
      <c r="AD49" s="87" t="s">
        <v>156</v>
      </c>
      <c r="AE49" s="87" t="s">
        <v>157</v>
      </c>
      <c r="AF49" s="87" t="s">
        <v>158</v>
      </c>
      <c r="AG49" s="87" t="s">
        <v>159</v>
      </c>
      <c r="AH49" s="87" t="s">
        <v>160</v>
      </c>
      <c r="AI49" s="87" t="s">
        <v>161</v>
      </c>
      <c r="AJ49" s="87" t="s">
        <v>162</v>
      </c>
      <c r="AK49" s="87">
        <v>0</v>
      </c>
      <c r="AL49" s="87">
        <v>0</v>
      </c>
      <c r="AM49" s="87" t="s">
        <v>142</v>
      </c>
      <c r="AO49" s="87">
        <f t="shared" si="1"/>
        <v>47</v>
      </c>
      <c r="AP49" s="87">
        <f t="shared" si="0"/>
        <v>12.99</v>
      </c>
      <c r="AQ49" s="87">
        <f t="shared" si="0"/>
        <v>-22.5</v>
      </c>
      <c r="AR49" s="87">
        <f t="shared" si="2"/>
        <v>-12</v>
      </c>
      <c r="AS49" s="87">
        <v>1</v>
      </c>
      <c r="AT49" s="87">
        <v>0</v>
      </c>
      <c r="AU49" s="87">
        <v>0</v>
      </c>
      <c r="AV49" s="87">
        <v>0</v>
      </c>
      <c r="AW49" s="87">
        <v>0</v>
      </c>
      <c r="AY49" s="133">
        <f t="shared" ref="AY49" si="61">IF(J49="", "", INT(J49))</f>
        <v>24</v>
      </c>
      <c r="AZ49" s="87">
        <f t="shared" si="21"/>
        <v>25</v>
      </c>
      <c r="BA49" s="87">
        <f t="shared" si="22"/>
        <v>26</v>
      </c>
      <c r="BB49" s="87">
        <f t="shared" si="23"/>
        <v>24</v>
      </c>
      <c r="BC49" s="87">
        <f t="shared" si="24"/>
        <v>24</v>
      </c>
      <c r="BD49" s="87" t="str">
        <f t="shared" si="25"/>
        <v>1c</v>
      </c>
      <c r="BE49" s="87" t="str">
        <f t="shared" si="26"/>
        <v>0</v>
      </c>
      <c r="BG49" s="87">
        <f t="shared" si="27"/>
        <v>24</v>
      </c>
      <c r="BH49" s="127" t="str">
        <f t="shared" si="28"/>
        <v>2.10E+11</v>
      </c>
      <c r="BI49" s="127" t="str">
        <f t="shared" si="29"/>
        <v>8.08E+10</v>
      </c>
      <c r="BJ49" s="87" t="str">
        <f t="shared" si="30"/>
        <v>7850</v>
      </c>
      <c r="BK49" s="87">
        <f t="shared" si="31"/>
        <v>10</v>
      </c>
      <c r="BL49" s="87">
        <f t="shared" si="32"/>
        <v>0.02</v>
      </c>
      <c r="BN49" s="155">
        <v>47</v>
      </c>
      <c r="BO49" s="155">
        <v>50</v>
      </c>
      <c r="BP49" s="155">
        <v>51</v>
      </c>
      <c r="BQ49" s="155">
        <v>47</v>
      </c>
      <c r="BR49" s="155">
        <v>47</v>
      </c>
      <c r="BS49" s="155" t="str">
        <v>1c</v>
      </c>
      <c r="BT49" s="155" t="str">
        <v>0</v>
      </c>
      <c r="BU49" s="87">
        <v>0</v>
      </c>
      <c r="BV49" s="129">
        <v>47</v>
      </c>
      <c r="BW49" s="129" t="str">
        <v>2.10E+11</v>
      </c>
      <c r="BX49" s="129" t="str">
        <v>8.08E+10</v>
      </c>
      <c r="BY49" s="129" t="str">
        <v>7850</v>
      </c>
      <c r="BZ49" s="129">
        <v>10</v>
      </c>
      <c r="CA49" s="129">
        <v>2.1999999999999999E-2</v>
      </c>
      <c r="CD49" s="87">
        <v>47</v>
      </c>
      <c r="CE49" s="87" t="s">
        <v>180</v>
      </c>
      <c r="CF49" s="87" t="s">
        <v>181</v>
      </c>
      <c r="CG49" s="87">
        <v>1</v>
      </c>
      <c r="CH49" s="87">
        <v>10</v>
      </c>
      <c r="CI49" s="87">
        <v>2.1999999999999999E-2</v>
      </c>
      <c r="CK49" s="87">
        <f t="shared" si="15"/>
        <v>47</v>
      </c>
      <c r="CL49" s="87">
        <f t="shared" si="42"/>
        <v>12.99</v>
      </c>
      <c r="CM49" s="87">
        <f t="shared" si="42"/>
        <v>-22.5</v>
      </c>
      <c r="CN49" s="87">
        <f t="shared" si="17"/>
        <v>-12</v>
      </c>
      <c r="CO49" s="87">
        <v>1</v>
      </c>
      <c r="CP49" s="87">
        <v>0</v>
      </c>
      <c r="CR49" s="155">
        <f t="shared" si="18"/>
        <v>47</v>
      </c>
      <c r="CS49" s="155">
        <f t="shared" si="18"/>
        <v>50</v>
      </c>
      <c r="CT49" s="155">
        <f t="shared" si="18"/>
        <v>51</v>
      </c>
      <c r="CU49" s="155">
        <v>2</v>
      </c>
      <c r="CV49" s="155">
        <v>2</v>
      </c>
      <c r="CW49" s="155">
        <v>1</v>
      </c>
      <c r="CX49" s="155">
        <v>0</v>
      </c>
      <c r="CY49" s="155">
        <v>1</v>
      </c>
      <c r="CZ49" s="155">
        <v>3</v>
      </c>
      <c r="DA49" s="155">
        <v>1</v>
      </c>
      <c r="DB49" s="155" t="b">
        <v>1</v>
      </c>
      <c r="DE49" s="87">
        <v>89</v>
      </c>
      <c r="DF49" s="87">
        <v>12.99</v>
      </c>
      <c r="DG49" s="87">
        <v>-15.7028</v>
      </c>
      <c r="DH49" s="87">
        <v>9.3000000000000007</v>
      </c>
      <c r="DI49" s="87">
        <v>1</v>
      </c>
      <c r="DJ49" s="87">
        <v>0</v>
      </c>
      <c r="DM49" s="87">
        <v>98</v>
      </c>
      <c r="DN49" s="87">
        <v>105</v>
      </c>
      <c r="DO49" s="87">
        <v>106</v>
      </c>
      <c r="DP49" s="87">
        <v>3</v>
      </c>
      <c r="DQ49" s="87">
        <v>3</v>
      </c>
      <c r="DR49" s="87">
        <v>1</v>
      </c>
      <c r="DS49" s="87">
        <v>0</v>
      </c>
      <c r="DT49" s="87">
        <v>2</v>
      </c>
      <c r="DU49" s="87">
        <v>1</v>
      </c>
      <c r="DV49" s="87">
        <v>1</v>
      </c>
      <c r="DW49" s="87" t="b">
        <v>1</v>
      </c>
    </row>
    <row r="50" spans="1:127" ht="12.75">
      <c r="A50" s="148">
        <f>A49+1</f>
        <v>3</v>
      </c>
      <c r="B50" s="155">
        <f t="shared" si="19"/>
        <v>48</v>
      </c>
      <c r="C50" s="156">
        <v>-10</v>
      </c>
      <c r="D50" s="155">
        <v>12.99</v>
      </c>
      <c r="E50" s="155">
        <v>-22.5</v>
      </c>
      <c r="F50" s="155" t="s">
        <v>142</v>
      </c>
      <c r="G50" s="155"/>
      <c r="H50" s="148"/>
      <c r="I50" s="87">
        <v>1</v>
      </c>
      <c r="J50" s="87">
        <f t="shared" si="55"/>
        <v>24.2</v>
      </c>
      <c r="K50" s="126">
        <v>26</v>
      </c>
      <c r="L50" s="87">
        <v>10</v>
      </c>
      <c r="M50" s="87">
        <v>20</v>
      </c>
      <c r="N50" s="87" t="s">
        <v>154</v>
      </c>
      <c r="O50" s="87" t="s">
        <v>155</v>
      </c>
      <c r="P50" s="87">
        <v>0</v>
      </c>
      <c r="Q50" s="127">
        <v>6.2710000000000001E-4</v>
      </c>
      <c r="R50" s="87">
        <v>0</v>
      </c>
      <c r="S50" s="87">
        <v>0</v>
      </c>
      <c r="T50" s="127">
        <v>1639000000000</v>
      </c>
      <c r="U50" s="127">
        <v>1639000000000</v>
      </c>
      <c r="V50" s="127">
        <v>25330000000</v>
      </c>
      <c r="W50" s="127">
        <v>25330000000</v>
      </c>
      <c r="X50" s="87">
        <v>0</v>
      </c>
      <c r="Y50" s="87">
        <v>0</v>
      </c>
      <c r="Z50" s="127">
        <v>1262000000000</v>
      </c>
      <c r="AA50" s="87">
        <v>1.5613999999999999E-2</v>
      </c>
      <c r="AB50" s="127">
        <v>131700000000</v>
      </c>
      <c r="AC50" s="87">
        <v>0.65</v>
      </c>
      <c r="AD50" s="87" t="s">
        <v>156</v>
      </c>
      <c r="AE50" s="87" t="s">
        <v>157</v>
      </c>
      <c r="AF50" s="87" t="s">
        <v>158</v>
      </c>
      <c r="AG50" s="87" t="s">
        <v>159</v>
      </c>
      <c r="AH50" s="87" t="s">
        <v>160</v>
      </c>
      <c r="AI50" s="87" t="s">
        <v>161</v>
      </c>
      <c r="AJ50" s="87" t="s">
        <v>162</v>
      </c>
      <c r="AK50" s="87">
        <v>0</v>
      </c>
      <c r="AL50" s="87">
        <v>0</v>
      </c>
      <c r="AM50" s="87" t="s">
        <v>142</v>
      </c>
      <c r="AO50" s="87">
        <f t="shared" si="1"/>
        <v>48</v>
      </c>
      <c r="AP50" s="87">
        <f t="shared" si="0"/>
        <v>12.99</v>
      </c>
      <c r="AQ50" s="87">
        <f t="shared" si="0"/>
        <v>-22.5</v>
      </c>
      <c r="AR50" s="87">
        <f t="shared" si="2"/>
        <v>-10</v>
      </c>
      <c r="AS50" s="87">
        <v>1</v>
      </c>
      <c r="AT50" s="87">
        <v>0</v>
      </c>
      <c r="AU50" s="87">
        <v>0</v>
      </c>
      <c r="AV50" s="87">
        <v>0</v>
      </c>
      <c r="AW50" s="87">
        <v>0</v>
      </c>
      <c r="AY50" s="133"/>
      <c r="AZ50" s="87" t="str">
        <f t="shared" si="21"/>
        <v/>
      </c>
      <c r="BA50" s="87" t="str">
        <f t="shared" si="22"/>
        <v/>
      </c>
      <c r="BB50" s="87" t="str">
        <f t="shared" si="23"/>
        <v/>
      </c>
      <c r="BC50" s="87" t="str">
        <f t="shared" si="24"/>
        <v/>
      </c>
      <c r="BD50" s="87" t="str">
        <f t="shared" si="25"/>
        <v/>
      </c>
      <c r="BE50" s="87" t="str">
        <f t="shared" si="26"/>
        <v/>
      </c>
      <c r="BG50" s="87" t="str">
        <f t="shared" si="27"/>
        <v/>
      </c>
      <c r="BH50" s="127" t="str">
        <f t="shared" si="28"/>
        <v/>
      </c>
      <c r="BI50" s="127" t="str">
        <f t="shared" si="29"/>
        <v/>
      </c>
      <c r="BJ50" s="87" t="str">
        <f t="shared" si="30"/>
        <v/>
      </c>
      <c r="BK50" s="87" t="str">
        <f t="shared" si="31"/>
        <v/>
      </c>
      <c r="BL50" s="87" t="str">
        <f t="shared" si="32"/>
        <v/>
      </c>
      <c r="BN50" s="87">
        <v>48</v>
      </c>
      <c r="BO50" s="87">
        <v>51</v>
      </c>
      <c r="BP50" s="155">
        <v>52</v>
      </c>
      <c r="BQ50" s="87">
        <v>48</v>
      </c>
      <c r="BR50" s="87">
        <v>48</v>
      </c>
      <c r="BS50" s="87" t="str">
        <v>1c</v>
      </c>
      <c r="BT50" s="87" t="str">
        <v>0</v>
      </c>
      <c r="BU50" s="87">
        <v>0</v>
      </c>
      <c r="BV50" s="129">
        <v>48</v>
      </c>
      <c r="BW50" s="129" t="str">
        <v>2.10E+11</v>
      </c>
      <c r="BX50" s="129" t="str">
        <v>8.08E+10</v>
      </c>
      <c r="BY50" s="129" t="str">
        <v>7850</v>
      </c>
      <c r="BZ50" s="129">
        <v>10</v>
      </c>
      <c r="CA50" s="129">
        <v>0.02</v>
      </c>
      <c r="CD50" s="87">
        <v>48</v>
      </c>
      <c r="CE50" s="87" t="s">
        <v>180</v>
      </c>
      <c r="CF50" s="87" t="s">
        <v>181</v>
      </c>
      <c r="CG50" s="87">
        <v>1</v>
      </c>
      <c r="CH50" s="87">
        <v>10</v>
      </c>
      <c r="CI50" s="87">
        <v>0.02</v>
      </c>
      <c r="CK50" s="155">
        <f t="shared" si="15"/>
        <v>48</v>
      </c>
      <c r="CL50" s="155">
        <f t="shared" si="42"/>
        <v>12.99</v>
      </c>
      <c r="CM50" s="155">
        <f t="shared" si="42"/>
        <v>-22.5</v>
      </c>
      <c r="CN50" s="155">
        <f t="shared" si="17"/>
        <v>-10</v>
      </c>
      <c r="CO50" s="155">
        <v>1</v>
      </c>
      <c r="CP50" s="155">
        <v>0</v>
      </c>
      <c r="CR50" s="155">
        <f t="shared" si="18"/>
        <v>48</v>
      </c>
      <c r="CS50" s="155">
        <f t="shared" si="18"/>
        <v>51</v>
      </c>
      <c r="CT50" s="155">
        <f t="shared" si="18"/>
        <v>52</v>
      </c>
      <c r="CU50" s="155">
        <v>2</v>
      </c>
      <c r="CV50" s="155">
        <v>2</v>
      </c>
      <c r="CW50" s="155">
        <v>1</v>
      </c>
      <c r="CX50" s="155">
        <v>0</v>
      </c>
      <c r="CY50" s="155">
        <v>1</v>
      </c>
      <c r="CZ50" s="155">
        <v>3</v>
      </c>
      <c r="DA50" s="155">
        <v>1</v>
      </c>
      <c r="DB50" s="155" t="b">
        <v>1</v>
      </c>
      <c r="DE50" s="87">
        <v>93</v>
      </c>
      <c r="DF50" s="87">
        <v>12.99</v>
      </c>
      <c r="DG50" s="87">
        <v>0</v>
      </c>
      <c r="DH50" s="87">
        <v>9.3000000000000007</v>
      </c>
      <c r="DI50" s="87">
        <v>1</v>
      </c>
      <c r="DJ50" s="87">
        <v>0</v>
      </c>
      <c r="DM50" s="87">
        <v>99</v>
      </c>
      <c r="DN50" s="87">
        <v>107</v>
      </c>
      <c r="DO50" s="87">
        <v>108</v>
      </c>
      <c r="DP50" s="87">
        <v>3</v>
      </c>
      <c r="DQ50" s="87">
        <v>3</v>
      </c>
      <c r="DR50" s="87">
        <v>1</v>
      </c>
      <c r="DS50" s="87">
        <v>0</v>
      </c>
      <c r="DT50" s="87">
        <v>2</v>
      </c>
      <c r="DU50" s="87">
        <v>1</v>
      </c>
      <c r="DV50" s="87">
        <v>1</v>
      </c>
      <c r="DW50" s="87" t="b">
        <v>1</v>
      </c>
    </row>
    <row r="51" spans="1:127" ht="12.75">
      <c r="A51" s="148">
        <f t="shared" ref="A51:A62" si="62">A50+1</f>
        <v>4</v>
      </c>
      <c r="B51" s="155">
        <f t="shared" si="19"/>
        <v>49</v>
      </c>
      <c r="C51" s="156">
        <v>-8</v>
      </c>
      <c r="D51" s="155">
        <v>12.99</v>
      </c>
      <c r="E51" s="155">
        <v>-22.5</v>
      </c>
      <c r="F51" s="155" t="s">
        <v>142</v>
      </c>
      <c r="G51" s="155"/>
      <c r="H51" s="148"/>
      <c r="I51" s="87">
        <v>1</v>
      </c>
      <c r="J51" s="87">
        <f t="shared" si="55"/>
        <v>25.1</v>
      </c>
      <c r="K51" s="126">
        <v>26</v>
      </c>
      <c r="L51" s="87">
        <v>10</v>
      </c>
      <c r="M51" s="87">
        <v>20</v>
      </c>
      <c r="N51" s="87" t="s">
        <v>154</v>
      </c>
      <c r="O51" s="87" t="s">
        <v>155</v>
      </c>
      <c r="P51" s="87">
        <v>0</v>
      </c>
      <c r="Q51" s="127">
        <v>6.2710000000000001E-4</v>
      </c>
      <c r="R51" s="87">
        <v>0</v>
      </c>
      <c r="S51" s="87">
        <v>0</v>
      </c>
      <c r="T51" s="127">
        <v>1639000000000</v>
      </c>
      <c r="U51" s="127">
        <v>1639000000000</v>
      </c>
      <c r="V51" s="127">
        <v>25330000000</v>
      </c>
      <c r="W51" s="127">
        <v>25330000000</v>
      </c>
      <c r="X51" s="87">
        <v>0</v>
      </c>
      <c r="Y51" s="87">
        <v>0</v>
      </c>
      <c r="Z51" s="127">
        <v>1262000000000</v>
      </c>
      <c r="AA51" s="87">
        <v>1.5613999999999999E-2</v>
      </c>
      <c r="AB51" s="127">
        <v>131700000000</v>
      </c>
      <c r="AC51" s="87">
        <v>0.65</v>
      </c>
      <c r="AD51" s="87" t="s">
        <v>156</v>
      </c>
      <c r="AE51" s="87" t="s">
        <v>157</v>
      </c>
      <c r="AF51" s="87" t="s">
        <v>158</v>
      </c>
      <c r="AG51" s="87" t="s">
        <v>159</v>
      </c>
      <c r="AH51" s="87" t="s">
        <v>160</v>
      </c>
      <c r="AI51" s="87" t="s">
        <v>161</v>
      </c>
      <c r="AJ51" s="87" t="s">
        <v>162</v>
      </c>
      <c r="AK51" s="87">
        <v>0</v>
      </c>
      <c r="AL51" s="87">
        <v>0</v>
      </c>
      <c r="AM51" s="87" t="s">
        <v>142</v>
      </c>
      <c r="AO51" s="87">
        <f t="shared" si="1"/>
        <v>49</v>
      </c>
      <c r="AP51" s="87">
        <f t="shared" si="0"/>
        <v>12.99</v>
      </c>
      <c r="AQ51" s="87">
        <f t="shared" si="0"/>
        <v>-22.5</v>
      </c>
      <c r="AR51" s="87">
        <f t="shared" si="2"/>
        <v>-8</v>
      </c>
      <c r="AS51" s="87">
        <v>1</v>
      </c>
      <c r="AT51" s="87">
        <v>0</v>
      </c>
      <c r="AU51" s="87">
        <v>0</v>
      </c>
      <c r="AV51" s="87">
        <v>0</v>
      </c>
      <c r="AW51" s="87">
        <v>0</v>
      </c>
      <c r="AY51" s="133">
        <f t="shared" ref="AY51" si="63">IF(J51="", "", INT(J51))</f>
        <v>25</v>
      </c>
      <c r="AZ51" s="87">
        <f t="shared" si="21"/>
        <v>26</v>
      </c>
      <c r="BA51" s="87">
        <f t="shared" si="22"/>
        <v>27</v>
      </c>
      <c r="BB51" s="87">
        <f t="shared" si="23"/>
        <v>25</v>
      </c>
      <c r="BC51" s="87">
        <f t="shared" si="24"/>
        <v>25</v>
      </c>
      <c r="BD51" s="87" t="str">
        <f t="shared" si="25"/>
        <v>1c</v>
      </c>
      <c r="BE51" s="87" t="str">
        <f t="shared" si="26"/>
        <v>0</v>
      </c>
      <c r="BG51" s="87">
        <f t="shared" si="27"/>
        <v>25</v>
      </c>
      <c r="BH51" s="127" t="str">
        <f t="shared" si="28"/>
        <v>2.10E+11</v>
      </c>
      <c r="BI51" s="127" t="str">
        <f t="shared" si="29"/>
        <v>8.08E+10</v>
      </c>
      <c r="BJ51" s="87" t="str">
        <f t="shared" si="30"/>
        <v>7850</v>
      </c>
      <c r="BK51" s="87">
        <f t="shared" si="31"/>
        <v>10</v>
      </c>
      <c r="BL51" s="87">
        <f t="shared" si="32"/>
        <v>0.02</v>
      </c>
      <c r="BN51" s="155">
        <v>49</v>
      </c>
      <c r="BO51" s="155">
        <v>52</v>
      </c>
      <c r="BP51" s="155">
        <v>53</v>
      </c>
      <c r="BQ51" s="155">
        <v>49</v>
      </c>
      <c r="BR51" s="155">
        <v>49</v>
      </c>
      <c r="BS51" s="155" t="str">
        <v>1c</v>
      </c>
      <c r="BT51" s="155" t="str">
        <v>0</v>
      </c>
      <c r="BU51" s="87">
        <v>0</v>
      </c>
      <c r="BV51" s="129">
        <v>49</v>
      </c>
      <c r="BW51" s="129" t="str">
        <v>2.10E+11</v>
      </c>
      <c r="BX51" s="129" t="str">
        <v>8.08E+10</v>
      </c>
      <c r="BY51" s="129" t="str">
        <v>7850</v>
      </c>
      <c r="BZ51" s="129">
        <v>10</v>
      </c>
      <c r="CA51" s="129">
        <v>0.02</v>
      </c>
      <c r="CD51" s="87">
        <v>49</v>
      </c>
      <c r="CE51" s="87" t="s">
        <v>180</v>
      </c>
      <c r="CF51" s="87" t="s">
        <v>181</v>
      </c>
      <c r="CG51" s="87">
        <v>1</v>
      </c>
      <c r="CH51" s="87">
        <v>10</v>
      </c>
      <c r="CI51" s="87">
        <v>0.02</v>
      </c>
      <c r="CK51" s="155">
        <f t="shared" si="15"/>
        <v>49</v>
      </c>
      <c r="CL51" s="155">
        <f t="shared" si="42"/>
        <v>12.99</v>
      </c>
      <c r="CM51" s="155">
        <f t="shared" si="42"/>
        <v>-22.5</v>
      </c>
      <c r="CN51" s="155">
        <f t="shared" si="17"/>
        <v>-8</v>
      </c>
      <c r="CO51" s="155">
        <v>1</v>
      </c>
      <c r="CP51" s="155">
        <v>0</v>
      </c>
      <c r="CR51" s="155">
        <f t="shared" si="18"/>
        <v>49</v>
      </c>
      <c r="CS51" s="155">
        <f t="shared" si="18"/>
        <v>52</v>
      </c>
      <c r="CT51" s="155">
        <f t="shared" si="18"/>
        <v>53</v>
      </c>
      <c r="CU51" s="155">
        <v>2</v>
      </c>
      <c r="CV51" s="155">
        <v>2</v>
      </c>
      <c r="CW51" s="155">
        <v>1</v>
      </c>
      <c r="CX51" s="155">
        <v>0</v>
      </c>
      <c r="CY51" s="155">
        <v>1</v>
      </c>
      <c r="CZ51" s="155">
        <v>3</v>
      </c>
      <c r="DA51" s="155">
        <v>1</v>
      </c>
      <c r="DB51" s="155" t="b">
        <v>1</v>
      </c>
      <c r="DE51" s="87">
        <v>97</v>
      </c>
      <c r="DF51" s="87">
        <v>12.99</v>
      </c>
      <c r="DG51" s="87">
        <v>15.7028</v>
      </c>
      <c r="DH51" s="87">
        <v>9.3000000000000007</v>
      </c>
      <c r="DI51" s="87">
        <v>1</v>
      </c>
      <c r="DJ51" s="87">
        <v>0</v>
      </c>
      <c r="DM51" s="87">
        <v>100</v>
      </c>
      <c r="DN51" s="87">
        <v>108</v>
      </c>
      <c r="DO51" s="87">
        <v>112</v>
      </c>
      <c r="DP51" s="87">
        <v>3</v>
      </c>
      <c r="DQ51" s="87">
        <v>3</v>
      </c>
      <c r="DR51" s="87">
        <v>1</v>
      </c>
      <c r="DS51" s="87">
        <v>0</v>
      </c>
      <c r="DT51" s="87">
        <v>2</v>
      </c>
      <c r="DU51" s="87">
        <v>1</v>
      </c>
      <c r="DV51" s="87">
        <v>1</v>
      </c>
      <c r="DW51" s="87" t="b">
        <v>1</v>
      </c>
    </row>
    <row r="52" spans="1:127" ht="12.75">
      <c r="A52" s="148">
        <f t="shared" si="62"/>
        <v>5</v>
      </c>
      <c r="B52" s="155">
        <f t="shared" si="19"/>
        <v>50</v>
      </c>
      <c r="C52" s="156">
        <v>-6</v>
      </c>
      <c r="D52" s="155">
        <v>12.99</v>
      </c>
      <c r="E52" s="155">
        <v>-22.5</v>
      </c>
      <c r="F52" s="155" t="s">
        <v>142</v>
      </c>
      <c r="G52" s="155"/>
      <c r="H52" s="148"/>
      <c r="I52" s="87">
        <v>1</v>
      </c>
      <c r="J52" s="87">
        <f t="shared" si="55"/>
        <v>25.2</v>
      </c>
      <c r="K52" s="126">
        <v>27</v>
      </c>
      <c r="L52" s="87">
        <v>10</v>
      </c>
      <c r="M52" s="87">
        <v>20</v>
      </c>
      <c r="N52" s="87" t="s">
        <v>154</v>
      </c>
      <c r="O52" s="87" t="s">
        <v>155</v>
      </c>
      <c r="P52" s="87">
        <v>0</v>
      </c>
      <c r="Q52" s="127">
        <v>6.2710000000000001E-4</v>
      </c>
      <c r="R52" s="87">
        <v>0</v>
      </c>
      <c r="S52" s="87">
        <v>0</v>
      </c>
      <c r="T52" s="127">
        <v>1639000000000</v>
      </c>
      <c r="U52" s="127">
        <v>1639000000000</v>
      </c>
      <c r="V52" s="127">
        <v>25330000000</v>
      </c>
      <c r="W52" s="127">
        <v>25330000000</v>
      </c>
      <c r="X52" s="87">
        <v>0</v>
      </c>
      <c r="Y52" s="87">
        <v>0</v>
      </c>
      <c r="Z52" s="127">
        <v>1262000000000</v>
      </c>
      <c r="AA52" s="87">
        <v>1.5613999999999999E-2</v>
      </c>
      <c r="AB52" s="127">
        <v>131700000000</v>
      </c>
      <c r="AC52" s="87">
        <v>0.65</v>
      </c>
      <c r="AD52" s="87" t="s">
        <v>156</v>
      </c>
      <c r="AE52" s="87" t="s">
        <v>157</v>
      </c>
      <c r="AF52" s="87" t="s">
        <v>158</v>
      </c>
      <c r="AG52" s="87" t="s">
        <v>159</v>
      </c>
      <c r="AH52" s="87" t="s">
        <v>160</v>
      </c>
      <c r="AI52" s="87" t="s">
        <v>161</v>
      </c>
      <c r="AJ52" s="87" t="s">
        <v>162</v>
      </c>
      <c r="AK52" s="87">
        <v>0</v>
      </c>
      <c r="AL52" s="87">
        <v>0</v>
      </c>
      <c r="AM52" s="87" t="s">
        <v>142</v>
      </c>
      <c r="AO52" s="87">
        <f t="shared" si="1"/>
        <v>50</v>
      </c>
      <c r="AP52" s="87">
        <f t="shared" si="0"/>
        <v>12.99</v>
      </c>
      <c r="AQ52" s="87">
        <f t="shared" si="0"/>
        <v>-22.5</v>
      </c>
      <c r="AR52" s="87">
        <f t="shared" si="2"/>
        <v>-6</v>
      </c>
      <c r="AS52" s="87">
        <v>1</v>
      </c>
      <c r="AT52" s="87">
        <v>0</v>
      </c>
      <c r="AU52" s="87">
        <v>0</v>
      </c>
      <c r="AV52" s="87">
        <v>0</v>
      </c>
      <c r="AW52" s="87">
        <v>0</v>
      </c>
      <c r="AY52" s="133"/>
      <c r="AZ52" s="87" t="str">
        <f t="shared" si="21"/>
        <v/>
      </c>
      <c r="BA52" s="87" t="str">
        <f t="shared" si="22"/>
        <v/>
      </c>
      <c r="BB52" s="87" t="str">
        <f t="shared" si="23"/>
        <v/>
      </c>
      <c r="BC52" s="87" t="str">
        <f t="shared" si="24"/>
        <v/>
      </c>
      <c r="BD52" s="87" t="str">
        <f t="shared" si="25"/>
        <v/>
      </c>
      <c r="BE52" s="87" t="str">
        <f t="shared" si="26"/>
        <v/>
      </c>
      <c r="BG52" s="87" t="str">
        <f t="shared" si="27"/>
        <v/>
      </c>
      <c r="BH52" s="127" t="str">
        <f t="shared" si="28"/>
        <v/>
      </c>
      <c r="BI52" s="127" t="str">
        <f t="shared" si="29"/>
        <v/>
      </c>
      <c r="BJ52" s="87" t="str">
        <f t="shared" si="30"/>
        <v/>
      </c>
      <c r="BK52" s="87" t="str">
        <f t="shared" si="31"/>
        <v/>
      </c>
      <c r="BL52" s="87" t="str">
        <f t="shared" si="32"/>
        <v/>
      </c>
      <c r="BN52" s="129">
        <v>50</v>
      </c>
      <c r="BO52" s="129">
        <v>53</v>
      </c>
      <c r="BP52" s="155">
        <v>54</v>
      </c>
      <c r="BQ52" s="129">
        <v>50</v>
      </c>
      <c r="BR52" s="129">
        <v>50</v>
      </c>
      <c r="BS52" s="129" t="str">
        <v>1c</v>
      </c>
      <c r="BT52" s="129" t="str">
        <v>0</v>
      </c>
      <c r="BU52" s="87">
        <v>0</v>
      </c>
      <c r="BV52" s="129">
        <v>50</v>
      </c>
      <c r="BW52" s="129" t="str">
        <v>2.10E+11</v>
      </c>
      <c r="BX52" s="129" t="str">
        <v>8.08E+10</v>
      </c>
      <c r="BY52" s="129" t="str">
        <v>7850</v>
      </c>
      <c r="BZ52" s="129">
        <v>10</v>
      </c>
      <c r="CA52" s="129">
        <v>0.02</v>
      </c>
      <c r="CD52" s="87">
        <v>50</v>
      </c>
      <c r="CE52" s="87" t="s">
        <v>180</v>
      </c>
      <c r="CF52" s="87" t="s">
        <v>181</v>
      </c>
      <c r="CG52" s="87">
        <v>1</v>
      </c>
      <c r="CH52" s="87">
        <v>10</v>
      </c>
      <c r="CI52" s="87">
        <v>0.02</v>
      </c>
      <c r="CK52" s="155">
        <f t="shared" si="15"/>
        <v>50</v>
      </c>
      <c r="CL52" s="155">
        <f t="shared" si="42"/>
        <v>12.99</v>
      </c>
      <c r="CM52" s="155">
        <f t="shared" si="42"/>
        <v>-22.5</v>
      </c>
      <c r="CN52" s="155">
        <f t="shared" si="17"/>
        <v>-6</v>
      </c>
      <c r="CO52" s="155">
        <v>1</v>
      </c>
      <c r="CP52" s="155">
        <v>0</v>
      </c>
      <c r="CR52" s="155">
        <f t="shared" si="18"/>
        <v>50</v>
      </c>
      <c r="CS52" s="155">
        <f t="shared" si="18"/>
        <v>53</v>
      </c>
      <c r="CT52" s="155">
        <f t="shared" si="18"/>
        <v>54</v>
      </c>
      <c r="CU52" s="155">
        <v>2</v>
      </c>
      <c r="CV52" s="155">
        <v>2</v>
      </c>
      <c r="CW52" s="155">
        <v>1</v>
      </c>
      <c r="CX52" s="155">
        <v>0</v>
      </c>
      <c r="CY52" s="155">
        <v>1</v>
      </c>
      <c r="CZ52" s="155">
        <v>3</v>
      </c>
      <c r="DA52" s="155">
        <v>1</v>
      </c>
      <c r="DB52" s="155" t="b">
        <v>1</v>
      </c>
      <c r="DE52" s="87">
        <v>98</v>
      </c>
      <c r="DF52" s="87">
        <v>12.99</v>
      </c>
      <c r="DG52" s="87">
        <v>16.399999999999999</v>
      </c>
      <c r="DH52" s="87">
        <v>9.3000000000000007</v>
      </c>
      <c r="DI52" s="87">
        <v>1</v>
      </c>
      <c r="DJ52" s="87">
        <v>0</v>
      </c>
      <c r="DM52" s="87">
        <v>104</v>
      </c>
      <c r="DN52" s="87">
        <v>112</v>
      </c>
      <c r="DO52" s="87">
        <v>113</v>
      </c>
      <c r="DP52" s="87">
        <v>3</v>
      </c>
      <c r="DQ52" s="87">
        <v>3</v>
      </c>
      <c r="DR52" s="87">
        <v>1</v>
      </c>
      <c r="DS52" s="87">
        <v>0</v>
      </c>
      <c r="DT52" s="87">
        <v>2</v>
      </c>
      <c r="DU52" s="87">
        <v>1</v>
      </c>
      <c r="DV52" s="87">
        <v>1</v>
      </c>
      <c r="DW52" s="87" t="b">
        <v>1</v>
      </c>
    </row>
    <row r="53" spans="1:127" ht="12.75">
      <c r="A53" s="148">
        <f t="shared" si="62"/>
        <v>6</v>
      </c>
      <c r="B53" s="148">
        <f t="shared" si="19"/>
        <v>51</v>
      </c>
      <c r="C53" s="149">
        <v>-3</v>
      </c>
      <c r="D53" s="148">
        <v>12.99</v>
      </c>
      <c r="E53" s="148">
        <v>-22.5</v>
      </c>
      <c r="F53" s="148" t="s">
        <v>142</v>
      </c>
      <c r="G53" s="148"/>
      <c r="H53" s="148"/>
      <c r="J53" s="87">
        <f t="shared" si="55"/>
        <v>26.1</v>
      </c>
      <c r="K53" s="126">
        <v>27</v>
      </c>
      <c r="L53" s="87">
        <v>10</v>
      </c>
      <c r="M53" s="87">
        <v>20</v>
      </c>
      <c r="N53" s="87" t="s">
        <v>154</v>
      </c>
      <c r="O53" s="87" t="s">
        <v>155</v>
      </c>
      <c r="P53" s="87">
        <v>0</v>
      </c>
      <c r="Q53" s="127">
        <v>6.2710000000000001E-4</v>
      </c>
      <c r="R53" s="87">
        <v>0</v>
      </c>
      <c r="S53" s="87">
        <v>0</v>
      </c>
      <c r="T53" s="127">
        <v>1639000000000</v>
      </c>
      <c r="U53" s="127">
        <v>1639000000000</v>
      </c>
      <c r="V53" s="127">
        <v>25330000000</v>
      </c>
      <c r="W53" s="127">
        <v>25330000000</v>
      </c>
      <c r="X53" s="87">
        <v>0</v>
      </c>
      <c r="Y53" s="87">
        <v>0</v>
      </c>
      <c r="Z53" s="127">
        <v>1262000000000</v>
      </c>
      <c r="AA53" s="87">
        <v>1.5613999999999999E-2</v>
      </c>
      <c r="AB53" s="127">
        <v>131700000000</v>
      </c>
      <c r="AC53" s="87">
        <v>0.65</v>
      </c>
      <c r="AD53" s="87" t="s">
        <v>156</v>
      </c>
      <c r="AE53" s="87" t="s">
        <v>157</v>
      </c>
      <c r="AF53" s="87" t="s">
        <v>158</v>
      </c>
      <c r="AG53" s="87" t="s">
        <v>159</v>
      </c>
      <c r="AH53" s="87" t="s">
        <v>160</v>
      </c>
      <c r="AI53" s="87" t="s">
        <v>161</v>
      </c>
      <c r="AJ53" s="87" t="s">
        <v>162</v>
      </c>
      <c r="AK53" s="87">
        <v>0</v>
      </c>
      <c r="AL53" s="87">
        <v>0</v>
      </c>
      <c r="AM53" s="87" t="s">
        <v>142</v>
      </c>
      <c r="AO53" s="87">
        <f t="shared" si="1"/>
        <v>51</v>
      </c>
      <c r="AP53" s="87">
        <f t="shared" si="0"/>
        <v>12.99</v>
      </c>
      <c r="AQ53" s="87">
        <f t="shared" si="0"/>
        <v>-22.5</v>
      </c>
      <c r="AR53" s="87">
        <f t="shared" si="2"/>
        <v>-3</v>
      </c>
      <c r="AS53" s="87">
        <v>1</v>
      </c>
      <c r="AT53" s="87">
        <v>0</v>
      </c>
      <c r="AU53" s="87">
        <v>0</v>
      </c>
      <c r="AV53" s="87">
        <v>0</v>
      </c>
      <c r="AW53" s="87">
        <v>0</v>
      </c>
      <c r="AY53" s="133">
        <f t="shared" ref="AY53" si="64">IF(J53="", "", INT(J53))</f>
        <v>26</v>
      </c>
      <c r="AZ53" s="87">
        <f t="shared" si="21"/>
        <v>27</v>
      </c>
      <c r="BA53" s="87">
        <f t="shared" si="22"/>
        <v>28</v>
      </c>
      <c r="BB53" s="87">
        <f t="shared" si="23"/>
        <v>26</v>
      </c>
      <c r="BC53" s="87">
        <f t="shared" si="24"/>
        <v>26</v>
      </c>
      <c r="BD53" s="87" t="str">
        <f t="shared" si="25"/>
        <v>1c</v>
      </c>
      <c r="BE53" s="87" t="str">
        <f t="shared" si="26"/>
        <v>0</v>
      </c>
      <c r="BG53" s="87">
        <f t="shared" si="27"/>
        <v>26</v>
      </c>
      <c r="BH53" s="127" t="str">
        <f t="shared" si="28"/>
        <v>2.10E+11</v>
      </c>
      <c r="BI53" s="127" t="str">
        <f t="shared" si="29"/>
        <v>8.08E+10</v>
      </c>
      <c r="BJ53" s="87" t="str">
        <f t="shared" si="30"/>
        <v>7850</v>
      </c>
      <c r="BK53" s="87">
        <f t="shared" si="31"/>
        <v>10</v>
      </c>
      <c r="BL53" s="87">
        <f t="shared" si="32"/>
        <v>0.02</v>
      </c>
      <c r="BN53" s="155">
        <v>51</v>
      </c>
      <c r="BO53" s="155">
        <v>54</v>
      </c>
      <c r="BP53" s="155">
        <v>55</v>
      </c>
      <c r="BQ53" s="155">
        <v>51</v>
      </c>
      <c r="BR53" s="155">
        <v>51</v>
      </c>
      <c r="BS53" s="155" t="str">
        <v>1c</v>
      </c>
      <c r="BT53" s="155" t="str">
        <v>0</v>
      </c>
      <c r="BU53" s="87">
        <v>0</v>
      </c>
      <c r="BV53" s="129">
        <v>51</v>
      </c>
      <c r="BW53" s="129" t="str">
        <v>2.10E+11</v>
      </c>
      <c r="BX53" s="129" t="str">
        <v>8.08E+10</v>
      </c>
      <c r="BY53" s="129" t="str">
        <v>7850</v>
      </c>
      <c r="BZ53" s="129">
        <v>10</v>
      </c>
      <c r="CA53" s="129">
        <v>0.02</v>
      </c>
      <c r="CD53" s="87">
        <v>51</v>
      </c>
      <c r="CE53" s="87" t="s">
        <v>180</v>
      </c>
      <c r="CF53" s="87" t="s">
        <v>181</v>
      </c>
      <c r="CG53" s="87">
        <v>1</v>
      </c>
      <c r="CH53" s="87">
        <v>10</v>
      </c>
      <c r="CI53" s="87">
        <v>0.02</v>
      </c>
      <c r="CK53" s="87">
        <f t="shared" si="15"/>
        <v>51</v>
      </c>
      <c r="CL53" s="87">
        <f t="shared" si="42"/>
        <v>12.99</v>
      </c>
      <c r="CM53" s="87">
        <f t="shared" si="42"/>
        <v>-22.5</v>
      </c>
      <c r="CN53" s="87">
        <f t="shared" si="17"/>
        <v>-3</v>
      </c>
      <c r="CO53" s="87">
        <v>1</v>
      </c>
      <c r="CP53" s="87">
        <v>0</v>
      </c>
      <c r="CR53" s="155">
        <f t="shared" si="18"/>
        <v>51</v>
      </c>
      <c r="CS53" s="155">
        <f t="shared" si="18"/>
        <v>54</v>
      </c>
      <c r="CT53" s="155">
        <f t="shared" si="18"/>
        <v>55</v>
      </c>
      <c r="CU53" s="155">
        <v>2</v>
      </c>
      <c r="CV53" s="155">
        <v>2</v>
      </c>
      <c r="CW53" s="155">
        <v>1</v>
      </c>
      <c r="CX53" s="155">
        <v>0</v>
      </c>
      <c r="CY53" s="155">
        <v>1</v>
      </c>
      <c r="CZ53" s="155">
        <v>3</v>
      </c>
      <c r="DA53" s="155">
        <v>1</v>
      </c>
      <c r="DB53" s="155" t="b">
        <v>1</v>
      </c>
      <c r="DE53" s="87">
        <v>99</v>
      </c>
      <c r="DF53" s="87">
        <v>12.99</v>
      </c>
      <c r="DG53" s="87">
        <v>17.5</v>
      </c>
      <c r="DH53" s="87">
        <v>9.3000000000000007</v>
      </c>
      <c r="DI53" s="87">
        <v>1</v>
      </c>
      <c r="DJ53" s="87">
        <v>0</v>
      </c>
      <c r="DM53" s="87">
        <v>105</v>
      </c>
      <c r="DN53" s="87">
        <v>114</v>
      </c>
      <c r="DO53" s="87">
        <v>115</v>
      </c>
      <c r="DP53" s="87">
        <v>3</v>
      </c>
      <c r="DQ53" s="87">
        <v>3</v>
      </c>
      <c r="DR53" s="87">
        <v>1</v>
      </c>
      <c r="DS53" s="87">
        <v>0</v>
      </c>
      <c r="DT53" s="87">
        <v>2</v>
      </c>
      <c r="DU53" s="87">
        <v>1</v>
      </c>
      <c r="DV53" s="87">
        <v>1</v>
      </c>
      <c r="DW53" s="87" t="b">
        <v>1</v>
      </c>
    </row>
    <row r="54" spans="1:127" ht="12.75">
      <c r="A54" s="148">
        <f t="shared" si="62"/>
        <v>7</v>
      </c>
      <c r="B54" s="155">
        <f t="shared" si="19"/>
        <v>52</v>
      </c>
      <c r="C54" s="156">
        <v>-2</v>
      </c>
      <c r="D54" s="155">
        <v>12.99</v>
      </c>
      <c r="E54" s="155">
        <v>-22.5</v>
      </c>
      <c r="F54" s="155" t="s">
        <v>142</v>
      </c>
      <c r="G54" s="155"/>
      <c r="H54" s="148"/>
      <c r="I54" s="87">
        <v>1</v>
      </c>
      <c r="J54" s="87">
        <f t="shared" si="55"/>
        <v>26.2</v>
      </c>
      <c r="K54" s="126">
        <v>28</v>
      </c>
      <c r="L54" s="87">
        <v>10</v>
      </c>
      <c r="M54" s="87">
        <v>20</v>
      </c>
      <c r="N54" s="87" t="s">
        <v>154</v>
      </c>
      <c r="O54" s="87" t="s">
        <v>155</v>
      </c>
      <c r="P54" s="87">
        <v>0</v>
      </c>
      <c r="Q54" s="127">
        <v>6.2710000000000001E-4</v>
      </c>
      <c r="R54" s="87">
        <v>0</v>
      </c>
      <c r="S54" s="87">
        <v>0</v>
      </c>
      <c r="T54" s="127">
        <v>1639000000000</v>
      </c>
      <c r="U54" s="127">
        <v>1639000000000</v>
      </c>
      <c r="V54" s="127">
        <v>25330000000</v>
      </c>
      <c r="W54" s="127">
        <v>25330000000</v>
      </c>
      <c r="X54" s="87">
        <v>0</v>
      </c>
      <c r="Y54" s="87">
        <v>0</v>
      </c>
      <c r="Z54" s="127">
        <v>1262000000000</v>
      </c>
      <c r="AA54" s="87">
        <v>1.5613999999999999E-2</v>
      </c>
      <c r="AB54" s="127">
        <v>131700000000</v>
      </c>
      <c r="AC54" s="87">
        <v>0.65</v>
      </c>
      <c r="AD54" s="87" t="s">
        <v>156</v>
      </c>
      <c r="AE54" s="87" t="s">
        <v>157</v>
      </c>
      <c r="AF54" s="87" t="s">
        <v>158</v>
      </c>
      <c r="AG54" s="87" t="s">
        <v>159</v>
      </c>
      <c r="AH54" s="87" t="s">
        <v>160</v>
      </c>
      <c r="AI54" s="87" t="s">
        <v>161</v>
      </c>
      <c r="AJ54" s="87" t="s">
        <v>162</v>
      </c>
      <c r="AK54" s="87">
        <v>0</v>
      </c>
      <c r="AL54" s="87">
        <v>0</v>
      </c>
      <c r="AM54" s="87" t="s">
        <v>142</v>
      </c>
      <c r="AO54" s="87">
        <f t="shared" si="1"/>
        <v>52</v>
      </c>
      <c r="AP54" s="87">
        <f t="shared" si="0"/>
        <v>12.99</v>
      </c>
      <c r="AQ54" s="87">
        <f t="shared" si="0"/>
        <v>-22.5</v>
      </c>
      <c r="AR54" s="87">
        <f t="shared" si="2"/>
        <v>-2</v>
      </c>
      <c r="AS54" s="87">
        <v>1</v>
      </c>
      <c r="AT54" s="87">
        <v>0</v>
      </c>
      <c r="AU54" s="87">
        <v>0</v>
      </c>
      <c r="AV54" s="87">
        <v>0</v>
      </c>
      <c r="AW54" s="87">
        <v>0</v>
      </c>
      <c r="AY54" s="133"/>
      <c r="AZ54" s="87" t="str">
        <f t="shared" si="21"/>
        <v/>
      </c>
      <c r="BA54" s="87" t="str">
        <f t="shared" si="22"/>
        <v/>
      </c>
      <c r="BB54" s="87" t="str">
        <f t="shared" si="23"/>
        <v/>
      </c>
      <c r="BC54" s="87" t="str">
        <f t="shared" si="24"/>
        <v/>
      </c>
      <c r="BD54" s="87" t="str">
        <f t="shared" si="25"/>
        <v/>
      </c>
      <c r="BE54" s="87" t="str">
        <f t="shared" si="26"/>
        <v/>
      </c>
      <c r="BG54" s="87" t="str">
        <f t="shared" si="27"/>
        <v/>
      </c>
      <c r="BH54" s="127" t="str">
        <f t="shared" si="28"/>
        <v/>
      </c>
      <c r="BI54" s="127" t="str">
        <f t="shared" si="29"/>
        <v/>
      </c>
      <c r="BJ54" s="87" t="str">
        <f t="shared" si="30"/>
        <v/>
      </c>
      <c r="BK54" s="87" t="str">
        <f t="shared" si="31"/>
        <v/>
      </c>
      <c r="BL54" s="87" t="str">
        <f t="shared" si="32"/>
        <v/>
      </c>
      <c r="BN54" s="155">
        <v>52</v>
      </c>
      <c r="BO54" s="155">
        <v>55</v>
      </c>
      <c r="BP54" s="155">
        <v>56</v>
      </c>
      <c r="BQ54" s="155">
        <v>52</v>
      </c>
      <c r="BR54" s="155">
        <v>52</v>
      </c>
      <c r="BS54" s="155" t="str">
        <v>1c</v>
      </c>
      <c r="BT54" s="155" t="str">
        <v>0</v>
      </c>
      <c r="BU54" s="87">
        <v>0</v>
      </c>
      <c r="BV54" s="129">
        <v>52</v>
      </c>
      <c r="BW54" s="129" t="str">
        <v>2.10E+11</v>
      </c>
      <c r="BX54" s="129" t="str">
        <v>8.08E+10</v>
      </c>
      <c r="BY54" s="129" t="str">
        <v>7850</v>
      </c>
      <c r="BZ54" s="129">
        <v>10</v>
      </c>
      <c r="CA54" s="129">
        <v>2.1000000000000001E-2</v>
      </c>
      <c r="CD54" s="87">
        <v>52</v>
      </c>
      <c r="CE54" s="87" t="s">
        <v>180</v>
      </c>
      <c r="CF54" s="87" t="s">
        <v>181</v>
      </c>
      <c r="CG54" s="87">
        <v>1</v>
      </c>
      <c r="CH54" s="87">
        <v>10</v>
      </c>
      <c r="CI54" s="87">
        <v>2.1000000000000001E-2</v>
      </c>
      <c r="CK54" s="155">
        <f t="shared" si="15"/>
        <v>52</v>
      </c>
      <c r="CL54" s="155">
        <f t="shared" si="42"/>
        <v>12.99</v>
      </c>
      <c r="CM54" s="155">
        <f t="shared" si="42"/>
        <v>-22.5</v>
      </c>
      <c r="CN54" s="155">
        <f t="shared" si="17"/>
        <v>-2</v>
      </c>
      <c r="CO54" s="155">
        <v>1</v>
      </c>
      <c r="CP54" s="155">
        <v>0</v>
      </c>
      <c r="CR54" s="155">
        <f t="shared" si="18"/>
        <v>52</v>
      </c>
      <c r="CS54" s="155">
        <f t="shared" si="18"/>
        <v>55</v>
      </c>
      <c r="CT54" s="155">
        <f t="shared" si="18"/>
        <v>56</v>
      </c>
      <c r="CU54" s="155">
        <v>2</v>
      </c>
      <c r="CV54" s="155">
        <v>2</v>
      </c>
      <c r="CW54" s="155">
        <v>1</v>
      </c>
      <c r="CX54" s="155">
        <v>0</v>
      </c>
      <c r="CY54" s="155">
        <v>1</v>
      </c>
      <c r="CZ54" s="155">
        <v>3</v>
      </c>
      <c r="DA54" s="155">
        <v>1</v>
      </c>
      <c r="DB54" s="155" t="b">
        <v>1</v>
      </c>
      <c r="DE54" s="87">
        <v>100</v>
      </c>
      <c r="DF54" s="87">
        <v>10.49</v>
      </c>
      <c r="DG54" s="87">
        <v>18.170000000000002</v>
      </c>
      <c r="DH54" s="87">
        <v>9.3000000000000007</v>
      </c>
      <c r="DI54" s="87">
        <v>1</v>
      </c>
      <c r="DJ54" s="87">
        <v>0</v>
      </c>
      <c r="DM54" s="87">
        <v>106</v>
      </c>
      <c r="DN54" s="87">
        <v>115</v>
      </c>
      <c r="DO54" s="87">
        <v>119</v>
      </c>
      <c r="DP54" s="87">
        <v>3</v>
      </c>
      <c r="DQ54" s="87">
        <v>3</v>
      </c>
      <c r="DR54" s="87">
        <v>1</v>
      </c>
      <c r="DS54" s="87">
        <v>0</v>
      </c>
      <c r="DT54" s="87">
        <v>2</v>
      </c>
      <c r="DU54" s="87">
        <v>1</v>
      </c>
      <c r="DV54" s="87">
        <v>1</v>
      </c>
      <c r="DW54" s="87" t="b">
        <v>1</v>
      </c>
    </row>
    <row r="55" spans="1:127" ht="12.75">
      <c r="A55" s="148">
        <f>A54+1</f>
        <v>8</v>
      </c>
      <c r="B55" s="148">
        <f t="shared" si="19"/>
        <v>53</v>
      </c>
      <c r="C55" s="149">
        <v>0</v>
      </c>
      <c r="D55" s="148">
        <v>12.99</v>
      </c>
      <c r="E55" s="148">
        <v>-22.5</v>
      </c>
      <c r="F55" s="148" t="s">
        <v>142</v>
      </c>
      <c r="G55" s="148"/>
      <c r="H55" s="148"/>
      <c r="J55" s="87">
        <f t="shared" si="55"/>
        <v>27.1</v>
      </c>
      <c r="K55" s="126">
        <v>28</v>
      </c>
      <c r="L55" s="87">
        <v>10</v>
      </c>
      <c r="M55" s="87">
        <v>20</v>
      </c>
      <c r="N55" s="87" t="s">
        <v>154</v>
      </c>
      <c r="O55" s="87" t="s">
        <v>155</v>
      </c>
      <c r="P55" s="87">
        <v>0</v>
      </c>
      <c r="Q55" s="127">
        <v>6.2710000000000001E-4</v>
      </c>
      <c r="R55" s="87">
        <v>0</v>
      </c>
      <c r="S55" s="87">
        <v>0</v>
      </c>
      <c r="T55" s="127">
        <v>1639000000000</v>
      </c>
      <c r="U55" s="127">
        <v>1639000000000</v>
      </c>
      <c r="V55" s="127">
        <v>25330000000</v>
      </c>
      <c r="W55" s="127">
        <v>25330000000</v>
      </c>
      <c r="X55" s="87">
        <v>0</v>
      </c>
      <c r="Y55" s="87">
        <v>0</v>
      </c>
      <c r="Z55" s="127">
        <v>1262000000000</v>
      </c>
      <c r="AA55" s="87">
        <v>1.5613999999999999E-2</v>
      </c>
      <c r="AB55" s="127">
        <v>131700000000</v>
      </c>
      <c r="AC55" s="87">
        <v>0.65</v>
      </c>
      <c r="AD55" s="87" t="s">
        <v>156</v>
      </c>
      <c r="AE55" s="87" t="s">
        <v>157</v>
      </c>
      <c r="AF55" s="87" t="s">
        <v>158</v>
      </c>
      <c r="AG55" s="87" t="s">
        <v>159</v>
      </c>
      <c r="AH55" s="87" t="s">
        <v>160</v>
      </c>
      <c r="AI55" s="87" t="s">
        <v>161</v>
      </c>
      <c r="AJ55" s="87" t="s">
        <v>162</v>
      </c>
      <c r="AK55" s="87">
        <v>0</v>
      </c>
      <c r="AL55" s="87">
        <v>0</v>
      </c>
      <c r="AM55" s="87" t="s">
        <v>142</v>
      </c>
      <c r="AO55" s="87">
        <f t="shared" si="1"/>
        <v>53</v>
      </c>
      <c r="AP55" s="87">
        <f t="shared" si="0"/>
        <v>12.99</v>
      </c>
      <c r="AQ55" s="87">
        <f t="shared" si="0"/>
        <v>-22.5</v>
      </c>
      <c r="AR55" s="87">
        <f t="shared" si="2"/>
        <v>0</v>
      </c>
      <c r="AS55" s="87">
        <v>1</v>
      </c>
      <c r="AT55" s="87">
        <v>0</v>
      </c>
      <c r="AU55" s="87">
        <v>0</v>
      </c>
      <c r="AV55" s="87">
        <v>0</v>
      </c>
      <c r="AW55" s="87">
        <v>0</v>
      </c>
      <c r="AY55" s="133">
        <f t="shared" ref="AY55" si="65">IF(J55="", "", INT(J55))</f>
        <v>27</v>
      </c>
      <c r="AZ55" s="87">
        <f t="shared" si="21"/>
        <v>28</v>
      </c>
      <c r="BA55" s="87">
        <f t="shared" si="22"/>
        <v>29</v>
      </c>
      <c r="BB55" s="87">
        <f t="shared" si="23"/>
        <v>27</v>
      </c>
      <c r="BC55" s="87">
        <f t="shared" si="24"/>
        <v>27</v>
      </c>
      <c r="BD55" s="87" t="str">
        <f t="shared" si="25"/>
        <v>1c</v>
      </c>
      <c r="BE55" s="87" t="str">
        <f t="shared" si="26"/>
        <v>0</v>
      </c>
      <c r="BG55" s="87">
        <f t="shared" si="27"/>
        <v>27</v>
      </c>
      <c r="BH55" s="127" t="str">
        <f t="shared" si="28"/>
        <v>2.10E+11</v>
      </c>
      <c r="BI55" s="127" t="str">
        <f t="shared" si="29"/>
        <v>8.08E+10</v>
      </c>
      <c r="BJ55" s="87" t="str">
        <f t="shared" si="30"/>
        <v>7850</v>
      </c>
      <c r="BK55" s="87">
        <f t="shared" si="31"/>
        <v>10</v>
      </c>
      <c r="BL55" s="87">
        <f t="shared" si="32"/>
        <v>0.02</v>
      </c>
      <c r="BN55" s="155">
        <v>53</v>
      </c>
      <c r="BO55" s="155">
        <v>56</v>
      </c>
      <c r="BP55" s="155">
        <v>57</v>
      </c>
      <c r="BQ55" s="155">
        <v>53</v>
      </c>
      <c r="BR55" s="155">
        <v>53</v>
      </c>
      <c r="BS55" s="155" t="str">
        <v>1c</v>
      </c>
      <c r="BT55" s="155" t="str">
        <v>0</v>
      </c>
      <c r="BU55" s="87">
        <v>0</v>
      </c>
      <c r="BV55" s="129">
        <v>53</v>
      </c>
      <c r="BW55" s="129" t="str">
        <v>2.10E+11</v>
      </c>
      <c r="BX55" s="129" t="str">
        <v>8.08E+10</v>
      </c>
      <c r="BY55" s="129" t="str">
        <v>7850</v>
      </c>
      <c r="BZ55" s="129">
        <v>10</v>
      </c>
      <c r="CA55" s="129">
        <v>0.02</v>
      </c>
      <c r="CD55" s="87">
        <v>53</v>
      </c>
      <c r="CE55" s="87" t="s">
        <v>180</v>
      </c>
      <c r="CF55" s="87" t="s">
        <v>181</v>
      </c>
      <c r="CG55" s="87">
        <v>1</v>
      </c>
      <c r="CH55" s="87">
        <v>10</v>
      </c>
      <c r="CI55" s="87">
        <v>0.02</v>
      </c>
      <c r="CK55" s="87">
        <f t="shared" si="15"/>
        <v>53</v>
      </c>
      <c r="CL55" s="87">
        <f t="shared" si="42"/>
        <v>12.99</v>
      </c>
      <c r="CM55" s="87">
        <f t="shared" si="42"/>
        <v>-22.5</v>
      </c>
      <c r="CN55" s="87">
        <f t="shared" si="17"/>
        <v>0</v>
      </c>
      <c r="CO55" s="87">
        <v>1</v>
      </c>
      <c r="CP55" s="87">
        <v>0</v>
      </c>
      <c r="CR55" s="155">
        <f t="shared" si="18"/>
        <v>53</v>
      </c>
      <c r="CS55" s="155">
        <f t="shared" si="18"/>
        <v>56</v>
      </c>
      <c r="CT55" s="155">
        <f t="shared" si="18"/>
        <v>57</v>
      </c>
      <c r="CU55" s="155">
        <v>2</v>
      </c>
      <c r="CV55" s="155">
        <v>2</v>
      </c>
      <c r="CW55" s="155">
        <v>1</v>
      </c>
      <c r="CX55" s="155">
        <v>0</v>
      </c>
      <c r="CY55" s="155">
        <v>1</v>
      </c>
      <c r="CZ55" s="155">
        <v>3</v>
      </c>
      <c r="DA55" s="155">
        <v>1</v>
      </c>
      <c r="DB55" s="155" t="b">
        <v>1</v>
      </c>
      <c r="DE55" s="87">
        <v>101</v>
      </c>
      <c r="DF55" s="87">
        <v>9.94</v>
      </c>
      <c r="DG55" s="87">
        <v>17.216999999999999</v>
      </c>
      <c r="DH55" s="87">
        <v>9.3000000000000007</v>
      </c>
      <c r="DI55" s="87">
        <v>1</v>
      </c>
      <c r="DJ55" s="87">
        <v>0</v>
      </c>
      <c r="DM55" s="87">
        <v>110</v>
      </c>
      <c r="DN55" s="87">
        <v>119</v>
      </c>
      <c r="DO55" s="87">
        <v>120</v>
      </c>
      <c r="DP55" s="87">
        <v>3</v>
      </c>
      <c r="DQ55" s="87">
        <v>3</v>
      </c>
      <c r="DR55" s="87">
        <v>1</v>
      </c>
      <c r="DS55" s="87">
        <v>0</v>
      </c>
      <c r="DT55" s="87">
        <v>2</v>
      </c>
      <c r="DU55" s="87">
        <v>1</v>
      </c>
      <c r="DV55" s="87">
        <v>1</v>
      </c>
      <c r="DW55" s="87" t="b">
        <v>1</v>
      </c>
    </row>
    <row r="56" spans="1:127" ht="12.75">
      <c r="A56" s="148">
        <f t="shared" si="62"/>
        <v>9</v>
      </c>
      <c r="B56" s="155">
        <f t="shared" si="19"/>
        <v>54</v>
      </c>
      <c r="C56" s="156">
        <v>2</v>
      </c>
      <c r="D56" s="155">
        <v>12.99</v>
      </c>
      <c r="E56" s="155">
        <v>-22.5</v>
      </c>
      <c r="F56" s="155" t="s">
        <v>142</v>
      </c>
      <c r="G56" s="155"/>
      <c r="H56" s="148"/>
      <c r="I56" s="87">
        <v>1</v>
      </c>
      <c r="J56" s="87">
        <f t="shared" si="55"/>
        <v>27.2</v>
      </c>
      <c r="K56" s="126">
        <v>29</v>
      </c>
      <c r="L56" s="87">
        <v>10</v>
      </c>
      <c r="M56" s="87">
        <v>20</v>
      </c>
      <c r="N56" s="87" t="s">
        <v>154</v>
      </c>
      <c r="O56" s="87" t="s">
        <v>155</v>
      </c>
      <c r="P56" s="87">
        <v>0</v>
      </c>
      <c r="Q56" s="127">
        <v>6.2710000000000001E-4</v>
      </c>
      <c r="R56" s="87">
        <v>0</v>
      </c>
      <c r="S56" s="87">
        <v>0</v>
      </c>
      <c r="T56" s="127">
        <v>1639000000000</v>
      </c>
      <c r="U56" s="127">
        <v>1639000000000</v>
      </c>
      <c r="V56" s="127">
        <v>25330000000</v>
      </c>
      <c r="W56" s="127">
        <v>25330000000</v>
      </c>
      <c r="X56" s="87">
        <v>0</v>
      </c>
      <c r="Y56" s="87">
        <v>0</v>
      </c>
      <c r="Z56" s="127">
        <v>1262000000000</v>
      </c>
      <c r="AA56" s="87">
        <v>1.5613999999999999E-2</v>
      </c>
      <c r="AB56" s="127">
        <v>131700000000</v>
      </c>
      <c r="AC56" s="87">
        <v>0.65</v>
      </c>
      <c r="AD56" s="87" t="s">
        <v>156</v>
      </c>
      <c r="AE56" s="87" t="s">
        <v>157</v>
      </c>
      <c r="AF56" s="87" t="s">
        <v>158</v>
      </c>
      <c r="AG56" s="87" t="s">
        <v>159</v>
      </c>
      <c r="AH56" s="87" t="s">
        <v>160</v>
      </c>
      <c r="AI56" s="87" t="s">
        <v>161</v>
      </c>
      <c r="AJ56" s="87" t="s">
        <v>162</v>
      </c>
      <c r="AK56" s="87">
        <v>0</v>
      </c>
      <c r="AL56" s="87">
        <v>0</v>
      </c>
      <c r="AM56" s="87" t="s">
        <v>142</v>
      </c>
      <c r="AO56" s="87">
        <f t="shared" si="1"/>
        <v>54</v>
      </c>
      <c r="AP56" s="87">
        <f t="shared" si="0"/>
        <v>12.99</v>
      </c>
      <c r="AQ56" s="87">
        <f t="shared" si="0"/>
        <v>-22.5</v>
      </c>
      <c r="AR56" s="87">
        <f t="shared" si="2"/>
        <v>2</v>
      </c>
      <c r="AS56" s="87">
        <v>1</v>
      </c>
      <c r="AT56" s="87">
        <v>0</v>
      </c>
      <c r="AU56" s="87">
        <v>0</v>
      </c>
      <c r="AV56" s="87">
        <v>0</v>
      </c>
      <c r="AW56" s="87">
        <v>0</v>
      </c>
      <c r="AY56" s="133"/>
      <c r="AZ56" s="87" t="str">
        <f t="shared" si="21"/>
        <v/>
      </c>
      <c r="BA56" s="87" t="str">
        <f t="shared" si="22"/>
        <v/>
      </c>
      <c r="BB56" s="87" t="str">
        <f t="shared" si="23"/>
        <v/>
      </c>
      <c r="BC56" s="87" t="str">
        <f t="shared" si="24"/>
        <v/>
      </c>
      <c r="BD56" s="87" t="str">
        <f t="shared" si="25"/>
        <v/>
      </c>
      <c r="BE56" s="87" t="str">
        <f t="shared" si="26"/>
        <v/>
      </c>
      <c r="BG56" s="87" t="str">
        <f t="shared" si="27"/>
        <v/>
      </c>
      <c r="BH56" s="127" t="str">
        <f t="shared" si="28"/>
        <v/>
      </c>
      <c r="BI56" s="127" t="str">
        <f t="shared" si="29"/>
        <v/>
      </c>
      <c r="BJ56" s="87" t="str">
        <f t="shared" si="30"/>
        <v/>
      </c>
      <c r="BK56" s="87" t="str">
        <f t="shared" si="31"/>
        <v/>
      </c>
      <c r="BL56" s="87" t="str">
        <f t="shared" si="32"/>
        <v/>
      </c>
      <c r="BN56" s="155">
        <v>54</v>
      </c>
      <c r="BO56" s="155">
        <v>57</v>
      </c>
      <c r="BP56" s="155">
        <v>58</v>
      </c>
      <c r="BQ56" s="155">
        <v>54</v>
      </c>
      <c r="BR56" s="155">
        <v>54</v>
      </c>
      <c r="BS56" s="155" t="str">
        <v>1c</v>
      </c>
      <c r="BT56" s="155" t="str">
        <v>0</v>
      </c>
      <c r="BU56" s="87">
        <v>0</v>
      </c>
      <c r="BV56" s="129">
        <v>54</v>
      </c>
      <c r="BW56" s="129" t="str">
        <v>2.10E+11</v>
      </c>
      <c r="BX56" s="129" t="str">
        <v>8.08E+10</v>
      </c>
      <c r="BY56" s="129" t="str">
        <v>7850</v>
      </c>
      <c r="BZ56" s="129">
        <v>10</v>
      </c>
      <c r="CA56" s="129">
        <v>2.1000000000000001E-2</v>
      </c>
      <c r="CD56" s="87">
        <v>54</v>
      </c>
      <c r="CE56" s="87" t="s">
        <v>180</v>
      </c>
      <c r="CF56" s="87" t="s">
        <v>181</v>
      </c>
      <c r="CG56" s="87">
        <v>1</v>
      </c>
      <c r="CH56" s="87">
        <v>10</v>
      </c>
      <c r="CI56" s="87">
        <v>2.1000000000000001E-2</v>
      </c>
      <c r="CK56" s="155">
        <f t="shared" si="15"/>
        <v>54</v>
      </c>
      <c r="CL56" s="155">
        <f t="shared" si="42"/>
        <v>12.99</v>
      </c>
      <c r="CM56" s="155">
        <f t="shared" si="42"/>
        <v>-22.5</v>
      </c>
      <c r="CN56" s="155">
        <f t="shared" si="17"/>
        <v>2</v>
      </c>
      <c r="CO56" s="155">
        <v>1</v>
      </c>
      <c r="CP56" s="155">
        <v>0</v>
      </c>
      <c r="CR56" s="155">
        <f t="shared" si="18"/>
        <v>54</v>
      </c>
      <c r="CS56" s="155">
        <f t="shared" si="18"/>
        <v>57</v>
      </c>
      <c r="CT56" s="155">
        <f t="shared" si="18"/>
        <v>58</v>
      </c>
      <c r="CU56" s="155">
        <v>2</v>
      </c>
      <c r="CV56" s="155">
        <v>2</v>
      </c>
      <c r="CW56" s="155">
        <v>1</v>
      </c>
      <c r="CX56" s="155">
        <v>0</v>
      </c>
      <c r="CY56" s="155">
        <v>1</v>
      </c>
      <c r="CZ56" s="155">
        <v>3</v>
      </c>
      <c r="DA56" s="155">
        <v>1</v>
      </c>
      <c r="DB56" s="155" t="b">
        <v>1</v>
      </c>
      <c r="DE56" s="87">
        <v>105</v>
      </c>
      <c r="DF56" s="87">
        <v>1.97</v>
      </c>
      <c r="DG56" s="87">
        <v>3.4119999999999999</v>
      </c>
      <c r="DH56" s="87">
        <v>9.3000000000000007</v>
      </c>
      <c r="DI56" s="87">
        <v>1</v>
      </c>
      <c r="DJ56" s="87">
        <v>0</v>
      </c>
      <c r="DM56" s="87">
        <v>111</v>
      </c>
      <c r="DN56" s="87">
        <v>28</v>
      </c>
      <c r="DO56" s="87">
        <v>61</v>
      </c>
      <c r="DP56" s="87">
        <v>3</v>
      </c>
      <c r="DQ56" s="87">
        <v>3</v>
      </c>
      <c r="DR56" s="87">
        <v>1</v>
      </c>
      <c r="DS56" s="87">
        <v>0</v>
      </c>
      <c r="DT56" s="87">
        <v>2</v>
      </c>
      <c r="DU56" s="87">
        <v>1</v>
      </c>
      <c r="DV56" s="87">
        <v>1</v>
      </c>
      <c r="DW56" s="87" t="b">
        <v>1</v>
      </c>
    </row>
    <row r="57" spans="1:127" ht="12.75">
      <c r="A57" s="148">
        <f t="shared" si="62"/>
        <v>10</v>
      </c>
      <c r="B57" s="155">
        <f t="shared" si="19"/>
        <v>55</v>
      </c>
      <c r="C57" s="156">
        <v>5</v>
      </c>
      <c r="D57" s="155">
        <v>12.99</v>
      </c>
      <c r="E57" s="155">
        <v>-22.5</v>
      </c>
      <c r="F57" s="155" t="s">
        <v>142</v>
      </c>
      <c r="G57" s="155"/>
      <c r="H57" s="148"/>
      <c r="I57" s="87">
        <v>1</v>
      </c>
      <c r="J57" s="87">
        <f t="shared" si="55"/>
        <v>28.1</v>
      </c>
      <c r="K57" s="126">
        <v>29</v>
      </c>
      <c r="L57" s="87">
        <v>10</v>
      </c>
      <c r="M57" s="87">
        <v>20</v>
      </c>
      <c r="N57" s="87" t="s">
        <v>154</v>
      </c>
      <c r="O57" s="87" t="s">
        <v>155</v>
      </c>
      <c r="P57" s="87">
        <v>0</v>
      </c>
      <c r="Q57" s="127">
        <v>6.2710000000000001E-4</v>
      </c>
      <c r="R57" s="87">
        <v>0</v>
      </c>
      <c r="S57" s="87">
        <v>0</v>
      </c>
      <c r="T57" s="127">
        <v>1639000000000</v>
      </c>
      <c r="U57" s="127">
        <v>1639000000000</v>
      </c>
      <c r="V57" s="127">
        <v>25330000000</v>
      </c>
      <c r="W57" s="127">
        <v>25330000000</v>
      </c>
      <c r="X57" s="87">
        <v>0</v>
      </c>
      <c r="Y57" s="87">
        <v>0</v>
      </c>
      <c r="Z57" s="127">
        <v>1262000000000</v>
      </c>
      <c r="AA57" s="87">
        <v>1.5613999999999999E-2</v>
      </c>
      <c r="AB57" s="127">
        <v>131700000000</v>
      </c>
      <c r="AC57" s="87">
        <v>0.65</v>
      </c>
      <c r="AD57" s="87" t="s">
        <v>156</v>
      </c>
      <c r="AE57" s="87" t="s">
        <v>157</v>
      </c>
      <c r="AF57" s="87" t="s">
        <v>158</v>
      </c>
      <c r="AG57" s="87" t="s">
        <v>159</v>
      </c>
      <c r="AH57" s="87" t="s">
        <v>160</v>
      </c>
      <c r="AI57" s="87" t="s">
        <v>161</v>
      </c>
      <c r="AJ57" s="87" t="s">
        <v>162</v>
      </c>
      <c r="AK57" s="87">
        <v>0</v>
      </c>
      <c r="AL57" s="87">
        <v>0</v>
      </c>
      <c r="AM57" s="87" t="s">
        <v>142</v>
      </c>
      <c r="AO57" s="87">
        <f t="shared" si="1"/>
        <v>55</v>
      </c>
      <c r="AP57" s="87">
        <f t="shared" si="0"/>
        <v>12.99</v>
      </c>
      <c r="AQ57" s="87">
        <f t="shared" si="0"/>
        <v>-22.5</v>
      </c>
      <c r="AR57" s="87">
        <f t="shared" si="2"/>
        <v>5</v>
      </c>
      <c r="AS57" s="87">
        <v>1</v>
      </c>
      <c r="AT57" s="87">
        <v>0</v>
      </c>
      <c r="AU57" s="87">
        <v>0</v>
      </c>
      <c r="AV57" s="87">
        <v>0</v>
      </c>
      <c r="AW57" s="87">
        <v>0</v>
      </c>
      <c r="AY57" s="133">
        <f t="shared" ref="AY57" si="66">IF(J57="", "", INT(J57))</f>
        <v>28</v>
      </c>
      <c r="AZ57" s="87">
        <f t="shared" si="21"/>
        <v>29</v>
      </c>
      <c r="BA57" s="87">
        <f t="shared" si="22"/>
        <v>30</v>
      </c>
      <c r="BB57" s="87">
        <f t="shared" si="23"/>
        <v>28</v>
      </c>
      <c r="BC57" s="87">
        <f t="shared" si="24"/>
        <v>28</v>
      </c>
      <c r="BD57" s="87" t="str">
        <f t="shared" si="25"/>
        <v>1c</v>
      </c>
      <c r="BE57" s="87" t="str">
        <f t="shared" si="26"/>
        <v>0</v>
      </c>
      <c r="BG57" s="87">
        <f t="shared" si="27"/>
        <v>28</v>
      </c>
      <c r="BH57" s="127" t="str">
        <f t="shared" si="28"/>
        <v>2.10E+11</v>
      </c>
      <c r="BI57" s="127" t="str">
        <f t="shared" si="29"/>
        <v>8.08E+10</v>
      </c>
      <c r="BJ57" s="87" t="str">
        <f t="shared" si="30"/>
        <v>7850</v>
      </c>
      <c r="BK57" s="87">
        <f t="shared" si="31"/>
        <v>10</v>
      </c>
      <c r="BL57" s="87">
        <f t="shared" si="32"/>
        <v>0.02</v>
      </c>
      <c r="BN57" s="129">
        <v>55</v>
      </c>
      <c r="BO57" s="129">
        <v>58</v>
      </c>
      <c r="BP57" s="129">
        <v>59</v>
      </c>
      <c r="BQ57" s="129">
        <v>55</v>
      </c>
      <c r="BR57" s="129">
        <v>55</v>
      </c>
      <c r="BS57" s="129" t="str">
        <v>1c</v>
      </c>
      <c r="BT57" s="129" t="str">
        <v>0</v>
      </c>
      <c r="BU57" s="87">
        <v>0</v>
      </c>
      <c r="BV57" s="129">
        <v>55</v>
      </c>
      <c r="BW57" s="129" t="str">
        <v>2.10E+11</v>
      </c>
      <c r="BX57" s="129" t="str">
        <v>8.08E+10</v>
      </c>
      <c r="BY57" s="129" t="str">
        <v>7850</v>
      </c>
      <c r="BZ57" s="129">
        <v>10</v>
      </c>
      <c r="CA57" s="129">
        <v>0.02</v>
      </c>
      <c r="CD57" s="87">
        <v>55</v>
      </c>
      <c r="CE57" s="87" t="s">
        <v>180</v>
      </c>
      <c r="CF57" s="87" t="s">
        <v>181</v>
      </c>
      <c r="CG57" s="87">
        <v>1</v>
      </c>
      <c r="CH57" s="87">
        <v>10</v>
      </c>
      <c r="CI57" s="87">
        <v>0.02</v>
      </c>
      <c r="CK57" s="155">
        <f t="shared" si="15"/>
        <v>55</v>
      </c>
      <c r="CL57" s="155">
        <f t="shared" si="42"/>
        <v>12.99</v>
      </c>
      <c r="CM57" s="155">
        <f t="shared" si="42"/>
        <v>-22.5</v>
      </c>
      <c r="CN57" s="155">
        <f t="shared" si="17"/>
        <v>5</v>
      </c>
      <c r="CO57" s="155">
        <v>1</v>
      </c>
      <c r="CP57" s="155">
        <v>0</v>
      </c>
      <c r="CR57" s="87">
        <f t="shared" si="18"/>
        <v>55</v>
      </c>
      <c r="CS57" s="87">
        <f t="shared" si="18"/>
        <v>58</v>
      </c>
      <c r="CT57" s="87">
        <f t="shared" si="18"/>
        <v>59</v>
      </c>
      <c r="CU57" s="87">
        <v>2</v>
      </c>
      <c r="CV57" s="87">
        <v>2</v>
      </c>
      <c r="CW57" s="87">
        <v>1</v>
      </c>
      <c r="CX57" s="87">
        <v>0</v>
      </c>
      <c r="CY57" s="87">
        <v>1</v>
      </c>
      <c r="CZ57" s="87">
        <v>3</v>
      </c>
      <c r="DA57" s="87">
        <v>1</v>
      </c>
      <c r="DB57" s="87" t="b">
        <v>1</v>
      </c>
      <c r="DE57" s="87">
        <v>106</v>
      </c>
      <c r="DF57" s="87">
        <v>1.25</v>
      </c>
      <c r="DG57" s="87">
        <v>2.17</v>
      </c>
      <c r="DH57" s="87">
        <v>9.3000000000000007</v>
      </c>
      <c r="DI57" s="87">
        <v>1</v>
      </c>
      <c r="DJ57" s="87">
        <v>0</v>
      </c>
      <c r="DM57" s="87">
        <v>112</v>
      </c>
      <c r="DN57" s="87">
        <v>28</v>
      </c>
      <c r="DO57" s="87">
        <v>99</v>
      </c>
      <c r="DP57" s="87">
        <v>3</v>
      </c>
      <c r="DQ57" s="87">
        <v>3</v>
      </c>
      <c r="DR57" s="87">
        <v>1</v>
      </c>
      <c r="DS57" s="87">
        <v>0</v>
      </c>
      <c r="DT57" s="87">
        <v>2</v>
      </c>
      <c r="DU57" s="87">
        <v>1</v>
      </c>
      <c r="DV57" s="87">
        <v>1</v>
      </c>
      <c r="DW57" s="87" t="b">
        <v>1</v>
      </c>
    </row>
    <row r="58" spans="1:127" ht="12.75">
      <c r="A58" s="148">
        <f t="shared" si="62"/>
        <v>11</v>
      </c>
      <c r="B58" s="155">
        <f t="shared" si="19"/>
        <v>56</v>
      </c>
      <c r="C58" s="156">
        <v>6</v>
      </c>
      <c r="D58" s="155">
        <v>12.99</v>
      </c>
      <c r="E58" s="155">
        <v>-22.5</v>
      </c>
      <c r="F58" s="155" t="s">
        <v>142</v>
      </c>
      <c r="G58" s="155"/>
      <c r="H58" s="148"/>
      <c r="I58" s="87">
        <v>1</v>
      </c>
      <c r="J58" s="87">
        <f>J56+1</f>
        <v>28.2</v>
      </c>
      <c r="K58" s="126">
        <v>30</v>
      </c>
      <c r="L58" s="87">
        <v>10</v>
      </c>
      <c r="M58" s="87">
        <v>20</v>
      </c>
      <c r="N58" s="87" t="s">
        <v>154</v>
      </c>
      <c r="O58" s="87" t="s">
        <v>155</v>
      </c>
      <c r="P58" s="87">
        <v>0</v>
      </c>
      <c r="Q58" s="127">
        <v>6.2710000000000001E-4</v>
      </c>
      <c r="R58" s="87">
        <v>0</v>
      </c>
      <c r="S58" s="87">
        <v>0</v>
      </c>
      <c r="T58" s="127">
        <v>1639000000000</v>
      </c>
      <c r="U58" s="127">
        <v>1639000000000</v>
      </c>
      <c r="V58" s="127">
        <v>25330000000</v>
      </c>
      <c r="W58" s="127">
        <v>25330000000</v>
      </c>
      <c r="X58" s="87">
        <v>0</v>
      </c>
      <c r="Y58" s="87">
        <v>0</v>
      </c>
      <c r="Z58" s="127">
        <v>1262000000000</v>
      </c>
      <c r="AA58" s="87">
        <v>1.5613999999999999E-2</v>
      </c>
      <c r="AB58" s="127">
        <v>131700000000</v>
      </c>
      <c r="AC58" s="87">
        <v>0.65</v>
      </c>
      <c r="AD58" s="87" t="s">
        <v>156</v>
      </c>
      <c r="AE58" s="87" t="s">
        <v>157</v>
      </c>
      <c r="AF58" s="87" t="s">
        <v>158</v>
      </c>
      <c r="AG58" s="87" t="s">
        <v>159</v>
      </c>
      <c r="AH58" s="87" t="s">
        <v>160</v>
      </c>
      <c r="AI58" s="87" t="s">
        <v>161</v>
      </c>
      <c r="AJ58" s="87" t="s">
        <v>162</v>
      </c>
      <c r="AK58" s="87">
        <v>0</v>
      </c>
      <c r="AL58" s="87">
        <v>0</v>
      </c>
      <c r="AM58" s="87" t="s">
        <v>142</v>
      </c>
      <c r="AO58" s="87">
        <f t="shared" si="1"/>
        <v>56</v>
      </c>
      <c r="AP58" s="87">
        <f t="shared" si="0"/>
        <v>12.99</v>
      </c>
      <c r="AQ58" s="87">
        <f t="shared" si="0"/>
        <v>-22.5</v>
      </c>
      <c r="AR58" s="87">
        <f t="shared" si="2"/>
        <v>6</v>
      </c>
      <c r="AS58" s="87">
        <v>1</v>
      </c>
      <c r="AT58" s="87">
        <v>0</v>
      </c>
      <c r="AU58" s="87">
        <v>0</v>
      </c>
      <c r="AV58" s="87">
        <v>0</v>
      </c>
      <c r="AW58" s="87">
        <v>0</v>
      </c>
      <c r="AY58" s="133"/>
      <c r="AZ58" s="87" t="str">
        <f t="shared" si="21"/>
        <v/>
      </c>
      <c r="BA58" s="87" t="str">
        <f t="shared" si="22"/>
        <v/>
      </c>
      <c r="BB58" s="87" t="str">
        <f t="shared" si="23"/>
        <v/>
      </c>
      <c r="BC58" s="87" t="str">
        <f t="shared" si="24"/>
        <v/>
      </c>
      <c r="BD58" s="87" t="str">
        <f t="shared" si="25"/>
        <v/>
      </c>
      <c r="BE58" s="87" t="str">
        <f t="shared" si="26"/>
        <v/>
      </c>
      <c r="BG58" s="87" t="str">
        <f t="shared" si="27"/>
        <v/>
      </c>
      <c r="BH58" s="127" t="str">
        <f t="shared" si="28"/>
        <v/>
      </c>
      <c r="BI58" s="127" t="str">
        <f t="shared" si="29"/>
        <v/>
      </c>
      <c r="BJ58" s="87" t="str">
        <f t="shared" si="30"/>
        <v/>
      </c>
      <c r="BK58" s="87" t="str">
        <f t="shared" si="31"/>
        <v/>
      </c>
      <c r="BL58" s="87" t="str">
        <f t="shared" si="32"/>
        <v/>
      </c>
      <c r="BN58" s="129">
        <v>56</v>
      </c>
      <c r="BO58" s="129">
        <v>59</v>
      </c>
      <c r="BP58" s="129">
        <v>60</v>
      </c>
      <c r="BQ58" s="129">
        <v>56</v>
      </c>
      <c r="BR58" s="129">
        <v>56</v>
      </c>
      <c r="BS58" s="129" t="str">
        <v>1c</v>
      </c>
      <c r="BT58" s="129" t="str">
        <v>0</v>
      </c>
      <c r="BU58" s="87">
        <v>0</v>
      </c>
      <c r="BV58" s="129">
        <v>56</v>
      </c>
      <c r="BW58" s="129" t="str">
        <v>2.10E+11</v>
      </c>
      <c r="BX58" s="129" t="str">
        <v>8.08E+10</v>
      </c>
      <c r="BY58" s="129" t="str">
        <v>7850</v>
      </c>
      <c r="BZ58" s="129">
        <v>10</v>
      </c>
      <c r="CA58" s="129">
        <v>0.02</v>
      </c>
      <c r="CD58" s="87">
        <v>56</v>
      </c>
      <c r="CE58" s="87" t="s">
        <v>180</v>
      </c>
      <c r="CF58" s="87" t="s">
        <v>181</v>
      </c>
      <c r="CG58" s="87">
        <v>1</v>
      </c>
      <c r="CH58" s="87">
        <v>10</v>
      </c>
      <c r="CI58" s="87">
        <v>0.02</v>
      </c>
      <c r="CK58" s="155">
        <f t="shared" si="15"/>
        <v>56</v>
      </c>
      <c r="CL58" s="155">
        <f t="shared" si="42"/>
        <v>12.99</v>
      </c>
      <c r="CM58" s="155">
        <f t="shared" si="42"/>
        <v>-22.5</v>
      </c>
      <c r="CN58" s="155">
        <f t="shared" si="17"/>
        <v>6</v>
      </c>
      <c r="CO58" s="155">
        <v>1</v>
      </c>
      <c r="CP58" s="155">
        <v>0</v>
      </c>
      <c r="CR58" s="87">
        <f t="shared" si="18"/>
        <v>56</v>
      </c>
      <c r="CS58" s="87">
        <f t="shared" si="18"/>
        <v>59</v>
      </c>
      <c r="CT58" s="87">
        <f t="shared" si="18"/>
        <v>60</v>
      </c>
      <c r="CU58" s="87">
        <v>2</v>
      </c>
      <c r="CV58" s="87">
        <v>2</v>
      </c>
      <c r="CW58" s="87">
        <v>1</v>
      </c>
      <c r="CX58" s="87">
        <v>0</v>
      </c>
      <c r="CY58" s="87">
        <v>1</v>
      </c>
      <c r="CZ58" s="87">
        <v>3</v>
      </c>
      <c r="DA58" s="87">
        <v>1</v>
      </c>
      <c r="DB58" s="87" t="b">
        <v>1</v>
      </c>
      <c r="DE58" s="87">
        <v>107</v>
      </c>
      <c r="DF58" s="87">
        <v>-2.25</v>
      </c>
      <c r="DG58" s="87">
        <v>0</v>
      </c>
      <c r="DH58" s="87">
        <v>9.3000000000000007</v>
      </c>
      <c r="DI58" s="87">
        <v>1</v>
      </c>
      <c r="DJ58" s="87">
        <v>0</v>
      </c>
      <c r="DM58" s="87">
        <v>113</v>
      </c>
      <c r="DN58" s="87">
        <v>28</v>
      </c>
      <c r="DO58" s="87">
        <v>100</v>
      </c>
      <c r="DP58" s="87">
        <v>3</v>
      </c>
      <c r="DQ58" s="87">
        <v>3</v>
      </c>
      <c r="DR58" s="87">
        <v>1</v>
      </c>
      <c r="DS58" s="87">
        <v>0</v>
      </c>
      <c r="DT58" s="87">
        <v>2</v>
      </c>
      <c r="DU58" s="87">
        <v>1</v>
      </c>
      <c r="DV58" s="87">
        <v>1</v>
      </c>
      <c r="DW58" s="87" t="b">
        <v>1</v>
      </c>
    </row>
    <row r="59" spans="1:127" ht="12.75">
      <c r="A59" s="148">
        <f t="shared" si="62"/>
        <v>12</v>
      </c>
      <c r="B59" s="155">
        <f t="shared" si="19"/>
        <v>57</v>
      </c>
      <c r="C59" s="156">
        <v>8</v>
      </c>
      <c r="D59" s="155">
        <v>12.99</v>
      </c>
      <c r="E59" s="155">
        <v>-22.5</v>
      </c>
      <c r="F59" s="155" t="s">
        <v>142</v>
      </c>
      <c r="G59" s="155"/>
      <c r="H59" s="148"/>
      <c r="I59" s="87">
        <v>1</v>
      </c>
      <c r="J59" s="87">
        <f>J57+1</f>
        <v>29.1</v>
      </c>
      <c r="K59" s="126">
        <v>31</v>
      </c>
      <c r="L59" s="87">
        <v>10</v>
      </c>
      <c r="M59" s="87">
        <v>22</v>
      </c>
      <c r="N59" s="87" t="s">
        <v>154</v>
      </c>
      <c r="O59" s="87" t="s">
        <v>155</v>
      </c>
      <c r="P59" s="87">
        <v>0</v>
      </c>
      <c r="Q59" s="127">
        <v>6.8959999999999996E-4</v>
      </c>
      <c r="R59" s="87">
        <v>0</v>
      </c>
      <c r="S59" s="87">
        <v>0</v>
      </c>
      <c r="T59" s="127">
        <v>1802000000000</v>
      </c>
      <c r="U59" s="127">
        <v>1802000000000</v>
      </c>
      <c r="V59" s="127">
        <v>27860000000</v>
      </c>
      <c r="W59" s="127">
        <v>27860000000</v>
      </c>
      <c r="X59" s="87">
        <v>0</v>
      </c>
      <c r="Y59" s="87">
        <v>0</v>
      </c>
      <c r="Z59" s="127">
        <v>1387000000000</v>
      </c>
      <c r="AA59" s="87">
        <v>1.7165E-2</v>
      </c>
      <c r="AB59" s="127">
        <v>144800000000</v>
      </c>
      <c r="AC59" s="87">
        <v>0.65</v>
      </c>
      <c r="AD59" s="87" t="s">
        <v>156</v>
      </c>
      <c r="AE59" s="87" t="s">
        <v>157</v>
      </c>
      <c r="AF59" s="87" t="s">
        <v>158</v>
      </c>
      <c r="AG59" s="87" t="s">
        <v>159</v>
      </c>
      <c r="AH59" s="87" t="s">
        <v>160</v>
      </c>
      <c r="AI59" s="87" t="s">
        <v>161</v>
      </c>
      <c r="AJ59" s="87" t="s">
        <v>162</v>
      </c>
      <c r="AK59" s="87">
        <v>0</v>
      </c>
      <c r="AL59" s="87">
        <v>0</v>
      </c>
      <c r="AM59" s="87" t="s">
        <v>142</v>
      </c>
      <c r="AO59" s="87">
        <f t="shared" si="1"/>
        <v>57</v>
      </c>
      <c r="AP59" s="87">
        <f t="shared" si="0"/>
        <v>12.99</v>
      </c>
      <c r="AQ59" s="87">
        <f t="shared" si="0"/>
        <v>-22.5</v>
      </c>
      <c r="AR59" s="87">
        <f t="shared" si="2"/>
        <v>8</v>
      </c>
      <c r="AS59" s="87">
        <v>1</v>
      </c>
      <c r="AT59" s="87">
        <v>0</v>
      </c>
      <c r="AU59" s="87">
        <v>0</v>
      </c>
      <c r="AV59" s="87">
        <v>0</v>
      </c>
      <c r="AW59" s="87">
        <v>0</v>
      </c>
      <c r="AY59" s="133">
        <f t="shared" ref="AY59" si="67">IF(J59="", "", INT(J59))</f>
        <v>29</v>
      </c>
      <c r="AZ59" s="87">
        <f t="shared" si="21"/>
        <v>31</v>
      </c>
      <c r="BA59" s="87">
        <f t="shared" si="22"/>
        <v>32</v>
      </c>
      <c r="BB59" s="87">
        <f t="shared" si="23"/>
        <v>29</v>
      </c>
      <c r="BC59" s="87">
        <f t="shared" si="24"/>
        <v>29</v>
      </c>
      <c r="BD59" s="87" t="str">
        <f t="shared" si="25"/>
        <v>1c</v>
      </c>
      <c r="BE59" s="87" t="str">
        <f t="shared" si="26"/>
        <v>0</v>
      </c>
      <c r="BG59" s="87">
        <f t="shared" si="27"/>
        <v>29</v>
      </c>
      <c r="BH59" s="127" t="str">
        <f t="shared" si="28"/>
        <v>2.10E+11</v>
      </c>
      <c r="BI59" s="127" t="str">
        <f t="shared" si="29"/>
        <v>8.08E+10</v>
      </c>
      <c r="BJ59" s="87" t="str">
        <f t="shared" si="30"/>
        <v>7850</v>
      </c>
      <c r="BK59" s="87">
        <f t="shared" si="31"/>
        <v>10</v>
      </c>
      <c r="BL59" s="87">
        <f t="shared" si="32"/>
        <v>2.1999999999999999E-2</v>
      </c>
      <c r="BN59" s="129">
        <v>57</v>
      </c>
      <c r="BO59" s="129">
        <v>61</v>
      </c>
      <c r="BP59" s="129">
        <v>62</v>
      </c>
      <c r="BQ59" s="129">
        <v>57</v>
      </c>
      <c r="BR59" s="129">
        <v>57</v>
      </c>
      <c r="BS59" s="129" t="str">
        <v>1c</v>
      </c>
      <c r="BT59" s="129" t="str">
        <v>0</v>
      </c>
      <c r="BU59" s="87">
        <v>0</v>
      </c>
      <c r="BV59" s="129">
        <v>57</v>
      </c>
      <c r="BW59" s="129" t="str">
        <v>2.10E+11</v>
      </c>
      <c r="BX59" s="129" t="str">
        <v>8.08E+10</v>
      </c>
      <c r="BY59" s="129" t="str">
        <v>7850</v>
      </c>
      <c r="BZ59" s="129">
        <v>1</v>
      </c>
      <c r="CA59" s="129">
        <v>1.4999999999999999E-2</v>
      </c>
      <c r="CD59" s="87">
        <v>57</v>
      </c>
      <c r="CE59" s="87" t="s">
        <v>180</v>
      </c>
      <c r="CF59" s="87" t="s">
        <v>181</v>
      </c>
      <c r="CG59" s="87">
        <v>1</v>
      </c>
      <c r="CH59" s="87">
        <v>1</v>
      </c>
      <c r="CI59" s="87">
        <v>1.4999999999999999E-2</v>
      </c>
      <c r="CK59" s="155">
        <f t="shared" si="15"/>
        <v>57</v>
      </c>
      <c r="CL59" s="155">
        <f t="shared" si="42"/>
        <v>12.99</v>
      </c>
      <c r="CM59" s="155">
        <f t="shared" si="42"/>
        <v>-22.5</v>
      </c>
      <c r="CN59" s="155">
        <f t="shared" si="17"/>
        <v>8</v>
      </c>
      <c r="CO59" s="155">
        <v>1</v>
      </c>
      <c r="CP59" s="155">
        <v>0</v>
      </c>
      <c r="CR59" s="87">
        <f t="shared" si="18"/>
        <v>57</v>
      </c>
      <c r="CS59" s="87">
        <f t="shared" si="18"/>
        <v>61</v>
      </c>
      <c r="CT59" s="87">
        <f t="shared" si="18"/>
        <v>62</v>
      </c>
      <c r="CU59" s="87">
        <v>2</v>
      </c>
      <c r="CV59" s="87">
        <v>2</v>
      </c>
      <c r="CW59" s="87">
        <v>1</v>
      </c>
      <c r="CX59" s="87">
        <v>0</v>
      </c>
      <c r="CY59" s="87">
        <v>1</v>
      </c>
      <c r="CZ59" s="87">
        <v>3</v>
      </c>
      <c r="DA59" s="87">
        <v>1</v>
      </c>
      <c r="DB59" s="87" t="b">
        <v>1</v>
      </c>
      <c r="DE59" s="87">
        <v>108</v>
      </c>
      <c r="DF59" s="87">
        <v>-3.94</v>
      </c>
      <c r="DG59" s="87">
        <v>0</v>
      </c>
      <c r="DH59" s="87">
        <v>9.3000000000000007</v>
      </c>
      <c r="DI59" s="87">
        <v>1</v>
      </c>
      <c r="DJ59" s="87">
        <v>0</v>
      </c>
      <c r="DM59" s="87">
        <v>114</v>
      </c>
      <c r="DN59" s="87">
        <v>43</v>
      </c>
      <c r="DO59" s="87">
        <v>73</v>
      </c>
      <c r="DP59" s="87">
        <v>3</v>
      </c>
      <c r="DQ59" s="87">
        <v>3</v>
      </c>
      <c r="DR59" s="87">
        <v>1</v>
      </c>
      <c r="DS59" s="87">
        <v>0</v>
      </c>
      <c r="DT59" s="87">
        <v>2</v>
      </c>
      <c r="DU59" s="87">
        <v>1</v>
      </c>
      <c r="DV59" s="87">
        <v>1</v>
      </c>
      <c r="DW59" s="87" t="b">
        <v>1</v>
      </c>
    </row>
    <row r="60" spans="1:127" ht="12.75">
      <c r="A60" s="148">
        <f>A59+1</f>
        <v>13</v>
      </c>
      <c r="B60" s="148">
        <f t="shared" si="19"/>
        <v>58</v>
      </c>
      <c r="C60" s="149">
        <v>9.3000000000000007</v>
      </c>
      <c r="D60" s="148">
        <v>12.99</v>
      </c>
      <c r="E60" s="148">
        <v>-22.5</v>
      </c>
      <c r="F60" s="148" t="s">
        <v>142</v>
      </c>
      <c r="G60" s="148"/>
      <c r="H60" s="148"/>
      <c r="J60" s="87">
        <f t="shared" ref="J60:J61" si="68">J58+1</f>
        <v>29.2</v>
      </c>
      <c r="K60" s="126">
        <v>32</v>
      </c>
      <c r="L60" s="87">
        <v>10</v>
      </c>
      <c r="M60" s="87">
        <v>22</v>
      </c>
      <c r="N60" s="87" t="s">
        <v>154</v>
      </c>
      <c r="O60" s="87" t="s">
        <v>155</v>
      </c>
      <c r="P60" s="87">
        <v>0</v>
      </c>
      <c r="Q60" s="127">
        <v>6.8959999999999996E-4</v>
      </c>
      <c r="R60" s="87">
        <v>0</v>
      </c>
      <c r="S60" s="87">
        <v>0</v>
      </c>
      <c r="T60" s="127">
        <v>1802000000000</v>
      </c>
      <c r="U60" s="127">
        <v>1802000000000</v>
      </c>
      <c r="V60" s="127">
        <v>27860000000</v>
      </c>
      <c r="W60" s="127">
        <v>27860000000</v>
      </c>
      <c r="X60" s="87">
        <v>0</v>
      </c>
      <c r="Y60" s="87">
        <v>0</v>
      </c>
      <c r="Z60" s="127">
        <v>1387000000000</v>
      </c>
      <c r="AA60" s="87">
        <v>1.7165E-2</v>
      </c>
      <c r="AB60" s="127">
        <v>144800000000</v>
      </c>
      <c r="AC60" s="87">
        <v>0.65</v>
      </c>
      <c r="AD60" s="87" t="s">
        <v>156</v>
      </c>
      <c r="AE60" s="87" t="s">
        <v>157</v>
      </c>
      <c r="AF60" s="87" t="s">
        <v>158</v>
      </c>
      <c r="AG60" s="87" t="s">
        <v>159</v>
      </c>
      <c r="AH60" s="87" t="s">
        <v>160</v>
      </c>
      <c r="AI60" s="87" t="s">
        <v>161</v>
      </c>
      <c r="AJ60" s="87" t="s">
        <v>162</v>
      </c>
      <c r="AK60" s="87">
        <v>0</v>
      </c>
      <c r="AL60" s="87">
        <v>0</v>
      </c>
      <c r="AM60" s="87" t="s">
        <v>142</v>
      </c>
      <c r="AO60" s="87">
        <f t="shared" si="1"/>
        <v>58</v>
      </c>
      <c r="AP60" s="87">
        <f t="shared" si="0"/>
        <v>12.99</v>
      </c>
      <c r="AQ60" s="87">
        <f t="shared" si="0"/>
        <v>-22.5</v>
      </c>
      <c r="AR60" s="87">
        <f t="shared" si="2"/>
        <v>9.3000000000000007</v>
      </c>
      <c r="AS60" s="87">
        <v>1</v>
      </c>
      <c r="AT60" s="87">
        <v>0</v>
      </c>
      <c r="AU60" s="87">
        <v>0</v>
      </c>
      <c r="AV60" s="87">
        <v>0</v>
      </c>
      <c r="AW60" s="87">
        <v>0</v>
      </c>
      <c r="AY60" s="133"/>
      <c r="AZ60" s="87" t="str">
        <f t="shared" si="21"/>
        <v/>
      </c>
      <c r="BA60" s="87" t="str">
        <f t="shared" si="22"/>
        <v/>
      </c>
      <c r="BB60" s="87" t="str">
        <f t="shared" si="23"/>
        <v/>
      </c>
      <c r="BC60" s="87" t="str">
        <f t="shared" si="24"/>
        <v/>
      </c>
      <c r="BD60" s="87" t="str">
        <f t="shared" si="25"/>
        <v/>
      </c>
      <c r="BE60" s="87" t="str">
        <f t="shared" si="26"/>
        <v/>
      </c>
      <c r="BG60" s="87" t="str">
        <f t="shared" si="27"/>
        <v/>
      </c>
      <c r="BH60" s="127" t="str">
        <f t="shared" si="28"/>
        <v/>
      </c>
      <c r="BI60" s="127" t="str">
        <f t="shared" si="29"/>
        <v/>
      </c>
      <c r="BJ60" s="87" t="str">
        <f t="shared" si="30"/>
        <v/>
      </c>
      <c r="BK60" s="87" t="str">
        <f t="shared" si="31"/>
        <v/>
      </c>
      <c r="BL60" s="87" t="str">
        <f t="shared" si="32"/>
        <v/>
      </c>
      <c r="BN60" s="87">
        <v>58</v>
      </c>
      <c r="BO60" s="87">
        <v>62</v>
      </c>
      <c r="BP60" s="87">
        <v>63</v>
      </c>
      <c r="BQ60" s="87">
        <v>58</v>
      </c>
      <c r="BR60" s="87">
        <v>58</v>
      </c>
      <c r="BS60" s="87" t="str">
        <v>1c</v>
      </c>
      <c r="BT60" s="87" t="str">
        <v>0</v>
      </c>
      <c r="BU60" s="87">
        <v>0</v>
      </c>
      <c r="BV60" s="129">
        <v>58</v>
      </c>
      <c r="BW60" s="129" t="str">
        <v>2.10E+11</v>
      </c>
      <c r="BX60" s="129" t="str">
        <v>8.08E+10</v>
      </c>
      <c r="BY60" s="129" t="str">
        <v>7850</v>
      </c>
      <c r="BZ60" s="129">
        <v>1</v>
      </c>
      <c r="CA60" s="129">
        <v>1.4999999999999999E-2</v>
      </c>
      <c r="CD60" s="87">
        <v>58</v>
      </c>
      <c r="CE60" s="87" t="s">
        <v>180</v>
      </c>
      <c r="CF60" s="87" t="s">
        <v>181</v>
      </c>
      <c r="CG60" s="87">
        <v>1</v>
      </c>
      <c r="CH60" s="87">
        <v>1</v>
      </c>
      <c r="CI60" s="87">
        <v>1.4999999999999999E-2</v>
      </c>
      <c r="CK60" s="87">
        <f t="shared" si="15"/>
        <v>58</v>
      </c>
      <c r="CL60" s="87">
        <f t="shared" si="42"/>
        <v>12.99</v>
      </c>
      <c r="CM60" s="87">
        <f t="shared" si="42"/>
        <v>-22.5</v>
      </c>
      <c r="CN60" s="87">
        <f t="shared" si="17"/>
        <v>9.3000000000000007</v>
      </c>
      <c r="CO60" s="87">
        <v>1</v>
      </c>
      <c r="CP60" s="87">
        <v>0</v>
      </c>
      <c r="CR60" s="87">
        <f t="shared" si="18"/>
        <v>58</v>
      </c>
      <c r="CS60" s="87">
        <f t="shared" si="18"/>
        <v>62</v>
      </c>
      <c r="CT60" s="87">
        <f t="shared" si="18"/>
        <v>63</v>
      </c>
      <c r="CU60" s="87">
        <v>2</v>
      </c>
      <c r="CV60" s="87">
        <v>2</v>
      </c>
      <c r="CW60" s="87">
        <v>1</v>
      </c>
      <c r="CX60" s="87">
        <v>0</v>
      </c>
      <c r="CY60" s="87">
        <v>1</v>
      </c>
      <c r="CZ60" s="87">
        <v>3</v>
      </c>
      <c r="DA60" s="87">
        <v>1</v>
      </c>
      <c r="DB60" s="87" t="b">
        <v>1</v>
      </c>
      <c r="DE60" s="87">
        <v>112</v>
      </c>
      <c r="DF60" s="87">
        <v>-19.881</v>
      </c>
      <c r="DG60" s="87">
        <v>0</v>
      </c>
      <c r="DH60" s="87">
        <v>9.3000000000000007</v>
      </c>
      <c r="DI60" s="87">
        <v>1</v>
      </c>
      <c r="DJ60" s="87">
        <v>0</v>
      </c>
      <c r="DM60" s="87">
        <v>115</v>
      </c>
      <c r="DN60" s="87">
        <v>43</v>
      </c>
      <c r="DO60" s="87">
        <v>74</v>
      </c>
      <c r="DP60" s="87">
        <v>3</v>
      </c>
      <c r="DQ60" s="87">
        <v>3</v>
      </c>
      <c r="DR60" s="87">
        <v>1</v>
      </c>
      <c r="DS60" s="87">
        <v>0</v>
      </c>
      <c r="DT60" s="87">
        <v>2</v>
      </c>
      <c r="DU60" s="87">
        <v>1</v>
      </c>
      <c r="DV60" s="87">
        <v>1</v>
      </c>
      <c r="DW60" s="87" t="b">
        <v>1</v>
      </c>
    </row>
    <row r="61" spans="1:127" ht="12.75">
      <c r="A61" s="148">
        <f t="shared" si="62"/>
        <v>14</v>
      </c>
      <c r="B61" s="148">
        <f t="shared" si="19"/>
        <v>59</v>
      </c>
      <c r="C61" s="149">
        <v>10</v>
      </c>
      <c r="D61" s="148">
        <v>12.99</v>
      </c>
      <c r="E61" s="148">
        <v>-22.5</v>
      </c>
      <c r="F61" s="148" t="s">
        <v>142</v>
      </c>
      <c r="G61" s="148"/>
      <c r="H61" s="148"/>
      <c r="J61" s="87">
        <f t="shared" si="68"/>
        <v>30.1</v>
      </c>
      <c r="K61" s="126">
        <v>32</v>
      </c>
      <c r="L61" s="87">
        <v>10</v>
      </c>
      <c r="M61" s="87">
        <v>22</v>
      </c>
      <c r="N61" s="87" t="s">
        <v>154</v>
      </c>
      <c r="O61" s="87" t="s">
        <v>155</v>
      </c>
      <c r="P61" s="87">
        <v>0</v>
      </c>
      <c r="Q61" s="127">
        <v>6.8959999999999996E-4</v>
      </c>
      <c r="R61" s="87">
        <v>0</v>
      </c>
      <c r="S61" s="87">
        <v>0</v>
      </c>
      <c r="T61" s="127">
        <v>1802000000000</v>
      </c>
      <c r="U61" s="127">
        <v>1802000000000</v>
      </c>
      <c r="V61" s="127">
        <v>27860000000</v>
      </c>
      <c r="W61" s="127">
        <v>27860000000</v>
      </c>
      <c r="X61" s="87">
        <v>0</v>
      </c>
      <c r="Y61" s="87">
        <v>0</v>
      </c>
      <c r="Z61" s="127">
        <v>1387000000000</v>
      </c>
      <c r="AA61" s="87">
        <v>1.7165E-2</v>
      </c>
      <c r="AB61" s="127">
        <v>144800000000</v>
      </c>
      <c r="AC61" s="87">
        <v>0.65</v>
      </c>
      <c r="AD61" s="87" t="s">
        <v>156</v>
      </c>
      <c r="AE61" s="87" t="s">
        <v>157</v>
      </c>
      <c r="AF61" s="87" t="s">
        <v>158</v>
      </c>
      <c r="AG61" s="87" t="s">
        <v>159</v>
      </c>
      <c r="AH61" s="87" t="s">
        <v>160</v>
      </c>
      <c r="AI61" s="87" t="s">
        <v>161</v>
      </c>
      <c r="AJ61" s="87" t="s">
        <v>162</v>
      </c>
      <c r="AK61" s="87">
        <v>0</v>
      </c>
      <c r="AL61" s="87">
        <v>0</v>
      </c>
      <c r="AM61" s="87" t="s">
        <v>142</v>
      </c>
      <c r="AO61" s="87">
        <f t="shared" si="1"/>
        <v>59</v>
      </c>
      <c r="AP61" s="87">
        <f t="shared" si="0"/>
        <v>12.99</v>
      </c>
      <c r="AQ61" s="87">
        <f t="shared" si="0"/>
        <v>-22.5</v>
      </c>
      <c r="AR61" s="87">
        <f t="shared" si="2"/>
        <v>10</v>
      </c>
      <c r="AS61" s="87">
        <v>1</v>
      </c>
      <c r="AT61" s="87">
        <v>0</v>
      </c>
      <c r="AU61" s="87">
        <v>0</v>
      </c>
      <c r="AV61" s="87">
        <v>0</v>
      </c>
      <c r="AW61" s="87">
        <v>0</v>
      </c>
      <c r="AY61" s="133">
        <f t="shared" ref="AY61" si="69">IF(J61="", "", INT(J61))</f>
        <v>30</v>
      </c>
      <c r="AZ61" s="87">
        <f t="shared" si="21"/>
        <v>32</v>
      </c>
      <c r="BA61" s="87">
        <f t="shared" si="22"/>
        <v>33</v>
      </c>
      <c r="BB61" s="87">
        <f t="shared" si="23"/>
        <v>30</v>
      </c>
      <c r="BC61" s="87">
        <f t="shared" si="24"/>
        <v>30</v>
      </c>
      <c r="BD61" s="87" t="str">
        <f t="shared" si="25"/>
        <v>1c</v>
      </c>
      <c r="BE61" s="87" t="str">
        <f t="shared" si="26"/>
        <v>0</v>
      </c>
      <c r="BG61" s="87">
        <f t="shared" si="27"/>
        <v>30</v>
      </c>
      <c r="BH61" s="127" t="str">
        <f t="shared" si="28"/>
        <v>2.10E+11</v>
      </c>
      <c r="BI61" s="127" t="str">
        <f t="shared" si="29"/>
        <v>8.08E+10</v>
      </c>
      <c r="BJ61" s="87" t="str">
        <f t="shared" si="30"/>
        <v>7850</v>
      </c>
      <c r="BK61" s="87">
        <f t="shared" si="31"/>
        <v>10</v>
      </c>
      <c r="BL61" s="87">
        <f t="shared" si="32"/>
        <v>2.1999999999999999E-2</v>
      </c>
      <c r="BN61" s="87">
        <v>59</v>
      </c>
      <c r="BO61" s="87">
        <v>63</v>
      </c>
      <c r="BP61" s="155">
        <v>64</v>
      </c>
      <c r="BQ61" s="87">
        <v>59</v>
      </c>
      <c r="BR61" s="87">
        <v>59</v>
      </c>
      <c r="BS61" s="87" t="str">
        <v>1c</v>
      </c>
      <c r="BT61" s="87" t="str">
        <v>0</v>
      </c>
      <c r="BU61" s="87">
        <v>0</v>
      </c>
      <c r="BV61" s="129">
        <v>59</v>
      </c>
      <c r="BW61" s="129" t="str">
        <v>2.10E+11</v>
      </c>
      <c r="BX61" s="129" t="str">
        <v>8.08E+10</v>
      </c>
      <c r="BY61" s="129" t="str">
        <v>7850</v>
      </c>
      <c r="BZ61" s="129">
        <v>1</v>
      </c>
      <c r="CA61" s="129">
        <v>1.4999999999999999E-2</v>
      </c>
      <c r="CD61" s="87">
        <v>59</v>
      </c>
      <c r="CE61" s="87" t="s">
        <v>180</v>
      </c>
      <c r="CF61" s="87" t="s">
        <v>181</v>
      </c>
      <c r="CG61" s="87">
        <v>1</v>
      </c>
      <c r="CH61" s="87">
        <v>1</v>
      </c>
      <c r="CI61" s="87">
        <v>1.4999999999999999E-2</v>
      </c>
      <c r="CK61" s="87">
        <f t="shared" si="15"/>
        <v>59</v>
      </c>
      <c r="CL61" s="87">
        <f t="shared" si="42"/>
        <v>12.99</v>
      </c>
      <c r="CM61" s="87">
        <f t="shared" si="42"/>
        <v>-22.5</v>
      </c>
      <c r="CN61" s="87">
        <f t="shared" si="17"/>
        <v>10</v>
      </c>
      <c r="CO61" s="87">
        <v>1</v>
      </c>
      <c r="CP61" s="87">
        <v>0</v>
      </c>
      <c r="CR61" s="87">
        <f t="shared" si="18"/>
        <v>59</v>
      </c>
      <c r="CS61" s="87">
        <f t="shared" si="18"/>
        <v>63</v>
      </c>
      <c r="CT61" s="87">
        <f t="shared" si="18"/>
        <v>64</v>
      </c>
      <c r="CU61" s="87">
        <v>2</v>
      </c>
      <c r="CV61" s="87">
        <v>2</v>
      </c>
      <c r="CW61" s="87">
        <v>1</v>
      </c>
      <c r="CX61" s="87">
        <v>0</v>
      </c>
      <c r="CY61" s="87">
        <v>1</v>
      </c>
      <c r="CZ61" s="87">
        <v>3</v>
      </c>
      <c r="DA61" s="87">
        <v>1</v>
      </c>
      <c r="DB61" s="87" t="b">
        <v>1</v>
      </c>
      <c r="DE61" s="87">
        <v>113</v>
      </c>
      <c r="DF61" s="87">
        <v>-20.981000000000002</v>
      </c>
      <c r="DG61" s="87">
        <v>0</v>
      </c>
      <c r="DH61" s="87">
        <v>9.3000000000000007</v>
      </c>
      <c r="DI61" s="87">
        <v>1</v>
      </c>
      <c r="DJ61" s="87">
        <v>0</v>
      </c>
      <c r="DM61" s="87">
        <v>116</v>
      </c>
      <c r="DN61" s="87">
        <v>43</v>
      </c>
      <c r="DO61" s="87">
        <v>113</v>
      </c>
      <c r="DP61" s="87">
        <v>3</v>
      </c>
      <c r="DQ61" s="87">
        <v>3</v>
      </c>
      <c r="DR61" s="87">
        <v>1</v>
      </c>
      <c r="DS61" s="87">
        <v>0</v>
      </c>
      <c r="DT61" s="87">
        <v>2</v>
      </c>
      <c r="DU61" s="87">
        <v>1</v>
      </c>
      <c r="DV61" s="87">
        <v>1</v>
      </c>
      <c r="DW61" s="87" t="b">
        <v>1</v>
      </c>
    </row>
    <row r="62" spans="1:127" ht="12.75">
      <c r="A62" s="148">
        <f t="shared" si="62"/>
        <v>15</v>
      </c>
      <c r="B62" s="148">
        <f t="shared" si="19"/>
        <v>60</v>
      </c>
      <c r="C62" s="149">
        <v>11</v>
      </c>
      <c r="D62" s="148">
        <v>12.99</v>
      </c>
      <c r="E62" s="148">
        <v>-22.5</v>
      </c>
      <c r="F62" s="148" t="s">
        <v>142</v>
      </c>
      <c r="G62" s="148"/>
      <c r="H62" s="148"/>
      <c r="J62" s="87">
        <f>J60+1</f>
        <v>30.2</v>
      </c>
      <c r="K62" s="126">
        <v>33</v>
      </c>
      <c r="L62" s="87">
        <v>10</v>
      </c>
      <c r="M62" s="87">
        <v>22</v>
      </c>
      <c r="N62" s="87" t="s">
        <v>154</v>
      </c>
      <c r="O62" s="87" t="s">
        <v>155</v>
      </c>
      <c r="P62" s="87">
        <v>0</v>
      </c>
      <c r="Q62" s="127">
        <v>6.8959999999999996E-4</v>
      </c>
      <c r="R62" s="87">
        <v>0</v>
      </c>
      <c r="S62" s="87">
        <v>0</v>
      </c>
      <c r="T62" s="127">
        <v>1802000000000</v>
      </c>
      <c r="U62" s="127">
        <v>1802000000000</v>
      </c>
      <c r="V62" s="127">
        <v>27860000000</v>
      </c>
      <c r="W62" s="127">
        <v>27860000000</v>
      </c>
      <c r="X62" s="87">
        <v>0</v>
      </c>
      <c r="Y62" s="87">
        <v>0</v>
      </c>
      <c r="Z62" s="127">
        <v>1387000000000</v>
      </c>
      <c r="AA62" s="87">
        <v>1.7165E-2</v>
      </c>
      <c r="AB62" s="127">
        <v>144800000000</v>
      </c>
      <c r="AC62" s="87">
        <v>0.65</v>
      </c>
      <c r="AD62" s="87" t="s">
        <v>156</v>
      </c>
      <c r="AE62" s="87" t="s">
        <v>157</v>
      </c>
      <c r="AF62" s="87" t="s">
        <v>158</v>
      </c>
      <c r="AG62" s="87" t="s">
        <v>159</v>
      </c>
      <c r="AH62" s="87" t="s">
        <v>160</v>
      </c>
      <c r="AI62" s="87" t="s">
        <v>161</v>
      </c>
      <c r="AJ62" s="87" t="s">
        <v>162</v>
      </c>
      <c r="AK62" s="87">
        <v>0</v>
      </c>
      <c r="AL62" s="87">
        <v>0</v>
      </c>
      <c r="AM62" s="87" t="s">
        <v>142</v>
      </c>
      <c r="AO62" s="87">
        <f t="shared" si="1"/>
        <v>60</v>
      </c>
      <c r="AP62" s="87">
        <f t="shared" si="0"/>
        <v>12.99</v>
      </c>
      <c r="AQ62" s="87">
        <f t="shared" si="0"/>
        <v>-22.5</v>
      </c>
      <c r="AR62" s="87">
        <f t="shared" si="2"/>
        <v>11</v>
      </c>
      <c r="AS62" s="87">
        <v>1</v>
      </c>
      <c r="AT62" s="87">
        <v>0</v>
      </c>
      <c r="AU62" s="87">
        <v>0</v>
      </c>
      <c r="AV62" s="87">
        <v>0</v>
      </c>
      <c r="AW62" s="87">
        <v>0</v>
      </c>
      <c r="AY62" s="133"/>
      <c r="AZ62" s="87" t="str">
        <f t="shared" si="21"/>
        <v/>
      </c>
      <c r="BA62" s="87" t="str">
        <f t="shared" si="22"/>
        <v/>
      </c>
      <c r="BB62" s="87" t="str">
        <f t="shared" si="23"/>
        <v/>
      </c>
      <c r="BC62" s="87" t="str">
        <f t="shared" si="24"/>
        <v/>
      </c>
      <c r="BD62" s="87" t="str">
        <f t="shared" si="25"/>
        <v/>
      </c>
      <c r="BE62" s="87" t="str">
        <f t="shared" si="26"/>
        <v/>
      </c>
      <c r="BG62" s="87" t="str">
        <f t="shared" si="27"/>
        <v/>
      </c>
      <c r="BH62" s="127" t="str">
        <f t="shared" si="28"/>
        <v/>
      </c>
      <c r="BI62" s="127" t="str">
        <f t="shared" si="29"/>
        <v/>
      </c>
      <c r="BJ62" s="87" t="str">
        <f t="shared" si="30"/>
        <v/>
      </c>
      <c r="BK62" s="87" t="str">
        <f t="shared" si="31"/>
        <v/>
      </c>
      <c r="BL62" s="87" t="str">
        <f t="shared" si="32"/>
        <v/>
      </c>
      <c r="BN62" s="155">
        <v>60</v>
      </c>
      <c r="BO62" s="155">
        <v>64</v>
      </c>
      <c r="BP62" s="155">
        <v>65</v>
      </c>
      <c r="BQ62" s="155">
        <v>60</v>
      </c>
      <c r="BR62" s="155">
        <v>60</v>
      </c>
      <c r="BS62" s="155" t="str">
        <v>1c</v>
      </c>
      <c r="BT62" s="155" t="str">
        <v>0</v>
      </c>
      <c r="BU62" s="87">
        <v>0</v>
      </c>
      <c r="BV62" s="129">
        <v>60</v>
      </c>
      <c r="BW62" s="129" t="str">
        <v>2.10E+11</v>
      </c>
      <c r="BX62" s="129" t="str">
        <v>8.08E+10</v>
      </c>
      <c r="BY62" s="129" t="str">
        <v>7850</v>
      </c>
      <c r="BZ62" s="129">
        <v>1</v>
      </c>
      <c r="CA62" s="129">
        <v>1.4999999999999999E-2</v>
      </c>
      <c r="CD62" s="87">
        <v>60</v>
      </c>
      <c r="CE62" s="87" t="s">
        <v>180</v>
      </c>
      <c r="CF62" s="87" t="s">
        <v>181</v>
      </c>
      <c r="CG62" s="87">
        <v>1</v>
      </c>
      <c r="CH62" s="87">
        <v>1</v>
      </c>
      <c r="CI62" s="87">
        <v>1.4999999999999999E-2</v>
      </c>
      <c r="CK62" s="87">
        <f t="shared" si="15"/>
        <v>60</v>
      </c>
      <c r="CL62" s="87">
        <f t="shared" si="42"/>
        <v>12.99</v>
      </c>
      <c r="CM62" s="87">
        <f t="shared" si="42"/>
        <v>-22.5</v>
      </c>
      <c r="CN62" s="87">
        <f t="shared" si="17"/>
        <v>11</v>
      </c>
      <c r="CO62" s="87">
        <v>1</v>
      </c>
      <c r="CP62" s="87">
        <v>0</v>
      </c>
      <c r="CR62" s="87">
        <f t="shared" si="18"/>
        <v>60</v>
      </c>
      <c r="CS62" s="87">
        <f t="shared" si="18"/>
        <v>64</v>
      </c>
      <c r="CT62" s="87">
        <f t="shared" si="18"/>
        <v>65</v>
      </c>
      <c r="CU62" s="87">
        <v>2</v>
      </c>
      <c r="CV62" s="87">
        <v>2</v>
      </c>
      <c r="CW62" s="87">
        <v>1</v>
      </c>
      <c r="CX62" s="87">
        <v>0</v>
      </c>
      <c r="CY62" s="87">
        <v>1</v>
      </c>
      <c r="CZ62" s="87">
        <v>3</v>
      </c>
      <c r="DA62" s="87">
        <v>1</v>
      </c>
      <c r="DB62" s="87" t="b">
        <v>1</v>
      </c>
      <c r="DE62" s="87">
        <v>114</v>
      </c>
      <c r="DF62" s="87">
        <v>1.25</v>
      </c>
      <c r="DG62" s="87">
        <v>-2.17</v>
      </c>
      <c r="DH62" s="87">
        <v>9.3000000000000007</v>
      </c>
      <c r="DI62" s="87">
        <v>1</v>
      </c>
      <c r="DJ62" s="87">
        <v>0</v>
      </c>
      <c r="DM62" s="87">
        <v>117</v>
      </c>
      <c r="DN62" s="87">
        <v>58</v>
      </c>
      <c r="DO62" s="87">
        <v>87</v>
      </c>
      <c r="DP62" s="87">
        <v>3</v>
      </c>
      <c r="DQ62" s="87">
        <v>3</v>
      </c>
      <c r="DR62" s="87">
        <v>1</v>
      </c>
      <c r="DS62" s="87">
        <v>0</v>
      </c>
      <c r="DT62" s="87">
        <v>2</v>
      </c>
      <c r="DU62" s="87">
        <v>1</v>
      </c>
      <c r="DV62" s="87">
        <v>1</v>
      </c>
      <c r="DW62" s="87" t="b">
        <v>1</v>
      </c>
    </row>
    <row r="63" spans="1:127" ht="12.75">
      <c r="A63" s="89">
        <v>1</v>
      </c>
      <c r="B63" s="151">
        <f t="shared" si="19"/>
        <v>61</v>
      </c>
      <c r="C63" s="152">
        <v>9.3000000000000007</v>
      </c>
      <c r="D63" s="151">
        <v>8.66</v>
      </c>
      <c r="E63" s="151">
        <v>20</v>
      </c>
      <c r="F63" s="151" t="s">
        <v>142</v>
      </c>
      <c r="G63" s="151"/>
      <c r="H63" s="151"/>
      <c r="J63" s="87">
        <f>J61+1</f>
        <v>31.1</v>
      </c>
      <c r="K63" s="126">
        <v>33</v>
      </c>
      <c r="L63" s="87">
        <v>10</v>
      </c>
      <c r="M63" s="87">
        <v>22</v>
      </c>
      <c r="N63" s="87" t="s">
        <v>154</v>
      </c>
      <c r="O63" s="87" t="s">
        <v>155</v>
      </c>
      <c r="P63" s="87">
        <v>0</v>
      </c>
      <c r="Q63" s="127">
        <v>6.8959999999999996E-4</v>
      </c>
      <c r="R63" s="87">
        <v>0</v>
      </c>
      <c r="S63" s="87">
        <v>0</v>
      </c>
      <c r="T63" s="127">
        <v>1802000000000</v>
      </c>
      <c r="U63" s="127">
        <v>1802000000000</v>
      </c>
      <c r="V63" s="127">
        <v>27860000000</v>
      </c>
      <c r="W63" s="127">
        <v>27860000000</v>
      </c>
      <c r="X63" s="87">
        <v>0</v>
      </c>
      <c r="Y63" s="87">
        <v>0</v>
      </c>
      <c r="Z63" s="127">
        <v>1387000000000</v>
      </c>
      <c r="AA63" s="87">
        <v>1.7165E-2</v>
      </c>
      <c r="AB63" s="127">
        <v>144800000000</v>
      </c>
      <c r="AC63" s="87">
        <v>0.65</v>
      </c>
      <c r="AD63" s="87" t="s">
        <v>156</v>
      </c>
      <c r="AE63" s="87" t="s">
        <v>157</v>
      </c>
      <c r="AF63" s="87" t="s">
        <v>158</v>
      </c>
      <c r="AG63" s="87" t="s">
        <v>159</v>
      </c>
      <c r="AH63" s="87" t="s">
        <v>160</v>
      </c>
      <c r="AI63" s="87" t="s">
        <v>161</v>
      </c>
      <c r="AJ63" s="87" t="s">
        <v>162</v>
      </c>
      <c r="AK63" s="87">
        <v>0</v>
      </c>
      <c r="AL63" s="87">
        <v>0</v>
      </c>
      <c r="AM63" s="87" t="s">
        <v>142</v>
      </c>
      <c r="AO63" s="87">
        <f t="shared" si="1"/>
        <v>61</v>
      </c>
      <c r="AP63" s="87">
        <f t="shared" si="0"/>
        <v>8.66</v>
      </c>
      <c r="AQ63" s="87">
        <f t="shared" si="0"/>
        <v>20</v>
      </c>
      <c r="AR63" s="87">
        <f t="shared" si="2"/>
        <v>9.3000000000000007</v>
      </c>
      <c r="AS63" s="87">
        <v>1</v>
      </c>
      <c r="AT63" s="87">
        <v>0</v>
      </c>
      <c r="AU63" s="87">
        <v>0</v>
      </c>
      <c r="AV63" s="87">
        <v>0</v>
      </c>
      <c r="AW63" s="87">
        <v>0</v>
      </c>
      <c r="AY63" s="133">
        <f t="shared" ref="AY63" si="70">IF(J63="", "", INT(J63))</f>
        <v>31</v>
      </c>
      <c r="AZ63" s="87">
        <f t="shared" si="21"/>
        <v>33</v>
      </c>
      <c r="BA63" s="87">
        <f t="shared" si="22"/>
        <v>34</v>
      </c>
      <c r="BB63" s="87">
        <f t="shared" si="23"/>
        <v>31</v>
      </c>
      <c r="BC63" s="87">
        <f t="shared" si="24"/>
        <v>31</v>
      </c>
      <c r="BD63" s="87" t="str">
        <f t="shared" si="25"/>
        <v>1c</v>
      </c>
      <c r="BE63" s="87" t="str">
        <f t="shared" si="26"/>
        <v>0</v>
      </c>
      <c r="BG63" s="87">
        <f t="shared" si="27"/>
        <v>31</v>
      </c>
      <c r="BH63" s="127" t="str">
        <f t="shared" si="28"/>
        <v>2.10E+11</v>
      </c>
      <c r="BI63" s="127" t="str">
        <f t="shared" si="29"/>
        <v>8.08E+10</v>
      </c>
      <c r="BJ63" s="87" t="str">
        <f t="shared" si="30"/>
        <v>7850</v>
      </c>
      <c r="BK63" s="87">
        <f t="shared" si="31"/>
        <v>10</v>
      </c>
      <c r="BL63" s="87">
        <f t="shared" si="32"/>
        <v>2.1999999999999999E-2</v>
      </c>
      <c r="BN63" s="155">
        <v>61</v>
      </c>
      <c r="BO63" s="155">
        <v>65</v>
      </c>
      <c r="BP63" s="155">
        <v>66</v>
      </c>
      <c r="BQ63" s="155">
        <v>61</v>
      </c>
      <c r="BR63" s="155">
        <v>61</v>
      </c>
      <c r="BS63" s="155" t="str">
        <v>1c</v>
      </c>
      <c r="BT63" s="155" t="str">
        <v>0</v>
      </c>
      <c r="BU63" s="87">
        <v>0</v>
      </c>
      <c r="BV63" s="129">
        <v>61</v>
      </c>
      <c r="BW63" s="129" t="str">
        <v>2.10E+11</v>
      </c>
      <c r="BX63" s="129" t="str">
        <v>8.08E+10</v>
      </c>
      <c r="BY63" s="129" t="str">
        <v>7850</v>
      </c>
      <c r="BZ63" s="129">
        <v>1</v>
      </c>
      <c r="CA63" s="129">
        <v>1.4999999999999999E-2</v>
      </c>
      <c r="CD63" s="87">
        <v>61</v>
      </c>
      <c r="CE63" s="87" t="s">
        <v>180</v>
      </c>
      <c r="CF63" s="87" t="s">
        <v>181</v>
      </c>
      <c r="CG63" s="87">
        <v>1</v>
      </c>
      <c r="CH63" s="87">
        <v>1</v>
      </c>
      <c r="CI63" s="87">
        <v>1.4999999999999999E-2</v>
      </c>
      <c r="CK63" s="87">
        <f t="shared" si="15"/>
        <v>61</v>
      </c>
      <c r="CL63" s="87">
        <f t="shared" si="42"/>
        <v>8.66</v>
      </c>
      <c r="CM63" s="87">
        <f t="shared" si="42"/>
        <v>20</v>
      </c>
      <c r="CN63" s="87">
        <f t="shared" si="17"/>
        <v>9.3000000000000007</v>
      </c>
      <c r="CO63" s="87">
        <v>1</v>
      </c>
      <c r="CP63" s="87">
        <v>0</v>
      </c>
      <c r="CR63" s="87">
        <f t="shared" si="18"/>
        <v>61</v>
      </c>
      <c r="CS63" s="87">
        <f t="shared" si="18"/>
        <v>65</v>
      </c>
      <c r="CT63" s="87">
        <f t="shared" si="18"/>
        <v>66</v>
      </c>
      <c r="CU63" s="87">
        <v>3</v>
      </c>
      <c r="CV63" s="87">
        <v>3</v>
      </c>
      <c r="CW63" s="87">
        <v>1</v>
      </c>
      <c r="CX63" s="87">
        <v>0</v>
      </c>
      <c r="CY63" s="87">
        <v>1</v>
      </c>
      <c r="CZ63" s="87">
        <v>3</v>
      </c>
      <c r="DA63" s="87">
        <v>1</v>
      </c>
      <c r="DB63" s="87" t="b">
        <v>1</v>
      </c>
      <c r="DE63" s="87">
        <v>115</v>
      </c>
      <c r="DF63" s="87">
        <v>1.97</v>
      </c>
      <c r="DG63" s="87">
        <v>-3.4119999999999999</v>
      </c>
      <c r="DH63" s="87">
        <v>9.3000000000000007</v>
      </c>
      <c r="DI63" s="87">
        <v>1</v>
      </c>
      <c r="DJ63" s="87">
        <v>0</v>
      </c>
      <c r="DM63" s="87">
        <v>118</v>
      </c>
      <c r="DN63" s="87">
        <v>58</v>
      </c>
      <c r="DO63" s="87">
        <v>120</v>
      </c>
      <c r="DP63" s="87">
        <v>3</v>
      </c>
      <c r="DQ63" s="87">
        <v>3</v>
      </c>
      <c r="DR63" s="87">
        <v>1</v>
      </c>
      <c r="DS63" s="87">
        <v>0</v>
      </c>
      <c r="DT63" s="87">
        <v>2</v>
      </c>
      <c r="DU63" s="87">
        <v>1</v>
      </c>
      <c r="DV63" s="87">
        <v>1</v>
      </c>
      <c r="DW63" s="87" t="b">
        <v>1</v>
      </c>
    </row>
    <row r="64" spans="1:127" ht="12.75">
      <c r="A64" s="89">
        <f>A63+1</f>
        <v>2</v>
      </c>
      <c r="B64" s="151">
        <f t="shared" si="19"/>
        <v>62</v>
      </c>
      <c r="C64" s="152">
        <v>9.3000000000000007</v>
      </c>
      <c r="D64" s="151">
        <v>7.7080000000000002</v>
      </c>
      <c r="E64" s="151">
        <v>19.45</v>
      </c>
      <c r="F64" s="151" t="s">
        <v>142</v>
      </c>
      <c r="G64" s="151"/>
      <c r="H64" s="151"/>
      <c r="J64" s="87">
        <f t="shared" ref="J64:J82" si="71">J62+1</f>
        <v>31.2</v>
      </c>
      <c r="K64" s="126">
        <v>34</v>
      </c>
      <c r="L64" s="87">
        <v>10</v>
      </c>
      <c r="M64" s="87">
        <v>22</v>
      </c>
      <c r="N64" s="87" t="s">
        <v>154</v>
      </c>
      <c r="O64" s="87" t="s">
        <v>155</v>
      </c>
      <c r="P64" s="87">
        <v>0</v>
      </c>
      <c r="Q64" s="127">
        <v>6.8959999999999996E-4</v>
      </c>
      <c r="R64" s="87">
        <v>0</v>
      </c>
      <c r="S64" s="87">
        <v>0</v>
      </c>
      <c r="T64" s="127">
        <v>1802000000000</v>
      </c>
      <c r="U64" s="127">
        <v>1802000000000</v>
      </c>
      <c r="V64" s="127">
        <v>27860000000</v>
      </c>
      <c r="W64" s="127">
        <v>27860000000</v>
      </c>
      <c r="X64" s="87">
        <v>0</v>
      </c>
      <c r="Y64" s="87">
        <v>0</v>
      </c>
      <c r="Z64" s="127">
        <v>1387000000000</v>
      </c>
      <c r="AA64" s="87">
        <v>1.7165E-2</v>
      </c>
      <c r="AB64" s="127">
        <v>144800000000</v>
      </c>
      <c r="AC64" s="87">
        <v>0.65</v>
      </c>
      <c r="AD64" s="87" t="s">
        <v>156</v>
      </c>
      <c r="AE64" s="87" t="s">
        <v>157</v>
      </c>
      <c r="AF64" s="87" t="s">
        <v>158</v>
      </c>
      <c r="AG64" s="87" t="s">
        <v>159</v>
      </c>
      <c r="AH64" s="87" t="s">
        <v>160</v>
      </c>
      <c r="AI64" s="87" t="s">
        <v>161</v>
      </c>
      <c r="AJ64" s="87" t="s">
        <v>162</v>
      </c>
      <c r="AK64" s="87">
        <v>0</v>
      </c>
      <c r="AL64" s="87">
        <v>0</v>
      </c>
      <c r="AM64" s="87" t="s">
        <v>142</v>
      </c>
      <c r="AO64" s="87">
        <f t="shared" si="1"/>
        <v>62</v>
      </c>
      <c r="AP64" s="87">
        <f t="shared" si="0"/>
        <v>7.7080000000000002</v>
      </c>
      <c r="AQ64" s="87">
        <f t="shared" si="0"/>
        <v>19.45</v>
      </c>
      <c r="AR64" s="87">
        <f t="shared" si="2"/>
        <v>9.3000000000000007</v>
      </c>
      <c r="AS64" s="87">
        <v>1</v>
      </c>
      <c r="AT64" s="87">
        <v>0</v>
      </c>
      <c r="AU64" s="87">
        <v>0</v>
      </c>
      <c r="AV64" s="87">
        <v>0</v>
      </c>
      <c r="AW64" s="87">
        <v>0</v>
      </c>
      <c r="AY64" s="133"/>
      <c r="AZ64" s="87" t="str">
        <f t="shared" si="21"/>
        <v/>
      </c>
      <c r="BA64" s="87" t="str">
        <f t="shared" si="22"/>
        <v/>
      </c>
      <c r="BB64" s="87" t="str">
        <f t="shared" si="23"/>
        <v/>
      </c>
      <c r="BC64" s="87" t="str">
        <f t="shared" si="24"/>
        <v/>
      </c>
      <c r="BD64" s="87" t="str">
        <f t="shared" si="25"/>
        <v/>
      </c>
      <c r="BE64" s="87" t="str">
        <f t="shared" si="26"/>
        <v/>
      </c>
      <c r="BG64" s="87" t="str">
        <f t="shared" si="27"/>
        <v/>
      </c>
      <c r="BH64" s="127" t="str">
        <f t="shared" si="28"/>
        <v/>
      </c>
      <c r="BI64" s="127" t="str">
        <f t="shared" si="29"/>
        <v/>
      </c>
      <c r="BJ64" s="87" t="str">
        <f t="shared" si="30"/>
        <v/>
      </c>
      <c r="BK64" s="87" t="str">
        <f t="shared" si="31"/>
        <v/>
      </c>
      <c r="BL64" s="87" t="str">
        <f t="shared" si="32"/>
        <v/>
      </c>
      <c r="BN64" s="155">
        <v>62</v>
      </c>
      <c r="BO64" s="155">
        <v>66</v>
      </c>
      <c r="BP64" s="155">
        <v>67</v>
      </c>
      <c r="BQ64" s="155">
        <v>62</v>
      </c>
      <c r="BR64" s="155">
        <v>62</v>
      </c>
      <c r="BS64" s="155" t="str">
        <v>1c</v>
      </c>
      <c r="BT64" s="155" t="str">
        <v>0</v>
      </c>
      <c r="BU64" s="87">
        <v>0</v>
      </c>
      <c r="BV64" s="129">
        <v>62</v>
      </c>
      <c r="BW64" s="129" t="str">
        <v>2.10E+11</v>
      </c>
      <c r="BX64" s="129" t="str">
        <v>8.08E+10</v>
      </c>
      <c r="BY64" s="129" t="str">
        <v>7850</v>
      </c>
      <c r="BZ64" s="129">
        <v>1</v>
      </c>
      <c r="CA64" s="129">
        <v>1.4999999999999999E-2</v>
      </c>
      <c r="CD64" s="87">
        <v>62</v>
      </c>
      <c r="CE64" s="87" t="s">
        <v>180</v>
      </c>
      <c r="CF64" s="87" t="s">
        <v>181</v>
      </c>
      <c r="CG64" s="87">
        <v>1</v>
      </c>
      <c r="CH64" s="87">
        <v>1</v>
      </c>
      <c r="CI64" s="87">
        <v>1.4999999999999999E-2</v>
      </c>
      <c r="CK64" s="87">
        <f t="shared" si="15"/>
        <v>62</v>
      </c>
      <c r="CL64" s="87">
        <f t="shared" si="42"/>
        <v>7.7080000000000002</v>
      </c>
      <c r="CM64" s="87">
        <f t="shared" si="42"/>
        <v>19.45</v>
      </c>
      <c r="CN64" s="87">
        <f t="shared" si="17"/>
        <v>9.3000000000000007</v>
      </c>
      <c r="CO64" s="87">
        <v>1</v>
      </c>
      <c r="CP64" s="87">
        <v>0</v>
      </c>
      <c r="CR64" s="87">
        <f t="shared" si="18"/>
        <v>62</v>
      </c>
      <c r="CS64" s="87">
        <f t="shared" si="18"/>
        <v>66</v>
      </c>
      <c r="CT64" s="87">
        <f t="shared" si="18"/>
        <v>67</v>
      </c>
      <c r="CU64" s="87">
        <v>3</v>
      </c>
      <c r="CV64" s="87">
        <v>3</v>
      </c>
      <c r="CW64" s="87">
        <v>1</v>
      </c>
      <c r="CX64" s="87">
        <v>0</v>
      </c>
      <c r="CY64" s="87">
        <v>1</v>
      </c>
      <c r="CZ64" s="87">
        <v>3</v>
      </c>
      <c r="DA64" s="87">
        <v>1</v>
      </c>
      <c r="DB64" s="87" t="b">
        <v>1</v>
      </c>
      <c r="DE64" s="87">
        <v>119</v>
      </c>
      <c r="DF64" s="87">
        <v>9.94</v>
      </c>
      <c r="DG64" s="87">
        <v>-17.216999999999999</v>
      </c>
      <c r="DH64" s="87">
        <v>9.3000000000000007</v>
      </c>
      <c r="DI64" s="87">
        <v>1</v>
      </c>
      <c r="DJ64" s="87">
        <v>0</v>
      </c>
      <c r="DM64" s="87">
        <v>119</v>
      </c>
      <c r="DN64" s="87">
        <v>13</v>
      </c>
      <c r="DO64" s="87">
        <v>106</v>
      </c>
      <c r="DP64" s="87">
        <v>3</v>
      </c>
      <c r="DQ64" s="87">
        <v>3</v>
      </c>
      <c r="DR64" s="87">
        <v>1</v>
      </c>
      <c r="DS64" s="87">
        <v>0</v>
      </c>
      <c r="DT64" s="87">
        <v>2</v>
      </c>
      <c r="DU64" s="87">
        <v>1</v>
      </c>
      <c r="DV64" s="87">
        <v>1</v>
      </c>
      <c r="DW64" s="87" t="b">
        <v>1</v>
      </c>
    </row>
    <row r="65" spans="1:127" ht="12.75">
      <c r="A65" s="89">
        <f t="shared" ref="A65:B80" si="72">A64+1</f>
        <v>3</v>
      </c>
      <c r="B65" s="151">
        <f t="shared" si="19"/>
        <v>63</v>
      </c>
      <c r="C65" s="152">
        <v>9.3000000000000007</v>
      </c>
      <c r="D65" s="151">
        <v>7.1040000000000001</v>
      </c>
      <c r="E65" s="151">
        <v>19.101500000000001</v>
      </c>
      <c r="F65" s="151" t="s">
        <v>142</v>
      </c>
      <c r="G65" s="151"/>
      <c r="H65" s="151"/>
      <c r="J65" s="87">
        <f t="shared" si="71"/>
        <v>32.1</v>
      </c>
      <c r="K65" s="126">
        <v>34</v>
      </c>
      <c r="L65" s="87">
        <v>10</v>
      </c>
      <c r="M65" s="87">
        <v>22</v>
      </c>
      <c r="N65" s="87" t="s">
        <v>154</v>
      </c>
      <c r="O65" s="87" t="s">
        <v>155</v>
      </c>
      <c r="P65" s="87">
        <v>0</v>
      </c>
      <c r="Q65" s="127">
        <v>6.8959999999999996E-4</v>
      </c>
      <c r="R65" s="87">
        <v>0</v>
      </c>
      <c r="S65" s="87">
        <v>0</v>
      </c>
      <c r="T65" s="127">
        <v>1802000000000</v>
      </c>
      <c r="U65" s="127">
        <v>1802000000000</v>
      </c>
      <c r="V65" s="127">
        <v>27860000000</v>
      </c>
      <c r="W65" s="127">
        <v>27860000000</v>
      </c>
      <c r="X65" s="87">
        <v>0</v>
      </c>
      <c r="Y65" s="87">
        <v>0</v>
      </c>
      <c r="Z65" s="127">
        <v>1387000000000</v>
      </c>
      <c r="AA65" s="87">
        <v>1.7165E-2</v>
      </c>
      <c r="AB65" s="127">
        <v>144800000000</v>
      </c>
      <c r="AC65" s="87">
        <v>0.65</v>
      </c>
      <c r="AD65" s="87" t="s">
        <v>156</v>
      </c>
      <c r="AE65" s="87" t="s">
        <v>157</v>
      </c>
      <c r="AF65" s="87" t="s">
        <v>158</v>
      </c>
      <c r="AG65" s="87" t="s">
        <v>159</v>
      </c>
      <c r="AH65" s="87" t="s">
        <v>160</v>
      </c>
      <c r="AI65" s="87" t="s">
        <v>161</v>
      </c>
      <c r="AJ65" s="87" t="s">
        <v>162</v>
      </c>
      <c r="AK65" s="87">
        <v>0</v>
      </c>
      <c r="AL65" s="87">
        <v>0</v>
      </c>
      <c r="AM65" s="87" t="s">
        <v>142</v>
      </c>
      <c r="AO65" s="87">
        <f t="shared" si="1"/>
        <v>63</v>
      </c>
      <c r="AP65" s="87">
        <f t="shared" si="0"/>
        <v>7.1040000000000001</v>
      </c>
      <c r="AQ65" s="87">
        <f t="shared" si="0"/>
        <v>19.101500000000001</v>
      </c>
      <c r="AR65" s="87">
        <f t="shared" si="2"/>
        <v>9.3000000000000007</v>
      </c>
      <c r="AS65" s="87">
        <v>1</v>
      </c>
      <c r="AT65" s="87">
        <v>0</v>
      </c>
      <c r="AU65" s="87">
        <v>0</v>
      </c>
      <c r="AV65" s="87">
        <v>0</v>
      </c>
      <c r="AW65" s="87">
        <v>0</v>
      </c>
      <c r="AY65" s="133">
        <f t="shared" ref="AY65" si="73">IF(J65="", "", INT(J65))</f>
        <v>32</v>
      </c>
      <c r="AZ65" s="87">
        <f t="shared" si="21"/>
        <v>34</v>
      </c>
      <c r="BA65" s="87">
        <f t="shared" si="22"/>
        <v>35</v>
      </c>
      <c r="BB65" s="87">
        <f t="shared" si="23"/>
        <v>32</v>
      </c>
      <c r="BC65" s="87">
        <f t="shared" si="24"/>
        <v>32</v>
      </c>
      <c r="BD65" s="87" t="str">
        <f t="shared" si="25"/>
        <v>1c</v>
      </c>
      <c r="BE65" s="87" t="str">
        <f t="shared" si="26"/>
        <v>0</v>
      </c>
      <c r="BG65" s="87">
        <f t="shared" si="27"/>
        <v>32</v>
      </c>
      <c r="BH65" s="127" t="str">
        <f t="shared" si="28"/>
        <v>2.10E+11</v>
      </c>
      <c r="BI65" s="127" t="str">
        <f t="shared" si="29"/>
        <v>8.08E+10</v>
      </c>
      <c r="BJ65" s="87" t="str">
        <f t="shared" si="30"/>
        <v>7850</v>
      </c>
      <c r="BK65" s="87">
        <f t="shared" si="31"/>
        <v>10</v>
      </c>
      <c r="BL65" s="87">
        <f t="shared" si="32"/>
        <v>2.1999999999999999E-2</v>
      </c>
      <c r="BN65" s="129">
        <v>63</v>
      </c>
      <c r="BO65" s="129">
        <v>67</v>
      </c>
      <c r="BP65" s="155">
        <v>68</v>
      </c>
      <c r="BQ65" s="129">
        <v>63</v>
      </c>
      <c r="BR65" s="129">
        <v>63</v>
      </c>
      <c r="BS65" s="129" t="str">
        <v>1c</v>
      </c>
      <c r="BT65" s="129" t="str">
        <v>0</v>
      </c>
      <c r="BU65" s="87">
        <v>0</v>
      </c>
      <c r="BV65" s="129">
        <v>63</v>
      </c>
      <c r="BW65" s="129" t="str">
        <v>2.10E+11</v>
      </c>
      <c r="BX65" s="129" t="str">
        <v>8.08E+10</v>
      </c>
      <c r="BY65" s="129" t="str">
        <v>7850</v>
      </c>
      <c r="BZ65" s="129">
        <v>1</v>
      </c>
      <c r="CA65" s="129">
        <v>1.4999999999999999E-2</v>
      </c>
      <c r="CD65" s="87">
        <v>63</v>
      </c>
      <c r="CE65" s="87" t="s">
        <v>180</v>
      </c>
      <c r="CF65" s="87" t="s">
        <v>181</v>
      </c>
      <c r="CG65" s="87">
        <v>1</v>
      </c>
      <c r="CH65" s="87">
        <v>1</v>
      </c>
      <c r="CI65" s="87">
        <v>1.4999999999999999E-2</v>
      </c>
      <c r="CK65" s="87">
        <f t="shared" si="15"/>
        <v>63</v>
      </c>
      <c r="CL65" s="87">
        <f t="shared" si="42"/>
        <v>7.1040000000000001</v>
      </c>
      <c r="CM65" s="87">
        <f t="shared" si="42"/>
        <v>19.101500000000001</v>
      </c>
      <c r="CN65" s="87">
        <f t="shared" si="17"/>
        <v>9.3000000000000007</v>
      </c>
      <c r="CO65" s="87">
        <v>1</v>
      </c>
      <c r="CP65" s="87">
        <v>0</v>
      </c>
      <c r="CR65" s="87">
        <f t="shared" si="18"/>
        <v>63</v>
      </c>
      <c r="CS65" s="87">
        <f t="shared" si="18"/>
        <v>67</v>
      </c>
      <c r="CT65" s="87">
        <f t="shared" si="18"/>
        <v>68</v>
      </c>
      <c r="CU65" s="87">
        <v>3</v>
      </c>
      <c r="CV65" s="87">
        <v>3</v>
      </c>
      <c r="CW65" s="87">
        <v>1</v>
      </c>
      <c r="CX65" s="87">
        <v>0</v>
      </c>
      <c r="CY65" s="87">
        <v>1</v>
      </c>
      <c r="CZ65" s="87">
        <v>3</v>
      </c>
      <c r="DA65" s="87">
        <v>1</v>
      </c>
      <c r="DB65" s="87" t="b">
        <v>1</v>
      </c>
      <c r="DE65" s="87">
        <v>120</v>
      </c>
      <c r="DF65" s="87">
        <v>10.49</v>
      </c>
      <c r="DG65" s="87">
        <v>-18.170000000000002</v>
      </c>
      <c r="DH65" s="87">
        <v>9.3000000000000007</v>
      </c>
      <c r="DI65" s="87">
        <v>1</v>
      </c>
      <c r="DJ65" s="87">
        <v>0</v>
      </c>
      <c r="DM65" s="87">
        <v>120</v>
      </c>
      <c r="DN65" s="87">
        <v>13</v>
      </c>
      <c r="DO65" s="87">
        <v>107</v>
      </c>
      <c r="DP65" s="87">
        <v>3</v>
      </c>
      <c r="DQ65" s="87">
        <v>3</v>
      </c>
      <c r="DR65" s="87">
        <v>1</v>
      </c>
      <c r="DS65" s="87">
        <v>0</v>
      </c>
      <c r="DT65" s="87">
        <v>2</v>
      </c>
      <c r="DU65" s="87">
        <v>1</v>
      </c>
      <c r="DV65" s="87">
        <v>1</v>
      </c>
      <c r="DW65" s="87" t="b">
        <v>1</v>
      </c>
    </row>
    <row r="66" spans="1:127" ht="12.75">
      <c r="A66" s="89">
        <f t="shared" si="72"/>
        <v>4</v>
      </c>
      <c r="B66" s="155">
        <f t="shared" si="19"/>
        <v>64</v>
      </c>
      <c r="C66" s="156">
        <v>9.3000000000000007</v>
      </c>
      <c r="D66" s="155">
        <v>1.925</v>
      </c>
      <c r="E66" s="155">
        <v>16.111000000000001</v>
      </c>
      <c r="F66" s="155" t="s">
        <v>142</v>
      </c>
      <c r="G66" s="155"/>
      <c r="H66" s="151"/>
      <c r="I66" s="87">
        <v>1</v>
      </c>
      <c r="J66" s="87">
        <f t="shared" si="71"/>
        <v>32.200000000000003</v>
      </c>
      <c r="K66" s="126">
        <v>35</v>
      </c>
      <c r="L66" s="87">
        <v>10</v>
      </c>
      <c r="M66" s="87">
        <v>22</v>
      </c>
      <c r="N66" s="87" t="s">
        <v>154</v>
      </c>
      <c r="O66" s="87" t="s">
        <v>155</v>
      </c>
      <c r="P66" s="87">
        <v>0</v>
      </c>
      <c r="Q66" s="127">
        <v>6.8959999999999996E-4</v>
      </c>
      <c r="R66" s="87">
        <v>0</v>
      </c>
      <c r="S66" s="87">
        <v>0</v>
      </c>
      <c r="T66" s="127">
        <v>1802000000000</v>
      </c>
      <c r="U66" s="127">
        <v>1802000000000</v>
      </c>
      <c r="V66" s="127">
        <v>27860000000</v>
      </c>
      <c r="W66" s="127">
        <v>27860000000</v>
      </c>
      <c r="X66" s="87">
        <v>0</v>
      </c>
      <c r="Y66" s="87">
        <v>0</v>
      </c>
      <c r="Z66" s="127">
        <v>1387000000000</v>
      </c>
      <c r="AA66" s="87">
        <v>1.7165E-2</v>
      </c>
      <c r="AB66" s="127">
        <v>144800000000</v>
      </c>
      <c r="AC66" s="87">
        <v>0.65</v>
      </c>
      <c r="AD66" s="87" t="s">
        <v>156</v>
      </c>
      <c r="AE66" s="87" t="s">
        <v>157</v>
      </c>
      <c r="AF66" s="87" t="s">
        <v>158</v>
      </c>
      <c r="AG66" s="87" t="s">
        <v>159</v>
      </c>
      <c r="AH66" s="87" t="s">
        <v>160</v>
      </c>
      <c r="AI66" s="87" t="s">
        <v>161</v>
      </c>
      <c r="AJ66" s="87" t="s">
        <v>162</v>
      </c>
      <c r="AK66" s="87">
        <v>0</v>
      </c>
      <c r="AL66" s="87">
        <v>0</v>
      </c>
      <c r="AM66" s="87" t="s">
        <v>142</v>
      </c>
      <c r="AO66" s="87">
        <f t="shared" si="1"/>
        <v>64</v>
      </c>
      <c r="AP66" s="87">
        <f t="shared" si="0"/>
        <v>1.925</v>
      </c>
      <c r="AQ66" s="87">
        <f t="shared" si="0"/>
        <v>16.111000000000001</v>
      </c>
      <c r="AR66" s="87">
        <f t="shared" si="2"/>
        <v>9.3000000000000007</v>
      </c>
      <c r="AS66" s="87">
        <v>1</v>
      </c>
      <c r="AT66" s="87">
        <v>0</v>
      </c>
      <c r="AU66" s="87">
        <v>0</v>
      </c>
      <c r="AV66" s="87">
        <v>0</v>
      </c>
      <c r="AW66" s="87">
        <v>0</v>
      </c>
      <c r="AY66" s="133"/>
      <c r="AZ66" s="87" t="str">
        <f t="shared" si="21"/>
        <v/>
      </c>
      <c r="BA66" s="87" t="str">
        <f t="shared" si="22"/>
        <v/>
      </c>
      <c r="BB66" s="87" t="str">
        <f t="shared" si="23"/>
        <v/>
      </c>
      <c r="BC66" s="87" t="str">
        <f t="shared" si="24"/>
        <v/>
      </c>
      <c r="BD66" s="87" t="str">
        <f t="shared" si="25"/>
        <v/>
      </c>
      <c r="BE66" s="87" t="str">
        <f t="shared" si="26"/>
        <v/>
      </c>
      <c r="BG66" s="87" t="str">
        <f t="shared" si="27"/>
        <v/>
      </c>
      <c r="BH66" s="127" t="str">
        <f t="shared" si="28"/>
        <v/>
      </c>
      <c r="BI66" s="127" t="str">
        <f t="shared" si="29"/>
        <v/>
      </c>
      <c r="BJ66" s="87" t="str">
        <f t="shared" si="30"/>
        <v/>
      </c>
      <c r="BK66" s="87" t="str">
        <f t="shared" si="31"/>
        <v/>
      </c>
      <c r="BL66" s="87" t="str">
        <f t="shared" si="32"/>
        <v/>
      </c>
      <c r="BN66" s="155">
        <v>64</v>
      </c>
      <c r="BO66" s="155">
        <v>68</v>
      </c>
      <c r="BP66" s="155">
        <v>69</v>
      </c>
      <c r="BQ66" s="155">
        <v>64</v>
      </c>
      <c r="BR66" s="155">
        <v>64</v>
      </c>
      <c r="BS66" s="155" t="str">
        <v>1c</v>
      </c>
      <c r="BT66" s="155" t="str">
        <v>0</v>
      </c>
      <c r="BU66" s="87">
        <v>0</v>
      </c>
      <c r="BV66" s="129">
        <v>64</v>
      </c>
      <c r="BW66" s="129" t="str">
        <v>2.10E+11</v>
      </c>
      <c r="BX66" s="129" t="str">
        <v>8.08E+10</v>
      </c>
      <c r="BY66" s="129" t="str">
        <v>7850</v>
      </c>
      <c r="BZ66" s="129">
        <v>1</v>
      </c>
      <c r="CA66" s="129">
        <v>1.4999999999999999E-2</v>
      </c>
      <c r="CD66" s="87">
        <v>64</v>
      </c>
      <c r="CE66" s="87" t="s">
        <v>180</v>
      </c>
      <c r="CF66" s="87" t="s">
        <v>181</v>
      </c>
      <c r="CG66" s="87">
        <v>1</v>
      </c>
      <c r="CH66" s="87">
        <v>1</v>
      </c>
      <c r="CI66" s="87">
        <v>1.4999999999999999E-2</v>
      </c>
      <c r="CK66" s="87">
        <f t="shared" si="15"/>
        <v>64</v>
      </c>
      <c r="CL66" s="87">
        <f t="shared" si="42"/>
        <v>1.925</v>
      </c>
      <c r="CM66" s="87">
        <f t="shared" si="42"/>
        <v>16.111000000000001</v>
      </c>
      <c r="CN66" s="87">
        <f t="shared" si="17"/>
        <v>9.3000000000000007</v>
      </c>
      <c r="CO66" s="87">
        <v>1</v>
      </c>
      <c r="CP66" s="87">
        <v>0</v>
      </c>
      <c r="CR66" s="87">
        <f t="shared" si="18"/>
        <v>64</v>
      </c>
      <c r="CS66" s="87">
        <f t="shared" si="18"/>
        <v>68</v>
      </c>
      <c r="CT66" s="87">
        <f t="shared" si="18"/>
        <v>69</v>
      </c>
      <c r="CU66" s="87">
        <v>3</v>
      </c>
      <c r="CV66" s="87">
        <v>3</v>
      </c>
      <c r="CW66" s="87">
        <v>1</v>
      </c>
      <c r="CX66" s="87">
        <v>0</v>
      </c>
      <c r="CY66" s="87">
        <v>1</v>
      </c>
      <c r="CZ66" s="87">
        <v>3</v>
      </c>
      <c r="DA66" s="87">
        <v>1</v>
      </c>
      <c r="DB66" s="87" t="b">
        <v>1</v>
      </c>
      <c r="DE66" s="87">
        <v>121</v>
      </c>
      <c r="DF66" s="87">
        <v>8.66</v>
      </c>
      <c r="DG66" s="87">
        <v>20</v>
      </c>
      <c r="DH66" s="87">
        <v>-12</v>
      </c>
      <c r="DI66" s="87">
        <v>1</v>
      </c>
      <c r="DJ66" s="87">
        <v>0</v>
      </c>
      <c r="DM66" s="87">
        <v>121</v>
      </c>
      <c r="DN66" s="87">
        <v>13</v>
      </c>
      <c r="DO66" s="87">
        <v>114</v>
      </c>
      <c r="DP66" s="87">
        <v>3</v>
      </c>
      <c r="DQ66" s="87">
        <v>3</v>
      </c>
      <c r="DR66" s="87">
        <v>1</v>
      </c>
      <c r="DS66" s="87">
        <v>0</v>
      </c>
      <c r="DT66" s="87">
        <v>2</v>
      </c>
      <c r="DU66" s="87">
        <v>1</v>
      </c>
      <c r="DV66" s="87">
        <v>1</v>
      </c>
      <c r="DW66" s="87" t="b">
        <v>1</v>
      </c>
    </row>
    <row r="67" spans="1:127" ht="12.75">
      <c r="A67" s="89">
        <f t="shared" si="72"/>
        <v>5</v>
      </c>
      <c r="B67" s="155">
        <f t="shared" si="19"/>
        <v>65</v>
      </c>
      <c r="C67" s="156">
        <v>9.3000000000000007</v>
      </c>
      <c r="D67" s="155">
        <v>-1.4430000000000001</v>
      </c>
      <c r="E67" s="155">
        <v>14.167</v>
      </c>
      <c r="F67" s="155" t="s">
        <v>142</v>
      </c>
      <c r="G67" s="155"/>
      <c r="H67" s="151"/>
      <c r="I67" s="87">
        <v>1</v>
      </c>
      <c r="J67" s="87">
        <f t="shared" si="71"/>
        <v>33.1</v>
      </c>
      <c r="K67" s="126">
        <v>35</v>
      </c>
      <c r="L67" s="87">
        <v>10</v>
      </c>
      <c r="M67" s="87">
        <v>22</v>
      </c>
      <c r="N67" s="87" t="s">
        <v>154</v>
      </c>
      <c r="O67" s="87" t="s">
        <v>155</v>
      </c>
      <c r="P67" s="87">
        <v>0</v>
      </c>
      <c r="Q67" s="127">
        <v>6.8959999999999996E-4</v>
      </c>
      <c r="R67" s="87">
        <v>0</v>
      </c>
      <c r="S67" s="87">
        <v>0</v>
      </c>
      <c r="T67" s="127">
        <v>1802000000000</v>
      </c>
      <c r="U67" s="127">
        <v>1802000000000</v>
      </c>
      <c r="V67" s="127">
        <v>27860000000</v>
      </c>
      <c r="W67" s="127">
        <v>27860000000</v>
      </c>
      <c r="X67" s="87">
        <v>0</v>
      </c>
      <c r="Y67" s="87">
        <v>0</v>
      </c>
      <c r="Z67" s="127">
        <v>1387000000000</v>
      </c>
      <c r="AA67" s="87">
        <v>1.7165E-2</v>
      </c>
      <c r="AB67" s="127">
        <v>144800000000</v>
      </c>
      <c r="AC67" s="87">
        <v>0.65</v>
      </c>
      <c r="AD67" s="87" t="s">
        <v>156</v>
      </c>
      <c r="AE67" s="87" t="s">
        <v>157</v>
      </c>
      <c r="AF67" s="87" t="s">
        <v>158</v>
      </c>
      <c r="AG67" s="87" t="s">
        <v>159</v>
      </c>
      <c r="AH67" s="87" t="s">
        <v>160</v>
      </c>
      <c r="AI67" s="87" t="s">
        <v>161</v>
      </c>
      <c r="AJ67" s="87" t="s">
        <v>162</v>
      </c>
      <c r="AK67" s="87">
        <v>0</v>
      </c>
      <c r="AL67" s="87">
        <v>0</v>
      </c>
      <c r="AM67" s="87" t="s">
        <v>142</v>
      </c>
      <c r="AO67" s="87">
        <f t="shared" si="1"/>
        <v>65</v>
      </c>
      <c r="AP67" s="87">
        <f t="shared" ref="AP67:AQ130" si="74">D67</f>
        <v>-1.4430000000000001</v>
      </c>
      <c r="AQ67" s="87">
        <f t="shared" si="74"/>
        <v>14.167</v>
      </c>
      <c r="AR67" s="87">
        <f t="shared" si="2"/>
        <v>9.3000000000000007</v>
      </c>
      <c r="AS67" s="87">
        <v>1</v>
      </c>
      <c r="AT67" s="87">
        <v>0</v>
      </c>
      <c r="AU67" s="87">
        <v>0</v>
      </c>
      <c r="AV67" s="87">
        <v>0</v>
      </c>
      <c r="AW67" s="87">
        <v>0</v>
      </c>
      <c r="AY67" s="133">
        <f t="shared" ref="AY67" si="75">IF(J67="", "", INT(J67))</f>
        <v>33</v>
      </c>
      <c r="AZ67" s="87">
        <f t="shared" si="21"/>
        <v>35</v>
      </c>
      <c r="BA67" s="87">
        <f t="shared" si="22"/>
        <v>36</v>
      </c>
      <c r="BB67" s="87">
        <f t="shared" si="23"/>
        <v>33</v>
      </c>
      <c r="BC67" s="87">
        <f t="shared" si="24"/>
        <v>33</v>
      </c>
      <c r="BD67" s="87" t="str">
        <f t="shared" si="25"/>
        <v>1c</v>
      </c>
      <c r="BE67" s="87" t="str">
        <f t="shared" si="26"/>
        <v>0</v>
      </c>
      <c r="BG67" s="87">
        <f t="shared" si="27"/>
        <v>33</v>
      </c>
      <c r="BH67" s="127" t="str">
        <f t="shared" si="28"/>
        <v>2.10E+11</v>
      </c>
      <c r="BI67" s="127" t="str">
        <f t="shared" si="29"/>
        <v>8.08E+10</v>
      </c>
      <c r="BJ67" s="87" t="str">
        <f t="shared" si="30"/>
        <v>7850</v>
      </c>
      <c r="BK67" s="87">
        <f t="shared" si="31"/>
        <v>10</v>
      </c>
      <c r="BL67" s="87">
        <f t="shared" si="32"/>
        <v>2.1999999999999999E-2</v>
      </c>
      <c r="BN67" s="155">
        <v>65</v>
      </c>
      <c r="BO67" s="155">
        <v>69</v>
      </c>
      <c r="BP67" s="155">
        <v>70</v>
      </c>
      <c r="BQ67" s="155">
        <v>65</v>
      </c>
      <c r="BR67" s="155">
        <v>65</v>
      </c>
      <c r="BS67" s="155" t="str">
        <v>1c</v>
      </c>
      <c r="BT67" s="155" t="str">
        <v>0</v>
      </c>
      <c r="BU67" s="87">
        <v>0</v>
      </c>
      <c r="BV67" s="129">
        <v>65</v>
      </c>
      <c r="BW67" s="129" t="str">
        <v>2.10E+11</v>
      </c>
      <c r="BX67" s="129" t="str">
        <v>8.08E+10</v>
      </c>
      <c r="BY67" s="129" t="str">
        <v>7850</v>
      </c>
      <c r="BZ67" s="129">
        <v>1</v>
      </c>
      <c r="CA67" s="129">
        <v>1.4999999999999999E-2</v>
      </c>
      <c r="CD67" s="87">
        <v>65</v>
      </c>
      <c r="CE67" s="87" t="s">
        <v>180</v>
      </c>
      <c r="CF67" s="87" t="s">
        <v>181</v>
      </c>
      <c r="CG67" s="87">
        <v>1</v>
      </c>
      <c r="CH67" s="87">
        <v>1</v>
      </c>
      <c r="CI67" s="87">
        <v>1.4999999999999999E-2</v>
      </c>
      <c r="CK67" s="87">
        <f t="shared" si="15"/>
        <v>65</v>
      </c>
      <c r="CL67" s="87">
        <f t="shared" si="42"/>
        <v>-1.4430000000000001</v>
      </c>
      <c r="CM67" s="87">
        <f t="shared" si="42"/>
        <v>14.167</v>
      </c>
      <c r="CN67" s="87">
        <f t="shared" si="17"/>
        <v>9.3000000000000007</v>
      </c>
      <c r="CO67" s="87">
        <v>1</v>
      </c>
      <c r="CP67" s="87">
        <v>0</v>
      </c>
      <c r="CR67" s="87">
        <f t="shared" si="18"/>
        <v>65</v>
      </c>
      <c r="CS67" s="87">
        <f t="shared" si="18"/>
        <v>69</v>
      </c>
      <c r="CT67" s="87">
        <f t="shared" si="18"/>
        <v>70</v>
      </c>
      <c r="CU67" s="87">
        <v>3</v>
      </c>
      <c r="CV67" s="87">
        <v>3</v>
      </c>
      <c r="CW67" s="87">
        <v>1</v>
      </c>
      <c r="CX67" s="87">
        <v>0</v>
      </c>
      <c r="CY67" s="87">
        <v>1</v>
      </c>
      <c r="CZ67" s="87">
        <v>3</v>
      </c>
      <c r="DA67" s="87">
        <v>1</v>
      </c>
      <c r="DB67" s="87" t="b">
        <v>1</v>
      </c>
      <c r="DE67" s="87">
        <v>122</v>
      </c>
      <c r="DF67" s="87">
        <v>7.7080000000000002</v>
      </c>
      <c r="DG67" s="87">
        <v>19.45</v>
      </c>
      <c r="DH67" s="87">
        <v>-12</v>
      </c>
      <c r="DI67" s="87">
        <v>1</v>
      </c>
      <c r="DJ67" s="87">
        <v>0</v>
      </c>
      <c r="DM67" s="87">
        <v>122</v>
      </c>
      <c r="DN67" s="87">
        <v>17</v>
      </c>
      <c r="DO67" s="87">
        <v>121</v>
      </c>
      <c r="DP67" s="87">
        <v>3</v>
      </c>
      <c r="DQ67" s="87">
        <v>3</v>
      </c>
      <c r="DR67" s="87">
        <v>1</v>
      </c>
      <c r="DS67" s="87">
        <v>0</v>
      </c>
      <c r="DT67" s="87">
        <v>2</v>
      </c>
      <c r="DU67" s="87">
        <v>1</v>
      </c>
      <c r="DV67" s="87">
        <v>1</v>
      </c>
      <c r="DW67" s="87" t="b">
        <v>1</v>
      </c>
    </row>
    <row r="68" spans="1:127" ht="12.75">
      <c r="A68" s="89">
        <f t="shared" si="72"/>
        <v>6</v>
      </c>
      <c r="B68" s="155">
        <f t="shared" si="19"/>
        <v>66</v>
      </c>
      <c r="C68" s="156">
        <v>9.3000000000000007</v>
      </c>
      <c r="D68" s="155">
        <v>-4.8109999999999999</v>
      </c>
      <c r="E68" s="155">
        <v>12.222</v>
      </c>
      <c r="F68" s="155" t="s">
        <v>142</v>
      </c>
      <c r="G68" s="155"/>
      <c r="H68" s="151"/>
      <c r="I68" s="87">
        <v>1</v>
      </c>
      <c r="J68" s="87">
        <f t="shared" si="71"/>
        <v>33.200000000000003</v>
      </c>
      <c r="K68" s="126">
        <v>36</v>
      </c>
      <c r="L68" s="87">
        <v>10</v>
      </c>
      <c r="M68" s="87">
        <v>22</v>
      </c>
      <c r="N68" s="87" t="s">
        <v>154</v>
      </c>
      <c r="O68" s="87" t="s">
        <v>155</v>
      </c>
      <c r="P68" s="87">
        <v>0</v>
      </c>
      <c r="Q68" s="127">
        <v>6.8959999999999996E-4</v>
      </c>
      <c r="R68" s="87">
        <v>0</v>
      </c>
      <c r="S68" s="87">
        <v>0</v>
      </c>
      <c r="T68" s="127">
        <v>1802000000000</v>
      </c>
      <c r="U68" s="127">
        <v>1802000000000</v>
      </c>
      <c r="V68" s="127">
        <v>27860000000</v>
      </c>
      <c r="W68" s="127">
        <v>27860000000</v>
      </c>
      <c r="X68" s="87">
        <v>0</v>
      </c>
      <c r="Y68" s="87">
        <v>0</v>
      </c>
      <c r="Z68" s="127">
        <v>1387000000000</v>
      </c>
      <c r="AA68" s="87">
        <v>1.7165E-2</v>
      </c>
      <c r="AB68" s="127">
        <v>144800000000</v>
      </c>
      <c r="AC68" s="87">
        <v>0.65</v>
      </c>
      <c r="AD68" s="87" t="s">
        <v>156</v>
      </c>
      <c r="AE68" s="87" t="s">
        <v>157</v>
      </c>
      <c r="AF68" s="87" t="s">
        <v>158</v>
      </c>
      <c r="AG68" s="87" t="s">
        <v>159</v>
      </c>
      <c r="AH68" s="87" t="s">
        <v>160</v>
      </c>
      <c r="AI68" s="87" t="s">
        <v>161</v>
      </c>
      <c r="AJ68" s="87" t="s">
        <v>162</v>
      </c>
      <c r="AK68" s="87">
        <v>0</v>
      </c>
      <c r="AL68" s="87">
        <v>0</v>
      </c>
      <c r="AM68" s="87" t="s">
        <v>142</v>
      </c>
      <c r="AO68" s="87">
        <f t="shared" ref="AO68:AO131" si="76">B68</f>
        <v>66</v>
      </c>
      <c r="AP68" s="87">
        <f t="shared" si="74"/>
        <v>-4.8109999999999999</v>
      </c>
      <c r="AQ68" s="87">
        <f t="shared" si="74"/>
        <v>12.222</v>
      </c>
      <c r="AR68" s="87">
        <f t="shared" ref="AR68:AR131" si="77">C68</f>
        <v>9.3000000000000007</v>
      </c>
      <c r="AS68" s="87">
        <v>1</v>
      </c>
      <c r="AT68" s="87">
        <v>0</v>
      </c>
      <c r="AU68" s="87">
        <v>0</v>
      </c>
      <c r="AV68" s="87">
        <v>0</v>
      </c>
      <c r="AW68" s="87">
        <v>0</v>
      </c>
      <c r="AY68" s="133"/>
      <c r="AZ68" s="87" t="str">
        <f t="shared" si="21"/>
        <v/>
      </c>
      <c r="BA68" s="87" t="str">
        <f t="shared" si="22"/>
        <v/>
      </c>
      <c r="BB68" s="87" t="str">
        <f t="shared" si="23"/>
        <v/>
      </c>
      <c r="BC68" s="87" t="str">
        <f t="shared" si="24"/>
        <v/>
      </c>
      <c r="BD68" s="87" t="str">
        <f t="shared" si="25"/>
        <v/>
      </c>
      <c r="BE68" s="87" t="str">
        <f t="shared" si="26"/>
        <v/>
      </c>
      <c r="BG68" s="87" t="str">
        <f t="shared" si="27"/>
        <v/>
      </c>
      <c r="BH68" s="127" t="str">
        <f t="shared" si="28"/>
        <v/>
      </c>
      <c r="BI68" s="127" t="str">
        <f t="shared" si="29"/>
        <v/>
      </c>
      <c r="BJ68" s="87" t="str">
        <f t="shared" si="30"/>
        <v/>
      </c>
      <c r="BK68" s="87" t="str">
        <f t="shared" si="31"/>
        <v/>
      </c>
      <c r="BL68" s="87" t="str">
        <f t="shared" si="32"/>
        <v/>
      </c>
      <c r="BN68" s="155">
        <v>66</v>
      </c>
      <c r="BO68" s="155">
        <v>70</v>
      </c>
      <c r="BP68" s="155">
        <v>71</v>
      </c>
      <c r="BQ68" s="155">
        <v>66</v>
      </c>
      <c r="BR68" s="155">
        <v>66</v>
      </c>
      <c r="BS68" s="155" t="str">
        <v>1c</v>
      </c>
      <c r="BT68" s="155" t="str">
        <v>0</v>
      </c>
      <c r="BU68" s="87">
        <v>0</v>
      </c>
      <c r="BV68" s="129">
        <v>66</v>
      </c>
      <c r="BW68" s="129" t="str">
        <v>2.10E+11</v>
      </c>
      <c r="BX68" s="129" t="str">
        <v>8.08E+10</v>
      </c>
      <c r="BY68" s="129" t="str">
        <v>7850</v>
      </c>
      <c r="BZ68" s="129">
        <v>1</v>
      </c>
      <c r="CA68" s="129">
        <v>1.4999999999999999E-2</v>
      </c>
      <c r="CD68" s="87">
        <v>66</v>
      </c>
      <c r="CE68" s="87" t="s">
        <v>180</v>
      </c>
      <c r="CF68" s="87" t="s">
        <v>181</v>
      </c>
      <c r="CG68" s="87">
        <v>1</v>
      </c>
      <c r="CH68" s="87">
        <v>1</v>
      </c>
      <c r="CI68" s="87">
        <v>1.4999999999999999E-2</v>
      </c>
      <c r="CK68" s="87">
        <f t="shared" ref="CK68:CK131" si="78">B68</f>
        <v>66</v>
      </c>
      <c r="CL68" s="87">
        <f t="shared" si="42"/>
        <v>-4.8109999999999999</v>
      </c>
      <c r="CM68" s="87">
        <f t="shared" si="42"/>
        <v>12.222</v>
      </c>
      <c r="CN68" s="87">
        <f t="shared" ref="CN68:CN131" si="79">C68</f>
        <v>9.3000000000000007</v>
      </c>
      <c r="CO68" s="87">
        <v>1</v>
      </c>
      <c r="CP68" s="87">
        <v>0</v>
      </c>
      <c r="CR68" s="87">
        <f t="shared" ref="CR68:CT131" si="80">BN68</f>
        <v>66</v>
      </c>
      <c r="CS68" s="87">
        <f t="shared" si="80"/>
        <v>70</v>
      </c>
      <c r="CT68" s="87">
        <f t="shared" si="80"/>
        <v>71</v>
      </c>
      <c r="CU68" s="87">
        <v>3</v>
      </c>
      <c r="CV68" s="87">
        <v>3</v>
      </c>
      <c r="CW68" s="87">
        <v>1</v>
      </c>
      <c r="CX68" s="87">
        <v>0</v>
      </c>
      <c r="CY68" s="87">
        <v>1</v>
      </c>
      <c r="CZ68" s="87">
        <v>3</v>
      </c>
      <c r="DA68" s="87">
        <v>1</v>
      </c>
      <c r="DB68" s="87" t="b">
        <v>1</v>
      </c>
      <c r="DE68" s="87">
        <v>126</v>
      </c>
      <c r="DF68" s="87">
        <v>-6.0739999999999998</v>
      </c>
      <c r="DG68" s="87">
        <v>11.493</v>
      </c>
      <c r="DH68" s="87">
        <v>-12</v>
      </c>
      <c r="DI68" s="87">
        <v>1</v>
      </c>
      <c r="DJ68" s="87">
        <v>0</v>
      </c>
      <c r="DM68" s="87">
        <v>123</v>
      </c>
      <c r="DN68" s="87">
        <v>121</v>
      </c>
      <c r="DO68" s="87">
        <v>122</v>
      </c>
      <c r="DP68" s="87">
        <v>3</v>
      </c>
      <c r="DQ68" s="87">
        <v>3</v>
      </c>
      <c r="DR68" s="87">
        <v>1</v>
      </c>
      <c r="DS68" s="87">
        <v>0</v>
      </c>
      <c r="DT68" s="87">
        <v>2</v>
      </c>
      <c r="DU68" s="87">
        <v>1</v>
      </c>
      <c r="DV68" s="87">
        <v>1</v>
      </c>
      <c r="DW68" s="87" t="b">
        <v>1</v>
      </c>
    </row>
    <row r="69" spans="1:127" ht="12.75">
      <c r="A69" s="89">
        <f t="shared" si="72"/>
        <v>7</v>
      </c>
      <c r="B69" s="151">
        <f t="shared" si="72"/>
        <v>67</v>
      </c>
      <c r="C69" s="152">
        <v>9.3000000000000007</v>
      </c>
      <c r="D69" s="151">
        <v>-6.4950000000000001</v>
      </c>
      <c r="E69" s="151">
        <v>11.25</v>
      </c>
      <c r="F69" s="151" t="s">
        <v>142</v>
      </c>
      <c r="G69" s="151"/>
      <c r="H69" s="151"/>
      <c r="J69" s="87">
        <f t="shared" si="71"/>
        <v>34.1</v>
      </c>
      <c r="K69" s="126">
        <v>36</v>
      </c>
      <c r="L69" s="87">
        <v>10</v>
      </c>
      <c r="M69" s="87">
        <v>20</v>
      </c>
      <c r="N69" s="87" t="s">
        <v>154</v>
      </c>
      <c r="O69" s="87" t="s">
        <v>155</v>
      </c>
      <c r="P69" s="87">
        <v>0</v>
      </c>
      <c r="Q69" s="127">
        <v>6.2710000000000001E-4</v>
      </c>
      <c r="R69" s="87">
        <v>0</v>
      </c>
      <c r="S69" s="87">
        <v>0</v>
      </c>
      <c r="T69" s="127">
        <v>1639000000000</v>
      </c>
      <c r="U69" s="127">
        <v>1639000000000</v>
      </c>
      <c r="V69" s="127">
        <v>25330000000</v>
      </c>
      <c r="W69" s="127">
        <v>25330000000</v>
      </c>
      <c r="X69" s="87">
        <v>0</v>
      </c>
      <c r="Y69" s="87">
        <v>0</v>
      </c>
      <c r="Z69" s="127">
        <v>1262000000000</v>
      </c>
      <c r="AA69" s="87">
        <v>1.5613999999999999E-2</v>
      </c>
      <c r="AB69" s="127">
        <v>131700000000</v>
      </c>
      <c r="AC69" s="87">
        <v>0.65</v>
      </c>
      <c r="AD69" s="87" t="s">
        <v>156</v>
      </c>
      <c r="AE69" s="87" t="s">
        <v>157</v>
      </c>
      <c r="AF69" s="87" t="s">
        <v>158</v>
      </c>
      <c r="AG69" s="87" t="s">
        <v>159</v>
      </c>
      <c r="AH69" s="87" t="s">
        <v>160</v>
      </c>
      <c r="AI69" s="87" t="s">
        <v>161</v>
      </c>
      <c r="AJ69" s="87" t="s">
        <v>162</v>
      </c>
      <c r="AK69" s="87">
        <v>0</v>
      </c>
      <c r="AL69" s="87">
        <v>0</v>
      </c>
      <c r="AM69" s="87" t="s">
        <v>142</v>
      </c>
      <c r="AO69" s="87">
        <f t="shared" si="76"/>
        <v>67</v>
      </c>
      <c r="AP69" s="87">
        <f t="shared" si="74"/>
        <v>-6.4950000000000001</v>
      </c>
      <c r="AQ69" s="87">
        <f t="shared" si="74"/>
        <v>11.25</v>
      </c>
      <c r="AR69" s="87">
        <f t="shared" si="77"/>
        <v>9.3000000000000007</v>
      </c>
      <c r="AS69" s="87">
        <v>1</v>
      </c>
      <c r="AT69" s="87">
        <v>0</v>
      </c>
      <c r="AU69" s="87">
        <v>0</v>
      </c>
      <c r="AV69" s="87">
        <v>0</v>
      </c>
      <c r="AW69" s="87">
        <v>0</v>
      </c>
      <c r="AY69" s="133">
        <f t="shared" ref="AY69" si="81">IF(J69="", "", INT(J69))</f>
        <v>34</v>
      </c>
      <c r="AZ69" s="87">
        <f t="shared" si="21"/>
        <v>36</v>
      </c>
      <c r="BA69" s="87">
        <f t="shared" si="22"/>
        <v>37</v>
      </c>
      <c r="BB69" s="87">
        <f t="shared" si="23"/>
        <v>34</v>
      </c>
      <c r="BC69" s="87">
        <f t="shared" si="24"/>
        <v>34</v>
      </c>
      <c r="BD69" s="87" t="str">
        <f t="shared" si="25"/>
        <v>1c</v>
      </c>
      <c r="BE69" s="87" t="str">
        <f t="shared" si="26"/>
        <v>0</v>
      </c>
      <c r="BG69" s="87">
        <f t="shared" si="27"/>
        <v>34</v>
      </c>
      <c r="BH69" s="127" t="str">
        <f t="shared" si="28"/>
        <v>2.10E+11</v>
      </c>
      <c r="BI69" s="127" t="str">
        <f t="shared" si="29"/>
        <v>8.08E+10</v>
      </c>
      <c r="BJ69" s="87" t="str">
        <f t="shared" si="30"/>
        <v>7850</v>
      </c>
      <c r="BK69" s="87">
        <f t="shared" si="31"/>
        <v>10</v>
      </c>
      <c r="BL69" s="87">
        <f t="shared" si="32"/>
        <v>0.02</v>
      </c>
      <c r="BN69" s="87">
        <v>67</v>
      </c>
      <c r="BO69" s="87">
        <v>71</v>
      </c>
      <c r="BP69" s="87">
        <v>72</v>
      </c>
      <c r="BQ69" s="87">
        <v>67</v>
      </c>
      <c r="BR69" s="87">
        <v>67</v>
      </c>
      <c r="BS69" s="87" t="str">
        <v>1c</v>
      </c>
      <c r="BT69" s="87" t="str">
        <v>0</v>
      </c>
      <c r="BU69" s="87">
        <v>0</v>
      </c>
      <c r="BV69" s="129">
        <v>67</v>
      </c>
      <c r="BW69" s="129" t="str">
        <v>2.10E+11</v>
      </c>
      <c r="BX69" s="129" t="str">
        <v>8.08E+10</v>
      </c>
      <c r="BY69" s="129" t="str">
        <v>7850</v>
      </c>
      <c r="BZ69" s="129">
        <v>1</v>
      </c>
      <c r="CA69" s="129">
        <v>1.4999999999999999E-2</v>
      </c>
      <c r="CD69" s="87">
        <v>67</v>
      </c>
      <c r="CE69" s="87" t="s">
        <v>180</v>
      </c>
      <c r="CF69" s="87" t="s">
        <v>181</v>
      </c>
      <c r="CG69" s="87">
        <v>1</v>
      </c>
      <c r="CH69" s="87">
        <v>1</v>
      </c>
      <c r="CI69" s="87">
        <v>1.4999999999999999E-2</v>
      </c>
      <c r="CK69" s="87">
        <f t="shared" si="78"/>
        <v>67</v>
      </c>
      <c r="CL69" s="87">
        <f t="shared" si="42"/>
        <v>-6.4950000000000001</v>
      </c>
      <c r="CM69" s="87">
        <f t="shared" si="42"/>
        <v>11.25</v>
      </c>
      <c r="CN69" s="87">
        <f t="shared" si="79"/>
        <v>9.3000000000000007</v>
      </c>
      <c r="CO69" s="87">
        <v>1</v>
      </c>
      <c r="CP69" s="87">
        <v>0</v>
      </c>
      <c r="CR69" s="87">
        <f t="shared" si="80"/>
        <v>67</v>
      </c>
      <c r="CS69" s="87">
        <f t="shared" si="80"/>
        <v>71</v>
      </c>
      <c r="CT69" s="87">
        <f t="shared" si="80"/>
        <v>72</v>
      </c>
      <c r="CU69" s="87">
        <v>3</v>
      </c>
      <c r="CV69" s="87">
        <v>3</v>
      </c>
      <c r="CW69" s="87">
        <v>1</v>
      </c>
      <c r="CX69" s="87">
        <v>0</v>
      </c>
      <c r="CY69" s="87">
        <v>1</v>
      </c>
      <c r="CZ69" s="87">
        <v>3</v>
      </c>
      <c r="DA69" s="87">
        <v>1</v>
      </c>
      <c r="DB69" s="87" t="b">
        <v>1</v>
      </c>
      <c r="DE69" s="87">
        <v>127</v>
      </c>
      <c r="DF69" s="87">
        <v>-6.4950000000000001</v>
      </c>
      <c r="DG69" s="87">
        <v>11.25</v>
      </c>
      <c r="DH69" s="87">
        <v>-12</v>
      </c>
      <c r="DI69" s="87">
        <v>1</v>
      </c>
      <c r="DJ69" s="87">
        <v>0</v>
      </c>
      <c r="DM69" s="87">
        <v>124</v>
      </c>
      <c r="DN69" s="87">
        <v>122</v>
      </c>
      <c r="DO69" s="87">
        <v>126</v>
      </c>
      <c r="DP69" s="87">
        <v>3</v>
      </c>
      <c r="DQ69" s="87">
        <v>3</v>
      </c>
      <c r="DR69" s="87">
        <v>1</v>
      </c>
      <c r="DS69" s="87">
        <v>0</v>
      </c>
      <c r="DT69" s="87">
        <v>2</v>
      </c>
      <c r="DU69" s="87">
        <v>1</v>
      </c>
      <c r="DV69" s="87">
        <v>1</v>
      </c>
      <c r="DW69" s="87" t="b">
        <v>1</v>
      </c>
    </row>
    <row r="70" spans="1:127" ht="12.75">
      <c r="A70" s="89">
        <f t="shared" si="72"/>
        <v>8</v>
      </c>
      <c r="B70" s="155">
        <f t="shared" si="72"/>
        <v>68</v>
      </c>
      <c r="C70" s="156">
        <v>9.3000000000000007</v>
      </c>
      <c r="D70" s="155">
        <v>-8.1790000000000003</v>
      </c>
      <c r="E70" s="155">
        <v>10.278</v>
      </c>
      <c r="F70" s="155" t="s">
        <v>142</v>
      </c>
      <c r="G70" s="155"/>
      <c r="H70" s="151"/>
      <c r="I70" s="87">
        <v>1</v>
      </c>
      <c r="J70" s="87">
        <f t="shared" si="71"/>
        <v>34.200000000000003</v>
      </c>
      <c r="K70" s="126">
        <v>37</v>
      </c>
      <c r="L70" s="87">
        <v>10</v>
      </c>
      <c r="M70" s="87">
        <v>20</v>
      </c>
      <c r="N70" s="87" t="s">
        <v>154</v>
      </c>
      <c r="O70" s="87" t="s">
        <v>155</v>
      </c>
      <c r="P70" s="87">
        <v>0</v>
      </c>
      <c r="Q70" s="127">
        <v>6.2710000000000001E-4</v>
      </c>
      <c r="R70" s="87">
        <v>0</v>
      </c>
      <c r="S70" s="87">
        <v>0</v>
      </c>
      <c r="T70" s="127">
        <v>1639000000000</v>
      </c>
      <c r="U70" s="127">
        <v>1639000000000</v>
      </c>
      <c r="V70" s="127">
        <v>25330000000</v>
      </c>
      <c r="W70" s="127">
        <v>25330000000</v>
      </c>
      <c r="X70" s="87">
        <v>0</v>
      </c>
      <c r="Y70" s="87">
        <v>0</v>
      </c>
      <c r="Z70" s="127">
        <v>1262000000000</v>
      </c>
      <c r="AA70" s="87">
        <v>1.5613999999999999E-2</v>
      </c>
      <c r="AB70" s="127">
        <v>131700000000</v>
      </c>
      <c r="AC70" s="87">
        <v>0.65</v>
      </c>
      <c r="AD70" s="87" t="s">
        <v>156</v>
      </c>
      <c r="AE70" s="87" t="s">
        <v>157</v>
      </c>
      <c r="AF70" s="87" t="s">
        <v>158</v>
      </c>
      <c r="AG70" s="87" t="s">
        <v>159</v>
      </c>
      <c r="AH70" s="87" t="s">
        <v>160</v>
      </c>
      <c r="AI70" s="87" t="s">
        <v>161</v>
      </c>
      <c r="AJ70" s="87" t="s">
        <v>162</v>
      </c>
      <c r="AK70" s="87">
        <v>0</v>
      </c>
      <c r="AL70" s="87">
        <v>0</v>
      </c>
      <c r="AM70" s="87" t="s">
        <v>142</v>
      </c>
      <c r="AO70" s="87">
        <f t="shared" si="76"/>
        <v>68</v>
      </c>
      <c r="AP70" s="87">
        <f t="shared" si="74"/>
        <v>-8.1790000000000003</v>
      </c>
      <c r="AQ70" s="87">
        <f t="shared" si="74"/>
        <v>10.278</v>
      </c>
      <c r="AR70" s="87">
        <f t="shared" si="77"/>
        <v>9.3000000000000007</v>
      </c>
      <c r="AS70" s="87">
        <v>1</v>
      </c>
      <c r="AT70" s="87">
        <v>0</v>
      </c>
      <c r="AU70" s="87">
        <v>0</v>
      </c>
      <c r="AV70" s="87">
        <v>0</v>
      </c>
      <c r="AW70" s="87">
        <v>0</v>
      </c>
      <c r="AY70" s="133"/>
      <c r="AZ70" s="87" t="str">
        <f t="shared" ref="AZ70:AZ133" si="82">IF(AY70="","",K70)</f>
        <v/>
      </c>
      <c r="BA70" s="87" t="str">
        <f t="shared" ref="BA70:BA133" si="83">IF(AY70="","",K71)</f>
        <v/>
      </c>
      <c r="BB70" s="87" t="str">
        <f t="shared" ref="BB70:BB133" si="84">IF(AY70="","",AY70)</f>
        <v/>
      </c>
      <c r="BC70" s="87" t="str">
        <f t="shared" ref="BC70:BC133" si="85">IF(AY70="","",AY70)</f>
        <v/>
      </c>
      <c r="BD70" s="87" t="str">
        <f t="shared" ref="BD70:BD133" si="86">IF(AY70="","","1c")</f>
        <v/>
      </c>
      <c r="BE70" s="87" t="str">
        <f t="shared" ref="BE70:BE133" si="87">IF(AY70="","","0")</f>
        <v/>
      </c>
      <c r="BG70" s="87" t="str">
        <f t="shared" ref="BG70:BG133" si="88">IF(AY70="","",AY70)</f>
        <v/>
      </c>
      <c r="BH70" s="127" t="str">
        <f t="shared" ref="BH70:BH133" si="89">IF(AY70="","","2.10E+11")</f>
        <v/>
      </c>
      <c r="BI70" s="127" t="str">
        <f t="shared" ref="BI70:BI133" si="90">IF(AY70="","","8.08E+10")</f>
        <v/>
      </c>
      <c r="BJ70" s="87" t="str">
        <f t="shared" ref="BJ70:BJ133" si="91">IF(AY70="","","7850")</f>
        <v/>
      </c>
      <c r="BK70" s="87" t="str">
        <f t="shared" ref="BK70:BK133" si="92">IF(AY70="","",L70)</f>
        <v/>
      </c>
      <c r="BL70" s="87" t="str">
        <f t="shared" ref="BL70:BL133" si="93">IF(AY70="","",M70/1000)</f>
        <v/>
      </c>
      <c r="BN70" s="129">
        <v>68</v>
      </c>
      <c r="BO70" s="129">
        <v>72</v>
      </c>
      <c r="BP70" s="129">
        <v>73</v>
      </c>
      <c r="BQ70" s="129">
        <v>68</v>
      </c>
      <c r="BR70" s="129">
        <v>68</v>
      </c>
      <c r="BS70" s="129" t="str">
        <v>1c</v>
      </c>
      <c r="BT70" s="129" t="str">
        <v>0</v>
      </c>
      <c r="BU70" s="87">
        <v>0</v>
      </c>
      <c r="BV70" s="129">
        <v>68</v>
      </c>
      <c r="BW70" s="129" t="str">
        <v>2.10E+11</v>
      </c>
      <c r="BX70" s="129" t="str">
        <v>8.08E+10</v>
      </c>
      <c r="BY70" s="129" t="str">
        <v>7850</v>
      </c>
      <c r="BZ70" s="129">
        <v>1</v>
      </c>
      <c r="CA70" s="129">
        <v>1.4999999999999999E-2</v>
      </c>
      <c r="CD70" s="87">
        <v>68</v>
      </c>
      <c r="CE70" s="87" t="s">
        <v>180</v>
      </c>
      <c r="CF70" s="87" t="s">
        <v>181</v>
      </c>
      <c r="CG70" s="87">
        <v>1</v>
      </c>
      <c r="CH70" s="87">
        <v>1</v>
      </c>
      <c r="CI70" s="87">
        <v>1.4999999999999999E-2</v>
      </c>
      <c r="CK70" s="87">
        <f t="shared" si="78"/>
        <v>68</v>
      </c>
      <c r="CL70" s="87">
        <f t="shared" si="42"/>
        <v>-8.1790000000000003</v>
      </c>
      <c r="CM70" s="87">
        <f t="shared" si="42"/>
        <v>10.278</v>
      </c>
      <c r="CN70" s="87">
        <f t="shared" si="79"/>
        <v>9.3000000000000007</v>
      </c>
      <c r="CO70" s="87">
        <v>1</v>
      </c>
      <c r="CP70" s="87">
        <v>0</v>
      </c>
      <c r="CR70" s="87">
        <f t="shared" si="80"/>
        <v>68</v>
      </c>
      <c r="CS70" s="87">
        <f t="shared" si="80"/>
        <v>72</v>
      </c>
      <c r="CT70" s="87">
        <f t="shared" si="80"/>
        <v>73</v>
      </c>
      <c r="CU70" s="87">
        <v>3</v>
      </c>
      <c r="CV70" s="87">
        <v>3</v>
      </c>
      <c r="CW70" s="87">
        <v>1</v>
      </c>
      <c r="CX70" s="87">
        <v>0</v>
      </c>
      <c r="CY70" s="87">
        <v>1</v>
      </c>
      <c r="CZ70" s="87">
        <v>3</v>
      </c>
      <c r="DA70" s="87">
        <v>1</v>
      </c>
      <c r="DB70" s="87" t="b">
        <v>1</v>
      </c>
      <c r="DE70" s="87">
        <v>128</v>
      </c>
      <c r="DF70" s="87">
        <v>-6.9160000000000004</v>
      </c>
      <c r="DG70" s="87">
        <v>11.007</v>
      </c>
      <c r="DH70" s="87">
        <v>-12</v>
      </c>
      <c r="DI70" s="87">
        <v>1</v>
      </c>
      <c r="DJ70" s="87">
        <v>0</v>
      </c>
      <c r="DM70" s="87">
        <v>128</v>
      </c>
      <c r="DN70" s="87">
        <v>126</v>
      </c>
      <c r="DO70" s="87">
        <v>127</v>
      </c>
      <c r="DP70" s="87">
        <v>3</v>
      </c>
      <c r="DQ70" s="87">
        <v>3</v>
      </c>
      <c r="DR70" s="87">
        <v>1</v>
      </c>
      <c r="DS70" s="87">
        <v>0</v>
      </c>
      <c r="DT70" s="87">
        <v>2</v>
      </c>
      <c r="DU70" s="87">
        <v>1</v>
      </c>
      <c r="DV70" s="87">
        <v>1</v>
      </c>
      <c r="DW70" s="87" t="b">
        <v>1</v>
      </c>
    </row>
    <row r="71" spans="1:127" ht="12.75">
      <c r="A71" s="89">
        <f t="shared" si="72"/>
        <v>9</v>
      </c>
      <c r="B71" s="155">
        <f t="shared" si="72"/>
        <v>69</v>
      </c>
      <c r="C71" s="156">
        <v>9.3000000000000007</v>
      </c>
      <c r="D71" s="155">
        <v>-11.547000000000001</v>
      </c>
      <c r="E71" s="155">
        <v>8.3330000000000002</v>
      </c>
      <c r="F71" s="155" t="s">
        <v>142</v>
      </c>
      <c r="G71" s="155"/>
      <c r="H71" s="151"/>
      <c r="I71" s="87">
        <v>1</v>
      </c>
      <c r="J71" s="87">
        <f t="shared" si="71"/>
        <v>35.1</v>
      </c>
      <c r="K71" s="126">
        <v>37</v>
      </c>
      <c r="L71" s="87">
        <v>10</v>
      </c>
      <c r="M71" s="87">
        <v>20</v>
      </c>
      <c r="N71" s="87" t="s">
        <v>154</v>
      </c>
      <c r="O71" s="87" t="s">
        <v>155</v>
      </c>
      <c r="P71" s="87">
        <v>0</v>
      </c>
      <c r="Q71" s="127">
        <v>6.2710000000000001E-4</v>
      </c>
      <c r="R71" s="87">
        <v>0</v>
      </c>
      <c r="S71" s="87">
        <v>0</v>
      </c>
      <c r="T71" s="127">
        <v>1639000000000</v>
      </c>
      <c r="U71" s="127">
        <v>1639000000000</v>
      </c>
      <c r="V71" s="127">
        <v>25330000000</v>
      </c>
      <c r="W71" s="127">
        <v>25330000000</v>
      </c>
      <c r="X71" s="87">
        <v>0</v>
      </c>
      <c r="Y71" s="87">
        <v>0</v>
      </c>
      <c r="Z71" s="127">
        <v>1262000000000</v>
      </c>
      <c r="AA71" s="87">
        <v>1.5613999999999999E-2</v>
      </c>
      <c r="AB71" s="127">
        <v>131700000000</v>
      </c>
      <c r="AC71" s="87">
        <v>0.65</v>
      </c>
      <c r="AD71" s="87" t="s">
        <v>156</v>
      </c>
      <c r="AE71" s="87" t="s">
        <v>157</v>
      </c>
      <c r="AF71" s="87" t="s">
        <v>158</v>
      </c>
      <c r="AG71" s="87" t="s">
        <v>159</v>
      </c>
      <c r="AH71" s="87" t="s">
        <v>160</v>
      </c>
      <c r="AI71" s="87" t="s">
        <v>161</v>
      </c>
      <c r="AJ71" s="87" t="s">
        <v>162</v>
      </c>
      <c r="AK71" s="87">
        <v>0</v>
      </c>
      <c r="AL71" s="87">
        <v>0</v>
      </c>
      <c r="AM71" s="87" t="s">
        <v>142</v>
      </c>
      <c r="AO71" s="87">
        <f t="shared" si="76"/>
        <v>69</v>
      </c>
      <c r="AP71" s="87">
        <f t="shared" si="74"/>
        <v>-11.547000000000001</v>
      </c>
      <c r="AQ71" s="87">
        <f t="shared" si="74"/>
        <v>8.3330000000000002</v>
      </c>
      <c r="AR71" s="87">
        <f t="shared" si="77"/>
        <v>9.3000000000000007</v>
      </c>
      <c r="AS71" s="87">
        <v>1</v>
      </c>
      <c r="AT71" s="87">
        <v>0</v>
      </c>
      <c r="AU71" s="87">
        <v>0</v>
      </c>
      <c r="AV71" s="87">
        <v>0</v>
      </c>
      <c r="AW71" s="87">
        <v>0</v>
      </c>
      <c r="AY71" s="133">
        <f t="shared" ref="AY71" si="94">IF(J71="", "", INT(J71))</f>
        <v>35</v>
      </c>
      <c r="AZ71" s="87">
        <f t="shared" si="82"/>
        <v>37</v>
      </c>
      <c r="BA71" s="87">
        <f t="shared" si="83"/>
        <v>38</v>
      </c>
      <c r="BB71" s="87">
        <f t="shared" si="84"/>
        <v>35</v>
      </c>
      <c r="BC71" s="87">
        <f t="shared" si="85"/>
        <v>35</v>
      </c>
      <c r="BD71" s="87" t="str">
        <f t="shared" si="86"/>
        <v>1c</v>
      </c>
      <c r="BE71" s="87" t="str">
        <f t="shared" si="87"/>
        <v>0</v>
      </c>
      <c r="BG71" s="87">
        <f t="shared" si="88"/>
        <v>35</v>
      </c>
      <c r="BH71" s="127" t="str">
        <f t="shared" si="89"/>
        <v>2.10E+11</v>
      </c>
      <c r="BI71" s="127" t="str">
        <f t="shared" si="90"/>
        <v>8.08E+10</v>
      </c>
      <c r="BJ71" s="87" t="str">
        <f t="shared" si="91"/>
        <v>7850</v>
      </c>
      <c r="BK71" s="87">
        <f t="shared" si="92"/>
        <v>10</v>
      </c>
      <c r="BL71" s="87">
        <f t="shared" si="93"/>
        <v>0.02</v>
      </c>
      <c r="BN71" s="129">
        <v>69</v>
      </c>
      <c r="BO71" s="129">
        <v>74</v>
      </c>
      <c r="BP71" s="129">
        <v>75</v>
      </c>
      <c r="BQ71" s="129">
        <v>69</v>
      </c>
      <c r="BR71" s="129">
        <v>69</v>
      </c>
      <c r="BS71" s="129" t="str">
        <v>1c</v>
      </c>
      <c r="BT71" s="129" t="str">
        <v>0</v>
      </c>
      <c r="BU71" s="87">
        <v>0</v>
      </c>
      <c r="BV71" s="129">
        <v>69</v>
      </c>
      <c r="BW71" s="129" t="str">
        <v>2.10E+11</v>
      </c>
      <c r="BX71" s="129" t="str">
        <v>8.08E+10</v>
      </c>
      <c r="BY71" s="129" t="str">
        <v>7850</v>
      </c>
      <c r="BZ71" s="129">
        <v>1</v>
      </c>
      <c r="CA71" s="129">
        <v>1.4999999999999999E-2</v>
      </c>
      <c r="CD71" s="87">
        <v>69</v>
      </c>
      <c r="CE71" s="87" t="s">
        <v>180</v>
      </c>
      <c r="CF71" s="87" t="s">
        <v>181</v>
      </c>
      <c r="CG71" s="87">
        <v>1</v>
      </c>
      <c r="CH71" s="87">
        <v>1</v>
      </c>
      <c r="CI71" s="87">
        <v>1.4999999999999999E-2</v>
      </c>
      <c r="CK71" s="87">
        <f t="shared" si="78"/>
        <v>69</v>
      </c>
      <c r="CL71" s="87">
        <f t="shared" si="42"/>
        <v>-11.547000000000001</v>
      </c>
      <c r="CM71" s="87">
        <f t="shared" si="42"/>
        <v>8.3330000000000002</v>
      </c>
      <c r="CN71" s="87">
        <f t="shared" si="79"/>
        <v>9.3000000000000007</v>
      </c>
      <c r="CO71" s="87">
        <v>1</v>
      </c>
      <c r="CP71" s="87">
        <v>0</v>
      </c>
      <c r="CR71" s="87">
        <f t="shared" si="80"/>
        <v>69</v>
      </c>
      <c r="CS71" s="87">
        <f t="shared" si="80"/>
        <v>74</v>
      </c>
      <c r="CT71" s="87">
        <f t="shared" si="80"/>
        <v>75</v>
      </c>
      <c r="CU71" s="87">
        <v>3</v>
      </c>
      <c r="CV71" s="87">
        <v>3</v>
      </c>
      <c r="CW71" s="87">
        <v>1</v>
      </c>
      <c r="CX71" s="87">
        <v>0</v>
      </c>
      <c r="CY71" s="87">
        <v>1</v>
      </c>
      <c r="CZ71" s="87">
        <v>3</v>
      </c>
      <c r="DA71" s="87">
        <v>1</v>
      </c>
      <c r="DB71" s="87" t="b">
        <v>1</v>
      </c>
      <c r="DE71" s="87">
        <v>132</v>
      </c>
      <c r="DF71" s="87">
        <v>-20.698</v>
      </c>
      <c r="DG71" s="87">
        <v>3.05</v>
      </c>
      <c r="DH71" s="87">
        <v>-12</v>
      </c>
      <c r="DI71" s="87">
        <v>1</v>
      </c>
      <c r="DJ71" s="87">
        <v>0</v>
      </c>
      <c r="DM71" s="87">
        <v>129</v>
      </c>
      <c r="DN71" s="87">
        <v>127</v>
      </c>
      <c r="DO71" s="87">
        <v>128</v>
      </c>
      <c r="DP71" s="87">
        <v>3</v>
      </c>
      <c r="DQ71" s="87">
        <v>3</v>
      </c>
      <c r="DR71" s="87">
        <v>1</v>
      </c>
      <c r="DS71" s="87">
        <v>0</v>
      </c>
      <c r="DT71" s="87">
        <v>2</v>
      </c>
      <c r="DU71" s="87">
        <v>1</v>
      </c>
      <c r="DV71" s="87">
        <v>1</v>
      </c>
      <c r="DW71" s="87" t="b">
        <v>1</v>
      </c>
    </row>
    <row r="72" spans="1:127" ht="12.75">
      <c r="A72" s="89">
        <f t="shared" si="72"/>
        <v>10</v>
      </c>
      <c r="B72" s="155">
        <f t="shared" si="72"/>
        <v>70</v>
      </c>
      <c r="C72" s="156">
        <v>9.3000000000000007</v>
      </c>
      <c r="D72" s="155">
        <v>-14.914999999999999</v>
      </c>
      <c r="E72" s="155">
        <v>6.3890000000000002</v>
      </c>
      <c r="F72" s="155" t="s">
        <v>142</v>
      </c>
      <c r="G72" s="155"/>
      <c r="H72" s="151"/>
      <c r="I72" s="87">
        <v>1</v>
      </c>
      <c r="J72" s="87">
        <f t="shared" si="71"/>
        <v>35.200000000000003</v>
      </c>
      <c r="K72" s="126">
        <v>38</v>
      </c>
      <c r="L72" s="87">
        <v>10</v>
      </c>
      <c r="M72" s="87">
        <v>20</v>
      </c>
      <c r="N72" s="87" t="s">
        <v>154</v>
      </c>
      <c r="O72" s="87" t="s">
        <v>155</v>
      </c>
      <c r="P72" s="87">
        <v>0</v>
      </c>
      <c r="Q72" s="127">
        <v>6.2710000000000001E-4</v>
      </c>
      <c r="R72" s="87">
        <v>0</v>
      </c>
      <c r="S72" s="87">
        <v>0</v>
      </c>
      <c r="T72" s="127">
        <v>1639000000000</v>
      </c>
      <c r="U72" s="127">
        <v>1639000000000</v>
      </c>
      <c r="V72" s="127">
        <v>25330000000</v>
      </c>
      <c r="W72" s="127">
        <v>25330000000</v>
      </c>
      <c r="X72" s="87">
        <v>0</v>
      </c>
      <c r="Y72" s="87">
        <v>0</v>
      </c>
      <c r="Z72" s="127">
        <v>1262000000000</v>
      </c>
      <c r="AA72" s="87">
        <v>1.5613999999999999E-2</v>
      </c>
      <c r="AB72" s="127">
        <v>131700000000</v>
      </c>
      <c r="AC72" s="87">
        <v>0.65</v>
      </c>
      <c r="AD72" s="87" t="s">
        <v>156</v>
      </c>
      <c r="AE72" s="87" t="s">
        <v>157</v>
      </c>
      <c r="AF72" s="87" t="s">
        <v>158</v>
      </c>
      <c r="AG72" s="87" t="s">
        <v>159</v>
      </c>
      <c r="AH72" s="87" t="s">
        <v>160</v>
      </c>
      <c r="AI72" s="87" t="s">
        <v>161</v>
      </c>
      <c r="AJ72" s="87" t="s">
        <v>162</v>
      </c>
      <c r="AK72" s="87">
        <v>0</v>
      </c>
      <c r="AL72" s="87">
        <v>0</v>
      </c>
      <c r="AM72" s="87" t="s">
        <v>142</v>
      </c>
      <c r="AO72" s="87">
        <f t="shared" si="76"/>
        <v>70</v>
      </c>
      <c r="AP72" s="87">
        <f t="shared" si="74"/>
        <v>-14.914999999999999</v>
      </c>
      <c r="AQ72" s="87">
        <f t="shared" si="74"/>
        <v>6.3890000000000002</v>
      </c>
      <c r="AR72" s="87">
        <f t="shared" si="77"/>
        <v>9.3000000000000007</v>
      </c>
      <c r="AS72" s="87">
        <v>1</v>
      </c>
      <c r="AT72" s="87">
        <v>0</v>
      </c>
      <c r="AU72" s="87">
        <v>0</v>
      </c>
      <c r="AV72" s="87">
        <v>0</v>
      </c>
      <c r="AW72" s="87">
        <v>0</v>
      </c>
      <c r="AY72" s="133"/>
      <c r="AZ72" s="87" t="str">
        <f t="shared" si="82"/>
        <v/>
      </c>
      <c r="BA72" s="87" t="str">
        <f t="shared" si="83"/>
        <v/>
      </c>
      <c r="BB72" s="87" t="str">
        <f t="shared" si="84"/>
        <v/>
      </c>
      <c r="BC72" s="87" t="str">
        <f t="shared" si="85"/>
        <v/>
      </c>
      <c r="BD72" s="87" t="str">
        <f t="shared" si="86"/>
        <v/>
      </c>
      <c r="BE72" s="87" t="str">
        <f t="shared" si="87"/>
        <v/>
      </c>
      <c r="BG72" s="87" t="str">
        <f t="shared" si="88"/>
        <v/>
      </c>
      <c r="BH72" s="127" t="str">
        <f t="shared" si="89"/>
        <v/>
      </c>
      <c r="BI72" s="127" t="str">
        <f t="shared" si="90"/>
        <v/>
      </c>
      <c r="BJ72" s="87" t="str">
        <f t="shared" si="91"/>
        <v/>
      </c>
      <c r="BK72" s="87" t="str">
        <f t="shared" si="92"/>
        <v/>
      </c>
      <c r="BL72" s="87" t="str">
        <f t="shared" si="93"/>
        <v/>
      </c>
      <c r="BN72" s="87">
        <v>70</v>
      </c>
      <c r="BO72" s="87">
        <v>75</v>
      </c>
      <c r="BP72" s="87">
        <v>76</v>
      </c>
      <c r="BQ72" s="87">
        <v>70</v>
      </c>
      <c r="BR72" s="87">
        <v>70</v>
      </c>
      <c r="BS72" s="87" t="str">
        <v>1c</v>
      </c>
      <c r="BT72" s="87" t="str">
        <v>0</v>
      </c>
      <c r="BU72" s="87">
        <v>0</v>
      </c>
      <c r="BV72" s="129">
        <v>70</v>
      </c>
      <c r="BW72" s="129" t="str">
        <v>2.10E+11</v>
      </c>
      <c r="BX72" s="129" t="str">
        <v>8.08E+10</v>
      </c>
      <c r="BY72" s="129" t="str">
        <v>7850</v>
      </c>
      <c r="BZ72" s="129">
        <v>1</v>
      </c>
      <c r="CA72" s="129">
        <v>1.4999999999999999E-2</v>
      </c>
      <c r="CD72" s="87">
        <v>70</v>
      </c>
      <c r="CE72" s="87" t="s">
        <v>180</v>
      </c>
      <c r="CF72" s="87" t="s">
        <v>181</v>
      </c>
      <c r="CG72" s="87">
        <v>1</v>
      </c>
      <c r="CH72" s="87">
        <v>1</v>
      </c>
      <c r="CI72" s="87">
        <v>1.4999999999999999E-2</v>
      </c>
      <c r="CK72" s="87">
        <f t="shared" si="78"/>
        <v>70</v>
      </c>
      <c r="CL72" s="87">
        <f t="shared" si="42"/>
        <v>-14.914999999999999</v>
      </c>
      <c r="CM72" s="87">
        <f t="shared" si="42"/>
        <v>6.3890000000000002</v>
      </c>
      <c r="CN72" s="87">
        <f t="shared" si="79"/>
        <v>9.3000000000000007</v>
      </c>
      <c r="CO72" s="87">
        <v>1</v>
      </c>
      <c r="CP72" s="87">
        <v>0</v>
      </c>
      <c r="CR72" s="87">
        <f t="shared" si="80"/>
        <v>70</v>
      </c>
      <c r="CS72" s="87">
        <f t="shared" si="80"/>
        <v>75</v>
      </c>
      <c r="CT72" s="87">
        <f t="shared" si="80"/>
        <v>76</v>
      </c>
      <c r="CU72" s="87">
        <v>3</v>
      </c>
      <c r="CV72" s="87">
        <v>3</v>
      </c>
      <c r="CW72" s="87">
        <v>1</v>
      </c>
      <c r="CX72" s="87">
        <v>0</v>
      </c>
      <c r="CY72" s="87">
        <v>1</v>
      </c>
      <c r="CZ72" s="87">
        <v>3</v>
      </c>
      <c r="DA72" s="87">
        <v>1</v>
      </c>
      <c r="DB72" s="87" t="b">
        <v>1</v>
      </c>
      <c r="DE72" s="87">
        <v>133</v>
      </c>
      <c r="DF72" s="87">
        <v>-21.651</v>
      </c>
      <c r="DG72" s="87">
        <v>2.5</v>
      </c>
      <c r="DH72" s="87">
        <v>-12</v>
      </c>
      <c r="DI72" s="87">
        <v>1</v>
      </c>
      <c r="DJ72" s="87">
        <v>0</v>
      </c>
      <c r="DM72" s="87">
        <v>130</v>
      </c>
      <c r="DN72" s="87">
        <v>128</v>
      </c>
      <c r="DO72" s="87">
        <v>132</v>
      </c>
      <c r="DP72" s="87">
        <v>3</v>
      </c>
      <c r="DQ72" s="87">
        <v>3</v>
      </c>
      <c r="DR72" s="87">
        <v>1</v>
      </c>
      <c r="DS72" s="87">
        <v>0</v>
      </c>
      <c r="DT72" s="87">
        <v>2</v>
      </c>
      <c r="DU72" s="87">
        <v>1</v>
      </c>
      <c r="DV72" s="87">
        <v>1</v>
      </c>
      <c r="DW72" s="87" t="b">
        <v>1</v>
      </c>
    </row>
    <row r="73" spans="1:127" ht="12.75">
      <c r="A73" s="89">
        <f t="shared" si="72"/>
        <v>11</v>
      </c>
      <c r="B73" s="151">
        <f t="shared" si="72"/>
        <v>71</v>
      </c>
      <c r="C73" s="152">
        <v>9.3000000000000007</v>
      </c>
      <c r="D73" s="151">
        <v>-20.0943</v>
      </c>
      <c r="E73" s="151">
        <v>3.3984999999999999</v>
      </c>
      <c r="F73" s="151" t="s">
        <v>142</v>
      </c>
      <c r="G73" s="151"/>
      <c r="H73" s="151"/>
      <c r="J73" s="87">
        <f t="shared" si="71"/>
        <v>36.1</v>
      </c>
      <c r="K73" s="126">
        <v>38</v>
      </c>
      <c r="L73" s="87">
        <v>10</v>
      </c>
      <c r="M73" s="87">
        <v>20</v>
      </c>
      <c r="N73" s="87" t="s">
        <v>154</v>
      </c>
      <c r="O73" s="87" t="s">
        <v>155</v>
      </c>
      <c r="P73" s="87">
        <v>0</v>
      </c>
      <c r="Q73" s="127">
        <v>6.2710000000000001E-4</v>
      </c>
      <c r="R73" s="87">
        <v>0</v>
      </c>
      <c r="S73" s="87">
        <v>0</v>
      </c>
      <c r="T73" s="127">
        <v>1639000000000</v>
      </c>
      <c r="U73" s="127">
        <v>1639000000000</v>
      </c>
      <c r="V73" s="127">
        <v>25330000000</v>
      </c>
      <c r="W73" s="127">
        <v>25330000000</v>
      </c>
      <c r="X73" s="87">
        <v>0</v>
      </c>
      <c r="Y73" s="87">
        <v>0</v>
      </c>
      <c r="Z73" s="127">
        <v>1262000000000</v>
      </c>
      <c r="AA73" s="87">
        <v>1.5613999999999999E-2</v>
      </c>
      <c r="AB73" s="127">
        <v>131700000000</v>
      </c>
      <c r="AC73" s="87">
        <v>0.65</v>
      </c>
      <c r="AD73" s="87" t="s">
        <v>156</v>
      </c>
      <c r="AE73" s="87" t="s">
        <v>157</v>
      </c>
      <c r="AF73" s="87" t="s">
        <v>158</v>
      </c>
      <c r="AG73" s="87" t="s">
        <v>159</v>
      </c>
      <c r="AH73" s="87" t="s">
        <v>160</v>
      </c>
      <c r="AI73" s="87" t="s">
        <v>161</v>
      </c>
      <c r="AJ73" s="87" t="s">
        <v>162</v>
      </c>
      <c r="AK73" s="87">
        <v>0</v>
      </c>
      <c r="AL73" s="87">
        <v>0</v>
      </c>
      <c r="AM73" s="87" t="s">
        <v>142</v>
      </c>
      <c r="AO73" s="87">
        <f t="shared" si="76"/>
        <v>71</v>
      </c>
      <c r="AP73" s="87">
        <f t="shared" si="74"/>
        <v>-20.0943</v>
      </c>
      <c r="AQ73" s="87">
        <f t="shared" si="74"/>
        <v>3.3984999999999999</v>
      </c>
      <c r="AR73" s="87">
        <f t="shared" si="77"/>
        <v>9.3000000000000007</v>
      </c>
      <c r="AS73" s="87">
        <v>1</v>
      </c>
      <c r="AT73" s="87">
        <v>0</v>
      </c>
      <c r="AU73" s="87">
        <v>0</v>
      </c>
      <c r="AV73" s="87">
        <v>0</v>
      </c>
      <c r="AW73" s="87">
        <v>0</v>
      </c>
      <c r="AY73" s="133">
        <f t="shared" ref="AY73" si="95">IF(J73="", "", INT(J73))</f>
        <v>36</v>
      </c>
      <c r="AZ73" s="87">
        <f t="shared" si="82"/>
        <v>38</v>
      </c>
      <c r="BA73" s="87">
        <f t="shared" si="83"/>
        <v>39</v>
      </c>
      <c r="BB73" s="87">
        <f t="shared" si="84"/>
        <v>36</v>
      </c>
      <c r="BC73" s="87">
        <f t="shared" si="85"/>
        <v>36</v>
      </c>
      <c r="BD73" s="87" t="str">
        <f t="shared" si="86"/>
        <v>1c</v>
      </c>
      <c r="BE73" s="87" t="str">
        <f t="shared" si="87"/>
        <v>0</v>
      </c>
      <c r="BG73" s="87">
        <f t="shared" si="88"/>
        <v>36</v>
      </c>
      <c r="BH73" s="127" t="str">
        <f t="shared" si="89"/>
        <v>2.10E+11</v>
      </c>
      <c r="BI73" s="127" t="str">
        <f t="shared" si="90"/>
        <v>8.08E+10</v>
      </c>
      <c r="BJ73" s="87" t="str">
        <f t="shared" si="91"/>
        <v>7850</v>
      </c>
      <c r="BK73" s="87">
        <f t="shared" si="92"/>
        <v>10</v>
      </c>
      <c r="BL73" s="87">
        <f t="shared" si="93"/>
        <v>0.02</v>
      </c>
      <c r="BN73" s="87">
        <v>71</v>
      </c>
      <c r="BO73" s="87">
        <v>76</v>
      </c>
      <c r="BP73" s="155">
        <v>77</v>
      </c>
      <c r="BQ73" s="87">
        <v>71</v>
      </c>
      <c r="BR73" s="87">
        <v>71</v>
      </c>
      <c r="BS73" s="87" t="str">
        <v>1c</v>
      </c>
      <c r="BT73" s="87" t="str">
        <v>0</v>
      </c>
      <c r="BU73" s="87">
        <v>0</v>
      </c>
      <c r="BV73" s="129">
        <v>71</v>
      </c>
      <c r="BW73" s="129" t="str">
        <v>2.10E+11</v>
      </c>
      <c r="BX73" s="129" t="str">
        <v>8.08E+10</v>
      </c>
      <c r="BY73" s="129" t="str">
        <v>7850</v>
      </c>
      <c r="BZ73" s="129">
        <v>1</v>
      </c>
      <c r="CA73" s="129">
        <v>1.4999999999999999E-2</v>
      </c>
      <c r="CD73" s="87">
        <v>71</v>
      </c>
      <c r="CE73" s="87" t="s">
        <v>180</v>
      </c>
      <c r="CF73" s="87" t="s">
        <v>181</v>
      </c>
      <c r="CG73" s="87">
        <v>1</v>
      </c>
      <c r="CH73" s="87">
        <v>1</v>
      </c>
      <c r="CI73" s="87">
        <v>1.4999999999999999E-2</v>
      </c>
      <c r="CK73" s="87">
        <f t="shared" si="78"/>
        <v>71</v>
      </c>
      <c r="CL73" s="87">
        <f t="shared" si="42"/>
        <v>-20.0943</v>
      </c>
      <c r="CM73" s="87">
        <f t="shared" si="42"/>
        <v>3.3984999999999999</v>
      </c>
      <c r="CN73" s="87">
        <f t="shared" si="79"/>
        <v>9.3000000000000007</v>
      </c>
      <c r="CO73" s="87">
        <v>1</v>
      </c>
      <c r="CP73" s="87">
        <v>0</v>
      </c>
      <c r="CR73" s="87">
        <f t="shared" si="80"/>
        <v>71</v>
      </c>
      <c r="CS73" s="87">
        <f t="shared" si="80"/>
        <v>76</v>
      </c>
      <c r="CT73" s="87">
        <f t="shared" si="80"/>
        <v>77</v>
      </c>
      <c r="CU73" s="87">
        <v>3</v>
      </c>
      <c r="CV73" s="87">
        <v>3</v>
      </c>
      <c r="CW73" s="87">
        <v>1</v>
      </c>
      <c r="CX73" s="87">
        <v>0</v>
      </c>
      <c r="CY73" s="87">
        <v>1</v>
      </c>
      <c r="CZ73" s="87">
        <v>3</v>
      </c>
      <c r="DA73" s="87">
        <v>1</v>
      </c>
      <c r="DB73" s="87" t="b">
        <v>1</v>
      </c>
      <c r="DE73" s="87">
        <v>134</v>
      </c>
      <c r="DF73" s="87">
        <v>-21.651</v>
      </c>
      <c r="DG73" s="87">
        <v>-2.5</v>
      </c>
      <c r="DH73" s="87">
        <v>-12</v>
      </c>
      <c r="DI73" s="87">
        <v>1</v>
      </c>
      <c r="DJ73" s="87">
        <v>0</v>
      </c>
      <c r="DM73" s="87">
        <v>134</v>
      </c>
      <c r="DN73" s="87">
        <v>132</v>
      </c>
      <c r="DO73" s="87">
        <v>133</v>
      </c>
      <c r="DP73" s="87">
        <v>3</v>
      </c>
      <c r="DQ73" s="87">
        <v>3</v>
      </c>
      <c r="DR73" s="87">
        <v>1</v>
      </c>
      <c r="DS73" s="87">
        <v>0</v>
      </c>
      <c r="DT73" s="87">
        <v>2</v>
      </c>
      <c r="DU73" s="87">
        <v>1</v>
      </c>
      <c r="DV73" s="87">
        <v>1</v>
      </c>
      <c r="DW73" s="87" t="b">
        <v>1</v>
      </c>
    </row>
    <row r="74" spans="1:127" ht="12.75">
      <c r="A74" s="89">
        <f t="shared" si="72"/>
        <v>12</v>
      </c>
      <c r="B74" s="151">
        <f t="shared" si="72"/>
        <v>72</v>
      </c>
      <c r="C74" s="152">
        <v>9.3000000000000007</v>
      </c>
      <c r="D74" s="151">
        <v>-20.698</v>
      </c>
      <c r="E74" s="151">
        <v>3.05</v>
      </c>
      <c r="F74" s="151" t="s">
        <v>142</v>
      </c>
      <c r="G74" s="151"/>
      <c r="H74" s="151"/>
      <c r="J74" s="87">
        <f t="shared" si="71"/>
        <v>36.200000000000003</v>
      </c>
      <c r="K74" s="126">
        <v>39</v>
      </c>
      <c r="L74" s="87">
        <v>10</v>
      </c>
      <c r="M74" s="87">
        <v>20</v>
      </c>
      <c r="N74" s="87" t="s">
        <v>154</v>
      </c>
      <c r="O74" s="87" t="s">
        <v>155</v>
      </c>
      <c r="P74" s="87">
        <v>0</v>
      </c>
      <c r="Q74" s="127">
        <v>6.2710000000000001E-4</v>
      </c>
      <c r="R74" s="87">
        <v>0</v>
      </c>
      <c r="S74" s="87">
        <v>0</v>
      </c>
      <c r="T74" s="127">
        <v>1639000000000</v>
      </c>
      <c r="U74" s="127">
        <v>1639000000000</v>
      </c>
      <c r="V74" s="127">
        <v>25330000000</v>
      </c>
      <c r="W74" s="127">
        <v>25330000000</v>
      </c>
      <c r="X74" s="87">
        <v>0</v>
      </c>
      <c r="Y74" s="87">
        <v>0</v>
      </c>
      <c r="Z74" s="127">
        <v>1262000000000</v>
      </c>
      <c r="AA74" s="87">
        <v>1.5613999999999999E-2</v>
      </c>
      <c r="AB74" s="127">
        <v>131700000000</v>
      </c>
      <c r="AC74" s="87">
        <v>0.65</v>
      </c>
      <c r="AD74" s="87" t="s">
        <v>156</v>
      </c>
      <c r="AE74" s="87" t="s">
        <v>157</v>
      </c>
      <c r="AF74" s="87" t="s">
        <v>158</v>
      </c>
      <c r="AG74" s="87" t="s">
        <v>159</v>
      </c>
      <c r="AH74" s="87" t="s">
        <v>160</v>
      </c>
      <c r="AI74" s="87" t="s">
        <v>161</v>
      </c>
      <c r="AJ74" s="87" t="s">
        <v>162</v>
      </c>
      <c r="AK74" s="87">
        <v>0</v>
      </c>
      <c r="AL74" s="87">
        <v>0</v>
      </c>
      <c r="AM74" s="87" t="s">
        <v>142</v>
      </c>
      <c r="AO74" s="87">
        <f t="shared" si="76"/>
        <v>72</v>
      </c>
      <c r="AP74" s="87">
        <f t="shared" si="74"/>
        <v>-20.698</v>
      </c>
      <c r="AQ74" s="87">
        <f t="shared" si="74"/>
        <v>3.05</v>
      </c>
      <c r="AR74" s="87">
        <f t="shared" si="77"/>
        <v>9.3000000000000007</v>
      </c>
      <c r="AS74" s="87">
        <v>1</v>
      </c>
      <c r="AT74" s="87">
        <v>0</v>
      </c>
      <c r="AU74" s="87">
        <v>0</v>
      </c>
      <c r="AV74" s="87">
        <v>0</v>
      </c>
      <c r="AW74" s="87">
        <v>0</v>
      </c>
      <c r="AY74" s="133"/>
      <c r="AZ74" s="87" t="str">
        <f t="shared" si="82"/>
        <v/>
      </c>
      <c r="BA74" s="87" t="str">
        <f t="shared" si="83"/>
        <v/>
      </c>
      <c r="BB74" s="87" t="str">
        <f t="shared" si="84"/>
        <v/>
      </c>
      <c r="BC74" s="87" t="str">
        <f t="shared" si="85"/>
        <v/>
      </c>
      <c r="BD74" s="87" t="str">
        <f t="shared" si="86"/>
        <v/>
      </c>
      <c r="BE74" s="87" t="str">
        <f t="shared" si="87"/>
        <v/>
      </c>
      <c r="BG74" s="87" t="str">
        <f t="shared" si="88"/>
        <v/>
      </c>
      <c r="BH74" s="127" t="str">
        <f t="shared" si="89"/>
        <v/>
      </c>
      <c r="BI74" s="127" t="str">
        <f t="shared" si="90"/>
        <v/>
      </c>
      <c r="BJ74" s="87" t="str">
        <f t="shared" si="91"/>
        <v/>
      </c>
      <c r="BK74" s="87" t="str">
        <f t="shared" si="92"/>
        <v/>
      </c>
      <c r="BL74" s="87" t="str">
        <f t="shared" si="93"/>
        <v/>
      </c>
      <c r="BN74" s="155">
        <v>72</v>
      </c>
      <c r="BO74" s="155">
        <v>77</v>
      </c>
      <c r="BP74" s="155">
        <v>78</v>
      </c>
      <c r="BQ74" s="155">
        <v>72</v>
      </c>
      <c r="BR74" s="155">
        <v>72</v>
      </c>
      <c r="BS74" s="155" t="str">
        <v>1c</v>
      </c>
      <c r="BT74" s="155" t="str">
        <v>0</v>
      </c>
      <c r="BU74" s="87">
        <v>0</v>
      </c>
      <c r="BV74" s="129">
        <v>72</v>
      </c>
      <c r="BW74" s="129" t="str">
        <v>2.10E+11</v>
      </c>
      <c r="BX74" s="129" t="str">
        <v>8.08E+10</v>
      </c>
      <c r="BY74" s="129" t="str">
        <v>7850</v>
      </c>
      <c r="BZ74" s="129">
        <v>1</v>
      </c>
      <c r="CA74" s="129">
        <v>1.4999999999999999E-2</v>
      </c>
      <c r="CD74" s="87">
        <v>72</v>
      </c>
      <c r="CE74" s="87" t="s">
        <v>180</v>
      </c>
      <c r="CF74" s="87" t="s">
        <v>181</v>
      </c>
      <c r="CG74" s="87">
        <v>1</v>
      </c>
      <c r="CH74" s="87">
        <v>1</v>
      </c>
      <c r="CI74" s="87">
        <v>1.4999999999999999E-2</v>
      </c>
      <c r="CK74" s="87">
        <f t="shared" si="78"/>
        <v>72</v>
      </c>
      <c r="CL74" s="87">
        <f t="shared" si="42"/>
        <v>-20.698</v>
      </c>
      <c r="CM74" s="87">
        <f t="shared" si="42"/>
        <v>3.05</v>
      </c>
      <c r="CN74" s="87">
        <f t="shared" si="79"/>
        <v>9.3000000000000007</v>
      </c>
      <c r="CO74" s="87">
        <v>1</v>
      </c>
      <c r="CP74" s="87">
        <v>0</v>
      </c>
      <c r="CR74" s="87">
        <f t="shared" si="80"/>
        <v>72</v>
      </c>
      <c r="CS74" s="87">
        <f t="shared" si="80"/>
        <v>77</v>
      </c>
      <c r="CT74" s="87">
        <f t="shared" si="80"/>
        <v>78</v>
      </c>
      <c r="CU74" s="87">
        <v>3</v>
      </c>
      <c r="CV74" s="87">
        <v>3</v>
      </c>
      <c r="CW74" s="87">
        <v>1</v>
      </c>
      <c r="CX74" s="87">
        <v>0</v>
      </c>
      <c r="CY74" s="87">
        <v>1</v>
      </c>
      <c r="CZ74" s="87">
        <v>3</v>
      </c>
      <c r="DA74" s="87">
        <v>1</v>
      </c>
      <c r="DB74" s="87" t="b">
        <v>1</v>
      </c>
      <c r="DE74" s="87">
        <v>135</v>
      </c>
      <c r="DF74" s="87">
        <v>-20.698</v>
      </c>
      <c r="DG74" s="87">
        <v>-3.05</v>
      </c>
      <c r="DH74" s="87">
        <v>-12</v>
      </c>
      <c r="DI74" s="87">
        <v>1</v>
      </c>
      <c r="DJ74" s="87">
        <v>0</v>
      </c>
      <c r="DM74" s="87">
        <v>135</v>
      </c>
      <c r="DN74" s="87">
        <v>133</v>
      </c>
      <c r="DO74" s="87">
        <v>32</v>
      </c>
      <c r="DP74" s="87">
        <v>3</v>
      </c>
      <c r="DQ74" s="87">
        <v>3</v>
      </c>
      <c r="DR74" s="87">
        <v>1</v>
      </c>
      <c r="DS74" s="87">
        <v>0</v>
      </c>
      <c r="DT74" s="87">
        <v>2</v>
      </c>
      <c r="DU74" s="87">
        <v>1</v>
      </c>
      <c r="DV74" s="87">
        <v>1</v>
      </c>
      <c r="DW74" s="87" t="b">
        <v>1</v>
      </c>
    </row>
    <row r="75" spans="1:127" ht="12.75">
      <c r="A75" s="89">
        <f t="shared" si="72"/>
        <v>13</v>
      </c>
      <c r="B75" s="151">
        <f t="shared" si="72"/>
        <v>73</v>
      </c>
      <c r="C75" s="152">
        <v>9.3000000000000007</v>
      </c>
      <c r="D75" s="151">
        <v>-21.651</v>
      </c>
      <c r="E75" s="151">
        <v>2.5</v>
      </c>
      <c r="F75" s="151" t="s">
        <v>142</v>
      </c>
      <c r="G75" s="151"/>
      <c r="H75" s="151"/>
      <c r="J75" s="87">
        <f t="shared" si="71"/>
        <v>37.1</v>
      </c>
      <c r="K75" s="126">
        <v>39</v>
      </c>
      <c r="L75" s="87">
        <v>10</v>
      </c>
      <c r="M75" s="87">
        <v>20</v>
      </c>
      <c r="N75" s="87" t="s">
        <v>154</v>
      </c>
      <c r="O75" s="87" t="s">
        <v>155</v>
      </c>
      <c r="P75" s="87">
        <v>0</v>
      </c>
      <c r="Q75" s="127">
        <v>6.2710000000000001E-4</v>
      </c>
      <c r="R75" s="87">
        <v>0</v>
      </c>
      <c r="S75" s="87">
        <v>0</v>
      </c>
      <c r="T75" s="127">
        <v>1639000000000</v>
      </c>
      <c r="U75" s="127">
        <v>1639000000000</v>
      </c>
      <c r="V75" s="127">
        <v>25330000000</v>
      </c>
      <c r="W75" s="127">
        <v>25330000000</v>
      </c>
      <c r="X75" s="87">
        <v>0</v>
      </c>
      <c r="Y75" s="87">
        <v>0</v>
      </c>
      <c r="Z75" s="127">
        <v>1262000000000</v>
      </c>
      <c r="AA75" s="87">
        <v>1.5613999999999999E-2</v>
      </c>
      <c r="AB75" s="127">
        <v>131700000000</v>
      </c>
      <c r="AC75" s="87">
        <v>0.65</v>
      </c>
      <c r="AD75" s="87" t="s">
        <v>156</v>
      </c>
      <c r="AE75" s="87" t="s">
        <v>157</v>
      </c>
      <c r="AF75" s="87" t="s">
        <v>158</v>
      </c>
      <c r="AG75" s="87" t="s">
        <v>159</v>
      </c>
      <c r="AH75" s="87" t="s">
        <v>160</v>
      </c>
      <c r="AI75" s="87" t="s">
        <v>161</v>
      </c>
      <c r="AJ75" s="87" t="s">
        <v>162</v>
      </c>
      <c r="AK75" s="87">
        <v>0</v>
      </c>
      <c r="AL75" s="87">
        <v>0</v>
      </c>
      <c r="AM75" s="87" t="s">
        <v>142</v>
      </c>
      <c r="AO75" s="87">
        <f t="shared" si="76"/>
        <v>73</v>
      </c>
      <c r="AP75" s="87">
        <f t="shared" si="74"/>
        <v>-21.651</v>
      </c>
      <c r="AQ75" s="87">
        <f t="shared" si="74"/>
        <v>2.5</v>
      </c>
      <c r="AR75" s="87">
        <f t="shared" si="77"/>
        <v>9.3000000000000007</v>
      </c>
      <c r="AS75" s="87">
        <v>1</v>
      </c>
      <c r="AT75" s="87">
        <v>0</v>
      </c>
      <c r="AU75" s="87">
        <v>0</v>
      </c>
      <c r="AV75" s="87">
        <v>0</v>
      </c>
      <c r="AW75" s="87">
        <v>0</v>
      </c>
      <c r="AY75" s="133">
        <f t="shared" ref="AY75" si="96">IF(J75="", "", INT(J75))</f>
        <v>37</v>
      </c>
      <c r="AZ75" s="87">
        <f t="shared" si="82"/>
        <v>39</v>
      </c>
      <c r="BA75" s="87">
        <f t="shared" si="83"/>
        <v>40</v>
      </c>
      <c r="BB75" s="87">
        <f t="shared" si="84"/>
        <v>37</v>
      </c>
      <c r="BC75" s="87">
        <f t="shared" si="85"/>
        <v>37</v>
      </c>
      <c r="BD75" s="87" t="str">
        <f t="shared" si="86"/>
        <v>1c</v>
      </c>
      <c r="BE75" s="87" t="str">
        <f t="shared" si="87"/>
        <v>0</v>
      </c>
      <c r="BG75" s="87">
        <f t="shared" si="88"/>
        <v>37</v>
      </c>
      <c r="BH75" s="127" t="str">
        <f t="shared" si="89"/>
        <v>2.10E+11</v>
      </c>
      <c r="BI75" s="127" t="str">
        <f t="shared" si="90"/>
        <v>8.08E+10</v>
      </c>
      <c r="BJ75" s="87" t="str">
        <f t="shared" si="91"/>
        <v>7850</v>
      </c>
      <c r="BK75" s="87">
        <f t="shared" si="92"/>
        <v>10</v>
      </c>
      <c r="BL75" s="87">
        <f t="shared" si="93"/>
        <v>0.02</v>
      </c>
      <c r="BN75" s="155">
        <v>73</v>
      </c>
      <c r="BO75" s="155">
        <v>78</v>
      </c>
      <c r="BP75" s="155">
        <v>79</v>
      </c>
      <c r="BQ75" s="155">
        <v>73</v>
      </c>
      <c r="BR75" s="155">
        <v>73</v>
      </c>
      <c r="BS75" s="155" t="str">
        <v>1c</v>
      </c>
      <c r="BT75" s="155" t="str">
        <v>0</v>
      </c>
      <c r="BU75" s="87">
        <v>0</v>
      </c>
      <c r="BV75" s="129">
        <v>73</v>
      </c>
      <c r="BW75" s="129" t="str">
        <v>2.10E+11</v>
      </c>
      <c r="BX75" s="129" t="str">
        <v>8.08E+10</v>
      </c>
      <c r="BY75" s="129" t="str">
        <v>7850</v>
      </c>
      <c r="BZ75" s="129">
        <v>1</v>
      </c>
      <c r="CA75" s="129">
        <v>1.4999999999999999E-2</v>
      </c>
      <c r="CD75" s="87">
        <v>73</v>
      </c>
      <c r="CE75" s="87" t="s">
        <v>180</v>
      </c>
      <c r="CF75" s="87" t="s">
        <v>181</v>
      </c>
      <c r="CG75" s="87">
        <v>1</v>
      </c>
      <c r="CH75" s="87">
        <v>1</v>
      </c>
      <c r="CI75" s="87">
        <v>1.4999999999999999E-2</v>
      </c>
      <c r="CK75" s="87">
        <f t="shared" si="78"/>
        <v>73</v>
      </c>
      <c r="CL75" s="87">
        <f t="shared" si="42"/>
        <v>-21.651</v>
      </c>
      <c r="CM75" s="87">
        <f t="shared" si="42"/>
        <v>2.5</v>
      </c>
      <c r="CN75" s="87">
        <f t="shared" si="79"/>
        <v>9.3000000000000007</v>
      </c>
      <c r="CO75" s="87">
        <v>1</v>
      </c>
      <c r="CP75" s="87">
        <v>0</v>
      </c>
      <c r="CR75" s="87">
        <f t="shared" si="80"/>
        <v>73</v>
      </c>
      <c r="CS75" s="87">
        <f t="shared" si="80"/>
        <v>78</v>
      </c>
      <c r="CT75" s="87">
        <f t="shared" si="80"/>
        <v>79</v>
      </c>
      <c r="CU75" s="87">
        <v>3</v>
      </c>
      <c r="CV75" s="87">
        <v>3</v>
      </c>
      <c r="CW75" s="87">
        <v>1</v>
      </c>
      <c r="CX75" s="87">
        <v>0</v>
      </c>
      <c r="CY75" s="87">
        <v>1</v>
      </c>
      <c r="CZ75" s="87">
        <v>3</v>
      </c>
      <c r="DA75" s="87">
        <v>1</v>
      </c>
      <c r="DB75" s="87" t="b">
        <v>1</v>
      </c>
      <c r="DE75" s="87">
        <v>139</v>
      </c>
      <c r="DF75" s="87">
        <v>-6.9160000000000004</v>
      </c>
      <c r="DG75" s="87">
        <v>-11.007</v>
      </c>
      <c r="DH75" s="87">
        <v>-12</v>
      </c>
      <c r="DI75" s="87">
        <v>1</v>
      </c>
      <c r="DJ75" s="87">
        <v>0</v>
      </c>
      <c r="DM75" s="87">
        <v>136</v>
      </c>
      <c r="DN75" s="87">
        <v>47</v>
      </c>
      <c r="DO75" s="87">
        <v>147</v>
      </c>
      <c r="DP75" s="87">
        <v>3</v>
      </c>
      <c r="DQ75" s="87">
        <v>3</v>
      </c>
      <c r="DR75" s="87">
        <v>1</v>
      </c>
      <c r="DS75" s="87">
        <v>0</v>
      </c>
      <c r="DT75" s="87">
        <v>2</v>
      </c>
      <c r="DU75" s="87">
        <v>1</v>
      </c>
      <c r="DV75" s="87">
        <v>1</v>
      </c>
      <c r="DW75" s="87" t="b">
        <v>1</v>
      </c>
    </row>
    <row r="76" spans="1:127" ht="12.75">
      <c r="A76" s="89">
        <v>1</v>
      </c>
      <c r="B76" s="89">
        <f t="shared" si="72"/>
        <v>74</v>
      </c>
      <c r="C76" s="150">
        <v>9.3000000000000007</v>
      </c>
      <c r="D76" s="89">
        <v>-21.651</v>
      </c>
      <c r="E76" s="89">
        <v>-2.5</v>
      </c>
      <c r="F76" s="89" t="s">
        <v>142</v>
      </c>
      <c r="G76" s="89"/>
      <c r="H76" s="89"/>
      <c r="J76" s="87">
        <f t="shared" si="71"/>
        <v>37.200000000000003</v>
      </c>
      <c r="K76" s="126">
        <v>40</v>
      </c>
      <c r="L76" s="87">
        <v>10</v>
      </c>
      <c r="M76" s="87">
        <v>20</v>
      </c>
      <c r="N76" s="87" t="s">
        <v>154</v>
      </c>
      <c r="O76" s="87" t="s">
        <v>155</v>
      </c>
      <c r="P76" s="87">
        <v>0</v>
      </c>
      <c r="Q76" s="127">
        <v>6.2710000000000001E-4</v>
      </c>
      <c r="R76" s="87">
        <v>0</v>
      </c>
      <c r="S76" s="87">
        <v>0</v>
      </c>
      <c r="T76" s="127">
        <v>1639000000000</v>
      </c>
      <c r="U76" s="127">
        <v>1639000000000</v>
      </c>
      <c r="V76" s="127">
        <v>25330000000</v>
      </c>
      <c r="W76" s="127">
        <v>25330000000</v>
      </c>
      <c r="X76" s="87">
        <v>0</v>
      </c>
      <c r="Y76" s="87">
        <v>0</v>
      </c>
      <c r="Z76" s="127">
        <v>1262000000000</v>
      </c>
      <c r="AA76" s="87">
        <v>1.5613999999999999E-2</v>
      </c>
      <c r="AB76" s="127">
        <v>131700000000</v>
      </c>
      <c r="AC76" s="87">
        <v>0.65</v>
      </c>
      <c r="AD76" s="87" t="s">
        <v>156</v>
      </c>
      <c r="AE76" s="87" t="s">
        <v>157</v>
      </c>
      <c r="AF76" s="87" t="s">
        <v>158</v>
      </c>
      <c r="AG76" s="87" t="s">
        <v>159</v>
      </c>
      <c r="AH76" s="87" t="s">
        <v>160</v>
      </c>
      <c r="AI76" s="87" t="s">
        <v>161</v>
      </c>
      <c r="AJ76" s="87" t="s">
        <v>162</v>
      </c>
      <c r="AK76" s="87">
        <v>0</v>
      </c>
      <c r="AL76" s="87">
        <v>0</v>
      </c>
      <c r="AM76" s="87" t="s">
        <v>142</v>
      </c>
      <c r="AO76" s="87">
        <f t="shared" si="76"/>
        <v>74</v>
      </c>
      <c r="AP76" s="87">
        <f t="shared" si="74"/>
        <v>-21.651</v>
      </c>
      <c r="AQ76" s="87">
        <f t="shared" si="74"/>
        <v>-2.5</v>
      </c>
      <c r="AR76" s="87">
        <f t="shared" si="77"/>
        <v>9.3000000000000007</v>
      </c>
      <c r="AS76" s="87">
        <v>1</v>
      </c>
      <c r="AT76" s="87">
        <v>0</v>
      </c>
      <c r="AU76" s="87">
        <v>0</v>
      </c>
      <c r="AV76" s="87">
        <v>0</v>
      </c>
      <c r="AW76" s="87">
        <v>0</v>
      </c>
      <c r="AY76" s="133"/>
      <c r="AZ76" s="87" t="str">
        <f t="shared" si="82"/>
        <v/>
      </c>
      <c r="BA76" s="87" t="str">
        <f t="shared" si="83"/>
        <v/>
      </c>
      <c r="BB76" s="87" t="str">
        <f t="shared" si="84"/>
        <v/>
      </c>
      <c r="BC76" s="87" t="str">
        <f t="shared" si="85"/>
        <v/>
      </c>
      <c r="BD76" s="87" t="str">
        <f t="shared" si="86"/>
        <v/>
      </c>
      <c r="BE76" s="87" t="str">
        <f t="shared" si="87"/>
        <v/>
      </c>
      <c r="BG76" s="87" t="str">
        <f t="shared" si="88"/>
        <v/>
      </c>
      <c r="BH76" s="127" t="str">
        <f t="shared" si="89"/>
        <v/>
      </c>
      <c r="BI76" s="127" t="str">
        <f t="shared" si="90"/>
        <v/>
      </c>
      <c r="BJ76" s="87" t="str">
        <f t="shared" si="91"/>
        <v/>
      </c>
      <c r="BK76" s="87" t="str">
        <f t="shared" si="92"/>
        <v/>
      </c>
      <c r="BL76" s="87" t="str">
        <f t="shared" si="93"/>
        <v/>
      </c>
      <c r="BN76" s="155">
        <v>74</v>
      </c>
      <c r="BO76" s="155">
        <v>79</v>
      </c>
      <c r="BP76" s="155">
        <v>80</v>
      </c>
      <c r="BQ76" s="155">
        <v>74</v>
      </c>
      <c r="BR76" s="155">
        <v>74</v>
      </c>
      <c r="BS76" s="155" t="str">
        <v>1c</v>
      </c>
      <c r="BT76" s="155" t="str">
        <v>0</v>
      </c>
      <c r="BU76" s="87">
        <v>0</v>
      </c>
      <c r="BV76" s="129">
        <v>74</v>
      </c>
      <c r="BW76" s="129" t="str">
        <v>2.10E+11</v>
      </c>
      <c r="BX76" s="129" t="str">
        <v>8.08E+10</v>
      </c>
      <c r="BY76" s="129" t="str">
        <v>7850</v>
      </c>
      <c r="BZ76" s="129">
        <v>1</v>
      </c>
      <c r="CA76" s="129">
        <v>1.4999999999999999E-2</v>
      </c>
      <c r="CD76" s="87">
        <v>74</v>
      </c>
      <c r="CE76" s="87" t="s">
        <v>180</v>
      </c>
      <c r="CF76" s="87" t="s">
        <v>181</v>
      </c>
      <c r="CG76" s="87">
        <v>1</v>
      </c>
      <c r="CH76" s="87">
        <v>1</v>
      </c>
      <c r="CI76" s="87">
        <v>1.4999999999999999E-2</v>
      </c>
      <c r="CK76" s="87">
        <f t="shared" si="78"/>
        <v>74</v>
      </c>
      <c r="CL76" s="87">
        <f t="shared" si="42"/>
        <v>-21.651</v>
      </c>
      <c r="CM76" s="87">
        <f t="shared" si="42"/>
        <v>-2.5</v>
      </c>
      <c r="CN76" s="87">
        <f t="shared" si="79"/>
        <v>9.3000000000000007</v>
      </c>
      <c r="CO76" s="87">
        <v>1</v>
      </c>
      <c r="CP76" s="87">
        <v>0</v>
      </c>
      <c r="CR76" s="87">
        <f t="shared" si="80"/>
        <v>74</v>
      </c>
      <c r="CS76" s="87">
        <f t="shared" si="80"/>
        <v>79</v>
      </c>
      <c r="CT76" s="87">
        <f t="shared" si="80"/>
        <v>80</v>
      </c>
      <c r="CU76" s="87">
        <v>3</v>
      </c>
      <c r="CV76" s="87">
        <v>3</v>
      </c>
      <c r="CW76" s="87">
        <v>1</v>
      </c>
      <c r="CX76" s="87">
        <v>0</v>
      </c>
      <c r="CY76" s="87">
        <v>1</v>
      </c>
      <c r="CZ76" s="87">
        <v>3</v>
      </c>
      <c r="DA76" s="87">
        <v>1</v>
      </c>
      <c r="DB76" s="87" t="b">
        <v>1</v>
      </c>
      <c r="DE76" s="87">
        <v>140</v>
      </c>
      <c r="DF76" s="87">
        <v>-6.4950000000000001</v>
      </c>
      <c r="DG76" s="87">
        <v>-11.25</v>
      </c>
      <c r="DH76" s="87">
        <v>-12</v>
      </c>
      <c r="DI76" s="87">
        <v>1</v>
      </c>
      <c r="DJ76" s="87">
        <v>0</v>
      </c>
      <c r="DM76" s="87">
        <v>137</v>
      </c>
      <c r="DN76" s="87">
        <v>147</v>
      </c>
      <c r="DO76" s="87">
        <v>148</v>
      </c>
      <c r="DP76" s="87">
        <v>3</v>
      </c>
      <c r="DQ76" s="87">
        <v>3</v>
      </c>
      <c r="DR76" s="87">
        <v>1</v>
      </c>
      <c r="DS76" s="87">
        <v>0</v>
      </c>
      <c r="DT76" s="87">
        <v>2</v>
      </c>
      <c r="DU76" s="87">
        <v>1</v>
      </c>
      <c r="DV76" s="87">
        <v>1</v>
      </c>
      <c r="DW76" s="87" t="b">
        <v>1</v>
      </c>
    </row>
    <row r="77" spans="1:127" ht="12.75">
      <c r="A77" s="89">
        <f>A76+1</f>
        <v>2</v>
      </c>
      <c r="B77" s="89">
        <f t="shared" si="72"/>
        <v>75</v>
      </c>
      <c r="C77" s="150">
        <v>9.3000000000000007</v>
      </c>
      <c r="D77" s="89">
        <v>-20.698</v>
      </c>
      <c r="E77" s="89">
        <v>-3.05</v>
      </c>
      <c r="F77" s="89" t="s">
        <v>142</v>
      </c>
      <c r="G77" s="89"/>
      <c r="H77" s="89"/>
      <c r="J77" s="87">
        <f t="shared" si="71"/>
        <v>38.1</v>
      </c>
      <c r="K77" s="126">
        <v>40</v>
      </c>
      <c r="L77" s="87">
        <v>10</v>
      </c>
      <c r="M77" s="87">
        <v>20</v>
      </c>
      <c r="N77" s="87" t="s">
        <v>154</v>
      </c>
      <c r="O77" s="87" t="s">
        <v>155</v>
      </c>
      <c r="P77" s="87">
        <v>0</v>
      </c>
      <c r="Q77" s="127">
        <v>6.2710000000000001E-4</v>
      </c>
      <c r="R77" s="87">
        <v>0</v>
      </c>
      <c r="S77" s="87">
        <v>0</v>
      </c>
      <c r="T77" s="127">
        <v>1639000000000</v>
      </c>
      <c r="U77" s="127">
        <v>1639000000000</v>
      </c>
      <c r="V77" s="127">
        <v>25330000000</v>
      </c>
      <c r="W77" s="127">
        <v>25330000000</v>
      </c>
      <c r="X77" s="87">
        <v>0</v>
      </c>
      <c r="Y77" s="87">
        <v>0</v>
      </c>
      <c r="Z77" s="127">
        <v>1262000000000</v>
      </c>
      <c r="AA77" s="87">
        <v>1.5613999999999999E-2</v>
      </c>
      <c r="AB77" s="127">
        <v>131700000000</v>
      </c>
      <c r="AC77" s="87">
        <v>0.65</v>
      </c>
      <c r="AD77" s="87" t="s">
        <v>156</v>
      </c>
      <c r="AE77" s="87" t="s">
        <v>157</v>
      </c>
      <c r="AF77" s="87" t="s">
        <v>158</v>
      </c>
      <c r="AG77" s="87" t="s">
        <v>159</v>
      </c>
      <c r="AH77" s="87" t="s">
        <v>160</v>
      </c>
      <c r="AI77" s="87" t="s">
        <v>161</v>
      </c>
      <c r="AJ77" s="87" t="s">
        <v>162</v>
      </c>
      <c r="AK77" s="87">
        <v>0</v>
      </c>
      <c r="AL77" s="87">
        <v>0</v>
      </c>
      <c r="AM77" s="87" t="s">
        <v>142</v>
      </c>
      <c r="AO77" s="87">
        <f t="shared" si="76"/>
        <v>75</v>
      </c>
      <c r="AP77" s="87">
        <f t="shared" si="74"/>
        <v>-20.698</v>
      </c>
      <c r="AQ77" s="87">
        <f t="shared" si="74"/>
        <v>-3.05</v>
      </c>
      <c r="AR77" s="87">
        <f t="shared" si="77"/>
        <v>9.3000000000000007</v>
      </c>
      <c r="AS77" s="87">
        <v>1</v>
      </c>
      <c r="AT77" s="87">
        <v>0</v>
      </c>
      <c r="AU77" s="87">
        <v>0</v>
      </c>
      <c r="AV77" s="87">
        <v>0</v>
      </c>
      <c r="AW77" s="87">
        <v>0</v>
      </c>
      <c r="AY77" s="133">
        <f t="shared" ref="AY77" si="97">IF(J77="", "", INT(J77))</f>
        <v>38</v>
      </c>
      <c r="AZ77" s="87">
        <f t="shared" si="82"/>
        <v>40</v>
      </c>
      <c r="BA77" s="87">
        <f t="shared" si="83"/>
        <v>41</v>
      </c>
      <c r="BB77" s="87">
        <f t="shared" si="84"/>
        <v>38</v>
      </c>
      <c r="BC77" s="87">
        <f t="shared" si="85"/>
        <v>38</v>
      </c>
      <c r="BD77" s="87" t="str">
        <f t="shared" si="86"/>
        <v>1c</v>
      </c>
      <c r="BE77" s="87" t="str">
        <f t="shared" si="87"/>
        <v>0</v>
      </c>
      <c r="BG77" s="87">
        <f t="shared" si="88"/>
        <v>38</v>
      </c>
      <c r="BH77" s="127" t="str">
        <f t="shared" si="89"/>
        <v>2.10E+11</v>
      </c>
      <c r="BI77" s="127" t="str">
        <f t="shared" si="90"/>
        <v>8.08E+10</v>
      </c>
      <c r="BJ77" s="87" t="str">
        <f t="shared" si="91"/>
        <v>7850</v>
      </c>
      <c r="BK77" s="87">
        <f t="shared" si="92"/>
        <v>10</v>
      </c>
      <c r="BL77" s="87">
        <f t="shared" si="93"/>
        <v>0.02</v>
      </c>
      <c r="BN77" s="129">
        <v>75</v>
      </c>
      <c r="BO77" s="129">
        <v>80</v>
      </c>
      <c r="BP77" s="155">
        <v>81</v>
      </c>
      <c r="BQ77" s="129">
        <v>75</v>
      </c>
      <c r="BR77" s="129">
        <v>75</v>
      </c>
      <c r="BS77" s="129" t="str">
        <v>1c</v>
      </c>
      <c r="BT77" s="129" t="str">
        <v>0</v>
      </c>
      <c r="BU77" s="87">
        <v>0</v>
      </c>
      <c r="BV77" s="129">
        <v>75</v>
      </c>
      <c r="BW77" s="129" t="str">
        <v>2.10E+11</v>
      </c>
      <c r="BX77" s="129" t="str">
        <v>8.08E+10</v>
      </c>
      <c r="BY77" s="129" t="str">
        <v>7850</v>
      </c>
      <c r="BZ77" s="129">
        <v>1</v>
      </c>
      <c r="CA77" s="129">
        <v>1.4999999999999999E-2</v>
      </c>
      <c r="CD77" s="87">
        <v>75</v>
      </c>
      <c r="CE77" s="87" t="s">
        <v>180</v>
      </c>
      <c r="CF77" s="87" t="s">
        <v>181</v>
      </c>
      <c r="CG77" s="87">
        <v>1</v>
      </c>
      <c r="CH77" s="87">
        <v>1</v>
      </c>
      <c r="CI77" s="87">
        <v>1.4999999999999999E-2</v>
      </c>
      <c r="CK77" s="87">
        <f t="shared" si="78"/>
        <v>75</v>
      </c>
      <c r="CL77" s="87">
        <f t="shared" si="42"/>
        <v>-20.698</v>
      </c>
      <c r="CM77" s="87">
        <f t="shared" si="42"/>
        <v>-3.05</v>
      </c>
      <c r="CN77" s="87">
        <f t="shared" si="79"/>
        <v>9.3000000000000007</v>
      </c>
      <c r="CO77" s="87">
        <v>1</v>
      </c>
      <c r="CP77" s="87">
        <v>0</v>
      </c>
      <c r="CR77" s="87">
        <f t="shared" si="80"/>
        <v>75</v>
      </c>
      <c r="CS77" s="87">
        <f t="shared" si="80"/>
        <v>80</v>
      </c>
      <c r="CT77" s="87">
        <f t="shared" si="80"/>
        <v>81</v>
      </c>
      <c r="CU77" s="87">
        <v>3</v>
      </c>
      <c r="CV77" s="87">
        <v>3</v>
      </c>
      <c r="CW77" s="87">
        <v>1</v>
      </c>
      <c r="CX77" s="87">
        <v>0</v>
      </c>
      <c r="CY77" s="87">
        <v>1</v>
      </c>
      <c r="CZ77" s="87">
        <v>3</v>
      </c>
      <c r="DA77" s="87">
        <v>1</v>
      </c>
      <c r="DB77" s="87" t="b">
        <v>1</v>
      </c>
      <c r="DE77" s="87">
        <v>141</v>
      </c>
      <c r="DF77" s="87">
        <v>-6.0739999999999998</v>
      </c>
      <c r="DG77" s="87">
        <v>-11.493</v>
      </c>
      <c r="DH77" s="87">
        <v>-12</v>
      </c>
      <c r="DI77" s="87">
        <v>1</v>
      </c>
      <c r="DJ77" s="87">
        <v>0</v>
      </c>
      <c r="DM77" s="87">
        <v>138</v>
      </c>
      <c r="DN77" s="87">
        <v>148</v>
      </c>
      <c r="DO77" s="87">
        <v>152</v>
      </c>
      <c r="DP77" s="87">
        <v>3</v>
      </c>
      <c r="DQ77" s="87">
        <v>3</v>
      </c>
      <c r="DR77" s="87">
        <v>1</v>
      </c>
      <c r="DS77" s="87">
        <v>0</v>
      </c>
      <c r="DT77" s="87">
        <v>2</v>
      </c>
      <c r="DU77" s="87">
        <v>1</v>
      </c>
      <c r="DV77" s="87">
        <v>1</v>
      </c>
      <c r="DW77" s="87" t="b">
        <v>1</v>
      </c>
    </row>
    <row r="78" spans="1:127" ht="12.75">
      <c r="A78" s="89">
        <f t="shared" ref="A78:B93" si="98">A77+1</f>
        <v>3</v>
      </c>
      <c r="B78" s="89">
        <f t="shared" si="72"/>
        <v>76</v>
      </c>
      <c r="C78" s="150">
        <v>9.3000000000000007</v>
      </c>
      <c r="D78" s="89">
        <v>-20.0943</v>
      </c>
      <c r="E78" s="89">
        <v>-3.3984999999999999</v>
      </c>
      <c r="F78" s="89" t="s">
        <v>142</v>
      </c>
      <c r="G78" s="89"/>
      <c r="H78" s="89"/>
      <c r="J78" s="87">
        <f t="shared" si="71"/>
        <v>38.200000000000003</v>
      </c>
      <c r="K78" s="126">
        <v>41</v>
      </c>
      <c r="L78" s="87">
        <v>10</v>
      </c>
      <c r="M78" s="87">
        <v>20</v>
      </c>
      <c r="N78" s="87" t="s">
        <v>154</v>
      </c>
      <c r="O78" s="87" t="s">
        <v>155</v>
      </c>
      <c r="P78" s="87">
        <v>0</v>
      </c>
      <c r="Q78" s="127">
        <v>6.2710000000000001E-4</v>
      </c>
      <c r="R78" s="87">
        <v>0</v>
      </c>
      <c r="S78" s="87">
        <v>0</v>
      </c>
      <c r="T78" s="127">
        <v>1639000000000</v>
      </c>
      <c r="U78" s="127">
        <v>1639000000000</v>
      </c>
      <c r="V78" s="127">
        <v>25330000000</v>
      </c>
      <c r="W78" s="127">
        <v>25330000000</v>
      </c>
      <c r="X78" s="87">
        <v>0</v>
      </c>
      <c r="Y78" s="87">
        <v>0</v>
      </c>
      <c r="Z78" s="127">
        <v>1262000000000</v>
      </c>
      <c r="AA78" s="87">
        <v>1.5613999999999999E-2</v>
      </c>
      <c r="AB78" s="127">
        <v>131700000000</v>
      </c>
      <c r="AC78" s="87">
        <v>0.65</v>
      </c>
      <c r="AD78" s="87" t="s">
        <v>156</v>
      </c>
      <c r="AE78" s="87" t="s">
        <v>157</v>
      </c>
      <c r="AF78" s="87" t="s">
        <v>158</v>
      </c>
      <c r="AG78" s="87" t="s">
        <v>159</v>
      </c>
      <c r="AH78" s="87" t="s">
        <v>160</v>
      </c>
      <c r="AI78" s="87" t="s">
        <v>161</v>
      </c>
      <c r="AJ78" s="87" t="s">
        <v>162</v>
      </c>
      <c r="AK78" s="87">
        <v>0</v>
      </c>
      <c r="AL78" s="87">
        <v>0</v>
      </c>
      <c r="AM78" s="87" t="s">
        <v>142</v>
      </c>
      <c r="AO78" s="87">
        <f t="shared" si="76"/>
        <v>76</v>
      </c>
      <c r="AP78" s="87">
        <f t="shared" si="74"/>
        <v>-20.0943</v>
      </c>
      <c r="AQ78" s="87">
        <f t="shared" si="74"/>
        <v>-3.3984999999999999</v>
      </c>
      <c r="AR78" s="87">
        <f t="shared" si="77"/>
        <v>9.3000000000000007</v>
      </c>
      <c r="AS78" s="87">
        <v>1</v>
      </c>
      <c r="AT78" s="87">
        <v>0</v>
      </c>
      <c r="AU78" s="87">
        <v>0</v>
      </c>
      <c r="AV78" s="87">
        <v>0</v>
      </c>
      <c r="AW78" s="87">
        <v>0</v>
      </c>
      <c r="AY78" s="133"/>
      <c r="AZ78" s="87" t="str">
        <f t="shared" si="82"/>
        <v/>
      </c>
      <c r="BA78" s="87" t="str">
        <f t="shared" si="83"/>
        <v/>
      </c>
      <c r="BB78" s="87" t="str">
        <f t="shared" si="84"/>
        <v/>
      </c>
      <c r="BC78" s="87" t="str">
        <f t="shared" si="85"/>
        <v/>
      </c>
      <c r="BD78" s="87" t="str">
        <f t="shared" si="86"/>
        <v/>
      </c>
      <c r="BE78" s="87" t="str">
        <f t="shared" si="87"/>
        <v/>
      </c>
      <c r="BG78" s="87" t="str">
        <f t="shared" si="88"/>
        <v/>
      </c>
      <c r="BH78" s="127" t="str">
        <f t="shared" si="89"/>
        <v/>
      </c>
      <c r="BI78" s="127" t="str">
        <f t="shared" si="90"/>
        <v/>
      </c>
      <c r="BJ78" s="87" t="str">
        <f t="shared" si="91"/>
        <v/>
      </c>
      <c r="BK78" s="87" t="str">
        <f t="shared" si="92"/>
        <v/>
      </c>
      <c r="BL78" s="87" t="str">
        <f t="shared" si="93"/>
        <v/>
      </c>
      <c r="BN78" s="155">
        <v>76</v>
      </c>
      <c r="BO78" s="155">
        <v>81</v>
      </c>
      <c r="BP78" s="155">
        <v>82</v>
      </c>
      <c r="BQ78" s="155">
        <v>76</v>
      </c>
      <c r="BR78" s="155">
        <v>76</v>
      </c>
      <c r="BS78" s="155" t="str">
        <v>1c</v>
      </c>
      <c r="BT78" s="155" t="str">
        <v>0</v>
      </c>
      <c r="BU78" s="87">
        <v>0</v>
      </c>
      <c r="BV78" s="129">
        <v>76</v>
      </c>
      <c r="BW78" s="129" t="str">
        <v>2.10E+11</v>
      </c>
      <c r="BX78" s="129" t="str">
        <v>8.08E+10</v>
      </c>
      <c r="BY78" s="129" t="str">
        <v>7850</v>
      </c>
      <c r="BZ78" s="129">
        <v>1</v>
      </c>
      <c r="CA78" s="129">
        <v>1.4999999999999999E-2</v>
      </c>
      <c r="CD78" s="87">
        <v>76</v>
      </c>
      <c r="CE78" s="87" t="s">
        <v>180</v>
      </c>
      <c r="CF78" s="87" t="s">
        <v>181</v>
      </c>
      <c r="CG78" s="87">
        <v>1</v>
      </c>
      <c r="CH78" s="87">
        <v>1</v>
      </c>
      <c r="CI78" s="87">
        <v>1.4999999999999999E-2</v>
      </c>
      <c r="CK78" s="87">
        <f t="shared" si="78"/>
        <v>76</v>
      </c>
      <c r="CL78" s="87">
        <f t="shared" si="42"/>
        <v>-20.0943</v>
      </c>
      <c r="CM78" s="87">
        <f t="shared" si="42"/>
        <v>-3.3984999999999999</v>
      </c>
      <c r="CN78" s="87">
        <f t="shared" si="79"/>
        <v>9.3000000000000007</v>
      </c>
      <c r="CO78" s="87">
        <v>1</v>
      </c>
      <c r="CP78" s="87">
        <v>0</v>
      </c>
      <c r="CR78" s="87">
        <f t="shared" si="80"/>
        <v>76</v>
      </c>
      <c r="CS78" s="87">
        <f t="shared" si="80"/>
        <v>81</v>
      </c>
      <c r="CT78" s="87">
        <f t="shared" si="80"/>
        <v>82</v>
      </c>
      <c r="CU78" s="87">
        <v>3</v>
      </c>
      <c r="CV78" s="87">
        <v>3</v>
      </c>
      <c r="CW78" s="87">
        <v>1</v>
      </c>
      <c r="CX78" s="87">
        <v>0</v>
      </c>
      <c r="CY78" s="87">
        <v>1</v>
      </c>
      <c r="CZ78" s="87">
        <v>3</v>
      </c>
      <c r="DA78" s="87">
        <v>1</v>
      </c>
      <c r="DB78" s="87" t="b">
        <v>1</v>
      </c>
      <c r="DE78" s="87">
        <v>145</v>
      </c>
      <c r="DF78" s="87">
        <v>7.7080000000000002</v>
      </c>
      <c r="DG78" s="87">
        <v>-19.45</v>
      </c>
      <c r="DH78" s="87">
        <v>-12</v>
      </c>
      <c r="DI78" s="87">
        <v>1</v>
      </c>
      <c r="DJ78" s="87">
        <v>0</v>
      </c>
      <c r="DM78" s="87">
        <v>142</v>
      </c>
      <c r="DN78" s="87">
        <v>152</v>
      </c>
      <c r="DO78" s="87">
        <v>153</v>
      </c>
      <c r="DP78" s="87">
        <v>3</v>
      </c>
      <c r="DQ78" s="87">
        <v>3</v>
      </c>
      <c r="DR78" s="87">
        <v>1</v>
      </c>
      <c r="DS78" s="87">
        <v>0</v>
      </c>
      <c r="DT78" s="87">
        <v>2</v>
      </c>
      <c r="DU78" s="87">
        <v>1</v>
      </c>
      <c r="DV78" s="87">
        <v>1</v>
      </c>
      <c r="DW78" s="87" t="b">
        <v>1</v>
      </c>
    </row>
    <row r="79" spans="1:127" ht="12.75">
      <c r="A79" s="89">
        <f t="shared" si="98"/>
        <v>4</v>
      </c>
      <c r="B79" s="155">
        <f t="shared" si="72"/>
        <v>77</v>
      </c>
      <c r="C79" s="156">
        <v>9.3000000000000007</v>
      </c>
      <c r="D79" s="155">
        <v>-14.914999999999999</v>
      </c>
      <c r="E79" s="155">
        <v>-6.3890000000000002</v>
      </c>
      <c r="F79" s="155" t="s">
        <v>142</v>
      </c>
      <c r="G79" s="155"/>
      <c r="H79" s="89"/>
      <c r="I79" s="87">
        <v>1</v>
      </c>
      <c r="J79" s="87">
        <f t="shared" si="71"/>
        <v>39.1</v>
      </c>
      <c r="K79" s="126">
        <v>41</v>
      </c>
      <c r="L79" s="87">
        <v>10</v>
      </c>
      <c r="M79" s="87">
        <v>20</v>
      </c>
      <c r="N79" s="87" t="s">
        <v>154</v>
      </c>
      <c r="O79" s="87" t="s">
        <v>155</v>
      </c>
      <c r="P79" s="87">
        <v>0</v>
      </c>
      <c r="Q79" s="127">
        <v>6.2710000000000001E-4</v>
      </c>
      <c r="R79" s="87">
        <v>0</v>
      </c>
      <c r="S79" s="87">
        <v>0</v>
      </c>
      <c r="T79" s="127">
        <v>1639000000000</v>
      </c>
      <c r="U79" s="127">
        <v>1639000000000</v>
      </c>
      <c r="V79" s="127">
        <v>25330000000</v>
      </c>
      <c r="W79" s="127">
        <v>25330000000</v>
      </c>
      <c r="X79" s="87">
        <v>0</v>
      </c>
      <c r="Y79" s="87">
        <v>0</v>
      </c>
      <c r="Z79" s="127">
        <v>1262000000000</v>
      </c>
      <c r="AA79" s="87">
        <v>1.5613999999999999E-2</v>
      </c>
      <c r="AB79" s="127">
        <v>131700000000</v>
      </c>
      <c r="AC79" s="87">
        <v>0.65</v>
      </c>
      <c r="AD79" s="87" t="s">
        <v>156</v>
      </c>
      <c r="AE79" s="87" t="s">
        <v>157</v>
      </c>
      <c r="AF79" s="87" t="s">
        <v>158</v>
      </c>
      <c r="AG79" s="87" t="s">
        <v>159</v>
      </c>
      <c r="AH79" s="87" t="s">
        <v>160</v>
      </c>
      <c r="AI79" s="87" t="s">
        <v>161</v>
      </c>
      <c r="AJ79" s="87" t="s">
        <v>162</v>
      </c>
      <c r="AK79" s="87">
        <v>0</v>
      </c>
      <c r="AL79" s="87">
        <v>0</v>
      </c>
      <c r="AM79" s="87" t="s">
        <v>142</v>
      </c>
      <c r="AO79" s="87">
        <f t="shared" si="76"/>
        <v>77</v>
      </c>
      <c r="AP79" s="87">
        <f t="shared" si="74"/>
        <v>-14.914999999999999</v>
      </c>
      <c r="AQ79" s="87">
        <f t="shared" si="74"/>
        <v>-6.3890000000000002</v>
      </c>
      <c r="AR79" s="87">
        <f t="shared" si="77"/>
        <v>9.3000000000000007</v>
      </c>
      <c r="AS79" s="87">
        <v>1</v>
      </c>
      <c r="AT79" s="87">
        <v>0</v>
      </c>
      <c r="AU79" s="87">
        <v>0</v>
      </c>
      <c r="AV79" s="87">
        <v>0</v>
      </c>
      <c r="AW79" s="87">
        <v>0</v>
      </c>
      <c r="AY79" s="133">
        <f t="shared" ref="AY79" si="99">IF(J79="", "", INT(J79))</f>
        <v>39</v>
      </c>
      <c r="AZ79" s="87">
        <f t="shared" si="82"/>
        <v>41</v>
      </c>
      <c r="BA79" s="87">
        <f t="shared" si="83"/>
        <v>42</v>
      </c>
      <c r="BB79" s="87">
        <f t="shared" si="84"/>
        <v>39</v>
      </c>
      <c r="BC79" s="87">
        <f t="shared" si="85"/>
        <v>39</v>
      </c>
      <c r="BD79" s="87" t="str">
        <f t="shared" si="86"/>
        <v>1c</v>
      </c>
      <c r="BE79" s="87" t="str">
        <f t="shared" si="87"/>
        <v>0</v>
      </c>
      <c r="BG79" s="87">
        <f t="shared" si="88"/>
        <v>39</v>
      </c>
      <c r="BH79" s="127" t="str">
        <f t="shared" si="89"/>
        <v>2.10E+11</v>
      </c>
      <c r="BI79" s="127" t="str">
        <f t="shared" si="90"/>
        <v>8.08E+10</v>
      </c>
      <c r="BJ79" s="87" t="str">
        <f t="shared" si="91"/>
        <v>7850</v>
      </c>
      <c r="BK79" s="87">
        <f t="shared" si="92"/>
        <v>10</v>
      </c>
      <c r="BL79" s="87">
        <f t="shared" si="93"/>
        <v>0.02</v>
      </c>
      <c r="BN79" s="155">
        <v>77</v>
      </c>
      <c r="BO79" s="155">
        <v>82</v>
      </c>
      <c r="BP79" s="155">
        <v>83</v>
      </c>
      <c r="BQ79" s="155">
        <v>77</v>
      </c>
      <c r="BR79" s="155">
        <v>77</v>
      </c>
      <c r="BS79" s="155" t="str">
        <v>1c</v>
      </c>
      <c r="BT79" s="155" t="str">
        <v>0</v>
      </c>
      <c r="BU79" s="87">
        <v>0</v>
      </c>
      <c r="BV79" s="129">
        <v>77</v>
      </c>
      <c r="BW79" s="129" t="str">
        <v>2.10E+11</v>
      </c>
      <c r="BX79" s="129" t="str">
        <v>8.08E+10</v>
      </c>
      <c r="BY79" s="129" t="str">
        <v>7850</v>
      </c>
      <c r="BZ79" s="129">
        <v>1</v>
      </c>
      <c r="CA79" s="129">
        <v>1.4999999999999999E-2</v>
      </c>
      <c r="CD79" s="87">
        <v>77</v>
      </c>
      <c r="CE79" s="87" t="s">
        <v>180</v>
      </c>
      <c r="CF79" s="87" t="s">
        <v>181</v>
      </c>
      <c r="CG79" s="87">
        <v>1</v>
      </c>
      <c r="CH79" s="87">
        <v>1</v>
      </c>
      <c r="CI79" s="87">
        <v>1.4999999999999999E-2</v>
      </c>
      <c r="CK79" s="87">
        <f t="shared" si="78"/>
        <v>77</v>
      </c>
      <c r="CL79" s="87">
        <f t="shared" si="42"/>
        <v>-14.914999999999999</v>
      </c>
      <c r="CM79" s="87">
        <f t="shared" si="42"/>
        <v>-6.3890000000000002</v>
      </c>
      <c r="CN79" s="87">
        <f t="shared" si="79"/>
        <v>9.3000000000000007</v>
      </c>
      <c r="CO79" s="87">
        <v>1</v>
      </c>
      <c r="CP79" s="87">
        <v>0</v>
      </c>
      <c r="CR79" s="87">
        <f t="shared" si="80"/>
        <v>77</v>
      </c>
      <c r="CS79" s="87">
        <f t="shared" si="80"/>
        <v>82</v>
      </c>
      <c r="CT79" s="87">
        <f t="shared" si="80"/>
        <v>83</v>
      </c>
      <c r="CU79" s="87">
        <v>3</v>
      </c>
      <c r="CV79" s="87">
        <v>3</v>
      </c>
      <c r="CW79" s="87">
        <v>1</v>
      </c>
      <c r="CX79" s="87">
        <v>0</v>
      </c>
      <c r="CY79" s="87">
        <v>1</v>
      </c>
      <c r="CZ79" s="87">
        <v>3</v>
      </c>
      <c r="DA79" s="87">
        <v>1</v>
      </c>
      <c r="DB79" s="87" t="b">
        <v>1</v>
      </c>
      <c r="DE79" s="87">
        <v>146</v>
      </c>
      <c r="DF79" s="87">
        <v>8.66</v>
      </c>
      <c r="DG79" s="87">
        <v>-20</v>
      </c>
      <c r="DH79" s="87">
        <v>-12</v>
      </c>
      <c r="DI79" s="87">
        <v>1</v>
      </c>
      <c r="DJ79" s="87">
        <v>0</v>
      </c>
      <c r="DM79" s="87">
        <v>143</v>
      </c>
      <c r="DN79" s="87">
        <v>153</v>
      </c>
      <c r="DO79" s="87">
        <v>154</v>
      </c>
      <c r="DP79" s="87">
        <v>3</v>
      </c>
      <c r="DQ79" s="87">
        <v>3</v>
      </c>
      <c r="DR79" s="87">
        <v>1</v>
      </c>
      <c r="DS79" s="87">
        <v>0</v>
      </c>
      <c r="DT79" s="87">
        <v>2</v>
      </c>
      <c r="DU79" s="87">
        <v>1</v>
      </c>
      <c r="DV79" s="87">
        <v>1</v>
      </c>
      <c r="DW79" s="87" t="b">
        <v>1</v>
      </c>
    </row>
    <row r="80" spans="1:127" ht="12.75">
      <c r="A80" s="89">
        <f t="shared" si="98"/>
        <v>5</v>
      </c>
      <c r="B80" s="155">
        <f t="shared" si="72"/>
        <v>78</v>
      </c>
      <c r="C80" s="156">
        <v>9.3000000000000007</v>
      </c>
      <c r="D80" s="155">
        <v>-11.547000000000001</v>
      </c>
      <c r="E80" s="155">
        <v>-8.3330000000000002</v>
      </c>
      <c r="F80" s="155" t="s">
        <v>142</v>
      </c>
      <c r="G80" s="155"/>
      <c r="H80" s="89"/>
      <c r="I80" s="87">
        <v>1</v>
      </c>
      <c r="J80" s="87">
        <f t="shared" si="71"/>
        <v>39.200000000000003</v>
      </c>
      <c r="K80" s="126">
        <v>42</v>
      </c>
      <c r="L80" s="87">
        <v>10</v>
      </c>
      <c r="M80" s="87">
        <v>20</v>
      </c>
      <c r="N80" s="87" t="s">
        <v>154</v>
      </c>
      <c r="O80" s="87" t="s">
        <v>155</v>
      </c>
      <c r="P80" s="87">
        <v>0</v>
      </c>
      <c r="Q80" s="127">
        <v>6.2710000000000001E-4</v>
      </c>
      <c r="R80" s="87">
        <v>0</v>
      </c>
      <c r="S80" s="87">
        <v>0</v>
      </c>
      <c r="T80" s="127">
        <v>1639000000000</v>
      </c>
      <c r="U80" s="127">
        <v>1639000000000</v>
      </c>
      <c r="V80" s="127">
        <v>25330000000</v>
      </c>
      <c r="W80" s="127">
        <v>25330000000</v>
      </c>
      <c r="X80" s="87">
        <v>0</v>
      </c>
      <c r="Y80" s="87">
        <v>0</v>
      </c>
      <c r="Z80" s="127">
        <v>1262000000000</v>
      </c>
      <c r="AA80" s="87">
        <v>1.5613999999999999E-2</v>
      </c>
      <c r="AB80" s="127">
        <v>131700000000</v>
      </c>
      <c r="AC80" s="87">
        <v>0.65</v>
      </c>
      <c r="AD80" s="87" t="s">
        <v>156</v>
      </c>
      <c r="AE80" s="87" t="s">
        <v>157</v>
      </c>
      <c r="AF80" s="87" t="s">
        <v>158</v>
      </c>
      <c r="AG80" s="87" t="s">
        <v>159</v>
      </c>
      <c r="AH80" s="87" t="s">
        <v>160</v>
      </c>
      <c r="AI80" s="87" t="s">
        <v>161</v>
      </c>
      <c r="AJ80" s="87" t="s">
        <v>162</v>
      </c>
      <c r="AK80" s="87">
        <v>0</v>
      </c>
      <c r="AL80" s="87">
        <v>0</v>
      </c>
      <c r="AM80" s="87" t="s">
        <v>142</v>
      </c>
      <c r="AO80" s="87">
        <f t="shared" si="76"/>
        <v>78</v>
      </c>
      <c r="AP80" s="87">
        <f t="shared" si="74"/>
        <v>-11.547000000000001</v>
      </c>
      <c r="AQ80" s="87">
        <f t="shared" si="74"/>
        <v>-8.3330000000000002</v>
      </c>
      <c r="AR80" s="87">
        <f t="shared" si="77"/>
        <v>9.3000000000000007</v>
      </c>
      <c r="AS80" s="87">
        <v>1</v>
      </c>
      <c r="AT80" s="87">
        <v>0</v>
      </c>
      <c r="AU80" s="87">
        <v>0</v>
      </c>
      <c r="AV80" s="87">
        <v>0</v>
      </c>
      <c r="AW80" s="87">
        <v>0</v>
      </c>
      <c r="AY80" s="133"/>
      <c r="AZ80" s="87" t="str">
        <f t="shared" si="82"/>
        <v/>
      </c>
      <c r="BA80" s="87" t="str">
        <f t="shared" si="83"/>
        <v/>
      </c>
      <c r="BB80" s="87" t="str">
        <f t="shared" si="84"/>
        <v/>
      </c>
      <c r="BC80" s="87" t="str">
        <f t="shared" si="85"/>
        <v/>
      </c>
      <c r="BD80" s="87" t="str">
        <f t="shared" si="86"/>
        <v/>
      </c>
      <c r="BE80" s="87" t="str">
        <f t="shared" si="87"/>
        <v/>
      </c>
      <c r="BG80" s="87" t="str">
        <f t="shared" si="88"/>
        <v/>
      </c>
      <c r="BH80" s="127" t="str">
        <f t="shared" si="89"/>
        <v/>
      </c>
      <c r="BI80" s="127" t="str">
        <f t="shared" si="90"/>
        <v/>
      </c>
      <c r="BJ80" s="87" t="str">
        <f t="shared" si="91"/>
        <v/>
      </c>
      <c r="BK80" s="87" t="str">
        <f t="shared" si="92"/>
        <v/>
      </c>
      <c r="BL80" s="87" t="str">
        <f t="shared" si="93"/>
        <v/>
      </c>
      <c r="BN80" s="155">
        <v>78</v>
      </c>
      <c r="BO80" s="155">
        <v>83</v>
      </c>
      <c r="BP80" s="155">
        <v>84</v>
      </c>
      <c r="BQ80" s="155">
        <v>78</v>
      </c>
      <c r="BR80" s="155">
        <v>78</v>
      </c>
      <c r="BS80" s="155" t="str">
        <v>1c</v>
      </c>
      <c r="BT80" s="155" t="str">
        <v>0</v>
      </c>
      <c r="BU80" s="87">
        <v>0</v>
      </c>
      <c r="BV80" s="129">
        <v>78</v>
      </c>
      <c r="BW80" s="129" t="str">
        <v>2.10E+11</v>
      </c>
      <c r="BX80" s="129" t="str">
        <v>8.08E+10</v>
      </c>
      <c r="BY80" s="129" t="str">
        <v>7850</v>
      </c>
      <c r="BZ80" s="129">
        <v>1</v>
      </c>
      <c r="CA80" s="129">
        <v>1.4999999999999999E-2</v>
      </c>
      <c r="CD80" s="87">
        <v>78</v>
      </c>
      <c r="CE80" s="87" t="s">
        <v>180</v>
      </c>
      <c r="CF80" s="87" t="s">
        <v>181</v>
      </c>
      <c r="CG80" s="87">
        <v>1</v>
      </c>
      <c r="CH80" s="87">
        <v>1</v>
      </c>
      <c r="CI80" s="87">
        <v>1.4999999999999999E-2</v>
      </c>
      <c r="CK80" s="87">
        <f t="shared" si="78"/>
        <v>78</v>
      </c>
      <c r="CL80" s="87">
        <f t="shared" si="42"/>
        <v>-11.547000000000001</v>
      </c>
      <c r="CM80" s="87">
        <f t="shared" si="42"/>
        <v>-8.3330000000000002</v>
      </c>
      <c r="CN80" s="87">
        <f t="shared" si="79"/>
        <v>9.3000000000000007</v>
      </c>
      <c r="CO80" s="87">
        <v>1</v>
      </c>
      <c r="CP80" s="87">
        <v>0</v>
      </c>
      <c r="CR80" s="87">
        <f t="shared" si="80"/>
        <v>78</v>
      </c>
      <c r="CS80" s="87">
        <f t="shared" si="80"/>
        <v>83</v>
      </c>
      <c r="CT80" s="87">
        <f t="shared" si="80"/>
        <v>84</v>
      </c>
      <c r="CU80" s="87">
        <v>3</v>
      </c>
      <c r="CV80" s="87">
        <v>3</v>
      </c>
      <c r="CW80" s="87">
        <v>1</v>
      </c>
      <c r="CX80" s="87">
        <v>0</v>
      </c>
      <c r="CY80" s="87">
        <v>1</v>
      </c>
      <c r="CZ80" s="87">
        <v>3</v>
      </c>
      <c r="DA80" s="87">
        <v>1</v>
      </c>
      <c r="DB80" s="87" t="b">
        <v>1</v>
      </c>
      <c r="DE80" s="87">
        <v>147</v>
      </c>
      <c r="DF80" s="87">
        <v>12.99</v>
      </c>
      <c r="DG80" s="87">
        <v>-17.5</v>
      </c>
      <c r="DH80" s="87">
        <v>-12</v>
      </c>
      <c r="DI80" s="87">
        <v>1</v>
      </c>
      <c r="DJ80" s="87">
        <v>0</v>
      </c>
      <c r="DM80" s="87">
        <v>144</v>
      </c>
      <c r="DN80" s="87">
        <v>154</v>
      </c>
      <c r="DO80" s="87">
        <v>158</v>
      </c>
      <c r="DP80" s="87">
        <v>3</v>
      </c>
      <c r="DQ80" s="87">
        <v>3</v>
      </c>
      <c r="DR80" s="87">
        <v>1</v>
      </c>
      <c r="DS80" s="87">
        <v>0</v>
      </c>
      <c r="DT80" s="87">
        <v>2</v>
      </c>
      <c r="DU80" s="87">
        <v>1</v>
      </c>
      <c r="DV80" s="87">
        <v>1</v>
      </c>
      <c r="DW80" s="87" t="b">
        <v>1</v>
      </c>
    </row>
    <row r="81" spans="1:144" ht="12.75">
      <c r="A81" s="89">
        <f t="shared" si="98"/>
        <v>6</v>
      </c>
      <c r="B81" s="155">
        <f t="shared" si="98"/>
        <v>79</v>
      </c>
      <c r="C81" s="156">
        <v>9.3000000000000007</v>
      </c>
      <c r="D81" s="155">
        <v>-8.1790000000000003</v>
      </c>
      <c r="E81" s="155">
        <v>-10.278</v>
      </c>
      <c r="F81" s="155" t="s">
        <v>142</v>
      </c>
      <c r="G81" s="155"/>
      <c r="H81" s="89"/>
      <c r="I81" s="87">
        <v>1</v>
      </c>
      <c r="J81" s="87">
        <f t="shared" si="71"/>
        <v>40.1</v>
      </c>
      <c r="K81" s="126">
        <v>42</v>
      </c>
      <c r="L81" s="87">
        <v>10</v>
      </c>
      <c r="M81" s="87">
        <v>20</v>
      </c>
      <c r="N81" s="87" t="s">
        <v>154</v>
      </c>
      <c r="O81" s="87" t="s">
        <v>155</v>
      </c>
      <c r="P81" s="87">
        <v>0</v>
      </c>
      <c r="Q81" s="127">
        <v>6.2710000000000001E-4</v>
      </c>
      <c r="R81" s="87">
        <v>0</v>
      </c>
      <c r="S81" s="87">
        <v>0</v>
      </c>
      <c r="T81" s="127">
        <v>1639000000000</v>
      </c>
      <c r="U81" s="127">
        <v>1639000000000</v>
      </c>
      <c r="V81" s="127">
        <v>25330000000</v>
      </c>
      <c r="W81" s="127">
        <v>25330000000</v>
      </c>
      <c r="X81" s="87">
        <v>0</v>
      </c>
      <c r="Y81" s="87">
        <v>0</v>
      </c>
      <c r="Z81" s="127">
        <v>1262000000000</v>
      </c>
      <c r="AA81" s="87">
        <v>1.5613999999999999E-2</v>
      </c>
      <c r="AB81" s="127">
        <v>131700000000</v>
      </c>
      <c r="AC81" s="87">
        <v>0.65</v>
      </c>
      <c r="AD81" s="87" t="s">
        <v>156</v>
      </c>
      <c r="AE81" s="87" t="s">
        <v>157</v>
      </c>
      <c r="AF81" s="87" t="s">
        <v>158</v>
      </c>
      <c r="AG81" s="87" t="s">
        <v>159</v>
      </c>
      <c r="AH81" s="87" t="s">
        <v>160</v>
      </c>
      <c r="AI81" s="87" t="s">
        <v>161</v>
      </c>
      <c r="AJ81" s="87" t="s">
        <v>162</v>
      </c>
      <c r="AK81" s="87">
        <v>0</v>
      </c>
      <c r="AL81" s="87">
        <v>0</v>
      </c>
      <c r="AM81" s="87" t="s">
        <v>142</v>
      </c>
      <c r="AO81" s="87">
        <f t="shared" si="76"/>
        <v>79</v>
      </c>
      <c r="AP81" s="87">
        <f t="shared" si="74"/>
        <v>-8.1790000000000003</v>
      </c>
      <c r="AQ81" s="87">
        <f t="shared" si="74"/>
        <v>-10.278</v>
      </c>
      <c r="AR81" s="87">
        <f t="shared" si="77"/>
        <v>9.3000000000000007</v>
      </c>
      <c r="AS81" s="87">
        <v>1</v>
      </c>
      <c r="AT81" s="87">
        <v>0</v>
      </c>
      <c r="AU81" s="87">
        <v>0</v>
      </c>
      <c r="AV81" s="87">
        <v>0</v>
      </c>
      <c r="AW81" s="87">
        <v>0</v>
      </c>
      <c r="AY81" s="133">
        <f t="shared" ref="AY81" si="100">IF(J81="", "", INT(J81))</f>
        <v>40</v>
      </c>
      <c r="AZ81" s="87">
        <f t="shared" si="82"/>
        <v>42</v>
      </c>
      <c r="BA81" s="87">
        <f t="shared" si="83"/>
        <v>43</v>
      </c>
      <c r="BB81" s="87">
        <f t="shared" si="84"/>
        <v>40</v>
      </c>
      <c r="BC81" s="87">
        <f t="shared" si="85"/>
        <v>40</v>
      </c>
      <c r="BD81" s="87" t="str">
        <f t="shared" si="86"/>
        <v>1c</v>
      </c>
      <c r="BE81" s="87" t="str">
        <f t="shared" si="87"/>
        <v>0</v>
      </c>
      <c r="BG81" s="87">
        <f t="shared" si="88"/>
        <v>40</v>
      </c>
      <c r="BH81" s="127" t="str">
        <f t="shared" si="89"/>
        <v>2.10E+11</v>
      </c>
      <c r="BI81" s="127" t="str">
        <f t="shared" si="90"/>
        <v>8.08E+10</v>
      </c>
      <c r="BJ81" s="87" t="str">
        <f t="shared" si="91"/>
        <v>7850</v>
      </c>
      <c r="BK81" s="87">
        <f t="shared" si="92"/>
        <v>10</v>
      </c>
      <c r="BL81" s="87">
        <f t="shared" si="93"/>
        <v>0.02</v>
      </c>
      <c r="BN81" s="87">
        <v>79</v>
      </c>
      <c r="BO81" s="87">
        <v>84</v>
      </c>
      <c r="BP81" s="87">
        <v>85</v>
      </c>
      <c r="BQ81" s="87">
        <v>79</v>
      </c>
      <c r="BR81" s="87">
        <v>79</v>
      </c>
      <c r="BS81" s="87" t="str">
        <v>1c</v>
      </c>
      <c r="BT81" s="87" t="str">
        <v>0</v>
      </c>
      <c r="BU81" s="87">
        <v>0</v>
      </c>
      <c r="BV81" s="129">
        <v>79</v>
      </c>
      <c r="BW81" s="129" t="str">
        <v>2.10E+11</v>
      </c>
      <c r="BX81" s="129" t="str">
        <v>8.08E+10</v>
      </c>
      <c r="BY81" s="129" t="str">
        <v>7850</v>
      </c>
      <c r="BZ81" s="129">
        <v>1</v>
      </c>
      <c r="CA81" s="129">
        <v>1.4999999999999999E-2</v>
      </c>
      <c r="CD81" s="87">
        <v>79</v>
      </c>
      <c r="CE81" s="87" t="s">
        <v>180</v>
      </c>
      <c r="CF81" s="87" t="s">
        <v>181</v>
      </c>
      <c r="CG81" s="87">
        <v>1</v>
      </c>
      <c r="CH81" s="87">
        <v>1</v>
      </c>
      <c r="CI81" s="87">
        <v>1.4999999999999999E-2</v>
      </c>
      <c r="CK81" s="87">
        <f t="shared" si="78"/>
        <v>79</v>
      </c>
      <c r="CL81" s="87">
        <f t="shared" si="42"/>
        <v>-8.1790000000000003</v>
      </c>
      <c r="CM81" s="87">
        <f t="shared" si="42"/>
        <v>-10.278</v>
      </c>
      <c r="CN81" s="87">
        <f t="shared" si="79"/>
        <v>9.3000000000000007</v>
      </c>
      <c r="CO81" s="87">
        <v>1</v>
      </c>
      <c r="CP81" s="87">
        <v>0</v>
      </c>
      <c r="CR81" s="87">
        <f t="shared" si="80"/>
        <v>79</v>
      </c>
      <c r="CS81" s="87">
        <f t="shared" si="80"/>
        <v>84</v>
      </c>
      <c r="CT81" s="87">
        <f t="shared" si="80"/>
        <v>85</v>
      </c>
      <c r="CU81" s="87">
        <v>3</v>
      </c>
      <c r="CV81" s="87">
        <v>3</v>
      </c>
      <c r="CW81" s="87">
        <v>1</v>
      </c>
      <c r="CX81" s="87">
        <v>0</v>
      </c>
      <c r="CY81" s="87">
        <v>1</v>
      </c>
      <c r="CZ81" s="87">
        <v>3</v>
      </c>
      <c r="DA81" s="87">
        <v>1</v>
      </c>
      <c r="DB81" s="87" t="b">
        <v>1</v>
      </c>
      <c r="DE81" s="87">
        <v>148</v>
      </c>
      <c r="DF81" s="87">
        <v>12.99</v>
      </c>
      <c r="DG81" s="87">
        <v>-16.399999999999999</v>
      </c>
      <c r="DH81" s="87">
        <v>-12</v>
      </c>
      <c r="DI81" s="87">
        <v>1</v>
      </c>
      <c r="DJ81" s="87">
        <v>0</v>
      </c>
      <c r="DM81" s="87">
        <v>148</v>
      </c>
      <c r="DN81" s="87">
        <v>158</v>
      </c>
      <c r="DO81" s="87">
        <v>159</v>
      </c>
      <c r="DP81" s="87">
        <v>3</v>
      </c>
      <c r="DQ81" s="87">
        <v>3</v>
      </c>
      <c r="DR81" s="87">
        <v>1</v>
      </c>
      <c r="DS81" s="87">
        <v>0</v>
      </c>
      <c r="DT81" s="87">
        <v>2</v>
      </c>
      <c r="DU81" s="87">
        <v>1</v>
      </c>
      <c r="DV81" s="87">
        <v>1</v>
      </c>
      <c r="DW81" s="87" t="b">
        <v>1</v>
      </c>
    </row>
    <row r="82" spans="1:144" ht="12.75">
      <c r="A82" s="89">
        <f t="shared" si="98"/>
        <v>7</v>
      </c>
      <c r="B82" s="89">
        <f t="shared" si="98"/>
        <v>80</v>
      </c>
      <c r="C82" s="150">
        <v>9.3000000000000007</v>
      </c>
      <c r="D82" s="89">
        <v>-6.4950000000000001</v>
      </c>
      <c r="E82" s="89">
        <v>-11.25</v>
      </c>
      <c r="F82" s="89" t="s">
        <v>142</v>
      </c>
      <c r="G82" s="89"/>
      <c r="H82" s="89"/>
      <c r="J82" s="87">
        <f t="shared" si="71"/>
        <v>40.200000000000003</v>
      </c>
      <c r="K82" s="126">
        <v>43</v>
      </c>
      <c r="L82" s="87">
        <v>10</v>
      </c>
      <c r="M82" s="87">
        <v>20</v>
      </c>
      <c r="N82" s="87" t="s">
        <v>154</v>
      </c>
      <c r="O82" s="87" t="s">
        <v>155</v>
      </c>
      <c r="P82" s="87">
        <v>0</v>
      </c>
      <c r="Q82" s="127">
        <v>6.2710000000000001E-4</v>
      </c>
      <c r="R82" s="87">
        <v>0</v>
      </c>
      <c r="S82" s="87">
        <v>0</v>
      </c>
      <c r="T82" s="127">
        <v>1639000000000</v>
      </c>
      <c r="U82" s="127">
        <v>1639000000000</v>
      </c>
      <c r="V82" s="127">
        <v>25330000000</v>
      </c>
      <c r="W82" s="127">
        <v>25330000000</v>
      </c>
      <c r="X82" s="87">
        <v>0</v>
      </c>
      <c r="Y82" s="87">
        <v>0</v>
      </c>
      <c r="Z82" s="127">
        <v>1262000000000</v>
      </c>
      <c r="AA82" s="87">
        <v>1.5613999999999999E-2</v>
      </c>
      <c r="AB82" s="127">
        <v>131700000000</v>
      </c>
      <c r="AC82" s="87">
        <v>0.65</v>
      </c>
      <c r="AD82" s="87" t="s">
        <v>156</v>
      </c>
      <c r="AE82" s="87" t="s">
        <v>157</v>
      </c>
      <c r="AF82" s="87" t="s">
        <v>158</v>
      </c>
      <c r="AG82" s="87" t="s">
        <v>159</v>
      </c>
      <c r="AH82" s="87" t="s">
        <v>160</v>
      </c>
      <c r="AI82" s="87" t="s">
        <v>161</v>
      </c>
      <c r="AJ82" s="87" t="s">
        <v>162</v>
      </c>
      <c r="AK82" s="87">
        <v>0</v>
      </c>
      <c r="AL82" s="87">
        <v>0</v>
      </c>
      <c r="AM82" s="87" t="s">
        <v>142</v>
      </c>
      <c r="AO82" s="87">
        <f t="shared" si="76"/>
        <v>80</v>
      </c>
      <c r="AP82" s="87">
        <f t="shared" si="74"/>
        <v>-6.4950000000000001</v>
      </c>
      <c r="AQ82" s="87">
        <f t="shared" si="74"/>
        <v>-11.25</v>
      </c>
      <c r="AR82" s="87">
        <f t="shared" si="77"/>
        <v>9.3000000000000007</v>
      </c>
      <c r="AS82" s="87">
        <v>1</v>
      </c>
      <c r="AT82" s="87">
        <v>0</v>
      </c>
      <c r="AU82" s="87">
        <v>0</v>
      </c>
      <c r="AV82" s="87">
        <v>0</v>
      </c>
      <c r="AW82" s="87">
        <v>0</v>
      </c>
      <c r="AY82" s="133"/>
      <c r="AZ82" s="87" t="str">
        <f t="shared" si="82"/>
        <v/>
      </c>
      <c r="BA82" s="87" t="str">
        <f t="shared" si="83"/>
        <v/>
      </c>
      <c r="BB82" s="87" t="str">
        <f t="shared" si="84"/>
        <v/>
      </c>
      <c r="BC82" s="87" t="str">
        <f t="shared" si="85"/>
        <v/>
      </c>
      <c r="BD82" s="87" t="str">
        <f t="shared" si="86"/>
        <v/>
      </c>
      <c r="BE82" s="87" t="str">
        <f t="shared" si="87"/>
        <v/>
      </c>
      <c r="BG82" s="87" t="str">
        <f t="shared" si="88"/>
        <v/>
      </c>
      <c r="BH82" s="127" t="str">
        <f t="shared" si="89"/>
        <v/>
      </c>
      <c r="BI82" s="127" t="str">
        <f t="shared" si="90"/>
        <v/>
      </c>
      <c r="BJ82" s="87" t="str">
        <f t="shared" si="91"/>
        <v/>
      </c>
      <c r="BK82" s="87" t="str">
        <f t="shared" si="92"/>
        <v/>
      </c>
      <c r="BL82" s="87" t="str">
        <f t="shared" si="93"/>
        <v/>
      </c>
      <c r="BN82" s="129">
        <v>80</v>
      </c>
      <c r="BO82" s="129">
        <v>85</v>
      </c>
      <c r="BP82" s="129">
        <v>86</v>
      </c>
      <c r="BQ82" s="129">
        <v>80</v>
      </c>
      <c r="BR82" s="129">
        <v>80</v>
      </c>
      <c r="BS82" s="129" t="str">
        <v>1c</v>
      </c>
      <c r="BT82" s="129" t="str">
        <v>0</v>
      </c>
      <c r="BU82" s="87">
        <v>0</v>
      </c>
      <c r="BV82" s="129">
        <v>80</v>
      </c>
      <c r="BW82" s="129" t="str">
        <v>2.10E+11</v>
      </c>
      <c r="BX82" s="129" t="str">
        <v>8.08E+10</v>
      </c>
      <c r="BY82" s="129" t="str">
        <v>7850</v>
      </c>
      <c r="BZ82" s="129">
        <v>1</v>
      </c>
      <c r="CA82" s="129">
        <v>1.4999999999999999E-2</v>
      </c>
      <c r="CD82" s="87">
        <v>80</v>
      </c>
      <c r="CE82" s="87" t="s">
        <v>180</v>
      </c>
      <c r="CF82" s="87" t="s">
        <v>181</v>
      </c>
      <c r="CG82" s="87">
        <v>1</v>
      </c>
      <c r="CH82" s="87">
        <v>1</v>
      </c>
      <c r="CI82" s="87">
        <v>1.4999999999999999E-2</v>
      </c>
      <c r="CK82" s="87">
        <f t="shared" si="78"/>
        <v>80</v>
      </c>
      <c r="CL82" s="87">
        <f t="shared" si="42"/>
        <v>-6.4950000000000001</v>
      </c>
      <c r="CM82" s="87">
        <f t="shared" si="42"/>
        <v>-11.25</v>
      </c>
      <c r="CN82" s="87">
        <f t="shared" si="79"/>
        <v>9.3000000000000007</v>
      </c>
      <c r="CO82" s="87">
        <v>1</v>
      </c>
      <c r="CP82" s="87">
        <v>0</v>
      </c>
      <c r="CR82" s="87">
        <f t="shared" si="80"/>
        <v>80</v>
      </c>
      <c r="CS82" s="87">
        <f t="shared" si="80"/>
        <v>85</v>
      </c>
      <c r="CT82" s="87">
        <f t="shared" si="80"/>
        <v>86</v>
      </c>
      <c r="CU82" s="87">
        <v>3</v>
      </c>
      <c r="CV82" s="87">
        <v>3</v>
      </c>
      <c r="CW82" s="87">
        <v>1</v>
      </c>
      <c r="CX82" s="87">
        <v>0</v>
      </c>
      <c r="CY82" s="87">
        <v>1</v>
      </c>
      <c r="CZ82" s="87">
        <v>3</v>
      </c>
      <c r="DA82" s="87">
        <v>1</v>
      </c>
      <c r="DB82" s="87" t="b">
        <v>1</v>
      </c>
      <c r="DE82" s="87">
        <v>152</v>
      </c>
      <c r="DF82" s="87">
        <v>12.99</v>
      </c>
      <c r="DG82" s="87">
        <v>-0.48599999999999999</v>
      </c>
      <c r="DH82" s="87">
        <v>-12</v>
      </c>
      <c r="DI82" s="87">
        <v>1</v>
      </c>
      <c r="DJ82" s="87">
        <v>0</v>
      </c>
      <c r="DM82" s="87">
        <v>149</v>
      </c>
      <c r="DN82" s="87">
        <v>159</v>
      </c>
      <c r="DO82" s="87">
        <v>17</v>
      </c>
      <c r="DP82" s="87">
        <v>3</v>
      </c>
      <c r="DQ82" s="87">
        <v>3</v>
      </c>
      <c r="DR82" s="87">
        <v>1</v>
      </c>
      <c r="DS82" s="87">
        <v>0</v>
      </c>
      <c r="DT82" s="87">
        <v>2</v>
      </c>
      <c r="DU82" s="87">
        <v>1</v>
      </c>
      <c r="DV82" s="87">
        <v>1</v>
      </c>
      <c r="DW82" s="87" t="b">
        <v>1</v>
      </c>
    </row>
    <row r="83" spans="1:144" ht="12.75">
      <c r="A83" s="89">
        <f t="shared" si="98"/>
        <v>8</v>
      </c>
      <c r="B83" s="155">
        <f t="shared" si="98"/>
        <v>81</v>
      </c>
      <c r="C83" s="156">
        <v>9.3000000000000007</v>
      </c>
      <c r="D83" s="155">
        <v>-4.8109999999999999</v>
      </c>
      <c r="E83" s="155">
        <v>-12.222</v>
      </c>
      <c r="F83" s="155" t="s">
        <v>142</v>
      </c>
      <c r="G83" s="155"/>
      <c r="H83" s="89"/>
      <c r="I83" s="87">
        <v>1</v>
      </c>
      <c r="J83" s="87">
        <f>J81+1</f>
        <v>41.1</v>
      </c>
      <c r="K83" s="126">
        <v>43</v>
      </c>
      <c r="L83" s="87">
        <v>10</v>
      </c>
      <c r="M83" s="87">
        <v>20</v>
      </c>
      <c r="N83" s="87" t="s">
        <v>154</v>
      </c>
      <c r="O83" s="87" t="s">
        <v>155</v>
      </c>
      <c r="P83" s="87">
        <v>0</v>
      </c>
      <c r="Q83" s="127">
        <v>6.2710000000000001E-4</v>
      </c>
      <c r="R83" s="87">
        <v>0</v>
      </c>
      <c r="S83" s="87">
        <v>0</v>
      </c>
      <c r="T83" s="127">
        <v>1639000000000</v>
      </c>
      <c r="U83" s="127">
        <v>1639000000000</v>
      </c>
      <c r="V83" s="127">
        <v>25330000000</v>
      </c>
      <c r="W83" s="127">
        <v>25330000000</v>
      </c>
      <c r="X83" s="87">
        <v>0</v>
      </c>
      <c r="Y83" s="87">
        <v>0</v>
      </c>
      <c r="Z83" s="127">
        <v>1262000000000</v>
      </c>
      <c r="AA83" s="87">
        <v>1.5613999999999999E-2</v>
      </c>
      <c r="AB83" s="127">
        <v>131700000000</v>
      </c>
      <c r="AC83" s="87">
        <v>0.65</v>
      </c>
      <c r="AD83" s="87" t="s">
        <v>156</v>
      </c>
      <c r="AE83" s="87" t="s">
        <v>157</v>
      </c>
      <c r="AF83" s="87" t="s">
        <v>158</v>
      </c>
      <c r="AG83" s="87" t="s">
        <v>159</v>
      </c>
      <c r="AH83" s="87" t="s">
        <v>160</v>
      </c>
      <c r="AI83" s="87" t="s">
        <v>161</v>
      </c>
      <c r="AJ83" s="87" t="s">
        <v>162</v>
      </c>
      <c r="AK83" s="87">
        <v>0</v>
      </c>
      <c r="AL83" s="87">
        <v>0</v>
      </c>
      <c r="AM83" s="87" t="s">
        <v>142</v>
      </c>
      <c r="AO83" s="87">
        <f t="shared" si="76"/>
        <v>81</v>
      </c>
      <c r="AP83" s="87">
        <f t="shared" si="74"/>
        <v>-4.8109999999999999</v>
      </c>
      <c r="AQ83" s="87">
        <f t="shared" si="74"/>
        <v>-12.222</v>
      </c>
      <c r="AR83" s="87">
        <f t="shared" si="77"/>
        <v>9.3000000000000007</v>
      </c>
      <c r="AS83" s="87">
        <v>1</v>
      </c>
      <c r="AT83" s="87">
        <v>0</v>
      </c>
      <c r="AU83" s="87">
        <v>0</v>
      </c>
      <c r="AV83" s="87">
        <v>0</v>
      </c>
      <c r="AW83" s="87">
        <v>0</v>
      </c>
      <c r="AY83" s="133">
        <f t="shared" ref="AY83" si="101">IF(J83="", "", INT(J83))</f>
        <v>41</v>
      </c>
      <c r="AZ83" s="87">
        <f t="shared" si="82"/>
        <v>43</v>
      </c>
      <c r="BA83" s="87">
        <f t="shared" si="83"/>
        <v>44</v>
      </c>
      <c r="BB83" s="87">
        <f t="shared" si="84"/>
        <v>41</v>
      </c>
      <c r="BC83" s="87">
        <f t="shared" si="85"/>
        <v>41</v>
      </c>
      <c r="BD83" s="87" t="str">
        <f t="shared" si="86"/>
        <v>1c</v>
      </c>
      <c r="BE83" s="87" t="str">
        <f t="shared" si="87"/>
        <v>0</v>
      </c>
      <c r="BG83" s="87">
        <f t="shared" si="88"/>
        <v>41</v>
      </c>
      <c r="BH83" s="127" t="str">
        <f t="shared" si="89"/>
        <v>2.10E+11</v>
      </c>
      <c r="BI83" s="127" t="str">
        <f t="shared" si="90"/>
        <v>8.08E+10</v>
      </c>
      <c r="BJ83" s="87" t="str">
        <f t="shared" si="91"/>
        <v>7850</v>
      </c>
      <c r="BK83" s="87">
        <f t="shared" si="92"/>
        <v>10</v>
      </c>
      <c r="BL83" s="87">
        <f t="shared" si="93"/>
        <v>0.02</v>
      </c>
      <c r="BN83" s="129">
        <v>81</v>
      </c>
      <c r="BO83" s="129">
        <v>87</v>
      </c>
      <c r="BP83" s="129">
        <v>88</v>
      </c>
      <c r="BQ83" s="129">
        <v>81</v>
      </c>
      <c r="BR83" s="129">
        <v>81</v>
      </c>
      <c r="BS83" s="129" t="str">
        <v>1c</v>
      </c>
      <c r="BT83" s="129" t="str">
        <v>0</v>
      </c>
      <c r="BU83" s="87">
        <v>0</v>
      </c>
      <c r="BV83" s="129">
        <v>81</v>
      </c>
      <c r="BW83" s="129" t="str">
        <v>2.10E+11</v>
      </c>
      <c r="BX83" s="129" t="str">
        <v>8.08E+10</v>
      </c>
      <c r="BY83" s="129" t="str">
        <v>7850</v>
      </c>
      <c r="BZ83" s="129">
        <v>1</v>
      </c>
      <c r="CA83" s="129">
        <v>1.4999999999999999E-2</v>
      </c>
      <c r="CD83" s="87">
        <v>81</v>
      </c>
      <c r="CE83" s="87" t="s">
        <v>180</v>
      </c>
      <c r="CF83" s="87" t="s">
        <v>181</v>
      </c>
      <c r="CG83" s="87">
        <v>1</v>
      </c>
      <c r="CH83" s="87">
        <v>1</v>
      </c>
      <c r="CI83" s="87">
        <v>1.4999999999999999E-2</v>
      </c>
      <c r="CK83" s="87">
        <f t="shared" si="78"/>
        <v>81</v>
      </c>
      <c r="CL83" s="87">
        <f t="shared" si="42"/>
        <v>-4.8109999999999999</v>
      </c>
      <c r="CM83" s="87">
        <f t="shared" si="42"/>
        <v>-12.222</v>
      </c>
      <c r="CN83" s="87">
        <f t="shared" si="79"/>
        <v>9.3000000000000007</v>
      </c>
      <c r="CO83" s="87">
        <v>1</v>
      </c>
      <c r="CP83" s="87">
        <v>0</v>
      </c>
      <c r="CR83" s="87">
        <f t="shared" si="80"/>
        <v>81</v>
      </c>
      <c r="CS83" s="87">
        <f t="shared" si="80"/>
        <v>87</v>
      </c>
      <c r="CT83" s="87">
        <f t="shared" si="80"/>
        <v>88</v>
      </c>
      <c r="CU83" s="87">
        <v>3</v>
      </c>
      <c r="CV83" s="87">
        <v>3</v>
      </c>
      <c r="CW83" s="87">
        <v>1</v>
      </c>
      <c r="CX83" s="87">
        <v>0</v>
      </c>
      <c r="CY83" s="87">
        <v>1</v>
      </c>
      <c r="CZ83" s="87">
        <v>3</v>
      </c>
      <c r="DA83" s="87">
        <v>1</v>
      </c>
      <c r="DB83" s="87" t="b">
        <v>1</v>
      </c>
      <c r="DE83" s="87">
        <v>153</v>
      </c>
      <c r="DF83" s="87">
        <v>12.99</v>
      </c>
      <c r="DG83" s="87">
        <v>0</v>
      </c>
      <c r="DH83" s="87">
        <v>-12</v>
      </c>
      <c r="DI83" s="87">
        <v>1</v>
      </c>
      <c r="DJ83" s="87">
        <v>0</v>
      </c>
      <c r="DM83" s="87">
        <v>150</v>
      </c>
      <c r="DN83" s="87">
        <v>17</v>
      </c>
      <c r="DO83" s="87">
        <v>160</v>
      </c>
      <c r="DP83" s="87">
        <v>3</v>
      </c>
      <c r="DQ83" s="87">
        <v>3</v>
      </c>
      <c r="DR83" s="87">
        <v>1</v>
      </c>
      <c r="DS83" s="87">
        <v>0</v>
      </c>
      <c r="DT83" s="87">
        <v>2</v>
      </c>
      <c r="DU83" s="87">
        <v>1</v>
      </c>
      <c r="DV83" s="87">
        <v>1</v>
      </c>
      <c r="DW83" s="87" t="b">
        <v>1</v>
      </c>
    </row>
    <row r="84" spans="1:144" ht="12.75">
      <c r="A84" s="89">
        <f t="shared" si="98"/>
        <v>9</v>
      </c>
      <c r="B84" s="155">
        <f t="shared" si="98"/>
        <v>82</v>
      </c>
      <c r="C84" s="156">
        <v>9.3000000000000007</v>
      </c>
      <c r="D84" s="155">
        <v>-1.4430000000000001</v>
      </c>
      <c r="E84" s="155">
        <v>-14.167</v>
      </c>
      <c r="F84" s="155" t="s">
        <v>142</v>
      </c>
      <c r="G84" s="155"/>
      <c r="H84" s="89"/>
      <c r="I84" s="87">
        <v>1</v>
      </c>
      <c r="J84" s="87">
        <f>J82+1</f>
        <v>41.2</v>
      </c>
      <c r="K84" s="126">
        <v>44</v>
      </c>
      <c r="L84" s="87">
        <v>10</v>
      </c>
      <c r="M84" s="87">
        <v>20</v>
      </c>
      <c r="N84" s="87" t="s">
        <v>154</v>
      </c>
      <c r="O84" s="87" t="s">
        <v>155</v>
      </c>
      <c r="P84" s="87">
        <v>0</v>
      </c>
      <c r="Q84" s="127">
        <v>6.2710000000000001E-4</v>
      </c>
      <c r="R84" s="87">
        <v>0</v>
      </c>
      <c r="S84" s="87">
        <v>0</v>
      </c>
      <c r="T84" s="127">
        <v>1639000000000</v>
      </c>
      <c r="U84" s="127">
        <v>1639000000000</v>
      </c>
      <c r="V84" s="127">
        <v>25330000000</v>
      </c>
      <c r="W84" s="127">
        <v>25330000000</v>
      </c>
      <c r="X84" s="87">
        <v>0</v>
      </c>
      <c r="Y84" s="87">
        <v>0</v>
      </c>
      <c r="Z84" s="127">
        <v>1262000000000</v>
      </c>
      <c r="AA84" s="87">
        <v>1.5613999999999999E-2</v>
      </c>
      <c r="AB84" s="127">
        <v>131700000000</v>
      </c>
      <c r="AC84" s="87">
        <v>0.65</v>
      </c>
      <c r="AD84" s="87" t="s">
        <v>156</v>
      </c>
      <c r="AE84" s="87" t="s">
        <v>157</v>
      </c>
      <c r="AF84" s="87" t="s">
        <v>158</v>
      </c>
      <c r="AG84" s="87" t="s">
        <v>159</v>
      </c>
      <c r="AH84" s="87" t="s">
        <v>160</v>
      </c>
      <c r="AI84" s="87" t="s">
        <v>161</v>
      </c>
      <c r="AJ84" s="87" t="s">
        <v>162</v>
      </c>
      <c r="AK84" s="87">
        <v>0</v>
      </c>
      <c r="AL84" s="87">
        <v>0</v>
      </c>
      <c r="AM84" s="87" t="s">
        <v>142</v>
      </c>
      <c r="AO84" s="87">
        <f t="shared" si="76"/>
        <v>82</v>
      </c>
      <c r="AP84" s="87">
        <f t="shared" si="74"/>
        <v>-1.4430000000000001</v>
      </c>
      <c r="AQ84" s="87">
        <f t="shared" si="74"/>
        <v>-14.167</v>
      </c>
      <c r="AR84" s="87">
        <f t="shared" si="77"/>
        <v>9.3000000000000007</v>
      </c>
      <c r="AS84" s="87">
        <v>1</v>
      </c>
      <c r="AT84" s="87">
        <v>0</v>
      </c>
      <c r="AU84" s="87">
        <v>0</v>
      </c>
      <c r="AV84" s="87">
        <v>0</v>
      </c>
      <c r="AW84" s="87">
        <v>0</v>
      </c>
      <c r="AY84" s="133"/>
      <c r="AZ84" s="87" t="str">
        <f t="shared" si="82"/>
        <v/>
      </c>
      <c r="BA84" s="87" t="str">
        <f t="shared" si="83"/>
        <v/>
      </c>
      <c r="BB84" s="87" t="str">
        <f t="shared" si="84"/>
        <v/>
      </c>
      <c r="BC84" s="87" t="str">
        <f t="shared" si="85"/>
        <v/>
      </c>
      <c r="BD84" s="87" t="str">
        <f t="shared" si="86"/>
        <v/>
      </c>
      <c r="BE84" s="87" t="str">
        <f t="shared" si="87"/>
        <v/>
      </c>
      <c r="BG84" s="87" t="str">
        <f t="shared" si="88"/>
        <v/>
      </c>
      <c r="BH84" s="127" t="str">
        <f t="shared" si="89"/>
        <v/>
      </c>
      <c r="BI84" s="127" t="str">
        <f t="shared" si="90"/>
        <v/>
      </c>
      <c r="BJ84" s="87" t="str">
        <f t="shared" si="91"/>
        <v/>
      </c>
      <c r="BK84" s="87" t="str">
        <f t="shared" si="92"/>
        <v/>
      </c>
      <c r="BL84" s="87" t="str">
        <f t="shared" si="93"/>
        <v/>
      </c>
      <c r="BN84" s="87">
        <v>82</v>
      </c>
      <c r="BO84" s="87">
        <v>88</v>
      </c>
      <c r="BP84" s="87">
        <v>89</v>
      </c>
      <c r="BQ84" s="87">
        <v>82</v>
      </c>
      <c r="BR84" s="87">
        <v>82</v>
      </c>
      <c r="BS84" s="87" t="str">
        <v>1c</v>
      </c>
      <c r="BT84" s="87" t="str">
        <v>0</v>
      </c>
      <c r="BU84" s="87">
        <v>0</v>
      </c>
      <c r="BV84" s="129">
        <v>82</v>
      </c>
      <c r="BW84" s="129" t="str">
        <v>2.10E+11</v>
      </c>
      <c r="BX84" s="129" t="str">
        <v>8.08E+10</v>
      </c>
      <c r="BY84" s="129" t="str">
        <v>7850</v>
      </c>
      <c r="BZ84" s="129">
        <v>1</v>
      </c>
      <c r="CA84" s="129">
        <v>1.4999999999999999E-2</v>
      </c>
      <c r="CD84" s="87">
        <v>82</v>
      </c>
      <c r="CE84" s="87" t="s">
        <v>180</v>
      </c>
      <c r="CF84" s="87" t="s">
        <v>181</v>
      </c>
      <c r="CG84" s="87">
        <v>1</v>
      </c>
      <c r="CH84" s="87">
        <v>1</v>
      </c>
      <c r="CI84" s="87">
        <v>1.4999999999999999E-2</v>
      </c>
      <c r="CK84" s="87">
        <f t="shared" si="78"/>
        <v>82</v>
      </c>
      <c r="CL84" s="87">
        <f t="shared" ref="CL84:CM147" si="102">D84</f>
        <v>-1.4430000000000001</v>
      </c>
      <c r="CM84" s="87">
        <f t="shared" si="102"/>
        <v>-14.167</v>
      </c>
      <c r="CN84" s="87">
        <f t="shared" si="79"/>
        <v>9.3000000000000007</v>
      </c>
      <c r="CO84" s="87">
        <v>1</v>
      </c>
      <c r="CP84" s="87">
        <v>0</v>
      </c>
      <c r="CR84" s="87">
        <f t="shared" si="80"/>
        <v>82</v>
      </c>
      <c r="CS84" s="87">
        <f t="shared" si="80"/>
        <v>88</v>
      </c>
      <c r="CT84" s="87">
        <f t="shared" si="80"/>
        <v>89</v>
      </c>
      <c r="CU84" s="87">
        <v>3</v>
      </c>
      <c r="CV84" s="87">
        <v>3</v>
      </c>
      <c r="CW84" s="87">
        <v>1</v>
      </c>
      <c r="CX84" s="87">
        <v>0</v>
      </c>
      <c r="CY84" s="87">
        <v>1</v>
      </c>
      <c r="CZ84" s="87">
        <v>3</v>
      </c>
      <c r="DA84" s="87">
        <v>1</v>
      </c>
      <c r="DB84" s="87" t="b">
        <v>1</v>
      </c>
      <c r="DE84" s="87">
        <v>154</v>
      </c>
      <c r="DF84" s="87">
        <v>12.99</v>
      </c>
      <c r="DG84" s="87">
        <v>0.48599999999999999</v>
      </c>
      <c r="DH84" s="87">
        <v>-12</v>
      </c>
      <c r="DI84" s="87">
        <v>1</v>
      </c>
      <c r="DJ84" s="87">
        <v>0</v>
      </c>
      <c r="DM84" s="87">
        <v>151</v>
      </c>
      <c r="DN84" s="87">
        <v>160</v>
      </c>
      <c r="DO84" s="87">
        <v>161</v>
      </c>
      <c r="DP84" s="87">
        <v>3</v>
      </c>
      <c r="DQ84" s="87">
        <v>3</v>
      </c>
      <c r="DR84" s="87">
        <v>1</v>
      </c>
      <c r="DS84" s="87">
        <v>0</v>
      </c>
      <c r="DT84" s="87">
        <v>2</v>
      </c>
      <c r="DU84" s="87">
        <v>1</v>
      </c>
      <c r="DV84" s="87">
        <v>1</v>
      </c>
      <c r="DW84" s="87" t="b">
        <v>1</v>
      </c>
    </row>
    <row r="85" spans="1:144" ht="12.75">
      <c r="A85" s="89">
        <f t="shared" si="98"/>
        <v>10</v>
      </c>
      <c r="B85" s="155">
        <f t="shared" si="98"/>
        <v>83</v>
      </c>
      <c r="C85" s="156">
        <v>9.3000000000000007</v>
      </c>
      <c r="D85" s="155">
        <v>1.925</v>
      </c>
      <c r="E85" s="155">
        <v>-16.111000000000001</v>
      </c>
      <c r="F85" s="155" t="s">
        <v>142</v>
      </c>
      <c r="G85" s="155"/>
      <c r="H85" s="89"/>
      <c r="I85" s="87">
        <v>1</v>
      </c>
      <c r="J85" s="87">
        <f t="shared" ref="J85:J88" si="103">J83+1</f>
        <v>42.1</v>
      </c>
      <c r="K85" s="126">
        <v>44</v>
      </c>
      <c r="L85" s="87">
        <v>10</v>
      </c>
      <c r="M85" s="87">
        <v>20</v>
      </c>
      <c r="N85" s="87" t="s">
        <v>154</v>
      </c>
      <c r="O85" s="87" t="s">
        <v>155</v>
      </c>
      <c r="P85" s="87">
        <v>0</v>
      </c>
      <c r="Q85" s="127">
        <v>6.2710000000000001E-4</v>
      </c>
      <c r="R85" s="87">
        <v>0</v>
      </c>
      <c r="S85" s="87">
        <v>0</v>
      </c>
      <c r="T85" s="127">
        <v>1639000000000</v>
      </c>
      <c r="U85" s="127">
        <v>1639000000000</v>
      </c>
      <c r="V85" s="127">
        <v>25330000000</v>
      </c>
      <c r="W85" s="127">
        <v>25330000000</v>
      </c>
      <c r="X85" s="87">
        <v>0</v>
      </c>
      <c r="Y85" s="87">
        <v>0</v>
      </c>
      <c r="Z85" s="127">
        <v>1262000000000</v>
      </c>
      <c r="AA85" s="87">
        <v>1.5613999999999999E-2</v>
      </c>
      <c r="AB85" s="127">
        <v>131700000000</v>
      </c>
      <c r="AC85" s="87">
        <v>0.65</v>
      </c>
      <c r="AD85" s="87" t="s">
        <v>156</v>
      </c>
      <c r="AE85" s="87" t="s">
        <v>157</v>
      </c>
      <c r="AF85" s="87" t="s">
        <v>158</v>
      </c>
      <c r="AG85" s="87" t="s">
        <v>159</v>
      </c>
      <c r="AH85" s="87" t="s">
        <v>160</v>
      </c>
      <c r="AI85" s="87" t="s">
        <v>161</v>
      </c>
      <c r="AJ85" s="87" t="s">
        <v>162</v>
      </c>
      <c r="AK85" s="87">
        <v>0</v>
      </c>
      <c r="AL85" s="87">
        <v>0</v>
      </c>
      <c r="AM85" s="87" t="s">
        <v>142</v>
      </c>
      <c r="AO85" s="87">
        <f t="shared" si="76"/>
        <v>83</v>
      </c>
      <c r="AP85" s="87">
        <f t="shared" si="74"/>
        <v>1.925</v>
      </c>
      <c r="AQ85" s="87">
        <f t="shared" si="74"/>
        <v>-16.111000000000001</v>
      </c>
      <c r="AR85" s="87">
        <f t="shared" si="77"/>
        <v>9.3000000000000007</v>
      </c>
      <c r="AS85" s="87">
        <v>1</v>
      </c>
      <c r="AT85" s="87">
        <v>0</v>
      </c>
      <c r="AU85" s="87">
        <v>0</v>
      </c>
      <c r="AV85" s="87">
        <v>0</v>
      </c>
      <c r="AW85" s="87">
        <v>0</v>
      </c>
      <c r="AY85" s="133">
        <f t="shared" ref="AY85" si="104">IF(J85="", "", INT(J85))</f>
        <v>42</v>
      </c>
      <c r="AZ85" s="87">
        <f t="shared" si="82"/>
        <v>44</v>
      </c>
      <c r="BA85" s="87">
        <f t="shared" si="83"/>
        <v>45</v>
      </c>
      <c r="BB85" s="87">
        <f t="shared" si="84"/>
        <v>42</v>
      </c>
      <c r="BC85" s="87">
        <f t="shared" si="85"/>
        <v>42</v>
      </c>
      <c r="BD85" s="87" t="str">
        <f t="shared" si="86"/>
        <v>1c</v>
      </c>
      <c r="BE85" s="87" t="str">
        <f t="shared" si="87"/>
        <v>0</v>
      </c>
      <c r="BG85" s="87">
        <f t="shared" si="88"/>
        <v>42</v>
      </c>
      <c r="BH85" s="127" t="str">
        <f t="shared" si="89"/>
        <v>2.10E+11</v>
      </c>
      <c r="BI85" s="127" t="str">
        <f t="shared" si="90"/>
        <v>8.08E+10</v>
      </c>
      <c r="BJ85" s="87" t="str">
        <f t="shared" si="91"/>
        <v>7850</v>
      </c>
      <c r="BK85" s="87">
        <f t="shared" si="92"/>
        <v>10</v>
      </c>
      <c r="BL85" s="87">
        <f t="shared" si="93"/>
        <v>0.02</v>
      </c>
      <c r="BN85" s="87">
        <v>83</v>
      </c>
      <c r="BO85" s="87">
        <v>89</v>
      </c>
      <c r="BP85" s="155">
        <v>90</v>
      </c>
      <c r="BQ85" s="87">
        <v>83</v>
      </c>
      <c r="BR85" s="87">
        <v>83</v>
      </c>
      <c r="BS85" s="87" t="str">
        <v>1c</v>
      </c>
      <c r="BT85" s="87" t="str">
        <v>0</v>
      </c>
      <c r="BU85" s="87">
        <v>0</v>
      </c>
      <c r="BV85" s="129">
        <v>83</v>
      </c>
      <c r="BW85" s="129" t="str">
        <v>2.10E+11</v>
      </c>
      <c r="BX85" s="129" t="str">
        <v>8.08E+10</v>
      </c>
      <c r="BY85" s="129" t="str">
        <v>7850</v>
      </c>
      <c r="BZ85" s="129">
        <v>1</v>
      </c>
      <c r="CA85" s="129">
        <v>1.4999999999999999E-2</v>
      </c>
      <c r="CD85" s="87">
        <v>83</v>
      </c>
      <c r="CE85" s="87" t="s">
        <v>180</v>
      </c>
      <c r="CF85" s="87" t="s">
        <v>181</v>
      </c>
      <c r="CG85" s="87">
        <v>1</v>
      </c>
      <c r="CH85" s="87">
        <v>1</v>
      </c>
      <c r="CI85" s="87">
        <v>1.4999999999999999E-2</v>
      </c>
      <c r="CK85" s="87">
        <f t="shared" si="78"/>
        <v>83</v>
      </c>
      <c r="CL85" s="87">
        <f t="shared" si="102"/>
        <v>1.925</v>
      </c>
      <c r="CM85" s="87">
        <f t="shared" si="102"/>
        <v>-16.111000000000001</v>
      </c>
      <c r="CN85" s="87">
        <f t="shared" si="79"/>
        <v>9.3000000000000007</v>
      </c>
      <c r="CO85" s="87">
        <v>1</v>
      </c>
      <c r="CP85" s="87">
        <v>0</v>
      </c>
      <c r="CR85" s="87">
        <f t="shared" si="80"/>
        <v>83</v>
      </c>
      <c r="CS85" s="87">
        <f t="shared" si="80"/>
        <v>89</v>
      </c>
      <c r="CT85" s="87">
        <f t="shared" si="80"/>
        <v>90</v>
      </c>
      <c r="CU85" s="87">
        <v>3</v>
      </c>
      <c r="CV85" s="87">
        <v>3</v>
      </c>
      <c r="CW85" s="87">
        <v>1</v>
      </c>
      <c r="CX85" s="87">
        <v>0</v>
      </c>
      <c r="CY85" s="87">
        <v>1</v>
      </c>
      <c r="CZ85" s="87">
        <v>3</v>
      </c>
      <c r="DA85" s="87">
        <v>1</v>
      </c>
      <c r="DB85" s="87" t="b">
        <v>1</v>
      </c>
      <c r="DE85" s="87">
        <v>158</v>
      </c>
      <c r="DF85" s="87">
        <v>12.99</v>
      </c>
      <c r="DG85" s="87">
        <v>16.399999999999999</v>
      </c>
      <c r="DH85" s="87">
        <v>-12</v>
      </c>
      <c r="DI85" s="87">
        <v>1</v>
      </c>
      <c r="DJ85" s="87">
        <v>0</v>
      </c>
      <c r="DM85" s="87">
        <v>152</v>
      </c>
      <c r="DN85" s="87">
        <v>161</v>
      </c>
      <c r="DO85" s="87">
        <v>165</v>
      </c>
      <c r="DP85" s="87">
        <v>3</v>
      </c>
      <c r="DQ85" s="87">
        <v>3</v>
      </c>
      <c r="DR85" s="87">
        <v>1</v>
      </c>
      <c r="DS85" s="87">
        <v>0</v>
      </c>
      <c r="DT85" s="87">
        <v>2</v>
      </c>
      <c r="DU85" s="87">
        <v>1</v>
      </c>
      <c r="DV85" s="87">
        <v>1</v>
      </c>
      <c r="DW85" s="87" t="b">
        <v>1</v>
      </c>
    </row>
    <row r="86" spans="1:144" ht="12.75">
      <c r="A86" s="89">
        <f t="shared" si="98"/>
        <v>11</v>
      </c>
      <c r="B86" s="89">
        <f t="shared" si="98"/>
        <v>84</v>
      </c>
      <c r="C86" s="150">
        <v>9.3000000000000007</v>
      </c>
      <c r="D86" s="89">
        <v>7.1040000000000001</v>
      </c>
      <c r="E86" s="89">
        <v>-19.101500000000001</v>
      </c>
      <c r="F86" s="89" t="s">
        <v>142</v>
      </c>
      <c r="G86" s="89"/>
      <c r="H86" s="89"/>
      <c r="J86" s="87">
        <f t="shared" si="103"/>
        <v>42.2</v>
      </c>
      <c r="K86" s="126">
        <v>45</v>
      </c>
      <c r="L86" s="87">
        <v>10</v>
      </c>
      <c r="M86" s="87">
        <v>20</v>
      </c>
      <c r="N86" s="87" t="s">
        <v>154</v>
      </c>
      <c r="O86" s="87" t="s">
        <v>155</v>
      </c>
      <c r="P86" s="87">
        <v>0</v>
      </c>
      <c r="Q86" s="127">
        <v>6.2710000000000001E-4</v>
      </c>
      <c r="R86" s="87">
        <v>0</v>
      </c>
      <c r="S86" s="87">
        <v>0</v>
      </c>
      <c r="T86" s="127">
        <v>1639000000000</v>
      </c>
      <c r="U86" s="127">
        <v>1639000000000</v>
      </c>
      <c r="V86" s="127">
        <v>25330000000</v>
      </c>
      <c r="W86" s="127">
        <v>25330000000</v>
      </c>
      <c r="X86" s="87">
        <v>0</v>
      </c>
      <c r="Y86" s="87">
        <v>0</v>
      </c>
      <c r="Z86" s="127">
        <v>1262000000000</v>
      </c>
      <c r="AA86" s="87">
        <v>1.5613999999999999E-2</v>
      </c>
      <c r="AB86" s="127">
        <v>131700000000</v>
      </c>
      <c r="AC86" s="87">
        <v>0.65</v>
      </c>
      <c r="AD86" s="87" t="s">
        <v>156</v>
      </c>
      <c r="AE86" s="87" t="s">
        <v>157</v>
      </c>
      <c r="AF86" s="87" t="s">
        <v>158</v>
      </c>
      <c r="AG86" s="87" t="s">
        <v>159</v>
      </c>
      <c r="AH86" s="87" t="s">
        <v>160</v>
      </c>
      <c r="AI86" s="87" t="s">
        <v>161</v>
      </c>
      <c r="AJ86" s="87" t="s">
        <v>162</v>
      </c>
      <c r="AK86" s="87">
        <v>0</v>
      </c>
      <c r="AL86" s="87">
        <v>0</v>
      </c>
      <c r="AM86" s="87" t="s">
        <v>142</v>
      </c>
      <c r="AO86" s="87">
        <f t="shared" si="76"/>
        <v>84</v>
      </c>
      <c r="AP86" s="87">
        <f t="shared" si="74"/>
        <v>7.1040000000000001</v>
      </c>
      <c r="AQ86" s="87">
        <f t="shared" si="74"/>
        <v>-19.101500000000001</v>
      </c>
      <c r="AR86" s="87">
        <f t="shared" si="77"/>
        <v>9.3000000000000007</v>
      </c>
      <c r="AS86" s="87">
        <v>1</v>
      </c>
      <c r="AT86" s="87">
        <v>0</v>
      </c>
      <c r="AU86" s="87">
        <v>0</v>
      </c>
      <c r="AV86" s="87">
        <v>0</v>
      </c>
      <c r="AW86" s="87">
        <v>0</v>
      </c>
      <c r="AY86" s="133"/>
      <c r="AZ86" s="87" t="str">
        <f t="shared" si="82"/>
        <v/>
      </c>
      <c r="BA86" s="87" t="str">
        <f t="shared" si="83"/>
        <v/>
      </c>
      <c r="BB86" s="87" t="str">
        <f t="shared" si="84"/>
        <v/>
      </c>
      <c r="BC86" s="87" t="str">
        <f t="shared" si="85"/>
        <v/>
      </c>
      <c r="BD86" s="87" t="str">
        <f t="shared" si="86"/>
        <v/>
      </c>
      <c r="BE86" s="87" t="str">
        <f t="shared" si="87"/>
        <v/>
      </c>
      <c r="BG86" s="87" t="str">
        <f t="shared" si="88"/>
        <v/>
      </c>
      <c r="BH86" s="127" t="str">
        <f t="shared" si="89"/>
        <v/>
      </c>
      <c r="BI86" s="127" t="str">
        <f t="shared" si="90"/>
        <v/>
      </c>
      <c r="BJ86" s="87" t="str">
        <f t="shared" si="91"/>
        <v/>
      </c>
      <c r="BK86" s="87" t="str">
        <f t="shared" si="92"/>
        <v/>
      </c>
      <c r="BL86" s="87" t="str">
        <f t="shared" si="93"/>
        <v/>
      </c>
      <c r="BN86" s="155">
        <v>84</v>
      </c>
      <c r="BO86" s="155">
        <v>90</v>
      </c>
      <c r="BP86" s="155">
        <v>91</v>
      </c>
      <c r="BQ86" s="155">
        <v>84</v>
      </c>
      <c r="BR86" s="155">
        <v>84</v>
      </c>
      <c r="BS86" s="155" t="str">
        <v>1c</v>
      </c>
      <c r="BT86" s="155" t="str">
        <v>0</v>
      </c>
      <c r="BU86" s="87">
        <v>0</v>
      </c>
      <c r="BV86" s="129">
        <v>84</v>
      </c>
      <c r="BW86" s="129" t="str">
        <v>2.10E+11</v>
      </c>
      <c r="BX86" s="129" t="str">
        <v>8.08E+10</v>
      </c>
      <c r="BY86" s="129" t="str">
        <v>7850</v>
      </c>
      <c r="BZ86" s="129">
        <v>1</v>
      </c>
      <c r="CA86" s="129">
        <v>1.4999999999999999E-2</v>
      </c>
      <c r="CD86" s="87">
        <v>84</v>
      </c>
      <c r="CE86" s="87" t="s">
        <v>180</v>
      </c>
      <c r="CF86" s="87" t="s">
        <v>181</v>
      </c>
      <c r="CG86" s="87">
        <v>1</v>
      </c>
      <c r="CH86" s="87">
        <v>1</v>
      </c>
      <c r="CI86" s="87">
        <v>1.4999999999999999E-2</v>
      </c>
      <c r="CK86" s="87">
        <f t="shared" si="78"/>
        <v>84</v>
      </c>
      <c r="CL86" s="87">
        <f t="shared" si="102"/>
        <v>7.1040000000000001</v>
      </c>
      <c r="CM86" s="87">
        <f t="shared" si="102"/>
        <v>-19.101500000000001</v>
      </c>
      <c r="CN86" s="87">
        <f t="shared" si="79"/>
        <v>9.3000000000000007</v>
      </c>
      <c r="CO86" s="87">
        <v>1</v>
      </c>
      <c r="CP86" s="87">
        <v>0</v>
      </c>
      <c r="CR86" s="87">
        <f t="shared" si="80"/>
        <v>84</v>
      </c>
      <c r="CS86" s="87">
        <f t="shared" si="80"/>
        <v>90</v>
      </c>
      <c r="CT86" s="87">
        <f t="shared" si="80"/>
        <v>91</v>
      </c>
      <c r="CU86" s="87">
        <v>3</v>
      </c>
      <c r="CV86" s="87">
        <v>3</v>
      </c>
      <c r="CW86" s="87">
        <v>1</v>
      </c>
      <c r="CX86" s="87">
        <v>0</v>
      </c>
      <c r="CY86" s="87">
        <v>1</v>
      </c>
      <c r="CZ86" s="87">
        <v>3</v>
      </c>
      <c r="DA86" s="87">
        <v>1</v>
      </c>
      <c r="DB86" s="87" t="b">
        <v>1</v>
      </c>
      <c r="DE86" s="87">
        <v>159</v>
      </c>
      <c r="DF86" s="87">
        <v>12.99</v>
      </c>
      <c r="DG86" s="87">
        <v>17.5</v>
      </c>
      <c r="DH86" s="87">
        <v>-12</v>
      </c>
      <c r="DI86" s="87">
        <v>1</v>
      </c>
      <c r="DJ86" s="87">
        <v>0</v>
      </c>
      <c r="DM86" s="87">
        <v>156</v>
      </c>
      <c r="DN86" s="87">
        <v>165</v>
      </c>
      <c r="DO86" s="87">
        <v>166</v>
      </c>
      <c r="DP86" s="87">
        <v>3</v>
      </c>
      <c r="DQ86" s="87">
        <v>3</v>
      </c>
      <c r="DR86" s="87">
        <v>1</v>
      </c>
      <c r="DS86" s="87">
        <v>0</v>
      </c>
      <c r="DT86" s="87">
        <v>2</v>
      </c>
      <c r="DU86" s="87">
        <v>1</v>
      </c>
      <c r="DV86" s="87">
        <v>1</v>
      </c>
      <c r="DW86" s="87" t="b">
        <v>1</v>
      </c>
    </row>
    <row r="87" spans="1:144" ht="12.75">
      <c r="A87" s="89">
        <f t="shared" si="98"/>
        <v>12</v>
      </c>
      <c r="B87" s="89">
        <f t="shared" si="98"/>
        <v>85</v>
      </c>
      <c r="C87" s="150">
        <v>9.3000000000000007</v>
      </c>
      <c r="D87" s="89">
        <v>7.7080000000000002</v>
      </c>
      <c r="E87" s="89">
        <v>-19.45</v>
      </c>
      <c r="F87" s="89" t="s">
        <v>142</v>
      </c>
      <c r="G87" s="89"/>
      <c r="H87" s="89"/>
      <c r="J87" s="87">
        <f t="shared" si="103"/>
        <v>43.1</v>
      </c>
      <c r="K87" s="126">
        <v>46</v>
      </c>
      <c r="L87" s="87">
        <v>10</v>
      </c>
      <c r="M87" s="87">
        <v>22</v>
      </c>
      <c r="N87" s="87" t="s">
        <v>154</v>
      </c>
      <c r="O87" s="87" t="s">
        <v>155</v>
      </c>
      <c r="P87" s="87">
        <v>0</v>
      </c>
      <c r="Q87" s="127">
        <v>6.8959999999999996E-4</v>
      </c>
      <c r="R87" s="87">
        <v>0</v>
      </c>
      <c r="S87" s="87">
        <v>0</v>
      </c>
      <c r="T87" s="127">
        <v>1802000000000</v>
      </c>
      <c r="U87" s="127">
        <v>1802000000000</v>
      </c>
      <c r="V87" s="127">
        <v>27860000000</v>
      </c>
      <c r="W87" s="127">
        <v>27860000000</v>
      </c>
      <c r="X87" s="87">
        <v>0</v>
      </c>
      <c r="Y87" s="87">
        <v>0</v>
      </c>
      <c r="Z87" s="127">
        <v>1387000000000</v>
      </c>
      <c r="AA87" s="87">
        <v>1.7165E-2</v>
      </c>
      <c r="AB87" s="127">
        <v>144800000000</v>
      </c>
      <c r="AC87" s="87">
        <v>0.65</v>
      </c>
      <c r="AD87" s="87" t="s">
        <v>156</v>
      </c>
      <c r="AE87" s="87" t="s">
        <v>157</v>
      </c>
      <c r="AF87" s="87" t="s">
        <v>158</v>
      </c>
      <c r="AG87" s="87" t="s">
        <v>159</v>
      </c>
      <c r="AH87" s="87" t="s">
        <v>160</v>
      </c>
      <c r="AI87" s="87" t="s">
        <v>161</v>
      </c>
      <c r="AJ87" s="87" t="s">
        <v>162</v>
      </c>
      <c r="AK87" s="87">
        <v>0</v>
      </c>
      <c r="AL87" s="87">
        <v>0</v>
      </c>
      <c r="AM87" s="87" t="s">
        <v>142</v>
      </c>
      <c r="AO87" s="87">
        <f t="shared" si="76"/>
        <v>85</v>
      </c>
      <c r="AP87" s="87">
        <f t="shared" si="74"/>
        <v>7.7080000000000002</v>
      </c>
      <c r="AQ87" s="87">
        <f t="shared" si="74"/>
        <v>-19.45</v>
      </c>
      <c r="AR87" s="87">
        <f t="shared" si="77"/>
        <v>9.3000000000000007</v>
      </c>
      <c r="AS87" s="87">
        <v>1</v>
      </c>
      <c r="AT87" s="87">
        <v>0</v>
      </c>
      <c r="AU87" s="87">
        <v>0</v>
      </c>
      <c r="AV87" s="87">
        <v>0</v>
      </c>
      <c r="AW87" s="87">
        <v>0</v>
      </c>
      <c r="AY87" s="133">
        <f t="shared" ref="AY87" si="105">IF(J87="", "", INT(J87))</f>
        <v>43</v>
      </c>
      <c r="AZ87" s="87">
        <f t="shared" si="82"/>
        <v>46</v>
      </c>
      <c r="BA87" s="87">
        <f t="shared" si="83"/>
        <v>47</v>
      </c>
      <c r="BB87" s="87">
        <f t="shared" si="84"/>
        <v>43</v>
      </c>
      <c r="BC87" s="87">
        <f t="shared" si="85"/>
        <v>43</v>
      </c>
      <c r="BD87" s="87" t="str">
        <f t="shared" si="86"/>
        <v>1c</v>
      </c>
      <c r="BE87" s="87" t="str">
        <f t="shared" si="87"/>
        <v>0</v>
      </c>
      <c r="BG87" s="87">
        <f t="shared" si="88"/>
        <v>43</v>
      </c>
      <c r="BH87" s="127" t="str">
        <f t="shared" si="89"/>
        <v>2.10E+11</v>
      </c>
      <c r="BI87" s="127" t="str">
        <f t="shared" si="90"/>
        <v>8.08E+10</v>
      </c>
      <c r="BJ87" s="87" t="str">
        <f t="shared" si="91"/>
        <v>7850</v>
      </c>
      <c r="BK87" s="87">
        <f t="shared" si="92"/>
        <v>10</v>
      </c>
      <c r="BL87" s="87">
        <f t="shared" si="93"/>
        <v>2.1999999999999999E-2</v>
      </c>
      <c r="BN87" s="155">
        <v>85</v>
      </c>
      <c r="BO87" s="155">
        <v>91</v>
      </c>
      <c r="BP87" s="155">
        <v>92</v>
      </c>
      <c r="BQ87" s="155">
        <v>85</v>
      </c>
      <c r="BR87" s="155">
        <v>85</v>
      </c>
      <c r="BS87" s="155" t="str">
        <v>1c</v>
      </c>
      <c r="BT87" s="155" t="str">
        <v>0</v>
      </c>
      <c r="BU87" s="87">
        <v>0</v>
      </c>
      <c r="BV87" s="129">
        <v>85</v>
      </c>
      <c r="BW87" s="129" t="str">
        <v>2.10E+11</v>
      </c>
      <c r="BX87" s="129" t="str">
        <v>8.08E+10</v>
      </c>
      <c r="BY87" s="129" t="str">
        <v>7850</v>
      </c>
      <c r="BZ87" s="129">
        <v>1</v>
      </c>
      <c r="CA87" s="129">
        <v>1.4999999999999999E-2</v>
      </c>
      <c r="CD87" s="87">
        <v>85</v>
      </c>
      <c r="CE87" s="87" t="s">
        <v>180</v>
      </c>
      <c r="CF87" s="87" t="s">
        <v>181</v>
      </c>
      <c r="CG87" s="87">
        <v>1</v>
      </c>
      <c r="CH87" s="87">
        <v>1</v>
      </c>
      <c r="CI87" s="87">
        <v>1.4999999999999999E-2</v>
      </c>
      <c r="CK87" s="87">
        <f t="shared" si="78"/>
        <v>85</v>
      </c>
      <c r="CL87" s="87">
        <f t="shared" si="102"/>
        <v>7.7080000000000002</v>
      </c>
      <c r="CM87" s="87">
        <f t="shared" si="102"/>
        <v>-19.45</v>
      </c>
      <c r="CN87" s="87">
        <f t="shared" si="79"/>
        <v>9.3000000000000007</v>
      </c>
      <c r="CO87" s="87">
        <v>1</v>
      </c>
      <c r="CP87" s="87">
        <v>0</v>
      </c>
      <c r="CR87" s="87">
        <f t="shared" si="80"/>
        <v>85</v>
      </c>
      <c r="CS87" s="87">
        <f t="shared" si="80"/>
        <v>91</v>
      </c>
      <c r="CT87" s="87">
        <f t="shared" si="80"/>
        <v>92</v>
      </c>
      <c r="CU87" s="87">
        <v>3</v>
      </c>
      <c r="CV87" s="87">
        <v>3</v>
      </c>
      <c r="CW87" s="87">
        <v>1</v>
      </c>
      <c r="CX87" s="87">
        <v>0</v>
      </c>
      <c r="CY87" s="87">
        <v>1</v>
      </c>
      <c r="CZ87" s="87">
        <v>3</v>
      </c>
      <c r="DA87" s="87">
        <v>1</v>
      </c>
      <c r="DB87" s="87" t="b">
        <v>1</v>
      </c>
      <c r="DE87" s="87">
        <v>160</v>
      </c>
      <c r="DF87" s="87">
        <v>10.49</v>
      </c>
      <c r="DG87" s="87">
        <v>18.170000000000002</v>
      </c>
      <c r="DH87" s="87">
        <v>-12</v>
      </c>
      <c r="DI87" s="87">
        <v>1</v>
      </c>
      <c r="DJ87" s="87">
        <v>0</v>
      </c>
      <c r="DM87" s="87">
        <v>157</v>
      </c>
      <c r="DN87" s="87">
        <v>166</v>
      </c>
      <c r="DO87" s="87">
        <v>2</v>
      </c>
      <c r="DP87" s="87">
        <v>3</v>
      </c>
      <c r="DQ87" s="87">
        <v>3</v>
      </c>
      <c r="DR87" s="87">
        <v>1</v>
      </c>
      <c r="DS87" s="87">
        <v>0</v>
      </c>
      <c r="DT87" s="87">
        <v>2</v>
      </c>
      <c r="DU87" s="87">
        <v>1</v>
      </c>
      <c r="DV87" s="87">
        <v>1</v>
      </c>
      <c r="DW87" s="87" t="b">
        <v>1</v>
      </c>
      <c r="EG87" s="87" t="s">
        <v>199</v>
      </c>
      <c r="EH87" s="87" t="s">
        <v>203</v>
      </c>
      <c r="EI87" s="127">
        <v>6417309</v>
      </c>
      <c r="EJ87" s="127">
        <v>0</v>
      </c>
      <c r="EK87" s="127">
        <v>0</v>
      </c>
      <c r="EL87" s="127">
        <v>0</v>
      </c>
      <c r="EM87" s="127">
        <v>-1274886</v>
      </c>
      <c r="EN87" s="87" t="s">
        <v>204</v>
      </c>
    </row>
    <row r="88" spans="1:144" ht="12.75">
      <c r="A88" s="89">
        <f t="shared" si="98"/>
        <v>13</v>
      </c>
      <c r="B88" s="89">
        <f t="shared" si="98"/>
        <v>86</v>
      </c>
      <c r="C88" s="150">
        <v>9.3000000000000007</v>
      </c>
      <c r="D88" s="89">
        <v>8.66</v>
      </c>
      <c r="E88" s="89">
        <v>-20</v>
      </c>
      <c r="F88" s="89" t="s">
        <v>142</v>
      </c>
      <c r="G88" s="89"/>
      <c r="H88" s="89"/>
      <c r="J88" s="87">
        <f t="shared" si="103"/>
        <v>43.2</v>
      </c>
      <c r="K88" s="126">
        <v>47</v>
      </c>
      <c r="L88" s="87">
        <v>10</v>
      </c>
      <c r="M88" s="87">
        <v>22</v>
      </c>
      <c r="N88" s="87" t="s">
        <v>154</v>
      </c>
      <c r="O88" s="87" t="s">
        <v>155</v>
      </c>
      <c r="P88" s="87">
        <v>0</v>
      </c>
      <c r="Q88" s="127">
        <v>6.8959999999999996E-4</v>
      </c>
      <c r="R88" s="87">
        <v>0</v>
      </c>
      <c r="S88" s="87">
        <v>0</v>
      </c>
      <c r="T88" s="127">
        <v>1802000000000</v>
      </c>
      <c r="U88" s="127">
        <v>1802000000000</v>
      </c>
      <c r="V88" s="127">
        <v>27860000000</v>
      </c>
      <c r="W88" s="127">
        <v>27860000000</v>
      </c>
      <c r="X88" s="87">
        <v>0</v>
      </c>
      <c r="Y88" s="87">
        <v>0</v>
      </c>
      <c r="Z88" s="127">
        <v>1387000000000</v>
      </c>
      <c r="AA88" s="87">
        <v>1.7165E-2</v>
      </c>
      <c r="AB88" s="127">
        <v>144800000000</v>
      </c>
      <c r="AC88" s="87">
        <v>0.65</v>
      </c>
      <c r="AD88" s="87" t="s">
        <v>156</v>
      </c>
      <c r="AE88" s="87" t="s">
        <v>157</v>
      </c>
      <c r="AF88" s="87" t="s">
        <v>158</v>
      </c>
      <c r="AG88" s="87" t="s">
        <v>159</v>
      </c>
      <c r="AH88" s="87" t="s">
        <v>160</v>
      </c>
      <c r="AI88" s="87" t="s">
        <v>161</v>
      </c>
      <c r="AJ88" s="87" t="s">
        <v>162</v>
      </c>
      <c r="AK88" s="87">
        <v>0</v>
      </c>
      <c r="AL88" s="87">
        <v>0</v>
      </c>
      <c r="AM88" s="87" t="s">
        <v>142</v>
      </c>
      <c r="AO88" s="87">
        <f t="shared" si="76"/>
        <v>86</v>
      </c>
      <c r="AP88" s="87">
        <f t="shared" si="74"/>
        <v>8.66</v>
      </c>
      <c r="AQ88" s="87">
        <f t="shared" si="74"/>
        <v>-20</v>
      </c>
      <c r="AR88" s="87">
        <f t="shared" si="77"/>
        <v>9.3000000000000007</v>
      </c>
      <c r="AS88" s="87">
        <v>1</v>
      </c>
      <c r="AT88" s="87">
        <v>0</v>
      </c>
      <c r="AU88" s="87">
        <v>0</v>
      </c>
      <c r="AV88" s="87">
        <v>0</v>
      </c>
      <c r="AW88" s="87">
        <v>0</v>
      </c>
      <c r="AY88" s="133"/>
      <c r="AZ88" s="87" t="str">
        <f t="shared" si="82"/>
        <v/>
      </c>
      <c r="BA88" s="87" t="str">
        <f t="shared" si="83"/>
        <v/>
      </c>
      <c r="BB88" s="87" t="str">
        <f t="shared" si="84"/>
        <v/>
      </c>
      <c r="BC88" s="87" t="str">
        <f t="shared" si="85"/>
        <v/>
      </c>
      <c r="BD88" s="87" t="str">
        <f t="shared" si="86"/>
        <v/>
      </c>
      <c r="BE88" s="87" t="str">
        <f t="shared" si="87"/>
        <v/>
      </c>
      <c r="BG88" s="87" t="str">
        <f t="shared" si="88"/>
        <v/>
      </c>
      <c r="BH88" s="127" t="str">
        <f t="shared" si="89"/>
        <v/>
      </c>
      <c r="BI88" s="127" t="str">
        <f t="shared" si="90"/>
        <v/>
      </c>
      <c r="BJ88" s="87" t="str">
        <f t="shared" si="91"/>
        <v/>
      </c>
      <c r="BK88" s="87" t="str">
        <f t="shared" si="92"/>
        <v/>
      </c>
      <c r="BL88" s="87" t="str">
        <f t="shared" si="93"/>
        <v/>
      </c>
      <c r="BN88" s="155">
        <v>86</v>
      </c>
      <c r="BO88" s="155">
        <v>92</v>
      </c>
      <c r="BP88" s="155">
        <v>93</v>
      </c>
      <c r="BQ88" s="155">
        <v>86</v>
      </c>
      <c r="BR88" s="155">
        <v>86</v>
      </c>
      <c r="BS88" s="155" t="str">
        <v>1c</v>
      </c>
      <c r="BT88" s="155" t="str">
        <v>0</v>
      </c>
      <c r="BU88" s="87">
        <v>0</v>
      </c>
      <c r="BV88" s="129">
        <v>86</v>
      </c>
      <c r="BW88" s="129" t="str">
        <v>2.10E+11</v>
      </c>
      <c r="BX88" s="129" t="str">
        <v>8.08E+10</v>
      </c>
      <c r="BY88" s="129" t="str">
        <v>7850</v>
      </c>
      <c r="BZ88" s="129">
        <v>1</v>
      </c>
      <c r="CA88" s="129">
        <v>1.4999999999999999E-2</v>
      </c>
      <c r="CD88" s="87">
        <v>86</v>
      </c>
      <c r="CE88" s="87" t="s">
        <v>180</v>
      </c>
      <c r="CF88" s="87" t="s">
        <v>181</v>
      </c>
      <c r="CG88" s="87">
        <v>1</v>
      </c>
      <c r="CH88" s="87">
        <v>1</v>
      </c>
      <c r="CI88" s="87">
        <v>1.4999999999999999E-2</v>
      </c>
      <c r="CK88" s="87">
        <f t="shared" si="78"/>
        <v>86</v>
      </c>
      <c r="CL88" s="87">
        <f t="shared" si="102"/>
        <v>8.66</v>
      </c>
      <c r="CM88" s="87">
        <f t="shared" si="102"/>
        <v>-20</v>
      </c>
      <c r="CN88" s="87">
        <f t="shared" si="79"/>
        <v>9.3000000000000007</v>
      </c>
      <c r="CO88" s="87">
        <v>1</v>
      </c>
      <c r="CP88" s="87">
        <v>0</v>
      </c>
      <c r="CR88" s="87">
        <f t="shared" si="80"/>
        <v>86</v>
      </c>
      <c r="CS88" s="87">
        <f t="shared" si="80"/>
        <v>92</v>
      </c>
      <c r="CT88" s="87">
        <f t="shared" si="80"/>
        <v>93</v>
      </c>
      <c r="CU88" s="87">
        <v>3</v>
      </c>
      <c r="CV88" s="87">
        <v>3</v>
      </c>
      <c r="CW88" s="87">
        <v>1</v>
      </c>
      <c r="CX88" s="87">
        <v>0</v>
      </c>
      <c r="CY88" s="87">
        <v>1</v>
      </c>
      <c r="CZ88" s="87">
        <v>3</v>
      </c>
      <c r="DA88" s="87">
        <v>1</v>
      </c>
      <c r="DB88" s="87" t="b">
        <v>1</v>
      </c>
      <c r="DE88" s="87">
        <v>161</v>
      </c>
      <c r="DF88" s="87">
        <v>9.94</v>
      </c>
      <c r="DG88" s="87">
        <v>17.216999999999999</v>
      </c>
      <c r="DH88" s="87">
        <v>-12</v>
      </c>
      <c r="DI88" s="87">
        <v>1</v>
      </c>
      <c r="DJ88" s="87">
        <v>0</v>
      </c>
      <c r="DM88" s="87">
        <v>158</v>
      </c>
      <c r="DN88" s="87">
        <v>2</v>
      </c>
      <c r="DO88" s="87">
        <v>167</v>
      </c>
      <c r="DP88" s="87">
        <v>3</v>
      </c>
      <c r="DQ88" s="87">
        <v>3</v>
      </c>
      <c r="DR88" s="87">
        <v>1</v>
      </c>
      <c r="DS88" s="87">
        <v>0</v>
      </c>
      <c r="DT88" s="87">
        <v>2</v>
      </c>
      <c r="DU88" s="87">
        <v>1</v>
      </c>
      <c r="DV88" s="87">
        <v>1</v>
      </c>
      <c r="DW88" s="87" t="b">
        <v>1</v>
      </c>
      <c r="EG88" s="87" t="s">
        <v>199</v>
      </c>
      <c r="EH88" s="87" t="s">
        <v>203</v>
      </c>
      <c r="EI88" s="127">
        <v>0</v>
      </c>
      <c r="EJ88" s="127">
        <v>6417309</v>
      </c>
      <c r="EK88" s="127">
        <v>0</v>
      </c>
      <c r="EL88" s="127">
        <v>1274886</v>
      </c>
      <c r="EM88" s="127">
        <v>0</v>
      </c>
      <c r="EN88" s="87" t="s">
        <v>205</v>
      </c>
    </row>
    <row r="89" spans="1:144" ht="12.75">
      <c r="A89" s="89">
        <v>1</v>
      </c>
      <c r="B89" s="151">
        <f t="shared" si="98"/>
        <v>87</v>
      </c>
      <c r="C89" s="152">
        <v>9.3000000000000007</v>
      </c>
      <c r="D89" s="151">
        <v>12.99</v>
      </c>
      <c r="E89" s="151">
        <v>-17.5</v>
      </c>
      <c r="F89" s="151" t="s">
        <v>142</v>
      </c>
      <c r="G89" s="151"/>
      <c r="H89" s="151"/>
      <c r="J89" s="87">
        <f>J87+1</f>
        <v>44.1</v>
      </c>
      <c r="K89" s="126">
        <v>47</v>
      </c>
      <c r="L89" s="87">
        <v>10</v>
      </c>
      <c r="M89" s="87">
        <v>22</v>
      </c>
      <c r="N89" s="87" t="s">
        <v>154</v>
      </c>
      <c r="O89" s="87" t="s">
        <v>155</v>
      </c>
      <c r="P89" s="87">
        <v>0</v>
      </c>
      <c r="Q89" s="127">
        <v>6.8959999999999996E-4</v>
      </c>
      <c r="R89" s="87">
        <v>0</v>
      </c>
      <c r="S89" s="87">
        <v>0</v>
      </c>
      <c r="T89" s="127">
        <v>1802000000000</v>
      </c>
      <c r="U89" s="127">
        <v>1802000000000</v>
      </c>
      <c r="V89" s="127">
        <v>27860000000</v>
      </c>
      <c r="W89" s="127">
        <v>27860000000</v>
      </c>
      <c r="X89" s="87">
        <v>0</v>
      </c>
      <c r="Y89" s="87">
        <v>0</v>
      </c>
      <c r="Z89" s="127">
        <v>1387000000000</v>
      </c>
      <c r="AA89" s="87">
        <v>1.7165E-2</v>
      </c>
      <c r="AB89" s="127">
        <v>144800000000</v>
      </c>
      <c r="AC89" s="87">
        <v>0.65</v>
      </c>
      <c r="AD89" s="87" t="s">
        <v>156</v>
      </c>
      <c r="AE89" s="87" t="s">
        <v>157</v>
      </c>
      <c r="AF89" s="87" t="s">
        <v>158</v>
      </c>
      <c r="AG89" s="87" t="s">
        <v>159</v>
      </c>
      <c r="AH89" s="87" t="s">
        <v>160</v>
      </c>
      <c r="AI89" s="87" t="s">
        <v>161</v>
      </c>
      <c r="AJ89" s="87" t="s">
        <v>162</v>
      </c>
      <c r="AK89" s="87">
        <v>0</v>
      </c>
      <c r="AL89" s="87">
        <v>0</v>
      </c>
      <c r="AM89" s="87" t="s">
        <v>142</v>
      </c>
      <c r="AO89" s="87">
        <f t="shared" si="76"/>
        <v>87</v>
      </c>
      <c r="AP89" s="87">
        <f t="shared" si="74"/>
        <v>12.99</v>
      </c>
      <c r="AQ89" s="87">
        <f t="shared" si="74"/>
        <v>-17.5</v>
      </c>
      <c r="AR89" s="87">
        <f t="shared" si="77"/>
        <v>9.3000000000000007</v>
      </c>
      <c r="AS89" s="87">
        <v>1</v>
      </c>
      <c r="AT89" s="87">
        <v>0</v>
      </c>
      <c r="AU89" s="87">
        <v>0</v>
      </c>
      <c r="AV89" s="87">
        <v>0</v>
      </c>
      <c r="AW89" s="87">
        <v>0</v>
      </c>
      <c r="AY89" s="133">
        <f t="shared" ref="AY89" si="106">IF(J89="", "", INT(J89))</f>
        <v>44</v>
      </c>
      <c r="AZ89" s="87">
        <f t="shared" si="82"/>
        <v>47</v>
      </c>
      <c r="BA89" s="87">
        <f t="shared" si="83"/>
        <v>48</v>
      </c>
      <c r="BB89" s="87">
        <f t="shared" si="84"/>
        <v>44</v>
      </c>
      <c r="BC89" s="87">
        <f t="shared" si="85"/>
        <v>44</v>
      </c>
      <c r="BD89" s="87" t="str">
        <f t="shared" si="86"/>
        <v>1c</v>
      </c>
      <c r="BE89" s="87" t="str">
        <f t="shared" si="87"/>
        <v>0</v>
      </c>
      <c r="BG89" s="87">
        <f t="shared" si="88"/>
        <v>44</v>
      </c>
      <c r="BH89" s="127" t="str">
        <f t="shared" si="89"/>
        <v>2.10E+11</v>
      </c>
      <c r="BI89" s="127" t="str">
        <f t="shared" si="90"/>
        <v>8.08E+10</v>
      </c>
      <c r="BJ89" s="87" t="str">
        <f t="shared" si="91"/>
        <v>7850</v>
      </c>
      <c r="BK89" s="87">
        <f t="shared" si="92"/>
        <v>10</v>
      </c>
      <c r="BL89" s="87">
        <f t="shared" si="93"/>
        <v>2.1999999999999999E-2</v>
      </c>
      <c r="BN89" s="129">
        <v>87</v>
      </c>
      <c r="BO89" s="129">
        <v>93</v>
      </c>
      <c r="BP89" s="155">
        <v>94</v>
      </c>
      <c r="BQ89" s="129">
        <v>87</v>
      </c>
      <c r="BR89" s="129">
        <v>87</v>
      </c>
      <c r="BS89" s="129" t="str">
        <v>1c</v>
      </c>
      <c r="BT89" s="129" t="str">
        <v>0</v>
      </c>
      <c r="BU89" s="87">
        <v>0</v>
      </c>
      <c r="BV89" s="129">
        <v>87</v>
      </c>
      <c r="BW89" s="129" t="str">
        <v>2.10E+11</v>
      </c>
      <c r="BX89" s="129" t="str">
        <v>8.08E+10</v>
      </c>
      <c r="BY89" s="129" t="str">
        <v>7850</v>
      </c>
      <c r="BZ89" s="129">
        <v>1</v>
      </c>
      <c r="CA89" s="129">
        <v>1.4999999999999999E-2</v>
      </c>
      <c r="CD89" s="87">
        <v>87</v>
      </c>
      <c r="CE89" s="87" t="s">
        <v>180</v>
      </c>
      <c r="CF89" s="87" t="s">
        <v>181</v>
      </c>
      <c r="CG89" s="87">
        <v>1</v>
      </c>
      <c r="CH89" s="87">
        <v>1</v>
      </c>
      <c r="CI89" s="87">
        <v>1.4999999999999999E-2</v>
      </c>
      <c r="CK89" s="87">
        <f t="shared" si="78"/>
        <v>87</v>
      </c>
      <c r="CL89" s="87">
        <f t="shared" si="102"/>
        <v>12.99</v>
      </c>
      <c r="CM89" s="87">
        <f t="shared" si="102"/>
        <v>-17.5</v>
      </c>
      <c r="CN89" s="87">
        <f t="shared" si="79"/>
        <v>9.3000000000000007</v>
      </c>
      <c r="CO89" s="87">
        <v>1</v>
      </c>
      <c r="CP89" s="87">
        <v>0</v>
      </c>
      <c r="CR89" s="87">
        <f t="shared" si="80"/>
        <v>87</v>
      </c>
      <c r="CS89" s="87">
        <f t="shared" si="80"/>
        <v>93</v>
      </c>
      <c r="CT89" s="87">
        <f t="shared" si="80"/>
        <v>94</v>
      </c>
      <c r="CU89" s="87">
        <v>3</v>
      </c>
      <c r="CV89" s="87">
        <v>3</v>
      </c>
      <c r="CW89" s="87">
        <v>1</v>
      </c>
      <c r="CX89" s="87">
        <v>0</v>
      </c>
      <c r="CY89" s="87">
        <v>1</v>
      </c>
      <c r="CZ89" s="87">
        <v>3</v>
      </c>
      <c r="DA89" s="87">
        <v>1</v>
      </c>
      <c r="DB89" s="87" t="b">
        <v>1</v>
      </c>
      <c r="DE89" s="87">
        <v>165</v>
      </c>
      <c r="DF89" s="87">
        <v>1.97</v>
      </c>
      <c r="DG89" s="87">
        <v>3.4119999999999999</v>
      </c>
      <c r="DH89" s="87">
        <v>-12</v>
      </c>
      <c r="DI89" s="87">
        <v>1</v>
      </c>
      <c r="DJ89" s="87">
        <v>0</v>
      </c>
      <c r="DM89" s="87">
        <v>159</v>
      </c>
      <c r="DN89" s="87">
        <v>167</v>
      </c>
      <c r="DO89" s="87">
        <v>168</v>
      </c>
      <c r="DP89" s="87">
        <v>3</v>
      </c>
      <c r="DQ89" s="87">
        <v>3</v>
      </c>
      <c r="DR89" s="87">
        <v>1</v>
      </c>
      <c r="DS89" s="87">
        <v>0</v>
      </c>
      <c r="DT89" s="87">
        <v>2</v>
      </c>
      <c r="DU89" s="87">
        <v>1</v>
      </c>
      <c r="DV89" s="87">
        <v>1</v>
      </c>
      <c r="DW89" s="87" t="b">
        <v>1</v>
      </c>
      <c r="EG89" s="87" t="s">
        <v>199</v>
      </c>
      <c r="EH89" s="87" t="s">
        <v>203</v>
      </c>
      <c r="EI89" s="127">
        <v>0</v>
      </c>
      <c r="EJ89" s="127">
        <v>0</v>
      </c>
      <c r="EK89" s="127">
        <v>6417309</v>
      </c>
      <c r="EL89" s="127">
        <v>-18948.72</v>
      </c>
      <c r="EM89" s="127">
        <v>-563.17840000000001</v>
      </c>
      <c r="EN89" s="87" t="s">
        <v>206</v>
      </c>
    </row>
    <row r="90" spans="1:144" ht="12.75">
      <c r="A90" s="89">
        <f>A89+1</f>
        <v>2</v>
      </c>
      <c r="B90" s="151">
        <f t="shared" si="98"/>
        <v>88</v>
      </c>
      <c r="C90" s="152">
        <v>9.3000000000000007</v>
      </c>
      <c r="D90" s="151">
        <v>12.99</v>
      </c>
      <c r="E90" s="151">
        <v>-16.399999999999999</v>
      </c>
      <c r="F90" s="151" t="s">
        <v>142</v>
      </c>
      <c r="G90" s="151"/>
      <c r="H90" s="151"/>
      <c r="J90" s="87">
        <f>J88+1</f>
        <v>44.2</v>
      </c>
      <c r="K90" s="126">
        <v>48</v>
      </c>
      <c r="L90" s="87">
        <v>10</v>
      </c>
      <c r="M90" s="87">
        <v>22</v>
      </c>
      <c r="N90" s="87" t="s">
        <v>154</v>
      </c>
      <c r="O90" s="87" t="s">
        <v>155</v>
      </c>
      <c r="P90" s="87">
        <v>0</v>
      </c>
      <c r="Q90" s="127">
        <v>6.8959999999999996E-4</v>
      </c>
      <c r="R90" s="87">
        <v>0</v>
      </c>
      <c r="S90" s="87">
        <v>0</v>
      </c>
      <c r="T90" s="127">
        <v>1802000000000</v>
      </c>
      <c r="U90" s="127">
        <v>1802000000000</v>
      </c>
      <c r="V90" s="127">
        <v>27860000000</v>
      </c>
      <c r="W90" s="127">
        <v>27860000000</v>
      </c>
      <c r="X90" s="87">
        <v>0</v>
      </c>
      <c r="Y90" s="87">
        <v>0</v>
      </c>
      <c r="Z90" s="127">
        <v>1387000000000</v>
      </c>
      <c r="AA90" s="87">
        <v>1.7165E-2</v>
      </c>
      <c r="AB90" s="127">
        <v>144800000000</v>
      </c>
      <c r="AC90" s="87">
        <v>0.65</v>
      </c>
      <c r="AD90" s="87" t="s">
        <v>156</v>
      </c>
      <c r="AE90" s="87" t="s">
        <v>157</v>
      </c>
      <c r="AF90" s="87" t="s">
        <v>158</v>
      </c>
      <c r="AG90" s="87" t="s">
        <v>159</v>
      </c>
      <c r="AH90" s="87" t="s">
        <v>160</v>
      </c>
      <c r="AI90" s="87" t="s">
        <v>161</v>
      </c>
      <c r="AJ90" s="87" t="s">
        <v>162</v>
      </c>
      <c r="AK90" s="87">
        <v>0</v>
      </c>
      <c r="AL90" s="87">
        <v>0</v>
      </c>
      <c r="AM90" s="87" t="s">
        <v>142</v>
      </c>
      <c r="AO90" s="87">
        <f t="shared" si="76"/>
        <v>88</v>
      </c>
      <c r="AP90" s="87">
        <f t="shared" si="74"/>
        <v>12.99</v>
      </c>
      <c r="AQ90" s="87">
        <f t="shared" si="74"/>
        <v>-16.399999999999999</v>
      </c>
      <c r="AR90" s="87">
        <f t="shared" si="77"/>
        <v>9.3000000000000007</v>
      </c>
      <c r="AS90" s="87">
        <v>1</v>
      </c>
      <c r="AT90" s="87">
        <v>0</v>
      </c>
      <c r="AU90" s="87">
        <v>0</v>
      </c>
      <c r="AV90" s="87">
        <v>0</v>
      </c>
      <c r="AW90" s="87">
        <v>0</v>
      </c>
      <c r="AY90" s="133"/>
      <c r="AZ90" s="87" t="str">
        <f t="shared" si="82"/>
        <v/>
      </c>
      <c r="BA90" s="87" t="str">
        <f t="shared" si="83"/>
        <v/>
      </c>
      <c r="BB90" s="87" t="str">
        <f t="shared" si="84"/>
        <v/>
      </c>
      <c r="BC90" s="87" t="str">
        <f t="shared" si="85"/>
        <v/>
      </c>
      <c r="BD90" s="87" t="str">
        <f t="shared" si="86"/>
        <v/>
      </c>
      <c r="BE90" s="87" t="str">
        <f t="shared" si="87"/>
        <v/>
      </c>
      <c r="BG90" s="87" t="str">
        <f t="shared" si="88"/>
        <v/>
      </c>
      <c r="BH90" s="127" t="str">
        <f t="shared" si="89"/>
        <v/>
      </c>
      <c r="BI90" s="127" t="str">
        <f t="shared" si="90"/>
        <v/>
      </c>
      <c r="BJ90" s="87" t="str">
        <f t="shared" si="91"/>
        <v/>
      </c>
      <c r="BK90" s="87" t="str">
        <f t="shared" si="92"/>
        <v/>
      </c>
      <c r="BL90" s="87" t="str">
        <f t="shared" si="93"/>
        <v/>
      </c>
      <c r="BN90" s="155">
        <v>88</v>
      </c>
      <c r="BO90" s="155">
        <v>94</v>
      </c>
      <c r="BP90" s="155">
        <v>95</v>
      </c>
      <c r="BQ90" s="155">
        <v>88</v>
      </c>
      <c r="BR90" s="155">
        <v>88</v>
      </c>
      <c r="BS90" s="155" t="str">
        <v>1c</v>
      </c>
      <c r="BT90" s="155" t="str">
        <v>0</v>
      </c>
      <c r="BU90" s="87">
        <v>0</v>
      </c>
      <c r="BV90" s="129">
        <v>88</v>
      </c>
      <c r="BW90" s="129" t="str">
        <v>2.10E+11</v>
      </c>
      <c r="BX90" s="129" t="str">
        <v>8.08E+10</v>
      </c>
      <c r="BY90" s="129" t="str">
        <v>7850</v>
      </c>
      <c r="BZ90" s="129">
        <v>1</v>
      </c>
      <c r="CA90" s="129">
        <v>1.4999999999999999E-2</v>
      </c>
      <c r="CD90" s="87">
        <v>88</v>
      </c>
      <c r="CE90" s="87" t="s">
        <v>180</v>
      </c>
      <c r="CF90" s="87" t="s">
        <v>181</v>
      </c>
      <c r="CG90" s="87">
        <v>1</v>
      </c>
      <c r="CH90" s="87">
        <v>1</v>
      </c>
      <c r="CI90" s="87">
        <v>1.4999999999999999E-2</v>
      </c>
      <c r="CK90" s="87">
        <f t="shared" si="78"/>
        <v>88</v>
      </c>
      <c r="CL90" s="87">
        <f t="shared" si="102"/>
        <v>12.99</v>
      </c>
      <c r="CM90" s="87">
        <f t="shared" si="102"/>
        <v>-16.399999999999999</v>
      </c>
      <c r="CN90" s="87">
        <f t="shared" si="79"/>
        <v>9.3000000000000007</v>
      </c>
      <c r="CO90" s="87">
        <v>1</v>
      </c>
      <c r="CP90" s="87">
        <v>0</v>
      </c>
      <c r="CR90" s="87">
        <f t="shared" si="80"/>
        <v>88</v>
      </c>
      <c r="CS90" s="87">
        <f t="shared" si="80"/>
        <v>94</v>
      </c>
      <c r="CT90" s="87">
        <f t="shared" si="80"/>
        <v>95</v>
      </c>
      <c r="CU90" s="87">
        <v>3</v>
      </c>
      <c r="CV90" s="87">
        <v>3</v>
      </c>
      <c r="CW90" s="87">
        <v>1</v>
      </c>
      <c r="CX90" s="87">
        <v>0</v>
      </c>
      <c r="CY90" s="87">
        <v>1</v>
      </c>
      <c r="CZ90" s="87">
        <v>3</v>
      </c>
      <c r="DA90" s="87">
        <v>1</v>
      </c>
      <c r="DB90" s="87" t="b">
        <v>1</v>
      </c>
      <c r="DE90" s="87">
        <v>166</v>
      </c>
      <c r="DF90" s="87">
        <v>1.25</v>
      </c>
      <c r="DG90" s="87">
        <v>2.17</v>
      </c>
      <c r="DH90" s="87">
        <v>-12</v>
      </c>
      <c r="DI90" s="87">
        <v>1</v>
      </c>
      <c r="DJ90" s="87">
        <v>0</v>
      </c>
      <c r="DM90" s="87">
        <v>160</v>
      </c>
      <c r="DN90" s="87">
        <v>168</v>
      </c>
      <c r="DO90" s="87">
        <v>172</v>
      </c>
      <c r="DP90" s="87">
        <v>3</v>
      </c>
      <c r="DQ90" s="87">
        <v>3</v>
      </c>
      <c r="DR90" s="87">
        <v>1</v>
      </c>
      <c r="DS90" s="87">
        <v>0</v>
      </c>
      <c r="DT90" s="87">
        <v>2</v>
      </c>
      <c r="DU90" s="87">
        <v>1</v>
      </c>
      <c r="DV90" s="87">
        <v>1</v>
      </c>
      <c r="DW90" s="87" t="b">
        <v>1</v>
      </c>
      <c r="EG90" s="87" t="s">
        <v>199</v>
      </c>
      <c r="EH90" s="87" t="s">
        <v>203</v>
      </c>
      <c r="EI90" s="127">
        <v>0</v>
      </c>
      <c r="EJ90" s="127">
        <v>1274886</v>
      </c>
      <c r="EK90" s="127">
        <v>-18948.72</v>
      </c>
      <c r="EL90" s="127">
        <v>1722712000</v>
      </c>
      <c r="EM90" s="127">
        <v>184896.1</v>
      </c>
      <c r="EN90" s="87" t="s">
        <v>207</v>
      </c>
    </row>
    <row r="91" spans="1:144" ht="12.75">
      <c r="A91" s="89">
        <f t="shared" ref="A91:B106" si="107">A90+1</f>
        <v>3</v>
      </c>
      <c r="B91" s="151">
        <f t="shared" si="98"/>
        <v>89</v>
      </c>
      <c r="C91" s="152">
        <v>9.3000000000000007</v>
      </c>
      <c r="D91" s="151">
        <v>12.99</v>
      </c>
      <c r="E91" s="151">
        <v>-15.7028</v>
      </c>
      <c r="F91" s="151" t="s">
        <v>142</v>
      </c>
      <c r="G91" s="151"/>
      <c r="H91" s="151"/>
      <c r="J91" s="87">
        <f t="shared" ref="J91:J154" si="108">J89+1</f>
        <v>45.1</v>
      </c>
      <c r="K91" s="126">
        <v>48</v>
      </c>
      <c r="L91" s="87">
        <v>10</v>
      </c>
      <c r="M91" s="87">
        <v>22</v>
      </c>
      <c r="N91" s="87" t="s">
        <v>154</v>
      </c>
      <c r="O91" s="87" t="s">
        <v>155</v>
      </c>
      <c r="P91" s="87">
        <v>0</v>
      </c>
      <c r="Q91" s="127">
        <v>6.8959999999999996E-4</v>
      </c>
      <c r="R91" s="87">
        <v>0</v>
      </c>
      <c r="S91" s="87">
        <v>0</v>
      </c>
      <c r="T91" s="127">
        <v>1802000000000</v>
      </c>
      <c r="U91" s="127">
        <v>1802000000000</v>
      </c>
      <c r="V91" s="127">
        <v>27860000000</v>
      </c>
      <c r="W91" s="127">
        <v>27860000000</v>
      </c>
      <c r="X91" s="87">
        <v>0</v>
      </c>
      <c r="Y91" s="87">
        <v>0</v>
      </c>
      <c r="Z91" s="127">
        <v>1387000000000</v>
      </c>
      <c r="AA91" s="87">
        <v>1.7165E-2</v>
      </c>
      <c r="AB91" s="127">
        <v>144800000000</v>
      </c>
      <c r="AC91" s="87">
        <v>0.65</v>
      </c>
      <c r="AD91" s="87" t="s">
        <v>156</v>
      </c>
      <c r="AE91" s="87" t="s">
        <v>157</v>
      </c>
      <c r="AF91" s="87" t="s">
        <v>158</v>
      </c>
      <c r="AG91" s="87" t="s">
        <v>159</v>
      </c>
      <c r="AH91" s="87" t="s">
        <v>160</v>
      </c>
      <c r="AI91" s="87" t="s">
        <v>161</v>
      </c>
      <c r="AJ91" s="87" t="s">
        <v>162</v>
      </c>
      <c r="AK91" s="87">
        <v>0</v>
      </c>
      <c r="AL91" s="87">
        <v>0</v>
      </c>
      <c r="AM91" s="87" t="s">
        <v>142</v>
      </c>
      <c r="AO91" s="87">
        <f t="shared" si="76"/>
        <v>89</v>
      </c>
      <c r="AP91" s="87">
        <f t="shared" si="74"/>
        <v>12.99</v>
      </c>
      <c r="AQ91" s="87">
        <f t="shared" si="74"/>
        <v>-15.7028</v>
      </c>
      <c r="AR91" s="87">
        <f t="shared" si="77"/>
        <v>9.3000000000000007</v>
      </c>
      <c r="AS91" s="87">
        <v>1</v>
      </c>
      <c r="AT91" s="87">
        <v>0</v>
      </c>
      <c r="AU91" s="87">
        <v>0</v>
      </c>
      <c r="AV91" s="87">
        <v>0</v>
      </c>
      <c r="AW91" s="87">
        <v>0</v>
      </c>
      <c r="AY91" s="133">
        <f t="shared" ref="AY91" si="109">IF(J91="", "", INT(J91))</f>
        <v>45</v>
      </c>
      <c r="AZ91" s="87">
        <f t="shared" si="82"/>
        <v>48</v>
      </c>
      <c r="BA91" s="87">
        <f t="shared" si="83"/>
        <v>49</v>
      </c>
      <c r="BB91" s="87">
        <f t="shared" si="84"/>
        <v>45</v>
      </c>
      <c r="BC91" s="87">
        <f t="shared" si="85"/>
        <v>45</v>
      </c>
      <c r="BD91" s="87" t="str">
        <f t="shared" si="86"/>
        <v>1c</v>
      </c>
      <c r="BE91" s="87" t="str">
        <f t="shared" si="87"/>
        <v>0</v>
      </c>
      <c r="BG91" s="87">
        <f t="shared" si="88"/>
        <v>45</v>
      </c>
      <c r="BH91" s="127" t="str">
        <f t="shared" si="89"/>
        <v>2.10E+11</v>
      </c>
      <c r="BI91" s="127" t="str">
        <f t="shared" si="90"/>
        <v>8.08E+10</v>
      </c>
      <c r="BJ91" s="87" t="str">
        <f t="shared" si="91"/>
        <v>7850</v>
      </c>
      <c r="BK91" s="87">
        <f t="shared" si="92"/>
        <v>10</v>
      </c>
      <c r="BL91" s="87">
        <f t="shared" si="93"/>
        <v>2.1999999999999999E-2</v>
      </c>
      <c r="BN91" s="155">
        <v>89</v>
      </c>
      <c r="BO91" s="155">
        <v>95</v>
      </c>
      <c r="BP91" s="155">
        <v>96</v>
      </c>
      <c r="BQ91" s="155">
        <v>89</v>
      </c>
      <c r="BR91" s="155">
        <v>89</v>
      </c>
      <c r="BS91" s="155" t="str">
        <v>1c</v>
      </c>
      <c r="BT91" s="155" t="str">
        <v>0</v>
      </c>
      <c r="BU91" s="87">
        <v>0</v>
      </c>
      <c r="BV91" s="129">
        <v>89</v>
      </c>
      <c r="BW91" s="129" t="str">
        <v>2.10E+11</v>
      </c>
      <c r="BX91" s="129" t="str">
        <v>8.08E+10</v>
      </c>
      <c r="BY91" s="129" t="str">
        <v>7850</v>
      </c>
      <c r="BZ91" s="129">
        <v>1</v>
      </c>
      <c r="CA91" s="129">
        <v>1.4999999999999999E-2</v>
      </c>
      <c r="CD91" s="87">
        <v>89</v>
      </c>
      <c r="CE91" s="87" t="s">
        <v>180</v>
      </c>
      <c r="CF91" s="87" t="s">
        <v>181</v>
      </c>
      <c r="CG91" s="87">
        <v>1</v>
      </c>
      <c r="CH91" s="87">
        <v>1</v>
      </c>
      <c r="CI91" s="87">
        <v>1.4999999999999999E-2</v>
      </c>
      <c r="CK91" s="87">
        <f t="shared" si="78"/>
        <v>89</v>
      </c>
      <c r="CL91" s="87">
        <f t="shared" si="102"/>
        <v>12.99</v>
      </c>
      <c r="CM91" s="87">
        <f t="shared" si="102"/>
        <v>-15.7028</v>
      </c>
      <c r="CN91" s="87">
        <f t="shared" si="79"/>
        <v>9.3000000000000007</v>
      </c>
      <c r="CO91" s="87">
        <v>1</v>
      </c>
      <c r="CP91" s="87">
        <v>0</v>
      </c>
      <c r="CR91" s="87">
        <f t="shared" si="80"/>
        <v>89</v>
      </c>
      <c r="CS91" s="87">
        <f t="shared" si="80"/>
        <v>95</v>
      </c>
      <c r="CT91" s="87">
        <f t="shared" si="80"/>
        <v>96</v>
      </c>
      <c r="CU91" s="87">
        <v>3</v>
      </c>
      <c r="CV91" s="87">
        <v>3</v>
      </c>
      <c r="CW91" s="87">
        <v>1</v>
      </c>
      <c r="CX91" s="87">
        <v>0</v>
      </c>
      <c r="CY91" s="87">
        <v>1</v>
      </c>
      <c r="CZ91" s="87">
        <v>3</v>
      </c>
      <c r="DA91" s="87">
        <v>1</v>
      </c>
      <c r="DB91" s="87" t="b">
        <v>1</v>
      </c>
      <c r="DE91" s="87">
        <v>167</v>
      </c>
      <c r="DF91" s="87">
        <v>-2.75</v>
      </c>
      <c r="DG91" s="87">
        <v>0</v>
      </c>
      <c r="DH91" s="87">
        <v>-12</v>
      </c>
      <c r="DI91" s="87">
        <v>1</v>
      </c>
      <c r="DJ91" s="87">
        <v>0</v>
      </c>
      <c r="DM91" s="87">
        <v>164</v>
      </c>
      <c r="DN91" s="87">
        <v>172</v>
      </c>
      <c r="DO91" s="87">
        <v>173</v>
      </c>
      <c r="DP91" s="87">
        <v>3</v>
      </c>
      <c r="DQ91" s="87">
        <v>3</v>
      </c>
      <c r="DR91" s="87">
        <v>1</v>
      </c>
      <c r="DS91" s="87">
        <v>0</v>
      </c>
      <c r="DT91" s="87">
        <v>2</v>
      </c>
      <c r="DU91" s="87">
        <v>1</v>
      </c>
      <c r="DV91" s="87">
        <v>1</v>
      </c>
      <c r="DW91" s="87" t="b">
        <v>1</v>
      </c>
      <c r="EG91" s="87" t="s">
        <v>199</v>
      </c>
      <c r="EH91" s="87" t="s">
        <v>203</v>
      </c>
      <c r="EI91" s="127">
        <v>-1274886</v>
      </c>
      <c r="EJ91" s="127">
        <v>0</v>
      </c>
      <c r="EK91" s="127">
        <v>-563.17840000000001</v>
      </c>
      <c r="EL91" s="127">
        <v>184896.1</v>
      </c>
      <c r="EM91" s="127">
        <v>1722425000</v>
      </c>
      <c r="EN91" s="87" t="s">
        <v>208</v>
      </c>
    </row>
    <row r="92" spans="1:144" ht="12.75">
      <c r="A92" s="89">
        <f t="shared" si="107"/>
        <v>4</v>
      </c>
      <c r="B92" s="155">
        <f t="shared" si="98"/>
        <v>90</v>
      </c>
      <c r="C92" s="156">
        <v>9.3000000000000007</v>
      </c>
      <c r="D92" s="155">
        <v>12.99</v>
      </c>
      <c r="E92" s="155">
        <v>-9.7219999999999995</v>
      </c>
      <c r="F92" s="155" t="s">
        <v>142</v>
      </c>
      <c r="G92" s="155"/>
      <c r="H92" s="151"/>
      <c r="I92" s="87">
        <v>1</v>
      </c>
      <c r="J92" s="87">
        <f t="shared" si="108"/>
        <v>45.2</v>
      </c>
      <c r="K92" s="126">
        <v>49</v>
      </c>
      <c r="L92" s="87">
        <v>10</v>
      </c>
      <c r="M92" s="87">
        <v>22</v>
      </c>
      <c r="N92" s="87" t="s">
        <v>154</v>
      </c>
      <c r="O92" s="87" t="s">
        <v>155</v>
      </c>
      <c r="P92" s="87">
        <v>0</v>
      </c>
      <c r="Q92" s="127">
        <v>6.8959999999999996E-4</v>
      </c>
      <c r="R92" s="87">
        <v>0</v>
      </c>
      <c r="S92" s="87">
        <v>0</v>
      </c>
      <c r="T92" s="127">
        <v>1802000000000</v>
      </c>
      <c r="U92" s="127">
        <v>1802000000000</v>
      </c>
      <c r="V92" s="127">
        <v>27860000000</v>
      </c>
      <c r="W92" s="127">
        <v>27860000000</v>
      </c>
      <c r="X92" s="87">
        <v>0</v>
      </c>
      <c r="Y92" s="87">
        <v>0</v>
      </c>
      <c r="Z92" s="127">
        <v>1387000000000</v>
      </c>
      <c r="AA92" s="87">
        <v>1.7165E-2</v>
      </c>
      <c r="AB92" s="127">
        <v>144800000000</v>
      </c>
      <c r="AC92" s="87">
        <v>0.65</v>
      </c>
      <c r="AD92" s="87" t="s">
        <v>156</v>
      </c>
      <c r="AE92" s="87" t="s">
        <v>157</v>
      </c>
      <c r="AF92" s="87" t="s">
        <v>158</v>
      </c>
      <c r="AG92" s="87" t="s">
        <v>159</v>
      </c>
      <c r="AH92" s="87" t="s">
        <v>160</v>
      </c>
      <c r="AI92" s="87" t="s">
        <v>161</v>
      </c>
      <c r="AJ92" s="87" t="s">
        <v>162</v>
      </c>
      <c r="AK92" s="87">
        <v>0</v>
      </c>
      <c r="AL92" s="87">
        <v>0</v>
      </c>
      <c r="AM92" s="87" t="s">
        <v>142</v>
      </c>
      <c r="AO92" s="87">
        <f t="shared" si="76"/>
        <v>90</v>
      </c>
      <c r="AP92" s="87">
        <f t="shared" si="74"/>
        <v>12.99</v>
      </c>
      <c r="AQ92" s="87">
        <f t="shared" si="74"/>
        <v>-9.7219999999999995</v>
      </c>
      <c r="AR92" s="87">
        <f t="shared" si="77"/>
        <v>9.3000000000000007</v>
      </c>
      <c r="AS92" s="87">
        <v>1</v>
      </c>
      <c r="AT92" s="87">
        <v>0</v>
      </c>
      <c r="AU92" s="87">
        <v>0</v>
      </c>
      <c r="AV92" s="87">
        <v>0</v>
      </c>
      <c r="AW92" s="87">
        <v>0</v>
      </c>
      <c r="AY92" s="133"/>
      <c r="AZ92" s="87" t="str">
        <f t="shared" si="82"/>
        <v/>
      </c>
      <c r="BA92" s="87" t="str">
        <f t="shared" si="83"/>
        <v/>
      </c>
      <c r="BB92" s="87" t="str">
        <f t="shared" si="84"/>
        <v/>
      </c>
      <c r="BC92" s="87" t="str">
        <f t="shared" si="85"/>
        <v/>
      </c>
      <c r="BD92" s="87" t="str">
        <f t="shared" si="86"/>
        <v/>
      </c>
      <c r="BE92" s="87" t="str">
        <f t="shared" si="87"/>
        <v/>
      </c>
      <c r="BG92" s="87" t="str">
        <f t="shared" si="88"/>
        <v/>
      </c>
      <c r="BH92" s="127" t="str">
        <f t="shared" si="89"/>
        <v/>
      </c>
      <c r="BI92" s="127" t="str">
        <f t="shared" si="90"/>
        <v/>
      </c>
      <c r="BJ92" s="87" t="str">
        <f t="shared" si="91"/>
        <v/>
      </c>
      <c r="BK92" s="87" t="str">
        <f t="shared" si="92"/>
        <v/>
      </c>
      <c r="BL92" s="87" t="str">
        <f t="shared" si="93"/>
        <v/>
      </c>
      <c r="BN92" s="155">
        <v>90</v>
      </c>
      <c r="BO92" s="155">
        <v>96</v>
      </c>
      <c r="BP92" s="155">
        <v>97</v>
      </c>
      <c r="BQ92" s="155">
        <v>90</v>
      </c>
      <c r="BR92" s="155">
        <v>90</v>
      </c>
      <c r="BS92" s="155" t="str">
        <v>1c</v>
      </c>
      <c r="BT92" s="155" t="str">
        <v>0</v>
      </c>
      <c r="BU92" s="87">
        <v>0</v>
      </c>
      <c r="BV92" s="129">
        <v>90</v>
      </c>
      <c r="BW92" s="129" t="str">
        <v>2.10E+11</v>
      </c>
      <c r="BX92" s="129" t="str">
        <v>8.08E+10</v>
      </c>
      <c r="BY92" s="129" t="str">
        <v>7850</v>
      </c>
      <c r="BZ92" s="129">
        <v>1</v>
      </c>
      <c r="CA92" s="129">
        <v>1.4999999999999999E-2</v>
      </c>
      <c r="CD92" s="87">
        <v>90</v>
      </c>
      <c r="CE92" s="87" t="s">
        <v>180</v>
      </c>
      <c r="CF92" s="87" t="s">
        <v>181</v>
      </c>
      <c r="CG92" s="87">
        <v>1</v>
      </c>
      <c r="CH92" s="87">
        <v>1</v>
      </c>
      <c r="CI92" s="87">
        <v>1.4999999999999999E-2</v>
      </c>
      <c r="CK92" s="87">
        <f t="shared" si="78"/>
        <v>90</v>
      </c>
      <c r="CL92" s="87">
        <f t="shared" si="102"/>
        <v>12.99</v>
      </c>
      <c r="CM92" s="87">
        <f t="shared" si="102"/>
        <v>-9.7219999999999995</v>
      </c>
      <c r="CN92" s="87">
        <f t="shared" si="79"/>
        <v>9.3000000000000007</v>
      </c>
      <c r="CO92" s="87">
        <v>1</v>
      </c>
      <c r="CP92" s="87">
        <v>0</v>
      </c>
      <c r="CR92" s="87">
        <f t="shared" si="80"/>
        <v>90</v>
      </c>
      <c r="CS92" s="87">
        <f t="shared" si="80"/>
        <v>96</v>
      </c>
      <c r="CT92" s="87">
        <f t="shared" si="80"/>
        <v>97</v>
      </c>
      <c r="CU92" s="87">
        <v>3</v>
      </c>
      <c r="CV92" s="87">
        <v>3</v>
      </c>
      <c r="CW92" s="87">
        <v>1</v>
      </c>
      <c r="CX92" s="87">
        <v>0</v>
      </c>
      <c r="CY92" s="87">
        <v>1</v>
      </c>
      <c r="CZ92" s="87">
        <v>3</v>
      </c>
      <c r="DA92" s="87">
        <v>1</v>
      </c>
      <c r="DB92" s="87" t="b">
        <v>1</v>
      </c>
      <c r="DE92" s="87">
        <v>168</v>
      </c>
      <c r="DF92" s="87">
        <v>-3.94</v>
      </c>
      <c r="DG92" s="87">
        <v>0</v>
      </c>
      <c r="DH92" s="87">
        <v>-12</v>
      </c>
      <c r="DI92" s="87">
        <v>1</v>
      </c>
      <c r="DJ92" s="87">
        <v>0</v>
      </c>
      <c r="DM92" s="87">
        <v>165</v>
      </c>
      <c r="DN92" s="87">
        <v>173</v>
      </c>
      <c r="DO92" s="87">
        <v>32</v>
      </c>
      <c r="DP92" s="87">
        <v>3</v>
      </c>
      <c r="DQ92" s="87">
        <v>3</v>
      </c>
      <c r="DR92" s="87">
        <v>1</v>
      </c>
      <c r="DS92" s="87">
        <v>0</v>
      </c>
      <c r="DT92" s="87">
        <v>2</v>
      </c>
      <c r="DU92" s="87">
        <v>1</v>
      </c>
      <c r="DV92" s="87">
        <v>1</v>
      </c>
      <c r="DW92" s="87" t="b">
        <v>1</v>
      </c>
      <c r="EG92" s="87" t="s">
        <v>199</v>
      </c>
      <c r="EH92" s="87" t="s">
        <v>203</v>
      </c>
      <c r="EI92" s="127">
        <v>18948.72</v>
      </c>
      <c r="EJ92" s="127">
        <v>563.17840000000001</v>
      </c>
      <c r="EK92" s="127">
        <v>0</v>
      </c>
      <c r="EL92" s="127">
        <v>-94020.800000000003</v>
      </c>
      <c r="EM92" s="127">
        <v>49845.08</v>
      </c>
      <c r="EN92" s="127">
        <v>3608445000</v>
      </c>
    </row>
    <row r="93" spans="1:144" ht="12.75">
      <c r="A93" s="89">
        <f t="shared" si="107"/>
        <v>5</v>
      </c>
      <c r="B93" s="155">
        <f t="shared" si="98"/>
        <v>91</v>
      </c>
      <c r="C93" s="156">
        <v>9.3000000000000007</v>
      </c>
      <c r="D93" s="155">
        <v>12.99</v>
      </c>
      <c r="E93" s="155">
        <v>-5.8330000000000002</v>
      </c>
      <c r="F93" s="155" t="s">
        <v>142</v>
      </c>
      <c r="G93" s="155"/>
      <c r="H93" s="151"/>
      <c r="I93" s="87">
        <v>1</v>
      </c>
      <c r="J93" s="87">
        <f t="shared" si="108"/>
        <v>46.1</v>
      </c>
      <c r="K93" s="126">
        <v>49</v>
      </c>
      <c r="L93" s="87">
        <v>10</v>
      </c>
      <c r="M93" s="87">
        <v>22</v>
      </c>
      <c r="N93" s="87" t="s">
        <v>154</v>
      </c>
      <c r="O93" s="87" t="s">
        <v>155</v>
      </c>
      <c r="P93" s="87">
        <v>0</v>
      </c>
      <c r="Q93" s="127">
        <v>6.8959999999999996E-4</v>
      </c>
      <c r="R93" s="87">
        <v>0</v>
      </c>
      <c r="S93" s="87">
        <v>0</v>
      </c>
      <c r="T93" s="127">
        <v>1802000000000</v>
      </c>
      <c r="U93" s="127">
        <v>1802000000000</v>
      </c>
      <c r="V93" s="127">
        <v>27860000000</v>
      </c>
      <c r="W93" s="127">
        <v>27860000000</v>
      </c>
      <c r="X93" s="87">
        <v>0</v>
      </c>
      <c r="Y93" s="87">
        <v>0</v>
      </c>
      <c r="Z93" s="127">
        <v>1387000000000</v>
      </c>
      <c r="AA93" s="87">
        <v>1.7165E-2</v>
      </c>
      <c r="AB93" s="127">
        <v>144800000000</v>
      </c>
      <c r="AC93" s="87">
        <v>0.65</v>
      </c>
      <c r="AD93" s="87" t="s">
        <v>156</v>
      </c>
      <c r="AE93" s="87" t="s">
        <v>157</v>
      </c>
      <c r="AF93" s="87" t="s">
        <v>158</v>
      </c>
      <c r="AG93" s="87" t="s">
        <v>159</v>
      </c>
      <c r="AH93" s="87" t="s">
        <v>160</v>
      </c>
      <c r="AI93" s="87" t="s">
        <v>161</v>
      </c>
      <c r="AJ93" s="87" t="s">
        <v>162</v>
      </c>
      <c r="AK93" s="87">
        <v>0</v>
      </c>
      <c r="AL93" s="87">
        <v>0</v>
      </c>
      <c r="AM93" s="87" t="s">
        <v>142</v>
      </c>
      <c r="AO93" s="87">
        <f t="shared" si="76"/>
        <v>91</v>
      </c>
      <c r="AP93" s="87">
        <f t="shared" si="74"/>
        <v>12.99</v>
      </c>
      <c r="AQ93" s="87">
        <f t="shared" si="74"/>
        <v>-5.8330000000000002</v>
      </c>
      <c r="AR93" s="87">
        <f t="shared" si="77"/>
        <v>9.3000000000000007</v>
      </c>
      <c r="AS93" s="87">
        <v>1</v>
      </c>
      <c r="AT93" s="87">
        <v>0</v>
      </c>
      <c r="AU93" s="87">
        <v>0</v>
      </c>
      <c r="AV93" s="87">
        <v>0</v>
      </c>
      <c r="AW93" s="87">
        <v>0</v>
      </c>
      <c r="AY93" s="133">
        <f t="shared" ref="AY93" si="110">IF(J93="", "", INT(J93))</f>
        <v>46</v>
      </c>
      <c r="AZ93" s="87">
        <f t="shared" si="82"/>
        <v>49</v>
      </c>
      <c r="BA93" s="87">
        <f t="shared" si="83"/>
        <v>50</v>
      </c>
      <c r="BB93" s="87">
        <f t="shared" si="84"/>
        <v>46</v>
      </c>
      <c r="BC93" s="87">
        <f t="shared" si="85"/>
        <v>46</v>
      </c>
      <c r="BD93" s="87" t="str">
        <f t="shared" si="86"/>
        <v>1c</v>
      </c>
      <c r="BE93" s="87" t="str">
        <f t="shared" si="87"/>
        <v>0</v>
      </c>
      <c r="BG93" s="87">
        <f t="shared" si="88"/>
        <v>46</v>
      </c>
      <c r="BH93" s="127" t="str">
        <f t="shared" si="89"/>
        <v>2.10E+11</v>
      </c>
      <c r="BI93" s="127" t="str">
        <f t="shared" si="90"/>
        <v>8.08E+10</v>
      </c>
      <c r="BJ93" s="87" t="str">
        <f t="shared" si="91"/>
        <v>7850</v>
      </c>
      <c r="BK93" s="87">
        <f t="shared" si="92"/>
        <v>10</v>
      </c>
      <c r="BL93" s="87">
        <f t="shared" si="93"/>
        <v>2.1999999999999999E-2</v>
      </c>
      <c r="BN93" s="87">
        <v>91</v>
      </c>
      <c r="BO93" s="87">
        <v>97</v>
      </c>
      <c r="BP93" s="87">
        <v>98</v>
      </c>
      <c r="BQ93" s="87">
        <v>91</v>
      </c>
      <c r="BR93" s="87">
        <v>91</v>
      </c>
      <c r="BS93" s="87" t="str">
        <v>1c</v>
      </c>
      <c r="BT93" s="87" t="str">
        <v>0</v>
      </c>
      <c r="BU93" s="87">
        <v>0</v>
      </c>
      <c r="BV93" s="129">
        <v>91</v>
      </c>
      <c r="BW93" s="129" t="str">
        <v>2.10E+11</v>
      </c>
      <c r="BX93" s="129" t="str">
        <v>8.08E+10</v>
      </c>
      <c r="BY93" s="129" t="str">
        <v>7850</v>
      </c>
      <c r="BZ93" s="129">
        <v>1</v>
      </c>
      <c r="CA93" s="129">
        <v>1.4999999999999999E-2</v>
      </c>
      <c r="CD93" s="87">
        <v>91</v>
      </c>
      <c r="CE93" s="87" t="s">
        <v>180</v>
      </c>
      <c r="CF93" s="87" t="s">
        <v>181</v>
      </c>
      <c r="CG93" s="87">
        <v>1</v>
      </c>
      <c r="CH93" s="87">
        <v>1</v>
      </c>
      <c r="CI93" s="87">
        <v>1.4999999999999999E-2</v>
      </c>
      <c r="CK93" s="87">
        <f t="shared" si="78"/>
        <v>91</v>
      </c>
      <c r="CL93" s="87">
        <f t="shared" si="102"/>
        <v>12.99</v>
      </c>
      <c r="CM93" s="87">
        <f t="shared" si="102"/>
        <v>-5.8330000000000002</v>
      </c>
      <c r="CN93" s="87">
        <f t="shared" si="79"/>
        <v>9.3000000000000007</v>
      </c>
      <c r="CO93" s="87">
        <v>1</v>
      </c>
      <c r="CP93" s="87">
        <v>0</v>
      </c>
      <c r="CR93" s="87">
        <f t="shared" si="80"/>
        <v>91</v>
      </c>
      <c r="CS93" s="87">
        <f t="shared" si="80"/>
        <v>97</v>
      </c>
      <c r="CT93" s="87">
        <f t="shared" si="80"/>
        <v>98</v>
      </c>
      <c r="CU93" s="87">
        <v>3</v>
      </c>
      <c r="CV93" s="87">
        <v>3</v>
      </c>
      <c r="CW93" s="87">
        <v>1</v>
      </c>
      <c r="CX93" s="87">
        <v>0</v>
      </c>
      <c r="CY93" s="87">
        <v>1</v>
      </c>
      <c r="CZ93" s="87">
        <v>3</v>
      </c>
      <c r="DA93" s="87">
        <v>1</v>
      </c>
      <c r="DB93" s="87" t="b">
        <v>1</v>
      </c>
      <c r="DE93" s="87">
        <v>172</v>
      </c>
      <c r="DF93" s="87">
        <v>-19.881</v>
      </c>
      <c r="DG93" s="87">
        <v>0</v>
      </c>
      <c r="DH93" s="87">
        <v>-12</v>
      </c>
      <c r="DI93" s="87">
        <v>1</v>
      </c>
      <c r="DJ93" s="87">
        <v>0</v>
      </c>
      <c r="DM93" s="87">
        <v>166</v>
      </c>
      <c r="DN93" s="87">
        <v>2</v>
      </c>
      <c r="DO93" s="87">
        <v>174</v>
      </c>
      <c r="DP93" s="87">
        <v>3</v>
      </c>
      <c r="DQ93" s="87">
        <v>3</v>
      </c>
      <c r="DR93" s="87">
        <v>1</v>
      </c>
      <c r="DS93" s="87">
        <v>0</v>
      </c>
      <c r="DT93" s="87">
        <v>2</v>
      </c>
      <c r="DU93" s="87">
        <v>1</v>
      </c>
      <c r="DV93" s="87">
        <v>1</v>
      </c>
      <c r="DW93" s="87" t="b">
        <v>1</v>
      </c>
    </row>
    <row r="94" spans="1:144">
      <c r="A94" s="89">
        <f t="shared" si="107"/>
        <v>6</v>
      </c>
      <c r="B94" s="155">
        <f t="shared" si="107"/>
        <v>92</v>
      </c>
      <c r="C94" s="156">
        <v>9.3000000000000007</v>
      </c>
      <c r="D94" s="155">
        <v>12.99</v>
      </c>
      <c r="E94" s="155">
        <v>-1.944</v>
      </c>
      <c r="F94" s="155" t="s">
        <v>142</v>
      </c>
      <c r="G94" s="155"/>
      <c r="H94" s="151"/>
      <c r="I94" s="87">
        <v>1</v>
      </c>
      <c r="J94" s="87">
        <f t="shared" si="108"/>
        <v>46.2</v>
      </c>
      <c r="K94" s="126">
        <v>50</v>
      </c>
      <c r="L94" s="87">
        <v>10</v>
      </c>
      <c r="M94" s="87">
        <v>22</v>
      </c>
      <c r="N94" s="87" t="s">
        <v>154</v>
      </c>
      <c r="O94" s="87" t="s">
        <v>155</v>
      </c>
      <c r="P94" s="87">
        <v>0</v>
      </c>
      <c r="Q94" s="127">
        <v>6.8959999999999996E-4</v>
      </c>
      <c r="R94" s="87">
        <v>0</v>
      </c>
      <c r="S94" s="87">
        <v>0</v>
      </c>
      <c r="T94" s="127">
        <v>1802000000000</v>
      </c>
      <c r="U94" s="127">
        <v>1802000000000</v>
      </c>
      <c r="V94" s="127">
        <v>27860000000</v>
      </c>
      <c r="W94" s="127">
        <v>27860000000</v>
      </c>
      <c r="X94" s="87">
        <v>0</v>
      </c>
      <c r="Y94" s="87">
        <v>0</v>
      </c>
      <c r="Z94" s="127">
        <v>1387000000000</v>
      </c>
      <c r="AA94" s="87">
        <v>1.7165E-2</v>
      </c>
      <c r="AB94" s="127">
        <v>144800000000</v>
      </c>
      <c r="AC94" s="87">
        <v>0.65</v>
      </c>
      <c r="AD94" s="87" t="s">
        <v>156</v>
      </c>
      <c r="AE94" s="87" t="s">
        <v>157</v>
      </c>
      <c r="AF94" s="87" t="s">
        <v>158</v>
      </c>
      <c r="AG94" s="87" t="s">
        <v>159</v>
      </c>
      <c r="AH94" s="87" t="s">
        <v>160</v>
      </c>
      <c r="AI94" s="87" t="s">
        <v>161</v>
      </c>
      <c r="AJ94" s="87" t="s">
        <v>162</v>
      </c>
      <c r="AK94" s="87">
        <v>0</v>
      </c>
      <c r="AL94" s="87">
        <v>0</v>
      </c>
      <c r="AM94" s="87" t="s">
        <v>142</v>
      </c>
      <c r="AO94" s="87">
        <f t="shared" si="76"/>
        <v>92</v>
      </c>
      <c r="AP94" s="87">
        <f t="shared" si="74"/>
        <v>12.99</v>
      </c>
      <c r="AQ94" s="87">
        <f t="shared" si="74"/>
        <v>-1.944</v>
      </c>
      <c r="AR94" s="87">
        <f t="shared" si="77"/>
        <v>9.3000000000000007</v>
      </c>
      <c r="AS94" s="87">
        <v>1</v>
      </c>
      <c r="AT94" s="87">
        <v>0</v>
      </c>
      <c r="AU94" s="87">
        <v>0</v>
      </c>
      <c r="AV94" s="87">
        <v>0</v>
      </c>
      <c r="AW94" s="87">
        <v>0</v>
      </c>
      <c r="AY94" s="133"/>
      <c r="AZ94" s="87" t="str">
        <f t="shared" si="82"/>
        <v/>
      </c>
      <c r="BA94" s="87" t="str">
        <f t="shared" si="83"/>
        <v/>
      </c>
      <c r="BB94" s="87" t="str">
        <f t="shared" si="84"/>
        <v/>
      </c>
      <c r="BC94" s="87" t="str">
        <f t="shared" si="85"/>
        <v/>
      </c>
      <c r="BD94" s="87" t="str">
        <f t="shared" si="86"/>
        <v/>
      </c>
      <c r="BE94" s="87" t="str">
        <f t="shared" si="87"/>
        <v/>
      </c>
      <c r="BG94" s="87" t="str">
        <f t="shared" si="88"/>
        <v/>
      </c>
      <c r="BH94" s="127" t="str">
        <f t="shared" si="89"/>
        <v/>
      </c>
      <c r="BI94" s="127" t="str">
        <f t="shared" si="90"/>
        <v/>
      </c>
      <c r="BJ94" s="87" t="str">
        <f t="shared" si="91"/>
        <v/>
      </c>
      <c r="BK94" s="87" t="str">
        <f t="shared" si="92"/>
        <v/>
      </c>
      <c r="BL94" s="87" t="str">
        <f t="shared" si="93"/>
        <v/>
      </c>
      <c r="BN94" s="129">
        <v>92</v>
      </c>
      <c r="BO94" s="129">
        <v>98</v>
      </c>
      <c r="BP94" s="129">
        <v>99</v>
      </c>
      <c r="BQ94" s="129">
        <v>92</v>
      </c>
      <c r="BR94" s="129">
        <v>92</v>
      </c>
      <c r="BS94" s="129" t="str">
        <v>1c</v>
      </c>
      <c r="BT94" s="129" t="str">
        <v>0</v>
      </c>
      <c r="BU94" s="87">
        <v>0</v>
      </c>
      <c r="BV94" s="129">
        <v>92</v>
      </c>
      <c r="BW94" s="129" t="str">
        <v>2.10E+11</v>
      </c>
      <c r="BX94" s="129" t="str">
        <v>8.08E+10</v>
      </c>
      <c r="BY94" s="129" t="str">
        <v>7850</v>
      </c>
      <c r="BZ94" s="129">
        <v>1</v>
      </c>
      <c r="CA94" s="129">
        <v>1.4999999999999999E-2</v>
      </c>
      <c r="CD94" s="87">
        <v>92</v>
      </c>
      <c r="CE94" s="87" t="s">
        <v>180</v>
      </c>
      <c r="CF94" s="87" t="s">
        <v>181</v>
      </c>
      <c r="CG94" s="87">
        <v>1</v>
      </c>
      <c r="CH94" s="87">
        <v>1</v>
      </c>
      <c r="CI94" s="87">
        <v>1.4999999999999999E-2</v>
      </c>
      <c r="CK94" s="87">
        <f t="shared" si="78"/>
        <v>92</v>
      </c>
      <c r="CL94" s="87">
        <f t="shared" si="102"/>
        <v>12.99</v>
      </c>
      <c r="CM94" s="87">
        <f t="shared" si="102"/>
        <v>-1.944</v>
      </c>
      <c r="CN94" s="87">
        <f t="shared" si="79"/>
        <v>9.3000000000000007</v>
      </c>
      <c r="CO94" s="87">
        <v>1</v>
      </c>
      <c r="CP94" s="87">
        <v>0</v>
      </c>
      <c r="CR94" s="87">
        <f t="shared" si="80"/>
        <v>92</v>
      </c>
      <c r="CS94" s="87">
        <f t="shared" si="80"/>
        <v>98</v>
      </c>
      <c r="CT94" s="87">
        <f t="shared" si="80"/>
        <v>99</v>
      </c>
      <c r="CU94" s="87">
        <v>3</v>
      </c>
      <c r="CV94" s="87">
        <v>3</v>
      </c>
      <c r="CW94" s="87">
        <v>1</v>
      </c>
      <c r="CX94" s="87">
        <v>0</v>
      </c>
      <c r="CY94" s="87">
        <v>1</v>
      </c>
      <c r="CZ94" s="87">
        <v>3</v>
      </c>
      <c r="DA94" s="87">
        <v>1</v>
      </c>
      <c r="DB94" s="87" t="b">
        <v>1</v>
      </c>
      <c r="DE94" s="87">
        <v>173</v>
      </c>
      <c r="DF94" s="87">
        <v>-20.981000000000002</v>
      </c>
      <c r="DG94" s="87">
        <v>0</v>
      </c>
      <c r="DH94" s="87">
        <v>-12</v>
      </c>
      <c r="DI94" s="87">
        <v>1</v>
      </c>
      <c r="DJ94" s="87">
        <v>0</v>
      </c>
      <c r="DM94" s="87">
        <v>167</v>
      </c>
      <c r="DN94" s="87">
        <v>174</v>
      </c>
      <c r="DO94" s="87">
        <v>175</v>
      </c>
      <c r="DP94" s="87">
        <v>3</v>
      </c>
      <c r="DQ94" s="87">
        <v>3</v>
      </c>
      <c r="DR94" s="87">
        <v>1</v>
      </c>
      <c r="DS94" s="87">
        <v>0</v>
      </c>
      <c r="DT94" s="87">
        <v>2</v>
      </c>
      <c r="DU94" s="87">
        <v>1</v>
      </c>
      <c r="DV94" s="87">
        <v>1</v>
      </c>
      <c r="DW94" s="87" t="b">
        <v>1</v>
      </c>
      <c r="EI94" s="173">
        <v>5582177</v>
      </c>
      <c r="EJ94" s="127">
        <v>0</v>
      </c>
      <c r="EK94" s="127">
        <v>0</v>
      </c>
      <c r="EL94" s="127">
        <v>0</v>
      </c>
      <c r="EM94" s="127">
        <v>115873.60000000001</v>
      </c>
      <c r="EN94" s="127">
        <v>2.4138540000000002</v>
      </c>
    </row>
    <row r="95" spans="1:144">
      <c r="A95" s="89">
        <f t="shared" si="107"/>
        <v>7</v>
      </c>
      <c r="B95" s="151">
        <f t="shared" si="107"/>
        <v>93</v>
      </c>
      <c r="C95" s="152">
        <v>9.3000000000000007</v>
      </c>
      <c r="D95" s="151">
        <v>12.99</v>
      </c>
      <c r="E95" s="151">
        <v>0</v>
      </c>
      <c r="F95" s="151" t="s">
        <v>142</v>
      </c>
      <c r="G95" s="151"/>
      <c r="H95" s="151"/>
      <c r="J95" s="87">
        <f t="shared" si="108"/>
        <v>47.1</v>
      </c>
      <c r="K95" s="126">
        <v>50</v>
      </c>
      <c r="L95" s="87">
        <v>10</v>
      </c>
      <c r="M95" s="87">
        <v>22</v>
      </c>
      <c r="N95" s="87" t="s">
        <v>154</v>
      </c>
      <c r="O95" s="87" t="s">
        <v>155</v>
      </c>
      <c r="P95" s="87">
        <v>0</v>
      </c>
      <c r="Q95" s="127">
        <v>6.8959999999999996E-4</v>
      </c>
      <c r="R95" s="87">
        <v>0</v>
      </c>
      <c r="S95" s="87">
        <v>0</v>
      </c>
      <c r="T95" s="127">
        <v>1802000000000</v>
      </c>
      <c r="U95" s="127">
        <v>1802000000000</v>
      </c>
      <c r="V95" s="127">
        <v>27860000000</v>
      </c>
      <c r="W95" s="127">
        <v>27860000000</v>
      </c>
      <c r="X95" s="87">
        <v>0</v>
      </c>
      <c r="Y95" s="87">
        <v>0</v>
      </c>
      <c r="Z95" s="127">
        <v>1387000000000</v>
      </c>
      <c r="AA95" s="87">
        <v>1.7165E-2</v>
      </c>
      <c r="AB95" s="127">
        <v>144800000000</v>
      </c>
      <c r="AC95" s="87">
        <v>0.65</v>
      </c>
      <c r="AD95" s="87" t="s">
        <v>156</v>
      </c>
      <c r="AE95" s="87" t="s">
        <v>157</v>
      </c>
      <c r="AF95" s="87" t="s">
        <v>158</v>
      </c>
      <c r="AG95" s="87" t="s">
        <v>159</v>
      </c>
      <c r="AH95" s="87" t="s">
        <v>160</v>
      </c>
      <c r="AI95" s="87" t="s">
        <v>161</v>
      </c>
      <c r="AJ95" s="87" t="s">
        <v>162</v>
      </c>
      <c r="AK95" s="87">
        <v>0</v>
      </c>
      <c r="AL95" s="87">
        <v>0</v>
      </c>
      <c r="AM95" s="87" t="s">
        <v>142</v>
      </c>
      <c r="AO95" s="87">
        <f t="shared" si="76"/>
        <v>93</v>
      </c>
      <c r="AP95" s="87">
        <f t="shared" si="74"/>
        <v>12.99</v>
      </c>
      <c r="AQ95" s="87">
        <f t="shared" si="74"/>
        <v>0</v>
      </c>
      <c r="AR95" s="87">
        <f t="shared" si="77"/>
        <v>9.3000000000000007</v>
      </c>
      <c r="AS95" s="87">
        <v>1</v>
      </c>
      <c r="AT95" s="87">
        <v>0</v>
      </c>
      <c r="AU95" s="87">
        <v>0</v>
      </c>
      <c r="AV95" s="87">
        <v>0</v>
      </c>
      <c r="AW95" s="87">
        <v>0</v>
      </c>
      <c r="AY95" s="133">
        <f t="shared" ref="AY95" si="111">IF(J95="", "", INT(J95))</f>
        <v>47</v>
      </c>
      <c r="AZ95" s="87">
        <f t="shared" si="82"/>
        <v>50</v>
      </c>
      <c r="BA95" s="87">
        <f t="shared" si="83"/>
        <v>51</v>
      </c>
      <c r="BB95" s="87">
        <f t="shared" si="84"/>
        <v>47</v>
      </c>
      <c r="BC95" s="87">
        <f t="shared" si="85"/>
        <v>47</v>
      </c>
      <c r="BD95" s="87" t="str">
        <f t="shared" si="86"/>
        <v>1c</v>
      </c>
      <c r="BE95" s="87" t="str">
        <f t="shared" si="87"/>
        <v>0</v>
      </c>
      <c r="BG95" s="87">
        <f t="shared" si="88"/>
        <v>47</v>
      </c>
      <c r="BH95" s="127" t="str">
        <f t="shared" si="89"/>
        <v>2.10E+11</v>
      </c>
      <c r="BI95" s="127" t="str">
        <f t="shared" si="90"/>
        <v>8.08E+10</v>
      </c>
      <c r="BJ95" s="87" t="str">
        <f t="shared" si="91"/>
        <v>7850</v>
      </c>
      <c r="BK95" s="87">
        <f t="shared" si="92"/>
        <v>10</v>
      </c>
      <c r="BL95" s="87">
        <f t="shared" si="93"/>
        <v>2.1999999999999999E-2</v>
      </c>
      <c r="BN95" s="129">
        <v>93</v>
      </c>
      <c r="BO95" s="129">
        <v>100</v>
      </c>
      <c r="BP95" s="129">
        <v>101</v>
      </c>
      <c r="BQ95" s="129">
        <v>93</v>
      </c>
      <c r="BR95" s="129">
        <v>93</v>
      </c>
      <c r="BS95" s="129" t="str">
        <v>1c</v>
      </c>
      <c r="BT95" s="129" t="str">
        <v>0</v>
      </c>
      <c r="BU95" s="87">
        <v>0</v>
      </c>
      <c r="BV95" s="129">
        <v>93</v>
      </c>
      <c r="BW95" s="129" t="str">
        <v>2.10E+11</v>
      </c>
      <c r="BX95" s="129" t="str">
        <v>8.08E+10</v>
      </c>
      <c r="BY95" s="129" t="str">
        <v>7850</v>
      </c>
      <c r="BZ95" s="129">
        <v>1.3</v>
      </c>
      <c r="CA95" s="129">
        <v>0.02</v>
      </c>
      <c r="CD95" s="87">
        <v>93</v>
      </c>
      <c r="CE95" s="87" t="s">
        <v>180</v>
      </c>
      <c r="CF95" s="87" t="s">
        <v>181</v>
      </c>
      <c r="CG95" s="87">
        <v>1</v>
      </c>
      <c r="CH95" s="87">
        <v>1.3</v>
      </c>
      <c r="CI95" s="87">
        <v>0.02</v>
      </c>
      <c r="CK95" s="87">
        <f t="shared" si="78"/>
        <v>93</v>
      </c>
      <c r="CL95" s="87">
        <f t="shared" si="102"/>
        <v>12.99</v>
      </c>
      <c r="CM95" s="87">
        <f t="shared" si="102"/>
        <v>0</v>
      </c>
      <c r="CN95" s="87">
        <f t="shared" si="79"/>
        <v>9.3000000000000007</v>
      </c>
      <c r="CO95" s="87">
        <v>1</v>
      </c>
      <c r="CP95" s="87">
        <v>0</v>
      </c>
      <c r="CR95" s="87">
        <f t="shared" si="80"/>
        <v>93</v>
      </c>
      <c r="CS95" s="87">
        <f t="shared" si="80"/>
        <v>100</v>
      </c>
      <c r="CT95" s="87">
        <f t="shared" si="80"/>
        <v>101</v>
      </c>
      <c r="CU95" s="87">
        <v>3</v>
      </c>
      <c r="CV95" s="87">
        <v>3</v>
      </c>
      <c r="CW95" s="87">
        <v>1</v>
      </c>
      <c r="CX95" s="87">
        <v>0</v>
      </c>
      <c r="CY95" s="87">
        <v>1</v>
      </c>
      <c r="CZ95" s="87">
        <v>3</v>
      </c>
      <c r="DA95" s="87">
        <v>1</v>
      </c>
      <c r="DB95" s="87" t="b">
        <v>1</v>
      </c>
      <c r="DE95" s="87">
        <v>174</v>
      </c>
      <c r="DF95" s="87">
        <v>1.25</v>
      </c>
      <c r="DG95" s="87">
        <v>-2.17</v>
      </c>
      <c r="DH95" s="87">
        <v>-12</v>
      </c>
      <c r="DI95" s="87">
        <v>1</v>
      </c>
      <c r="DJ95" s="87">
        <v>0</v>
      </c>
      <c r="DM95" s="87">
        <v>168</v>
      </c>
      <c r="DN95" s="87">
        <v>175</v>
      </c>
      <c r="DO95" s="87">
        <v>179</v>
      </c>
      <c r="DP95" s="87">
        <v>3</v>
      </c>
      <c r="DQ95" s="87">
        <v>3</v>
      </c>
      <c r="DR95" s="87">
        <v>1</v>
      </c>
      <c r="DS95" s="87">
        <v>0</v>
      </c>
      <c r="DT95" s="87">
        <v>2</v>
      </c>
      <c r="DU95" s="87">
        <v>1</v>
      </c>
      <c r="DV95" s="87">
        <v>1</v>
      </c>
      <c r="DW95" s="87" t="b">
        <v>1</v>
      </c>
      <c r="EI95" s="173">
        <v>0</v>
      </c>
      <c r="EJ95" s="127">
        <v>5582177</v>
      </c>
      <c r="EK95" s="127">
        <v>0</v>
      </c>
      <c r="EL95" s="127">
        <v>-115873.60000000001</v>
      </c>
      <c r="EM95" s="127">
        <v>0</v>
      </c>
      <c r="EN95" s="127">
        <v>7.1743860000000007E-2</v>
      </c>
    </row>
    <row r="96" spans="1:144">
      <c r="A96" s="89">
        <f t="shared" si="107"/>
        <v>8</v>
      </c>
      <c r="B96" s="155">
        <f t="shared" si="107"/>
        <v>94</v>
      </c>
      <c r="C96" s="156">
        <v>9.3000000000000007</v>
      </c>
      <c r="D96" s="155">
        <v>12.99</v>
      </c>
      <c r="E96" s="155">
        <v>1.944</v>
      </c>
      <c r="F96" s="155" t="s">
        <v>142</v>
      </c>
      <c r="G96" s="155"/>
      <c r="H96" s="151"/>
      <c r="I96" s="87">
        <v>1</v>
      </c>
      <c r="J96" s="87">
        <f t="shared" si="108"/>
        <v>47.2</v>
      </c>
      <c r="K96" s="126">
        <v>51</v>
      </c>
      <c r="L96" s="87">
        <v>10</v>
      </c>
      <c r="M96" s="87">
        <v>22</v>
      </c>
      <c r="N96" s="87" t="s">
        <v>154</v>
      </c>
      <c r="O96" s="87" t="s">
        <v>155</v>
      </c>
      <c r="P96" s="87">
        <v>0</v>
      </c>
      <c r="Q96" s="127">
        <v>6.8959999999999996E-4</v>
      </c>
      <c r="R96" s="87">
        <v>0</v>
      </c>
      <c r="S96" s="87">
        <v>0</v>
      </c>
      <c r="T96" s="127">
        <v>1802000000000</v>
      </c>
      <c r="U96" s="127">
        <v>1802000000000</v>
      </c>
      <c r="V96" s="127">
        <v>27860000000</v>
      </c>
      <c r="W96" s="127">
        <v>27860000000</v>
      </c>
      <c r="X96" s="87">
        <v>0</v>
      </c>
      <c r="Y96" s="87">
        <v>0</v>
      </c>
      <c r="Z96" s="127">
        <v>1387000000000</v>
      </c>
      <c r="AA96" s="87">
        <v>1.7165E-2</v>
      </c>
      <c r="AB96" s="127">
        <v>144800000000</v>
      </c>
      <c r="AC96" s="87">
        <v>0.65</v>
      </c>
      <c r="AD96" s="87" t="s">
        <v>156</v>
      </c>
      <c r="AE96" s="87" t="s">
        <v>157</v>
      </c>
      <c r="AF96" s="87" t="s">
        <v>158</v>
      </c>
      <c r="AG96" s="87" t="s">
        <v>159</v>
      </c>
      <c r="AH96" s="87" t="s">
        <v>160</v>
      </c>
      <c r="AI96" s="87" t="s">
        <v>161</v>
      </c>
      <c r="AJ96" s="87" t="s">
        <v>162</v>
      </c>
      <c r="AK96" s="87">
        <v>0</v>
      </c>
      <c r="AL96" s="87">
        <v>0</v>
      </c>
      <c r="AM96" s="87" t="s">
        <v>142</v>
      </c>
      <c r="AO96" s="87">
        <f t="shared" si="76"/>
        <v>94</v>
      </c>
      <c r="AP96" s="87">
        <f t="shared" si="74"/>
        <v>12.99</v>
      </c>
      <c r="AQ96" s="87">
        <f t="shared" si="74"/>
        <v>1.944</v>
      </c>
      <c r="AR96" s="87">
        <f t="shared" si="77"/>
        <v>9.3000000000000007</v>
      </c>
      <c r="AS96" s="87">
        <v>1</v>
      </c>
      <c r="AT96" s="87">
        <v>0</v>
      </c>
      <c r="AU96" s="87">
        <v>0</v>
      </c>
      <c r="AV96" s="87">
        <v>0</v>
      </c>
      <c r="AW96" s="87">
        <v>0</v>
      </c>
      <c r="AY96" s="133"/>
      <c r="AZ96" s="87" t="str">
        <f t="shared" si="82"/>
        <v/>
      </c>
      <c r="BA96" s="87" t="str">
        <f t="shared" si="83"/>
        <v/>
      </c>
      <c r="BB96" s="87" t="str">
        <f t="shared" si="84"/>
        <v/>
      </c>
      <c r="BC96" s="87" t="str">
        <f t="shared" si="85"/>
        <v/>
      </c>
      <c r="BD96" s="87" t="str">
        <f t="shared" si="86"/>
        <v/>
      </c>
      <c r="BE96" s="87" t="str">
        <f t="shared" si="87"/>
        <v/>
      </c>
      <c r="BG96" s="87" t="str">
        <f t="shared" si="88"/>
        <v/>
      </c>
      <c r="BH96" s="127" t="str">
        <f t="shared" si="89"/>
        <v/>
      </c>
      <c r="BI96" s="127" t="str">
        <f t="shared" si="90"/>
        <v/>
      </c>
      <c r="BJ96" s="87" t="str">
        <f t="shared" si="91"/>
        <v/>
      </c>
      <c r="BK96" s="87" t="str">
        <f t="shared" si="92"/>
        <v/>
      </c>
      <c r="BL96" s="87" t="str">
        <f t="shared" si="93"/>
        <v/>
      </c>
      <c r="BN96" s="129">
        <v>94</v>
      </c>
      <c r="BO96" s="129">
        <v>101</v>
      </c>
      <c r="BP96" s="155">
        <v>102</v>
      </c>
      <c r="BQ96" s="129">
        <v>94</v>
      </c>
      <c r="BR96" s="129">
        <v>94</v>
      </c>
      <c r="BS96" s="129" t="str">
        <v>1c</v>
      </c>
      <c r="BT96" s="129" t="str">
        <v>0</v>
      </c>
      <c r="BU96" s="87">
        <v>0</v>
      </c>
      <c r="BV96" s="129">
        <v>94</v>
      </c>
      <c r="BW96" s="129" t="str">
        <v>2.10E+11</v>
      </c>
      <c r="BX96" s="129" t="str">
        <v>8.08E+10</v>
      </c>
      <c r="BY96" s="129" t="str">
        <v>7850</v>
      </c>
      <c r="BZ96" s="129">
        <v>1.3</v>
      </c>
      <c r="CA96" s="129">
        <v>0.02</v>
      </c>
      <c r="CD96" s="87">
        <v>94</v>
      </c>
      <c r="CE96" s="87" t="s">
        <v>180</v>
      </c>
      <c r="CF96" s="87" t="s">
        <v>181</v>
      </c>
      <c r="CG96" s="87">
        <v>1</v>
      </c>
      <c r="CH96" s="87">
        <v>1.3</v>
      </c>
      <c r="CI96" s="87">
        <v>0.02</v>
      </c>
      <c r="CK96" s="87">
        <f t="shared" si="78"/>
        <v>94</v>
      </c>
      <c r="CL96" s="87">
        <f t="shared" si="102"/>
        <v>12.99</v>
      </c>
      <c r="CM96" s="87">
        <f t="shared" si="102"/>
        <v>1.944</v>
      </c>
      <c r="CN96" s="87">
        <f t="shared" si="79"/>
        <v>9.3000000000000007</v>
      </c>
      <c r="CO96" s="87">
        <v>1</v>
      </c>
      <c r="CP96" s="87">
        <v>0</v>
      </c>
      <c r="CR96" s="87">
        <f t="shared" si="80"/>
        <v>94</v>
      </c>
      <c r="CS96" s="87">
        <f t="shared" si="80"/>
        <v>101</v>
      </c>
      <c r="CT96" s="87">
        <f t="shared" si="80"/>
        <v>102</v>
      </c>
      <c r="CU96" s="87">
        <v>3</v>
      </c>
      <c r="CV96" s="87">
        <v>3</v>
      </c>
      <c r="CW96" s="87">
        <v>1</v>
      </c>
      <c r="CX96" s="87">
        <v>0</v>
      </c>
      <c r="CY96" s="87">
        <v>1</v>
      </c>
      <c r="CZ96" s="87">
        <v>3</v>
      </c>
      <c r="DA96" s="87">
        <v>1</v>
      </c>
      <c r="DB96" s="87" t="b">
        <v>1</v>
      </c>
      <c r="DE96" s="87">
        <v>175</v>
      </c>
      <c r="DF96" s="87">
        <v>1.97</v>
      </c>
      <c r="DG96" s="87">
        <v>-3.4119999999999999</v>
      </c>
      <c r="DH96" s="87">
        <v>-12</v>
      </c>
      <c r="DI96" s="87">
        <v>1</v>
      </c>
      <c r="DJ96" s="87">
        <v>0</v>
      </c>
      <c r="DM96" s="87">
        <v>172</v>
      </c>
      <c r="DN96" s="87">
        <v>179</v>
      </c>
      <c r="DO96" s="87">
        <v>180</v>
      </c>
      <c r="DP96" s="87">
        <v>3</v>
      </c>
      <c r="DQ96" s="87">
        <v>3</v>
      </c>
      <c r="DR96" s="87">
        <v>1</v>
      </c>
      <c r="DS96" s="87">
        <v>0</v>
      </c>
      <c r="DT96" s="87">
        <v>2</v>
      </c>
      <c r="DU96" s="87">
        <v>1</v>
      </c>
      <c r="DV96" s="87">
        <v>1</v>
      </c>
      <c r="DW96" s="87" t="b">
        <v>1</v>
      </c>
      <c r="EI96" s="173">
        <v>0</v>
      </c>
      <c r="EJ96" s="127">
        <v>0</v>
      </c>
      <c r="EK96" s="127">
        <v>5582177</v>
      </c>
      <c r="EL96" s="127">
        <v>-2.4138289999999998</v>
      </c>
      <c r="EM96" s="127">
        <v>-7.1738350000000006E-2</v>
      </c>
      <c r="EN96" s="127">
        <v>0</v>
      </c>
    </row>
    <row r="97" spans="1:144">
      <c r="A97" s="89">
        <f t="shared" si="107"/>
        <v>9</v>
      </c>
      <c r="B97" s="155">
        <f t="shared" si="107"/>
        <v>95</v>
      </c>
      <c r="C97" s="156">
        <v>9.3000000000000007</v>
      </c>
      <c r="D97" s="155">
        <v>12.99</v>
      </c>
      <c r="E97" s="155">
        <v>5.8330000000000002</v>
      </c>
      <c r="F97" s="155" t="s">
        <v>142</v>
      </c>
      <c r="G97" s="155"/>
      <c r="H97" s="151"/>
      <c r="I97" s="87">
        <v>1</v>
      </c>
      <c r="J97" s="87">
        <f t="shared" si="108"/>
        <v>48.1</v>
      </c>
      <c r="K97" s="126">
        <v>51</v>
      </c>
      <c r="L97" s="87">
        <v>10</v>
      </c>
      <c r="M97" s="87">
        <v>20</v>
      </c>
      <c r="N97" s="87" t="s">
        <v>154</v>
      </c>
      <c r="O97" s="87" t="s">
        <v>155</v>
      </c>
      <c r="P97" s="87">
        <v>0</v>
      </c>
      <c r="Q97" s="127">
        <v>6.2710000000000001E-4</v>
      </c>
      <c r="R97" s="87">
        <v>0</v>
      </c>
      <c r="S97" s="87">
        <v>0</v>
      </c>
      <c r="T97" s="127">
        <v>1639000000000</v>
      </c>
      <c r="U97" s="127">
        <v>1639000000000</v>
      </c>
      <c r="V97" s="127">
        <v>25330000000</v>
      </c>
      <c r="W97" s="127">
        <v>25330000000</v>
      </c>
      <c r="X97" s="87">
        <v>0</v>
      </c>
      <c r="Y97" s="87">
        <v>0</v>
      </c>
      <c r="Z97" s="127">
        <v>1262000000000</v>
      </c>
      <c r="AA97" s="87">
        <v>1.5613999999999999E-2</v>
      </c>
      <c r="AB97" s="127">
        <v>131700000000</v>
      </c>
      <c r="AC97" s="87">
        <v>0.65</v>
      </c>
      <c r="AD97" s="87" t="s">
        <v>156</v>
      </c>
      <c r="AE97" s="87" t="s">
        <v>157</v>
      </c>
      <c r="AF97" s="87" t="s">
        <v>158</v>
      </c>
      <c r="AG97" s="87" t="s">
        <v>159</v>
      </c>
      <c r="AH97" s="87" t="s">
        <v>160</v>
      </c>
      <c r="AI97" s="87" t="s">
        <v>161</v>
      </c>
      <c r="AJ97" s="87" t="s">
        <v>162</v>
      </c>
      <c r="AK97" s="87">
        <v>0</v>
      </c>
      <c r="AL97" s="87">
        <v>0</v>
      </c>
      <c r="AM97" s="87" t="s">
        <v>142</v>
      </c>
      <c r="AO97" s="87">
        <f t="shared" si="76"/>
        <v>95</v>
      </c>
      <c r="AP97" s="87">
        <f t="shared" si="74"/>
        <v>12.99</v>
      </c>
      <c r="AQ97" s="87">
        <f t="shared" si="74"/>
        <v>5.8330000000000002</v>
      </c>
      <c r="AR97" s="87">
        <f t="shared" si="77"/>
        <v>9.3000000000000007</v>
      </c>
      <c r="AS97" s="87">
        <v>1</v>
      </c>
      <c r="AT97" s="87">
        <v>0</v>
      </c>
      <c r="AU97" s="87">
        <v>0</v>
      </c>
      <c r="AV97" s="87">
        <v>0</v>
      </c>
      <c r="AW97" s="87">
        <v>0</v>
      </c>
      <c r="AY97" s="133">
        <f t="shared" ref="AY97" si="112">IF(J97="", "", INT(J97))</f>
        <v>48</v>
      </c>
      <c r="AZ97" s="87">
        <f t="shared" si="82"/>
        <v>51</v>
      </c>
      <c r="BA97" s="87">
        <f t="shared" si="83"/>
        <v>52</v>
      </c>
      <c r="BB97" s="87">
        <f t="shared" si="84"/>
        <v>48</v>
      </c>
      <c r="BC97" s="87">
        <f t="shared" si="85"/>
        <v>48</v>
      </c>
      <c r="BD97" s="87" t="str">
        <f t="shared" si="86"/>
        <v>1c</v>
      </c>
      <c r="BE97" s="87" t="str">
        <f t="shared" si="87"/>
        <v>0</v>
      </c>
      <c r="BG97" s="87">
        <f t="shared" si="88"/>
        <v>48</v>
      </c>
      <c r="BH97" s="127" t="str">
        <f t="shared" si="89"/>
        <v>2.10E+11</v>
      </c>
      <c r="BI97" s="127" t="str">
        <f t="shared" si="90"/>
        <v>8.08E+10</v>
      </c>
      <c r="BJ97" s="87" t="str">
        <f t="shared" si="91"/>
        <v>7850</v>
      </c>
      <c r="BK97" s="87">
        <f t="shared" si="92"/>
        <v>10</v>
      </c>
      <c r="BL97" s="87">
        <f t="shared" si="93"/>
        <v>0.02</v>
      </c>
      <c r="BN97" s="155">
        <v>95</v>
      </c>
      <c r="BO97" s="155">
        <v>102</v>
      </c>
      <c r="BP97" s="155">
        <v>103</v>
      </c>
      <c r="BQ97" s="155">
        <v>95</v>
      </c>
      <c r="BR97" s="155">
        <v>95</v>
      </c>
      <c r="BS97" s="155" t="str">
        <v>1c</v>
      </c>
      <c r="BT97" s="155" t="str">
        <v>0</v>
      </c>
      <c r="BU97" s="87">
        <v>0</v>
      </c>
      <c r="BV97" s="129">
        <v>95</v>
      </c>
      <c r="BW97" s="129" t="str">
        <v>2.10E+11</v>
      </c>
      <c r="BX97" s="129" t="str">
        <v>8.08E+10</v>
      </c>
      <c r="BY97" s="129" t="str">
        <v>7850</v>
      </c>
      <c r="BZ97" s="129">
        <v>1.3</v>
      </c>
      <c r="CA97" s="129">
        <v>0.02</v>
      </c>
      <c r="CD97" s="87">
        <v>95</v>
      </c>
      <c r="CE97" s="87" t="s">
        <v>180</v>
      </c>
      <c r="CF97" s="87" t="s">
        <v>181</v>
      </c>
      <c r="CG97" s="87">
        <v>1</v>
      </c>
      <c r="CH97" s="87">
        <v>1.3</v>
      </c>
      <c r="CI97" s="87">
        <v>0.02</v>
      </c>
      <c r="CK97" s="87">
        <f t="shared" si="78"/>
        <v>95</v>
      </c>
      <c r="CL97" s="87">
        <f t="shared" si="102"/>
        <v>12.99</v>
      </c>
      <c r="CM97" s="87">
        <f t="shared" si="102"/>
        <v>5.8330000000000002</v>
      </c>
      <c r="CN97" s="87">
        <f t="shared" si="79"/>
        <v>9.3000000000000007</v>
      </c>
      <c r="CO97" s="87">
        <v>1</v>
      </c>
      <c r="CP97" s="87">
        <v>0</v>
      </c>
      <c r="CR97" s="87">
        <f t="shared" si="80"/>
        <v>95</v>
      </c>
      <c r="CS97" s="87">
        <f t="shared" si="80"/>
        <v>102</v>
      </c>
      <c r="CT97" s="87">
        <f t="shared" si="80"/>
        <v>103</v>
      </c>
      <c r="CU97" s="87">
        <v>3</v>
      </c>
      <c r="CV97" s="87">
        <v>3</v>
      </c>
      <c r="CW97" s="87">
        <v>1</v>
      </c>
      <c r="CX97" s="87">
        <v>0</v>
      </c>
      <c r="CY97" s="87">
        <v>1</v>
      </c>
      <c r="CZ97" s="87">
        <v>3</v>
      </c>
      <c r="DA97" s="87">
        <v>1</v>
      </c>
      <c r="DB97" s="87" t="b">
        <v>1</v>
      </c>
      <c r="DE97" s="87">
        <v>179</v>
      </c>
      <c r="DF97" s="87">
        <v>9.94</v>
      </c>
      <c r="DG97" s="87">
        <v>-17.216999999999999</v>
      </c>
      <c r="DH97" s="87">
        <v>-12</v>
      </c>
      <c r="DI97" s="87">
        <v>1</v>
      </c>
      <c r="DJ97" s="87">
        <v>0</v>
      </c>
      <c r="DM97" s="87">
        <v>173</v>
      </c>
      <c r="DN97" s="87">
        <v>180</v>
      </c>
      <c r="DO97" s="87">
        <v>47</v>
      </c>
      <c r="DP97" s="87">
        <v>3</v>
      </c>
      <c r="DQ97" s="87">
        <v>3</v>
      </c>
      <c r="DR97" s="87">
        <v>1</v>
      </c>
      <c r="DS97" s="87">
        <v>0</v>
      </c>
      <c r="DT97" s="87">
        <v>2</v>
      </c>
      <c r="DU97" s="87">
        <v>1</v>
      </c>
      <c r="DV97" s="87">
        <v>1</v>
      </c>
      <c r="DW97" s="87" t="b">
        <v>1</v>
      </c>
      <c r="EI97" s="173">
        <v>0</v>
      </c>
      <c r="EJ97" s="127">
        <v>-115873.60000000001</v>
      </c>
      <c r="EK97" s="127">
        <v>-2.4138289999999998</v>
      </c>
      <c r="EL97" s="127">
        <v>1484373000</v>
      </c>
      <c r="EM97" s="127">
        <v>23.55312</v>
      </c>
      <c r="EN97" s="127">
        <v>-11.97716</v>
      </c>
    </row>
    <row r="98" spans="1:144">
      <c r="A98" s="89">
        <f t="shared" si="107"/>
        <v>10</v>
      </c>
      <c r="B98" s="155">
        <f t="shared" si="107"/>
        <v>96</v>
      </c>
      <c r="C98" s="156">
        <v>9.3000000000000007</v>
      </c>
      <c r="D98" s="155">
        <v>12.99</v>
      </c>
      <c r="E98" s="155">
        <v>9.7219999999999995</v>
      </c>
      <c r="F98" s="155" t="s">
        <v>142</v>
      </c>
      <c r="G98" s="155"/>
      <c r="H98" s="151"/>
      <c r="I98" s="87">
        <v>1</v>
      </c>
      <c r="J98" s="87">
        <f t="shared" si="108"/>
        <v>48.2</v>
      </c>
      <c r="K98" s="126">
        <v>52</v>
      </c>
      <c r="L98" s="87">
        <v>10</v>
      </c>
      <c r="M98" s="87">
        <v>20</v>
      </c>
      <c r="N98" s="87" t="s">
        <v>154</v>
      </c>
      <c r="O98" s="87" t="s">
        <v>155</v>
      </c>
      <c r="P98" s="87">
        <v>0</v>
      </c>
      <c r="Q98" s="127">
        <v>6.2710000000000001E-4</v>
      </c>
      <c r="R98" s="87">
        <v>0</v>
      </c>
      <c r="S98" s="87">
        <v>0</v>
      </c>
      <c r="T98" s="127">
        <v>1639000000000</v>
      </c>
      <c r="U98" s="127">
        <v>1639000000000</v>
      </c>
      <c r="V98" s="127">
        <v>25330000000</v>
      </c>
      <c r="W98" s="127">
        <v>25330000000</v>
      </c>
      <c r="X98" s="87">
        <v>0</v>
      </c>
      <c r="Y98" s="87">
        <v>0</v>
      </c>
      <c r="Z98" s="127">
        <v>1262000000000</v>
      </c>
      <c r="AA98" s="87">
        <v>1.5613999999999999E-2</v>
      </c>
      <c r="AB98" s="127">
        <v>131700000000</v>
      </c>
      <c r="AC98" s="87">
        <v>0.65</v>
      </c>
      <c r="AD98" s="87" t="s">
        <v>156</v>
      </c>
      <c r="AE98" s="87" t="s">
        <v>157</v>
      </c>
      <c r="AF98" s="87" t="s">
        <v>158</v>
      </c>
      <c r="AG98" s="87" t="s">
        <v>159</v>
      </c>
      <c r="AH98" s="87" t="s">
        <v>160</v>
      </c>
      <c r="AI98" s="87" t="s">
        <v>161</v>
      </c>
      <c r="AJ98" s="87" t="s">
        <v>162</v>
      </c>
      <c r="AK98" s="87">
        <v>0</v>
      </c>
      <c r="AL98" s="87">
        <v>0</v>
      </c>
      <c r="AM98" s="87" t="s">
        <v>142</v>
      </c>
      <c r="AO98" s="87">
        <f t="shared" si="76"/>
        <v>96</v>
      </c>
      <c r="AP98" s="87">
        <f t="shared" si="74"/>
        <v>12.99</v>
      </c>
      <c r="AQ98" s="87">
        <f t="shared" si="74"/>
        <v>9.7219999999999995</v>
      </c>
      <c r="AR98" s="87">
        <f t="shared" si="77"/>
        <v>9.3000000000000007</v>
      </c>
      <c r="AS98" s="87">
        <v>1</v>
      </c>
      <c r="AT98" s="87">
        <v>0</v>
      </c>
      <c r="AU98" s="87">
        <v>0</v>
      </c>
      <c r="AV98" s="87">
        <v>0</v>
      </c>
      <c r="AW98" s="87">
        <v>0</v>
      </c>
      <c r="AY98" s="133"/>
      <c r="AZ98" s="87" t="str">
        <f t="shared" si="82"/>
        <v/>
      </c>
      <c r="BA98" s="87" t="str">
        <f t="shared" si="83"/>
        <v/>
      </c>
      <c r="BB98" s="87" t="str">
        <f t="shared" si="84"/>
        <v/>
      </c>
      <c r="BC98" s="87" t="str">
        <f t="shared" si="85"/>
        <v/>
      </c>
      <c r="BD98" s="87" t="str">
        <f t="shared" si="86"/>
        <v/>
      </c>
      <c r="BE98" s="87" t="str">
        <f t="shared" si="87"/>
        <v/>
      </c>
      <c r="BG98" s="87" t="str">
        <f t="shared" si="88"/>
        <v/>
      </c>
      <c r="BH98" s="127" t="str">
        <f t="shared" si="89"/>
        <v/>
      </c>
      <c r="BI98" s="127" t="str">
        <f t="shared" si="90"/>
        <v/>
      </c>
      <c r="BJ98" s="87" t="str">
        <f t="shared" si="91"/>
        <v/>
      </c>
      <c r="BK98" s="87" t="str">
        <f t="shared" si="92"/>
        <v/>
      </c>
      <c r="BL98" s="87" t="str">
        <f t="shared" si="93"/>
        <v/>
      </c>
      <c r="BN98" s="155">
        <v>96</v>
      </c>
      <c r="BO98" s="155">
        <v>103</v>
      </c>
      <c r="BP98" s="155">
        <v>104</v>
      </c>
      <c r="BQ98" s="155">
        <v>96</v>
      </c>
      <c r="BR98" s="155">
        <v>96</v>
      </c>
      <c r="BS98" s="155" t="str">
        <v>1c</v>
      </c>
      <c r="BT98" s="155" t="str">
        <v>0</v>
      </c>
      <c r="BU98" s="87">
        <v>0</v>
      </c>
      <c r="BV98" s="129">
        <v>96</v>
      </c>
      <c r="BW98" s="129" t="str">
        <v>2.10E+11</v>
      </c>
      <c r="BX98" s="129" t="str">
        <v>8.08E+10</v>
      </c>
      <c r="BY98" s="129" t="str">
        <v>7850</v>
      </c>
      <c r="BZ98" s="129">
        <v>1.3</v>
      </c>
      <c r="CA98" s="129">
        <v>0.02</v>
      </c>
      <c r="CD98" s="87">
        <v>96</v>
      </c>
      <c r="CE98" s="87" t="s">
        <v>180</v>
      </c>
      <c r="CF98" s="87" t="s">
        <v>181</v>
      </c>
      <c r="CG98" s="87">
        <v>1</v>
      </c>
      <c r="CH98" s="87">
        <v>1.3</v>
      </c>
      <c r="CI98" s="87">
        <v>0.02</v>
      </c>
      <c r="CK98" s="87">
        <f t="shared" si="78"/>
        <v>96</v>
      </c>
      <c r="CL98" s="87">
        <f t="shared" si="102"/>
        <v>12.99</v>
      </c>
      <c r="CM98" s="87">
        <f t="shared" si="102"/>
        <v>9.7219999999999995</v>
      </c>
      <c r="CN98" s="87">
        <f t="shared" si="79"/>
        <v>9.3000000000000007</v>
      </c>
      <c r="CO98" s="87">
        <v>1</v>
      </c>
      <c r="CP98" s="87">
        <v>0</v>
      </c>
      <c r="CR98" s="87">
        <f t="shared" si="80"/>
        <v>96</v>
      </c>
      <c r="CS98" s="87">
        <f t="shared" si="80"/>
        <v>103</v>
      </c>
      <c r="CT98" s="87">
        <f t="shared" si="80"/>
        <v>104</v>
      </c>
      <c r="CU98" s="87">
        <v>3</v>
      </c>
      <c r="CV98" s="87">
        <v>3</v>
      </c>
      <c r="CW98" s="87">
        <v>1</v>
      </c>
      <c r="CX98" s="87">
        <v>0</v>
      </c>
      <c r="CY98" s="87">
        <v>1</v>
      </c>
      <c r="CZ98" s="87">
        <v>3</v>
      </c>
      <c r="DA98" s="87">
        <v>1</v>
      </c>
      <c r="DB98" s="87" t="b">
        <v>1</v>
      </c>
      <c r="DE98" s="87">
        <v>180</v>
      </c>
      <c r="DF98" s="87">
        <v>10.49</v>
      </c>
      <c r="DG98" s="87">
        <v>-18.170000000000002</v>
      </c>
      <c r="DH98" s="87">
        <v>-12</v>
      </c>
      <c r="DI98" s="87">
        <v>1</v>
      </c>
      <c r="DJ98" s="87">
        <v>0</v>
      </c>
      <c r="DM98" s="87">
        <v>174</v>
      </c>
      <c r="DN98" s="87">
        <v>32</v>
      </c>
      <c r="DO98" s="87">
        <v>134</v>
      </c>
      <c r="DP98" s="87">
        <v>3</v>
      </c>
      <c r="DQ98" s="87">
        <v>3</v>
      </c>
      <c r="DR98" s="87">
        <v>1</v>
      </c>
      <c r="DS98" s="87">
        <v>0</v>
      </c>
      <c r="DT98" s="87">
        <v>2</v>
      </c>
      <c r="DU98" s="87">
        <v>1</v>
      </c>
      <c r="DV98" s="87">
        <v>1</v>
      </c>
      <c r="DW98" s="87" t="b">
        <v>1</v>
      </c>
      <c r="EI98" s="173">
        <v>115873.60000000001</v>
      </c>
      <c r="EJ98" s="127">
        <v>0</v>
      </c>
      <c r="EK98" s="127">
        <v>-7.1738350000000006E-2</v>
      </c>
      <c r="EL98" s="127">
        <v>23.55312</v>
      </c>
      <c r="EM98" s="127">
        <v>1484103000</v>
      </c>
      <c r="EN98" s="127">
        <v>6.3496540000000001</v>
      </c>
    </row>
    <row r="99" spans="1:144">
      <c r="A99" s="89">
        <f t="shared" si="107"/>
        <v>11</v>
      </c>
      <c r="B99" s="151">
        <f t="shared" si="107"/>
        <v>97</v>
      </c>
      <c r="C99" s="152">
        <v>9.3000000000000007</v>
      </c>
      <c r="D99" s="151">
        <v>12.99</v>
      </c>
      <c r="E99" s="151">
        <v>15.7028</v>
      </c>
      <c r="F99" s="151" t="s">
        <v>142</v>
      </c>
      <c r="G99" s="151"/>
      <c r="H99" s="151"/>
      <c r="J99" s="87">
        <f t="shared" si="108"/>
        <v>49.1</v>
      </c>
      <c r="K99" s="126">
        <v>52</v>
      </c>
      <c r="L99" s="87">
        <v>10</v>
      </c>
      <c r="M99" s="87">
        <v>20</v>
      </c>
      <c r="N99" s="87" t="s">
        <v>154</v>
      </c>
      <c r="O99" s="87" t="s">
        <v>155</v>
      </c>
      <c r="P99" s="87">
        <v>0</v>
      </c>
      <c r="Q99" s="127">
        <v>6.2710000000000001E-4</v>
      </c>
      <c r="R99" s="87">
        <v>0</v>
      </c>
      <c r="S99" s="87">
        <v>0</v>
      </c>
      <c r="T99" s="127">
        <v>1639000000000</v>
      </c>
      <c r="U99" s="127">
        <v>1639000000000</v>
      </c>
      <c r="V99" s="127">
        <v>25330000000</v>
      </c>
      <c r="W99" s="127">
        <v>25330000000</v>
      </c>
      <c r="X99" s="87">
        <v>0</v>
      </c>
      <c r="Y99" s="87">
        <v>0</v>
      </c>
      <c r="Z99" s="127">
        <v>1262000000000</v>
      </c>
      <c r="AA99" s="87">
        <v>1.5613999999999999E-2</v>
      </c>
      <c r="AB99" s="127">
        <v>131700000000</v>
      </c>
      <c r="AC99" s="87">
        <v>0.65</v>
      </c>
      <c r="AD99" s="87" t="s">
        <v>156</v>
      </c>
      <c r="AE99" s="87" t="s">
        <v>157</v>
      </c>
      <c r="AF99" s="87" t="s">
        <v>158</v>
      </c>
      <c r="AG99" s="87" t="s">
        <v>159</v>
      </c>
      <c r="AH99" s="87" t="s">
        <v>160</v>
      </c>
      <c r="AI99" s="87" t="s">
        <v>161</v>
      </c>
      <c r="AJ99" s="87" t="s">
        <v>162</v>
      </c>
      <c r="AK99" s="87">
        <v>0</v>
      </c>
      <c r="AL99" s="87">
        <v>0</v>
      </c>
      <c r="AM99" s="87" t="s">
        <v>142</v>
      </c>
      <c r="AO99" s="87">
        <f t="shared" si="76"/>
        <v>97</v>
      </c>
      <c r="AP99" s="87">
        <f t="shared" si="74"/>
        <v>12.99</v>
      </c>
      <c r="AQ99" s="87">
        <f t="shared" si="74"/>
        <v>15.7028</v>
      </c>
      <c r="AR99" s="87">
        <f t="shared" si="77"/>
        <v>9.3000000000000007</v>
      </c>
      <c r="AS99" s="87">
        <v>1</v>
      </c>
      <c r="AT99" s="87">
        <v>0</v>
      </c>
      <c r="AU99" s="87">
        <v>0</v>
      </c>
      <c r="AV99" s="87">
        <v>0</v>
      </c>
      <c r="AW99" s="87">
        <v>0</v>
      </c>
      <c r="AY99" s="133">
        <f t="shared" ref="AY99" si="113">IF(J99="", "", INT(J99))</f>
        <v>49</v>
      </c>
      <c r="AZ99" s="87">
        <f t="shared" si="82"/>
        <v>52</v>
      </c>
      <c r="BA99" s="87">
        <f t="shared" si="83"/>
        <v>53</v>
      </c>
      <c r="BB99" s="87">
        <f t="shared" si="84"/>
        <v>49</v>
      </c>
      <c r="BC99" s="87">
        <f t="shared" si="85"/>
        <v>49</v>
      </c>
      <c r="BD99" s="87" t="str">
        <f t="shared" si="86"/>
        <v>1c</v>
      </c>
      <c r="BE99" s="87" t="str">
        <f t="shared" si="87"/>
        <v>0</v>
      </c>
      <c r="BG99" s="87">
        <f t="shared" si="88"/>
        <v>49</v>
      </c>
      <c r="BH99" s="127" t="str">
        <f t="shared" si="89"/>
        <v>2.10E+11</v>
      </c>
      <c r="BI99" s="127" t="str">
        <f t="shared" si="90"/>
        <v>8.08E+10</v>
      </c>
      <c r="BJ99" s="87" t="str">
        <f t="shared" si="91"/>
        <v>7850</v>
      </c>
      <c r="BK99" s="87">
        <f t="shared" si="92"/>
        <v>10</v>
      </c>
      <c r="BL99" s="87">
        <f t="shared" si="93"/>
        <v>0.02</v>
      </c>
      <c r="BN99" s="155">
        <v>97</v>
      </c>
      <c r="BO99" s="155">
        <v>104</v>
      </c>
      <c r="BP99" s="155">
        <v>105</v>
      </c>
      <c r="BQ99" s="155">
        <v>97</v>
      </c>
      <c r="BR99" s="155">
        <v>97</v>
      </c>
      <c r="BS99" s="155" t="str">
        <v>1c</v>
      </c>
      <c r="BT99" s="155" t="str">
        <v>0</v>
      </c>
      <c r="BU99" s="87">
        <v>0</v>
      </c>
      <c r="BV99" s="129">
        <v>97</v>
      </c>
      <c r="BW99" s="129" t="str">
        <v>2.10E+11</v>
      </c>
      <c r="BX99" s="129" t="str">
        <v>8.08E+10</v>
      </c>
      <c r="BY99" s="129" t="str">
        <v>7850</v>
      </c>
      <c r="BZ99" s="129">
        <v>1.3</v>
      </c>
      <c r="CA99" s="129">
        <v>0.02</v>
      </c>
      <c r="CD99" s="87">
        <v>97</v>
      </c>
      <c r="CE99" s="87" t="s">
        <v>180</v>
      </c>
      <c r="CF99" s="87" t="s">
        <v>181</v>
      </c>
      <c r="CG99" s="87">
        <v>1</v>
      </c>
      <c r="CH99" s="87">
        <v>1.3</v>
      </c>
      <c r="CI99" s="87">
        <v>0.02</v>
      </c>
      <c r="CK99" s="87">
        <f t="shared" si="78"/>
        <v>97</v>
      </c>
      <c r="CL99" s="87">
        <f t="shared" si="102"/>
        <v>12.99</v>
      </c>
      <c r="CM99" s="87">
        <f t="shared" si="102"/>
        <v>15.7028</v>
      </c>
      <c r="CN99" s="87">
        <f t="shared" si="79"/>
        <v>9.3000000000000007</v>
      </c>
      <c r="CO99" s="87">
        <v>1</v>
      </c>
      <c r="CP99" s="87">
        <v>0</v>
      </c>
      <c r="CR99" s="87">
        <f t="shared" si="80"/>
        <v>97</v>
      </c>
      <c r="CS99" s="87">
        <f t="shared" si="80"/>
        <v>104</v>
      </c>
      <c r="CT99" s="87">
        <f t="shared" si="80"/>
        <v>105</v>
      </c>
      <c r="CU99" s="87">
        <v>3</v>
      </c>
      <c r="CV99" s="87">
        <v>3</v>
      </c>
      <c r="CW99" s="87">
        <v>1</v>
      </c>
      <c r="CX99" s="87">
        <v>0</v>
      </c>
      <c r="CY99" s="87">
        <v>1</v>
      </c>
      <c r="CZ99" s="87">
        <v>3</v>
      </c>
      <c r="DA99" s="87">
        <v>1</v>
      </c>
      <c r="DB99" s="87" t="b">
        <v>1</v>
      </c>
      <c r="DE99" s="89">
        <v>181</v>
      </c>
      <c r="DF99" s="89">
        <v>4.6266699999999998</v>
      </c>
      <c r="DG99" s="89">
        <v>8.0136699999999994</v>
      </c>
      <c r="DH99" s="89">
        <v>1.833</v>
      </c>
      <c r="DI99" s="89">
        <v>1</v>
      </c>
      <c r="DJ99" s="89">
        <v>0</v>
      </c>
      <c r="DM99" s="87">
        <v>175</v>
      </c>
      <c r="DN99" s="87">
        <v>134</v>
      </c>
      <c r="DO99" s="87">
        <v>135</v>
      </c>
      <c r="DP99" s="87">
        <v>3</v>
      </c>
      <c r="DQ99" s="87">
        <v>3</v>
      </c>
      <c r="DR99" s="87">
        <v>1</v>
      </c>
      <c r="DS99" s="87">
        <v>0</v>
      </c>
      <c r="DT99" s="87">
        <v>2</v>
      </c>
      <c r="DU99" s="87">
        <v>1</v>
      </c>
      <c r="DV99" s="87">
        <v>1</v>
      </c>
      <c r="DW99" s="87" t="b">
        <v>1</v>
      </c>
      <c r="EI99" s="173">
        <v>2.4138540000000002</v>
      </c>
      <c r="EJ99" s="127">
        <v>7.1743860000000007E-2</v>
      </c>
      <c r="EK99" s="127">
        <v>0</v>
      </c>
      <c r="EL99" s="127">
        <v>-11.97716</v>
      </c>
      <c r="EM99" s="127">
        <v>6.3496540000000001</v>
      </c>
      <c r="EN99" s="127">
        <v>3246346000</v>
      </c>
    </row>
    <row r="100" spans="1:144" ht="12.75">
      <c r="A100" s="89">
        <f t="shared" si="107"/>
        <v>12</v>
      </c>
      <c r="B100" s="151">
        <f t="shared" si="107"/>
        <v>98</v>
      </c>
      <c r="C100" s="152">
        <v>9.3000000000000007</v>
      </c>
      <c r="D100" s="151">
        <v>12.99</v>
      </c>
      <c r="E100" s="151">
        <v>16.399999999999999</v>
      </c>
      <c r="F100" s="151" t="s">
        <v>142</v>
      </c>
      <c r="G100" s="151"/>
      <c r="H100" s="151"/>
      <c r="J100" s="87">
        <f t="shared" si="108"/>
        <v>49.2</v>
      </c>
      <c r="K100" s="126">
        <v>53</v>
      </c>
      <c r="L100" s="87">
        <v>10</v>
      </c>
      <c r="M100" s="87">
        <v>20</v>
      </c>
      <c r="N100" s="87" t="s">
        <v>154</v>
      </c>
      <c r="O100" s="87" t="s">
        <v>155</v>
      </c>
      <c r="P100" s="87">
        <v>0</v>
      </c>
      <c r="Q100" s="127">
        <v>6.2710000000000001E-4</v>
      </c>
      <c r="R100" s="87">
        <v>0</v>
      </c>
      <c r="S100" s="87">
        <v>0</v>
      </c>
      <c r="T100" s="127">
        <v>1639000000000</v>
      </c>
      <c r="U100" s="127">
        <v>1639000000000</v>
      </c>
      <c r="V100" s="127">
        <v>25330000000</v>
      </c>
      <c r="W100" s="127">
        <v>25330000000</v>
      </c>
      <c r="X100" s="87">
        <v>0</v>
      </c>
      <c r="Y100" s="87">
        <v>0</v>
      </c>
      <c r="Z100" s="127">
        <v>1262000000000</v>
      </c>
      <c r="AA100" s="87">
        <v>1.5613999999999999E-2</v>
      </c>
      <c r="AB100" s="127">
        <v>131700000000</v>
      </c>
      <c r="AC100" s="87">
        <v>0.65</v>
      </c>
      <c r="AD100" s="87" t="s">
        <v>156</v>
      </c>
      <c r="AE100" s="87" t="s">
        <v>157</v>
      </c>
      <c r="AF100" s="87" t="s">
        <v>158</v>
      </c>
      <c r="AG100" s="87" t="s">
        <v>159</v>
      </c>
      <c r="AH100" s="87" t="s">
        <v>160</v>
      </c>
      <c r="AI100" s="87" t="s">
        <v>161</v>
      </c>
      <c r="AJ100" s="87" t="s">
        <v>162</v>
      </c>
      <c r="AK100" s="87">
        <v>0</v>
      </c>
      <c r="AL100" s="87">
        <v>0</v>
      </c>
      <c r="AM100" s="87" t="s">
        <v>142</v>
      </c>
      <c r="AO100" s="87">
        <f t="shared" si="76"/>
        <v>98</v>
      </c>
      <c r="AP100" s="87">
        <f t="shared" si="74"/>
        <v>12.99</v>
      </c>
      <c r="AQ100" s="87">
        <f t="shared" si="74"/>
        <v>16.399999999999999</v>
      </c>
      <c r="AR100" s="87">
        <f t="shared" si="77"/>
        <v>9.3000000000000007</v>
      </c>
      <c r="AS100" s="87">
        <v>1</v>
      </c>
      <c r="AT100" s="87">
        <v>0</v>
      </c>
      <c r="AU100" s="87">
        <v>0</v>
      </c>
      <c r="AV100" s="87">
        <v>0</v>
      </c>
      <c r="AW100" s="87">
        <v>0</v>
      </c>
      <c r="AY100" s="133"/>
      <c r="AZ100" s="87" t="str">
        <f t="shared" si="82"/>
        <v/>
      </c>
      <c r="BA100" s="87" t="str">
        <f t="shared" si="83"/>
        <v/>
      </c>
      <c r="BB100" s="87" t="str">
        <f t="shared" si="84"/>
        <v/>
      </c>
      <c r="BC100" s="87" t="str">
        <f t="shared" si="85"/>
        <v/>
      </c>
      <c r="BD100" s="87" t="str">
        <f t="shared" si="86"/>
        <v/>
      </c>
      <c r="BE100" s="87" t="str">
        <f t="shared" si="87"/>
        <v/>
      </c>
      <c r="BG100" s="87" t="str">
        <f t="shared" si="88"/>
        <v/>
      </c>
      <c r="BH100" s="127" t="str">
        <f t="shared" si="89"/>
        <v/>
      </c>
      <c r="BI100" s="127" t="str">
        <f t="shared" si="90"/>
        <v/>
      </c>
      <c r="BJ100" s="87" t="str">
        <f t="shared" si="91"/>
        <v/>
      </c>
      <c r="BK100" s="87" t="str">
        <f t="shared" si="92"/>
        <v/>
      </c>
      <c r="BL100" s="87" t="str">
        <f t="shared" si="93"/>
        <v/>
      </c>
      <c r="BN100" s="129">
        <v>98</v>
      </c>
      <c r="BO100" s="129">
        <v>105</v>
      </c>
      <c r="BP100" s="129">
        <v>106</v>
      </c>
      <c r="BQ100" s="129">
        <v>98</v>
      </c>
      <c r="BR100" s="129">
        <v>98</v>
      </c>
      <c r="BS100" s="129" t="str">
        <v>1c</v>
      </c>
      <c r="BT100" s="129" t="str">
        <v>0</v>
      </c>
      <c r="BU100" s="87">
        <v>0</v>
      </c>
      <c r="BV100" s="129">
        <v>98</v>
      </c>
      <c r="BW100" s="129" t="str">
        <v>2.10E+11</v>
      </c>
      <c r="BX100" s="129" t="str">
        <v>8.08E+10</v>
      </c>
      <c r="BY100" s="129" t="str">
        <v>7850</v>
      </c>
      <c r="BZ100" s="129">
        <v>1.3</v>
      </c>
      <c r="CA100" s="129">
        <v>0.02</v>
      </c>
      <c r="CD100" s="87">
        <v>98</v>
      </c>
      <c r="CE100" s="87" t="s">
        <v>180</v>
      </c>
      <c r="CF100" s="87" t="s">
        <v>181</v>
      </c>
      <c r="CG100" s="87">
        <v>1</v>
      </c>
      <c r="CH100" s="87">
        <v>1.3</v>
      </c>
      <c r="CI100" s="87">
        <v>0.02</v>
      </c>
      <c r="CK100" s="87">
        <f t="shared" si="78"/>
        <v>98</v>
      </c>
      <c r="CL100" s="87">
        <f t="shared" si="102"/>
        <v>12.99</v>
      </c>
      <c r="CM100" s="87">
        <f t="shared" si="102"/>
        <v>16.399999999999999</v>
      </c>
      <c r="CN100" s="87">
        <f t="shared" si="79"/>
        <v>9.3000000000000007</v>
      </c>
      <c r="CO100" s="87">
        <v>1</v>
      </c>
      <c r="CP100" s="87">
        <v>0</v>
      </c>
      <c r="CR100" s="87">
        <f t="shared" si="80"/>
        <v>98</v>
      </c>
      <c r="CS100" s="87">
        <f t="shared" si="80"/>
        <v>105</v>
      </c>
      <c r="CT100" s="87">
        <f t="shared" si="80"/>
        <v>106</v>
      </c>
      <c r="CU100" s="87">
        <v>3</v>
      </c>
      <c r="CV100" s="87">
        <v>3</v>
      </c>
      <c r="CW100" s="87">
        <v>1</v>
      </c>
      <c r="CX100" s="87">
        <v>0</v>
      </c>
      <c r="CY100" s="87">
        <v>1</v>
      </c>
      <c r="CZ100" s="87">
        <v>3</v>
      </c>
      <c r="DA100" s="87">
        <v>1</v>
      </c>
      <c r="DB100" s="87" t="b">
        <v>1</v>
      </c>
      <c r="DE100" s="89">
        <v>182</v>
      </c>
      <c r="DF100" s="89">
        <v>7.2832999999999997</v>
      </c>
      <c r="DG100" s="89">
        <v>12.6153</v>
      </c>
      <c r="DH100" s="89">
        <v>-4.8333000000000004</v>
      </c>
      <c r="DI100" s="89">
        <v>1</v>
      </c>
      <c r="DJ100" s="89">
        <v>0</v>
      </c>
      <c r="DM100" s="87">
        <v>176</v>
      </c>
      <c r="DN100" s="87">
        <v>135</v>
      </c>
      <c r="DO100" s="87">
        <v>139</v>
      </c>
      <c r="DP100" s="87">
        <v>3</v>
      </c>
      <c r="DQ100" s="87">
        <v>3</v>
      </c>
      <c r="DR100" s="87">
        <v>1</v>
      </c>
      <c r="DS100" s="87">
        <v>0</v>
      </c>
      <c r="DT100" s="87">
        <v>2</v>
      </c>
      <c r="DU100" s="87">
        <v>1</v>
      </c>
      <c r="DV100" s="87">
        <v>1</v>
      </c>
      <c r="DW100" s="87" t="b">
        <v>1</v>
      </c>
    </row>
    <row r="101" spans="1:144" ht="12.75">
      <c r="A101" s="89">
        <f t="shared" si="107"/>
        <v>13</v>
      </c>
      <c r="B101" s="151">
        <f t="shared" si="107"/>
        <v>99</v>
      </c>
      <c r="C101" s="152">
        <v>9.3000000000000007</v>
      </c>
      <c r="D101" s="151">
        <v>12.99</v>
      </c>
      <c r="E101" s="151">
        <v>17.5</v>
      </c>
      <c r="F101" s="151" t="s">
        <v>142</v>
      </c>
      <c r="G101" s="151"/>
      <c r="H101" s="151"/>
      <c r="J101" s="87">
        <f t="shared" si="108"/>
        <v>50.1</v>
      </c>
      <c r="K101" s="126">
        <v>53</v>
      </c>
      <c r="L101" s="87">
        <v>10</v>
      </c>
      <c r="M101" s="87">
        <v>20</v>
      </c>
      <c r="N101" s="87" t="s">
        <v>154</v>
      </c>
      <c r="O101" s="87" t="s">
        <v>155</v>
      </c>
      <c r="P101" s="87">
        <v>0</v>
      </c>
      <c r="Q101" s="127">
        <v>6.2710000000000001E-4</v>
      </c>
      <c r="R101" s="87">
        <v>0</v>
      </c>
      <c r="S101" s="87">
        <v>0</v>
      </c>
      <c r="T101" s="127">
        <v>1639000000000</v>
      </c>
      <c r="U101" s="127">
        <v>1639000000000</v>
      </c>
      <c r="V101" s="127">
        <v>25330000000</v>
      </c>
      <c r="W101" s="127">
        <v>25330000000</v>
      </c>
      <c r="X101" s="87">
        <v>0</v>
      </c>
      <c r="Y101" s="87">
        <v>0</v>
      </c>
      <c r="Z101" s="127">
        <v>1262000000000</v>
      </c>
      <c r="AA101" s="87">
        <v>1.5613999999999999E-2</v>
      </c>
      <c r="AB101" s="127">
        <v>131700000000</v>
      </c>
      <c r="AC101" s="87">
        <v>0.65</v>
      </c>
      <c r="AD101" s="87" t="s">
        <v>156</v>
      </c>
      <c r="AE101" s="87" t="s">
        <v>157</v>
      </c>
      <c r="AF101" s="87" t="s">
        <v>158</v>
      </c>
      <c r="AG101" s="87" t="s">
        <v>159</v>
      </c>
      <c r="AH101" s="87" t="s">
        <v>160</v>
      </c>
      <c r="AI101" s="87" t="s">
        <v>161</v>
      </c>
      <c r="AJ101" s="87" t="s">
        <v>162</v>
      </c>
      <c r="AK101" s="87">
        <v>0</v>
      </c>
      <c r="AL101" s="87">
        <v>0</v>
      </c>
      <c r="AM101" s="87" t="s">
        <v>142</v>
      </c>
      <c r="AO101" s="87">
        <f t="shared" si="76"/>
        <v>99</v>
      </c>
      <c r="AP101" s="87">
        <f t="shared" si="74"/>
        <v>12.99</v>
      </c>
      <c r="AQ101" s="87">
        <f t="shared" si="74"/>
        <v>17.5</v>
      </c>
      <c r="AR101" s="87">
        <f t="shared" si="77"/>
        <v>9.3000000000000007</v>
      </c>
      <c r="AS101" s="87">
        <v>1</v>
      </c>
      <c r="AT101" s="87">
        <v>0</v>
      </c>
      <c r="AU101" s="87">
        <v>0</v>
      </c>
      <c r="AV101" s="87">
        <v>0</v>
      </c>
      <c r="AW101" s="87">
        <v>0</v>
      </c>
      <c r="AY101" s="133">
        <f t="shared" ref="AY101" si="114">IF(J101="", "", INT(J101))</f>
        <v>50</v>
      </c>
      <c r="AZ101" s="87">
        <f t="shared" si="82"/>
        <v>53</v>
      </c>
      <c r="BA101" s="87">
        <f t="shared" si="83"/>
        <v>54</v>
      </c>
      <c r="BB101" s="87">
        <f t="shared" si="84"/>
        <v>50</v>
      </c>
      <c r="BC101" s="87">
        <f t="shared" si="85"/>
        <v>50</v>
      </c>
      <c r="BD101" s="87" t="str">
        <f t="shared" si="86"/>
        <v>1c</v>
      </c>
      <c r="BE101" s="87" t="str">
        <f t="shared" si="87"/>
        <v>0</v>
      </c>
      <c r="BG101" s="87">
        <f t="shared" si="88"/>
        <v>50</v>
      </c>
      <c r="BH101" s="127" t="str">
        <f t="shared" si="89"/>
        <v>2.10E+11</v>
      </c>
      <c r="BI101" s="127" t="str">
        <f t="shared" si="90"/>
        <v>8.08E+10</v>
      </c>
      <c r="BJ101" s="87" t="str">
        <f t="shared" si="91"/>
        <v>7850</v>
      </c>
      <c r="BK101" s="87">
        <f t="shared" si="92"/>
        <v>10</v>
      </c>
      <c r="BL101" s="87">
        <f t="shared" si="93"/>
        <v>0.02</v>
      </c>
      <c r="BN101" s="129">
        <v>99</v>
      </c>
      <c r="BO101" s="129">
        <v>107</v>
      </c>
      <c r="BP101" s="129">
        <v>108</v>
      </c>
      <c r="BQ101" s="129">
        <v>99</v>
      </c>
      <c r="BR101" s="129">
        <v>99</v>
      </c>
      <c r="BS101" s="129" t="str">
        <v>1c</v>
      </c>
      <c r="BT101" s="129" t="str">
        <v>0</v>
      </c>
      <c r="BU101" s="87">
        <v>0</v>
      </c>
      <c r="BV101" s="129">
        <v>99</v>
      </c>
      <c r="BW101" s="129" t="str">
        <v>2.10E+11</v>
      </c>
      <c r="BX101" s="129" t="str">
        <v>8.08E+10</v>
      </c>
      <c r="BY101" s="129" t="str">
        <v>7850</v>
      </c>
      <c r="BZ101" s="129">
        <v>1.3</v>
      </c>
      <c r="CA101" s="129">
        <v>0.02</v>
      </c>
      <c r="CD101" s="87">
        <v>99</v>
      </c>
      <c r="CE101" s="87" t="s">
        <v>180</v>
      </c>
      <c r="CF101" s="87" t="s">
        <v>181</v>
      </c>
      <c r="CG101" s="87">
        <v>1</v>
      </c>
      <c r="CH101" s="87">
        <v>1.3</v>
      </c>
      <c r="CI101" s="87">
        <v>0.02</v>
      </c>
      <c r="CK101" s="87">
        <f t="shared" si="78"/>
        <v>99</v>
      </c>
      <c r="CL101" s="87">
        <f t="shared" si="102"/>
        <v>12.99</v>
      </c>
      <c r="CM101" s="87">
        <f t="shared" si="102"/>
        <v>17.5</v>
      </c>
      <c r="CN101" s="87">
        <f t="shared" si="79"/>
        <v>9.3000000000000007</v>
      </c>
      <c r="CO101" s="87">
        <v>1</v>
      </c>
      <c r="CP101" s="87">
        <v>0</v>
      </c>
      <c r="CR101" s="87">
        <f t="shared" si="80"/>
        <v>99</v>
      </c>
      <c r="CS101" s="87">
        <f t="shared" si="80"/>
        <v>107</v>
      </c>
      <c r="CT101" s="87">
        <f t="shared" si="80"/>
        <v>108</v>
      </c>
      <c r="CU101" s="87">
        <v>3</v>
      </c>
      <c r="CV101" s="87">
        <v>3</v>
      </c>
      <c r="CW101" s="87">
        <v>1</v>
      </c>
      <c r="CX101" s="87">
        <v>0</v>
      </c>
      <c r="CY101" s="87">
        <v>1</v>
      </c>
      <c r="CZ101" s="87">
        <v>3</v>
      </c>
      <c r="DA101" s="87">
        <v>1</v>
      </c>
      <c r="DB101" s="87" t="b">
        <v>1</v>
      </c>
      <c r="DE101" s="89">
        <v>183</v>
      </c>
      <c r="DF101" s="89">
        <v>-9.2536699999999996</v>
      </c>
      <c r="DG101" s="89">
        <v>0</v>
      </c>
      <c r="DH101" s="89">
        <v>1.833</v>
      </c>
      <c r="DI101" s="89">
        <v>1</v>
      </c>
      <c r="DJ101" s="89">
        <v>0</v>
      </c>
      <c r="DM101" s="87">
        <v>180</v>
      </c>
      <c r="DN101" s="87">
        <v>139</v>
      </c>
      <c r="DO101" s="87">
        <v>140</v>
      </c>
      <c r="DP101" s="87">
        <v>3</v>
      </c>
      <c r="DQ101" s="87">
        <v>3</v>
      </c>
      <c r="DR101" s="87">
        <v>1</v>
      </c>
      <c r="DS101" s="87">
        <v>0</v>
      </c>
      <c r="DT101" s="87">
        <v>2</v>
      </c>
      <c r="DU101" s="87">
        <v>1</v>
      </c>
      <c r="DV101" s="87">
        <v>1</v>
      </c>
      <c r="DW101" s="87" t="b">
        <v>1</v>
      </c>
      <c r="EI101" s="174">
        <f>EI87-EI94</f>
        <v>835132</v>
      </c>
      <c r="EJ101" s="174">
        <f t="shared" ref="EJ101:EN101" si="115">EJ87-EJ94</f>
        <v>0</v>
      </c>
      <c r="EK101" s="174">
        <f t="shared" si="115"/>
        <v>0</v>
      </c>
      <c r="EL101" s="174">
        <f t="shared" si="115"/>
        <v>0</v>
      </c>
      <c r="EM101" s="174">
        <f t="shared" si="115"/>
        <v>-1390759.6</v>
      </c>
      <c r="EN101" s="174" t="e">
        <f t="shared" si="115"/>
        <v>#VALUE!</v>
      </c>
    </row>
    <row r="102" spans="1:144" ht="12.75">
      <c r="A102" s="89">
        <v>1</v>
      </c>
      <c r="B102" s="89">
        <f t="shared" si="107"/>
        <v>100</v>
      </c>
      <c r="C102" s="150">
        <v>9.3000000000000007</v>
      </c>
      <c r="D102" s="89">
        <v>10.49</v>
      </c>
      <c r="E102" s="89">
        <v>18.170000000000002</v>
      </c>
      <c r="F102" s="89" t="s">
        <v>142</v>
      </c>
      <c r="G102" s="89"/>
      <c r="H102" s="89"/>
      <c r="J102" s="87">
        <f t="shared" si="108"/>
        <v>50.2</v>
      </c>
      <c r="K102" s="126">
        <v>54</v>
      </c>
      <c r="L102" s="87">
        <v>10</v>
      </c>
      <c r="M102" s="87">
        <v>20</v>
      </c>
      <c r="N102" s="87" t="s">
        <v>154</v>
      </c>
      <c r="O102" s="87" t="s">
        <v>155</v>
      </c>
      <c r="P102" s="87">
        <v>0</v>
      </c>
      <c r="Q102" s="127">
        <v>6.2710000000000001E-4</v>
      </c>
      <c r="R102" s="87">
        <v>0</v>
      </c>
      <c r="S102" s="87">
        <v>0</v>
      </c>
      <c r="T102" s="127">
        <v>1639000000000</v>
      </c>
      <c r="U102" s="127">
        <v>1639000000000</v>
      </c>
      <c r="V102" s="127">
        <v>25330000000</v>
      </c>
      <c r="W102" s="127">
        <v>25330000000</v>
      </c>
      <c r="X102" s="87">
        <v>0</v>
      </c>
      <c r="Y102" s="87">
        <v>0</v>
      </c>
      <c r="Z102" s="127">
        <v>1262000000000</v>
      </c>
      <c r="AA102" s="87">
        <v>1.5613999999999999E-2</v>
      </c>
      <c r="AB102" s="127">
        <v>131700000000</v>
      </c>
      <c r="AC102" s="87">
        <v>0.65</v>
      </c>
      <c r="AD102" s="87" t="s">
        <v>156</v>
      </c>
      <c r="AE102" s="87" t="s">
        <v>157</v>
      </c>
      <c r="AF102" s="87" t="s">
        <v>158</v>
      </c>
      <c r="AG102" s="87" t="s">
        <v>159</v>
      </c>
      <c r="AH102" s="87" t="s">
        <v>160</v>
      </c>
      <c r="AI102" s="87" t="s">
        <v>161</v>
      </c>
      <c r="AJ102" s="87" t="s">
        <v>162</v>
      </c>
      <c r="AK102" s="87">
        <v>0</v>
      </c>
      <c r="AL102" s="87">
        <v>0</v>
      </c>
      <c r="AM102" s="87" t="s">
        <v>142</v>
      </c>
      <c r="AO102" s="87">
        <f t="shared" si="76"/>
        <v>100</v>
      </c>
      <c r="AP102" s="87">
        <f t="shared" si="74"/>
        <v>10.49</v>
      </c>
      <c r="AQ102" s="87">
        <f t="shared" si="74"/>
        <v>18.170000000000002</v>
      </c>
      <c r="AR102" s="87">
        <f t="shared" si="77"/>
        <v>9.3000000000000007</v>
      </c>
      <c r="AS102" s="87">
        <v>1</v>
      </c>
      <c r="AT102" s="87">
        <v>0</v>
      </c>
      <c r="AU102" s="87">
        <v>0</v>
      </c>
      <c r="AV102" s="87">
        <v>0</v>
      </c>
      <c r="AW102" s="87">
        <v>0</v>
      </c>
      <c r="AY102" s="133"/>
      <c r="AZ102" s="87" t="str">
        <f t="shared" si="82"/>
        <v/>
      </c>
      <c r="BA102" s="87" t="str">
        <f t="shared" si="83"/>
        <v/>
      </c>
      <c r="BB102" s="87" t="str">
        <f t="shared" si="84"/>
        <v/>
      </c>
      <c r="BC102" s="87" t="str">
        <f t="shared" si="85"/>
        <v/>
      </c>
      <c r="BD102" s="87" t="str">
        <f t="shared" si="86"/>
        <v/>
      </c>
      <c r="BE102" s="87" t="str">
        <f t="shared" si="87"/>
        <v/>
      </c>
      <c r="BG102" s="87" t="str">
        <f t="shared" si="88"/>
        <v/>
      </c>
      <c r="BH102" s="127" t="str">
        <f t="shared" si="89"/>
        <v/>
      </c>
      <c r="BI102" s="127" t="str">
        <f t="shared" si="90"/>
        <v/>
      </c>
      <c r="BJ102" s="87" t="str">
        <f t="shared" si="91"/>
        <v/>
      </c>
      <c r="BK102" s="87" t="str">
        <f t="shared" si="92"/>
        <v/>
      </c>
      <c r="BL102" s="87" t="str">
        <f t="shared" si="93"/>
        <v/>
      </c>
      <c r="BN102" s="129">
        <v>100</v>
      </c>
      <c r="BO102" s="129">
        <v>108</v>
      </c>
      <c r="BP102" s="155">
        <v>109</v>
      </c>
      <c r="BQ102" s="129">
        <v>100</v>
      </c>
      <c r="BR102" s="129">
        <v>100</v>
      </c>
      <c r="BS102" s="129" t="str">
        <v>1c</v>
      </c>
      <c r="BT102" s="129" t="str">
        <v>0</v>
      </c>
      <c r="BU102" s="87">
        <v>0</v>
      </c>
      <c r="BV102" s="129">
        <v>100</v>
      </c>
      <c r="BW102" s="129" t="str">
        <v>2.10E+11</v>
      </c>
      <c r="BX102" s="129" t="str">
        <v>8.08E+10</v>
      </c>
      <c r="BY102" s="129" t="str">
        <v>7850</v>
      </c>
      <c r="BZ102" s="129">
        <v>1.3</v>
      </c>
      <c r="CA102" s="129">
        <v>0.02</v>
      </c>
      <c r="CD102" s="87">
        <v>100</v>
      </c>
      <c r="CE102" s="87" t="s">
        <v>180</v>
      </c>
      <c r="CF102" s="87" t="s">
        <v>181</v>
      </c>
      <c r="CG102" s="87">
        <v>1</v>
      </c>
      <c r="CH102" s="87">
        <v>1.3</v>
      </c>
      <c r="CI102" s="87">
        <v>0.02</v>
      </c>
      <c r="CK102" s="87">
        <f t="shared" si="78"/>
        <v>100</v>
      </c>
      <c r="CL102" s="87">
        <f t="shared" si="102"/>
        <v>10.49</v>
      </c>
      <c r="CM102" s="87">
        <f t="shared" si="102"/>
        <v>18.170000000000002</v>
      </c>
      <c r="CN102" s="87">
        <f t="shared" si="79"/>
        <v>9.3000000000000007</v>
      </c>
      <c r="CO102" s="87">
        <v>1</v>
      </c>
      <c r="CP102" s="87">
        <v>0</v>
      </c>
      <c r="CR102" s="87">
        <f t="shared" si="80"/>
        <v>100</v>
      </c>
      <c r="CS102" s="87">
        <f t="shared" si="80"/>
        <v>108</v>
      </c>
      <c r="CT102" s="87">
        <f t="shared" si="80"/>
        <v>109</v>
      </c>
      <c r="CU102" s="87">
        <v>3</v>
      </c>
      <c r="CV102" s="87">
        <v>3</v>
      </c>
      <c r="CW102" s="87">
        <v>1</v>
      </c>
      <c r="CX102" s="87">
        <v>0</v>
      </c>
      <c r="CY102" s="87">
        <v>1</v>
      </c>
      <c r="CZ102" s="87">
        <v>3</v>
      </c>
      <c r="DA102" s="87">
        <v>1</v>
      </c>
      <c r="DB102" s="87" t="b">
        <v>1</v>
      </c>
      <c r="DE102" s="89">
        <v>184</v>
      </c>
      <c r="DF102" s="89">
        <v>-14.567299999999999</v>
      </c>
      <c r="DG102" s="89">
        <v>0</v>
      </c>
      <c r="DH102" s="89">
        <v>-4.8333000000000004</v>
      </c>
      <c r="DI102" s="89">
        <v>1</v>
      </c>
      <c r="DJ102" s="89">
        <v>0</v>
      </c>
      <c r="DM102" s="87">
        <v>181</v>
      </c>
      <c r="DN102" s="87">
        <v>140</v>
      </c>
      <c r="DO102" s="87">
        <v>141</v>
      </c>
      <c r="DP102" s="87">
        <v>3</v>
      </c>
      <c r="DQ102" s="87">
        <v>3</v>
      </c>
      <c r="DR102" s="87">
        <v>1</v>
      </c>
      <c r="DS102" s="87">
        <v>0</v>
      </c>
      <c r="DT102" s="87">
        <v>2</v>
      </c>
      <c r="DU102" s="87">
        <v>1</v>
      </c>
      <c r="DV102" s="87">
        <v>1</v>
      </c>
      <c r="DW102" s="87" t="b">
        <v>1</v>
      </c>
      <c r="EI102" s="174">
        <f t="shared" ref="EI102:EN106" si="116">EI88-EI95</f>
        <v>0</v>
      </c>
      <c r="EJ102" s="174">
        <f t="shared" si="116"/>
        <v>835132</v>
      </c>
      <c r="EK102" s="174">
        <f t="shared" si="116"/>
        <v>0</v>
      </c>
      <c r="EL102" s="174">
        <f t="shared" si="116"/>
        <v>1390759.6</v>
      </c>
      <c r="EM102" s="174">
        <f t="shared" si="116"/>
        <v>0</v>
      </c>
      <c r="EN102" s="174" t="e">
        <f t="shared" si="116"/>
        <v>#VALUE!</v>
      </c>
    </row>
    <row r="103" spans="1:144" ht="12.75">
      <c r="A103" s="89">
        <f>A102+1</f>
        <v>2</v>
      </c>
      <c r="B103" s="89">
        <f t="shared" si="107"/>
        <v>101</v>
      </c>
      <c r="C103" s="150">
        <v>9.3000000000000007</v>
      </c>
      <c r="D103" s="89">
        <v>9.94</v>
      </c>
      <c r="E103" s="89">
        <v>17.216999999999999</v>
      </c>
      <c r="F103" s="89" t="s">
        <v>142</v>
      </c>
      <c r="G103" s="89"/>
      <c r="H103" s="89"/>
      <c r="J103" s="87">
        <f t="shared" si="108"/>
        <v>51.1</v>
      </c>
      <c r="K103" s="126">
        <v>54</v>
      </c>
      <c r="L103" s="87">
        <v>10</v>
      </c>
      <c r="M103" s="87">
        <v>20</v>
      </c>
      <c r="N103" s="87" t="s">
        <v>154</v>
      </c>
      <c r="O103" s="87" t="s">
        <v>155</v>
      </c>
      <c r="P103" s="87">
        <v>0</v>
      </c>
      <c r="Q103" s="127">
        <v>6.2710000000000001E-4</v>
      </c>
      <c r="R103" s="87">
        <v>0</v>
      </c>
      <c r="S103" s="87">
        <v>0</v>
      </c>
      <c r="T103" s="127">
        <v>1639000000000</v>
      </c>
      <c r="U103" s="127">
        <v>1639000000000</v>
      </c>
      <c r="V103" s="127">
        <v>25330000000</v>
      </c>
      <c r="W103" s="127">
        <v>25330000000</v>
      </c>
      <c r="X103" s="87">
        <v>0</v>
      </c>
      <c r="Y103" s="87">
        <v>0</v>
      </c>
      <c r="Z103" s="127">
        <v>1262000000000</v>
      </c>
      <c r="AA103" s="87">
        <v>1.5613999999999999E-2</v>
      </c>
      <c r="AB103" s="127">
        <v>131700000000</v>
      </c>
      <c r="AC103" s="87">
        <v>0.65</v>
      </c>
      <c r="AD103" s="87" t="s">
        <v>156</v>
      </c>
      <c r="AE103" s="87" t="s">
        <v>157</v>
      </c>
      <c r="AF103" s="87" t="s">
        <v>158</v>
      </c>
      <c r="AG103" s="87" t="s">
        <v>159</v>
      </c>
      <c r="AH103" s="87" t="s">
        <v>160</v>
      </c>
      <c r="AI103" s="87" t="s">
        <v>161</v>
      </c>
      <c r="AJ103" s="87" t="s">
        <v>162</v>
      </c>
      <c r="AK103" s="87">
        <v>0</v>
      </c>
      <c r="AL103" s="87">
        <v>0</v>
      </c>
      <c r="AM103" s="87" t="s">
        <v>142</v>
      </c>
      <c r="AO103" s="164">
        <f t="shared" si="76"/>
        <v>101</v>
      </c>
      <c r="AP103" s="87">
        <f t="shared" si="74"/>
        <v>9.94</v>
      </c>
      <c r="AQ103" s="87">
        <f t="shared" si="74"/>
        <v>17.216999999999999</v>
      </c>
      <c r="AR103" s="87">
        <f t="shared" si="77"/>
        <v>9.3000000000000007</v>
      </c>
      <c r="AS103" s="87">
        <v>1</v>
      </c>
      <c r="AT103" s="87">
        <v>0</v>
      </c>
      <c r="AU103" s="87">
        <v>0</v>
      </c>
      <c r="AV103" s="87">
        <v>0</v>
      </c>
      <c r="AW103" s="87">
        <v>0</v>
      </c>
      <c r="AY103" s="133">
        <f t="shared" ref="AY103" si="117">IF(J103="", "", INT(J103))</f>
        <v>51</v>
      </c>
      <c r="AZ103" s="87">
        <f t="shared" si="82"/>
        <v>54</v>
      </c>
      <c r="BA103" s="87">
        <f t="shared" si="83"/>
        <v>55</v>
      </c>
      <c r="BB103" s="87">
        <f t="shared" si="84"/>
        <v>51</v>
      </c>
      <c r="BC103" s="87">
        <f t="shared" si="85"/>
        <v>51</v>
      </c>
      <c r="BD103" s="87" t="str">
        <f t="shared" si="86"/>
        <v>1c</v>
      </c>
      <c r="BE103" s="87" t="str">
        <f t="shared" si="87"/>
        <v>0</v>
      </c>
      <c r="BG103" s="87">
        <f t="shared" si="88"/>
        <v>51</v>
      </c>
      <c r="BH103" s="127" t="str">
        <f t="shared" si="89"/>
        <v>2.10E+11</v>
      </c>
      <c r="BI103" s="127" t="str">
        <f t="shared" si="90"/>
        <v>8.08E+10</v>
      </c>
      <c r="BJ103" s="87" t="str">
        <f t="shared" si="91"/>
        <v>7850</v>
      </c>
      <c r="BK103" s="87">
        <f t="shared" si="92"/>
        <v>10</v>
      </c>
      <c r="BL103" s="87">
        <f t="shared" si="93"/>
        <v>0.02</v>
      </c>
      <c r="BN103" s="155">
        <v>101</v>
      </c>
      <c r="BO103" s="155">
        <v>109</v>
      </c>
      <c r="BP103" s="155">
        <v>110</v>
      </c>
      <c r="BQ103" s="155">
        <v>101</v>
      </c>
      <c r="BR103" s="155">
        <v>101</v>
      </c>
      <c r="BS103" s="155" t="str">
        <v>1c</v>
      </c>
      <c r="BT103" s="155" t="str">
        <v>0</v>
      </c>
      <c r="BU103" s="87">
        <v>0</v>
      </c>
      <c r="BV103" s="129">
        <v>101</v>
      </c>
      <c r="BW103" s="129" t="str">
        <v>2.10E+11</v>
      </c>
      <c r="BX103" s="129" t="str">
        <v>8.08E+10</v>
      </c>
      <c r="BY103" s="129" t="str">
        <v>7850</v>
      </c>
      <c r="BZ103" s="129">
        <v>1.3</v>
      </c>
      <c r="CA103" s="129">
        <v>0.02</v>
      </c>
      <c r="CD103" s="87">
        <v>101</v>
      </c>
      <c r="CE103" s="87" t="s">
        <v>180</v>
      </c>
      <c r="CF103" s="87" t="s">
        <v>181</v>
      </c>
      <c r="CG103" s="87">
        <v>1</v>
      </c>
      <c r="CH103" s="87">
        <v>1.3</v>
      </c>
      <c r="CI103" s="87">
        <v>0.02</v>
      </c>
      <c r="CK103" s="87">
        <f t="shared" si="78"/>
        <v>101</v>
      </c>
      <c r="CL103" s="87">
        <f t="shared" si="102"/>
        <v>9.94</v>
      </c>
      <c r="CM103" s="87">
        <f t="shared" si="102"/>
        <v>17.216999999999999</v>
      </c>
      <c r="CN103" s="87">
        <f t="shared" si="79"/>
        <v>9.3000000000000007</v>
      </c>
      <c r="CO103" s="87">
        <v>1</v>
      </c>
      <c r="CP103" s="87">
        <v>0</v>
      </c>
      <c r="CR103" s="87">
        <f t="shared" si="80"/>
        <v>101</v>
      </c>
      <c r="CS103" s="87">
        <f t="shared" si="80"/>
        <v>109</v>
      </c>
      <c r="CT103" s="87">
        <f t="shared" si="80"/>
        <v>110</v>
      </c>
      <c r="CU103" s="87">
        <v>3</v>
      </c>
      <c r="CV103" s="87">
        <v>3</v>
      </c>
      <c r="CW103" s="87">
        <v>1</v>
      </c>
      <c r="CX103" s="87">
        <v>0</v>
      </c>
      <c r="CY103" s="87">
        <v>1</v>
      </c>
      <c r="CZ103" s="87">
        <v>3</v>
      </c>
      <c r="DA103" s="87">
        <v>1</v>
      </c>
      <c r="DB103" s="87" t="b">
        <v>1</v>
      </c>
      <c r="DE103" s="89">
        <v>185</v>
      </c>
      <c r="DF103" s="89">
        <v>4.6266999999999996</v>
      </c>
      <c r="DG103" s="89">
        <v>-8.0136699999999994</v>
      </c>
      <c r="DH103" s="89">
        <v>1.833</v>
      </c>
      <c r="DI103" s="89">
        <v>1</v>
      </c>
      <c r="DJ103" s="89">
        <v>0</v>
      </c>
      <c r="DM103" s="87">
        <v>182</v>
      </c>
      <c r="DN103" s="87">
        <v>141</v>
      </c>
      <c r="DO103" s="87">
        <v>145</v>
      </c>
      <c r="DP103" s="87">
        <v>3</v>
      </c>
      <c r="DQ103" s="87">
        <v>3</v>
      </c>
      <c r="DR103" s="87">
        <v>1</v>
      </c>
      <c r="DS103" s="87">
        <v>0</v>
      </c>
      <c r="DT103" s="87">
        <v>2</v>
      </c>
      <c r="DU103" s="87">
        <v>1</v>
      </c>
      <c r="DV103" s="87">
        <v>1</v>
      </c>
      <c r="DW103" s="87" t="b">
        <v>1</v>
      </c>
      <c r="EI103" s="174">
        <f t="shared" si="116"/>
        <v>0</v>
      </c>
      <c r="EJ103" s="174">
        <f t="shared" si="116"/>
        <v>0</v>
      </c>
      <c r="EK103" s="174">
        <f t="shared" si="116"/>
        <v>835132</v>
      </c>
      <c r="EL103" s="174">
        <f t="shared" si="116"/>
        <v>-18946.306171</v>
      </c>
      <c r="EM103" s="174">
        <f t="shared" si="116"/>
        <v>-563.10666164999998</v>
      </c>
      <c r="EN103" s="174" t="e">
        <f t="shared" si="116"/>
        <v>#VALUE!</v>
      </c>
    </row>
    <row r="104" spans="1:144" ht="12.75">
      <c r="A104" s="89">
        <f t="shared" ref="A104:B119" si="118">A103+1</f>
        <v>3</v>
      </c>
      <c r="B104" s="155">
        <f t="shared" si="107"/>
        <v>102</v>
      </c>
      <c r="C104" s="156">
        <v>9.3000000000000007</v>
      </c>
      <c r="D104" s="155">
        <v>8.1489999999999991</v>
      </c>
      <c r="E104" s="155">
        <v>14.115</v>
      </c>
      <c r="F104" s="155" t="s">
        <v>142</v>
      </c>
      <c r="G104" s="155"/>
      <c r="H104" s="89"/>
      <c r="I104" s="87">
        <v>1</v>
      </c>
      <c r="J104" s="87">
        <f t="shared" si="108"/>
        <v>51.2</v>
      </c>
      <c r="K104" s="126">
        <v>55</v>
      </c>
      <c r="L104" s="87">
        <v>10</v>
      </c>
      <c r="M104" s="87">
        <v>20</v>
      </c>
      <c r="N104" s="87" t="s">
        <v>154</v>
      </c>
      <c r="O104" s="87" t="s">
        <v>155</v>
      </c>
      <c r="P104" s="87">
        <v>0</v>
      </c>
      <c r="Q104" s="127">
        <v>6.2710000000000001E-4</v>
      </c>
      <c r="R104" s="87">
        <v>0</v>
      </c>
      <c r="S104" s="87">
        <v>0</v>
      </c>
      <c r="T104" s="127">
        <v>1639000000000</v>
      </c>
      <c r="U104" s="127">
        <v>1639000000000</v>
      </c>
      <c r="V104" s="127">
        <v>25330000000</v>
      </c>
      <c r="W104" s="127">
        <v>25330000000</v>
      </c>
      <c r="X104" s="87">
        <v>0</v>
      </c>
      <c r="Y104" s="87">
        <v>0</v>
      </c>
      <c r="Z104" s="127">
        <v>1262000000000</v>
      </c>
      <c r="AA104" s="87">
        <v>1.5613999999999999E-2</v>
      </c>
      <c r="AB104" s="127">
        <v>131700000000</v>
      </c>
      <c r="AC104" s="87">
        <v>0.65</v>
      </c>
      <c r="AD104" s="87" t="s">
        <v>156</v>
      </c>
      <c r="AE104" s="87" t="s">
        <v>157</v>
      </c>
      <c r="AF104" s="87" t="s">
        <v>158</v>
      </c>
      <c r="AG104" s="87" t="s">
        <v>159</v>
      </c>
      <c r="AH104" s="87" t="s">
        <v>160</v>
      </c>
      <c r="AI104" s="87" t="s">
        <v>161</v>
      </c>
      <c r="AJ104" s="87" t="s">
        <v>162</v>
      </c>
      <c r="AK104" s="87">
        <v>0</v>
      </c>
      <c r="AL104" s="87">
        <v>0</v>
      </c>
      <c r="AM104" s="87" t="s">
        <v>142</v>
      </c>
      <c r="AO104" s="87">
        <f t="shared" si="76"/>
        <v>102</v>
      </c>
      <c r="AP104" s="87">
        <f t="shared" si="74"/>
        <v>8.1489999999999991</v>
      </c>
      <c r="AQ104" s="87">
        <f t="shared" si="74"/>
        <v>14.115</v>
      </c>
      <c r="AR104" s="87">
        <f t="shared" si="77"/>
        <v>9.3000000000000007</v>
      </c>
      <c r="AS104" s="87">
        <v>1</v>
      </c>
      <c r="AT104" s="87">
        <v>0</v>
      </c>
      <c r="AU104" s="87">
        <v>0</v>
      </c>
      <c r="AV104" s="87">
        <v>0</v>
      </c>
      <c r="AW104" s="87">
        <v>0</v>
      </c>
      <c r="AY104" s="133"/>
      <c r="AZ104" s="87" t="str">
        <f t="shared" si="82"/>
        <v/>
      </c>
      <c r="BA104" s="87" t="str">
        <f t="shared" si="83"/>
        <v/>
      </c>
      <c r="BB104" s="87" t="str">
        <f t="shared" si="84"/>
        <v/>
      </c>
      <c r="BC104" s="87" t="str">
        <f t="shared" si="85"/>
        <v/>
      </c>
      <c r="BD104" s="87" t="str">
        <f t="shared" si="86"/>
        <v/>
      </c>
      <c r="BE104" s="87" t="str">
        <f t="shared" si="87"/>
        <v/>
      </c>
      <c r="BG104" s="87" t="str">
        <f t="shared" si="88"/>
        <v/>
      </c>
      <c r="BH104" s="127" t="str">
        <f t="shared" si="89"/>
        <v/>
      </c>
      <c r="BI104" s="127" t="str">
        <f t="shared" si="90"/>
        <v/>
      </c>
      <c r="BJ104" s="87" t="str">
        <f t="shared" si="91"/>
        <v/>
      </c>
      <c r="BK104" s="87" t="str">
        <f t="shared" si="92"/>
        <v/>
      </c>
      <c r="BL104" s="87" t="str">
        <f t="shared" si="93"/>
        <v/>
      </c>
      <c r="BN104" s="155">
        <v>102</v>
      </c>
      <c r="BO104" s="155">
        <v>110</v>
      </c>
      <c r="BP104" s="155">
        <v>111</v>
      </c>
      <c r="BQ104" s="155">
        <v>102</v>
      </c>
      <c r="BR104" s="155">
        <v>102</v>
      </c>
      <c r="BS104" s="155" t="str">
        <v>1c</v>
      </c>
      <c r="BT104" s="155" t="str">
        <v>0</v>
      </c>
      <c r="BU104" s="87">
        <v>0</v>
      </c>
      <c r="BV104" s="129">
        <v>102</v>
      </c>
      <c r="BW104" s="129" t="str">
        <v>2.10E+11</v>
      </c>
      <c r="BX104" s="129" t="str">
        <v>8.08E+10</v>
      </c>
      <c r="BY104" s="129" t="str">
        <v>7850</v>
      </c>
      <c r="BZ104" s="129">
        <v>1.3</v>
      </c>
      <c r="CA104" s="129">
        <v>0.02</v>
      </c>
      <c r="CD104" s="87">
        <v>102</v>
      </c>
      <c r="CE104" s="87" t="s">
        <v>180</v>
      </c>
      <c r="CF104" s="87" t="s">
        <v>181</v>
      </c>
      <c r="CG104" s="87">
        <v>1</v>
      </c>
      <c r="CH104" s="87">
        <v>1.3</v>
      </c>
      <c r="CI104" s="87">
        <v>0.02</v>
      </c>
      <c r="CK104" s="87">
        <f t="shared" si="78"/>
        <v>102</v>
      </c>
      <c r="CL104" s="87">
        <f t="shared" si="102"/>
        <v>8.1489999999999991</v>
      </c>
      <c r="CM104" s="87">
        <f t="shared" si="102"/>
        <v>14.115</v>
      </c>
      <c r="CN104" s="87">
        <f t="shared" si="79"/>
        <v>9.3000000000000007</v>
      </c>
      <c r="CO104" s="87">
        <v>1</v>
      </c>
      <c r="CP104" s="87">
        <v>0</v>
      </c>
      <c r="CR104" s="87">
        <f t="shared" si="80"/>
        <v>102</v>
      </c>
      <c r="CS104" s="87">
        <f t="shared" si="80"/>
        <v>110</v>
      </c>
      <c r="CT104" s="87">
        <f t="shared" si="80"/>
        <v>111</v>
      </c>
      <c r="CU104" s="87">
        <v>3</v>
      </c>
      <c r="CV104" s="87">
        <v>3</v>
      </c>
      <c r="CW104" s="87">
        <v>1</v>
      </c>
      <c r="CX104" s="87">
        <v>0</v>
      </c>
      <c r="CY104" s="87">
        <v>1</v>
      </c>
      <c r="CZ104" s="87">
        <v>3</v>
      </c>
      <c r="DA104" s="87">
        <v>1</v>
      </c>
      <c r="DB104" s="87" t="b">
        <v>1</v>
      </c>
      <c r="DE104" s="89">
        <v>186</v>
      </c>
      <c r="DF104" s="89">
        <v>7.2832999999999997</v>
      </c>
      <c r="DG104" s="89">
        <v>-12.6153</v>
      </c>
      <c r="DH104" s="89">
        <v>-4.8330000000000002</v>
      </c>
      <c r="DI104" s="89">
        <v>1</v>
      </c>
      <c r="DJ104" s="89">
        <v>0</v>
      </c>
      <c r="DM104" s="87">
        <v>186</v>
      </c>
      <c r="DN104" s="87">
        <v>145</v>
      </c>
      <c r="DO104" s="87">
        <v>146</v>
      </c>
      <c r="DP104" s="87">
        <v>3</v>
      </c>
      <c r="DQ104" s="87">
        <v>3</v>
      </c>
      <c r="DR104" s="87">
        <v>1</v>
      </c>
      <c r="DS104" s="87">
        <v>0</v>
      </c>
      <c r="DT104" s="87">
        <v>2</v>
      </c>
      <c r="DU104" s="87">
        <v>1</v>
      </c>
      <c r="DV104" s="87">
        <v>1</v>
      </c>
      <c r="DW104" s="87" t="b">
        <v>1</v>
      </c>
      <c r="EI104" s="174">
        <f t="shared" si="116"/>
        <v>0</v>
      </c>
      <c r="EJ104" s="174">
        <f t="shared" si="116"/>
        <v>1390759.6</v>
      </c>
      <c r="EK104" s="174">
        <f t="shared" si="116"/>
        <v>-18946.306171</v>
      </c>
      <c r="EL104" s="174">
        <f t="shared" si="116"/>
        <v>238339000</v>
      </c>
      <c r="EM104" s="174">
        <f t="shared" si="116"/>
        <v>184872.54688000001</v>
      </c>
      <c r="EN104" s="174" t="e">
        <f t="shared" si="116"/>
        <v>#VALUE!</v>
      </c>
    </row>
    <row r="105" spans="1:144" ht="12.75">
      <c r="A105" s="89">
        <f t="shared" si="118"/>
        <v>4</v>
      </c>
      <c r="B105" s="155">
        <f t="shared" si="107"/>
        <v>103</v>
      </c>
      <c r="C105" s="156">
        <v>9.3000000000000007</v>
      </c>
      <c r="D105" s="155">
        <v>5.8079999999999998</v>
      </c>
      <c r="E105" s="155">
        <v>10.058999999999999</v>
      </c>
      <c r="F105" s="155" t="s">
        <v>142</v>
      </c>
      <c r="G105" s="155"/>
      <c r="H105" s="89"/>
      <c r="I105" s="87">
        <v>1</v>
      </c>
      <c r="J105" s="87">
        <f t="shared" si="108"/>
        <v>52.1</v>
      </c>
      <c r="K105" s="126">
        <v>55</v>
      </c>
      <c r="L105" s="87">
        <v>10</v>
      </c>
      <c r="M105" s="87">
        <v>21</v>
      </c>
      <c r="N105" s="87" t="s">
        <v>154</v>
      </c>
      <c r="O105" s="87" t="s">
        <v>155</v>
      </c>
      <c r="P105" s="87">
        <v>0</v>
      </c>
      <c r="Q105" s="127">
        <v>6.5830000000000001E-4</v>
      </c>
      <c r="R105" s="87">
        <v>0</v>
      </c>
      <c r="S105" s="87">
        <v>0</v>
      </c>
      <c r="T105" s="127">
        <v>1721000000000</v>
      </c>
      <c r="U105" s="127">
        <v>1721000000000</v>
      </c>
      <c r="V105" s="127">
        <v>26600000000</v>
      </c>
      <c r="W105" s="127">
        <v>26600000000</v>
      </c>
      <c r="X105" s="87">
        <v>0</v>
      </c>
      <c r="Y105" s="87">
        <v>0</v>
      </c>
      <c r="Z105" s="127">
        <v>1324000000000</v>
      </c>
      <c r="AA105" s="87">
        <v>1.6389999999999998E-2</v>
      </c>
      <c r="AB105" s="127">
        <v>138300000000</v>
      </c>
      <c r="AC105" s="87">
        <v>0.65</v>
      </c>
      <c r="AD105" s="87" t="s">
        <v>156</v>
      </c>
      <c r="AE105" s="87" t="s">
        <v>157</v>
      </c>
      <c r="AF105" s="87" t="s">
        <v>158</v>
      </c>
      <c r="AG105" s="87" t="s">
        <v>159</v>
      </c>
      <c r="AH105" s="87" t="s">
        <v>160</v>
      </c>
      <c r="AI105" s="87" t="s">
        <v>161</v>
      </c>
      <c r="AJ105" s="87" t="s">
        <v>162</v>
      </c>
      <c r="AK105" s="87">
        <v>0</v>
      </c>
      <c r="AL105" s="87">
        <v>0</v>
      </c>
      <c r="AM105" s="87" t="s">
        <v>142</v>
      </c>
      <c r="AO105" s="87">
        <f t="shared" si="76"/>
        <v>103</v>
      </c>
      <c r="AP105" s="87">
        <f t="shared" si="74"/>
        <v>5.8079999999999998</v>
      </c>
      <c r="AQ105" s="87">
        <f t="shared" si="74"/>
        <v>10.058999999999999</v>
      </c>
      <c r="AR105" s="87">
        <f t="shared" si="77"/>
        <v>9.3000000000000007</v>
      </c>
      <c r="AS105" s="87">
        <v>1</v>
      </c>
      <c r="AT105" s="87">
        <v>0</v>
      </c>
      <c r="AU105" s="87">
        <v>0</v>
      </c>
      <c r="AV105" s="87">
        <v>0</v>
      </c>
      <c r="AW105" s="87">
        <v>0</v>
      </c>
      <c r="AY105" s="133">
        <f t="shared" ref="AY105" si="119">IF(J105="", "", INT(J105))</f>
        <v>52</v>
      </c>
      <c r="AZ105" s="87">
        <f t="shared" si="82"/>
        <v>55</v>
      </c>
      <c r="BA105" s="87">
        <f t="shared" si="83"/>
        <v>56</v>
      </c>
      <c r="BB105" s="87">
        <f t="shared" si="84"/>
        <v>52</v>
      </c>
      <c r="BC105" s="87">
        <f t="shared" si="85"/>
        <v>52</v>
      </c>
      <c r="BD105" s="87" t="str">
        <f t="shared" si="86"/>
        <v>1c</v>
      </c>
      <c r="BE105" s="87" t="str">
        <f t="shared" si="87"/>
        <v>0</v>
      </c>
      <c r="BG105" s="87">
        <f t="shared" si="88"/>
        <v>52</v>
      </c>
      <c r="BH105" s="127" t="str">
        <f t="shared" si="89"/>
        <v>2.10E+11</v>
      </c>
      <c r="BI105" s="127" t="str">
        <f t="shared" si="90"/>
        <v>8.08E+10</v>
      </c>
      <c r="BJ105" s="87" t="str">
        <f t="shared" si="91"/>
        <v>7850</v>
      </c>
      <c r="BK105" s="87">
        <f t="shared" si="92"/>
        <v>10</v>
      </c>
      <c r="BL105" s="87">
        <f t="shared" si="93"/>
        <v>2.1000000000000001E-2</v>
      </c>
      <c r="BN105" s="155">
        <v>103</v>
      </c>
      <c r="BO105" s="155">
        <v>111</v>
      </c>
      <c r="BP105" s="155">
        <v>112</v>
      </c>
      <c r="BQ105" s="155">
        <v>103</v>
      </c>
      <c r="BR105" s="155">
        <v>103</v>
      </c>
      <c r="BS105" s="155" t="str">
        <v>1c</v>
      </c>
      <c r="BT105" s="155" t="str">
        <v>0</v>
      </c>
      <c r="BU105" s="87">
        <v>0</v>
      </c>
      <c r="BV105" s="129">
        <v>103</v>
      </c>
      <c r="BW105" s="129" t="str">
        <v>2.10E+11</v>
      </c>
      <c r="BX105" s="129" t="str">
        <v>8.08E+10</v>
      </c>
      <c r="BY105" s="129" t="str">
        <v>7850</v>
      </c>
      <c r="BZ105" s="129">
        <v>1.3</v>
      </c>
      <c r="CA105" s="129">
        <v>0.02</v>
      </c>
      <c r="CD105" s="87">
        <v>103</v>
      </c>
      <c r="CE105" s="87" t="s">
        <v>180</v>
      </c>
      <c r="CF105" s="87" t="s">
        <v>181</v>
      </c>
      <c r="CG105" s="87">
        <v>1</v>
      </c>
      <c r="CH105" s="87">
        <v>1.3</v>
      </c>
      <c r="CI105" s="87">
        <v>0.02</v>
      </c>
      <c r="CK105" s="87">
        <f t="shared" si="78"/>
        <v>103</v>
      </c>
      <c r="CL105" s="87">
        <f t="shared" si="102"/>
        <v>5.8079999999999998</v>
      </c>
      <c r="CM105" s="87">
        <f t="shared" si="102"/>
        <v>10.058999999999999</v>
      </c>
      <c r="CN105" s="87">
        <f t="shared" si="79"/>
        <v>9.3000000000000007</v>
      </c>
      <c r="CO105" s="87">
        <v>1</v>
      </c>
      <c r="CP105" s="87">
        <v>0</v>
      </c>
      <c r="CR105" s="87">
        <f t="shared" si="80"/>
        <v>103</v>
      </c>
      <c r="CS105" s="87">
        <f t="shared" si="80"/>
        <v>111</v>
      </c>
      <c r="CT105" s="87">
        <f t="shared" si="80"/>
        <v>112</v>
      </c>
      <c r="CU105" s="87">
        <v>3</v>
      </c>
      <c r="CV105" s="87">
        <v>3</v>
      </c>
      <c r="CW105" s="87">
        <v>1</v>
      </c>
      <c r="CX105" s="87">
        <v>0</v>
      </c>
      <c r="CY105" s="87">
        <v>1</v>
      </c>
      <c r="CZ105" s="87">
        <v>3</v>
      </c>
      <c r="DA105" s="87">
        <v>1</v>
      </c>
      <c r="DB105" s="87" t="b">
        <v>1</v>
      </c>
      <c r="DE105" s="89">
        <v>187</v>
      </c>
      <c r="DF105" s="89">
        <v>2.7113299999999998</v>
      </c>
      <c r="DG105" s="89">
        <v>16.565300000000001</v>
      </c>
      <c r="DH105" s="89">
        <v>2.2000000000000002</v>
      </c>
      <c r="DI105" s="89">
        <v>1</v>
      </c>
      <c r="DJ105" s="89">
        <v>0</v>
      </c>
      <c r="DM105" s="87">
        <v>187</v>
      </c>
      <c r="DN105" s="87">
        <v>146</v>
      </c>
      <c r="DO105" s="87">
        <v>47</v>
      </c>
      <c r="DP105" s="87">
        <v>3</v>
      </c>
      <c r="DQ105" s="87">
        <v>3</v>
      </c>
      <c r="DR105" s="87">
        <v>1</v>
      </c>
      <c r="DS105" s="87">
        <v>0</v>
      </c>
      <c r="DT105" s="87">
        <v>2</v>
      </c>
      <c r="DU105" s="87">
        <v>1</v>
      </c>
      <c r="DV105" s="87">
        <v>1</v>
      </c>
      <c r="DW105" s="87" t="b">
        <v>1</v>
      </c>
      <c r="EI105" s="174">
        <f t="shared" si="116"/>
        <v>-1390759.6</v>
      </c>
      <c r="EJ105" s="174">
        <f t="shared" si="116"/>
        <v>0</v>
      </c>
      <c r="EK105" s="174">
        <f t="shared" si="116"/>
        <v>-563.10666164999998</v>
      </c>
      <c r="EL105" s="174">
        <f t="shared" si="116"/>
        <v>184872.54688000001</v>
      </c>
      <c r="EM105" s="174">
        <f t="shared" si="116"/>
        <v>238322000</v>
      </c>
      <c r="EN105" s="174" t="e">
        <f t="shared" si="116"/>
        <v>#VALUE!</v>
      </c>
    </row>
    <row r="106" spans="1:144" ht="12.75">
      <c r="A106" s="89">
        <f t="shared" si="118"/>
        <v>5</v>
      </c>
      <c r="B106" s="155">
        <f t="shared" si="107"/>
        <v>104</v>
      </c>
      <c r="C106" s="156">
        <v>9.3000000000000007</v>
      </c>
      <c r="D106" s="155">
        <v>3.4660000000000002</v>
      </c>
      <c r="E106" s="155">
        <v>6.0039999999999996</v>
      </c>
      <c r="F106" s="155" t="s">
        <v>142</v>
      </c>
      <c r="G106" s="155"/>
      <c r="H106" s="89"/>
      <c r="I106" s="87">
        <v>1</v>
      </c>
      <c r="J106" s="87">
        <f t="shared" si="108"/>
        <v>52.2</v>
      </c>
      <c r="K106" s="126">
        <v>56</v>
      </c>
      <c r="L106" s="87">
        <v>10</v>
      </c>
      <c r="M106" s="87">
        <v>21</v>
      </c>
      <c r="N106" s="87" t="s">
        <v>154</v>
      </c>
      <c r="O106" s="87" t="s">
        <v>155</v>
      </c>
      <c r="P106" s="87">
        <v>0</v>
      </c>
      <c r="Q106" s="127">
        <v>6.5830000000000001E-4</v>
      </c>
      <c r="R106" s="87">
        <v>0</v>
      </c>
      <c r="S106" s="87">
        <v>0</v>
      </c>
      <c r="T106" s="127">
        <v>1721000000000</v>
      </c>
      <c r="U106" s="127">
        <v>1721000000000</v>
      </c>
      <c r="V106" s="127">
        <v>26600000000</v>
      </c>
      <c r="W106" s="127">
        <v>26600000000</v>
      </c>
      <c r="X106" s="87">
        <v>0</v>
      </c>
      <c r="Y106" s="87">
        <v>0</v>
      </c>
      <c r="Z106" s="127">
        <v>1324000000000</v>
      </c>
      <c r="AA106" s="87">
        <v>1.6389999999999998E-2</v>
      </c>
      <c r="AB106" s="127">
        <v>138300000000</v>
      </c>
      <c r="AC106" s="87">
        <v>0.65</v>
      </c>
      <c r="AD106" s="87" t="s">
        <v>156</v>
      </c>
      <c r="AE106" s="87" t="s">
        <v>157</v>
      </c>
      <c r="AF106" s="87" t="s">
        <v>158</v>
      </c>
      <c r="AG106" s="87" t="s">
        <v>159</v>
      </c>
      <c r="AH106" s="87" t="s">
        <v>160</v>
      </c>
      <c r="AI106" s="87" t="s">
        <v>161</v>
      </c>
      <c r="AJ106" s="87" t="s">
        <v>162</v>
      </c>
      <c r="AK106" s="87">
        <v>0</v>
      </c>
      <c r="AL106" s="87">
        <v>0</v>
      </c>
      <c r="AM106" s="87" t="s">
        <v>142</v>
      </c>
      <c r="AO106" s="87">
        <f t="shared" si="76"/>
        <v>104</v>
      </c>
      <c r="AP106" s="87">
        <f t="shared" si="74"/>
        <v>3.4660000000000002</v>
      </c>
      <c r="AQ106" s="87">
        <f t="shared" si="74"/>
        <v>6.0039999999999996</v>
      </c>
      <c r="AR106" s="87">
        <f t="shared" si="77"/>
        <v>9.3000000000000007</v>
      </c>
      <c r="AS106" s="87">
        <v>1</v>
      </c>
      <c r="AT106" s="87">
        <v>0</v>
      </c>
      <c r="AU106" s="87">
        <v>0</v>
      </c>
      <c r="AV106" s="87">
        <v>0</v>
      </c>
      <c r="AW106" s="87">
        <v>0</v>
      </c>
      <c r="AY106" s="133"/>
      <c r="AZ106" s="87" t="str">
        <f t="shared" si="82"/>
        <v/>
      </c>
      <c r="BA106" s="87" t="str">
        <f t="shared" si="83"/>
        <v/>
      </c>
      <c r="BB106" s="87" t="str">
        <f t="shared" si="84"/>
        <v/>
      </c>
      <c r="BC106" s="87" t="str">
        <f t="shared" si="85"/>
        <v/>
      </c>
      <c r="BD106" s="87" t="str">
        <f t="shared" si="86"/>
        <v/>
      </c>
      <c r="BE106" s="87" t="str">
        <f t="shared" si="87"/>
        <v/>
      </c>
      <c r="BG106" s="87" t="str">
        <f t="shared" si="88"/>
        <v/>
      </c>
      <c r="BH106" s="127" t="str">
        <f t="shared" si="89"/>
        <v/>
      </c>
      <c r="BI106" s="127" t="str">
        <f t="shared" si="90"/>
        <v/>
      </c>
      <c r="BJ106" s="87" t="str">
        <f t="shared" si="91"/>
        <v/>
      </c>
      <c r="BK106" s="87" t="str">
        <f t="shared" si="92"/>
        <v/>
      </c>
      <c r="BL106" s="87" t="str">
        <f t="shared" si="93"/>
        <v/>
      </c>
      <c r="BN106" s="129">
        <v>104</v>
      </c>
      <c r="BO106" s="129">
        <v>112</v>
      </c>
      <c r="BP106" s="129">
        <v>113</v>
      </c>
      <c r="BQ106" s="129">
        <v>104</v>
      </c>
      <c r="BR106" s="129">
        <v>104</v>
      </c>
      <c r="BS106" s="129" t="str">
        <v>1c</v>
      </c>
      <c r="BT106" s="129" t="str">
        <v>0</v>
      </c>
      <c r="BU106" s="87">
        <v>0</v>
      </c>
      <c r="BV106" s="129">
        <v>104</v>
      </c>
      <c r="BW106" s="129" t="str">
        <v>2.10E+11</v>
      </c>
      <c r="BX106" s="129" t="str">
        <v>8.08E+10</v>
      </c>
      <c r="BY106" s="129" t="str">
        <v>7850</v>
      </c>
      <c r="BZ106" s="129">
        <v>1.3</v>
      </c>
      <c r="CA106" s="129">
        <v>0.02</v>
      </c>
      <c r="CD106" s="87">
        <v>104</v>
      </c>
      <c r="CE106" s="87" t="s">
        <v>180</v>
      </c>
      <c r="CF106" s="87" t="s">
        <v>181</v>
      </c>
      <c r="CG106" s="87">
        <v>1</v>
      </c>
      <c r="CH106" s="87">
        <v>1.3</v>
      </c>
      <c r="CI106" s="87">
        <v>0.02</v>
      </c>
      <c r="CK106" s="87">
        <f t="shared" si="78"/>
        <v>104</v>
      </c>
      <c r="CL106" s="87">
        <f t="shared" si="102"/>
        <v>3.4660000000000002</v>
      </c>
      <c r="CM106" s="87">
        <f t="shared" si="102"/>
        <v>6.0039999999999996</v>
      </c>
      <c r="CN106" s="87">
        <f t="shared" si="79"/>
        <v>9.3000000000000007</v>
      </c>
      <c r="CO106" s="87">
        <v>1</v>
      </c>
      <c r="CP106" s="87">
        <v>0</v>
      </c>
      <c r="CR106" s="87">
        <f t="shared" si="80"/>
        <v>104</v>
      </c>
      <c r="CS106" s="87">
        <f t="shared" si="80"/>
        <v>112</v>
      </c>
      <c r="CT106" s="87">
        <f t="shared" si="80"/>
        <v>113</v>
      </c>
      <c r="CU106" s="87">
        <v>3</v>
      </c>
      <c r="CV106" s="87">
        <v>3</v>
      </c>
      <c r="CW106" s="87">
        <v>1</v>
      </c>
      <c r="CX106" s="87">
        <v>0</v>
      </c>
      <c r="CY106" s="87">
        <v>1</v>
      </c>
      <c r="CZ106" s="87">
        <v>3</v>
      </c>
      <c r="DA106" s="87">
        <v>1</v>
      </c>
      <c r="DB106" s="87" t="b">
        <v>1</v>
      </c>
      <c r="DE106" s="89">
        <v>188</v>
      </c>
      <c r="DF106" s="89">
        <v>-1.68133</v>
      </c>
      <c r="DG106" s="89">
        <v>14.029199999999999</v>
      </c>
      <c r="DH106" s="89">
        <v>-4.9000000000000004</v>
      </c>
      <c r="DI106" s="89">
        <v>1</v>
      </c>
      <c r="DJ106" s="89">
        <v>0</v>
      </c>
      <c r="DM106" s="87">
        <v>194</v>
      </c>
      <c r="DN106" s="87">
        <v>15</v>
      </c>
      <c r="DO106" s="87">
        <v>229</v>
      </c>
      <c r="DP106" s="87">
        <v>1</v>
      </c>
      <c r="DQ106" s="87">
        <v>1</v>
      </c>
      <c r="DR106" s="87">
        <v>1</v>
      </c>
      <c r="DS106" s="87">
        <v>0</v>
      </c>
      <c r="DT106" s="87">
        <v>2</v>
      </c>
      <c r="DU106" s="87">
        <v>1</v>
      </c>
      <c r="DV106" s="87">
        <v>1</v>
      </c>
      <c r="DW106" s="87" t="b">
        <v>1</v>
      </c>
      <c r="EI106" s="174">
        <f t="shared" si="116"/>
        <v>18946.306146000003</v>
      </c>
      <c r="EJ106" s="174">
        <f t="shared" si="116"/>
        <v>563.10665614000004</v>
      </c>
      <c r="EK106" s="174">
        <f t="shared" si="116"/>
        <v>0</v>
      </c>
      <c r="EL106" s="174">
        <f t="shared" si="116"/>
        <v>-94008.822840000008</v>
      </c>
      <c r="EM106" s="174">
        <f t="shared" si="116"/>
        <v>49838.730346000004</v>
      </c>
      <c r="EN106" s="174">
        <f t="shared" si="116"/>
        <v>362099000</v>
      </c>
    </row>
    <row r="107" spans="1:144" ht="12.75">
      <c r="A107" s="89">
        <f t="shared" si="118"/>
        <v>6</v>
      </c>
      <c r="B107" s="89">
        <f t="shared" si="118"/>
        <v>105</v>
      </c>
      <c r="C107" s="150">
        <v>9.3000000000000007</v>
      </c>
      <c r="D107" s="89">
        <v>1.97</v>
      </c>
      <c r="E107" s="89">
        <v>3.4119999999999999</v>
      </c>
      <c r="F107" s="89" t="s">
        <v>142</v>
      </c>
      <c r="G107" s="89"/>
      <c r="H107" s="89"/>
      <c r="J107" s="87">
        <f t="shared" si="108"/>
        <v>53.1</v>
      </c>
      <c r="K107" s="126">
        <v>56</v>
      </c>
      <c r="L107" s="87">
        <v>10</v>
      </c>
      <c r="M107" s="87">
        <v>20</v>
      </c>
      <c r="N107" s="87" t="s">
        <v>154</v>
      </c>
      <c r="O107" s="87" t="s">
        <v>155</v>
      </c>
      <c r="P107" s="87">
        <v>0</v>
      </c>
      <c r="Q107" s="127">
        <v>6.2710000000000001E-4</v>
      </c>
      <c r="R107" s="87">
        <v>0</v>
      </c>
      <c r="S107" s="87">
        <v>0</v>
      </c>
      <c r="T107" s="127">
        <v>1639000000000</v>
      </c>
      <c r="U107" s="127">
        <v>1639000000000</v>
      </c>
      <c r="V107" s="127">
        <v>25330000000</v>
      </c>
      <c r="W107" s="127">
        <v>25330000000</v>
      </c>
      <c r="X107" s="87">
        <v>0</v>
      </c>
      <c r="Y107" s="87">
        <v>0</v>
      </c>
      <c r="Z107" s="127">
        <v>1262000000000</v>
      </c>
      <c r="AA107" s="87">
        <v>1.5613999999999999E-2</v>
      </c>
      <c r="AB107" s="127">
        <v>131700000000</v>
      </c>
      <c r="AC107" s="87">
        <v>0.65</v>
      </c>
      <c r="AD107" s="87" t="s">
        <v>156</v>
      </c>
      <c r="AE107" s="87" t="s">
        <v>157</v>
      </c>
      <c r="AF107" s="87" t="s">
        <v>158</v>
      </c>
      <c r="AG107" s="87" t="s">
        <v>159</v>
      </c>
      <c r="AH107" s="87" t="s">
        <v>160</v>
      </c>
      <c r="AI107" s="87" t="s">
        <v>161</v>
      </c>
      <c r="AJ107" s="87" t="s">
        <v>162</v>
      </c>
      <c r="AK107" s="87">
        <v>0</v>
      </c>
      <c r="AL107" s="87">
        <v>0</v>
      </c>
      <c r="AM107" s="87" t="s">
        <v>142</v>
      </c>
      <c r="AO107" s="158">
        <f t="shared" si="76"/>
        <v>105</v>
      </c>
      <c r="AP107" s="87">
        <f t="shared" si="74"/>
        <v>1.97</v>
      </c>
      <c r="AQ107" s="87">
        <f t="shared" si="74"/>
        <v>3.4119999999999999</v>
      </c>
      <c r="AR107" s="87">
        <f t="shared" si="77"/>
        <v>9.3000000000000007</v>
      </c>
      <c r="AS107" s="87">
        <v>1</v>
      </c>
      <c r="AT107" s="87">
        <v>0</v>
      </c>
      <c r="AU107" s="87">
        <v>0</v>
      </c>
      <c r="AV107" s="87">
        <v>0</v>
      </c>
      <c r="AW107" s="87">
        <v>0</v>
      </c>
      <c r="AY107" s="133">
        <f t="shared" ref="AY107" si="120">IF(J107="", "", INT(J107))</f>
        <v>53</v>
      </c>
      <c r="AZ107" s="87">
        <f t="shared" si="82"/>
        <v>56</v>
      </c>
      <c r="BA107" s="87">
        <f t="shared" si="83"/>
        <v>57</v>
      </c>
      <c r="BB107" s="87">
        <f t="shared" si="84"/>
        <v>53</v>
      </c>
      <c r="BC107" s="87">
        <f t="shared" si="85"/>
        <v>53</v>
      </c>
      <c r="BD107" s="87" t="str">
        <f t="shared" si="86"/>
        <v>1c</v>
      </c>
      <c r="BE107" s="87" t="str">
        <f t="shared" si="87"/>
        <v>0</v>
      </c>
      <c r="BG107" s="87">
        <f t="shared" si="88"/>
        <v>53</v>
      </c>
      <c r="BH107" s="127" t="str">
        <f t="shared" si="89"/>
        <v>2.10E+11</v>
      </c>
      <c r="BI107" s="127" t="str">
        <f t="shared" si="90"/>
        <v>8.08E+10</v>
      </c>
      <c r="BJ107" s="87" t="str">
        <f t="shared" si="91"/>
        <v>7850</v>
      </c>
      <c r="BK107" s="87">
        <f t="shared" si="92"/>
        <v>10</v>
      </c>
      <c r="BL107" s="87">
        <f t="shared" si="93"/>
        <v>0.02</v>
      </c>
      <c r="BN107" s="129">
        <v>105</v>
      </c>
      <c r="BO107" s="129">
        <v>114</v>
      </c>
      <c r="BP107" s="129">
        <v>115</v>
      </c>
      <c r="BQ107" s="129">
        <v>105</v>
      </c>
      <c r="BR107" s="129">
        <v>105</v>
      </c>
      <c r="BS107" s="129" t="str">
        <v>1c</v>
      </c>
      <c r="BT107" s="129" t="str">
        <v>0</v>
      </c>
      <c r="BU107" s="87">
        <v>0</v>
      </c>
      <c r="BV107" s="129">
        <v>105</v>
      </c>
      <c r="BW107" s="129" t="str">
        <v>2.10E+11</v>
      </c>
      <c r="BX107" s="129" t="str">
        <v>8.08E+10</v>
      </c>
      <c r="BY107" s="129" t="str">
        <v>7850</v>
      </c>
      <c r="BZ107" s="129">
        <v>1.3</v>
      </c>
      <c r="CA107" s="129">
        <v>0.02</v>
      </c>
      <c r="CD107" s="87">
        <v>105</v>
      </c>
      <c r="CE107" s="87" t="s">
        <v>180</v>
      </c>
      <c r="CF107" s="87" t="s">
        <v>181</v>
      </c>
      <c r="CG107" s="87">
        <v>1</v>
      </c>
      <c r="CH107" s="87">
        <v>1.3</v>
      </c>
      <c r="CI107" s="87">
        <v>0.02</v>
      </c>
      <c r="CK107" s="87">
        <f t="shared" si="78"/>
        <v>105</v>
      </c>
      <c r="CL107" s="87">
        <f t="shared" si="102"/>
        <v>1.97</v>
      </c>
      <c r="CM107" s="87">
        <f t="shared" si="102"/>
        <v>3.4119999999999999</v>
      </c>
      <c r="CN107" s="87">
        <f t="shared" si="79"/>
        <v>9.3000000000000007</v>
      </c>
      <c r="CO107" s="87">
        <v>1</v>
      </c>
      <c r="CP107" s="87">
        <v>0</v>
      </c>
      <c r="CR107" s="87">
        <f t="shared" si="80"/>
        <v>105</v>
      </c>
      <c r="CS107" s="87">
        <f t="shared" si="80"/>
        <v>114</v>
      </c>
      <c r="CT107" s="87">
        <f t="shared" si="80"/>
        <v>115</v>
      </c>
      <c r="CU107" s="87">
        <v>3</v>
      </c>
      <c r="CV107" s="87">
        <v>3</v>
      </c>
      <c r="CW107" s="87">
        <v>1</v>
      </c>
      <c r="CX107" s="87">
        <v>0</v>
      </c>
      <c r="CY107" s="87">
        <v>1</v>
      </c>
      <c r="CZ107" s="87">
        <v>3</v>
      </c>
      <c r="DA107" s="87">
        <v>1</v>
      </c>
      <c r="DB107" s="87" t="b">
        <v>1</v>
      </c>
      <c r="DE107" s="89">
        <v>189</v>
      </c>
      <c r="DF107" s="89">
        <v>-15.701499999999999</v>
      </c>
      <c r="DG107" s="89">
        <v>5.9346699999999997</v>
      </c>
      <c r="DH107" s="89">
        <v>2.2000000000000002</v>
      </c>
      <c r="DI107" s="89">
        <v>1</v>
      </c>
      <c r="DJ107" s="89">
        <v>0</v>
      </c>
      <c r="DM107" s="87">
        <v>223</v>
      </c>
      <c r="DN107" s="87">
        <v>86</v>
      </c>
      <c r="DO107" s="87">
        <v>58</v>
      </c>
      <c r="DP107" s="87">
        <v>3</v>
      </c>
      <c r="DQ107" s="87">
        <v>3</v>
      </c>
      <c r="DR107" s="87">
        <v>1</v>
      </c>
      <c r="DS107" s="87">
        <v>0</v>
      </c>
      <c r="DT107" s="87">
        <v>2</v>
      </c>
      <c r="DU107" s="87">
        <v>1</v>
      </c>
      <c r="DV107" s="87">
        <v>1</v>
      </c>
      <c r="DW107" s="87" t="b">
        <v>1</v>
      </c>
    </row>
    <row r="108" spans="1:144" ht="12.75">
      <c r="A108" s="89">
        <f t="shared" si="118"/>
        <v>7</v>
      </c>
      <c r="B108" s="89">
        <f t="shared" si="118"/>
        <v>106</v>
      </c>
      <c r="C108" s="150">
        <v>9.3000000000000007</v>
      </c>
      <c r="D108" s="89">
        <v>1.25</v>
      </c>
      <c r="E108" s="89">
        <v>2.17</v>
      </c>
      <c r="F108" s="89" t="s">
        <v>142</v>
      </c>
      <c r="G108" s="89"/>
      <c r="H108" s="89"/>
      <c r="J108" s="87">
        <f t="shared" si="108"/>
        <v>53.2</v>
      </c>
      <c r="K108" s="126">
        <v>57</v>
      </c>
      <c r="L108" s="87">
        <v>10</v>
      </c>
      <c r="M108" s="87">
        <v>20</v>
      </c>
      <c r="N108" s="87" t="s">
        <v>154</v>
      </c>
      <c r="O108" s="87" t="s">
        <v>155</v>
      </c>
      <c r="P108" s="87">
        <v>0</v>
      </c>
      <c r="Q108" s="127">
        <v>6.2710000000000001E-4</v>
      </c>
      <c r="R108" s="87">
        <v>0</v>
      </c>
      <c r="S108" s="87">
        <v>0</v>
      </c>
      <c r="T108" s="127">
        <v>1639000000000</v>
      </c>
      <c r="U108" s="127">
        <v>1639000000000</v>
      </c>
      <c r="V108" s="127">
        <v>25330000000</v>
      </c>
      <c r="W108" s="127">
        <v>25330000000</v>
      </c>
      <c r="X108" s="87">
        <v>0</v>
      </c>
      <c r="Y108" s="87">
        <v>0</v>
      </c>
      <c r="Z108" s="127">
        <v>1262000000000</v>
      </c>
      <c r="AA108" s="87">
        <v>1.5613999999999999E-2</v>
      </c>
      <c r="AB108" s="127">
        <v>131700000000</v>
      </c>
      <c r="AC108" s="87">
        <v>0.65</v>
      </c>
      <c r="AD108" s="87" t="s">
        <v>156</v>
      </c>
      <c r="AE108" s="87" t="s">
        <v>157</v>
      </c>
      <c r="AF108" s="87" t="s">
        <v>158</v>
      </c>
      <c r="AG108" s="87" t="s">
        <v>159</v>
      </c>
      <c r="AH108" s="87" t="s">
        <v>160</v>
      </c>
      <c r="AI108" s="87" t="s">
        <v>161</v>
      </c>
      <c r="AJ108" s="87" t="s">
        <v>162</v>
      </c>
      <c r="AK108" s="87">
        <v>0</v>
      </c>
      <c r="AL108" s="87">
        <v>0</v>
      </c>
      <c r="AM108" s="87" t="s">
        <v>142</v>
      </c>
      <c r="AO108" s="87">
        <f t="shared" si="76"/>
        <v>106</v>
      </c>
      <c r="AP108" s="87">
        <f t="shared" si="74"/>
        <v>1.25</v>
      </c>
      <c r="AQ108" s="87">
        <f t="shared" si="74"/>
        <v>2.17</v>
      </c>
      <c r="AR108" s="87">
        <f t="shared" si="77"/>
        <v>9.3000000000000007</v>
      </c>
      <c r="AS108" s="87">
        <v>1</v>
      </c>
      <c r="AT108" s="87">
        <v>0</v>
      </c>
      <c r="AU108" s="87">
        <v>0</v>
      </c>
      <c r="AV108" s="87">
        <v>0</v>
      </c>
      <c r="AW108" s="87">
        <v>0</v>
      </c>
      <c r="AY108" s="133"/>
      <c r="AZ108" s="87" t="str">
        <f t="shared" si="82"/>
        <v/>
      </c>
      <c r="BA108" s="87" t="str">
        <f t="shared" si="83"/>
        <v/>
      </c>
      <c r="BB108" s="87" t="str">
        <f t="shared" si="84"/>
        <v/>
      </c>
      <c r="BC108" s="87" t="str">
        <f t="shared" si="85"/>
        <v/>
      </c>
      <c r="BD108" s="87" t="str">
        <f t="shared" si="86"/>
        <v/>
      </c>
      <c r="BE108" s="87" t="str">
        <f t="shared" si="87"/>
        <v/>
      </c>
      <c r="BG108" s="87" t="str">
        <f t="shared" si="88"/>
        <v/>
      </c>
      <c r="BH108" s="127" t="str">
        <f t="shared" si="89"/>
        <v/>
      </c>
      <c r="BI108" s="127" t="str">
        <f t="shared" si="90"/>
        <v/>
      </c>
      <c r="BJ108" s="87" t="str">
        <f t="shared" si="91"/>
        <v/>
      </c>
      <c r="BK108" s="87" t="str">
        <f t="shared" si="92"/>
        <v/>
      </c>
      <c r="BL108" s="87" t="str">
        <f t="shared" si="93"/>
        <v/>
      </c>
      <c r="BN108" s="129">
        <v>106</v>
      </c>
      <c r="BO108" s="129">
        <v>115</v>
      </c>
      <c r="BP108" s="155">
        <v>116</v>
      </c>
      <c r="BQ108" s="129">
        <v>106</v>
      </c>
      <c r="BR108" s="129">
        <v>106</v>
      </c>
      <c r="BS108" s="129" t="str">
        <v>1c</v>
      </c>
      <c r="BT108" s="129" t="str">
        <v>0</v>
      </c>
      <c r="BU108" s="87">
        <v>0</v>
      </c>
      <c r="BV108" s="129">
        <v>106</v>
      </c>
      <c r="BW108" s="129" t="str">
        <v>2.10E+11</v>
      </c>
      <c r="BX108" s="129" t="str">
        <v>8.08E+10</v>
      </c>
      <c r="BY108" s="129" t="str">
        <v>7850</v>
      </c>
      <c r="BZ108" s="129">
        <v>1.3</v>
      </c>
      <c r="CA108" s="129">
        <v>0.02</v>
      </c>
      <c r="CD108" s="87">
        <v>106</v>
      </c>
      <c r="CE108" s="87" t="s">
        <v>180</v>
      </c>
      <c r="CF108" s="87" t="s">
        <v>181</v>
      </c>
      <c r="CG108" s="87">
        <v>1</v>
      </c>
      <c r="CH108" s="87">
        <v>1.3</v>
      </c>
      <c r="CI108" s="87">
        <v>0.02</v>
      </c>
      <c r="CK108" s="87">
        <f t="shared" si="78"/>
        <v>106</v>
      </c>
      <c r="CL108" s="87">
        <f t="shared" si="102"/>
        <v>1.25</v>
      </c>
      <c r="CM108" s="87">
        <f t="shared" si="102"/>
        <v>2.17</v>
      </c>
      <c r="CN108" s="87">
        <f t="shared" si="79"/>
        <v>9.3000000000000007</v>
      </c>
      <c r="CO108" s="87">
        <v>1</v>
      </c>
      <c r="CP108" s="87">
        <v>0</v>
      </c>
      <c r="CR108" s="87">
        <f t="shared" si="80"/>
        <v>106</v>
      </c>
      <c r="CS108" s="87">
        <f t="shared" si="80"/>
        <v>115</v>
      </c>
      <c r="CT108" s="87">
        <f t="shared" si="80"/>
        <v>116</v>
      </c>
      <c r="CU108" s="87">
        <v>3</v>
      </c>
      <c r="CV108" s="87">
        <v>3</v>
      </c>
      <c r="CW108" s="87">
        <v>1</v>
      </c>
      <c r="CX108" s="87">
        <v>0</v>
      </c>
      <c r="CY108" s="87">
        <v>1</v>
      </c>
      <c r="CZ108" s="87">
        <v>3</v>
      </c>
      <c r="DA108" s="87">
        <v>1</v>
      </c>
      <c r="DB108" s="87" t="b">
        <v>1</v>
      </c>
      <c r="DE108" s="89">
        <v>190</v>
      </c>
      <c r="DF108" s="89">
        <v>-11.3088</v>
      </c>
      <c r="DG108" s="89">
        <v>8.4708299999999994</v>
      </c>
      <c r="DH108" s="89">
        <v>-4.9000000000000004</v>
      </c>
      <c r="DI108" s="89">
        <v>1</v>
      </c>
      <c r="DJ108" s="89">
        <v>0</v>
      </c>
      <c r="DM108" s="87">
        <v>224</v>
      </c>
      <c r="DN108" s="87">
        <v>274</v>
      </c>
      <c r="DO108" s="87">
        <v>182</v>
      </c>
      <c r="DP108" s="87">
        <v>3</v>
      </c>
      <c r="DQ108" s="87">
        <v>3</v>
      </c>
      <c r="DR108" s="87">
        <v>1</v>
      </c>
      <c r="DS108" s="87">
        <v>0</v>
      </c>
      <c r="DT108" s="87">
        <v>2</v>
      </c>
      <c r="DU108" s="87">
        <v>1</v>
      </c>
      <c r="DV108" s="87">
        <v>1</v>
      </c>
      <c r="DW108" s="87" t="b">
        <v>1</v>
      </c>
    </row>
    <row r="109" spans="1:144" ht="12.75">
      <c r="A109" s="89">
        <v>1</v>
      </c>
      <c r="B109" s="151">
        <f t="shared" si="118"/>
        <v>107</v>
      </c>
      <c r="C109" s="152">
        <v>9.3000000000000007</v>
      </c>
      <c r="D109" s="151">
        <v>-2.25</v>
      </c>
      <c r="E109" s="151">
        <v>0</v>
      </c>
      <c r="F109" s="151" t="s">
        <v>142</v>
      </c>
      <c r="G109" s="151"/>
      <c r="H109" s="151"/>
      <c r="J109" s="87">
        <f t="shared" si="108"/>
        <v>54.1</v>
      </c>
      <c r="K109" s="126">
        <v>57</v>
      </c>
      <c r="L109" s="87">
        <v>10</v>
      </c>
      <c r="M109" s="87">
        <v>21</v>
      </c>
      <c r="N109" s="87" t="s">
        <v>154</v>
      </c>
      <c r="O109" s="87" t="s">
        <v>155</v>
      </c>
      <c r="P109" s="87">
        <v>0</v>
      </c>
      <c r="Q109" s="127">
        <v>6.5830000000000001E-4</v>
      </c>
      <c r="R109" s="87">
        <v>0</v>
      </c>
      <c r="S109" s="87">
        <v>0</v>
      </c>
      <c r="T109" s="127">
        <v>1721000000000</v>
      </c>
      <c r="U109" s="127">
        <v>1721000000000</v>
      </c>
      <c r="V109" s="127">
        <v>26600000000</v>
      </c>
      <c r="W109" s="127">
        <v>26600000000</v>
      </c>
      <c r="X109" s="87">
        <v>0</v>
      </c>
      <c r="Y109" s="87">
        <v>0</v>
      </c>
      <c r="Z109" s="127">
        <v>1324000000000</v>
      </c>
      <c r="AA109" s="87">
        <v>1.6389999999999998E-2</v>
      </c>
      <c r="AB109" s="127">
        <v>138300000000</v>
      </c>
      <c r="AC109" s="87">
        <v>0.65</v>
      </c>
      <c r="AD109" s="87" t="s">
        <v>156</v>
      </c>
      <c r="AE109" s="87" t="s">
        <v>157</v>
      </c>
      <c r="AF109" s="87" t="s">
        <v>158</v>
      </c>
      <c r="AG109" s="87" t="s">
        <v>159</v>
      </c>
      <c r="AH109" s="87" t="s">
        <v>160</v>
      </c>
      <c r="AI109" s="87" t="s">
        <v>161</v>
      </c>
      <c r="AJ109" s="87" t="s">
        <v>162</v>
      </c>
      <c r="AK109" s="87">
        <v>0</v>
      </c>
      <c r="AL109" s="87">
        <v>0</v>
      </c>
      <c r="AM109" s="87" t="s">
        <v>142</v>
      </c>
      <c r="AO109" s="87">
        <f t="shared" si="76"/>
        <v>107</v>
      </c>
      <c r="AP109" s="87">
        <f t="shared" si="74"/>
        <v>-2.25</v>
      </c>
      <c r="AQ109" s="87">
        <f t="shared" si="74"/>
        <v>0</v>
      </c>
      <c r="AR109" s="87">
        <f t="shared" si="77"/>
        <v>9.3000000000000007</v>
      </c>
      <c r="AS109" s="87">
        <v>1</v>
      </c>
      <c r="AT109" s="87">
        <v>0</v>
      </c>
      <c r="AU109" s="87">
        <v>0</v>
      </c>
      <c r="AV109" s="87">
        <v>0</v>
      </c>
      <c r="AW109" s="87">
        <v>0</v>
      </c>
      <c r="AY109" s="133">
        <f t="shared" ref="AY109" si="121">IF(J109="", "", INT(J109))</f>
        <v>54</v>
      </c>
      <c r="AZ109" s="87">
        <f t="shared" si="82"/>
        <v>57</v>
      </c>
      <c r="BA109" s="87">
        <f t="shared" si="83"/>
        <v>58</v>
      </c>
      <c r="BB109" s="87">
        <f t="shared" si="84"/>
        <v>54</v>
      </c>
      <c r="BC109" s="87">
        <f t="shared" si="85"/>
        <v>54</v>
      </c>
      <c r="BD109" s="87" t="str">
        <f t="shared" si="86"/>
        <v>1c</v>
      </c>
      <c r="BE109" s="87" t="str">
        <f t="shared" si="87"/>
        <v>0</v>
      </c>
      <c r="BG109" s="87">
        <f t="shared" si="88"/>
        <v>54</v>
      </c>
      <c r="BH109" s="127" t="str">
        <f t="shared" si="89"/>
        <v>2.10E+11</v>
      </c>
      <c r="BI109" s="127" t="str">
        <f t="shared" si="90"/>
        <v>8.08E+10</v>
      </c>
      <c r="BJ109" s="87" t="str">
        <f t="shared" si="91"/>
        <v>7850</v>
      </c>
      <c r="BK109" s="87">
        <f t="shared" si="92"/>
        <v>10</v>
      </c>
      <c r="BL109" s="87">
        <f t="shared" si="93"/>
        <v>2.1000000000000001E-2</v>
      </c>
      <c r="BN109" s="155">
        <v>107</v>
      </c>
      <c r="BO109" s="155">
        <v>116</v>
      </c>
      <c r="BP109" s="155">
        <v>117</v>
      </c>
      <c r="BQ109" s="155">
        <v>107</v>
      </c>
      <c r="BR109" s="155">
        <v>107</v>
      </c>
      <c r="BS109" s="155" t="str">
        <v>1c</v>
      </c>
      <c r="BT109" s="155" t="str">
        <v>0</v>
      </c>
      <c r="BU109" s="87">
        <v>0</v>
      </c>
      <c r="BV109" s="129">
        <v>107</v>
      </c>
      <c r="BW109" s="129" t="str">
        <v>2.10E+11</v>
      </c>
      <c r="BX109" s="129" t="str">
        <v>8.08E+10</v>
      </c>
      <c r="BY109" s="129" t="str">
        <v>7850</v>
      </c>
      <c r="BZ109" s="129">
        <v>1.3</v>
      </c>
      <c r="CA109" s="129">
        <v>0.02</v>
      </c>
      <c r="CD109" s="87">
        <v>107</v>
      </c>
      <c r="CE109" s="87" t="s">
        <v>180</v>
      </c>
      <c r="CF109" s="87" t="s">
        <v>181</v>
      </c>
      <c r="CG109" s="87">
        <v>1</v>
      </c>
      <c r="CH109" s="87">
        <v>1.3</v>
      </c>
      <c r="CI109" s="87">
        <v>0.02</v>
      </c>
      <c r="CK109" s="87">
        <f t="shared" si="78"/>
        <v>107</v>
      </c>
      <c r="CL109" s="87">
        <f t="shared" si="102"/>
        <v>-2.25</v>
      </c>
      <c r="CM109" s="87">
        <f t="shared" si="102"/>
        <v>0</v>
      </c>
      <c r="CN109" s="87">
        <f t="shared" si="79"/>
        <v>9.3000000000000007</v>
      </c>
      <c r="CO109" s="87">
        <v>1</v>
      </c>
      <c r="CP109" s="87">
        <v>0</v>
      </c>
      <c r="CR109" s="87">
        <f t="shared" si="80"/>
        <v>107</v>
      </c>
      <c r="CS109" s="87">
        <f t="shared" si="80"/>
        <v>116</v>
      </c>
      <c r="CT109" s="87">
        <f t="shared" si="80"/>
        <v>117</v>
      </c>
      <c r="CU109" s="87">
        <v>3</v>
      </c>
      <c r="CV109" s="87">
        <v>3</v>
      </c>
      <c r="CW109" s="87">
        <v>1</v>
      </c>
      <c r="CX109" s="87">
        <v>0</v>
      </c>
      <c r="CY109" s="87">
        <v>1</v>
      </c>
      <c r="CZ109" s="87">
        <v>3</v>
      </c>
      <c r="DA109" s="87">
        <v>1</v>
      </c>
      <c r="DB109" s="87" t="b">
        <v>1</v>
      </c>
      <c r="DE109" s="89">
        <v>191</v>
      </c>
      <c r="DF109" s="89">
        <v>-15.701499999999999</v>
      </c>
      <c r="DG109" s="89">
        <v>-5.9346699999999997</v>
      </c>
      <c r="DH109" s="89">
        <v>2.2000000000000002</v>
      </c>
      <c r="DI109" s="89">
        <v>1</v>
      </c>
      <c r="DJ109" s="89">
        <v>0</v>
      </c>
      <c r="DM109" s="87">
        <v>225</v>
      </c>
      <c r="DN109" s="87">
        <v>181</v>
      </c>
      <c r="DO109" s="87">
        <v>182</v>
      </c>
      <c r="DP109" s="87">
        <v>3</v>
      </c>
      <c r="DQ109" s="87">
        <v>3</v>
      </c>
      <c r="DR109" s="87">
        <v>1</v>
      </c>
      <c r="DS109" s="87">
        <v>0</v>
      </c>
      <c r="DT109" s="87">
        <v>2</v>
      </c>
      <c r="DU109" s="87">
        <v>1</v>
      </c>
      <c r="DV109" s="87">
        <v>1</v>
      </c>
      <c r="DW109" s="87" t="b">
        <v>1</v>
      </c>
    </row>
    <row r="110" spans="1:144" ht="12.75">
      <c r="A110" s="89">
        <f>A109+1</f>
        <v>2</v>
      </c>
      <c r="B110" s="151">
        <f t="shared" si="118"/>
        <v>108</v>
      </c>
      <c r="C110" s="152">
        <v>9.3000000000000007</v>
      </c>
      <c r="D110" s="151">
        <v>-3.94</v>
      </c>
      <c r="E110" s="151">
        <v>0</v>
      </c>
      <c r="F110" s="151" t="s">
        <v>142</v>
      </c>
      <c r="G110" s="151"/>
      <c r="H110" s="151"/>
      <c r="J110" s="87">
        <f t="shared" si="108"/>
        <v>54.2</v>
      </c>
      <c r="K110" s="126">
        <v>58</v>
      </c>
      <c r="L110" s="87">
        <v>10</v>
      </c>
      <c r="M110" s="87">
        <v>21</v>
      </c>
      <c r="N110" s="87" t="s">
        <v>154</v>
      </c>
      <c r="O110" s="87" t="s">
        <v>155</v>
      </c>
      <c r="P110" s="87">
        <v>0</v>
      </c>
      <c r="Q110" s="127">
        <v>6.5830000000000001E-4</v>
      </c>
      <c r="R110" s="87">
        <v>0</v>
      </c>
      <c r="S110" s="87">
        <v>0</v>
      </c>
      <c r="T110" s="127">
        <v>1721000000000</v>
      </c>
      <c r="U110" s="127">
        <v>1721000000000</v>
      </c>
      <c r="V110" s="127">
        <v>26600000000</v>
      </c>
      <c r="W110" s="127">
        <v>26600000000</v>
      </c>
      <c r="X110" s="87">
        <v>0</v>
      </c>
      <c r="Y110" s="87">
        <v>0</v>
      </c>
      <c r="Z110" s="127">
        <v>1324000000000</v>
      </c>
      <c r="AA110" s="87">
        <v>1.6389999999999998E-2</v>
      </c>
      <c r="AB110" s="127">
        <v>138300000000</v>
      </c>
      <c r="AC110" s="87">
        <v>0.65</v>
      </c>
      <c r="AD110" s="87" t="s">
        <v>156</v>
      </c>
      <c r="AE110" s="87" t="s">
        <v>157</v>
      </c>
      <c r="AF110" s="87" t="s">
        <v>158</v>
      </c>
      <c r="AG110" s="87" t="s">
        <v>159</v>
      </c>
      <c r="AH110" s="87" t="s">
        <v>160</v>
      </c>
      <c r="AI110" s="87" t="s">
        <v>161</v>
      </c>
      <c r="AJ110" s="87" t="s">
        <v>162</v>
      </c>
      <c r="AK110" s="87">
        <v>0</v>
      </c>
      <c r="AL110" s="87">
        <v>0</v>
      </c>
      <c r="AM110" s="87" t="s">
        <v>142</v>
      </c>
      <c r="AO110" s="163">
        <f t="shared" si="76"/>
        <v>108</v>
      </c>
      <c r="AP110" s="87">
        <f t="shared" si="74"/>
        <v>-3.94</v>
      </c>
      <c r="AQ110" s="87">
        <f t="shared" si="74"/>
        <v>0</v>
      </c>
      <c r="AR110" s="87">
        <f t="shared" si="77"/>
        <v>9.3000000000000007</v>
      </c>
      <c r="AS110" s="87">
        <v>1</v>
      </c>
      <c r="AT110" s="87">
        <v>0</v>
      </c>
      <c r="AU110" s="87">
        <v>0</v>
      </c>
      <c r="AV110" s="87">
        <v>0</v>
      </c>
      <c r="AW110" s="87">
        <v>0</v>
      </c>
      <c r="AY110" s="133"/>
      <c r="AZ110" s="87" t="str">
        <f t="shared" si="82"/>
        <v/>
      </c>
      <c r="BA110" s="87" t="str">
        <f t="shared" si="83"/>
        <v/>
      </c>
      <c r="BB110" s="87" t="str">
        <f t="shared" si="84"/>
        <v/>
      </c>
      <c r="BC110" s="87" t="str">
        <f t="shared" si="85"/>
        <v/>
      </c>
      <c r="BD110" s="87" t="str">
        <f t="shared" si="86"/>
        <v/>
      </c>
      <c r="BE110" s="87" t="str">
        <f t="shared" si="87"/>
        <v/>
      </c>
      <c r="BG110" s="87" t="str">
        <f t="shared" si="88"/>
        <v/>
      </c>
      <c r="BH110" s="127" t="str">
        <f t="shared" si="89"/>
        <v/>
      </c>
      <c r="BI110" s="127" t="str">
        <f t="shared" si="90"/>
        <v/>
      </c>
      <c r="BJ110" s="87" t="str">
        <f t="shared" si="91"/>
        <v/>
      </c>
      <c r="BK110" s="87" t="str">
        <f t="shared" si="92"/>
        <v/>
      </c>
      <c r="BL110" s="87" t="str">
        <f t="shared" si="93"/>
        <v/>
      </c>
      <c r="BN110" s="155">
        <v>108</v>
      </c>
      <c r="BO110" s="155">
        <v>117</v>
      </c>
      <c r="BP110" s="155">
        <v>118</v>
      </c>
      <c r="BQ110" s="155">
        <v>108</v>
      </c>
      <c r="BR110" s="155">
        <v>108</v>
      </c>
      <c r="BS110" s="155" t="str">
        <v>1c</v>
      </c>
      <c r="BT110" s="155" t="str">
        <v>0</v>
      </c>
      <c r="BU110" s="87">
        <v>0</v>
      </c>
      <c r="BV110" s="129">
        <v>108</v>
      </c>
      <c r="BW110" s="129" t="str">
        <v>2.10E+11</v>
      </c>
      <c r="BX110" s="129" t="str">
        <v>8.08E+10</v>
      </c>
      <c r="BY110" s="129" t="str">
        <v>7850</v>
      </c>
      <c r="BZ110" s="129">
        <v>1.3</v>
      </c>
      <c r="CA110" s="129">
        <v>0.02</v>
      </c>
      <c r="CD110" s="87">
        <v>108</v>
      </c>
      <c r="CE110" s="87" t="s">
        <v>180</v>
      </c>
      <c r="CF110" s="87" t="s">
        <v>181</v>
      </c>
      <c r="CG110" s="87">
        <v>1</v>
      </c>
      <c r="CH110" s="87">
        <v>1.3</v>
      </c>
      <c r="CI110" s="87">
        <v>0.02</v>
      </c>
      <c r="CK110" s="87">
        <f t="shared" si="78"/>
        <v>108</v>
      </c>
      <c r="CL110" s="87">
        <f t="shared" si="102"/>
        <v>-3.94</v>
      </c>
      <c r="CM110" s="87">
        <f t="shared" si="102"/>
        <v>0</v>
      </c>
      <c r="CN110" s="87">
        <f t="shared" si="79"/>
        <v>9.3000000000000007</v>
      </c>
      <c r="CO110" s="87">
        <v>1</v>
      </c>
      <c r="CP110" s="87">
        <v>0</v>
      </c>
      <c r="CR110" s="87">
        <f t="shared" si="80"/>
        <v>108</v>
      </c>
      <c r="CS110" s="87">
        <f t="shared" si="80"/>
        <v>117</v>
      </c>
      <c r="CT110" s="87">
        <f t="shared" si="80"/>
        <v>118</v>
      </c>
      <c r="CU110" s="87">
        <v>3</v>
      </c>
      <c r="CV110" s="87">
        <v>3</v>
      </c>
      <c r="CW110" s="87">
        <v>1</v>
      </c>
      <c r="CX110" s="87">
        <v>0</v>
      </c>
      <c r="CY110" s="87">
        <v>1</v>
      </c>
      <c r="CZ110" s="87">
        <v>3</v>
      </c>
      <c r="DA110" s="87">
        <v>1</v>
      </c>
      <c r="DB110" s="87" t="b">
        <v>1</v>
      </c>
      <c r="DE110" s="89">
        <v>192</v>
      </c>
      <c r="DF110" s="89">
        <v>-11.3088</v>
      </c>
      <c r="DG110" s="89">
        <v>-8.4708299999999994</v>
      </c>
      <c r="DH110" s="89">
        <v>-4.9000000000000004</v>
      </c>
      <c r="DI110" s="89">
        <v>1</v>
      </c>
      <c r="DJ110" s="89">
        <v>0</v>
      </c>
      <c r="DM110" s="87">
        <v>226</v>
      </c>
      <c r="DN110" s="87">
        <v>181</v>
      </c>
      <c r="DO110" s="87">
        <v>271</v>
      </c>
      <c r="DP110" s="87">
        <v>3</v>
      </c>
      <c r="DQ110" s="87">
        <v>3</v>
      </c>
      <c r="DR110" s="87">
        <v>1</v>
      </c>
      <c r="DS110" s="87">
        <v>0</v>
      </c>
      <c r="DT110" s="87">
        <v>2</v>
      </c>
      <c r="DU110" s="87">
        <v>1</v>
      </c>
      <c r="DV110" s="87">
        <v>1</v>
      </c>
      <c r="DW110" s="87" t="b">
        <v>1</v>
      </c>
    </row>
    <row r="111" spans="1:144" ht="12.75">
      <c r="A111" s="89">
        <f t="shared" ref="A111:A115" si="122">A110+1</f>
        <v>3</v>
      </c>
      <c r="B111" s="155">
        <f t="shared" si="118"/>
        <v>109</v>
      </c>
      <c r="C111" s="156">
        <v>9.3000000000000007</v>
      </c>
      <c r="D111" s="155">
        <v>-6.9329999999999998</v>
      </c>
      <c r="E111" s="155">
        <v>0</v>
      </c>
      <c r="F111" s="155" t="s">
        <v>142</v>
      </c>
      <c r="G111" s="155"/>
      <c r="H111" s="151"/>
      <c r="I111" s="87">
        <v>1</v>
      </c>
      <c r="J111" s="87">
        <f t="shared" si="108"/>
        <v>55.1</v>
      </c>
      <c r="K111" s="126">
        <v>58</v>
      </c>
      <c r="L111" s="87">
        <v>10</v>
      </c>
      <c r="M111" s="87">
        <v>20</v>
      </c>
      <c r="N111" s="87" t="s">
        <v>154</v>
      </c>
      <c r="O111" s="87" t="s">
        <v>155</v>
      </c>
      <c r="P111" s="87">
        <v>0</v>
      </c>
      <c r="Q111" s="127">
        <v>6.2710000000000001E-4</v>
      </c>
      <c r="R111" s="87">
        <v>0</v>
      </c>
      <c r="S111" s="87">
        <v>0</v>
      </c>
      <c r="T111" s="127">
        <v>1639000000000</v>
      </c>
      <c r="U111" s="127">
        <v>1639000000000</v>
      </c>
      <c r="V111" s="127">
        <v>25330000000</v>
      </c>
      <c r="W111" s="127">
        <v>25330000000</v>
      </c>
      <c r="X111" s="87">
        <v>0</v>
      </c>
      <c r="Y111" s="87">
        <v>0</v>
      </c>
      <c r="Z111" s="127">
        <v>1262000000000</v>
      </c>
      <c r="AA111" s="87">
        <v>1.5613999999999999E-2</v>
      </c>
      <c r="AB111" s="127">
        <v>131700000000</v>
      </c>
      <c r="AC111" s="87">
        <v>0.65</v>
      </c>
      <c r="AD111" s="87" t="s">
        <v>156</v>
      </c>
      <c r="AE111" s="87" t="s">
        <v>157</v>
      </c>
      <c r="AF111" s="87" t="s">
        <v>158</v>
      </c>
      <c r="AG111" s="87" t="s">
        <v>159</v>
      </c>
      <c r="AH111" s="87" t="s">
        <v>160</v>
      </c>
      <c r="AI111" s="87" t="s">
        <v>161</v>
      </c>
      <c r="AJ111" s="87" t="s">
        <v>162</v>
      </c>
      <c r="AK111" s="87">
        <v>0</v>
      </c>
      <c r="AL111" s="87">
        <v>0</v>
      </c>
      <c r="AM111" s="87" t="s">
        <v>142</v>
      </c>
      <c r="AO111" s="87">
        <f t="shared" si="76"/>
        <v>109</v>
      </c>
      <c r="AP111" s="87">
        <f t="shared" si="74"/>
        <v>-6.9329999999999998</v>
      </c>
      <c r="AQ111" s="87">
        <f t="shared" si="74"/>
        <v>0</v>
      </c>
      <c r="AR111" s="87">
        <f t="shared" si="77"/>
        <v>9.3000000000000007</v>
      </c>
      <c r="AS111" s="87">
        <v>1</v>
      </c>
      <c r="AT111" s="87">
        <v>0</v>
      </c>
      <c r="AU111" s="87">
        <v>0</v>
      </c>
      <c r="AV111" s="87">
        <v>0</v>
      </c>
      <c r="AW111" s="87">
        <v>0</v>
      </c>
      <c r="AY111" s="133">
        <f t="shared" ref="AY111" si="123">IF(J111="", "", INT(J111))</f>
        <v>55</v>
      </c>
      <c r="AZ111" s="87">
        <f t="shared" si="82"/>
        <v>58</v>
      </c>
      <c r="BA111" s="87">
        <f t="shared" si="83"/>
        <v>59</v>
      </c>
      <c r="BB111" s="87">
        <f t="shared" si="84"/>
        <v>55</v>
      </c>
      <c r="BC111" s="87">
        <f t="shared" si="85"/>
        <v>55</v>
      </c>
      <c r="BD111" s="87" t="str">
        <f t="shared" si="86"/>
        <v>1c</v>
      </c>
      <c r="BE111" s="87" t="str">
        <f t="shared" si="87"/>
        <v>0</v>
      </c>
      <c r="BG111" s="87">
        <f t="shared" si="88"/>
        <v>55</v>
      </c>
      <c r="BH111" s="127" t="str">
        <f t="shared" si="89"/>
        <v>2.10E+11</v>
      </c>
      <c r="BI111" s="127" t="str">
        <f t="shared" si="90"/>
        <v>8.08E+10</v>
      </c>
      <c r="BJ111" s="87" t="str">
        <f t="shared" si="91"/>
        <v>7850</v>
      </c>
      <c r="BK111" s="87">
        <f t="shared" si="92"/>
        <v>10</v>
      </c>
      <c r="BL111" s="87">
        <f t="shared" si="93"/>
        <v>0.02</v>
      </c>
      <c r="BN111" s="155">
        <v>109</v>
      </c>
      <c r="BO111" s="155">
        <v>118</v>
      </c>
      <c r="BP111" s="155">
        <v>119</v>
      </c>
      <c r="BQ111" s="155">
        <v>109</v>
      </c>
      <c r="BR111" s="155">
        <v>109</v>
      </c>
      <c r="BS111" s="155" t="str">
        <v>1c</v>
      </c>
      <c r="BT111" s="155" t="str">
        <v>0</v>
      </c>
      <c r="BU111" s="87">
        <v>0</v>
      </c>
      <c r="BV111" s="129">
        <v>109</v>
      </c>
      <c r="BW111" s="129" t="str">
        <v>2.10E+11</v>
      </c>
      <c r="BX111" s="129" t="str">
        <v>8.08E+10</v>
      </c>
      <c r="BY111" s="129" t="str">
        <v>7850</v>
      </c>
      <c r="BZ111" s="129">
        <v>1.3</v>
      </c>
      <c r="CA111" s="129">
        <v>0.02</v>
      </c>
      <c r="CD111" s="87">
        <v>109</v>
      </c>
      <c r="CE111" s="87" t="s">
        <v>180</v>
      </c>
      <c r="CF111" s="87" t="s">
        <v>181</v>
      </c>
      <c r="CG111" s="87">
        <v>1</v>
      </c>
      <c r="CH111" s="87">
        <v>1.3</v>
      </c>
      <c r="CI111" s="87">
        <v>0.02</v>
      </c>
      <c r="CK111" s="87">
        <f t="shared" si="78"/>
        <v>109</v>
      </c>
      <c r="CL111" s="87">
        <f t="shared" si="102"/>
        <v>-6.9329999999999998</v>
      </c>
      <c r="CM111" s="87">
        <f t="shared" si="102"/>
        <v>0</v>
      </c>
      <c r="CN111" s="87">
        <f t="shared" si="79"/>
        <v>9.3000000000000007</v>
      </c>
      <c r="CO111" s="87">
        <v>1</v>
      </c>
      <c r="CP111" s="87">
        <v>0</v>
      </c>
      <c r="CR111" s="87">
        <f t="shared" si="80"/>
        <v>109</v>
      </c>
      <c r="CS111" s="87">
        <f t="shared" si="80"/>
        <v>118</v>
      </c>
      <c r="CT111" s="87">
        <f t="shared" si="80"/>
        <v>119</v>
      </c>
      <c r="CU111" s="87">
        <v>3</v>
      </c>
      <c r="CV111" s="87">
        <v>3</v>
      </c>
      <c r="CW111" s="87">
        <v>1</v>
      </c>
      <c r="CX111" s="87">
        <v>0</v>
      </c>
      <c r="CY111" s="87">
        <v>1</v>
      </c>
      <c r="CZ111" s="87">
        <v>3</v>
      </c>
      <c r="DA111" s="87">
        <v>1</v>
      </c>
      <c r="DB111" s="87" t="b">
        <v>1</v>
      </c>
      <c r="DE111" s="89">
        <v>193</v>
      </c>
      <c r="DF111" s="89">
        <v>2.7113299999999998</v>
      </c>
      <c r="DG111" s="89">
        <v>-16.565300000000001</v>
      </c>
      <c r="DH111" s="89">
        <v>2.2000000000000002</v>
      </c>
      <c r="DI111" s="89">
        <v>1</v>
      </c>
      <c r="DJ111" s="89">
        <v>0</v>
      </c>
      <c r="DM111" s="87">
        <v>227</v>
      </c>
      <c r="DN111" s="87">
        <v>275</v>
      </c>
      <c r="DO111" s="87">
        <v>184</v>
      </c>
      <c r="DP111" s="87">
        <v>3</v>
      </c>
      <c r="DQ111" s="87">
        <v>3</v>
      </c>
      <c r="DR111" s="87">
        <v>1</v>
      </c>
      <c r="DS111" s="87">
        <v>0</v>
      </c>
      <c r="DT111" s="87">
        <v>2</v>
      </c>
      <c r="DU111" s="87">
        <v>1</v>
      </c>
      <c r="DV111" s="87">
        <v>1</v>
      </c>
      <c r="DW111" s="87" t="b">
        <v>1</v>
      </c>
    </row>
    <row r="112" spans="1:144" ht="12.75">
      <c r="A112" s="89">
        <f t="shared" si="122"/>
        <v>4</v>
      </c>
      <c r="B112" s="155">
        <f t="shared" si="118"/>
        <v>110</v>
      </c>
      <c r="C112" s="156">
        <v>9.3000000000000007</v>
      </c>
      <c r="D112" s="155">
        <v>-11.615</v>
      </c>
      <c r="E112" s="155">
        <v>0</v>
      </c>
      <c r="F112" s="155" t="s">
        <v>142</v>
      </c>
      <c r="G112" s="155"/>
      <c r="H112" s="151"/>
      <c r="I112" s="87">
        <v>1</v>
      </c>
      <c r="J112" s="87">
        <f t="shared" si="108"/>
        <v>55.2</v>
      </c>
      <c r="K112" s="126">
        <v>59</v>
      </c>
      <c r="L112" s="87">
        <v>10</v>
      </c>
      <c r="M112" s="87">
        <v>20</v>
      </c>
      <c r="N112" s="87" t="s">
        <v>154</v>
      </c>
      <c r="O112" s="87" t="s">
        <v>155</v>
      </c>
      <c r="P112" s="87">
        <v>0</v>
      </c>
      <c r="Q112" s="127">
        <v>6.2710000000000001E-4</v>
      </c>
      <c r="R112" s="87">
        <v>0</v>
      </c>
      <c r="S112" s="87">
        <v>0</v>
      </c>
      <c r="T112" s="127">
        <v>1639000000000</v>
      </c>
      <c r="U112" s="127">
        <v>1639000000000</v>
      </c>
      <c r="V112" s="127">
        <v>25330000000</v>
      </c>
      <c r="W112" s="127">
        <v>25330000000</v>
      </c>
      <c r="X112" s="87">
        <v>0</v>
      </c>
      <c r="Y112" s="87">
        <v>0</v>
      </c>
      <c r="Z112" s="127">
        <v>1262000000000</v>
      </c>
      <c r="AA112" s="87">
        <v>1.5613999999999999E-2</v>
      </c>
      <c r="AB112" s="127">
        <v>131700000000</v>
      </c>
      <c r="AC112" s="87">
        <v>0.65</v>
      </c>
      <c r="AD112" s="87" t="s">
        <v>156</v>
      </c>
      <c r="AE112" s="87" t="s">
        <v>157</v>
      </c>
      <c r="AF112" s="87" t="s">
        <v>158</v>
      </c>
      <c r="AG112" s="87" t="s">
        <v>159</v>
      </c>
      <c r="AH112" s="87" t="s">
        <v>160</v>
      </c>
      <c r="AI112" s="87" t="s">
        <v>161</v>
      </c>
      <c r="AJ112" s="87" t="s">
        <v>162</v>
      </c>
      <c r="AK112" s="87">
        <v>0</v>
      </c>
      <c r="AL112" s="87">
        <v>0</v>
      </c>
      <c r="AM112" s="87" t="s">
        <v>142</v>
      </c>
      <c r="AO112" s="87">
        <f t="shared" si="76"/>
        <v>110</v>
      </c>
      <c r="AP112" s="87">
        <f t="shared" si="74"/>
        <v>-11.615</v>
      </c>
      <c r="AQ112" s="87">
        <f t="shared" si="74"/>
        <v>0</v>
      </c>
      <c r="AR112" s="87">
        <f t="shared" si="77"/>
        <v>9.3000000000000007</v>
      </c>
      <c r="AS112" s="87">
        <v>1</v>
      </c>
      <c r="AT112" s="87">
        <v>0</v>
      </c>
      <c r="AU112" s="87">
        <v>0</v>
      </c>
      <c r="AV112" s="87">
        <v>0</v>
      </c>
      <c r="AW112" s="87">
        <v>0</v>
      </c>
      <c r="AY112" s="133"/>
      <c r="AZ112" s="87" t="str">
        <f t="shared" si="82"/>
        <v/>
      </c>
      <c r="BA112" s="87" t="str">
        <f t="shared" si="83"/>
        <v/>
      </c>
      <c r="BB112" s="87" t="str">
        <f t="shared" si="84"/>
        <v/>
      </c>
      <c r="BC112" s="87" t="str">
        <f t="shared" si="85"/>
        <v/>
      </c>
      <c r="BD112" s="87" t="str">
        <f t="shared" si="86"/>
        <v/>
      </c>
      <c r="BE112" s="87" t="str">
        <f t="shared" si="87"/>
        <v/>
      </c>
      <c r="BG112" s="87" t="str">
        <f t="shared" si="88"/>
        <v/>
      </c>
      <c r="BH112" s="127" t="str">
        <f t="shared" si="89"/>
        <v/>
      </c>
      <c r="BI112" s="127" t="str">
        <f t="shared" si="90"/>
        <v/>
      </c>
      <c r="BJ112" s="87" t="str">
        <f t="shared" si="91"/>
        <v/>
      </c>
      <c r="BK112" s="87" t="str">
        <f t="shared" si="92"/>
        <v/>
      </c>
      <c r="BL112" s="87" t="str">
        <f t="shared" si="93"/>
        <v/>
      </c>
      <c r="BN112" s="129">
        <v>110</v>
      </c>
      <c r="BO112" s="129">
        <v>119</v>
      </c>
      <c r="BP112" s="129">
        <v>120</v>
      </c>
      <c r="BQ112" s="129">
        <v>110</v>
      </c>
      <c r="BR112" s="129">
        <v>110</v>
      </c>
      <c r="BS112" s="129" t="str">
        <v>1c</v>
      </c>
      <c r="BT112" s="129" t="str">
        <v>0</v>
      </c>
      <c r="BU112" s="87">
        <v>0</v>
      </c>
      <c r="BV112" s="129">
        <v>110</v>
      </c>
      <c r="BW112" s="129" t="str">
        <v>2.10E+11</v>
      </c>
      <c r="BX112" s="129" t="str">
        <v>8.08E+10</v>
      </c>
      <c r="BY112" s="129" t="str">
        <v>7850</v>
      </c>
      <c r="BZ112" s="129">
        <v>1.3</v>
      </c>
      <c r="CA112" s="129">
        <v>0.02</v>
      </c>
      <c r="CD112" s="87">
        <v>110</v>
      </c>
      <c r="CE112" s="87" t="s">
        <v>180</v>
      </c>
      <c r="CF112" s="87" t="s">
        <v>181</v>
      </c>
      <c r="CG112" s="87">
        <v>1</v>
      </c>
      <c r="CH112" s="87">
        <v>1.3</v>
      </c>
      <c r="CI112" s="87">
        <v>0.02</v>
      </c>
      <c r="CK112" s="87">
        <f t="shared" si="78"/>
        <v>110</v>
      </c>
      <c r="CL112" s="87">
        <f t="shared" si="102"/>
        <v>-11.615</v>
      </c>
      <c r="CM112" s="87">
        <f t="shared" si="102"/>
        <v>0</v>
      </c>
      <c r="CN112" s="87">
        <f t="shared" si="79"/>
        <v>9.3000000000000007</v>
      </c>
      <c r="CO112" s="87">
        <v>1</v>
      </c>
      <c r="CP112" s="87">
        <v>0</v>
      </c>
      <c r="CR112" s="87">
        <f t="shared" si="80"/>
        <v>110</v>
      </c>
      <c r="CS112" s="87">
        <f t="shared" si="80"/>
        <v>119</v>
      </c>
      <c r="CT112" s="87">
        <f t="shared" si="80"/>
        <v>120</v>
      </c>
      <c r="CU112" s="87">
        <v>3</v>
      </c>
      <c r="CV112" s="87">
        <v>3</v>
      </c>
      <c r="CW112" s="87">
        <v>1</v>
      </c>
      <c r="CX112" s="87">
        <v>0</v>
      </c>
      <c r="CY112" s="87">
        <v>1</v>
      </c>
      <c r="CZ112" s="87">
        <v>3</v>
      </c>
      <c r="DA112" s="87">
        <v>1</v>
      </c>
      <c r="DB112" s="87" t="b">
        <v>1</v>
      </c>
      <c r="DE112" s="89">
        <v>194</v>
      </c>
      <c r="DF112" s="89">
        <v>-1.68133</v>
      </c>
      <c r="DG112" s="89">
        <v>-14.029199999999999</v>
      </c>
      <c r="DH112" s="89">
        <v>-4.9000000000000004</v>
      </c>
      <c r="DI112" s="89">
        <v>1</v>
      </c>
      <c r="DJ112" s="89">
        <v>0</v>
      </c>
      <c r="DM112" s="87">
        <v>228</v>
      </c>
      <c r="DN112" s="87">
        <v>183</v>
      </c>
      <c r="DO112" s="87">
        <v>184</v>
      </c>
      <c r="DP112" s="87">
        <v>3</v>
      </c>
      <c r="DQ112" s="87">
        <v>3</v>
      </c>
      <c r="DR112" s="87">
        <v>1</v>
      </c>
      <c r="DS112" s="87">
        <v>0</v>
      </c>
      <c r="DT112" s="87">
        <v>2</v>
      </c>
      <c r="DU112" s="87">
        <v>1</v>
      </c>
      <c r="DV112" s="87">
        <v>1</v>
      </c>
      <c r="DW112" s="87" t="b">
        <v>1</v>
      </c>
    </row>
    <row r="113" spans="1:127" ht="12.75">
      <c r="A113" s="89">
        <f t="shared" si="122"/>
        <v>5</v>
      </c>
      <c r="B113" s="155">
        <f t="shared" si="118"/>
        <v>111</v>
      </c>
      <c r="C113" s="156">
        <v>9.3000000000000007</v>
      </c>
      <c r="D113" s="155">
        <v>-16.297999999999998</v>
      </c>
      <c r="E113" s="155">
        <v>0</v>
      </c>
      <c r="F113" s="155" t="s">
        <v>142</v>
      </c>
      <c r="G113" s="155"/>
      <c r="H113" s="151"/>
      <c r="I113" s="87">
        <v>1</v>
      </c>
      <c r="J113" s="87">
        <f t="shared" si="108"/>
        <v>56.1</v>
      </c>
      <c r="K113" s="126">
        <v>59</v>
      </c>
      <c r="L113" s="87">
        <v>10</v>
      </c>
      <c r="M113" s="87">
        <v>20</v>
      </c>
      <c r="N113" s="87" t="s">
        <v>154</v>
      </c>
      <c r="O113" s="87" t="s">
        <v>155</v>
      </c>
      <c r="P113" s="87">
        <v>0</v>
      </c>
      <c r="Q113" s="127">
        <v>6.2710000000000001E-4</v>
      </c>
      <c r="R113" s="87">
        <v>0</v>
      </c>
      <c r="S113" s="87">
        <v>0</v>
      </c>
      <c r="T113" s="127">
        <v>1639000000000</v>
      </c>
      <c r="U113" s="127">
        <v>1639000000000</v>
      </c>
      <c r="V113" s="127">
        <v>25330000000</v>
      </c>
      <c r="W113" s="127">
        <v>25330000000</v>
      </c>
      <c r="X113" s="87">
        <v>0</v>
      </c>
      <c r="Y113" s="87">
        <v>0</v>
      </c>
      <c r="Z113" s="127">
        <v>1262000000000</v>
      </c>
      <c r="AA113" s="87">
        <v>1.5613999999999999E-2</v>
      </c>
      <c r="AB113" s="127">
        <v>131700000000</v>
      </c>
      <c r="AC113" s="87">
        <v>0.65</v>
      </c>
      <c r="AD113" s="87" t="s">
        <v>156</v>
      </c>
      <c r="AE113" s="87" t="s">
        <v>157</v>
      </c>
      <c r="AF113" s="87" t="s">
        <v>158</v>
      </c>
      <c r="AG113" s="87" t="s">
        <v>159</v>
      </c>
      <c r="AH113" s="87" t="s">
        <v>160</v>
      </c>
      <c r="AI113" s="87" t="s">
        <v>161</v>
      </c>
      <c r="AJ113" s="87" t="s">
        <v>162</v>
      </c>
      <c r="AK113" s="87">
        <v>0</v>
      </c>
      <c r="AL113" s="87">
        <v>0</v>
      </c>
      <c r="AM113" s="87" t="s">
        <v>142</v>
      </c>
      <c r="AO113" s="87">
        <f t="shared" si="76"/>
        <v>111</v>
      </c>
      <c r="AP113" s="87">
        <f t="shared" si="74"/>
        <v>-16.297999999999998</v>
      </c>
      <c r="AQ113" s="87">
        <f t="shared" si="74"/>
        <v>0</v>
      </c>
      <c r="AR113" s="87">
        <f t="shared" si="77"/>
        <v>9.3000000000000007</v>
      </c>
      <c r="AS113" s="87">
        <v>1</v>
      </c>
      <c r="AT113" s="87">
        <v>0</v>
      </c>
      <c r="AU113" s="87">
        <v>0</v>
      </c>
      <c r="AV113" s="87">
        <v>0</v>
      </c>
      <c r="AW113" s="87">
        <v>0</v>
      </c>
      <c r="AY113" s="133">
        <f t="shared" ref="AY113" si="124">IF(J113="", "", INT(J113))</f>
        <v>56</v>
      </c>
      <c r="AZ113" s="87">
        <f t="shared" si="82"/>
        <v>59</v>
      </c>
      <c r="BA113" s="87">
        <f t="shared" si="83"/>
        <v>60</v>
      </c>
      <c r="BB113" s="87">
        <f t="shared" si="84"/>
        <v>56</v>
      </c>
      <c r="BC113" s="87">
        <f t="shared" si="85"/>
        <v>56</v>
      </c>
      <c r="BD113" s="87" t="str">
        <f t="shared" si="86"/>
        <v>1c</v>
      </c>
      <c r="BE113" s="87" t="str">
        <f t="shared" si="87"/>
        <v>0</v>
      </c>
      <c r="BG113" s="87">
        <f t="shared" si="88"/>
        <v>56</v>
      </c>
      <c r="BH113" s="127" t="str">
        <f t="shared" si="89"/>
        <v>2.10E+11</v>
      </c>
      <c r="BI113" s="127" t="str">
        <f t="shared" si="90"/>
        <v>8.08E+10</v>
      </c>
      <c r="BJ113" s="87" t="str">
        <f t="shared" si="91"/>
        <v>7850</v>
      </c>
      <c r="BK113" s="87">
        <f t="shared" si="92"/>
        <v>10</v>
      </c>
      <c r="BL113" s="87">
        <f t="shared" si="93"/>
        <v>0.02</v>
      </c>
      <c r="BN113" s="129">
        <v>111</v>
      </c>
      <c r="BO113" s="129">
        <v>28</v>
      </c>
      <c r="BP113" s="129">
        <v>61</v>
      </c>
      <c r="BQ113" s="129">
        <v>111</v>
      </c>
      <c r="BR113" s="129">
        <v>111</v>
      </c>
      <c r="BS113" s="129" t="str">
        <v>1c</v>
      </c>
      <c r="BT113" s="129" t="str">
        <v>0</v>
      </c>
      <c r="BU113" s="87">
        <v>0</v>
      </c>
      <c r="BV113" s="129">
        <v>111</v>
      </c>
      <c r="BW113" s="129" t="str">
        <v>2.10E+11</v>
      </c>
      <c r="BX113" s="129" t="str">
        <v>8.08E+10</v>
      </c>
      <c r="BY113" s="129" t="str">
        <v>7850</v>
      </c>
      <c r="BZ113" s="129">
        <v>1</v>
      </c>
      <c r="CA113" s="129">
        <v>1.4999999999999999E-2</v>
      </c>
      <c r="CD113" s="87">
        <v>111</v>
      </c>
      <c r="CE113" s="87" t="s">
        <v>180</v>
      </c>
      <c r="CF113" s="87" t="s">
        <v>181</v>
      </c>
      <c r="CG113" s="87">
        <v>1</v>
      </c>
      <c r="CH113" s="87">
        <v>1</v>
      </c>
      <c r="CI113" s="87">
        <v>1.4999999999999999E-2</v>
      </c>
      <c r="CK113" s="87">
        <f t="shared" si="78"/>
        <v>111</v>
      </c>
      <c r="CL113" s="87">
        <f t="shared" si="102"/>
        <v>-16.297999999999998</v>
      </c>
      <c r="CM113" s="87">
        <f t="shared" si="102"/>
        <v>0</v>
      </c>
      <c r="CN113" s="87">
        <f t="shared" si="79"/>
        <v>9.3000000000000007</v>
      </c>
      <c r="CO113" s="87">
        <v>1</v>
      </c>
      <c r="CP113" s="87">
        <v>0</v>
      </c>
      <c r="CR113" s="87">
        <f t="shared" si="80"/>
        <v>111</v>
      </c>
      <c r="CS113" s="87">
        <f t="shared" si="80"/>
        <v>28</v>
      </c>
      <c r="CT113" s="87">
        <f t="shared" si="80"/>
        <v>61</v>
      </c>
      <c r="CU113" s="87">
        <v>3</v>
      </c>
      <c r="CV113" s="87">
        <v>3</v>
      </c>
      <c r="CW113" s="87">
        <v>1</v>
      </c>
      <c r="CX113" s="87">
        <v>0</v>
      </c>
      <c r="CY113" s="87">
        <v>1</v>
      </c>
      <c r="CZ113" s="87">
        <v>3</v>
      </c>
      <c r="DA113" s="87">
        <v>1</v>
      </c>
      <c r="DB113" s="87" t="b">
        <v>1</v>
      </c>
      <c r="DE113" s="89">
        <v>195</v>
      </c>
      <c r="DF113" s="89">
        <v>12.99</v>
      </c>
      <c r="DG113" s="89">
        <v>-10.6305</v>
      </c>
      <c r="DH113" s="89">
        <v>2.2000000000000002</v>
      </c>
      <c r="DI113" s="89">
        <v>1</v>
      </c>
      <c r="DJ113" s="89">
        <v>0</v>
      </c>
      <c r="DM113" s="87">
        <v>229</v>
      </c>
      <c r="DN113" s="87">
        <v>183</v>
      </c>
      <c r="DO113" s="87">
        <v>272</v>
      </c>
      <c r="DP113" s="87">
        <v>3</v>
      </c>
      <c r="DQ113" s="87">
        <v>3</v>
      </c>
      <c r="DR113" s="87">
        <v>1</v>
      </c>
      <c r="DS113" s="87">
        <v>0</v>
      </c>
      <c r="DT113" s="87">
        <v>2</v>
      </c>
      <c r="DU113" s="87">
        <v>1</v>
      </c>
      <c r="DV113" s="87">
        <v>1</v>
      </c>
      <c r="DW113" s="87" t="b">
        <v>1</v>
      </c>
    </row>
    <row r="114" spans="1:127" ht="12.75">
      <c r="A114" s="89">
        <f t="shared" si="122"/>
        <v>6</v>
      </c>
      <c r="B114" s="151">
        <f t="shared" si="118"/>
        <v>112</v>
      </c>
      <c r="C114" s="152">
        <v>9.3000000000000007</v>
      </c>
      <c r="D114" s="151">
        <v>-19.881</v>
      </c>
      <c r="E114" s="151">
        <v>0</v>
      </c>
      <c r="F114" s="151" t="s">
        <v>142</v>
      </c>
      <c r="G114" s="151"/>
      <c r="H114" s="151"/>
      <c r="J114" s="87">
        <f t="shared" si="108"/>
        <v>56.2</v>
      </c>
      <c r="K114" s="126">
        <v>60</v>
      </c>
      <c r="L114" s="87">
        <v>10</v>
      </c>
      <c r="M114" s="87">
        <v>20</v>
      </c>
      <c r="N114" s="87" t="s">
        <v>154</v>
      </c>
      <c r="O114" s="87" t="s">
        <v>155</v>
      </c>
      <c r="P114" s="87">
        <v>0</v>
      </c>
      <c r="Q114" s="127">
        <v>6.2710000000000001E-4</v>
      </c>
      <c r="R114" s="87">
        <v>0</v>
      </c>
      <c r="S114" s="87">
        <v>0</v>
      </c>
      <c r="T114" s="127">
        <v>1639000000000</v>
      </c>
      <c r="U114" s="127">
        <v>1639000000000</v>
      </c>
      <c r="V114" s="127">
        <v>25330000000</v>
      </c>
      <c r="W114" s="127">
        <v>25330000000</v>
      </c>
      <c r="X114" s="87">
        <v>0</v>
      </c>
      <c r="Y114" s="87">
        <v>0</v>
      </c>
      <c r="Z114" s="127">
        <v>1262000000000</v>
      </c>
      <c r="AA114" s="87">
        <v>1.5613999999999999E-2</v>
      </c>
      <c r="AB114" s="127">
        <v>131700000000</v>
      </c>
      <c r="AC114" s="87">
        <v>0.65</v>
      </c>
      <c r="AD114" s="87" t="s">
        <v>156</v>
      </c>
      <c r="AE114" s="87" t="s">
        <v>157</v>
      </c>
      <c r="AF114" s="87" t="s">
        <v>158</v>
      </c>
      <c r="AG114" s="87" t="s">
        <v>159</v>
      </c>
      <c r="AH114" s="87" t="s">
        <v>160</v>
      </c>
      <c r="AI114" s="87" t="s">
        <v>161</v>
      </c>
      <c r="AJ114" s="87" t="s">
        <v>162</v>
      </c>
      <c r="AK114" s="87">
        <v>0</v>
      </c>
      <c r="AL114" s="87">
        <v>0</v>
      </c>
      <c r="AM114" s="87" t="s">
        <v>142</v>
      </c>
      <c r="AO114" s="87">
        <f t="shared" si="76"/>
        <v>112</v>
      </c>
      <c r="AP114" s="87">
        <f t="shared" si="74"/>
        <v>-19.881</v>
      </c>
      <c r="AQ114" s="87">
        <f t="shared" si="74"/>
        <v>0</v>
      </c>
      <c r="AR114" s="87">
        <f t="shared" si="77"/>
        <v>9.3000000000000007</v>
      </c>
      <c r="AS114" s="87">
        <v>1</v>
      </c>
      <c r="AT114" s="87">
        <v>0</v>
      </c>
      <c r="AU114" s="87">
        <v>0</v>
      </c>
      <c r="AV114" s="87">
        <v>0</v>
      </c>
      <c r="AW114" s="87">
        <v>0</v>
      </c>
      <c r="AY114" s="133"/>
      <c r="AZ114" s="87" t="str">
        <f t="shared" si="82"/>
        <v/>
      </c>
      <c r="BA114" s="87" t="str">
        <f t="shared" si="83"/>
        <v/>
      </c>
      <c r="BB114" s="87" t="str">
        <f t="shared" si="84"/>
        <v/>
      </c>
      <c r="BC114" s="87" t="str">
        <f t="shared" si="85"/>
        <v/>
      </c>
      <c r="BD114" s="87" t="str">
        <f t="shared" si="86"/>
        <v/>
      </c>
      <c r="BE114" s="87" t="str">
        <f t="shared" si="87"/>
        <v/>
      </c>
      <c r="BG114" s="87" t="str">
        <f t="shared" si="88"/>
        <v/>
      </c>
      <c r="BH114" s="127" t="str">
        <f t="shared" si="89"/>
        <v/>
      </c>
      <c r="BI114" s="127" t="str">
        <f t="shared" si="90"/>
        <v/>
      </c>
      <c r="BJ114" s="87" t="str">
        <f t="shared" si="91"/>
        <v/>
      </c>
      <c r="BK114" s="87" t="str">
        <f t="shared" si="92"/>
        <v/>
      </c>
      <c r="BL114" s="87" t="str">
        <f t="shared" si="93"/>
        <v/>
      </c>
      <c r="BN114" s="129">
        <v>112</v>
      </c>
      <c r="BO114" s="129">
        <v>28</v>
      </c>
      <c r="BP114" s="129">
        <v>99</v>
      </c>
      <c r="BQ114" s="129">
        <v>112</v>
      </c>
      <c r="BR114" s="129">
        <v>112</v>
      </c>
      <c r="BS114" s="129" t="str">
        <v>1c</v>
      </c>
      <c r="BT114" s="129" t="str">
        <v>0</v>
      </c>
      <c r="BU114" s="87">
        <v>0</v>
      </c>
      <c r="BV114" s="129">
        <v>112</v>
      </c>
      <c r="BW114" s="129" t="str">
        <v>2.10E+11</v>
      </c>
      <c r="BX114" s="129" t="str">
        <v>8.08E+10</v>
      </c>
      <c r="BY114" s="129" t="str">
        <v>7850</v>
      </c>
      <c r="BZ114" s="129">
        <v>1</v>
      </c>
      <c r="CA114" s="129">
        <v>1.4999999999999999E-2</v>
      </c>
      <c r="CD114" s="87">
        <v>112</v>
      </c>
      <c r="CE114" s="87" t="s">
        <v>180</v>
      </c>
      <c r="CF114" s="87" t="s">
        <v>181</v>
      </c>
      <c r="CG114" s="87">
        <v>1</v>
      </c>
      <c r="CH114" s="87">
        <v>1</v>
      </c>
      <c r="CI114" s="87">
        <v>1.4999999999999999E-2</v>
      </c>
      <c r="CK114" s="87">
        <f t="shared" si="78"/>
        <v>112</v>
      </c>
      <c r="CL114" s="87">
        <f t="shared" si="102"/>
        <v>-19.881</v>
      </c>
      <c r="CM114" s="87">
        <f t="shared" si="102"/>
        <v>0</v>
      </c>
      <c r="CN114" s="87">
        <f t="shared" si="79"/>
        <v>9.3000000000000007</v>
      </c>
      <c r="CO114" s="87">
        <v>1</v>
      </c>
      <c r="CP114" s="87">
        <v>0</v>
      </c>
      <c r="CR114" s="87">
        <f t="shared" si="80"/>
        <v>112</v>
      </c>
      <c r="CS114" s="87">
        <f t="shared" si="80"/>
        <v>28</v>
      </c>
      <c r="CT114" s="87">
        <f t="shared" si="80"/>
        <v>99</v>
      </c>
      <c r="CU114" s="87">
        <v>3</v>
      </c>
      <c r="CV114" s="87">
        <v>3</v>
      </c>
      <c r="CW114" s="87">
        <v>1</v>
      </c>
      <c r="CX114" s="87">
        <v>0</v>
      </c>
      <c r="CY114" s="87">
        <v>1</v>
      </c>
      <c r="CZ114" s="87">
        <v>3</v>
      </c>
      <c r="DA114" s="87">
        <v>1</v>
      </c>
      <c r="DB114" s="87" t="b">
        <v>1</v>
      </c>
      <c r="DE114" s="89">
        <v>196</v>
      </c>
      <c r="DF114" s="89">
        <v>12.99</v>
      </c>
      <c r="DG114" s="89">
        <v>-5.5582500000000001</v>
      </c>
      <c r="DH114" s="89">
        <v>-4.9000000000000004</v>
      </c>
      <c r="DI114" s="89">
        <v>1</v>
      </c>
      <c r="DJ114" s="89">
        <v>0</v>
      </c>
      <c r="DM114" s="87">
        <v>230</v>
      </c>
      <c r="DN114" s="87">
        <v>276</v>
      </c>
      <c r="DO114" s="87">
        <v>186</v>
      </c>
      <c r="DP114" s="87">
        <v>3</v>
      </c>
      <c r="DQ114" s="87">
        <v>3</v>
      </c>
      <c r="DR114" s="87">
        <v>1</v>
      </c>
      <c r="DS114" s="87">
        <v>0</v>
      </c>
      <c r="DT114" s="87">
        <v>2</v>
      </c>
      <c r="DU114" s="87">
        <v>1</v>
      </c>
      <c r="DV114" s="87">
        <v>1</v>
      </c>
      <c r="DW114" s="87" t="b">
        <v>1</v>
      </c>
    </row>
    <row r="115" spans="1:127" ht="12.75">
      <c r="A115" s="89">
        <f t="shared" si="122"/>
        <v>7</v>
      </c>
      <c r="B115" s="151">
        <f t="shared" si="118"/>
        <v>113</v>
      </c>
      <c r="C115" s="152">
        <v>9.3000000000000007</v>
      </c>
      <c r="D115" s="151">
        <v>-20.981000000000002</v>
      </c>
      <c r="E115" s="151">
        <v>0</v>
      </c>
      <c r="F115" s="151" t="s">
        <v>142</v>
      </c>
      <c r="G115" s="151"/>
      <c r="H115" s="151"/>
      <c r="J115" s="87">
        <f t="shared" si="108"/>
        <v>57.1</v>
      </c>
      <c r="K115" s="126">
        <v>61</v>
      </c>
      <c r="L115" s="87">
        <v>1</v>
      </c>
      <c r="M115" s="87">
        <v>15</v>
      </c>
      <c r="N115" s="87" t="s">
        <v>154</v>
      </c>
      <c r="O115" s="87" t="s">
        <v>155</v>
      </c>
      <c r="P115" s="87">
        <v>0</v>
      </c>
      <c r="Q115" s="127">
        <v>4.6419999999999999E-5</v>
      </c>
      <c r="R115" s="87">
        <v>0</v>
      </c>
      <c r="S115" s="87">
        <v>0</v>
      </c>
      <c r="T115" s="127">
        <v>1182000000</v>
      </c>
      <c r="U115" s="127">
        <v>1182000000</v>
      </c>
      <c r="V115" s="127">
        <v>1875000000</v>
      </c>
      <c r="W115" s="127">
        <v>1875000000</v>
      </c>
      <c r="X115" s="87">
        <v>0</v>
      </c>
      <c r="Y115" s="87">
        <v>0</v>
      </c>
      <c r="Z115" s="127">
        <v>909900000</v>
      </c>
      <c r="AA115" s="127">
        <v>1.1260000000000001E-5</v>
      </c>
      <c r="AB115" s="127">
        <v>9748000000</v>
      </c>
      <c r="AC115" s="87">
        <v>0.65</v>
      </c>
      <c r="AD115" s="87" t="s">
        <v>156</v>
      </c>
      <c r="AE115" s="87" t="s">
        <v>157</v>
      </c>
      <c r="AF115" s="87" t="s">
        <v>158</v>
      </c>
      <c r="AG115" s="87" t="s">
        <v>159</v>
      </c>
      <c r="AH115" s="87" t="s">
        <v>160</v>
      </c>
      <c r="AI115" s="87" t="s">
        <v>161</v>
      </c>
      <c r="AJ115" s="87" t="s">
        <v>162</v>
      </c>
      <c r="AK115" s="87">
        <v>0</v>
      </c>
      <c r="AL115" s="87">
        <v>0</v>
      </c>
      <c r="AM115" s="87" t="s">
        <v>142</v>
      </c>
      <c r="AO115" s="87">
        <f t="shared" si="76"/>
        <v>113</v>
      </c>
      <c r="AP115" s="87">
        <f t="shared" si="74"/>
        <v>-20.981000000000002</v>
      </c>
      <c r="AQ115" s="87">
        <f t="shared" si="74"/>
        <v>0</v>
      </c>
      <c r="AR115" s="87">
        <f t="shared" si="77"/>
        <v>9.3000000000000007</v>
      </c>
      <c r="AS115" s="87">
        <v>1</v>
      </c>
      <c r="AT115" s="87">
        <v>0</v>
      </c>
      <c r="AU115" s="87">
        <v>0</v>
      </c>
      <c r="AV115" s="87">
        <v>0</v>
      </c>
      <c r="AW115" s="87">
        <v>0</v>
      </c>
      <c r="AY115" s="133">
        <f t="shared" ref="AY115" si="125">IF(J115="", "", INT(J115))</f>
        <v>57</v>
      </c>
      <c r="AZ115" s="87">
        <f t="shared" si="82"/>
        <v>61</v>
      </c>
      <c r="BA115" s="87">
        <f t="shared" si="83"/>
        <v>62</v>
      </c>
      <c r="BB115" s="87">
        <f t="shared" si="84"/>
        <v>57</v>
      </c>
      <c r="BC115" s="87">
        <f t="shared" si="85"/>
        <v>57</v>
      </c>
      <c r="BD115" s="87" t="str">
        <f t="shared" si="86"/>
        <v>1c</v>
      </c>
      <c r="BE115" s="87" t="str">
        <f t="shared" si="87"/>
        <v>0</v>
      </c>
      <c r="BG115" s="87">
        <f t="shared" si="88"/>
        <v>57</v>
      </c>
      <c r="BH115" s="127" t="str">
        <f t="shared" si="89"/>
        <v>2.10E+11</v>
      </c>
      <c r="BI115" s="127" t="str">
        <f t="shared" si="90"/>
        <v>8.08E+10</v>
      </c>
      <c r="BJ115" s="87" t="str">
        <f t="shared" si="91"/>
        <v>7850</v>
      </c>
      <c r="BK115" s="87">
        <f t="shared" si="92"/>
        <v>1</v>
      </c>
      <c r="BL115" s="87">
        <f t="shared" si="93"/>
        <v>1.4999999999999999E-2</v>
      </c>
      <c r="BN115" s="129">
        <v>113</v>
      </c>
      <c r="BO115" s="129">
        <v>28</v>
      </c>
      <c r="BP115" s="129">
        <v>100</v>
      </c>
      <c r="BQ115" s="129">
        <v>113</v>
      </c>
      <c r="BR115" s="129">
        <v>113</v>
      </c>
      <c r="BS115" s="129" t="str">
        <v>1c</v>
      </c>
      <c r="BT115" s="129" t="str">
        <v>0</v>
      </c>
      <c r="BU115" s="87">
        <v>0</v>
      </c>
      <c r="BV115" s="129">
        <v>113</v>
      </c>
      <c r="BW115" s="129" t="str">
        <v>2.10E+11</v>
      </c>
      <c r="BX115" s="129" t="str">
        <v>8.08E+10</v>
      </c>
      <c r="BY115" s="129" t="str">
        <v>7850</v>
      </c>
      <c r="BZ115" s="129">
        <v>1</v>
      </c>
      <c r="CA115" s="129">
        <v>1.4999999999999999E-2</v>
      </c>
      <c r="CD115" s="87">
        <v>113</v>
      </c>
      <c r="CE115" s="87" t="s">
        <v>180</v>
      </c>
      <c r="CF115" s="87" t="s">
        <v>181</v>
      </c>
      <c r="CG115" s="87">
        <v>1</v>
      </c>
      <c r="CH115" s="87">
        <v>1</v>
      </c>
      <c r="CI115" s="87">
        <v>1.4999999999999999E-2</v>
      </c>
      <c r="CK115" s="87">
        <f t="shared" si="78"/>
        <v>113</v>
      </c>
      <c r="CL115" s="87">
        <f t="shared" si="102"/>
        <v>-20.981000000000002</v>
      </c>
      <c r="CM115" s="87">
        <f t="shared" si="102"/>
        <v>0</v>
      </c>
      <c r="CN115" s="87">
        <f t="shared" si="79"/>
        <v>9.3000000000000007</v>
      </c>
      <c r="CO115" s="87">
        <v>1</v>
      </c>
      <c r="CP115" s="87">
        <v>0</v>
      </c>
      <c r="CR115" s="87">
        <f t="shared" si="80"/>
        <v>113</v>
      </c>
      <c r="CS115" s="87">
        <f t="shared" si="80"/>
        <v>28</v>
      </c>
      <c r="CT115" s="87">
        <f t="shared" si="80"/>
        <v>100</v>
      </c>
      <c r="CU115" s="87">
        <v>3</v>
      </c>
      <c r="CV115" s="87">
        <v>3</v>
      </c>
      <c r="CW115" s="87">
        <v>1</v>
      </c>
      <c r="CX115" s="87">
        <v>0</v>
      </c>
      <c r="CY115" s="87">
        <v>1</v>
      </c>
      <c r="CZ115" s="87">
        <v>3</v>
      </c>
      <c r="DA115" s="87">
        <v>1</v>
      </c>
      <c r="DB115" s="87" t="b">
        <v>1</v>
      </c>
      <c r="DE115" s="89">
        <v>197</v>
      </c>
      <c r="DF115" s="89">
        <v>12.99</v>
      </c>
      <c r="DG115" s="89">
        <v>10.6305</v>
      </c>
      <c r="DH115" s="89">
        <v>2.2000000000000002</v>
      </c>
      <c r="DI115" s="89">
        <v>1</v>
      </c>
      <c r="DJ115" s="89">
        <v>0</v>
      </c>
      <c r="DM115" s="87">
        <v>231</v>
      </c>
      <c r="DN115" s="87">
        <v>185</v>
      </c>
      <c r="DO115" s="87">
        <v>186</v>
      </c>
      <c r="DP115" s="87">
        <v>3</v>
      </c>
      <c r="DQ115" s="87">
        <v>3</v>
      </c>
      <c r="DR115" s="87">
        <v>1</v>
      </c>
      <c r="DS115" s="87">
        <v>0</v>
      </c>
      <c r="DT115" s="87">
        <v>2</v>
      </c>
      <c r="DU115" s="87">
        <v>1</v>
      </c>
      <c r="DV115" s="87">
        <v>1</v>
      </c>
      <c r="DW115" s="87" t="b">
        <v>1</v>
      </c>
    </row>
    <row r="116" spans="1:127" ht="12.75">
      <c r="A116" s="89">
        <v>1</v>
      </c>
      <c r="B116" s="89">
        <f t="shared" si="118"/>
        <v>114</v>
      </c>
      <c r="C116" s="150">
        <v>9.3000000000000007</v>
      </c>
      <c r="D116" s="89">
        <v>1.25</v>
      </c>
      <c r="E116" s="89">
        <v>-2.17</v>
      </c>
      <c r="F116" s="89" t="s">
        <v>142</v>
      </c>
      <c r="G116" s="89"/>
      <c r="H116" s="89"/>
      <c r="J116" s="87">
        <f t="shared" si="108"/>
        <v>57.2</v>
      </c>
      <c r="K116" s="126">
        <v>62</v>
      </c>
      <c r="L116" s="87">
        <v>1</v>
      </c>
      <c r="M116" s="87">
        <v>15</v>
      </c>
      <c r="N116" s="87" t="s">
        <v>154</v>
      </c>
      <c r="O116" s="87" t="s">
        <v>155</v>
      </c>
      <c r="P116" s="87">
        <v>0</v>
      </c>
      <c r="Q116" s="127">
        <v>4.6419999999999999E-5</v>
      </c>
      <c r="R116" s="87">
        <v>0</v>
      </c>
      <c r="S116" s="87">
        <v>0</v>
      </c>
      <c r="T116" s="127">
        <v>1182000000</v>
      </c>
      <c r="U116" s="127">
        <v>1182000000</v>
      </c>
      <c r="V116" s="127">
        <v>1875000000</v>
      </c>
      <c r="W116" s="127">
        <v>1875000000</v>
      </c>
      <c r="X116" s="87">
        <v>0</v>
      </c>
      <c r="Y116" s="87">
        <v>0</v>
      </c>
      <c r="Z116" s="127">
        <v>909900000</v>
      </c>
      <c r="AA116" s="127">
        <v>1.1260000000000001E-5</v>
      </c>
      <c r="AB116" s="127">
        <v>9748000000</v>
      </c>
      <c r="AC116" s="87">
        <v>0.65</v>
      </c>
      <c r="AD116" s="87" t="s">
        <v>156</v>
      </c>
      <c r="AE116" s="87" t="s">
        <v>157</v>
      </c>
      <c r="AF116" s="87" t="s">
        <v>158</v>
      </c>
      <c r="AG116" s="87" t="s">
        <v>159</v>
      </c>
      <c r="AH116" s="87" t="s">
        <v>160</v>
      </c>
      <c r="AI116" s="87" t="s">
        <v>161</v>
      </c>
      <c r="AJ116" s="87" t="s">
        <v>162</v>
      </c>
      <c r="AK116" s="87">
        <v>0</v>
      </c>
      <c r="AL116" s="87">
        <v>0</v>
      </c>
      <c r="AM116" s="87" t="s">
        <v>142</v>
      </c>
      <c r="AO116" s="87">
        <f t="shared" si="76"/>
        <v>114</v>
      </c>
      <c r="AP116" s="87">
        <f t="shared" si="74"/>
        <v>1.25</v>
      </c>
      <c r="AQ116" s="87">
        <f t="shared" si="74"/>
        <v>-2.17</v>
      </c>
      <c r="AR116" s="87">
        <f t="shared" si="77"/>
        <v>9.3000000000000007</v>
      </c>
      <c r="AS116" s="87">
        <v>1</v>
      </c>
      <c r="AT116" s="87">
        <v>0</v>
      </c>
      <c r="AU116" s="87">
        <v>0</v>
      </c>
      <c r="AV116" s="87">
        <v>0</v>
      </c>
      <c r="AW116" s="87">
        <v>0</v>
      </c>
      <c r="AY116" s="133"/>
      <c r="AZ116" s="87" t="str">
        <f t="shared" si="82"/>
        <v/>
      </c>
      <c r="BA116" s="87" t="str">
        <f t="shared" si="83"/>
        <v/>
      </c>
      <c r="BB116" s="87" t="str">
        <f t="shared" si="84"/>
        <v/>
      </c>
      <c r="BC116" s="87" t="str">
        <f t="shared" si="85"/>
        <v/>
      </c>
      <c r="BD116" s="87" t="str">
        <f t="shared" si="86"/>
        <v/>
      </c>
      <c r="BE116" s="87" t="str">
        <f t="shared" si="87"/>
        <v/>
      </c>
      <c r="BG116" s="87" t="str">
        <f t="shared" si="88"/>
        <v/>
      </c>
      <c r="BH116" s="127" t="str">
        <f t="shared" si="89"/>
        <v/>
      </c>
      <c r="BI116" s="127" t="str">
        <f t="shared" si="90"/>
        <v/>
      </c>
      <c r="BJ116" s="87" t="str">
        <f t="shared" si="91"/>
        <v/>
      </c>
      <c r="BK116" s="87" t="str">
        <f t="shared" si="92"/>
        <v/>
      </c>
      <c r="BL116" s="87" t="str">
        <f t="shared" si="93"/>
        <v/>
      </c>
      <c r="BN116" s="129">
        <v>114</v>
      </c>
      <c r="BO116" s="129">
        <v>43</v>
      </c>
      <c r="BP116" s="129">
        <v>73</v>
      </c>
      <c r="BQ116" s="129">
        <v>114</v>
      </c>
      <c r="BR116" s="129">
        <v>114</v>
      </c>
      <c r="BS116" s="129" t="str">
        <v>1c</v>
      </c>
      <c r="BT116" s="129" t="str">
        <v>0</v>
      </c>
      <c r="BU116" s="87">
        <v>0</v>
      </c>
      <c r="BV116" s="129">
        <v>114</v>
      </c>
      <c r="BW116" s="129" t="str">
        <v>2.10E+11</v>
      </c>
      <c r="BX116" s="129" t="str">
        <v>8.08E+10</v>
      </c>
      <c r="BY116" s="129" t="str">
        <v>7850</v>
      </c>
      <c r="BZ116" s="129">
        <v>1</v>
      </c>
      <c r="CA116" s="129">
        <v>1.4999999999999999E-2</v>
      </c>
      <c r="CD116" s="87">
        <v>114</v>
      </c>
      <c r="CE116" s="87" t="s">
        <v>180</v>
      </c>
      <c r="CF116" s="87" t="s">
        <v>181</v>
      </c>
      <c r="CG116" s="87">
        <v>1</v>
      </c>
      <c r="CH116" s="87">
        <v>1</v>
      </c>
      <c r="CI116" s="87">
        <v>1.4999999999999999E-2</v>
      </c>
      <c r="CK116" s="87">
        <f t="shared" si="78"/>
        <v>114</v>
      </c>
      <c r="CL116" s="87">
        <f t="shared" si="102"/>
        <v>1.25</v>
      </c>
      <c r="CM116" s="87">
        <f t="shared" si="102"/>
        <v>-2.17</v>
      </c>
      <c r="CN116" s="87">
        <f t="shared" si="79"/>
        <v>9.3000000000000007</v>
      </c>
      <c r="CO116" s="87">
        <v>1</v>
      </c>
      <c r="CP116" s="87">
        <v>0</v>
      </c>
      <c r="CR116" s="87">
        <f t="shared" si="80"/>
        <v>114</v>
      </c>
      <c r="CS116" s="87">
        <f t="shared" si="80"/>
        <v>43</v>
      </c>
      <c r="CT116" s="87">
        <f t="shared" si="80"/>
        <v>73</v>
      </c>
      <c r="CU116" s="87">
        <v>3</v>
      </c>
      <c r="CV116" s="87">
        <v>3</v>
      </c>
      <c r="CW116" s="87">
        <v>1</v>
      </c>
      <c r="CX116" s="87">
        <v>0</v>
      </c>
      <c r="CY116" s="87">
        <v>1</v>
      </c>
      <c r="CZ116" s="87">
        <v>3</v>
      </c>
      <c r="DA116" s="87">
        <v>1</v>
      </c>
      <c r="DB116" s="87" t="b">
        <v>1</v>
      </c>
      <c r="DE116" s="89">
        <v>198</v>
      </c>
      <c r="DF116" s="89">
        <v>12.99</v>
      </c>
      <c r="DG116" s="89">
        <v>5.5582500000000001</v>
      </c>
      <c r="DH116" s="89">
        <v>-4.9000000000000004</v>
      </c>
      <c r="DI116" s="89">
        <v>1</v>
      </c>
      <c r="DJ116" s="89">
        <v>0</v>
      </c>
      <c r="DM116" s="87">
        <v>232</v>
      </c>
      <c r="DN116" s="87">
        <v>185</v>
      </c>
      <c r="DO116" s="87">
        <v>273</v>
      </c>
      <c r="DP116" s="87">
        <v>3</v>
      </c>
      <c r="DQ116" s="87">
        <v>3</v>
      </c>
      <c r="DR116" s="87">
        <v>1</v>
      </c>
      <c r="DS116" s="87">
        <v>0</v>
      </c>
      <c r="DT116" s="87">
        <v>2</v>
      </c>
      <c r="DU116" s="87">
        <v>1</v>
      </c>
      <c r="DV116" s="87">
        <v>1</v>
      </c>
      <c r="DW116" s="87" t="b">
        <v>1</v>
      </c>
    </row>
    <row r="117" spans="1:127" ht="12.75">
      <c r="A117" s="89">
        <f>A116+1</f>
        <v>2</v>
      </c>
      <c r="B117" s="89">
        <f t="shared" si="118"/>
        <v>115</v>
      </c>
      <c r="C117" s="150">
        <v>9.3000000000000007</v>
      </c>
      <c r="D117" s="89">
        <v>1.97</v>
      </c>
      <c r="E117" s="89">
        <v>-3.4119999999999999</v>
      </c>
      <c r="F117" s="89" t="s">
        <v>142</v>
      </c>
      <c r="G117" s="89"/>
      <c r="H117" s="89"/>
      <c r="J117" s="87">
        <f t="shared" si="108"/>
        <v>58.1</v>
      </c>
      <c r="K117" s="126">
        <v>62</v>
      </c>
      <c r="L117" s="87">
        <v>1</v>
      </c>
      <c r="M117" s="87">
        <v>15</v>
      </c>
      <c r="N117" s="87" t="s">
        <v>154</v>
      </c>
      <c r="O117" s="87" t="s">
        <v>155</v>
      </c>
      <c r="P117" s="87">
        <v>0</v>
      </c>
      <c r="Q117" s="127">
        <v>4.6419999999999999E-5</v>
      </c>
      <c r="R117" s="87">
        <v>0</v>
      </c>
      <c r="S117" s="87">
        <v>0</v>
      </c>
      <c r="T117" s="127">
        <v>1182000000</v>
      </c>
      <c r="U117" s="127">
        <v>1182000000</v>
      </c>
      <c r="V117" s="127">
        <v>1875000000</v>
      </c>
      <c r="W117" s="127">
        <v>1875000000</v>
      </c>
      <c r="X117" s="87">
        <v>0</v>
      </c>
      <c r="Y117" s="87">
        <v>0</v>
      </c>
      <c r="Z117" s="127">
        <v>909900000</v>
      </c>
      <c r="AA117" s="127">
        <v>1.1260000000000001E-5</v>
      </c>
      <c r="AB117" s="127">
        <v>9748000000</v>
      </c>
      <c r="AC117" s="87">
        <v>0.65</v>
      </c>
      <c r="AD117" s="87" t="s">
        <v>156</v>
      </c>
      <c r="AE117" s="87" t="s">
        <v>157</v>
      </c>
      <c r="AF117" s="87" t="s">
        <v>158</v>
      </c>
      <c r="AG117" s="87" t="s">
        <v>159</v>
      </c>
      <c r="AH117" s="87" t="s">
        <v>160</v>
      </c>
      <c r="AI117" s="87" t="s">
        <v>161</v>
      </c>
      <c r="AJ117" s="87" t="s">
        <v>162</v>
      </c>
      <c r="AK117" s="87">
        <v>0</v>
      </c>
      <c r="AL117" s="87">
        <v>0</v>
      </c>
      <c r="AM117" s="87" t="s">
        <v>142</v>
      </c>
      <c r="AO117" s="153">
        <f t="shared" si="76"/>
        <v>115</v>
      </c>
      <c r="AP117" s="87">
        <f t="shared" si="74"/>
        <v>1.97</v>
      </c>
      <c r="AQ117" s="87">
        <f t="shared" si="74"/>
        <v>-3.4119999999999999</v>
      </c>
      <c r="AR117" s="87">
        <f t="shared" si="77"/>
        <v>9.3000000000000007</v>
      </c>
      <c r="AS117" s="87">
        <v>1</v>
      </c>
      <c r="AT117" s="87">
        <v>0</v>
      </c>
      <c r="AU117" s="87">
        <v>0</v>
      </c>
      <c r="AV117" s="87">
        <v>0</v>
      </c>
      <c r="AW117" s="87">
        <v>0</v>
      </c>
      <c r="AY117" s="133">
        <f t="shared" ref="AY117" si="126">IF(J117="", "", INT(J117))</f>
        <v>58</v>
      </c>
      <c r="AZ117" s="87">
        <f t="shared" si="82"/>
        <v>62</v>
      </c>
      <c r="BA117" s="87">
        <f t="shared" si="83"/>
        <v>63</v>
      </c>
      <c r="BB117" s="87">
        <f t="shared" si="84"/>
        <v>58</v>
      </c>
      <c r="BC117" s="87">
        <f t="shared" si="85"/>
        <v>58</v>
      </c>
      <c r="BD117" s="87" t="str">
        <f t="shared" si="86"/>
        <v>1c</v>
      </c>
      <c r="BE117" s="87" t="str">
        <f t="shared" si="87"/>
        <v>0</v>
      </c>
      <c r="BG117" s="87">
        <f t="shared" si="88"/>
        <v>58</v>
      </c>
      <c r="BH117" s="127" t="str">
        <f t="shared" si="89"/>
        <v>2.10E+11</v>
      </c>
      <c r="BI117" s="127" t="str">
        <f t="shared" si="90"/>
        <v>8.08E+10</v>
      </c>
      <c r="BJ117" s="87" t="str">
        <f t="shared" si="91"/>
        <v>7850</v>
      </c>
      <c r="BK117" s="87">
        <f t="shared" si="92"/>
        <v>1</v>
      </c>
      <c r="BL117" s="87">
        <f t="shared" si="93"/>
        <v>1.4999999999999999E-2</v>
      </c>
      <c r="BN117" s="129">
        <v>115</v>
      </c>
      <c r="BO117" s="129">
        <v>43</v>
      </c>
      <c r="BP117" s="129">
        <v>74</v>
      </c>
      <c r="BQ117" s="129">
        <v>115</v>
      </c>
      <c r="BR117" s="129">
        <v>115</v>
      </c>
      <c r="BS117" s="129" t="str">
        <v>1c</v>
      </c>
      <c r="BT117" s="129" t="str">
        <v>0</v>
      </c>
      <c r="BU117" s="87">
        <v>0</v>
      </c>
      <c r="BV117" s="129">
        <v>115</v>
      </c>
      <c r="BW117" s="129" t="str">
        <v>2.10E+11</v>
      </c>
      <c r="BX117" s="129" t="str">
        <v>8.08E+10</v>
      </c>
      <c r="BY117" s="129" t="str">
        <v>7850</v>
      </c>
      <c r="BZ117" s="129">
        <v>1</v>
      </c>
      <c r="CA117" s="129">
        <v>1.4999999999999999E-2</v>
      </c>
      <c r="CD117" s="87">
        <v>115</v>
      </c>
      <c r="CE117" s="87" t="s">
        <v>180</v>
      </c>
      <c r="CF117" s="87" t="s">
        <v>181</v>
      </c>
      <c r="CG117" s="87">
        <v>1</v>
      </c>
      <c r="CH117" s="87">
        <v>1</v>
      </c>
      <c r="CI117" s="87">
        <v>1.4999999999999999E-2</v>
      </c>
      <c r="CK117" s="87">
        <f t="shared" si="78"/>
        <v>115</v>
      </c>
      <c r="CL117" s="87">
        <f t="shared" si="102"/>
        <v>1.97</v>
      </c>
      <c r="CM117" s="87">
        <f t="shared" si="102"/>
        <v>-3.4119999999999999</v>
      </c>
      <c r="CN117" s="87">
        <f t="shared" si="79"/>
        <v>9.3000000000000007</v>
      </c>
      <c r="CO117" s="87">
        <v>1</v>
      </c>
      <c r="CP117" s="87">
        <v>0</v>
      </c>
      <c r="CR117" s="87">
        <f t="shared" si="80"/>
        <v>115</v>
      </c>
      <c r="CS117" s="87">
        <f t="shared" si="80"/>
        <v>43</v>
      </c>
      <c r="CT117" s="87">
        <f t="shared" si="80"/>
        <v>74</v>
      </c>
      <c r="CU117" s="87">
        <v>3</v>
      </c>
      <c r="CV117" s="87">
        <v>3</v>
      </c>
      <c r="CW117" s="87">
        <v>1</v>
      </c>
      <c r="CX117" s="87">
        <v>0</v>
      </c>
      <c r="CY117" s="87">
        <v>1</v>
      </c>
      <c r="CZ117" s="87">
        <v>3</v>
      </c>
      <c r="DA117" s="87">
        <v>1</v>
      </c>
      <c r="DB117" s="87" t="b">
        <v>1</v>
      </c>
      <c r="DE117" s="89">
        <v>199</v>
      </c>
      <c r="DF117" s="89">
        <v>7.7080000000000002</v>
      </c>
      <c r="DG117" s="89">
        <v>19.45</v>
      </c>
      <c r="DH117" s="89">
        <v>5.04</v>
      </c>
      <c r="DI117" s="89">
        <v>1</v>
      </c>
      <c r="DJ117" s="89">
        <v>0</v>
      </c>
      <c r="DM117" s="87">
        <v>233</v>
      </c>
      <c r="DN117" s="87">
        <v>63</v>
      </c>
      <c r="DO117" s="87">
        <v>187</v>
      </c>
      <c r="DP117" s="87">
        <v>3</v>
      </c>
      <c r="DQ117" s="87">
        <v>3</v>
      </c>
      <c r="DR117" s="87">
        <v>1</v>
      </c>
      <c r="DS117" s="87">
        <v>0</v>
      </c>
      <c r="DT117" s="87">
        <v>2</v>
      </c>
      <c r="DU117" s="87">
        <v>1</v>
      </c>
      <c r="DV117" s="87">
        <v>1</v>
      </c>
      <c r="DW117" s="87" t="b">
        <v>1</v>
      </c>
    </row>
    <row r="118" spans="1:127" ht="12.75">
      <c r="A118" s="89">
        <f t="shared" ref="A118:B133" si="127">A117+1</f>
        <v>3</v>
      </c>
      <c r="B118" s="155">
        <f t="shared" si="118"/>
        <v>116</v>
      </c>
      <c r="C118" s="156">
        <v>9.3000000000000007</v>
      </c>
      <c r="D118" s="155">
        <v>3.4660000000000002</v>
      </c>
      <c r="E118" s="155">
        <v>-6.0039999999999996</v>
      </c>
      <c r="F118" s="155" t="s">
        <v>142</v>
      </c>
      <c r="G118" s="155"/>
      <c r="H118" s="89"/>
      <c r="I118" s="87">
        <v>1</v>
      </c>
      <c r="J118" s="87">
        <f t="shared" si="108"/>
        <v>58.2</v>
      </c>
      <c r="K118" s="126">
        <v>63</v>
      </c>
      <c r="L118" s="87">
        <v>1</v>
      </c>
      <c r="M118" s="87">
        <v>15</v>
      </c>
      <c r="N118" s="87" t="s">
        <v>154</v>
      </c>
      <c r="O118" s="87" t="s">
        <v>155</v>
      </c>
      <c r="P118" s="87">
        <v>0</v>
      </c>
      <c r="Q118" s="127">
        <v>4.6419999999999999E-5</v>
      </c>
      <c r="R118" s="87">
        <v>0</v>
      </c>
      <c r="S118" s="87">
        <v>0</v>
      </c>
      <c r="T118" s="127">
        <v>1182000000</v>
      </c>
      <c r="U118" s="127">
        <v>1182000000</v>
      </c>
      <c r="V118" s="127">
        <v>1875000000</v>
      </c>
      <c r="W118" s="127">
        <v>1875000000</v>
      </c>
      <c r="X118" s="87">
        <v>0</v>
      </c>
      <c r="Y118" s="87">
        <v>0</v>
      </c>
      <c r="Z118" s="127">
        <v>909900000</v>
      </c>
      <c r="AA118" s="127">
        <v>1.1260000000000001E-5</v>
      </c>
      <c r="AB118" s="127">
        <v>9748000000</v>
      </c>
      <c r="AC118" s="87">
        <v>0.65</v>
      </c>
      <c r="AD118" s="87" t="s">
        <v>156</v>
      </c>
      <c r="AE118" s="87" t="s">
        <v>157</v>
      </c>
      <c r="AF118" s="87" t="s">
        <v>158</v>
      </c>
      <c r="AG118" s="87" t="s">
        <v>159</v>
      </c>
      <c r="AH118" s="87" t="s">
        <v>160</v>
      </c>
      <c r="AI118" s="87" t="s">
        <v>161</v>
      </c>
      <c r="AJ118" s="87" t="s">
        <v>162</v>
      </c>
      <c r="AK118" s="87">
        <v>0</v>
      </c>
      <c r="AL118" s="87">
        <v>0</v>
      </c>
      <c r="AM118" s="87" t="s">
        <v>142</v>
      </c>
      <c r="AO118" s="87">
        <f t="shared" si="76"/>
        <v>116</v>
      </c>
      <c r="AP118" s="87">
        <f t="shared" si="74"/>
        <v>3.4660000000000002</v>
      </c>
      <c r="AQ118" s="87">
        <f t="shared" si="74"/>
        <v>-6.0039999999999996</v>
      </c>
      <c r="AR118" s="87">
        <f t="shared" si="77"/>
        <v>9.3000000000000007</v>
      </c>
      <c r="AS118" s="87">
        <v>1</v>
      </c>
      <c r="AT118" s="87">
        <v>0</v>
      </c>
      <c r="AU118" s="87">
        <v>0</v>
      </c>
      <c r="AV118" s="87">
        <v>0</v>
      </c>
      <c r="AW118" s="87">
        <v>0</v>
      </c>
      <c r="AY118" s="133"/>
      <c r="AZ118" s="87" t="str">
        <f t="shared" si="82"/>
        <v/>
      </c>
      <c r="BA118" s="87" t="str">
        <f t="shared" si="83"/>
        <v/>
      </c>
      <c r="BB118" s="87" t="str">
        <f t="shared" si="84"/>
        <v/>
      </c>
      <c r="BC118" s="87" t="str">
        <f t="shared" si="85"/>
        <v/>
      </c>
      <c r="BD118" s="87" t="str">
        <f t="shared" si="86"/>
        <v/>
      </c>
      <c r="BE118" s="87" t="str">
        <f t="shared" si="87"/>
        <v/>
      </c>
      <c r="BG118" s="87" t="str">
        <f t="shared" si="88"/>
        <v/>
      </c>
      <c r="BH118" s="127" t="str">
        <f t="shared" si="89"/>
        <v/>
      </c>
      <c r="BI118" s="127" t="str">
        <f t="shared" si="90"/>
        <v/>
      </c>
      <c r="BJ118" s="87" t="str">
        <f t="shared" si="91"/>
        <v/>
      </c>
      <c r="BK118" s="87" t="str">
        <f t="shared" si="92"/>
        <v/>
      </c>
      <c r="BL118" s="87" t="str">
        <f t="shared" si="93"/>
        <v/>
      </c>
      <c r="BN118" s="129">
        <v>116</v>
      </c>
      <c r="BO118" s="129">
        <v>43</v>
      </c>
      <c r="BP118" s="129">
        <v>113</v>
      </c>
      <c r="BQ118" s="129">
        <v>116</v>
      </c>
      <c r="BR118" s="129">
        <v>116</v>
      </c>
      <c r="BS118" s="129" t="str">
        <v>1c</v>
      </c>
      <c r="BT118" s="129" t="str">
        <v>0</v>
      </c>
      <c r="BU118" s="87">
        <v>0</v>
      </c>
      <c r="BV118" s="129">
        <v>116</v>
      </c>
      <c r="BW118" s="129" t="str">
        <v>2.10E+11</v>
      </c>
      <c r="BX118" s="129" t="str">
        <v>8.08E+10</v>
      </c>
      <c r="BY118" s="129" t="str">
        <v>7850</v>
      </c>
      <c r="BZ118" s="129">
        <v>1</v>
      </c>
      <c r="CA118" s="129">
        <v>1.4999999999999999E-2</v>
      </c>
      <c r="CD118" s="87">
        <v>116</v>
      </c>
      <c r="CE118" s="87" t="s">
        <v>180</v>
      </c>
      <c r="CF118" s="87" t="s">
        <v>181</v>
      </c>
      <c r="CG118" s="87">
        <v>1</v>
      </c>
      <c r="CH118" s="87">
        <v>1</v>
      </c>
      <c r="CI118" s="87">
        <v>1.4999999999999999E-2</v>
      </c>
      <c r="CK118" s="87">
        <f t="shared" si="78"/>
        <v>116</v>
      </c>
      <c r="CL118" s="87">
        <f t="shared" si="102"/>
        <v>3.4660000000000002</v>
      </c>
      <c r="CM118" s="87">
        <f t="shared" si="102"/>
        <v>-6.0039999999999996</v>
      </c>
      <c r="CN118" s="87">
        <f t="shared" si="79"/>
        <v>9.3000000000000007</v>
      </c>
      <c r="CO118" s="87">
        <v>1</v>
      </c>
      <c r="CP118" s="87">
        <v>0</v>
      </c>
      <c r="CR118" s="87">
        <f t="shared" si="80"/>
        <v>116</v>
      </c>
      <c r="CS118" s="87">
        <f t="shared" si="80"/>
        <v>43</v>
      </c>
      <c r="CT118" s="87">
        <f t="shared" si="80"/>
        <v>113</v>
      </c>
      <c r="CU118" s="87">
        <v>3</v>
      </c>
      <c r="CV118" s="87">
        <v>3</v>
      </c>
      <c r="CW118" s="87">
        <v>1</v>
      </c>
      <c r="CX118" s="87">
        <v>0</v>
      </c>
      <c r="CY118" s="87">
        <v>1</v>
      </c>
      <c r="CZ118" s="87">
        <v>3</v>
      </c>
      <c r="DA118" s="87">
        <v>1</v>
      </c>
      <c r="DB118" s="87" t="b">
        <v>1</v>
      </c>
      <c r="DE118" s="89">
        <v>200</v>
      </c>
      <c r="DF118" s="89">
        <v>7.7080000000000002</v>
      </c>
      <c r="DG118" s="89">
        <v>19.45</v>
      </c>
      <c r="DH118" s="89">
        <v>-3.48</v>
      </c>
      <c r="DI118" s="89">
        <v>1</v>
      </c>
      <c r="DJ118" s="89">
        <v>0</v>
      </c>
      <c r="DM118" s="87">
        <v>234</v>
      </c>
      <c r="DN118" s="87">
        <v>187</v>
      </c>
      <c r="DO118" s="87">
        <v>188</v>
      </c>
      <c r="DP118" s="87">
        <v>3</v>
      </c>
      <c r="DQ118" s="87">
        <v>3</v>
      </c>
      <c r="DR118" s="87">
        <v>1</v>
      </c>
      <c r="DS118" s="87">
        <v>0</v>
      </c>
      <c r="DT118" s="87">
        <v>2</v>
      </c>
      <c r="DU118" s="87">
        <v>1</v>
      </c>
      <c r="DV118" s="87">
        <v>1</v>
      </c>
      <c r="DW118" s="87" t="b">
        <v>1</v>
      </c>
    </row>
    <row r="119" spans="1:127" ht="12.75">
      <c r="A119" s="89">
        <f t="shared" si="127"/>
        <v>4</v>
      </c>
      <c r="B119" s="155">
        <f t="shared" si="118"/>
        <v>117</v>
      </c>
      <c r="C119" s="156">
        <v>9.3000000000000007</v>
      </c>
      <c r="D119" s="155">
        <v>5.8079999999999998</v>
      </c>
      <c r="E119" s="155">
        <v>-10.058999999999999</v>
      </c>
      <c r="F119" s="155" t="s">
        <v>142</v>
      </c>
      <c r="G119" s="155"/>
      <c r="H119" s="89"/>
      <c r="I119" s="87">
        <v>1</v>
      </c>
      <c r="J119" s="87">
        <f t="shared" si="108"/>
        <v>59.1</v>
      </c>
      <c r="K119" s="126">
        <v>63</v>
      </c>
      <c r="L119" s="87">
        <v>1</v>
      </c>
      <c r="M119" s="87">
        <v>15</v>
      </c>
      <c r="N119" s="87" t="s">
        <v>154</v>
      </c>
      <c r="O119" s="87" t="s">
        <v>155</v>
      </c>
      <c r="P119" s="87">
        <v>0</v>
      </c>
      <c r="Q119" s="127">
        <v>4.6419999999999999E-5</v>
      </c>
      <c r="R119" s="87">
        <v>0</v>
      </c>
      <c r="S119" s="87">
        <v>0</v>
      </c>
      <c r="T119" s="127">
        <v>1182000000</v>
      </c>
      <c r="U119" s="127">
        <v>1182000000</v>
      </c>
      <c r="V119" s="127">
        <v>1875000000</v>
      </c>
      <c r="W119" s="127">
        <v>1875000000</v>
      </c>
      <c r="X119" s="87">
        <v>0</v>
      </c>
      <c r="Y119" s="87">
        <v>0</v>
      </c>
      <c r="Z119" s="127">
        <v>909900000</v>
      </c>
      <c r="AA119" s="127">
        <v>1.1260000000000001E-5</v>
      </c>
      <c r="AB119" s="127">
        <v>9748000000</v>
      </c>
      <c r="AC119" s="87">
        <v>0.65</v>
      </c>
      <c r="AD119" s="87" t="s">
        <v>156</v>
      </c>
      <c r="AE119" s="87" t="s">
        <v>157</v>
      </c>
      <c r="AF119" s="87" t="s">
        <v>158</v>
      </c>
      <c r="AG119" s="87" t="s">
        <v>159</v>
      </c>
      <c r="AH119" s="87" t="s">
        <v>160</v>
      </c>
      <c r="AI119" s="87" t="s">
        <v>161</v>
      </c>
      <c r="AJ119" s="87" t="s">
        <v>162</v>
      </c>
      <c r="AK119" s="87">
        <v>0</v>
      </c>
      <c r="AL119" s="87">
        <v>0</v>
      </c>
      <c r="AM119" s="87" t="s">
        <v>142</v>
      </c>
      <c r="AO119" s="87">
        <f t="shared" si="76"/>
        <v>117</v>
      </c>
      <c r="AP119" s="87">
        <f t="shared" si="74"/>
        <v>5.8079999999999998</v>
      </c>
      <c r="AQ119" s="87">
        <f t="shared" si="74"/>
        <v>-10.058999999999999</v>
      </c>
      <c r="AR119" s="87">
        <f t="shared" si="77"/>
        <v>9.3000000000000007</v>
      </c>
      <c r="AS119" s="87">
        <v>1</v>
      </c>
      <c r="AT119" s="87">
        <v>0</v>
      </c>
      <c r="AU119" s="87">
        <v>0</v>
      </c>
      <c r="AV119" s="87">
        <v>0</v>
      </c>
      <c r="AW119" s="87">
        <v>0</v>
      </c>
      <c r="AY119" s="133">
        <f t="shared" ref="AY119" si="128">IF(J119="", "", INT(J119))</f>
        <v>59</v>
      </c>
      <c r="AZ119" s="87">
        <f t="shared" si="82"/>
        <v>63</v>
      </c>
      <c r="BA119" s="87">
        <f t="shared" si="83"/>
        <v>64</v>
      </c>
      <c r="BB119" s="87">
        <f t="shared" si="84"/>
        <v>59</v>
      </c>
      <c r="BC119" s="87">
        <f t="shared" si="85"/>
        <v>59</v>
      </c>
      <c r="BD119" s="87" t="str">
        <f t="shared" si="86"/>
        <v>1c</v>
      </c>
      <c r="BE119" s="87" t="str">
        <f t="shared" si="87"/>
        <v>0</v>
      </c>
      <c r="BG119" s="87">
        <f t="shared" si="88"/>
        <v>59</v>
      </c>
      <c r="BH119" s="127" t="str">
        <f t="shared" si="89"/>
        <v>2.10E+11</v>
      </c>
      <c r="BI119" s="127" t="str">
        <f t="shared" si="90"/>
        <v>8.08E+10</v>
      </c>
      <c r="BJ119" s="87" t="str">
        <f t="shared" si="91"/>
        <v>7850</v>
      </c>
      <c r="BK119" s="87">
        <f t="shared" si="92"/>
        <v>1</v>
      </c>
      <c r="BL119" s="87">
        <f t="shared" si="93"/>
        <v>1.4999999999999999E-2</v>
      </c>
      <c r="BN119" s="129">
        <v>117</v>
      </c>
      <c r="BO119" s="129">
        <v>58</v>
      </c>
      <c r="BP119" s="129">
        <v>87</v>
      </c>
      <c r="BQ119" s="129">
        <v>117</v>
      </c>
      <c r="BR119" s="129">
        <v>117</v>
      </c>
      <c r="BS119" s="129" t="str">
        <v>1c</v>
      </c>
      <c r="BT119" s="129" t="str">
        <v>0</v>
      </c>
      <c r="BU119" s="87">
        <v>0</v>
      </c>
      <c r="BV119" s="129">
        <v>117</v>
      </c>
      <c r="BW119" s="129" t="str">
        <v>2.10E+11</v>
      </c>
      <c r="BX119" s="129" t="str">
        <v>8.08E+10</v>
      </c>
      <c r="BY119" s="129" t="str">
        <v>7850</v>
      </c>
      <c r="BZ119" s="129">
        <v>1</v>
      </c>
      <c r="CA119" s="129">
        <v>1.4999999999999999E-2</v>
      </c>
      <c r="CD119" s="87">
        <v>117</v>
      </c>
      <c r="CE119" s="87" t="s">
        <v>180</v>
      </c>
      <c r="CF119" s="87" t="s">
        <v>181</v>
      </c>
      <c r="CG119" s="87">
        <v>1</v>
      </c>
      <c r="CH119" s="87">
        <v>1</v>
      </c>
      <c r="CI119" s="87">
        <v>1.4999999999999999E-2</v>
      </c>
      <c r="CK119" s="87">
        <f t="shared" si="78"/>
        <v>117</v>
      </c>
      <c r="CL119" s="87">
        <f t="shared" si="102"/>
        <v>5.8079999999999998</v>
      </c>
      <c r="CM119" s="87">
        <f t="shared" si="102"/>
        <v>-10.058999999999999</v>
      </c>
      <c r="CN119" s="87">
        <f t="shared" si="79"/>
        <v>9.3000000000000007</v>
      </c>
      <c r="CO119" s="87">
        <v>1</v>
      </c>
      <c r="CP119" s="87">
        <v>0</v>
      </c>
      <c r="CR119" s="87">
        <f t="shared" si="80"/>
        <v>117</v>
      </c>
      <c r="CS119" s="87">
        <f t="shared" si="80"/>
        <v>58</v>
      </c>
      <c r="CT119" s="87">
        <f t="shared" si="80"/>
        <v>87</v>
      </c>
      <c r="CU119" s="87">
        <v>3</v>
      </c>
      <c r="CV119" s="87">
        <v>3</v>
      </c>
      <c r="CW119" s="87">
        <v>1</v>
      </c>
      <c r="CX119" s="87">
        <v>0</v>
      </c>
      <c r="CY119" s="87">
        <v>1</v>
      </c>
      <c r="CZ119" s="87">
        <v>3</v>
      </c>
      <c r="DA119" s="87">
        <v>1</v>
      </c>
      <c r="DB119" s="87" t="b">
        <v>1</v>
      </c>
      <c r="DE119" s="89">
        <v>201</v>
      </c>
      <c r="DF119" s="89">
        <v>-6.4850000000000003</v>
      </c>
      <c r="DG119" s="89">
        <v>11.25</v>
      </c>
      <c r="DH119" s="89">
        <v>5.04</v>
      </c>
      <c r="DI119" s="89">
        <v>1</v>
      </c>
      <c r="DJ119" s="89">
        <v>0</v>
      </c>
      <c r="DM119" s="87">
        <v>235</v>
      </c>
      <c r="DN119" s="87">
        <v>188</v>
      </c>
      <c r="DO119" s="87">
        <v>126</v>
      </c>
      <c r="DP119" s="87">
        <v>3</v>
      </c>
      <c r="DQ119" s="87">
        <v>3</v>
      </c>
      <c r="DR119" s="87">
        <v>1</v>
      </c>
      <c r="DS119" s="87">
        <v>0</v>
      </c>
      <c r="DT119" s="87">
        <v>2</v>
      </c>
      <c r="DU119" s="87">
        <v>1</v>
      </c>
      <c r="DV119" s="87">
        <v>1</v>
      </c>
      <c r="DW119" s="87" t="b">
        <v>1</v>
      </c>
    </row>
    <row r="120" spans="1:127" ht="12.75">
      <c r="A120" s="89">
        <f t="shared" si="127"/>
        <v>5</v>
      </c>
      <c r="B120" s="155">
        <f t="shared" si="127"/>
        <v>118</v>
      </c>
      <c r="C120" s="156">
        <v>9.3000000000000007</v>
      </c>
      <c r="D120" s="155">
        <v>8.1489999999999991</v>
      </c>
      <c r="E120" s="155">
        <v>-14.115</v>
      </c>
      <c r="F120" s="155" t="s">
        <v>142</v>
      </c>
      <c r="G120" s="155"/>
      <c r="H120" s="89"/>
      <c r="I120" s="87">
        <v>1</v>
      </c>
      <c r="J120" s="87">
        <f t="shared" si="108"/>
        <v>59.2</v>
      </c>
      <c r="K120" s="126">
        <v>64</v>
      </c>
      <c r="L120" s="87">
        <v>1</v>
      </c>
      <c r="M120" s="87">
        <v>15</v>
      </c>
      <c r="N120" s="87" t="s">
        <v>154</v>
      </c>
      <c r="O120" s="87" t="s">
        <v>155</v>
      </c>
      <c r="P120" s="87">
        <v>0</v>
      </c>
      <c r="Q120" s="127">
        <v>4.6419999999999999E-5</v>
      </c>
      <c r="R120" s="87">
        <v>0</v>
      </c>
      <c r="S120" s="87">
        <v>0</v>
      </c>
      <c r="T120" s="127">
        <v>1182000000</v>
      </c>
      <c r="U120" s="127">
        <v>1182000000</v>
      </c>
      <c r="V120" s="127">
        <v>1875000000</v>
      </c>
      <c r="W120" s="127">
        <v>1875000000</v>
      </c>
      <c r="X120" s="87">
        <v>0</v>
      </c>
      <c r="Y120" s="87">
        <v>0</v>
      </c>
      <c r="Z120" s="127">
        <v>909900000</v>
      </c>
      <c r="AA120" s="127">
        <v>1.1260000000000001E-5</v>
      </c>
      <c r="AB120" s="127">
        <v>9748000000</v>
      </c>
      <c r="AC120" s="87">
        <v>0.65</v>
      </c>
      <c r="AD120" s="87" t="s">
        <v>156</v>
      </c>
      <c r="AE120" s="87" t="s">
        <v>157</v>
      </c>
      <c r="AF120" s="87" t="s">
        <v>158</v>
      </c>
      <c r="AG120" s="87" t="s">
        <v>159</v>
      </c>
      <c r="AH120" s="87" t="s">
        <v>160</v>
      </c>
      <c r="AI120" s="87" t="s">
        <v>161</v>
      </c>
      <c r="AJ120" s="87" t="s">
        <v>162</v>
      </c>
      <c r="AK120" s="87">
        <v>0</v>
      </c>
      <c r="AL120" s="87">
        <v>0</v>
      </c>
      <c r="AM120" s="87" t="s">
        <v>142</v>
      </c>
      <c r="AO120" s="87">
        <f t="shared" si="76"/>
        <v>118</v>
      </c>
      <c r="AP120" s="87">
        <f t="shared" si="74"/>
        <v>8.1489999999999991</v>
      </c>
      <c r="AQ120" s="87">
        <f t="shared" si="74"/>
        <v>-14.115</v>
      </c>
      <c r="AR120" s="87">
        <f t="shared" si="77"/>
        <v>9.3000000000000007</v>
      </c>
      <c r="AS120" s="87">
        <v>1</v>
      </c>
      <c r="AT120" s="87">
        <v>0</v>
      </c>
      <c r="AU120" s="87">
        <v>0</v>
      </c>
      <c r="AV120" s="87">
        <v>0</v>
      </c>
      <c r="AW120" s="87">
        <v>0</v>
      </c>
      <c r="AY120" s="133"/>
      <c r="AZ120" s="87" t="str">
        <f t="shared" si="82"/>
        <v/>
      </c>
      <c r="BA120" s="87" t="str">
        <f t="shared" si="83"/>
        <v/>
      </c>
      <c r="BB120" s="87" t="str">
        <f t="shared" si="84"/>
        <v/>
      </c>
      <c r="BC120" s="87" t="str">
        <f t="shared" si="85"/>
        <v/>
      </c>
      <c r="BD120" s="87" t="str">
        <f t="shared" si="86"/>
        <v/>
      </c>
      <c r="BE120" s="87" t="str">
        <f t="shared" si="87"/>
        <v/>
      </c>
      <c r="BG120" s="87" t="str">
        <f t="shared" si="88"/>
        <v/>
      </c>
      <c r="BH120" s="127" t="str">
        <f t="shared" si="89"/>
        <v/>
      </c>
      <c r="BI120" s="127" t="str">
        <f t="shared" si="90"/>
        <v/>
      </c>
      <c r="BJ120" s="87" t="str">
        <f t="shared" si="91"/>
        <v/>
      </c>
      <c r="BK120" s="87" t="str">
        <f t="shared" si="92"/>
        <v/>
      </c>
      <c r="BL120" s="87" t="str">
        <f t="shared" si="93"/>
        <v/>
      </c>
      <c r="BN120" s="129">
        <v>118</v>
      </c>
      <c r="BO120" s="129">
        <v>58</v>
      </c>
      <c r="BP120" s="129">
        <v>120</v>
      </c>
      <c r="BQ120" s="129">
        <v>118</v>
      </c>
      <c r="BR120" s="129">
        <v>118</v>
      </c>
      <c r="BS120" s="129" t="str">
        <v>1c</v>
      </c>
      <c r="BT120" s="129" t="str">
        <v>0</v>
      </c>
      <c r="BU120" s="87">
        <v>0</v>
      </c>
      <c r="BV120" s="129">
        <v>118</v>
      </c>
      <c r="BW120" s="129" t="str">
        <v>2.10E+11</v>
      </c>
      <c r="BX120" s="129" t="str">
        <v>8.08E+10</v>
      </c>
      <c r="BY120" s="129" t="str">
        <v>7850</v>
      </c>
      <c r="BZ120" s="129">
        <v>1</v>
      </c>
      <c r="CA120" s="129">
        <v>1.4999999999999999E-2</v>
      </c>
      <c r="CD120" s="87">
        <v>118</v>
      </c>
      <c r="CE120" s="87" t="s">
        <v>180</v>
      </c>
      <c r="CF120" s="87" t="s">
        <v>181</v>
      </c>
      <c r="CG120" s="87">
        <v>1</v>
      </c>
      <c r="CH120" s="87">
        <v>1</v>
      </c>
      <c r="CI120" s="87">
        <v>1.4999999999999999E-2</v>
      </c>
      <c r="CK120" s="87">
        <f t="shared" si="78"/>
        <v>118</v>
      </c>
      <c r="CL120" s="87">
        <f t="shared" si="102"/>
        <v>8.1489999999999991</v>
      </c>
      <c r="CM120" s="87">
        <f t="shared" si="102"/>
        <v>-14.115</v>
      </c>
      <c r="CN120" s="87">
        <f t="shared" si="79"/>
        <v>9.3000000000000007</v>
      </c>
      <c r="CO120" s="87">
        <v>1</v>
      </c>
      <c r="CP120" s="87">
        <v>0</v>
      </c>
      <c r="CR120" s="87">
        <f t="shared" si="80"/>
        <v>118</v>
      </c>
      <c r="CS120" s="87">
        <f t="shared" si="80"/>
        <v>58</v>
      </c>
      <c r="CT120" s="87">
        <f t="shared" si="80"/>
        <v>120</v>
      </c>
      <c r="CU120" s="87">
        <v>3</v>
      </c>
      <c r="CV120" s="87">
        <v>3</v>
      </c>
      <c r="CW120" s="87">
        <v>1</v>
      </c>
      <c r="CX120" s="87">
        <v>0</v>
      </c>
      <c r="CY120" s="87">
        <v>1</v>
      </c>
      <c r="CZ120" s="87">
        <v>3</v>
      </c>
      <c r="DA120" s="87">
        <v>1</v>
      </c>
      <c r="DB120" s="87" t="b">
        <v>1</v>
      </c>
      <c r="DE120" s="89">
        <v>202</v>
      </c>
      <c r="DF120" s="89">
        <v>-6.4850000000000003</v>
      </c>
      <c r="DG120" s="89">
        <v>11.25</v>
      </c>
      <c r="DH120" s="89">
        <v>-3.48</v>
      </c>
      <c r="DI120" s="89">
        <v>1</v>
      </c>
      <c r="DJ120" s="89">
        <v>0</v>
      </c>
      <c r="DM120" s="87">
        <v>236</v>
      </c>
      <c r="DN120" s="87">
        <v>71</v>
      </c>
      <c r="DO120" s="87">
        <v>189</v>
      </c>
      <c r="DP120" s="87">
        <v>3</v>
      </c>
      <c r="DQ120" s="87">
        <v>3</v>
      </c>
      <c r="DR120" s="87">
        <v>1</v>
      </c>
      <c r="DS120" s="87">
        <v>0</v>
      </c>
      <c r="DT120" s="87">
        <v>2</v>
      </c>
      <c r="DU120" s="87">
        <v>1</v>
      </c>
      <c r="DV120" s="87">
        <v>1</v>
      </c>
      <c r="DW120" s="87" t="b">
        <v>1</v>
      </c>
    </row>
    <row r="121" spans="1:127" ht="12.75">
      <c r="A121" s="89">
        <f t="shared" si="127"/>
        <v>6</v>
      </c>
      <c r="B121" s="89">
        <f t="shared" si="127"/>
        <v>119</v>
      </c>
      <c r="C121" s="150">
        <v>9.3000000000000007</v>
      </c>
      <c r="D121" s="89">
        <v>9.94</v>
      </c>
      <c r="E121" s="89">
        <v>-17.216999999999999</v>
      </c>
      <c r="F121" s="89" t="s">
        <v>142</v>
      </c>
      <c r="G121" s="89"/>
      <c r="H121" s="89"/>
      <c r="J121" s="87">
        <f t="shared" si="108"/>
        <v>60.1</v>
      </c>
      <c r="K121" s="126">
        <v>64</v>
      </c>
      <c r="L121" s="87">
        <v>1</v>
      </c>
      <c r="M121" s="87">
        <v>15</v>
      </c>
      <c r="N121" s="87" t="s">
        <v>154</v>
      </c>
      <c r="O121" s="87" t="s">
        <v>155</v>
      </c>
      <c r="P121" s="87">
        <v>0</v>
      </c>
      <c r="Q121" s="127">
        <v>4.6419999999999999E-5</v>
      </c>
      <c r="R121" s="87">
        <v>0</v>
      </c>
      <c r="S121" s="87">
        <v>0</v>
      </c>
      <c r="T121" s="127">
        <v>1182000000</v>
      </c>
      <c r="U121" s="127">
        <v>1182000000</v>
      </c>
      <c r="V121" s="127">
        <v>1875000000</v>
      </c>
      <c r="W121" s="127">
        <v>1875000000</v>
      </c>
      <c r="X121" s="87">
        <v>0</v>
      </c>
      <c r="Y121" s="87">
        <v>0</v>
      </c>
      <c r="Z121" s="127">
        <v>909900000</v>
      </c>
      <c r="AA121" s="127">
        <v>1.1260000000000001E-5</v>
      </c>
      <c r="AB121" s="127">
        <v>9748000000</v>
      </c>
      <c r="AC121" s="87">
        <v>0.65</v>
      </c>
      <c r="AD121" s="87" t="s">
        <v>156</v>
      </c>
      <c r="AE121" s="87" t="s">
        <v>157</v>
      </c>
      <c r="AF121" s="87" t="s">
        <v>158</v>
      </c>
      <c r="AG121" s="87" t="s">
        <v>159</v>
      </c>
      <c r="AH121" s="87" t="s">
        <v>160</v>
      </c>
      <c r="AI121" s="87" t="s">
        <v>161</v>
      </c>
      <c r="AJ121" s="87" t="s">
        <v>162</v>
      </c>
      <c r="AK121" s="87">
        <v>0</v>
      </c>
      <c r="AL121" s="87">
        <v>0</v>
      </c>
      <c r="AM121" s="87" t="s">
        <v>142</v>
      </c>
      <c r="AO121" s="87">
        <f t="shared" si="76"/>
        <v>119</v>
      </c>
      <c r="AP121" s="87">
        <f t="shared" si="74"/>
        <v>9.94</v>
      </c>
      <c r="AQ121" s="87">
        <f t="shared" si="74"/>
        <v>-17.216999999999999</v>
      </c>
      <c r="AR121" s="87">
        <f t="shared" si="77"/>
        <v>9.3000000000000007</v>
      </c>
      <c r="AS121" s="87">
        <v>1</v>
      </c>
      <c r="AT121" s="87">
        <v>0</v>
      </c>
      <c r="AU121" s="87">
        <v>0</v>
      </c>
      <c r="AV121" s="87">
        <v>0</v>
      </c>
      <c r="AW121" s="87">
        <v>0</v>
      </c>
      <c r="AY121" s="133">
        <f t="shared" ref="AY121" si="129">IF(J121="", "", INT(J121))</f>
        <v>60</v>
      </c>
      <c r="AZ121" s="87">
        <f t="shared" si="82"/>
        <v>64</v>
      </c>
      <c r="BA121" s="87">
        <f t="shared" si="83"/>
        <v>65</v>
      </c>
      <c r="BB121" s="87">
        <f t="shared" si="84"/>
        <v>60</v>
      </c>
      <c r="BC121" s="87">
        <f t="shared" si="85"/>
        <v>60</v>
      </c>
      <c r="BD121" s="87" t="str">
        <f t="shared" si="86"/>
        <v>1c</v>
      </c>
      <c r="BE121" s="87" t="str">
        <f t="shared" si="87"/>
        <v>0</v>
      </c>
      <c r="BG121" s="87">
        <f t="shared" si="88"/>
        <v>60</v>
      </c>
      <c r="BH121" s="127" t="str">
        <f t="shared" si="89"/>
        <v>2.10E+11</v>
      </c>
      <c r="BI121" s="127" t="str">
        <f t="shared" si="90"/>
        <v>8.08E+10</v>
      </c>
      <c r="BJ121" s="87" t="str">
        <f t="shared" si="91"/>
        <v>7850</v>
      </c>
      <c r="BK121" s="87">
        <f t="shared" si="92"/>
        <v>1</v>
      </c>
      <c r="BL121" s="87">
        <f t="shared" si="93"/>
        <v>1.4999999999999999E-2</v>
      </c>
      <c r="BN121" s="129">
        <v>119</v>
      </c>
      <c r="BO121" s="129">
        <v>13</v>
      </c>
      <c r="BP121" s="129">
        <v>106</v>
      </c>
      <c r="BQ121" s="129">
        <v>119</v>
      </c>
      <c r="BR121" s="129">
        <v>119</v>
      </c>
      <c r="BS121" s="129" t="str">
        <v>1c</v>
      </c>
      <c r="BT121" s="129" t="str">
        <v>0</v>
      </c>
      <c r="BU121" s="87">
        <v>0</v>
      </c>
      <c r="BV121" s="129">
        <v>119</v>
      </c>
      <c r="BW121" s="129" t="str">
        <v>2.10E+11</v>
      </c>
      <c r="BX121" s="129" t="str">
        <v>8.08E+10</v>
      </c>
      <c r="BY121" s="129" t="str">
        <v>7850</v>
      </c>
      <c r="BZ121" s="129">
        <v>1.3</v>
      </c>
      <c r="CA121" s="129">
        <v>0.02</v>
      </c>
      <c r="CD121" s="87">
        <v>119</v>
      </c>
      <c r="CE121" s="87" t="s">
        <v>180</v>
      </c>
      <c r="CF121" s="87" t="s">
        <v>181</v>
      </c>
      <c r="CG121" s="87">
        <v>1</v>
      </c>
      <c r="CH121" s="87">
        <v>1.3</v>
      </c>
      <c r="CI121" s="87">
        <v>0.02</v>
      </c>
      <c r="CK121" s="87">
        <f t="shared" si="78"/>
        <v>119</v>
      </c>
      <c r="CL121" s="87">
        <f t="shared" si="102"/>
        <v>9.94</v>
      </c>
      <c r="CM121" s="87">
        <f t="shared" si="102"/>
        <v>-17.216999999999999</v>
      </c>
      <c r="CN121" s="87">
        <f t="shared" si="79"/>
        <v>9.3000000000000007</v>
      </c>
      <c r="CO121" s="87">
        <v>1</v>
      </c>
      <c r="CP121" s="87">
        <v>0</v>
      </c>
      <c r="CR121" s="87">
        <f t="shared" si="80"/>
        <v>119</v>
      </c>
      <c r="CS121" s="87">
        <f t="shared" si="80"/>
        <v>13</v>
      </c>
      <c r="CT121" s="87">
        <f t="shared" si="80"/>
        <v>106</v>
      </c>
      <c r="CU121" s="87">
        <v>3</v>
      </c>
      <c r="CV121" s="87">
        <v>3</v>
      </c>
      <c r="CW121" s="87">
        <v>1</v>
      </c>
      <c r="CX121" s="87">
        <v>0</v>
      </c>
      <c r="CY121" s="87">
        <v>1</v>
      </c>
      <c r="CZ121" s="87">
        <v>3</v>
      </c>
      <c r="DA121" s="87">
        <v>1</v>
      </c>
      <c r="DB121" s="87" t="b">
        <v>1</v>
      </c>
      <c r="DE121" s="89">
        <v>203</v>
      </c>
      <c r="DF121" s="89">
        <v>-20.698</v>
      </c>
      <c r="DG121" s="89">
        <v>3.05</v>
      </c>
      <c r="DH121" s="89">
        <v>5.04</v>
      </c>
      <c r="DI121" s="89">
        <v>1</v>
      </c>
      <c r="DJ121" s="89">
        <v>0</v>
      </c>
      <c r="DM121" s="87">
        <v>237</v>
      </c>
      <c r="DN121" s="87">
        <v>189</v>
      </c>
      <c r="DO121" s="87">
        <v>190</v>
      </c>
      <c r="DP121" s="87">
        <v>3</v>
      </c>
      <c r="DQ121" s="87">
        <v>3</v>
      </c>
      <c r="DR121" s="87">
        <v>1</v>
      </c>
      <c r="DS121" s="87">
        <v>0</v>
      </c>
      <c r="DT121" s="87">
        <v>2</v>
      </c>
      <c r="DU121" s="87">
        <v>1</v>
      </c>
      <c r="DV121" s="87">
        <v>1</v>
      </c>
      <c r="DW121" s="87" t="b">
        <v>1</v>
      </c>
    </row>
    <row r="122" spans="1:127" ht="12.75">
      <c r="A122" s="89">
        <f t="shared" si="127"/>
        <v>7</v>
      </c>
      <c r="B122" s="89">
        <f t="shared" si="127"/>
        <v>120</v>
      </c>
      <c r="C122" s="150">
        <v>9.3000000000000007</v>
      </c>
      <c r="D122" s="89">
        <v>10.49</v>
      </c>
      <c r="E122" s="89">
        <v>-18.170000000000002</v>
      </c>
      <c r="F122" s="89" t="s">
        <v>142</v>
      </c>
      <c r="G122" s="89"/>
      <c r="H122" s="89"/>
      <c r="J122" s="87">
        <f t="shared" si="108"/>
        <v>60.2</v>
      </c>
      <c r="K122" s="126">
        <v>65</v>
      </c>
      <c r="L122" s="87">
        <v>1</v>
      </c>
      <c r="M122" s="87">
        <v>15</v>
      </c>
      <c r="N122" s="87" t="s">
        <v>154</v>
      </c>
      <c r="O122" s="87" t="s">
        <v>155</v>
      </c>
      <c r="P122" s="87">
        <v>0</v>
      </c>
      <c r="Q122" s="127">
        <v>4.6419999999999999E-5</v>
      </c>
      <c r="R122" s="87">
        <v>0</v>
      </c>
      <c r="S122" s="87">
        <v>0</v>
      </c>
      <c r="T122" s="127">
        <v>1182000000</v>
      </c>
      <c r="U122" s="127">
        <v>1182000000</v>
      </c>
      <c r="V122" s="127">
        <v>1875000000</v>
      </c>
      <c r="W122" s="127">
        <v>1875000000</v>
      </c>
      <c r="X122" s="87">
        <v>0</v>
      </c>
      <c r="Y122" s="87">
        <v>0</v>
      </c>
      <c r="Z122" s="127">
        <v>909900000</v>
      </c>
      <c r="AA122" s="127">
        <v>1.1260000000000001E-5</v>
      </c>
      <c r="AB122" s="127">
        <v>9748000000</v>
      </c>
      <c r="AC122" s="87">
        <v>0.65</v>
      </c>
      <c r="AD122" s="87" t="s">
        <v>156</v>
      </c>
      <c r="AE122" s="87" t="s">
        <v>157</v>
      </c>
      <c r="AF122" s="87" t="s">
        <v>158</v>
      </c>
      <c r="AG122" s="87" t="s">
        <v>159</v>
      </c>
      <c r="AH122" s="87" t="s">
        <v>160</v>
      </c>
      <c r="AI122" s="87" t="s">
        <v>161</v>
      </c>
      <c r="AJ122" s="87" t="s">
        <v>162</v>
      </c>
      <c r="AK122" s="87">
        <v>0</v>
      </c>
      <c r="AL122" s="87">
        <v>0</v>
      </c>
      <c r="AM122" s="87" t="s">
        <v>142</v>
      </c>
      <c r="AO122" s="87">
        <f t="shared" si="76"/>
        <v>120</v>
      </c>
      <c r="AP122" s="87">
        <f t="shared" si="74"/>
        <v>10.49</v>
      </c>
      <c r="AQ122" s="87">
        <f t="shared" si="74"/>
        <v>-18.170000000000002</v>
      </c>
      <c r="AR122" s="87">
        <f t="shared" si="77"/>
        <v>9.3000000000000007</v>
      </c>
      <c r="AS122" s="87">
        <v>1</v>
      </c>
      <c r="AT122" s="87">
        <v>0</v>
      </c>
      <c r="AU122" s="87">
        <v>0</v>
      </c>
      <c r="AV122" s="87">
        <v>0</v>
      </c>
      <c r="AW122" s="87">
        <v>0</v>
      </c>
      <c r="AY122" s="133"/>
      <c r="AZ122" s="87" t="str">
        <f t="shared" si="82"/>
        <v/>
      </c>
      <c r="BA122" s="87" t="str">
        <f t="shared" si="83"/>
        <v/>
      </c>
      <c r="BB122" s="87" t="str">
        <f t="shared" si="84"/>
        <v/>
      </c>
      <c r="BC122" s="87" t="str">
        <f t="shared" si="85"/>
        <v/>
      </c>
      <c r="BD122" s="87" t="str">
        <f t="shared" si="86"/>
        <v/>
      </c>
      <c r="BE122" s="87" t="str">
        <f t="shared" si="87"/>
        <v/>
      </c>
      <c r="BG122" s="87" t="str">
        <f t="shared" si="88"/>
        <v/>
      </c>
      <c r="BH122" s="127" t="str">
        <f t="shared" si="89"/>
        <v/>
      </c>
      <c r="BI122" s="127" t="str">
        <f t="shared" si="90"/>
        <v/>
      </c>
      <c r="BJ122" s="87" t="str">
        <f t="shared" si="91"/>
        <v/>
      </c>
      <c r="BK122" s="87" t="str">
        <f t="shared" si="92"/>
        <v/>
      </c>
      <c r="BL122" s="87" t="str">
        <f t="shared" si="93"/>
        <v/>
      </c>
      <c r="BN122" s="129">
        <v>120</v>
      </c>
      <c r="BO122" s="129">
        <v>13</v>
      </c>
      <c r="BP122" s="129">
        <v>107</v>
      </c>
      <c r="BQ122" s="129">
        <v>120</v>
      </c>
      <c r="BR122" s="129">
        <v>120</v>
      </c>
      <c r="BS122" s="129" t="str">
        <v>1c</v>
      </c>
      <c r="BT122" s="129" t="str">
        <v>0</v>
      </c>
      <c r="BU122" s="87">
        <v>0</v>
      </c>
      <c r="BV122" s="129">
        <v>120</v>
      </c>
      <c r="BW122" s="129" t="str">
        <v>2.10E+11</v>
      </c>
      <c r="BX122" s="129" t="str">
        <v>8.08E+10</v>
      </c>
      <c r="BY122" s="129" t="str">
        <v>7850</v>
      </c>
      <c r="BZ122" s="129">
        <v>1.3</v>
      </c>
      <c r="CA122" s="129">
        <v>0.02</v>
      </c>
      <c r="CD122" s="87">
        <v>120</v>
      </c>
      <c r="CE122" s="87" t="s">
        <v>180</v>
      </c>
      <c r="CF122" s="87" t="s">
        <v>181</v>
      </c>
      <c r="CG122" s="87">
        <v>1</v>
      </c>
      <c r="CH122" s="87">
        <v>1.3</v>
      </c>
      <c r="CI122" s="87">
        <v>0.02</v>
      </c>
      <c r="CK122" s="87">
        <f t="shared" si="78"/>
        <v>120</v>
      </c>
      <c r="CL122" s="87">
        <f t="shared" si="102"/>
        <v>10.49</v>
      </c>
      <c r="CM122" s="87">
        <f t="shared" si="102"/>
        <v>-18.170000000000002</v>
      </c>
      <c r="CN122" s="87">
        <f t="shared" si="79"/>
        <v>9.3000000000000007</v>
      </c>
      <c r="CO122" s="87">
        <v>1</v>
      </c>
      <c r="CP122" s="87">
        <v>0</v>
      </c>
      <c r="CR122" s="87">
        <f t="shared" si="80"/>
        <v>120</v>
      </c>
      <c r="CS122" s="87">
        <f t="shared" si="80"/>
        <v>13</v>
      </c>
      <c r="CT122" s="87">
        <f t="shared" si="80"/>
        <v>107</v>
      </c>
      <c r="CU122" s="87">
        <v>3</v>
      </c>
      <c r="CV122" s="87">
        <v>3</v>
      </c>
      <c r="CW122" s="87">
        <v>1</v>
      </c>
      <c r="CX122" s="87">
        <v>0</v>
      </c>
      <c r="CY122" s="87">
        <v>1</v>
      </c>
      <c r="CZ122" s="87">
        <v>3</v>
      </c>
      <c r="DA122" s="87">
        <v>1</v>
      </c>
      <c r="DB122" s="87" t="b">
        <v>1</v>
      </c>
      <c r="DE122" s="89">
        <v>204</v>
      </c>
      <c r="DF122" s="89">
        <v>-20.698</v>
      </c>
      <c r="DG122" s="89">
        <v>3.05</v>
      </c>
      <c r="DH122" s="89">
        <v>-3.48</v>
      </c>
      <c r="DI122" s="89">
        <v>1</v>
      </c>
      <c r="DJ122" s="89">
        <v>0</v>
      </c>
      <c r="DM122" s="87">
        <v>238</v>
      </c>
      <c r="DN122" s="87">
        <v>190</v>
      </c>
      <c r="DO122" s="87">
        <v>128</v>
      </c>
      <c r="DP122" s="87">
        <v>3</v>
      </c>
      <c r="DQ122" s="87">
        <v>3</v>
      </c>
      <c r="DR122" s="87">
        <v>1</v>
      </c>
      <c r="DS122" s="87">
        <v>0</v>
      </c>
      <c r="DT122" s="87">
        <v>2</v>
      </c>
      <c r="DU122" s="87">
        <v>1</v>
      </c>
      <c r="DV122" s="87">
        <v>1</v>
      </c>
      <c r="DW122" s="87" t="b">
        <v>1</v>
      </c>
    </row>
    <row r="123" spans="1:127" ht="12.75">
      <c r="A123" s="89">
        <v>1</v>
      </c>
      <c r="B123" s="151">
        <f t="shared" si="127"/>
        <v>121</v>
      </c>
      <c r="C123" s="152">
        <v>-12</v>
      </c>
      <c r="D123" s="151">
        <v>8.66</v>
      </c>
      <c r="E123" s="151">
        <v>20</v>
      </c>
      <c r="F123" s="151" t="s">
        <v>142</v>
      </c>
      <c r="G123" s="151"/>
      <c r="H123" s="151"/>
      <c r="J123" s="87">
        <f t="shared" si="108"/>
        <v>61.1</v>
      </c>
      <c r="K123" s="126">
        <v>65</v>
      </c>
      <c r="L123" s="87">
        <v>1</v>
      </c>
      <c r="M123" s="87">
        <v>15</v>
      </c>
      <c r="N123" s="87" t="s">
        <v>154</v>
      </c>
      <c r="O123" s="87" t="s">
        <v>155</v>
      </c>
      <c r="P123" s="87">
        <v>0</v>
      </c>
      <c r="Q123" s="127">
        <v>4.6419999999999999E-5</v>
      </c>
      <c r="R123" s="87">
        <v>0</v>
      </c>
      <c r="S123" s="87">
        <v>0</v>
      </c>
      <c r="T123" s="127">
        <v>1182000000</v>
      </c>
      <c r="U123" s="127">
        <v>1182000000</v>
      </c>
      <c r="V123" s="127">
        <v>1875000000</v>
      </c>
      <c r="W123" s="127">
        <v>1875000000</v>
      </c>
      <c r="X123" s="87">
        <v>0</v>
      </c>
      <c r="Y123" s="87">
        <v>0</v>
      </c>
      <c r="Z123" s="127">
        <v>909900000</v>
      </c>
      <c r="AA123" s="127">
        <v>1.1260000000000001E-5</v>
      </c>
      <c r="AB123" s="127">
        <v>9748000000</v>
      </c>
      <c r="AC123" s="87">
        <v>0.65</v>
      </c>
      <c r="AD123" s="87" t="s">
        <v>156</v>
      </c>
      <c r="AE123" s="87" t="s">
        <v>157</v>
      </c>
      <c r="AF123" s="87" t="s">
        <v>158</v>
      </c>
      <c r="AG123" s="87" t="s">
        <v>159</v>
      </c>
      <c r="AH123" s="87" t="s">
        <v>160</v>
      </c>
      <c r="AI123" s="87" t="s">
        <v>161</v>
      </c>
      <c r="AJ123" s="87" t="s">
        <v>162</v>
      </c>
      <c r="AK123" s="87">
        <v>0</v>
      </c>
      <c r="AL123" s="87">
        <v>0</v>
      </c>
      <c r="AM123" s="87" t="s">
        <v>142</v>
      </c>
      <c r="AO123" s="87">
        <f t="shared" si="76"/>
        <v>121</v>
      </c>
      <c r="AP123" s="87">
        <f t="shared" si="74"/>
        <v>8.66</v>
      </c>
      <c r="AQ123" s="87">
        <f t="shared" si="74"/>
        <v>20</v>
      </c>
      <c r="AR123" s="87">
        <f t="shared" si="77"/>
        <v>-12</v>
      </c>
      <c r="AS123" s="87">
        <v>1</v>
      </c>
      <c r="AT123" s="87">
        <v>0</v>
      </c>
      <c r="AU123" s="87">
        <v>0</v>
      </c>
      <c r="AV123" s="87">
        <v>0</v>
      </c>
      <c r="AW123" s="87">
        <v>0</v>
      </c>
      <c r="AY123" s="133">
        <f t="shared" ref="AY123" si="130">IF(J123="", "", INT(J123))</f>
        <v>61</v>
      </c>
      <c r="AZ123" s="87">
        <f t="shared" si="82"/>
        <v>65</v>
      </c>
      <c r="BA123" s="87">
        <f t="shared" si="83"/>
        <v>66</v>
      </c>
      <c r="BB123" s="87">
        <f t="shared" si="84"/>
        <v>61</v>
      </c>
      <c r="BC123" s="87">
        <f t="shared" si="85"/>
        <v>61</v>
      </c>
      <c r="BD123" s="87" t="str">
        <f t="shared" si="86"/>
        <v>1c</v>
      </c>
      <c r="BE123" s="87" t="str">
        <f t="shared" si="87"/>
        <v>0</v>
      </c>
      <c r="BG123" s="87">
        <f t="shared" si="88"/>
        <v>61</v>
      </c>
      <c r="BH123" s="127" t="str">
        <f t="shared" si="89"/>
        <v>2.10E+11</v>
      </c>
      <c r="BI123" s="127" t="str">
        <f t="shared" si="90"/>
        <v>8.08E+10</v>
      </c>
      <c r="BJ123" s="87" t="str">
        <f t="shared" si="91"/>
        <v>7850</v>
      </c>
      <c r="BK123" s="87">
        <f t="shared" si="92"/>
        <v>1</v>
      </c>
      <c r="BL123" s="87">
        <f t="shared" si="93"/>
        <v>1.4999999999999999E-2</v>
      </c>
      <c r="BN123" s="129">
        <v>121</v>
      </c>
      <c r="BO123" s="129">
        <v>13</v>
      </c>
      <c r="BP123" s="129">
        <v>114</v>
      </c>
      <c r="BQ123" s="129">
        <v>121</v>
      </c>
      <c r="BR123" s="129">
        <v>121</v>
      </c>
      <c r="BS123" s="129" t="str">
        <v>1c</v>
      </c>
      <c r="BT123" s="129" t="str">
        <v>0</v>
      </c>
      <c r="BU123" s="87">
        <v>0</v>
      </c>
      <c r="BV123" s="129">
        <v>121</v>
      </c>
      <c r="BW123" s="129" t="str">
        <v>2.10E+11</v>
      </c>
      <c r="BX123" s="129" t="str">
        <v>8.08E+10</v>
      </c>
      <c r="BY123" s="129" t="str">
        <v>7850</v>
      </c>
      <c r="BZ123" s="129">
        <v>1.3</v>
      </c>
      <c r="CA123" s="129">
        <v>0.02</v>
      </c>
      <c r="CD123" s="87">
        <v>121</v>
      </c>
      <c r="CE123" s="87" t="s">
        <v>180</v>
      </c>
      <c r="CF123" s="87" t="s">
        <v>181</v>
      </c>
      <c r="CG123" s="87">
        <v>1</v>
      </c>
      <c r="CH123" s="87">
        <v>1.3</v>
      </c>
      <c r="CI123" s="87">
        <v>0.02</v>
      </c>
      <c r="CK123" s="87">
        <f t="shared" si="78"/>
        <v>121</v>
      </c>
      <c r="CL123" s="87">
        <f t="shared" si="102"/>
        <v>8.66</v>
      </c>
      <c r="CM123" s="87">
        <f t="shared" si="102"/>
        <v>20</v>
      </c>
      <c r="CN123" s="87">
        <f t="shared" si="79"/>
        <v>-12</v>
      </c>
      <c r="CO123" s="87">
        <v>1</v>
      </c>
      <c r="CP123" s="87">
        <v>0</v>
      </c>
      <c r="CR123" s="87">
        <f t="shared" si="80"/>
        <v>121</v>
      </c>
      <c r="CS123" s="87">
        <f t="shared" si="80"/>
        <v>13</v>
      </c>
      <c r="CT123" s="87">
        <f t="shared" si="80"/>
        <v>114</v>
      </c>
      <c r="CU123" s="87">
        <v>3</v>
      </c>
      <c r="CV123" s="87">
        <v>3</v>
      </c>
      <c r="CW123" s="87">
        <v>1</v>
      </c>
      <c r="CX123" s="87">
        <v>0</v>
      </c>
      <c r="CY123" s="87">
        <v>1</v>
      </c>
      <c r="CZ123" s="87">
        <v>3</v>
      </c>
      <c r="DA123" s="87">
        <v>1</v>
      </c>
      <c r="DB123" s="87" t="b">
        <v>1</v>
      </c>
      <c r="DE123" s="89">
        <v>205</v>
      </c>
      <c r="DF123" s="89">
        <v>-20.698</v>
      </c>
      <c r="DG123" s="89">
        <v>-3.05</v>
      </c>
      <c r="DH123" s="89">
        <v>5.04</v>
      </c>
      <c r="DI123" s="89">
        <v>1</v>
      </c>
      <c r="DJ123" s="89">
        <v>0</v>
      </c>
      <c r="DM123" s="87">
        <v>239</v>
      </c>
      <c r="DN123" s="87">
        <v>76</v>
      </c>
      <c r="DO123" s="87">
        <v>191</v>
      </c>
      <c r="DP123" s="87">
        <v>3</v>
      </c>
      <c r="DQ123" s="87">
        <v>3</v>
      </c>
      <c r="DR123" s="87">
        <v>1</v>
      </c>
      <c r="DS123" s="87">
        <v>0</v>
      </c>
      <c r="DT123" s="87">
        <v>2</v>
      </c>
      <c r="DU123" s="87">
        <v>1</v>
      </c>
      <c r="DV123" s="87">
        <v>1</v>
      </c>
      <c r="DW123" s="87" t="b">
        <v>1</v>
      </c>
    </row>
    <row r="124" spans="1:127" ht="12.75">
      <c r="A124" s="89">
        <f>A123+1</f>
        <v>2</v>
      </c>
      <c r="B124" s="151">
        <f t="shared" si="127"/>
        <v>122</v>
      </c>
      <c r="C124" s="152">
        <v>-12</v>
      </c>
      <c r="D124" s="151">
        <v>7.7080000000000002</v>
      </c>
      <c r="E124" s="151">
        <v>19.45</v>
      </c>
      <c r="F124" s="151" t="s">
        <v>142</v>
      </c>
      <c r="G124" s="151"/>
      <c r="H124" s="151"/>
      <c r="J124" s="87">
        <f t="shared" si="108"/>
        <v>61.2</v>
      </c>
      <c r="K124" s="126">
        <v>66</v>
      </c>
      <c r="L124" s="87">
        <v>1</v>
      </c>
      <c r="M124" s="87">
        <v>15</v>
      </c>
      <c r="N124" s="87" t="s">
        <v>154</v>
      </c>
      <c r="O124" s="87" t="s">
        <v>155</v>
      </c>
      <c r="P124" s="87">
        <v>0</v>
      </c>
      <c r="Q124" s="127">
        <v>4.6419999999999999E-5</v>
      </c>
      <c r="R124" s="87">
        <v>0</v>
      </c>
      <c r="S124" s="87">
        <v>0</v>
      </c>
      <c r="T124" s="127">
        <v>1182000000</v>
      </c>
      <c r="U124" s="127">
        <v>1182000000</v>
      </c>
      <c r="V124" s="127">
        <v>1875000000</v>
      </c>
      <c r="W124" s="127">
        <v>1875000000</v>
      </c>
      <c r="X124" s="87">
        <v>0</v>
      </c>
      <c r="Y124" s="87">
        <v>0</v>
      </c>
      <c r="Z124" s="127">
        <v>909900000</v>
      </c>
      <c r="AA124" s="127">
        <v>1.1260000000000001E-5</v>
      </c>
      <c r="AB124" s="127">
        <v>9748000000</v>
      </c>
      <c r="AC124" s="87">
        <v>0.65</v>
      </c>
      <c r="AD124" s="87" t="s">
        <v>156</v>
      </c>
      <c r="AE124" s="87" t="s">
        <v>157</v>
      </c>
      <c r="AF124" s="87" t="s">
        <v>158</v>
      </c>
      <c r="AG124" s="87" t="s">
        <v>159</v>
      </c>
      <c r="AH124" s="87" t="s">
        <v>160</v>
      </c>
      <c r="AI124" s="87" t="s">
        <v>161</v>
      </c>
      <c r="AJ124" s="87" t="s">
        <v>162</v>
      </c>
      <c r="AK124" s="87">
        <v>0</v>
      </c>
      <c r="AL124" s="87">
        <v>0</v>
      </c>
      <c r="AM124" s="87" t="s">
        <v>142</v>
      </c>
      <c r="AO124" s="87">
        <f t="shared" si="76"/>
        <v>122</v>
      </c>
      <c r="AP124" s="87">
        <f t="shared" si="74"/>
        <v>7.7080000000000002</v>
      </c>
      <c r="AQ124" s="87">
        <f t="shared" si="74"/>
        <v>19.45</v>
      </c>
      <c r="AR124" s="87">
        <f t="shared" si="77"/>
        <v>-12</v>
      </c>
      <c r="AS124" s="87">
        <v>1</v>
      </c>
      <c r="AT124" s="87">
        <v>0</v>
      </c>
      <c r="AU124" s="87">
        <v>0</v>
      </c>
      <c r="AV124" s="87">
        <v>0</v>
      </c>
      <c r="AW124" s="87">
        <v>0</v>
      </c>
      <c r="AY124" s="133"/>
      <c r="AZ124" s="87" t="str">
        <f t="shared" si="82"/>
        <v/>
      </c>
      <c r="BA124" s="87" t="str">
        <f t="shared" si="83"/>
        <v/>
      </c>
      <c r="BB124" s="87" t="str">
        <f t="shared" si="84"/>
        <v/>
      </c>
      <c r="BC124" s="87" t="str">
        <f t="shared" si="85"/>
        <v/>
      </c>
      <c r="BD124" s="87" t="str">
        <f t="shared" si="86"/>
        <v/>
      </c>
      <c r="BE124" s="87" t="str">
        <f t="shared" si="87"/>
        <v/>
      </c>
      <c r="BG124" s="87" t="str">
        <f t="shared" si="88"/>
        <v/>
      </c>
      <c r="BH124" s="127" t="str">
        <f t="shared" si="89"/>
        <v/>
      </c>
      <c r="BI124" s="127" t="str">
        <f t="shared" si="90"/>
        <v/>
      </c>
      <c r="BJ124" s="87" t="str">
        <f t="shared" si="91"/>
        <v/>
      </c>
      <c r="BK124" s="87" t="str">
        <f t="shared" si="92"/>
        <v/>
      </c>
      <c r="BL124" s="87" t="str">
        <f t="shared" si="93"/>
        <v/>
      </c>
      <c r="BN124" s="129">
        <v>122</v>
      </c>
      <c r="BO124" s="129">
        <v>17</v>
      </c>
      <c r="BP124" s="129">
        <v>121</v>
      </c>
      <c r="BQ124" s="129">
        <v>122</v>
      </c>
      <c r="BR124" s="129">
        <v>122</v>
      </c>
      <c r="BS124" s="129" t="str">
        <v>1c</v>
      </c>
      <c r="BT124" s="129" t="str">
        <v>0</v>
      </c>
      <c r="BU124" s="87">
        <v>0</v>
      </c>
      <c r="BV124" s="129">
        <v>122</v>
      </c>
      <c r="BW124" s="129" t="str">
        <v>2.10E+11</v>
      </c>
      <c r="BX124" s="129" t="str">
        <v>8.08E+10</v>
      </c>
      <c r="BY124" s="129" t="str">
        <v>7850</v>
      </c>
      <c r="BZ124" s="129">
        <v>1</v>
      </c>
      <c r="CA124" s="129">
        <v>0.02</v>
      </c>
      <c r="CD124" s="87">
        <v>122</v>
      </c>
      <c r="CE124" s="87" t="s">
        <v>180</v>
      </c>
      <c r="CF124" s="87" t="s">
        <v>181</v>
      </c>
      <c r="CG124" s="87">
        <v>1</v>
      </c>
      <c r="CH124" s="87">
        <v>1</v>
      </c>
      <c r="CI124" s="87">
        <v>0.02</v>
      </c>
      <c r="CK124" s="87">
        <f t="shared" si="78"/>
        <v>122</v>
      </c>
      <c r="CL124" s="87">
        <f t="shared" si="102"/>
        <v>7.7080000000000002</v>
      </c>
      <c r="CM124" s="87">
        <f t="shared" si="102"/>
        <v>19.45</v>
      </c>
      <c r="CN124" s="87">
        <f t="shared" si="79"/>
        <v>-12</v>
      </c>
      <c r="CO124" s="87">
        <v>1</v>
      </c>
      <c r="CP124" s="87">
        <v>0</v>
      </c>
      <c r="CR124" s="87">
        <f t="shared" si="80"/>
        <v>122</v>
      </c>
      <c r="CS124" s="87">
        <f t="shared" si="80"/>
        <v>17</v>
      </c>
      <c r="CT124" s="87">
        <f t="shared" si="80"/>
        <v>121</v>
      </c>
      <c r="CU124" s="87">
        <v>3</v>
      </c>
      <c r="CV124" s="87">
        <v>3</v>
      </c>
      <c r="CW124" s="87">
        <v>1</v>
      </c>
      <c r="CX124" s="87">
        <v>0</v>
      </c>
      <c r="CY124" s="87">
        <v>1</v>
      </c>
      <c r="CZ124" s="87">
        <v>3</v>
      </c>
      <c r="DA124" s="87">
        <v>1</v>
      </c>
      <c r="DB124" s="87" t="b">
        <v>1</v>
      </c>
      <c r="DE124" s="89">
        <v>206</v>
      </c>
      <c r="DF124" s="89">
        <v>-20.698</v>
      </c>
      <c r="DG124" s="89">
        <v>-3.05</v>
      </c>
      <c r="DH124" s="89">
        <v>-3.48</v>
      </c>
      <c r="DI124" s="89">
        <v>1</v>
      </c>
      <c r="DJ124" s="89">
        <v>0</v>
      </c>
      <c r="DM124" s="87">
        <v>240</v>
      </c>
      <c r="DN124" s="87">
        <v>191</v>
      </c>
      <c r="DO124" s="87">
        <v>192</v>
      </c>
      <c r="DP124" s="87">
        <v>3</v>
      </c>
      <c r="DQ124" s="87">
        <v>3</v>
      </c>
      <c r="DR124" s="87">
        <v>1</v>
      </c>
      <c r="DS124" s="87">
        <v>0</v>
      </c>
      <c r="DT124" s="87">
        <v>2</v>
      </c>
      <c r="DU124" s="87">
        <v>1</v>
      </c>
      <c r="DV124" s="87">
        <v>1</v>
      </c>
      <c r="DW124" s="87" t="b">
        <v>1</v>
      </c>
    </row>
    <row r="125" spans="1:127" ht="12.75">
      <c r="A125" s="89">
        <f t="shared" ref="A125:B140" si="131">A124+1</f>
        <v>3</v>
      </c>
      <c r="B125" s="155">
        <f t="shared" si="127"/>
        <v>123</v>
      </c>
      <c r="C125" s="156">
        <v>-12</v>
      </c>
      <c r="D125" s="155">
        <v>5.2919999999999998</v>
      </c>
      <c r="E125" s="155">
        <v>18.056000000000001</v>
      </c>
      <c r="F125" s="155" t="s">
        <v>142</v>
      </c>
      <c r="G125" s="155"/>
      <c r="H125" s="151"/>
      <c r="I125" s="87">
        <v>1</v>
      </c>
      <c r="J125" s="87">
        <f t="shared" si="108"/>
        <v>62.1</v>
      </c>
      <c r="K125" s="126">
        <v>66</v>
      </c>
      <c r="L125" s="87">
        <v>1</v>
      </c>
      <c r="M125" s="87">
        <v>15</v>
      </c>
      <c r="N125" s="87" t="s">
        <v>154</v>
      </c>
      <c r="O125" s="87" t="s">
        <v>155</v>
      </c>
      <c r="P125" s="87">
        <v>0</v>
      </c>
      <c r="Q125" s="127">
        <v>4.6419999999999999E-5</v>
      </c>
      <c r="R125" s="87">
        <v>0</v>
      </c>
      <c r="S125" s="87">
        <v>0</v>
      </c>
      <c r="T125" s="127">
        <v>1182000000</v>
      </c>
      <c r="U125" s="127">
        <v>1182000000</v>
      </c>
      <c r="V125" s="127">
        <v>1875000000</v>
      </c>
      <c r="W125" s="127">
        <v>1875000000</v>
      </c>
      <c r="X125" s="87">
        <v>0</v>
      </c>
      <c r="Y125" s="87">
        <v>0</v>
      </c>
      <c r="Z125" s="127">
        <v>909900000</v>
      </c>
      <c r="AA125" s="127">
        <v>1.1260000000000001E-5</v>
      </c>
      <c r="AB125" s="127">
        <v>9748000000</v>
      </c>
      <c r="AC125" s="87">
        <v>0.65</v>
      </c>
      <c r="AD125" s="87" t="s">
        <v>156</v>
      </c>
      <c r="AE125" s="87" t="s">
        <v>157</v>
      </c>
      <c r="AF125" s="87" t="s">
        <v>158</v>
      </c>
      <c r="AG125" s="87" t="s">
        <v>159</v>
      </c>
      <c r="AH125" s="87" t="s">
        <v>160</v>
      </c>
      <c r="AI125" s="87" t="s">
        <v>161</v>
      </c>
      <c r="AJ125" s="87" t="s">
        <v>162</v>
      </c>
      <c r="AK125" s="87">
        <v>0</v>
      </c>
      <c r="AL125" s="87">
        <v>0</v>
      </c>
      <c r="AM125" s="87" t="s">
        <v>142</v>
      </c>
      <c r="AO125" s="87">
        <f t="shared" si="76"/>
        <v>123</v>
      </c>
      <c r="AP125" s="87">
        <f t="shared" si="74"/>
        <v>5.2919999999999998</v>
      </c>
      <c r="AQ125" s="87">
        <f t="shared" si="74"/>
        <v>18.056000000000001</v>
      </c>
      <c r="AR125" s="87">
        <f t="shared" si="77"/>
        <v>-12</v>
      </c>
      <c r="AS125" s="87">
        <v>1</v>
      </c>
      <c r="AT125" s="87">
        <v>0</v>
      </c>
      <c r="AU125" s="87">
        <v>0</v>
      </c>
      <c r="AV125" s="87">
        <v>0</v>
      </c>
      <c r="AW125" s="87">
        <v>0</v>
      </c>
      <c r="AY125" s="133">
        <f t="shared" ref="AY125" si="132">IF(J125="", "", INT(J125))</f>
        <v>62</v>
      </c>
      <c r="AZ125" s="87">
        <f t="shared" si="82"/>
        <v>66</v>
      </c>
      <c r="BA125" s="87">
        <f t="shared" si="83"/>
        <v>67</v>
      </c>
      <c r="BB125" s="87">
        <f t="shared" si="84"/>
        <v>62</v>
      </c>
      <c r="BC125" s="87">
        <f t="shared" si="85"/>
        <v>62</v>
      </c>
      <c r="BD125" s="87" t="str">
        <f t="shared" si="86"/>
        <v>1c</v>
      </c>
      <c r="BE125" s="87" t="str">
        <f t="shared" si="87"/>
        <v>0</v>
      </c>
      <c r="BG125" s="87">
        <f t="shared" si="88"/>
        <v>62</v>
      </c>
      <c r="BH125" s="127" t="str">
        <f t="shared" si="89"/>
        <v>2.10E+11</v>
      </c>
      <c r="BI125" s="127" t="str">
        <f t="shared" si="90"/>
        <v>8.08E+10</v>
      </c>
      <c r="BJ125" s="87" t="str">
        <f t="shared" si="91"/>
        <v>7850</v>
      </c>
      <c r="BK125" s="87">
        <f t="shared" si="92"/>
        <v>1</v>
      </c>
      <c r="BL125" s="87">
        <f t="shared" si="93"/>
        <v>1.4999999999999999E-2</v>
      </c>
      <c r="BN125" s="129">
        <v>123</v>
      </c>
      <c r="BO125" s="129">
        <v>121</v>
      </c>
      <c r="BP125" s="129">
        <v>122</v>
      </c>
      <c r="BQ125" s="129">
        <v>123</v>
      </c>
      <c r="BR125" s="129">
        <v>123</v>
      </c>
      <c r="BS125" s="129" t="str">
        <v>1c</v>
      </c>
      <c r="BT125" s="129" t="str">
        <v>0</v>
      </c>
      <c r="BU125" s="87">
        <v>0</v>
      </c>
      <c r="BV125" s="129">
        <v>123</v>
      </c>
      <c r="BW125" s="129" t="str">
        <v>2.10E+11</v>
      </c>
      <c r="BX125" s="129" t="str">
        <v>8.08E+10</v>
      </c>
      <c r="BY125" s="129" t="str">
        <v>7850</v>
      </c>
      <c r="BZ125" s="129">
        <v>1</v>
      </c>
      <c r="CA125" s="129">
        <v>0.02</v>
      </c>
      <c r="CD125" s="87">
        <v>123</v>
      </c>
      <c r="CE125" s="87" t="s">
        <v>180</v>
      </c>
      <c r="CF125" s="87" t="s">
        <v>181</v>
      </c>
      <c r="CG125" s="87">
        <v>1</v>
      </c>
      <c r="CH125" s="87">
        <v>1</v>
      </c>
      <c r="CI125" s="87">
        <v>0.02</v>
      </c>
      <c r="CK125" s="87">
        <f t="shared" si="78"/>
        <v>123</v>
      </c>
      <c r="CL125" s="87">
        <f t="shared" si="102"/>
        <v>5.2919999999999998</v>
      </c>
      <c r="CM125" s="87">
        <f t="shared" si="102"/>
        <v>18.056000000000001</v>
      </c>
      <c r="CN125" s="87">
        <f t="shared" si="79"/>
        <v>-12</v>
      </c>
      <c r="CO125" s="87">
        <v>1</v>
      </c>
      <c r="CP125" s="87">
        <v>0</v>
      </c>
      <c r="CR125" s="87">
        <f t="shared" si="80"/>
        <v>123</v>
      </c>
      <c r="CS125" s="87">
        <f t="shared" si="80"/>
        <v>121</v>
      </c>
      <c r="CT125" s="87">
        <f t="shared" si="80"/>
        <v>122</v>
      </c>
      <c r="CU125" s="87">
        <v>3</v>
      </c>
      <c r="CV125" s="87">
        <v>3</v>
      </c>
      <c r="CW125" s="87">
        <v>1</v>
      </c>
      <c r="CX125" s="87">
        <v>0</v>
      </c>
      <c r="CY125" s="87">
        <v>1</v>
      </c>
      <c r="CZ125" s="87">
        <v>3</v>
      </c>
      <c r="DA125" s="87">
        <v>1</v>
      </c>
      <c r="DB125" s="87" t="b">
        <v>1</v>
      </c>
      <c r="DE125" s="89">
        <v>207</v>
      </c>
      <c r="DF125" s="89">
        <v>-6.4950000000000001</v>
      </c>
      <c r="DG125" s="89">
        <v>-11.25</v>
      </c>
      <c r="DH125" s="89">
        <v>5.04</v>
      </c>
      <c r="DI125" s="89">
        <v>1</v>
      </c>
      <c r="DJ125" s="89">
        <v>0</v>
      </c>
      <c r="DM125" s="87">
        <v>241</v>
      </c>
      <c r="DN125" s="87">
        <v>192</v>
      </c>
      <c r="DO125" s="87">
        <v>139</v>
      </c>
      <c r="DP125" s="87">
        <v>3</v>
      </c>
      <c r="DQ125" s="87">
        <v>3</v>
      </c>
      <c r="DR125" s="87">
        <v>1</v>
      </c>
      <c r="DS125" s="87">
        <v>0</v>
      </c>
      <c r="DT125" s="87">
        <v>2</v>
      </c>
      <c r="DU125" s="87">
        <v>1</v>
      </c>
      <c r="DV125" s="87">
        <v>1</v>
      </c>
      <c r="DW125" s="87" t="b">
        <v>1</v>
      </c>
    </row>
    <row r="126" spans="1:127" ht="12.75">
      <c r="A126" s="89">
        <f t="shared" si="131"/>
        <v>4</v>
      </c>
      <c r="B126" s="155">
        <f t="shared" si="127"/>
        <v>124</v>
      </c>
      <c r="C126" s="156">
        <v>-12</v>
      </c>
      <c r="D126" s="155">
        <v>1.925</v>
      </c>
      <c r="E126" s="155">
        <v>16.111000000000001</v>
      </c>
      <c r="F126" s="155" t="s">
        <v>142</v>
      </c>
      <c r="G126" s="155"/>
      <c r="H126" s="151"/>
      <c r="I126" s="87">
        <v>1</v>
      </c>
      <c r="J126" s="87">
        <f t="shared" si="108"/>
        <v>62.2</v>
      </c>
      <c r="K126" s="126">
        <v>67</v>
      </c>
      <c r="L126" s="87">
        <v>1</v>
      </c>
      <c r="M126" s="87">
        <v>15</v>
      </c>
      <c r="N126" s="87" t="s">
        <v>154</v>
      </c>
      <c r="O126" s="87" t="s">
        <v>155</v>
      </c>
      <c r="P126" s="87">
        <v>0</v>
      </c>
      <c r="Q126" s="127">
        <v>4.6419999999999999E-5</v>
      </c>
      <c r="R126" s="87">
        <v>0</v>
      </c>
      <c r="S126" s="87">
        <v>0</v>
      </c>
      <c r="T126" s="127">
        <v>1182000000</v>
      </c>
      <c r="U126" s="127">
        <v>1182000000</v>
      </c>
      <c r="V126" s="127">
        <v>1875000000</v>
      </c>
      <c r="W126" s="127">
        <v>1875000000</v>
      </c>
      <c r="X126" s="87">
        <v>0</v>
      </c>
      <c r="Y126" s="87">
        <v>0</v>
      </c>
      <c r="Z126" s="127">
        <v>909900000</v>
      </c>
      <c r="AA126" s="127">
        <v>1.1260000000000001E-5</v>
      </c>
      <c r="AB126" s="127">
        <v>9748000000</v>
      </c>
      <c r="AC126" s="87">
        <v>0.65</v>
      </c>
      <c r="AD126" s="87" t="s">
        <v>156</v>
      </c>
      <c r="AE126" s="87" t="s">
        <v>157</v>
      </c>
      <c r="AF126" s="87" t="s">
        <v>158</v>
      </c>
      <c r="AG126" s="87" t="s">
        <v>159</v>
      </c>
      <c r="AH126" s="87" t="s">
        <v>160</v>
      </c>
      <c r="AI126" s="87" t="s">
        <v>161</v>
      </c>
      <c r="AJ126" s="87" t="s">
        <v>162</v>
      </c>
      <c r="AK126" s="87">
        <v>0</v>
      </c>
      <c r="AL126" s="87">
        <v>0</v>
      </c>
      <c r="AM126" s="87" t="s">
        <v>142</v>
      </c>
      <c r="AO126" s="87">
        <f t="shared" si="76"/>
        <v>124</v>
      </c>
      <c r="AP126" s="87">
        <f t="shared" si="74"/>
        <v>1.925</v>
      </c>
      <c r="AQ126" s="87">
        <f t="shared" si="74"/>
        <v>16.111000000000001</v>
      </c>
      <c r="AR126" s="87">
        <f t="shared" si="77"/>
        <v>-12</v>
      </c>
      <c r="AS126" s="87">
        <v>1</v>
      </c>
      <c r="AT126" s="87">
        <v>0</v>
      </c>
      <c r="AU126" s="87">
        <v>0</v>
      </c>
      <c r="AV126" s="87">
        <v>0</v>
      </c>
      <c r="AW126" s="87">
        <v>0</v>
      </c>
      <c r="AY126" s="133"/>
      <c r="AZ126" s="87" t="str">
        <f t="shared" si="82"/>
        <v/>
      </c>
      <c r="BA126" s="87" t="str">
        <f t="shared" si="83"/>
        <v/>
      </c>
      <c r="BB126" s="87" t="str">
        <f t="shared" si="84"/>
        <v/>
      </c>
      <c r="BC126" s="87" t="str">
        <f t="shared" si="85"/>
        <v/>
      </c>
      <c r="BD126" s="87" t="str">
        <f t="shared" si="86"/>
        <v/>
      </c>
      <c r="BE126" s="87" t="str">
        <f t="shared" si="87"/>
        <v/>
      </c>
      <c r="BG126" s="87" t="str">
        <f t="shared" si="88"/>
        <v/>
      </c>
      <c r="BH126" s="127" t="str">
        <f t="shared" si="89"/>
        <v/>
      </c>
      <c r="BI126" s="127" t="str">
        <f t="shared" si="90"/>
        <v/>
      </c>
      <c r="BJ126" s="87" t="str">
        <f t="shared" si="91"/>
        <v/>
      </c>
      <c r="BK126" s="87" t="str">
        <f t="shared" si="92"/>
        <v/>
      </c>
      <c r="BL126" s="87" t="str">
        <f t="shared" si="93"/>
        <v/>
      </c>
      <c r="BN126" s="129">
        <v>124</v>
      </c>
      <c r="BO126" s="129">
        <v>122</v>
      </c>
      <c r="BP126" s="155">
        <v>123</v>
      </c>
      <c r="BQ126" s="129">
        <v>124</v>
      </c>
      <c r="BR126" s="129">
        <v>124</v>
      </c>
      <c r="BS126" s="129" t="str">
        <v>1c</v>
      </c>
      <c r="BT126" s="129" t="str">
        <v>0</v>
      </c>
      <c r="BU126" s="87">
        <v>0</v>
      </c>
      <c r="BV126" s="129">
        <v>124</v>
      </c>
      <c r="BW126" s="129" t="str">
        <v>2.10E+11</v>
      </c>
      <c r="BX126" s="129" t="str">
        <v>8.08E+10</v>
      </c>
      <c r="BY126" s="129" t="str">
        <v>7850</v>
      </c>
      <c r="BZ126" s="129">
        <v>1</v>
      </c>
      <c r="CA126" s="129">
        <v>0.02</v>
      </c>
      <c r="CD126" s="87">
        <v>124</v>
      </c>
      <c r="CE126" s="87" t="s">
        <v>180</v>
      </c>
      <c r="CF126" s="87" t="s">
        <v>181</v>
      </c>
      <c r="CG126" s="87">
        <v>1</v>
      </c>
      <c r="CH126" s="87">
        <v>1</v>
      </c>
      <c r="CI126" s="87">
        <v>0.02</v>
      </c>
      <c r="CK126" s="87">
        <f t="shared" si="78"/>
        <v>124</v>
      </c>
      <c r="CL126" s="87">
        <f t="shared" si="102"/>
        <v>1.925</v>
      </c>
      <c r="CM126" s="87">
        <f t="shared" si="102"/>
        <v>16.111000000000001</v>
      </c>
      <c r="CN126" s="87">
        <f t="shared" si="79"/>
        <v>-12</v>
      </c>
      <c r="CO126" s="87">
        <v>1</v>
      </c>
      <c r="CP126" s="87">
        <v>0</v>
      </c>
      <c r="CR126" s="87">
        <f t="shared" si="80"/>
        <v>124</v>
      </c>
      <c r="CS126" s="87">
        <f t="shared" si="80"/>
        <v>122</v>
      </c>
      <c r="CT126" s="87">
        <f t="shared" si="80"/>
        <v>123</v>
      </c>
      <c r="CU126" s="87">
        <v>3</v>
      </c>
      <c r="CV126" s="87">
        <v>3</v>
      </c>
      <c r="CW126" s="87">
        <v>1</v>
      </c>
      <c r="CX126" s="87">
        <v>0</v>
      </c>
      <c r="CY126" s="87">
        <v>1</v>
      </c>
      <c r="CZ126" s="87">
        <v>3</v>
      </c>
      <c r="DA126" s="87">
        <v>1</v>
      </c>
      <c r="DB126" s="87" t="b">
        <v>1</v>
      </c>
      <c r="DE126" s="89">
        <v>208</v>
      </c>
      <c r="DF126" s="89">
        <v>-6.4950000000000001</v>
      </c>
      <c r="DG126" s="89">
        <v>-11.25</v>
      </c>
      <c r="DH126" s="89">
        <v>-3.48</v>
      </c>
      <c r="DI126" s="89">
        <v>1</v>
      </c>
      <c r="DJ126" s="89">
        <v>0</v>
      </c>
      <c r="DM126" s="87">
        <v>242</v>
      </c>
      <c r="DN126" s="87">
        <v>84</v>
      </c>
      <c r="DO126" s="87">
        <v>193</v>
      </c>
      <c r="DP126" s="87">
        <v>3</v>
      </c>
      <c r="DQ126" s="87">
        <v>3</v>
      </c>
      <c r="DR126" s="87">
        <v>1</v>
      </c>
      <c r="DS126" s="87">
        <v>0</v>
      </c>
      <c r="DT126" s="87">
        <v>2</v>
      </c>
      <c r="DU126" s="87">
        <v>1</v>
      </c>
      <c r="DV126" s="87">
        <v>1</v>
      </c>
      <c r="DW126" s="87" t="b">
        <v>1</v>
      </c>
    </row>
    <row r="127" spans="1:127" ht="12.75">
      <c r="A127" s="89">
        <f t="shared" si="131"/>
        <v>5</v>
      </c>
      <c r="B127" s="155">
        <f t="shared" si="127"/>
        <v>125</v>
      </c>
      <c r="C127" s="156">
        <v>-12</v>
      </c>
      <c r="D127" s="155">
        <v>-1.4430000000000001</v>
      </c>
      <c r="E127" s="155">
        <v>14.167</v>
      </c>
      <c r="F127" s="155" t="s">
        <v>142</v>
      </c>
      <c r="G127" s="155"/>
      <c r="H127" s="151"/>
      <c r="I127" s="87">
        <v>1</v>
      </c>
      <c r="J127" s="87">
        <f t="shared" si="108"/>
        <v>63.1</v>
      </c>
      <c r="K127" s="126">
        <v>67</v>
      </c>
      <c r="L127" s="87">
        <v>1</v>
      </c>
      <c r="M127" s="87">
        <v>15</v>
      </c>
      <c r="N127" s="87" t="s">
        <v>154</v>
      </c>
      <c r="O127" s="87" t="s">
        <v>155</v>
      </c>
      <c r="P127" s="87">
        <v>0</v>
      </c>
      <c r="Q127" s="127">
        <v>4.6419999999999999E-5</v>
      </c>
      <c r="R127" s="87">
        <v>0</v>
      </c>
      <c r="S127" s="87">
        <v>0</v>
      </c>
      <c r="T127" s="127">
        <v>1182000000</v>
      </c>
      <c r="U127" s="127">
        <v>1182000000</v>
      </c>
      <c r="V127" s="127">
        <v>1875000000</v>
      </c>
      <c r="W127" s="127">
        <v>1875000000</v>
      </c>
      <c r="X127" s="87">
        <v>0</v>
      </c>
      <c r="Y127" s="87">
        <v>0</v>
      </c>
      <c r="Z127" s="127">
        <v>909900000</v>
      </c>
      <c r="AA127" s="127">
        <v>1.1260000000000001E-5</v>
      </c>
      <c r="AB127" s="127">
        <v>9748000000</v>
      </c>
      <c r="AC127" s="87">
        <v>0.65</v>
      </c>
      <c r="AD127" s="87" t="s">
        <v>156</v>
      </c>
      <c r="AE127" s="87" t="s">
        <v>157</v>
      </c>
      <c r="AF127" s="87" t="s">
        <v>158</v>
      </c>
      <c r="AG127" s="87" t="s">
        <v>159</v>
      </c>
      <c r="AH127" s="87" t="s">
        <v>160</v>
      </c>
      <c r="AI127" s="87" t="s">
        <v>161</v>
      </c>
      <c r="AJ127" s="87" t="s">
        <v>162</v>
      </c>
      <c r="AK127" s="87">
        <v>0</v>
      </c>
      <c r="AL127" s="87">
        <v>0</v>
      </c>
      <c r="AM127" s="87" t="s">
        <v>142</v>
      </c>
      <c r="AO127" s="87">
        <f t="shared" si="76"/>
        <v>125</v>
      </c>
      <c r="AP127" s="87">
        <f t="shared" si="74"/>
        <v>-1.4430000000000001</v>
      </c>
      <c r="AQ127" s="87">
        <f t="shared" si="74"/>
        <v>14.167</v>
      </c>
      <c r="AR127" s="87">
        <f t="shared" si="77"/>
        <v>-12</v>
      </c>
      <c r="AS127" s="87">
        <v>1</v>
      </c>
      <c r="AT127" s="87">
        <v>0</v>
      </c>
      <c r="AU127" s="87">
        <v>0</v>
      </c>
      <c r="AV127" s="87">
        <v>0</v>
      </c>
      <c r="AW127" s="87">
        <v>0</v>
      </c>
      <c r="AY127" s="133">
        <f t="shared" ref="AY127" si="133">IF(J127="", "", INT(J127))</f>
        <v>63</v>
      </c>
      <c r="AZ127" s="87">
        <f t="shared" si="82"/>
        <v>67</v>
      </c>
      <c r="BA127" s="87">
        <f t="shared" si="83"/>
        <v>68</v>
      </c>
      <c r="BB127" s="87">
        <f t="shared" si="84"/>
        <v>63</v>
      </c>
      <c r="BC127" s="87">
        <f t="shared" si="85"/>
        <v>63</v>
      </c>
      <c r="BD127" s="87" t="str">
        <f t="shared" si="86"/>
        <v>1c</v>
      </c>
      <c r="BE127" s="87" t="str">
        <f t="shared" si="87"/>
        <v>0</v>
      </c>
      <c r="BG127" s="87">
        <f t="shared" si="88"/>
        <v>63</v>
      </c>
      <c r="BH127" s="127" t="str">
        <f t="shared" si="89"/>
        <v>2.10E+11</v>
      </c>
      <c r="BI127" s="127" t="str">
        <f t="shared" si="90"/>
        <v>8.08E+10</v>
      </c>
      <c r="BJ127" s="87" t="str">
        <f t="shared" si="91"/>
        <v>7850</v>
      </c>
      <c r="BK127" s="87">
        <f t="shared" si="92"/>
        <v>1</v>
      </c>
      <c r="BL127" s="87">
        <f t="shared" si="93"/>
        <v>1.4999999999999999E-2</v>
      </c>
      <c r="BN127" s="155">
        <v>125</v>
      </c>
      <c r="BO127" s="155">
        <v>123</v>
      </c>
      <c r="BP127" s="155">
        <v>124</v>
      </c>
      <c r="BQ127" s="155">
        <v>125</v>
      </c>
      <c r="BR127" s="155">
        <v>125</v>
      </c>
      <c r="BS127" s="155" t="str">
        <v>1c</v>
      </c>
      <c r="BT127" s="155" t="str">
        <v>0</v>
      </c>
      <c r="BU127" s="87">
        <v>0</v>
      </c>
      <c r="BV127" s="129">
        <v>125</v>
      </c>
      <c r="BW127" s="129" t="str">
        <v>2.10E+11</v>
      </c>
      <c r="BX127" s="129" t="str">
        <v>8.08E+10</v>
      </c>
      <c r="BY127" s="129" t="str">
        <v>7850</v>
      </c>
      <c r="BZ127" s="129">
        <v>1</v>
      </c>
      <c r="CA127" s="129">
        <v>0.02</v>
      </c>
      <c r="CD127" s="87">
        <v>125</v>
      </c>
      <c r="CE127" s="87" t="s">
        <v>180</v>
      </c>
      <c r="CF127" s="87" t="s">
        <v>181</v>
      </c>
      <c r="CG127" s="87">
        <v>1</v>
      </c>
      <c r="CH127" s="87">
        <v>1</v>
      </c>
      <c r="CI127" s="87">
        <v>0.02</v>
      </c>
      <c r="CK127" s="87">
        <f t="shared" si="78"/>
        <v>125</v>
      </c>
      <c r="CL127" s="87">
        <f t="shared" si="102"/>
        <v>-1.4430000000000001</v>
      </c>
      <c r="CM127" s="87">
        <f t="shared" si="102"/>
        <v>14.167</v>
      </c>
      <c r="CN127" s="87">
        <f t="shared" si="79"/>
        <v>-12</v>
      </c>
      <c r="CO127" s="87">
        <v>1</v>
      </c>
      <c r="CP127" s="87">
        <v>0</v>
      </c>
      <c r="CR127" s="87">
        <f t="shared" si="80"/>
        <v>125</v>
      </c>
      <c r="CS127" s="87">
        <f t="shared" si="80"/>
        <v>123</v>
      </c>
      <c r="CT127" s="87">
        <f t="shared" si="80"/>
        <v>124</v>
      </c>
      <c r="CU127" s="87">
        <v>3</v>
      </c>
      <c r="CV127" s="87">
        <v>3</v>
      </c>
      <c r="CW127" s="87">
        <v>1</v>
      </c>
      <c r="CX127" s="87">
        <v>0</v>
      </c>
      <c r="CY127" s="87">
        <v>1</v>
      </c>
      <c r="CZ127" s="87">
        <v>3</v>
      </c>
      <c r="DA127" s="87">
        <v>1</v>
      </c>
      <c r="DB127" s="87" t="b">
        <v>1</v>
      </c>
      <c r="DE127" s="89">
        <v>209</v>
      </c>
      <c r="DF127" s="89">
        <v>7.7080000000000002</v>
      </c>
      <c r="DG127" s="89">
        <v>-19.45</v>
      </c>
      <c r="DH127" s="89">
        <v>5.04</v>
      </c>
      <c r="DI127" s="89">
        <v>1</v>
      </c>
      <c r="DJ127" s="89">
        <v>0</v>
      </c>
      <c r="DM127" s="87">
        <v>243</v>
      </c>
      <c r="DN127" s="87">
        <v>193</v>
      </c>
      <c r="DO127" s="87">
        <v>194</v>
      </c>
      <c r="DP127" s="87">
        <v>3</v>
      </c>
      <c r="DQ127" s="87">
        <v>3</v>
      </c>
      <c r="DR127" s="87">
        <v>1</v>
      </c>
      <c r="DS127" s="87">
        <v>0</v>
      </c>
      <c r="DT127" s="87">
        <v>2</v>
      </c>
      <c r="DU127" s="87">
        <v>1</v>
      </c>
      <c r="DV127" s="87">
        <v>1</v>
      </c>
      <c r="DW127" s="87" t="b">
        <v>1</v>
      </c>
    </row>
    <row r="128" spans="1:127" ht="12.75">
      <c r="A128" s="89">
        <f t="shared" si="131"/>
        <v>6</v>
      </c>
      <c r="B128" s="151">
        <f t="shared" si="127"/>
        <v>126</v>
      </c>
      <c r="C128" s="152">
        <v>-12</v>
      </c>
      <c r="D128" s="151">
        <v>-6.0739999999999998</v>
      </c>
      <c r="E128" s="151">
        <v>11.493</v>
      </c>
      <c r="F128" s="151" t="s">
        <v>142</v>
      </c>
      <c r="G128" s="151"/>
      <c r="H128" s="151"/>
      <c r="J128" s="87">
        <f t="shared" si="108"/>
        <v>63.2</v>
      </c>
      <c r="K128" s="126">
        <v>68</v>
      </c>
      <c r="L128" s="87">
        <v>1</v>
      </c>
      <c r="M128" s="87">
        <v>15</v>
      </c>
      <c r="N128" s="87" t="s">
        <v>154</v>
      </c>
      <c r="O128" s="87" t="s">
        <v>155</v>
      </c>
      <c r="P128" s="87">
        <v>0</v>
      </c>
      <c r="Q128" s="127">
        <v>4.6419999999999999E-5</v>
      </c>
      <c r="R128" s="87">
        <v>0</v>
      </c>
      <c r="S128" s="87">
        <v>0</v>
      </c>
      <c r="T128" s="127">
        <v>1182000000</v>
      </c>
      <c r="U128" s="127">
        <v>1182000000</v>
      </c>
      <c r="V128" s="127">
        <v>1875000000</v>
      </c>
      <c r="W128" s="127">
        <v>1875000000</v>
      </c>
      <c r="X128" s="87">
        <v>0</v>
      </c>
      <c r="Y128" s="87">
        <v>0</v>
      </c>
      <c r="Z128" s="127">
        <v>909900000</v>
      </c>
      <c r="AA128" s="127">
        <v>1.1260000000000001E-5</v>
      </c>
      <c r="AB128" s="127">
        <v>9748000000</v>
      </c>
      <c r="AC128" s="87">
        <v>0.65</v>
      </c>
      <c r="AD128" s="87" t="s">
        <v>156</v>
      </c>
      <c r="AE128" s="87" t="s">
        <v>157</v>
      </c>
      <c r="AF128" s="87" t="s">
        <v>158</v>
      </c>
      <c r="AG128" s="87" t="s">
        <v>159</v>
      </c>
      <c r="AH128" s="87" t="s">
        <v>160</v>
      </c>
      <c r="AI128" s="87" t="s">
        <v>161</v>
      </c>
      <c r="AJ128" s="87" t="s">
        <v>162</v>
      </c>
      <c r="AK128" s="87">
        <v>0</v>
      </c>
      <c r="AL128" s="87">
        <v>0</v>
      </c>
      <c r="AM128" s="87" t="s">
        <v>142</v>
      </c>
      <c r="AO128" s="87">
        <f t="shared" si="76"/>
        <v>126</v>
      </c>
      <c r="AP128" s="87">
        <f t="shared" si="74"/>
        <v>-6.0739999999999998</v>
      </c>
      <c r="AQ128" s="87">
        <f t="shared" si="74"/>
        <v>11.493</v>
      </c>
      <c r="AR128" s="87">
        <f t="shared" si="77"/>
        <v>-12</v>
      </c>
      <c r="AS128" s="87">
        <v>1</v>
      </c>
      <c r="AT128" s="87">
        <v>0</v>
      </c>
      <c r="AU128" s="87">
        <v>0</v>
      </c>
      <c r="AV128" s="87">
        <v>0</v>
      </c>
      <c r="AW128" s="87">
        <v>0</v>
      </c>
      <c r="AY128" s="133"/>
      <c r="AZ128" s="87" t="str">
        <f t="shared" si="82"/>
        <v/>
      </c>
      <c r="BA128" s="87" t="str">
        <f t="shared" si="83"/>
        <v/>
      </c>
      <c r="BB128" s="87" t="str">
        <f t="shared" si="84"/>
        <v/>
      </c>
      <c r="BC128" s="87" t="str">
        <f t="shared" si="85"/>
        <v/>
      </c>
      <c r="BD128" s="87" t="str">
        <f t="shared" si="86"/>
        <v/>
      </c>
      <c r="BE128" s="87" t="str">
        <f t="shared" si="87"/>
        <v/>
      </c>
      <c r="BG128" s="87" t="str">
        <f t="shared" si="88"/>
        <v/>
      </c>
      <c r="BH128" s="127" t="str">
        <f t="shared" si="89"/>
        <v/>
      </c>
      <c r="BI128" s="127" t="str">
        <f t="shared" si="90"/>
        <v/>
      </c>
      <c r="BJ128" s="87" t="str">
        <f t="shared" si="91"/>
        <v/>
      </c>
      <c r="BK128" s="87" t="str">
        <f t="shared" si="92"/>
        <v/>
      </c>
      <c r="BL128" s="87" t="str">
        <f t="shared" si="93"/>
        <v/>
      </c>
      <c r="BN128" s="155">
        <v>126</v>
      </c>
      <c r="BO128" s="155">
        <v>124</v>
      </c>
      <c r="BP128" s="155">
        <v>125</v>
      </c>
      <c r="BQ128" s="155">
        <v>126</v>
      </c>
      <c r="BR128" s="155">
        <v>126</v>
      </c>
      <c r="BS128" s="155" t="str">
        <v>1c</v>
      </c>
      <c r="BT128" s="155" t="str">
        <v>0</v>
      </c>
      <c r="BU128" s="87">
        <v>0</v>
      </c>
      <c r="BV128" s="129">
        <v>126</v>
      </c>
      <c r="BW128" s="129" t="str">
        <v>2.10E+11</v>
      </c>
      <c r="BX128" s="129" t="str">
        <v>8.08E+10</v>
      </c>
      <c r="BY128" s="129" t="str">
        <v>7850</v>
      </c>
      <c r="BZ128" s="129">
        <v>1</v>
      </c>
      <c r="CA128" s="129">
        <v>0.02</v>
      </c>
      <c r="CD128" s="87">
        <v>126</v>
      </c>
      <c r="CE128" s="87" t="s">
        <v>180</v>
      </c>
      <c r="CF128" s="87" t="s">
        <v>181</v>
      </c>
      <c r="CG128" s="87">
        <v>1</v>
      </c>
      <c r="CH128" s="87">
        <v>1</v>
      </c>
      <c r="CI128" s="87">
        <v>0.02</v>
      </c>
      <c r="CK128" s="87">
        <f t="shared" si="78"/>
        <v>126</v>
      </c>
      <c r="CL128" s="87">
        <f t="shared" si="102"/>
        <v>-6.0739999999999998</v>
      </c>
      <c r="CM128" s="87">
        <f t="shared" si="102"/>
        <v>11.493</v>
      </c>
      <c r="CN128" s="87">
        <f t="shared" si="79"/>
        <v>-12</v>
      </c>
      <c r="CO128" s="87">
        <v>1</v>
      </c>
      <c r="CP128" s="87">
        <v>0</v>
      </c>
      <c r="CR128" s="87">
        <f t="shared" si="80"/>
        <v>126</v>
      </c>
      <c r="CS128" s="87">
        <f t="shared" si="80"/>
        <v>124</v>
      </c>
      <c r="CT128" s="87">
        <f t="shared" si="80"/>
        <v>125</v>
      </c>
      <c r="CU128" s="87">
        <v>3</v>
      </c>
      <c r="CV128" s="87">
        <v>3</v>
      </c>
      <c r="CW128" s="87">
        <v>1</v>
      </c>
      <c r="CX128" s="87">
        <v>0</v>
      </c>
      <c r="CY128" s="87">
        <v>1</v>
      </c>
      <c r="CZ128" s="87">
        <v>3</v>
      </c>
      <c r="DA128" s="87">
        <v>1</v>
      </c>
      <c r="DB128" s="87" t="b">
        <v>1</v>
      </c>
      <c r="DE128" s="89">
        <v>210</v>
      </c>
      <c r="DF128" s="89">
        <v>7.7080000000000002</v>
      </c>
      <c r="DG128" s="89">
        <v>-19.45</v>
      </c>
      <c r="DH128" s="89">
        <v>-3.48</v>
      </c>
      <c r="DI128" s="89">
        <v>1</v>
      </c>
      <c r="DJ128" s="89">
        <v>0</v>
      </c>
      <c r="DM128" s="87">
        <v>244</v>
      </c>
      <c r="DN128" s="87">
        <v>194</v>
      </c>
      <c r="DO128" s="87">
        <v>141</v>
      </c>
      <c r="DP128" s="87">
        <v>3</v>
      </c>
      <c r="DQ128" s="87">
        <v>3</v>
      </c>
      <c r="DR128" s="87">
        <v>1</v>
      </c>
      <c r="DS128" s="87">
        <v>0</v>
      </c>
      <c r="DT128" s="87">
        <v>2</v>
      </c>
      <c r="DU128" s="87">
        <v>1</v>
      </c>
      <c r="DV128" s="87">
        <v>1</v>
      </c>
      <c r="DW128" s="87" t="b">
        <v>1</v>
      </c>
    </row>
    <row r="129" spans="1:127" ht="12.75">
      <c r="A129" s="89">
        <f t="shared" si="131"/>
        <v>7</v>
      </c>
      <c r="B129" s="151">
        <f t="shared" si="127"/>
        <v>127</v>
      </c>
      <c r="C129" s="152">
        <v>-12</v>
      </c>
      <c r="D129" s="151">
        <v>-6.4950000000000001</v>
      </c>
      <c r="E129" s="151">
        <v>11.25</v>
      </c>
      <c r="F129" s="151" t="s">
        <v>142</v>
      </c>
      <c r="G129" s="151"/>
      <c r="H129" s="151"/>
      <c r="J129" s="87">
        <f t="shared" si="108"/>
        <v>64.099999999999994</v>
      </c>
      <c r="K129" s="126">
        <v>68</v>
      </c>
      <c r="L129" s="87">
        <v>1</v>
      </c>
      <c r="M129" s="87">
        <v>15</v>
      </c>
      <c r="N129" s="87" t="s">
        <v>154</v>
      </c>
      <c r="O129" s="87" t="s">
        <v>155</v>
      </c>
      <c r="P129" s="87">
        <v>0</v>
      </c>
      <c r="Q129" s="127">
        <v>4.6419999999999999E-5</v>
      </c>
      <c r="R129" s="87">
        <v>0</v>
      </c>
      <c r="S129" s="87">
        <v>0</v>
      </c>
      <c r="T129" s="127">
        <v>1182000000</v>
      </c>
      <c r="U129" s="127">
        <v>1182000000</v>
      </c>
      <c r="V129" s="127">
        <v>1875000000</v>
      </c>
      <c r="W129" s="127">
        <v>1875000000</v>
      </c>
      <c r="X129" s="87">
        <v>0</v>
      </c>
      <c r="Y129" s="87">
        <v>0</v>
      </c>
      <c r="Z129" s="127">
        <v>909900000</v>
      </c>
      <c r="AA129" s="127">
        <v>1.1260000000000001E-5</v>
      </c>
      <c r="AB129" s="127">
        <v>9748000000</v>
      </c>
      <c r="AC129" s="87">
        <v>0.65</v>
      </c>
      <c r="AD129" s="87" t="s">
        <v>156</v>
      </c>
      <c r="AE129" s="87" t="s">
        <v>157</v>
      </c>
      <c r="AF129" s="87" t="s">
        <v>158</v>
      </c>
      <c r="AG129" s="87" t="s">
        <v>159</v>
      </c>
      <c r="AH129" s="87" t="s">
        <v>160</v>
      </c>
      <c r="AI129" s="87" t="s">
        <v>161</v>
      </c>
      <c r="AJ129" s="87" t="s">
        <v>162</v>
      </c>
      <c r="AK129" s="87">
        <v>0</v>
      </c>
      <c r="AL129" s="87">
        <v>0</v>
      </c>
      <c r="AM129" s="87" t="s">
        <v>142</v>
      </c>
      <c r="AO129" s="87">
        <f t="shared" si="76"/>
        <v>127</v>
      </c>
      <c r="AP129" s="87">
        <f t="shared" si="74"/>
        <v>-6.4950000000000001</v>
      </c>
      <c r="AQ129" s="87">
        <f t="shared" si="74"/>
        <v>11.25</v>
      </c>
      <c r="AR129" s="87">
        <f t="shared" si="77"/>
        <v>-12</v>
      </c>
      <c r="AS129" s="87">
        <v>1</v>
      </c>
      <c r="AT129" s="87">
        <v>0</v>
      </c>
      <c r="AU129" s="87">
        <v>0</v>
      </c>
      <c r="AV129" s="87">
        <v>0</v>
      </c>
      <c r="AW129" s="87">
        <v>0</v>
      </c>
      <c r="AY129" s="133">
        <f t="shared" ref="AY129" si="134">IF(J129="", "", INT(J129))</f>
        <v>64</v>
      </c>
      <c r="AZ129" s="87">
        <f t="shared" si="82"/>
        <v>68</v>
      </c>
      <c r="BA129" s="87">
        <f t="shared" si="83"/>
        <v>69</v>
      </c>
      <c r="BB129" s="87">
        <f t="shared" si="84"/>
        <v>64</v>
      </c>
      <c r="BC129" s="87">
        <f t="shared" si="85"/>
        <v>64</v>
      </c>
      <c r="BD129" s="87" t="str">
        <f t="shared" si="86"/>
        <v>1c</v>
      </c>
      <c r="BE129" s="87" t="str">
        <f t="shared" si="87"/>
        <v>0</v>
      </c>
      <c r="BG129" s="87">
        <f t="shared" si="88"/>
        <v>64</v>
      </c>
      <c r="BH129" s="127" t="str">
        <f t="shared" si="89"/>
        <v>2.10E+11</v>
      </c>
      <c r="BI129" s="127" t="str">
        <f t="shared" si="90"/>
        <v>8.08E+10</v>
      </c>
      <c r="BJ129" s="87" t="str">
        <f t="shared" si="91"/>
        <v>7850</v>
      </c>
      <c r="BK129" s="87">
        <f t="shared" si="92"/>
        <v>1</v>
      </c>
      <c r="BL129" s="87">
        <f t="shared" si="93"/>
        <v>1.4999999999999999E-2</v>
      </c>
      <c r="BN129" s="155">
        <v>127</v>
      </c>
      <c r="BO129" s="155">
        <v>125</v>
      </c>
      <c r="BP129" s="155">
        <v>126</v>
      </c>
      <c r="BQ129" s="155">
        <v>127</v>
      </c>
      <c r="BR129" s="155">
        <v>127</v>
      </c>
      <c r="BS129" s="155" t="str">
        <v>1c</v>
      </c>
      <c r="BT129" s="155" t="str">
        <v>0</v>
      </c>
      <c r="BU129" s="87">
        <v>0</v>
      </c>
      <c r="BV129" s="129">
        <v>127</v>
      </c>
      <c r="BW129" s="129" t="str">
        <v>2.10E+11</v>
      </c>
      <c r="BX129" s="129" t="str">
        <v>8.08E+10</v>
      </c>
      <c r="BY129" s="129" t="str">
        <v>7850</v>
      </c>
      <c r="BZ129" s="129">
        <v>1</v>
      </c>
      <c r="CA129" s="129">
        <v>0.02</v>
      </c>
      <c r="CD129" s="87">
        <v>127</v>
      </c>
      <c r="CE129" s="87" t="s">
        <v>180</v>
      </c>
      <c r="CF129" s="87" t="s">
        <v>181</v>
      </c>
      <c r="CG129" s="87">
        <v>1</v>
      </c>
      <c r="CH129" s="87">
        <v>1</v>
      </c>
      <c r="CI129" s="87">
        <v>0.02</v>
      </c>
      <c r="CK129" s="87">
        <f t="shared" si="78"/>
        <v>127</v>
      </c>
      <c r="CL129" s="87">
        <f t="shared" si="102"/>
        <v>-6.4950000000000001</v>
      </c>
      <c r="CM129" s="87">
        <f t="shared" si="102"/>
        <v>11.25</v>
      </c>
      <c r="CN129" s="87">
        <f t="shared" si="79"/>
        <v>-12</v>
      </c>
      <c r="CO129" s="87">
        <v>1</v>
      </c>
      <c r="CP129" s="87">
        <v>0</v>
      </c>
      <c r="CR129" s="87">
        <f t="shared" si="80"/>
        <v>127</v>
      </c>
      <c r="CS129" s="87">
        <f t="shared" si="80"/>
        <v>125</v>
      </c>
      <c r="CT129" s="87">
        <f t="shared" si="80"/>
        <v>126</v>
      </c>
      <c r="CU129" s="87">
        <v>3</v>
      </c>
      <c r="CV129" s="87">
        <v>3</v>
      </c>
      <c r="CW129" s="87">
        <v>1</v>
      </c>
      <c r="CX129" s="87">
        <v>0</v>
      </c>
      <c r="CY129" s="87">
        <v>1</v>
      </c>
      <c r="CZ129" s="87">
        <v>3</v>
      </c>
      <c r="DA129" s="87">
        <v>1</v>
      </c>
      <c r="DB129" s="87" t="b">
        <v>1</v>
      </c>
      <c r="DE129" s="89">
        <v>211</v>
      </c>
      <c r="DF129" s="89">
        <v>12.99</v>
      </c>
      <c r="DG129" s="89">
        <v>-16.440000000000001</v>
      </c>
      <c r="DH129" s="89">
        <v>5.04</v>
      </c>
      <c r="DI129" s="89">
        <v>1</v>
      </c>
      <c r="DJ129" s="89">
        <v>0</v>
      </c>
      <c r="DM129" s="87">
        <v>245</v>
      </c>
      <c r="DN129" s="87">
        <v>89</v>
      </c>
      <c r="DO129" s="87">
        <v>195</v>
      </c>
      <c r="DP129" s="87">
        <v>3</v>
      </c>
      <c r="DQ129" s="87">
        <v>3</v>
      </c>
      <c r="DR129" s="87">
        <v>1</v>
      </c>
      <c r="DS129" s="87">
        <v>0</v>
      </c>
      <c r="DT129" s="87">
        <v>2</v>
      </c>
      <c r="DU129" s="87">
        <v>1</v>
      </c>
      <c r="DV129" s="87">
        <v>1</v>
      </c>
      <c r="DW129" s="87" t="b">
        <v>1</v>
      </c>
    </row>
    <row r="130" spans="1:127" ht="12.75">
      <c r="A130" s="89">
        <f t="shared" si="131"/>
        <v>8</v>
      </c>
      <c r="B130" s="151">
        <f t="shared" si="127"/>
        <v>128</v>
      </c>
      <c r="C130" s="152">
        <v>-12</v>
      </c>
      <c r="D130" s="151">
        <v>-6.9160000000000004</v>
      </c>
      <c r="E130" s="151">
        <v>11.007</v>
      </c>
      <c r="F130" s="151" t="s">
        <v>142</v>
      </c>
      <c r="G130" s="151"/>
      <c r="H130" s="151"/>
      <c r="J130" s="87">
        <f t="shared" si="108"/>
        <v>64.2</v>
      </c>
      <c r="K130" s="126">
        <v>69</v>
      </c>
      <c r="L130" s="87">
        <v>1</v>
      </c>
      <c r="M130" s="87">
        <v>15</v>
      </c>
      <c r="N130" s="87" t="s">
        <v>154</v>
      </c>
      <c r="O130" s="87" t="s">
        <v>155</v>
      </c>
      <c r="P130" s="87">
        <v>0</v>
      </c>
      <c r="Q130" s="127">
        <v>4.6419999999999999E-5</v>
      </c>
      <c r="R130" s="87">
        <v>0</v>
      </c>
      <c r="S130" s="87">
        <v>0</v>
      </c>
      <c r="T130" s="127">
        <v>1182000000</v>
      </c>
      <c r="U130" s="127">
        <v>1182000000</v>
      </c>
      <c r="V130" s="127">
        <v>1875000000</v>
      </c>
      <c r="W130" s="127">
        <v>1875000000</v>
      </c>
      <c r="X130" s="87">
        <v>0</v>
      </c>
      <c r="Y130" s="87">
        <v>0</v>
      </c>
      <c r="Z130" s="127">
        <v>909900000</v>
      </c>
      <c r="AA130" s="127">
        <v>1.1260000000000001E-5</v>
      </c>
      <c r="AB130" s="127">
        <v>9748000000</v>
      </c>
      <c r="AC130" s="87">
        <v>0.65</v>
      </c>
      <c r="AD130" s="87" t="s">
        <v>156</v>
      </c>
      <c r="AE130" s="87" t="s">
        <v>157</v>
      </c>
      <c r="AF130" s="87" t="s">
        <v>158</v>
      </c>
      <c r="AG130" s="87" t="s">
        <v>159</v>
      </c>
      <c r="AH130" s="87" t="s">
        <v>160</v>
      </c>
      <c r="AI130" s="87" t="s">
        <v>161</v>
      </c>
      <c r="AJ130" s="87" t="s">
        <v>162</v>
      </c>
      <c r="AK130" s="87">
        <v>0</v>
      </c>
      <c r="AL130" s="87">
        <v>0</v>
      </c>
      <c r="AM130" s="87" t="s">
        <v>142</v>
      </c>
      <c r="AO130" s="87">
        <f t="shared" si="76"/>
        <v>128</v>
      </c>
      <c r="AP130" s="87">
        <f t="shared" si="74"/>
        <v>-6.9160000000000004</v>
      </c>
      <c r="AQ130" s="87">
        <f t="shared" si="74"/>
        <v>11.007</v>
      </c>
      <c r="AR130" s="87">
        <f t="shared" si="77"/>
        <v>-12</v>
      </c>
      <c r="AS130" s="87">
        <v>1</v>
      </c>
      <c r="AT130" s="87">
        <v>0</v>
      </c>
      <c r="AU130" s="87">
        <v>0</v>
      </c>
      <c r="AV130" s="87">
        <v>0</v>
      </c>
      <c r="AW130" s="87">
        <v>0</v>
      </c>
      <c r="AY130" s="133"/>
      <c r="AZ130" s="87" t="str">
        <f t="shared" si="82"/>
        <v/>
      </c>
      <c r="BA130" s="87" t="str">
        <f t="shared" si="83"/>
        <v/>
      </c>
      <c r="BB130" s="87" t="str">
        <f t="shared" si="84"/>
        <v/>
      </c>
      <c r="BC130" s="87" t="str">
        <f t="shared" si="85"/>
        <v/>
      </c>
      <c r="BD130" s="87" t="str">
        <f t="shared" si="86"/>
        <v/>
      </c>
      <c r="BE130" s="87" t="str">
        <f t="shared" si="87"/>
        <v/>
      </c>
      <c r="BG130" s="87" t="str">
        <f t="shared" si="88"/>
        <v/>
      </c>
      <c r="BH130" s="127" t="str">
        <f t="shared" si="89"/>
        <v/>
      </c>
      <c r="BI130" s="127" t="str">
        <f t="shared" si="90"/>
        <v/>
      </c>
      <c r="BJ130" s="87" t="str">
        <f t="shared" si="91"/>
        <v/>
      </c>
      <c r="BK130" s="87" t="str">
        <f t="shared" si="92"/>
        <v/>
      </c>
      <c r="BL130" s="87" t="str">
        <f t="shared" si="93"/>
        <v/>
      </c>
      <c r="BN130" s="87">
        <v>128</v>
      </c>
      <c r="BO130" s="87">
        <v>126</v>
      </c>
      <c r="BP130" s="87">
        <v>127</v>
      </c>
      <c r="BQ130" s="87">
        <v>128</v>
      </c>
      <c r="BR130" s="87">
        <v>128</v>
      </c>
      <c r="BS130" s="87" t="str">
        <v>1c</v>
      </c>
      <c r="BT130" s="87" t="str">
        <v>0</v>
      </c>
      <c r="BU130" s="87">
        <v>0</v>
      </c>
      <c r="BV130" s="129">
        <v>128</v>
      </c>
      <c r="BW130" s="129" t="str">
        <v>2.10E+11</v>
      </c>
      <c r="BX130" s="129" t="str">
        <v>8.08E+10</v>
      </c>
      <c r="BY130" s="129" t="str">
        <v>7850</v>
      </c>
      <c r="BZ130" s="129">
        <v>1</v>
      </c>
      <c r="CA130" s="129">
        <v>0.02</v>
      </c>
      <c r="CD130" s="87">
        <v>128</v>
      </c>
      <c r="CE130" s="87" t="s">
        <v>180</v>
      </c>
      <c r="CF130" s="87" t="s">
        <v>181</v>
      </c>
      <c r="CG130" s="87">
        <v>1</v>
      </c>
      <c r="CH130" s="87">
        <v>1</v>
      </c>
      <c r="CI130" s="87">
        <v>0.02</v>
      </c>
      <c r="CK130" s="87">
        <f t="shared" si="78"/>
        <v>128</v>
      </c>
      <c r="CL130" s="87">
        <f t="shared" si="102"/>
        <v>-6.9160000000000004</v>
      </c>
      <c r="CM130" s="87">
        <f t="shared" si="102"/>
        <v>11.007</v>
      </c>
      <c r="CN130" s="87">
        <f t="shared" si="79"/>
        <v>-12</v>
      </c>
      <c r="CO130" s="87">
        <v>1</v>
      </c>
      <c r="CP130" s="87">
        <v>0</v>
      </c>
      <c r="CR130" s="87">
        <f t="shared" si="80"/>
        <v>128</v>
      </c>
      <c r="CS130" s="87">
        <f t="shared" si="80"/>
        <v>126</v>
      </c>
      <c r="CT130" s="87">
        <f t="shared" si="80"/>
        <v>127</v>
      </c>
      <c r="CU130" s="87">
        <v>3</v>
      </c>
      <c r="CV130" s="87">
        <v>3</v>
      </c>
      <c r="CW130" s="87">
        <v>1</v>
      </c>
      <c r="CX130" s="87">
        <v>0</v>
      </c>
      <c r="CY130" s="87">
        <v>1</v>
      </c>
      <c r="CZ130" s="87">
        <v>3</v>
      </c>
      <c r="DA130" s="87">
        <v>1</v>
      </c>
      <c r="DB130" s="87" t="b">
        <v>1</v>
      </c>
      <c r="DE130" s="89">
        <v>212</v>
      </c>
      <c r="DF130" s="89">
        <v>12.99</v>
      </c>
      <c r="DG130" s="89">
        <v>-16.440000000000001</v>
      </c>
      <c r="DH130" s="89">
        <v>-3.48</v>
      </c>
      <c r="DI130" s="89">
        <v>1</v>
      </c>
      <c r="DJ130" s="89">
        <v>0</v>
      </c>
      <c r="DM130" s="87">
        <v>246</v>
      </c>
      <c r="DN130" s="87">
        <v>195</v>
      </c>
      <c r="DO130" s="87">
        <v>196</v>
      </c>
      <c r="DP130" s="87">
        <v>3</v>
      </c>
      <c r="DQ130" s="87">
        <v>3</v>
      </c>
      <c r="DR130" s="87">
        <v>1</v>
      </c>
      <c r="DS130" s="87">
        <v>0</v>
      </c>
      <c r="DT130" s="87">
        <v>2</v>
      </c>
      <c r="DU130" s="87">
        <v>1</v>
      </c>
      <c r="DV130" s="87">
        <v>1</v>
      </c>
      <c r="DW130" s="87" t="b">
        <v>1</v>
      </c>
    </row>
    <row r="131" spans="1:127" ht="12.75">
      <c r="A131" s="89">
        <f t="shared" si="131"/>
        <v>9</v>
      </c>
      <c r="B131" s="155">
        <f t="shared" si="127"/>
        <v>129</v>
      </c>
      <c r="C131" s="156">
        <v>-12</v>
      </c>
      <c r="D131" s="155">
        <v>-11.547000000000001</v>
      </c>
      <c r="E131" s="155">
        <v>8.3330000000000002</v>
      </c>
      <c r="F131" s="155" t="s">
        <v>142</v>
      </c>
      <c r="G131" s="155"/>
      <c r="H131" s="151"/>
      <c r="I131" s="87">
        <v>1</v>
      </c>
      <c r="J131" s="87">
        <f t="shared" si="108"/>
        <v>65.099999999999994</v>
      </c>
      <c r="K131" s="126">
        <v>69</v>
      </c>
      <c r="L131" s="87">
        <v>1</v>
      </c>
      <c r="M131" s="87">
        <v>15</v>
      </c>
      <c r="N131" s="87" t="s">
        <v>154</v>
      </c>
      <c r="O131" s="87" t="s">
        <v>155</v>
      </c>
      <c r="P131" s="87">
        <v>0</v>
      </c>
      <c r="Q131" s="127">
        <v>4.6419999999999999E-5</v>
      </c>
      <c r="R131" s="87">
        <v>0</v>
      </c>
      <c r="S131" s="87">
        <v>0</v>
      </c>
      <c r="T131" s="127">
        <v>1182000000</v>
      </c>
      <c r="U131" s="127">
        <v>1182000000</v>
      </c>
      <c r="V131" s="127">
        <v>1875000000</v>
      </c>
      <c r="W131" s="127">
        <v>1875000000</v>
      </c>
      <c r="X131" s="87">
        <v>0</v>
      </c>
      <c r="Y131" s="87">
        <v>0</v>
      </c>
      <c r="Z131" s="127">
        <v>909900000</v>
      </c>
      <c r="AA131" s="127">
        <v>1.1260000000000001E-5</v>
      </c>
      <c r="AB131" s="127">
        <v>9748000000</v>
      </c>
      <c r="AC131" s="87">
        <v>0.65</v>
      </c>
      <c r="AD131" s="87" t="s">
        <v>156</v>
      </c>
      <c r="AE131" s="87" t="s">
        <v>157</v>
      </c>
      <c r="AF131" s="87" t="s">
        <v>158</v>
      </c>
      <c r="AG131" s="87" t="s">
        <v>159</v>
      </c>
      <c r="AH131" s="87" t="s">
        <v>160</v>
      </c>
      <c r="AI131" s="87" t="s">
        <v>161</v>
      </c>
      <c r="AJ131" s="87" t="s">
        <v>162</v>
      </c>
      <c r="AK131" s="87">
        <v>0</v>
      </c>
      <c r="AL131" s="87">
        <v>0</v>
      </c>
      <c r="AM131" s="87" t="s">
        <v>142</v>
      </c>
      <c r="AO131" s="87">
        <f t="shared" si="76"/>
        <v>129</v>
      </c>
      <c r="AP131" s="87">
        <f t="shared" ref="AP131:AQ194" si="135">D131</f>
        <v>-11.547000000000001</v>
      </c>
      <c r="AQ131" s="87">
        <f t="shared" si="135"/>
        <v>8.3330000000000002</v>
      </c>
      <c r="AR131" s="87">
        <f t="shared" si="77"/>
        <v>-12</v>
      </c>
      <c r="AS131" s="87">
        <v>1</v>
      </c>
      <c r="AT131" s="87">
        <v>0</v>
      </c>
      <c r="AU131" s="87">
        <v>0</v>
      </c>
      <c r="AV131" s="87">
        <v>0</v>
      </c>
      <c r="AW131" s="87">
        <v>0</v>
      </c>
      <c r="AY131" s="133">
        <f t="shared" ref="AY131" si="136">IF(J131="", "", INT(J131))</f>
        <v>65</v>
      </c>
      <c r="AZ131" s="87">
        <f t="shared" si="82"/>
        <v>69</v>
      </c>
      <c r="BA131" s="87">
        <f t="shared" si="83"/>
        <v>70</v>
      </c>
      <c r="BB131" s="87">
        <f t="shared" si="84"/>
        <v>65</v>
      </c>
      <c r="BC131" s="87">
        <f t="shared" si="85"/>
        <v>65</v>
      </c>
      <c r="BD131" s="87" t="str">
        <f t="shared" si="86"/>
        <v>1c</v>
      </c>
      <c r="BE131" s="87" t="str">
        <f t="shared" si="87"/>
        <v>0</v>
      </c>
      <c r="BG131" s="87">
        <f t="shared" si="88"/>
        <v>65</v>
      </c>
      <c r="BH131" s="127" t="str">
        <f t="shared" si="89"/>
        <v>2.10E+11</v>
      </c>
      <c r="BI131" s="127" t="str">
        <f t="shared" si="90"/>
        <v>8.08E+10</v>
      </c>
      <c r="BJ131" s="87" t="str">
        <f t="shared" si="91"/>
        <v>7850</v>
      </c>
      <c r="BK131" s="87">
        <f t="shared" si="92"/>
        <v>1</v>
      </c>
      <c r="BL131" s="87">
        <f t="shared" si="93"/>
        <v>1.4999999999999999E-2</v>
      </c>
      <c r="BN131" s="87">
        <v>129</v>
      </c>
      <c r="BO131" s="87">
        <v>127</v>
      </c>
      <c r="BP131" s="87">
        <v>128</v>
      </c>
      <c r="BQ131" s="87">
        <v>129</v>
      </c>
      <c r="BR131" s="87">
        <v>129</v>
      </c>
      <c r="BS131" s="87" t="str">
        <v>1c</v>
      </c>
      <c r="BT131" s="87" t="str">
        <v>0</v>
      </c>
      <c r="BU131" s="87">
        <v>0</v>
      </c>
      <c r="BV131" s="129">
        <v>129</v>
      </c>
      <c r="BW131" s="129" t="str">
        <v>2.10E+11</v>
      </c>
      <c r="BX131" s="129" t="str">
        <v>8.08E+10</v>
      </c>
      <c r="BY131" s="129" t="str">
        <v>7850</v>
      </c>
      <c r="BZ131" s="129">
        <v>1</v>
      </c>
      <c r="CA131" s="129">
        <v>0.02</v>
      </c>
      <c r="CD131" s="87">
        <v>129</v>
      </c>
      <c r="CE131" s="87" t="s">
        <v>180</v>
      </c>
      <c r="CF131" s="87" t="s">
        <v>181</v>
      </c>
      <c r="CG131" s="87">
        <v>1</v>
      </c>
      <c r="CH131" s="87">
        <v>1</v>
      </c>
      <c r="CI131" s="87">
        <v>0.02</v>
      </c>
      <c r="CK131" s="87">
        <f t="shared" si="78"/>
        <v>129</v>
      </c>
      <c r="CL131" s="87">
        <f t="shared" si="102"/>
        <v>-11.547000000000001</v>
      </c>
      <c r="CM131" s="87">
        <f t="shared" si="102"/>
        <v>8.3330000000000002</v>
      </c>
      <c r="CN131" s="87">
        <f t="shared" si="79"/>
        <v>-12</v>
      </c>
      <c r="CO131" s="87">
        <v>1</v>
      </c>
      <c r="CP131" s="87">
        <v>0</v>
      </c>
      <c r="CR131" s="87">
        <f t="shared" si="80"/>
        <v>129</v>
      </c>
      <c r="CS131" s="87">
        <f t="shared" si="80"/>
        <v>127</v>
      </c>
      <c r="CT131" s="87">
        <f t="shared" si="80"/>
        <v>128</v>
      </c>
      <c r="CU131" s="87">
        <v>3</v>
      </c>
      <c r="CV131" s="87">
        <v>3</v>
      </c>
      <c r="CW131" s="87">
        <v>1</v>
      </c>
      <c r="CX131" s="87">
        <v>0</v>
      </c>
      <c r="CY131" s="87">
        <v>1</v>
      </c>
      <c r="CZ131" s="87">
        <v>3</v>
      </c>
      <c r="DA131" s="87">
        <v>1</v>
      </c>
      <c r="DB131" s="87" t="b">
        <v>1</v>
      </c>
      <c r="DE131" s="89">
        <v>213</v>
      </c>
      <c r="DF131" s="89">
        <v>12.99</v>
      </c>
      <c r="DG131" s="89">
        <v>0</v>
      </c>
      <c r="DH131" s="89">
        <v>5.04</v>
      </c>
      <c r="DI131" s="89">
        <v>1</v>
      </c>
      <c r="DJ131" s="89">
        <v>0</v>
      </c>
      <c r="DM131" s="87">
        <v>247</v>
      </c>
      <c r="DN131" s="87">
        <v>196</v>
      </c>
      <c r="DO131" s="87">
        <v>152</v>
      </c>
      <c r="DP131" s="87">
        <v>3</v>
      </c>
      <c r="DQ131" s="87">
        <v>3</v>
      </c>
      <c r="DR131" s="87">
        <v>1</v>
      </c>
      <c r="DS131" s="87">
        <v>0</v>
      </c>
      <c r="DT131" s="87">
        <v>2</v>
      </c>
      <c r="DU131" s="87">
        <v>1</v>
      </c>
      <c r="DV131" s="87">
        <v>1</v>
      </c>
      <c r="DW131" s="87" t="b">
        <v>1</v>
      </c>
    </row>
    <row r="132" spans="1:127" ht="12.75">
      <c r="A132" s="89">
        <f t="shared" si="131"/>
        <v>10</v>
      </c>
      <c r="B132" s="155">
        <f t="shared" si="127"/>
        <v>130</v>
      </c>
      <c r="C132" s="156">
        <v>-12</v>
      </c>
      <c r="D132" s="155">
        <v>-14.914999999999999</v>
      </c>
      <c r="E132" s="155">
        <v>6.3890000000000002</v>
      </c>
      <c r="F132" s="155" t="s">
        <v>142</v>
      </c>
      <c r="G132" s="155"/>
      <c r="H132" s="151"/>
      <c r="I132" s="87">
        <v>1</v>
      </c>
      <c r="J132" s="87">
        <f t="shared" si="108"/>
        <v>65.2</v>
      </c>
      <c r="K132" s="126">
        <v>70</v>
      </c>
      <c r="L132" s="87">
        <v>1</v>
      </c>
      <c r="M132" s="87">
        <v>15</v>
      </c>
      <c r="N132" s="87" t="s">
        <v>154</v>
      </c>
      <c r="O132" s="87" t="s">
        <v>155</v>
      </c>
      <c r="P132" s="87">
        <v>0</v>
      </c>
      <c r="Q132" s="127">
        <v>4.6419999999999999E-5</v>
      </c>
      <c r="R132" s="87">
        <v>0</v>
      </c>
      <c r="S132" s="87">
        <v>0</v>
      </c>
      <c r="T132" s="127">
        <v>1182000000</v>
      </c>
      <c r="U132" s="127">
        <v>1182000000</v>
      </c>
      <c r="V132" s="127">
        <v>1875000000</v>
      </c>
      <c r="W132" s="127">
        <v>1875000000</v>
      </c>
      <c r="X132" s="87">
        <v>0</v>
      </c>
      <c r="Y132" s="87">
        <v>0</v>
      </c>
      <c r="Z132" s="127">
        <v>909900000</v>
      </c>
      <c r="AA132" s="127">
        <v>1.1260000000000001E-5</v>
      </c>
      <c r="AB132" s="127">
        <v>9748000000</v>
      </c>
      <c r="AC132" s="87">
        <v>0.65</v>
      </c>
      <c r="AD132" s="87" t="s">
        <v>156</v>
      </c>
      <c r="AE132" s="87" t="s">
        <v>157</v>
      </c>
      <c r="AF132" s="87" t="s">
        <v>158</v>
      </c>
      <c r="AG132" s="87" t="s">
        <v>159</v>
      </c>
      <c r="AH132" s="87" t="s">
        <v>160</v>
      </c>
      <c r="AI132" s="87" t="s">
        <v>161</v>
      </c>
      <c r="AJ132" s="87" t="s">
        <v>162</v>
      </c>
      <c r="AK132" s="87">
        <v>0</v>
      </c>
      <c r="AL132" s="87">
        <v>0</v>
      </c>
      <c r="AM132" s="87" t="s">
        <v>142</v>
      </c>
      <c r="AO132" s="87">
        <f t="shared" ref="AO132:AO195" si="137">B132</f>
        <v>130</v>
      </c>
      <c r="AP132" s="87">
        <f t="shared" si="135"/>
        <v>-14.914999999999999</v>
      </c>
      <c r="AQ132" s="87">
        <f t="shared" si="135"/>
        <v>6.3890000000000002</v>
      </c>
      <c r="AR132" s="87">
        <f t="shared" ref="AR132:AR195" si="138">C132</f>
        <v>-12</v>
      </c>
      <c r="AS132" s="87">
        <v>1</v>
      </c>
      <c r="AT132" s="87">
        <v>0</v>
      </c>
      <c r="AU132" s="87">
        <v>0</v>
      </c>
      <c r="AV132" s="87">
        <v>0</v>
      </c>
      <c r="AW132" s="87">
        <v>0</v>
      </c>
      <c r="AY132" s="133"/>
      <c r="AZ132" s="87" t="str">
        <f t="shared" si="82"/>
        <v/>
      </c>
      <c r="BA132" s="87" t="str">
        <f t="shared" si="83"/>
        <v/>
      </c>
      <c r="BB132" s="87" t="str">
        <f t="shared" si="84"/>
        <v/>
      </c>
      <c r="BC132" s="87" t="str">
        <f t="shared" si="85"/>
        <v/>
      </c>
      <c r="BD132" s="87" t="str">
        <f t="shared" si="86"/>
        <v/>
      </c>
      <c r="BE132" s="87" t="str">
        <f t="shared" si="87"/>
        <v/>
      </c>
      <c r="BG132" s="87" t="str">
        <f t="shared" si="88"/>
        <v/>
      </c>
      <c r="BH132" s="127" t="str">
        <f t="shared" si="89"/>
        <v/>
      </c>
      <c r="BI132" s="127" t="str">
        <f t="shared" si="90"/>
        <v/>
      </c>
      <c r="BJ132" s="87" t="str">
        <f t="shared" si="91"/>
        <v/>
      </c>
      <c r="BK132" s="87" t="str">
        <f t="shared" si="92"/>
        <v/>
      </c>
      <c r="BL132" s="87" t="str">
        <f t="shared" si="93"/>
        <v/>
      </c>
      <c r="BN132" s="87">
        <v>130</v>
      </c>
      <c r="BO132" s="87">
        <v>128</v>
      </c>
      <c r="BP132" s="155">
        <v>129</v>
      </c>
      <c r="BQ132" s="87">
        <v>130</v>
      </c>
      <c r="BR132" s="87">
        <v>130</v>
      </c>
      <c r="BS132" s="87" t="str">
        <v>1c</v>
      </c>
      <c r="BT132" s="87" t="str">
        <v>0</v>
      </c>
      <c r="BU132" s="87">
        <v>0</v>
      </c>
      <c r="BV132" s="129">
        <v>130</v>
      </c>
      <c r="BW132" s="129" t="str">
        <v>2.10E+11</v>
      </c>
      <c r="BX132" s="129" t="str">
        <v>8.08E+10</v>
      </c>
      <c r="BY132" s="129" t="str">
        <v>7850</v>
      </c>
      <c r="BZ132" s="129">
        <v>1</v>
      </c>
      <c r="CA132" s="129">
        <v>0.02</v>
      </c>
      <c r="CD132" s="87">
        <v>130</v>
      </c>
      <c r="CE132" s="87" t="s">
        <v>180</v>
      </c>
      <c r="CF132" s="87" t="s">
        <v>181</v>
      </c>
      <c r="CG132" s="87">
        <v>1</v>
      </c>
      <c r="CH132" s="87">
        <v>1</v>
      </c>
      <c r="CI132" s="87">
        <v>0.02</v>
      </c>
      <c r="CK132" s="87">
        <f t="shared" ref="CK132:CK182" si="139">B132</f>
        <v>130</v>
      </c>
      <c r="CL132" s="87">
        <f t="shared" si="102"/>
        <v>-14.914999999999999</v>
      </c>
      <c r="CM132" s="87">
        <f t="shared" si="102"/>
        <v>6.3890000000000002</v>
      </c>
      <c r="CN132" s="87">
        <f t="shared" ref="CN132:CN182" si="140">C132</f>
        <v>-12</v>
      </c>
      <c r="CO132" s="87">
        <v>1</v>
      </c>
      <c r="CP132" s="87">
        <v>0</v>
      </c>
      <c r="CR132" s="87">
        <f t="shared" ref="CR132:CT182" si="141">BN132</f>
        <v>130</v>
      </c>
      <c r="CS132" s="87">
        <f t="shared" si="141"/>
        <v>128</v>
      </c>
      <c r="CT132" s="87">
        <f t="shared" si="141"/>
        <v>129</v>
      </c>
      <c r="CU132" s="87">
        <v>3</v>
      </c>
      <c r="CV132" s="87">
        <v>3</v>
      </c>
      <c r="CW132" s="87">
        <v>1</v>
      </c>
      <c r="CX132" s="87">
        <v>0</v>
      </c>
      <c r="CY132" s="87">
        <v>1</v>
      </c>
      <c r="CZ132" s="87">
        <v>3</v>
      </c>
      <c r="DA132" s="87">
        <v>1</v>
      </c>
      <c r="DB132" s="87" t="b">
        <v>1</v>
      </c>
      <c r="DE132" s="89">
        <v>214</v>
      </c>
      <c r="DF132" s="89">
        <v>12.99</v>
      </c>
      <c r="DG132" s="89">
        <v>0</v>
      </c>
      <c r="DH132" s="89">
        <v>-3.48</v>
      </c>
      <c r="DI132" s="89">
        <v>1</v>
      </c>
      <c r="DJ132" s="89">
        <v>0</v>
      </c>
      <c r="DM132" s="87">
        <v>248</v>
      </c>
      <c r="DN132" s="87">
        <v>97</v>
      </c>
      <c r="DO132" s="87">
        <v>197</v>
      </c>
      <c r="DP132" s="87">
        <v>3</v>
      </c>
      <c r="DQ132" s="87">
        <v>3</v>
      </c>
      <c r="DR132" s="87">
        <v>1</v>
      </c>
      <c r="DS132" s="87">
        <v>0</v>
      </c>
      <c r="DT132" s="87">
        <v>2</v>
      </c>
      <c r="DU132" s="87">
        <v>1</v>
      </c>
      <c r="DV132" s="87">
        <v>1</v>
      </c>
      <c r="DW132" s="87" t="b">
        <v>1</v>
      </c>
    </row>
    <row r="133" spans="1:127" ht="12.75">
      <c r="A133" s="89">
        <f t="shared" si="131"/>
        <v>11</v>
      </c>
      <c r="B133" s="155">
        <f t="shared" si="127"/>
        <v>131</v>
      </c>
      <c r="C133" s="156">
        <v>-12</v>
      </c>
      <c r="D133" s="155">
        <v>-18.283000000000001</v>
      </c>
      <c r="E133" s="155">
        <v>4.444</v>
      </c>
      <c r="F133" s="155" t="s">
        <v>142</v>
      </c>
      <c r="G133" s="155"/>
      <c r="H133" s="151"/>
      <c r="I133" s="87">
        <v>1</v>
      </c>
      <c r="J133" s="87">
        <f t="shared" si="108"/>
        <v>66.099999999999994</v>
      </c>
      <c r="K133" s="126">
        <v>70</v>
      </c>
      <c r="L133" s="87">
        <v>1</v>
      </c>
      <c r="M133" s="87">
        <v>15</v>
      </c>
      <c r="N133" s="87" t="s">
        <v>154</v>
      </c>
      <c r="O133" s="87" t="s">
        <v>155</v>
      </c>
      <c r="P133" s="87">
        <v>0</v>
      </c>
      <c r="Q133" s="127">
        <v>4.6419999999999999E-5</v>
      </c>
      <c r="R133" s="87">
        <v>0</v>
      </c>
      <c r="S133" s="87">
        <v>0</v>
      </c>
      <c r="T133" s="127">
        <v>1182000000</v>
      </c>
      <c r="U133" s="127">
        <v>1182000000</v>
      </c>
      <c r="V133" s="127">
        <v>1875000000</v>
      </c>
      <c r="W133" s="127">
        <v>1875000000</v>
      </c>
      <c r="X133" s="87">
        <v>0</v>
      </c>
      <c r="Y133" s="87">
        <v>0</v>
      </c>
      <c r="Z133" s="127">
        <v>909900000</v>
      </c>
      <c r="AA133" s="127">
        <v>1.1260000000000001E-5</v>
      </c>
      <c r="AB133" s="127">
        <v>9748000000</v>
      </c>
      <c r="AC133" s="87">
        <v>0.65</v>
      </c>
      <c r="AD133" s="87" t="s">
        <v>156</v>
      </c>
      <c r="AE133" s="87" t="s">
        <v>157</v>
      </c>
      <c r="AF133" s="87" t="s">
        <v>158</v>
      </c>
      <c r="AG133" s="87" t="s">
        <v>159</v>
      </c>
      <c r="AH133" s="87" t="s">
        <v>160</v>
      </c>
      <c r="AI133" s="87" t="s">
        <v>161</v>
      </c>
      <c r="AJ133" s="87" t="s">
        <v>162</v>
      </c>
      <c r="AK133" s="87">
        <v>0</v>
      </c>
      <c r="AL133" s="87">
        <v>0</v>
      </c>
      <c r="AM133" s="87" t="s">
        <v>142</v>
      </c>
      <c r="AO133" s="87">
        <f t="shared" si="137"/>
        <v>131</v>
      </c>
      <c r="AP133" s="87">
        <f t="shared" si="135"/>
        <v>-18.283000000000001</v>
      </c>
      <c r="AQ133" s="87">
        <f t="shared" si="135"/>
        <v>4.444</v>
      </c>
      <c r="AR133" s="87">
        <f t="shared" si="138"/>
        <v>-12</v>
      </c>
      <c r="AS133" s="87">
        <v>1</v>
      </c>
      <c r="AT133" s="87">
        <v>0</v>
      </c>
      <c r="AU133" s="87">
        <v>0</v>
      </c>
      <c r="AV133" s="87">
        <v>0</v>
      </c>
      <c r="AW133" s="87">
        <v>0</v>
      </c>
      <c r="AY133" s="133">
        <f t="shared" ref="AY133" si="142">IF(J133="", "", INT(J133))</f>
        <v>66</v>
      </c>
      <c r="AZ133" s="87">
        <f t="shared" si="82"/>
        <v>70</v>
      </c>
      <c r="BA133" s="87">
        <f t="shared" si="83"/>
        <v>71</v>
      </c>
      <c r="BB133" s="87">
        <f t="shared" si="84"/>
        <v>66</v>
      </c>
      <c r="BC133" s="87">
        <f t="shared" si="85"/>
        <v>66</v>
      </c>
      <c r="BD133" s="87" t="str">
        <f t="shared" si="86"/>
        <v>1c</v>
      </c>
      <c r="BE133" s="87" t="str">
        <f t="shared" si="87"/>
        <v>0</v>
      </c>
      <c r="BG133" s="87">
        <f t="shared" si="88"/>
        <v>66</v>
      </c>
      <c r="BH133" s="127" t="str">
        <f t="shared" si="89"/>
        <v>2.10E+11</v>
      </c>
      <c r="BI133" s="127" t="str">
        <f t="shared" si="90"/>
        <v>8.08E+10</v>
      </c>
      <c r="BJ133" s="87" t="str">
        <f t="shared" si="91"/>
        <v>7850</v>
      </c>
      <c r="BK133" s="87">
        <f t="shared" si="92"/>
        <v>1</v>
      </c>
      <c r="BL133" s="87">
        <f t="shared" si="93"/>
        <v>1.4999999999999999E-2</v>
      </c>
      <c r="BN133" s="155">
        <v>131</v>
      </c>
      <c r="BO133" s="155">
        <v>129</v>
      </c>
      <c r="BP133" s="155">
        <v>130</v>
      </c>
      <c r="BQ133" s="155">
        <v>131</v>
      </c>
      <c r="BR133" s="155">
        <v>131</v>
      </c>
      <c r="BS133" s="155" t="str">
        <v>1c</v>
      </c>
      <c r="BT133" s="155" t="str">
        <v>0</v>
      </c>
      <c r="BU133" s="87">
        <v>0</v>
      </c>
      <c r="BV133" s="129">
        <v>131</v>
      </c>
      <c r="BW133" s="129" t="str">
        <v>2.10E+11</v>
      </c>
      <c r="BX133" s="129" t="str">
        <v>8.08E+10</v>
      </c>
      <c r="BY133" s="129" t="str">
        <v>7850</v>
      </c>
      <c r="BZ133" s="129">
        <v>1</v>
      </c>
      <c r="CA133" s="129">
        <v>0.02</v>
      </c>
      <c r="CD133" s="87">
        <v>131</v>
      </c>
      <c r="CE133" s="87" t="s">
        <v>180</v>
      </c>
      <c r="CF133" s="87" t="s">
        <v>181</v>
      </c>
      <c r="CG133" s="87">
        <v>1</v>
      </c>
      <c r="CH133" s="87">
        <v>1</v>
      </c>
      <c r="CI133" s="87">
        <v>0.02</v>
      </c>
      <c r="CK133" s="87">
        <f t="shared" si="139"/>
        <v>131</v>
      </c>
      <c r="CL133" s="87">
        <f t="shared" si="102"/>
        <v>-18.283000000000001</v>
      </c>
      <c r="CM133" s="87">
        <f t="shared" si="102"/>
        <v>4.444</v>
      </c>
      <c r="CN133" s="87">
        <f t="shared" si="140"/>
        <v>-12</v>
      </c>
      <c r="CO133" s="87">
        <v>1</v>
      </c>
      <c r="CP133" s="87">
        <v>0</v>
      </c>
      <c r="CR133" s="87">
        <f t="shared" si="141"/>
        <v>131</v>
      </c>
      <c r="CS133" s="87">
        <f t="shared" si="141"/>
        <v>129</v>
      </c>
      <c r="CT133" s="87">
        <f t="shared" si="141"/>
        <v>130</v>
      </c>
      <c r="CU133" s="87">
        <v>3</v>
      </c>
      <c r="CV133" s="87">
        <v>3</v>
      </c>
      <c r="CW133" s="87">
        <v>1</v>
      </c>
      <c r="CX133" s="87">
        <v>0</v>
      </c>
      <c r="CY133" s="87">
        <v>1</v>
      </c>
      <c r="CZ133" s="87">
        <v>3</v>
      </c>
      <c r="DA133" s="87">
        <v>1</v>
      </c>
      <c r="DB133" s="87" t="b">
        <v>1</v>
      </c>
      <c r="DE133" s="89">
        <v>215</v>
      </c>
      <c r="DF133" s="89">
        <v>12.99</v>
      </c>
      <c r="DG133" s="89">
        <v>16.399999999999999</v>
      </c>
      <c r="DH133" s="89">
        <v>5.04</v>
      </c>
      <c r="DI133" s="89">
        <v>1</v>
      </c>
      <c r="DJ133" s="89">
        <v>0</v>
      </c>
      <c r="DM133" s="87">
        <v>249</v>
      </c>
      <c r="DN133" s="87">
        <v>197</v>
      </c>
      <c r="DO133" s="87">
        <v>198</v>
      </c>
      <c r="DP133" s="87">
        <v>3</v>
      </c>
      <c r="DQ133" s="87">
        <v>3</v>
      </c>
      <c r="DR133" s="87">
        <v>1</v>
      </c>
      <c r="DS133" s="87">
        <v>0</v>
      </c>
      <c r="DT133" s="87">
        <v>2</v>
      </c>
      <c r="DU133" s="87">
        <v>1</v>
      </c>
      <c r="DV133" s="87">
        <v>1</v>
      </c>
      <c r="DW133" s="87" t="b">
        <v>1</v>
      </c>
    </row>
    <row r="134" spans="1:127" ht="12.75">
      <c r="A134" s="89">
        <f t="shared" si="131"/>
        <v>12</v>
      </c>
      <c r="B134" s="151">
        <f t="shared" si="131"/>
        <v>132</v>
      </c>
      <c r="C134" s="152">
        <v>-12</v>
      </c>
      <c r="D134" s="151">
        <v>-20.698</v>
      </c>
      <c r="E134" s="151">
        <v>3.05</v>
      </c>
      <c r="F134" s="151" t="s">
        <v>142</v>
      </c>
      <c r="G134" s="151"/>
      <c r="H134" s="151"/>
      <c r="J134" s="87">
        <f t="shared" si="108"/>
        <v>66.2</v>
      </c>
      <c r="K134" s="126">
        <v>71</v>
      </c>
      <c r="L134" s="87">
        <v>1</v>
      </c>
      <c r="M134" s="87">
        <v>15</v>
      </c>
      <c r="N134" s="87" t="s">
        <v>154</v>
      </c>
      <c r="O134" s="87" t="s">
        <v>155</v>
      </c>
      <c r="P134" s="87">
        <v>0</v>
      </c>
      <c r="Q134" s="127">
        <v>4.6419999999999999E-5</v>
      </c>
      <c r="R134" s="87">
        <v>0</v>
      </c>
      <c r="S134" s="87">
        <v>0</v>
      </c>
      <c r="T134" s="127">
        <v>1182000000</v>
      </c>
      <c r="U134" s="127">
        <v>1182000000</v>
      </c>
      <c r="V134" s="127">
        <v>1875000000</v>
      </c>
      <c r="W134" s="127">
        <v>1875000000</v>
      </c>
      <c r="X134" s="87">
        <v>0</v>
      </c>
      <c r="Y134" s="87">
        <v>0</v>
      </c>
      <c r="Z134" s="127">
        <v>909900000</v>
      </c>
      <c r="AA134" s="127">
        <v>1.1260000000000001E-5</v>
      </c>
      <c r="AB134" s="127">
        <v>9748000000</v>
      </c>
      <c r="AC134" s="87">
        <v>0.65</v>
      </c>
      <c r="AD134" s="87" t="s">
        <v>156</v>
      </c>
      <c r="AE134" s="87" t="s">
        <v>157</v>
      </c>
      <c r="AF134" s="87" t="s">
        <v>158</v>
      </c>
      <c r="AG134" s="87" t="s">
        <v>159</v>
      </c>
      <c r="AH134" s="87" t="s">
        <v>160</v>
      </c>
      <c r="AI134" s="87" t="s">
        <v>161</v>
      </c>
      <c r="AJ134" s="87" t="s">
        <v>162</v>
      </c>
      <c r="AK134" s="87">
        <v>0</v>
      </c>
      <c r="AL134" s="87">
        <v>0</v>
      </c>
      <c r="AM134" s="87" t="s">
        <v>142</v>
      </c>
      <c r="AO134" s="87">
        <f t="shared" si="137"/>
        <v>132</v>
      </c>
      <c r="AP134" s="87">
        <f t="shared" si="135"/>
        <v>-20.698</v>
      </c>
      <c r="AQ134" s="87">
        <f t="shared" si="135"/>
        <v>3.05</v>
      </c>
      <c r="AR134" s="87">
        <f t="shared" si="138"/>
        <v>-12</v>
      </c>
      <c r="AS134" s="87">
        <v>1</v>
      </c>
      <c r="AT134" s="87">
        <v>0</v>
      </c>
      <c r="AU134" s="87">
        <v>0</v>
      </c>
      <c r="AV134" s="87">
        <v>0</v>
      </c>
      <c r="AW134" s="87">
        <v>0</v>
      </c>
      <c r="AY134" s="133"/>
      <c r="AZ134" s="87" t="str">
        <f t="shared" ref="AZ134:AZ197" si="143">IF(AY134="","",K134)</f>
        <v/>
      </c>
      <c r="BA134" s="87" t="str">
        <f t="shared" ref="BA134:BA197" si="144">IF(AY134="","",K135)</f>
        <v/>
      </c>
      <c r="BB134" s="87" t="str">
        <f t="shared" ref="BB134:BB197" si="145">IF(AY134="","",AY134)</f>
        <v/>
      </c>
      <c r="BC134" s="87" t="str">
        <f t="shared" ref="BC134:BC197" si="146">IF(AY134="","",AY134)</f>
        <v/>
      </c>
      <c r="BD134" s="87" t="str">
        <f t="shared" ref="BD134:BD197" si="147">IF(AY134="","","1c")</f>
        <v/>
      </c>
      <c r="BE134" s="87" t="str">
        <f t="shared" ref="BE134:BE197" si="148">IF(AY134="","","0")</f>
        <v/>
      </c>
      <c r="BG134" s="87" t="str">
        <f t="shared" ref="BG134:BG197" si="149">IF(AY134="","",AY134)</f>
        <v/>
      </c>
      <c r="BH134" s="127" t="str">
        <f t="shared" ref="BH134:BH197" si="150">IF(AY134="","","2.10E+11")</f>
        <v/>
      </c>
      <c r="BI134" s="127" t="str">
        <f t="shared" ref="BI134:BI197" si="151">IF(AY134="","","8.08E+10")</f>
        <v/>
      </c>
      <c r="BJ134" s="87" t="str">
        <f t="shared" ref="BJ134:BJ197" si="152">IF(AY134="","","7850")</f>
        <v/>
      </c>
      <c r="BK134" s="87" t="str">
        <f t="shared" ref="BK134:BK197" si="153">IF(AY134="","",L134)</f>
        <v/>
      </c>
      <c r="BL134" s="87" t="str">
        <f t="shared" ref="BL134:BL197" si="154">IF(AY134="","",M134/1000)</f>
        <v/>
      </c>
      <c r="BN134" s="155">
        <v>132</v>
      </c>
      <c r="BO134" s="155">
        <v>130</v>
      </c>
      <c r="BP134" s="155">
        <v>131</v>
      </c>
      <c r="BQ134" s="155">
        <v>132</v>
      </c>
      <c r="BR134" s="155">
        <v>132</v>
      </c>
      <c r="BS134" s="155" t="str">
        <v>1c</v>
      </c>
      <c r="BT134" s="155" t="str">
        <v>0</v>
      </c>
      <c r="BU134" s="87">
        <v>0</v>
      </c>
      <c r="BV134" s="129">
        <v>132</v>
      </c>
      <c r="BW134" s="129" t="str">
        <v>2.10E+11</v>
      </c>
      <c r="BX134" s="129" t="str">
        <v>8.08E+10</v>
      </c>
      <c r="BY134" s="129" t="str">
        <v>7850</v>
      </c>
      <c r="BZ134" s="129">
        <v>1</v>
      </c>
      <c r="CA134" s="129">
        <v>0.02</v>
      </c>
      <c r="CD134" s="87">
        <v>132</v>
      </c>
      <c r="CE134" s="87" t="s">
        <v>180</v>
      </c>
      <c r="CF134" s="87" t="s">
        <v>181</v>
      </c>
      <c r="CG134" s="87">
        <v>1</v>
      </c>
      <c r="CH134" s="87">
        <v>1</v>
      </c>
      <c r="CI134" s="87">
        <v>0.02</v>
      </c>
      <c r="CK134" s="87">
        <f t="shared" si="139"/>
        <v>132</v>
      </c>
      <c r="CL134" s="87">
        <f t="shared" si="102"/>
        <v>-20.698</v>
      </c>
      <c r="CM134" s="87">
        <f t="shared" si="102"/>
        <v>3.05</v>
      </c>
      <c r="CN134" s="87">
        <f t="shared" si="140"/>
        <v>-12</v>
      </c>
      <c r="CO134" s="87">
        <v>1</v>
      </c>
      <c r="CP134" s="87">
        <v>0</v>
      </c>
      <c r="CR134" s="87">
        <f t="shared" si="141"/>
        <v>132</v>
      </c>
      <c r="CS134" s="87">
        <f t="shared" si="141"/>
        <v>130</v>
      </c>
      <c r="CT134" s="87">
        <f t="shared" si="141"/>
        <v>131</v>
      </c>
      <c r="CU134" s="87">
        <v>3</v>
      </c>
      <c r="CV134" s="87">
        <v>3</v>
      </c>
      <c r="CW134" s="87">
        <v>1</v>
      </c>
      <c r="CX134" s="87">
        <v>0</v>
      </c>
      <c r="CY134" s="87">
        <v>1</v>
      </c>
      <c r="CZ134" s="87">
        <v>3</v>
      </c>
      <c r="DA134" s="87">
        <v>1</v>
      </c>
      <c r="DB134" s="87" t="b">
        <v>1</v>
      </c>
      <c r="DE134" s="89">
        <v>216</v>
      </c>
      <c r="DF134" s="89">
        <v>12.99</v>
      </c>
      <c r="DG134" s="89">
        <v>16.399999999999999</v>
      </c>
      <c r="DH134" s="89">
        <v>-3.48</v>
      </c>
      <c r="DI134" s="89">
        <v>1</v>
      </c>
      <c r="DJ134" s="89">
        <v>0</v>
      </c>
      <c r="DM134" s="87">
        <v>250</v>
      </c>
      <c r="DN134" s="87">
        <v>198</v>
      </c>
      <c r="DO134" s="87">
        <v>154</v>
      </c>
      <c r="DP134" s="87">
        <v>3</v>
      </c>
      <c r="DQ134" s="87">
        <v>3</v>
      </c>
      <c r="DR134" s="87">
        <v>1</v>
      </c>
      <c r="DS134" s="87">
        <v>0</v>
      </c>
      <c r="DT134" s="87">
        <v>2</v>
      </c>
      <c r="DU134" s="87">
        <v>1</v>
      </c>
      <c r="DV134" s="87">
        <v>1</v>
      </c>
      <c r="DW134" s="87" t="b">
        <v>1</v>
      </c>
    </row>
    <row r="135" spans="1:127" ht="12.75">
      <c r="A135" s="89">
        <f t="shared" si="131"/>
        <v>13</v>
      </c>
      <c r="B135" s="151">
        <f t="shared" si="131"/>
        <v>133</v>
      </c>
      <c r="C135" s="152">
        <v>-12</v>
      </c>
      <c r="D135" s="151">
        <v>-21.651</v>
      </c>
      <c r="E135" s="151">
        <v>2.5</v>
      </c>
      <c r="F135" s="151" t="s">
        <v>142</v>
      </c>
      <c r="G135" s="151"/>
      <c r="H135" s="151"/>
      <c r="J135" s="87">
        <f t="shared" si="108"/>
        <v>67.099999999999994</v>
      </c>
      <c r="K135" s="126">
        <v>71</v>
      </c>
      <c r="L135" s="87">
        <v>1</v>
      </c>
      <c r="M135" s="87">
        <v>15</v>
      </c>
      <c r="N135" s="87" t="s">
        <v>154</v>
      </c>
      <c r="O135" s="87" t="s">
        <v>155</v>
      </c>
      <c r="P135" s="87">
        <v>0</v>
      </c>
      <c r="Q135" s="127">
        <v>4.6419999999999999E-5</v>
      </c>
      <c r="R135" s="87">
        <v>0</v>
      </c>
      <c r="S135" s="87">
        <v>0</v>
      </c>
      <c r="T135" s="127">
        <v>1182000000</v>
      </c>
      <c r="U135" s="127">
        <v>1182000000</v>
      </c>
      <c r="V135" s="127">
        <v>1875000000</v>
      </c>
      <c r="W135" s="127">
        <v>1875000000</v>
      </c>
      <c r="X135" s="87">
        <v>0</v>
      </c>
      <c r="Y135" s="87">
        <v>0</v>
      </c>
      <c r="Z135" s="127">
        <v>909900000</v>
      </c>
      <c r="AA135" s="127">
        <v>1.1260000000000001E-5</v>
      </c>
      <c r="AB135" s="127">
        <v>9748000000</v>
      </c>
      <c r="AC135" s="87">
        <v>0.65</v>
      </c>
      <c r="AD135" s="87" t="s">
        <v>156</v>
      </c>
      <c r="AE135" s="87" t="s">
        <v>157</v>
      </c>
      <c r="AF135" s="87" t="s">
        <v>158</v>
      </c>
      <c r="AG135" s="87" t="s">
        <v>159</v>
      </c>
      <c r="AH135" s="87" t="s">
        <v>160</v>
      </c>
      <c r="AI135" s="87" t="s">
        <v>161</v>
      </c>
      <c r="AJ135" s="87" t="s">
        <v>162</v>
      </c>
      <c r="AK135" s="87">
        <v>0</v>
      </c>
      <c r="AL135" s="87">
        <v>0</v>
      </c>
      <c r="AM135" s="87" t="s">
        <v>142</v>
      </c>
      <c r="AO135" s="87">
        <f t="shared" si="137"/>
        <v>133</v>
      </c>
      <c r="AP135" s="87">
        <f t="shared" si="135"/>
        <v>-21.651</v>
      </c>
      <c r="AQ135" s="87">
        <f t="shared" si="135"/>
        <v>2.5</v>
      </c>
      <c r="AR135" s="87">
        <f t="shared" si="138"/>
        <v>-12</v>
      </c>
      <c r="AS135" s="87">
        <v>1</v>
      </c>
      <c r="AT135" s="87">
        <v>0</v>
      </c>
      <c r="AU135" s="87">
        <v>0</v>
      </c>
      <c r="AV135" s="87">
        <v>0</v>
      </c>
      <c r="AW135" s="87">
        <v>0</v>
      </c>
      <c r="AY135" s="133">
        <f t="shared" ref="AY135" si="155">IF(J135="", "", INT(J135))</f>
        <v>67</v>
      </c>
      <c r="AZ135" s="87">
        <f t="shared" si="143"/>
        <v>71</v>
      </c>
      <c r="BA135" s="87">
        <f t="shared" si="144"/>
        <v>72</v>
      </c>
      <c r="BB135" s="87">
        <f t="shared" si="145"/>
        <v>67</v>
      </c>
      <c r="BC135" s="87">
        <f t="shared" si="146"/>
        <v>67</v>
      </c>
      <c r="BD135" s="87" t="str">
        <f t="shared" si="147"/>
        <v>1c</v>
      </c>
      <c r="BE135" s="87" t="str">
        <f t="shared" si="148"/>
        <v>0</v>
      </c>
      <c r="BG135" s="87">
        <f t="shared" si="149"/>
        <v>67</v>
      </c>
      <c r="BH135" s="127" t="str">
        <f t="shared" si="150"/>
        <v>2.10E+11</v>
      </c>
      <c r="BI135" s="127" t="str">
        <f t="shared" si="151"/>
        <v>8.08E+10</v>
      </c>
      <c r="BJ135" s="87" t="str">
        <f t="shared" si="152"/>
        <v>7850</v>
      </c>
      <c r="BK135" s="87">
        <f t="shared" si="153"/>
        <v>1</v>
      </c>
      <c r="BL135" s="87">
        <f t="shared" si="154"/>
        <v>1.4999999999999999E-2</v>
      </c>
      <c r="BN135" s="155">
        <v>133</v>
      </c>
      <c r="BO135" s="155">
        <v>131</v>
      </c>
      <c r="BP135" s="155">
        <v>132</v>
      </c>
      <c r="BQ135" s="155">
        <v>133</v>
      </c>
      <c r="BR135" s="155">
        <v>133</v>
      </c>
      <c r="BS135" s="155" t="str">
        <v>1c</v>
      </c>
      <c r="BT135" s="155" t="str">
        <v>0</v>
      </c>
      <c r="BU135" s="87">
        <v>0</v>
      </c>
      <c r="BV135" s="129">
        <v>133</v>
      </c>
      <c r="BW135" s="129" t="str">
        <v>2.10E+11</v>
      </c>
      <c r="BX135" s="129" t="str">
        <v>8.08E+10</v>
      </c>
      <c r="BY135" s="129" t="str">
        <v>7850</v>
      </c>
      <c r="BZ135" s="129">
        <v>1</v>
      </c>
      <c r="CA135" s="129">
        <v>0.02</v>
      </c>
      <c r="CD135" s="87">
        <v>133</v>
      </c>
      <c r="CE135" s="87" t="s">
        <v>180</v>
      </c>
      <c r="CF135" s="87" t="s">
        <v>181</v>
      </c>
      <c r="CG135" s="87">
        <v>1</v>
      </c>
      <c r="CH135" s="87">
        <v>1</v>
      </c>
      <c r="CI135" s="87">
        <v>0.02</v>
      </c>
      <c r="CK135" s="87">
        <f t="shared" si="139"/>
        <v>133</v>
      </c>
      <c r="CL135" s="87">
        <f t="shared" si="102"/>
        <v>-21.651</v>
      </c>
      <c r="CM135" s="87">
        <f t="shared" si="102"/>
        <v>2.5</v>
      </c>
      <c r="CN135" s="87">
        <f t="shared" si="140"/>
        <v>-12</v>
      </c>
      <c r="CO135" s="87">
        <v>1</v>
      </c>
      <c r="CP135" s="87">
        <v>0</v>
      </c>
      <c r="CR135" s="87">
        <f t="shared" si="141"/>
        <v>133</v>
      </c>
      <c r="CS135" s="87">
        <f t="shared" si="141"/>
        <v>131</v>
      </c>
      <c r="CT135" s="87">
        <f t="shared" si="141"/>
        <v>132</v>
      </c>
      <c r="CU135" s="87">
        <v>3</v>
      </c>
      <c r="CV135" s="87">
        <v>3</v>
      </c>
      <c r="CW135" s="87">
        <v>1</v>
      </c>
      <c r="CX135" s="87">
        <v>0</v>
      </c>
      <c r="CY135" s="87">
        <v>1</v>
      </c>
      <c r="CZ135" s="87">
        <v>3</v>
      </c>
      <c r="DA135" s="87">
        <v>1</v>
      </c>
      <c r="DB135" s="87" t="b">
        <v>1</v>
      </c>
      <c r="DE135" s="89">
        <v>217</v>
      </c>
      <c r="DF135" s="89">
        <v>1.97</v>
      </c>
      <c r="DG135" s="89">
        <v>3.4119999999999999</v>
      </c>
      <c r="DH135" s="89">
        <v>6.06</v>
      </c>
      <c r="DI135" s="89">
        <v>1</v>
      </c>
      <c r="DJ135" s="89">
        <v>0</v>
      </c>
      <c r="DM135" s="87">
        <v>251</v>
      </c>
      <c r="DN135" s="87">
        <v>62</v>
      </c>
      <c r="DO135" s="87">
        <v>199</v>
      </c>
      <c r="DP135" s="87">
        <v>3</v>
      </c>
      <c r="DQ135" s="87">
        <v>3</v>
      </c>
      <c r="DR135" s="87">
        <v>1</v>
      </c>
      <c r="DS135" s="87">
        <v>0</v>
      </c>
      <c r="DT135" s="87">
        <v>2</v>
      </c>
      <c r="DU135" s="87">
        <v>1</v>
      </c>
      <c r="DV135" s="87">
        <v>1</v>
      </c>
      <c r="DW135" s="87" t="b">
        <v>1</v>
      </c>
    </row>
    <row r="136" spans="1:127" ht="12.75">
      <c r="A136" s="89">
        <v>1</v>
      </c>
      <c r="B136" s="89">
        <f t="shared" si="131"/>
        <v>134</v>
      </c>
      <c r="C136" s="150">
        <v>-12</v>
      </c>
      <c r="D136" s="89">
        <v>-21.651</v>
      </c>
      <c r="E136" s="89">
        <v>-2.5</v>
      </c>
      <c r="F136" s="89" t="s">
        <v>142</v>
      </c>
      <c r="G136" s="89"/>
      <c r="H136" s="89"/>
      <c r="J136" s="87">
        <f t="shared" si="108"/>
        <v>67.2</v>
      </c>
      <c r="K136" s="126">
        <v>72</v>
      </c>
      <c r="L136" s="87">
        <v>1</v>
      </c>
      <c r="M136" s="87">
        <v>15</v>
      </c>
      <c r="N136" s="87" t="s">
        <v>154</v>
      </c>
      <c r="O136" s="87" t="s">
        <v>155</v>
      </c>
      <c r="P136" s="87">
        <v>0</v>
      </c>
      <c r="Q136" s="127">
        <v>4.6419999999999999E-5</v>
      </c>
      <c r="R136" s="87">
        <v>0</v>
      </c>
      <c r="S136" s="87">
        <v>0</v>
      </c>
      <c r="T136" s="127">
        <v>1182000000</v>
      </c>
      <c r="U136" s="127">
        <v>1182000000</v>
      </c>
      <c r="V136" s="127">
        <v>1875000000</v>
      </c>
      <c r="W136" s="127">
        <v>1875000000</v>
      </c>
      <c r="X136" s="87">
        <v>0</v>
      </c>
      <c r="Y136" s="87">
        <v>0</v>
      </c>
      <c r="Z136" s="127">
        <v>909900000</v>
      </c>
      <c r="AA136" s="127">
        <v>1.1260000000000001E-5</v>
      </c>
      <c r="AB136" s="127">
        <v>9748000000</v>
      </c>
      <c r="AC136" s="87">
        <v>0.65</v>
      </c>
      <c r="AD136" s="87" t="s">
        <v>156</v>
      </c>
      <c r="AE136" s="87" t="s">
        <v>157</v>
      </c>
      <c r="AF136" s="87" t="s">
        <v>158</v>
      </c>
      <c r="AG136" s="87" t="s">
        <v>159</v>
      </c>
      <c r="AH136" s="87" t="s">
        <v>160</v>
      </c>
      <c r="AI136" s="87" t="s">
        <v>161</v>
      </c>
      <c r="AJ136" s="87" t="s">
        <v>162</v>
      </c>
      <c r="AK136" s="87">
        <v>0</v>
      </c>
      <c r="AL136" s="87">
        <v>0</v>
      </c>
      <c r="AM136" s="87" t="s">
        <v>142</v>
      </c>
      <c r="AO136" s="87">
        <f t="shared" si="137"/>
        <v>134</v>
      </c>
      <c r="AP136" s="87">
        <f t="shared" si="135"/>
        <v>-21.651</v>
      </c>
      <c r="AQ136" s="87">
        <f t="shared" si="135"/>
        <v>-2.5</v>
      </c>
      <c r="AR136" s="87">
        <f t="shared" si="138"/>
        <v>-12</v>
      </c>
      <c r="AS136" s="87">
        <v>1</v>
      </c>
      <c r="AT136" s="87">
        <v>0</v>
      </c>
      <c r="AU136" s="87">
        <v>0</v>
      </c>
      <c r="AV136" s="87">
        <v>0</v>
      </c>
      <c r="AW136" s="87">
        <v>0</v>
      </c>
      <c r="AY136" s="133"/>
      <c r="AZ136" s="87" t="str">
        <f t="shared" si="143"/>
        <v/>
      </c>
      <c r="BA136" s="87" t="str">
        <f t="shared" si="144"/>
        <v/>
      </c>
      <c r="BB136" s="87" t="str">
        <f t="shared" si="145"/>
        <v/>
      </c>
      <c r="BC136" s="87" t="str">
        <f t="shared" si="146"/>
        <v/>
      </c>
      <c r="BD136" s="87" t="str">
        <f t="shared" si="147"/>
        <v/>
      </c>
      <c r="BE136" s="87" t="str">
        <f t="shared" si="148"/>
        <v/>
      </c>
      <c r="BG136" s="87" t="str">
        <f t="shared" si="149"/>
        <v/>
      </c>
      <c r="BH136" s="127" t="str">
        <f t="shared" si="150"/>
        <v/>
      </c>
      <c r="BI136" s="127" t="str">
        <f t="shared" si="151"/>
        <v/>
      </c>
      <c r="BJ136" s="87" t="str">
        <f t="shared" si="152"/>
        <v/>
      </c>
      <c r="BK136" s="87" t="str">
        <f t="shared" si="153"/>
        <v/>
      </c>
      <c r="BL136" s="87" t="str">
        <f t="shared" si="154"/>
        <v/>
      </c>
      <c r="BN136" s="129">
        <v>134</v>
      </c>
      <c r="BO136" s="129">
        <v>132</v>
      </c>
      <c r="BP136" s="129">
        <v>133</v>
      </c>
      <c r="BQ136" s="129">
        <v>134</v>
      </c>
      <c r="BR136" s="129">
        <v>134</v>
      </c>
      <c r="BS136" s="129" t="str">
        <v>1c</v>
      </c>
      <c r="BT136" s="129" t="str">
        <v>0</v>
      </c>
      <c r="BU136" s="87">
        <v>0</v>
      </c>
      <c r="BV136" s="129">
        <v>134</v>
      </c>
      <c r="BW136" s="129" t="str">
        <v>2.10E+11</v>
      </c>
      <c r="BX136" s="129" t="str">
        <v>8.08E+10</v>
      </c>
      <c r="BY136" s="129" t="str">
        <v>7850</v>
      </c>
      <c r="BZ136" s="129">
        <v>1</v>
      </c>
      <c r="CA136" s="129">
        <v>0.02</v>
      </c>
      <c r="CD136" s="87">
        <v>134</v>
      </c>
      <c r="CE136" s="87" t="s">
        <v>180</v>
      </c>
      <c r="CF136" s="87" t="s">
        <v>181</v>
      </c>
      <c r="CG136" s="87">
        <v>1</v>
      </c>
      <c r="CH136" s="87">
        <v>1</v>
      </c>
      <c r="CI136" s="87">
        <v>0.02</v>
      </c>
      <c r="CK136" s="87">
        <f t="shared" si="139"/>
        <v>134</v>
      </c>
      <c r="CL136" s="87">
        <f t="shared" si="102"/>
        <v>-21.651</v>
      </c>
      <c r="CM136" s="87">
        <f t="shared" si="102"/>
        <v>-2.5</v>
      </c>
      <c r="CN136" s="87">
        <f t="shared" si="140"/>
        <v>-12</v>
      </c>
      <c r="CO136" s="87">
        <v>1</v>
      </c>
      <c r="CP136" s="87">
        <v>0</v>
      </c>
      <c r="CR136" s="87">
        <f t="shared" si="141"/>
        <v>134</v>
      </c>
      <c r="CS136" s="87">
        <f t="shared" si="141"/>
        <v>132</v>
      </c>
      <c r="CT136" s="87">
        <f t="shared" si="141"/>
        <v>133</v>
      </c>
      <c r="CU136" s="87">
        <v>3</v>
      </c>
      <c r="CV136" s="87">
        <v>3</v>
      </c>
      <c r="CW136" s="87">
        <v>1</v>
      </c>
      <c r="CX136" s="87">
        <v>0</v>
      </c>
      <c r="CY136" s="87">
        <v>1</v>
      </c>
      <c r="CZ136" s="87">
        <v>3</v>
      </c>
      <c r="DA136" s="87">
        <v>1</v>
      </c>
      <c r="DB136" s="87" t="b">
        <v>1</v>
      </c>
      <c r="DE136" s="89">
        <v>218</v>
      </c>
      <c r="DF136" s="89">
        <v>1.97</v>
      </c>
      <c r="DG136" s="89">
        <v>3.4119999999999999</v>
      </c>
      <c r="DH136" s="89">
        <v>-11.05</v>
      </c>
      <c r="DI136" s="89">
        <v>1</v>
      </c>
      <c r="DJ136" s="89">
        <v>0</v>
      </c>
      <c r="DM136" s="87">
        <v>252</v>
      </c>
      <c r="DN136" s="87">
        <v>199</v>
      </c>
      <c r="DO136" s="87">
        <v>200</v>
      </c>
      <c r="DP136" s="87">
        <v>3</v>
      </c>
      <c r="DQ136" s="87">
        <v>3</v>
      </c>
      <c r="DR136" s="87">
        <v>1</v>
      </c>
      <c r="DS136" s="87">
        <v>0</v>
      </c>
      <c r="DT136" s="87">
        <v>2</v>
      </c>
      <c r="DU136" s="87">
        <v>1</v>
      </c>
      <c r="DV136" s="87">
        <v>1</v>
      </c>
      <c r="DW136" s="87" t="b">
        <v>1</v>
      </c>
    </row>
    <row r="137" spans="1:127" ht="12.75">
      <c r="A137" s="89">
        <f>A136+1</f>
        <v>2</v>
      </c>
      <c r="B137" s="89">
        <f t="shared" si="131"/>
        <v>135</v>
      </c>
      <c r="C137" s="150">
        <v>-12</v>
      </c>
      <c r="D137" s="89">
        <v>-20.698</v>
      </c>
      <c r="E137" s="89">
        <v>-3.05</v>
      </c>
      <c r="F137" s="89" t="s">
        <v>142</v>
      </c>
      <c r="G137" s="89"/>
      <c r="H137" s="89"/>
      <c r="J137" s="87">
        <f t="shared" si="108"/>
        <v>68.099999999999994</v>
      </c>
      <c r="K137" s="126">
        <v>72</v>
      </c>
      <c r="L137" s="87">
        <v>1</v>
      </c>
      <c r="M137" s="87">
        <v>15</v>
      </c>
      <c r="N137" s="87" t="s">
        <v>154</v>
      </c>
      <c r="O137" s="87" t="s">
        <v>155</v>
      </c>
      <c r="P137" s="87">
        <v>0</v>
      </c>
      <c r="Q137" s="127">
        <v>4.6419999999999999E-5</v>
      </c>
      <c r="R137" s="87">
        <v>0</v>
      </c>
      <c r="S137" s="87">
        <v>0</v>
      </c>
      <c r="T137" s="127">
        <v>1182000000</v>
      </c>
      <c r="U137" s="127">
        <v>1182000000</v>
      </c>
      <c r="V137" s="127">
        <v>1875000000</v>
      </c>
      <c r="W137" s="127">
        <v>1875000000</v>
      </c>
      <c r="X137" s="87">
        <v>0</v>
      </c>
      <c r="Y137" s="87">
        <v>0</v>
      </c>
      <c r="Z137" s="127">
        <v>909900000</v>
      </c>
      <c r="AA137" s="127">
        <v>1.1260000000000001E-5</v>
      </c>
      <c r="AB137" s="127">
        <v>9748000000</v>
      </c>
      <c r="AC137" s="87">
        <v>0.65</v>
      </c>
      <c r="AD137" s="87" t="s">
        <v>156</v>
      </c>
      <c r="AE137" s="87" t="s">
        <v>157</v>
      </c>
      <c r="AF137" s="87" t="s">
        <v>158</v>
      </c>
      <c r="AG137" s="87" t="s">
        <v>159</v>
      </c>
      <c r="AH137" s="87" t="s">
        <v>160</v>
      </c>
      <c r="AI137" s="87" t="s">
        <v>161</v>
      </c>
      <c r="AJ137" s="87" t="s">
        <v>162</v>
      </c>
      <c r="AK137" s="87">
        <v>0</v>
      </c>
      <c r="AL137" s="87">
        <v>0</v>
      </c>
      <c r="AM137" s="87" t="s">
        <v>142</v>
      </c>
      <c r="AO137" s="87">
        <f t="shared" si="137"/>
        <v>135</v>
      </c>
      <c r="AP137" s="87">
        <f t="shared" si="135"/>
        <v>-20.698</v>
      </c>
      <c r="AQ137" s="87">
        <f t="shared" si="135"/>
        <v>-3.05</v>
      </c>
      <c r="AR137" s="87">
        <f t="shared" si="138"/>
        <v>-12</v>
      </c>
      <c r="AS137" s="87">
        <v>1</v>
      </c>
      <c r="AT137" s="87">
        <v>0</v>
      </c>
      <c r="AU137" s="87">
        <v>0</v>
      </c>
      <c r="AV137" s="87">
        <v>0</v>
      </c>
      <c r="AW137" s="87">
        <v>0</v>
      </c>
      <c r="AY137" s="133">
        <f t="shared" ref="AY137" si="156">IF(J137="", "", INT(J137))</f>
        <v>68</v>
      </c>
      <c r="AZ137" s="87">
        <f t="shared" si="143"/>
        <v>72</v>
      </c>
      <c r="BA137" s="87">
        <f t="shared" si="144"/>
        <v>73</v>
      </c>
      <c r="BB137" s="87">
        <f t="shared" si="145"/>
        <v>68</v>
      </c>
      <c r="BC137" s="87">
        <f t="shared" si="146"/>
        <v>68</v>
      </c>
      <c r="BD137" s="87" t="str">
        <f t="shared" si="147"/>
        <v>1c</v>
      </c>
      <c r="BE137" s="87" t="str">
        <f t="shared" si="148"/>
        <v>0</v>
      </c>
      <c r="BG137" s="87">
        <f t="shared" si="149"/>
        <v>68</v>
      </c>
      <c r="BH137" s="127" t="str">
        <f t="shared" si="150"/>
        <v>2.10E+11</v>
      </c>
      <c r="BI137" s="127" t="str">
        <f t="shared" si="151"/>
        <v>8.08E+10</v>
      </c>
      <c r="BJ137" s="87" t="str">
        <f t="shared" si="152"/>
        <v>7850</v>
      </c>
      <c r="BK137" s="87">
        <f t="shared" si="153"/>
        <v>1</v>
      </c>
      <c r="BL137" s="87">
        <f t="shared" si="154"/>
        <v>1.4999999999999999E-2</v>
      </c>
      <c r="BN137" s="129">
        <v>135</v>
      </c>
      <c r="BO137" s="129">
        <v>133</v>
      </c>
      <c r="BP137" s="129">
        <v>32</v>
      </c>
      <c r="BQ137" s="129">
        <v>135</v>
      </c>
      <c r="BR137" s="129">
        <v>135</v>
      </c>
      <c r="BS137" s="129" t="str">
        <v>1c</v>
      </c>
      <c r="BT137" s="129" t="str">
        <v>0</v>
      </c>
      <c r="BU137" s="87">
        <v>0</v>
      </c>
      <c r="BV137" s="129">
        <v>135</v>
      </c>
      <c r="BW137" s="129" t="str">
        <v>2.10E+11</v>
      </c>
      <c r="BX137" s="129" t="str">
        <v>8.08E+10</v>
      </c>
      <c r="BY137" s="129" t="str">
        <v>7850</v>
      </c>
      <c r="BZ137" s="129">
        <v>1</v>
      </c>
      <c r="CA137" s="129">
        <v>0.02</v>
      </c>
      <c r="CD137" s="87">
        <v>135</v>
      </c>
      <c r="CE137" s="87" t="s">
        <v>180</v>
      </c>
      <c r="CF137" s="87" t="s">
        <v>181</v>
      </c>
      <c r="CG137" s="87">
        <v>1</v>
      </c>
      <c r="CH137" s="87">
        <v>1</v>
      </c>
      <c r="CI137" s="87">
        <v>0.02</v>
      </c>
      <c r="CK137" s="87">
        <f t="shared" si="139"/>
        <v>135</v>
      </c>
      <c r="CL137" s="87">
        <f t="shared" si="102"/>
        <v>-20.698</v>
      </c>
      <c r="CM137" s="87">
        <f t="shared" si="102"/>
        <v>-3.05</v>
      </c>
      <c r="CN137" s="87">
        <f t="shared" si="140"/>
        <v>-12</v>
      </c>
      <c r="CO137" s="87">
        <v>1</v>
      </c>
      <c r="CP137" s="87">
        <v>0</v>
      </c>
      <c r="CR137" s="87">
        <f t="shared" si="141"/>
        <v>135</v>
      </c>
      <c r="CS137" s="87">
        <f t="shared" si="141"/>
        <v>133</v>
      </c>
      <c r="CT137" s="87">
        <f t="shared" si="141"/>
        <v>32</v>
      </c>
      <c r="CU137" s="87">
        <v>3</v>
      </c>
      <c r="CV137" s="87">
        <v>3</v>
      </c>
      <c r="CW137" s="87">
        <v>1</v>
      </c>
      <c r="CX137" s="87">
        <v>0</v>
      </c>
      <c r="CY137" s="87">
        <v>1</v>
      </c>
      <c r="CZ137" s="87">
        <v>3</v>
      </c>
      <c r="DA137" s="87">
        <v>1</v>
      </c>
      <c r="DB137" s="87" t="b">
        <v>1</v>
      </c>
      <c r="DE137" s="89">
        <v>219</v>
      </c>
      <c r="DF137" s="89">
        <v>-3.94</v>
      </c>
      <c r="DG137" s="89">
        <v>0</v>
      </c>
      <c r="DH137" s="89">
        <v>6.06</v>
      </c>
      <c r="DI137" s="89">
        <v>1</v>
      </c>
      <c r="DJ137" s="89">
        <v>0</v>
      </c>
      <c r="DM137" s="87">
        <v>253</v>
      </c>
      <c r="DN137" s="87">
        <v>200</v>
      </c>
      <c r="DO137" s="87">
        <v>122</v>
      </c>
      <c r="DP137" s="87">
        <v>3</v>
      </c>
      <c r="DQ137" s="87">
        <v>3</v>
      </c>
      <c r="DR137" s="87">
        <v>1</v>
      </c>
      <c r="DS137" s="87">
        <v>0</v>
      </c>
      <c r="DT137" s="87">
        <v>2</v>
      </c>
      <c r="DU137" s="87">
        <v>1</v>
      </c>
      <c r="DV137" s="87">
        <v>1</v>
      </c>
      <c r="DW137" s="87" t="b">
        <v>1</v>
      </c>
    </row>
    <row r="138" spans="1:127" ht="12.75">
      <c r="A138" s="89">
        <f t="shared" ref="A138:B153" si="157">A137+1</f>
        <v>3</v>
      </c>
      <c r="B138" s="155">
        <f t="shared" si="131"/>
        <v>136</v>
      </c>
      <c r="C138" s="156">
        <v>-12</v>
      </c>
      <c r="D138" s="155">
        <v>-18.283000000000001</v>
      </c>
      <c r="E138" s="155">
        <v>-4.444</v>
      </c>
      <c r="F138" s="155" t="s">
        <v>142</v>
      </c>
      <c r="G138" s="155"/>
      <c r="H138" s="89"/>
      <c r="I138" s="87">
        <v>1</v>
      </c>
      <c r="J138" s="87">
        <f t="shared" si="108"/>
        <v>68.2</v>
      </c>
      <c r="K138" s="126">
        <v>73</v>
      </c>
      <c r="L138" s="87">
        <v>1</v>
      </c>
      <c r="M138" s="87">
        <v>15</v>
      </c>
      <c r="N138" s="87" t="s">
        <v>154</v>
      </c>
      <c r="O138" s="87" t="s">
        <v>155</v>
      </c>
      <c r="P138" s="87">
        <v>0</v>
      </c>
      <c r="Q138" s="127">
        <v>4.6419999999999999E-5</v>
      </c>
      <c r="R138" s="87">
        <v>0</v>
      </c>
      <c r="S138" s="87">
        <v>0</v>
      </c>
      <c r="T138" s="127">
        <v>1182000000</v>
      </c>
      <c r="U138" s="127">
        <v>1182000000</v>
      </c>
      <c r="V138" s="127">
        <v>1875000000</v>
      </c>
      <c r="W138" s="127">
        <v>1875000000</v>
      </c>
      <c r="X138" s="87">
        <v>0</v>
      </c>
      <c r="Y138" s="87">
        <v>0</v>
      </c>
      <c r="Z138" s="127">
        <v>909900000</v>
      </c>
      <c r="AA138" s="127">
        <v>1.1260000000000001E-5</v>
      </c>
      <c r="AB138" s="127">
        <v>9748000000</v>
      </c>
      <c r="AC138" s="87">
        <v>0.65</v>
      </c>
      <c r="AD138" s="87" t="s">
        <v>156</v>
      </c>
      <c r="AE138" s="87" t="s">
        <v>157</v>
      </c>
      <c r="AF138" s="87" t="s">
        <v>158</v>
      </c>
      <c r="AG138" s="87" t="s">
        <v>159</v>
      </c>
      <c r="AH138" s="87" t="s">
        <v>160</v>
      </c>
      <c r="AI138" s="87" t="s">
        <v>161</v>
      </c>
      <c r="AJ138" s="87" t="s">
        <v>162</v>
      </c>
      <c r="AK138" s="87">
        <v>0</v>
      </c>
      <c r="AL138" s="87">
        <v>0</v>
      </c>
      <c r="AM138" s="87" t="s">
        <v>142</v>
      </c>
      <c r="AO138" s="87">
        <f t="shared" si="137"/>
        <v>136</v>
      </c>
      <c r="AP138" s="87">
        <f t="shared" si="135"/>
        <v>-18.283000000000001</v>
      </c>
      <c r="AQ138" s="87">
        <f t="shared" si="135"/>
        <v>-4.444</v>
      </c>
      <c r="AR138" s="87">
        <f t="shared" si="138"/>
        <v>-12</v>
      </c>
      <c r="AS138" s="87">
        <v>1</v>
      </c>
      <c r="AT138" s="87">
        <v>0</v>
      </c>
      <c r="AU138" s="87">
        <v>0</v>
      </c>
      <c r="AV138" s="87">
        <v>0</v>
      </c>
      <c r="AW138" s="87">
        <v>0</v>
      </c>
      <c r="AY138" s="133"/>
      <c r="AZ138" s="87" t="str">
        <f t="shared" si="143"/>
        <v/>
      </c>
      <c r="BA138" s="87" t="str">
        <f t="shared" si="144"/>
        <v/>
      </c>
      <c r="BB138" s="87" t="str">
        <f t="shared" si="145"/>
        <v/>
      </c>
      <c r="BC138" s="87" t="str">
        <f t="shared" si="146"/>
        <v/>
      </c>
      <c r="BD138" s="87" t="str">
        <f t="shared" si="147"/>
        <v/>
      </c>
      <c r="BE138" s="87" t="str">
        <f t="shared" si="148"/>
        <v/>
      </c>
      <c r="BG138" s="87" t="str">
        <f t="shared" si="149"/>
        <v/>
      </c>
      <c r="BH138" s="127" t="str">
        <f t="shared" si="150"/>
        <v/>
      </c>
      <c r="BI138" s="127" t="str">
        <f t="shared" si="151"/>
        <v/>
      </c>
      <c r="BJ138" s="87" t="str">
        <f t="shared" si="152"/>
        <v/>
      </c>
      <c r="BK138" s="87" t="str">
        <f t="shared" si="153"/>
        <v/>
      </c>
      <c r="BL138" s="87" t="str">
        <f t="shared" si="154"/>
        <v/>
      </c>
      <c r="BN138" s="129">
        <v>136</v>
      </c>
      <c r="BO138" s="129">
        <v>47</v>
      </c>
      <c r="BP138" s="129">
        <v>147</v>
      </c>
      <c r="BQ138" s="129">
        <v>136</v>
      </c>
      <c r="BR138" s="129">
        <v>136</v>
      </c>
      <c r="BS138" s="129" t="str">
        <v>1c</v>
      </c>
      <c r="BT138" s="129" t="str">
        <v>0</v>
      </c>
      <c r="BU138" s="87">
        <v>0</v>
      </c>
      <c r="BV138" s="129">
        <v>136</v>
      </c>
      <c r="BW138" s="129" t="str">
        <v>2.10E+11</v>
      </c>
      <c r="BX138" s="129" t="str">
        <v>8.08E+10</v>
      </c>
      <c r="BY138" s="129" t="str">
        <v>7850</v>
      </c>
      <c r="BZ138" s="129">
        <v>1</v>
      </c>
      <c r="CA138" s="129">
        <v>0.02</v>
      </c>
      <c r="CD138" s="87">
        <v>136</v>
      </c>
      <c r="CE138" s="87" t="s">
        <v>180</v>
      </c>
      <c r="CF138" s="87" t="s">
        <v>181</v>
      </c>
      <c r="CG138" s="87">
        <v>1</v>
      </c>
      <c r="CH138" s="87">
        <v>1</v>
      </c>
      <c r="CI138" s="87">
        <v>0.02</v>
      </c>
      <c r="CK138" s="87">
        <f t="shared" si="139"/>
        <v>136</v>
      </c>
      <c r="CL138" s="87">
        <f t="shared" si="102"/>
        <v>-18.283000000000001</v>
      </c>
      <c r="CM138" s="87">
        <f t="shared" si="102"/>
        <v>-4.444</v>
      </c>
      <c r="CN138" s="87">
        <f t="shared" si="140"/>
        <v>-12</v>
      </c>
      <c r="CO138" s="87">
        <v>1</v>
      </c>
      <c r="CP138" s="87">
        <v>0</v>
      </c>
      <c r="CR138" s="87">
        <f t="shared" si="141"/>
        <v>136</v>
      </c>
      <c r="CS138" s="87">
        <f t="shared" si="141"/>
        <v>47</v>
      </c>
      <c r="CT138" s="87">
        <f t="shared" si="141"/>
        <v>147</v>
      </c>
      <c r="CU138" s="87">
        <v>3</v>
      </c>
      <c r="CV138" s="87">
        <v>3</v>
      </c>
      <c r="CW138" s="87">
        <v>1</v>
      </c>
      <c r="CX138" s="87">
        <v>0</v>
      </c>
      <c r="CY138" s="87">
        <v>1</v>
      </c>
      <c r="CZ138" s="87">
        <v>3</v>
      </c>
      <c r="DA138" s="87">
        <v>1</v>
      </c>
      <c r="DB138" s="87" t="b">
        <v>1</v>
      </c>
      <c r="DE138" s="89">
        <v>220</v>
      </c>
      <c r="DF138" s="89">
        <v>-3.94</v>
      </c>
      <c r="DG138" s="89">
        <v>0</v>
      </c>
      <c r="DH138" s="89">
        <v>-11.05</v>
      </c>
      <c r="DI138" s="89">
        <v>1</v>
      </c>
      <c r="DJ138" s="89">
        <v>0</v>
      </c>
      <c r="DM138" s="87">
        <v>254</v>
      </c>
      <c r="DN138" s="87">
        <v>67</v>
      </c>
      <c r="DO138" s="87">
        <v>201</v>
      </c>
      <c r="DP138" s="87">
        <v>3</v>
      </c>
      <c r="DQ138" s="87">
        <v>3</v>
      </c>
      <c r="DR138" s="87">
        <v>1</v>
      </c>
      <c r="DS138" s="87">
        <v>0</v>
      </c>
      <c r="DT138" s="87">
        <v>2</v>
      </c>
      <c r="DU138" s="87">
        <v>1</v>
      </c>
      <c r="DV138" s="87">
        <v>1</v>
      </c>
      <c r="DW138" s="87" t="b">
        <v>1</v>
      </c>
    </row>
    <row r="139" spans="1:127" ht="16.7" customHeight="1">
      <c r="A139" s="89">
        <f t="shared" si="157"/>
        <v>4</v>
      </c>
      <c r="B139" s="155">
        <f t="shared" si="131"/>
        <v>137</v>
      </c>
      <c r="C139" s="156">
        <v>-12</v>
      </c>
      <c r="D139" s="155">
        <v>-14.914999999999999</v>
      </c>
      <c r="E139" s="155">
        <v>-6.3890000000000002</v>
      </c>
      <c r="F139" s="155" t="s">
        <v>142</v>
      </c>
      <c r="G139" s="155"/>
      <c r="H139" s="89"/>
      <c r="I139" s="87">
        <v>1</v>
      </c>
      <c r="J139" s="87">
        <f t="shared" si="108"/>
        <v>69.099999999999994</v>
      </c>
      <c r="K139" s="126">
        <v>74</v>
      </c>
      <c r="L139" s="87">
        <v>1</v>
      </c>
      <c r="M139" s="87">
        <v>15</v>
      </c>
      <c r="N139" s="87" t="s">
        <v>154</v>
      </c>
      <c r="O139" s="87" t="s">
        <v>155</v>
      </c>
      <c r="P139" s="87">
        <v>0</v>
      </c>
      <c r="Q139" s="127">
        <v>4.6419999999999999E-5</v>
      </c>
      <c r="R139" s="87">
        <v>0</v>
      </c>
      <c r="S139" s="87">
        <v>0</v>
      </c>
      <c r="T139" s="127">
        <v>1182000000</v>
      </c>
      <c r="U139" s="127">
        <v>1182000000</v>
      </c>
      <c r="V139" s="127">
        <v>1875000000</v>
      </c>
      <c r="W139" s="127">
        <v>1875000000</v>
      </c>
      <c r="X139" s="87">
        <v>0</v>
      </c>
      <c r="Y139" s="87">
        <v>0</v>
      </c>
      <c r="Z139" s="127">
        <v>909900000</v>
      </c>
      <c r="AA139" s="127">
        <v>1.1260000000000001E-5</v>
      </c>
      <c r="AB139" s="127">
        <v>9748000000</v>
      </c>
      <c r="AC139" s="87">
        <v>0.65</v>
      </c>
      <c r="AD139" s="87" t="s">
        <v>156</v>
      </c>
      <c r="AE139" s="87" t="s">
        <v>157</v>
      </c>
      <c r="AF139" s="87" t="s">
        <v>158</v>
      </c>
      <c r="AG139" s="87" t="s">
        <v>159</v>
      </c>
      <c r="AH139" s="87" t="s">
        <v>160</v>
      </c>
      <c r="AI139" s="87" t="s">
        <v>161</v>
      </c>
      <c r="AJ139" s="87" t="s">
        <v>162</v>
      </c>
      <c r="AK139" s="87">
        <v>0</v>
      </c>
      <c r="AL139" s="87">
        <v>0</v>
      </c>
      <c r="AM139" s="87" t="s">
        <v>142</v>
      </c>
      <c r="AO139" s="87">
        <f t="shared" si="137"/>
        <v>137</v>
      </c>
      <c r="AP139" s="87">
        <f t="shared" si="135"/>
        <v>-14.914999999999999</v>
      </c>
      <c r="AQ139" s="87">
        <f t="shared" si="135"/>
        <v>-6.3890000000000002</v>
      </c>
      <c r="AR139" s="87">
        <f t="shared" si="138"/>
        <v>-12</v>
      </c>
      <c r="AS139" s="87">
        <v>1</v>
      </c>
      <c r="AT139" s="87">
        <v>0</v>
      </c>
      <c r="AU139" s="87">
        <v>0</v>
      </c>
      <c r="AV139" s="87">
        <v>0</v>
      </c>
      <c r="AW139" s="87">
        <v>0</v>
      </c>
      <c r="AY139" s="133">
        <f t="shared" ref="AY139" si="158">IF(J139="", "", INT(J139))</f>
        <v>69</v>
      </c>
      <c r="AZ139" s="87">
        <f t="shared" si="143"/>
        <v>74</v>
      </c>
      <c r="BA139" s="87">
        <f t="shared" si="144"/>
        <v>75</v>
      </c>
      <c r="BB139" s="87">
        <f t="shared" si="145"/>
        <v>69</v>
      </c>
      <c r="BC139" s="87">
        <f t="shared" si="146"/>
        <v>69</v>
      </c>
      <c r="BD139" s="87" t="str">
        <f t="shared" si="147"/>
        <v>1c</v>
      </c>
      <c r="BE139" s="87" t="str">
        <f t="shared" si="148"/>
        <v>0</v>
      </c>
      <c r="BG139" s="87">
        <f t="shared" si="149"/>
        <v>69</v>
      </c>
      <c r="BH139" s="127" t="str">
        <f t="shared" si="150"/>
        <v>2.10E+11</v>
      </c>
      <c r="BI139" s="127" t="str">
        <f t="shared" si="151"/>
        <v>8.08E+10</v>
      </c>
      <c r="BJ139" s="87" t="str">
        <f t="shared" si="152"/>
        <v>7850</v>
      </c>
      <c r="BK139" s="87">
        <f t="shared" si="153"/>
        <v>1</v>
      </c>
      <c r="BL139" s="87">
        <f t="shared" si="154"/>
        <v>1.4999999999999999E-2</v>
      </c>
      <c r="BN139" s="129">
        <v>137</v>
      </c>
      <c r="BO139" s="129">
        <v>147</v>
      </c>
      <c r="BP139" s="129">
        <v>148</v>
      </c>
      <c r="BQ139" s="129">
        <v>137</v>
      </c>
      <c r="BR139" s="129">
        <v>137</v>
      </c>
      <c r="BS139" s="129" t="str">
        <v>1c</v>
      </c>
      <c r="BT139" s="129" t="str">
        <v>0</v>
      </c>
      <c r="BU139" s="87">
        <v>0</v>
      </c>
      <c r="BV139" s="129">
        <v>137</v>
      </c>
      <c r="BW139" s="129" t="str">
        <v>2.10E+11</v>
      </c>
      <c r="BX139" s="129" t="str">
        <v>8.08E+10</v>
      </c>
      <c r="BY139" s="129" t="str">
        <v>7850</v>
      </c>
      <c r="BZ139" s="129">
        <v>1</v>
      </c>
      <c r="CA139" s="129">
        <v>0.02</v>
      </c>
      <c r="CD139" s="87">
        <v>137</v>
      </c>
      <c r="CE139" s="87" t="s">
        <v>180</v>
      </c>
      <c r="CF139" s="87" t="s">
        <v>181</v>
      </c>
      <c r="CG139" s="87">
        <v>1</v>
      </c>
      <c r="CH139" s="87">
        <v>1</v>
      </c>
      <c r="CI139" s="87">
        <v>0.02</v>
      </c>
      <c r="CK139" s="87">
        <f t="shared" si="139"/>
        <v>137</v>
      </c>
      <c r="CL139" s="87">
        <f t="shared" si="102"/>
        <v>-14.914999999999999</v>
      </c>
      <c r="CM139" s="87">
        <f t="shared" si="102"/>
        <v>-6.3890000000000002</v>
      </c>
      <c r="CN139" s="87">
        <f t="shared" si="140"/>
        <v>-12</v>
      </c>
      <c r="CO139" s="87">
        <v>1</v>
      </c>
      <c r="CP139" s="87">
        <v>0</v>
      </c>
      <c r="CR139" s="87">
        <f t="shared" si="141"/>
        <v>137</v>
      </c>
      <c r="CS139" s="87">
        <f t="shared" si="141"/>
        <v>147</v>
      </c>
      <c r="CT139" s="87">
        <f t="shared" si="141"/>
        <v>148</v>
      </c>
      <c r="CU139" s="87">
        <v>3</v>
      </c>
      <c r="CV139" s="87">
        <v>3</v>
      </c>
      <c r="CW139" s="87">
        <v>1</v>
      </c>
      <c r="CX139" s="87">
        <v>0</v>
      </c>
      <c r="CY139" s="87">
        <v>1</v>
      </c>
      <c r="CZ139" s="87">
        <v>3</v>
      </c>
      <c r="DA139" s="87">
        <v>1</v>
      </c>
      <c r="DB139" s="87" t="b">
        <v>1</v>
      </c>
      <c r="DE139" s="89">
        <v>221</v>
      </c>
      <c r="DF139" s="89">
        <v>1.97</v>
      </c>
      <c r="DG139" s="89">
        <v>-3.4119999999999999</v>
      </c>
      <c r="DH139" s="89">
        <v>6.06</v>
      </c>
      <c r="DI139" s="89">
        <v>1</v>
      </c>
      <c r="DJ139" s="89">
        <v>0</v>
      </c>
      <c r="DM139" s="87">
        <v>255</v>
      </c>
      <c r="DN139" s="87">
        <v>201</v>
      </c>
      <c r="DO139" s="87">
        <v>202</v>
      </c>
      <c r="DP139" s="87">
        <v>3</v>
      </c>
      <c r="DQ139" s="87">
        <v>3</v>
      </c>
      <c r="DR139" s="87">
        <v>1</v>
      </c>
      <c r="DS139" s="87">
        <v>0</v>
      </c>
      <c r="DT139" s="87">
        <v>2</v>
      </c>
      <c r="DU139" s="87">
        <v>1</v>
      </c>
      <c r="DV139" s="87">
        <v>1</v>
      </c>
      <c r="DW139" s="87" t="b">
        <v>1</v>
      </c>
    </row>
    <row r="140" spans="1:127" ht="12.75">
      <c r="A140" s="89">
        <f t="shared" si="157"/>
        <v>5</v>
      </c>
      <c r="B140" s="155">
        <f t="shared" si="131"/>
        <v>138</v>
      </c>
      <c r="C140" s="156">
        <v>-12</v>
      </c>
      <c r="D140" s="155">
        <v>-11.547000000000001</v>
      </c>
      <c r="E140" s="155">
        <v>-8.3330000000000002</v>
      </c>
      <c r="F140" s="155" t="s">
        <v>142</v>
      </c>
      <c r="G140" s="155"/>
      <c r="H140" s="89"/>
      <c r="I140" s="87">
        <v>1</v>
      </c>
      <c r="J140" s="87">
        <f t="shared" si="108"/>
        <v>69.2</v>
      </c>
      <c r="K140" s="126">
        <v>75</v>
      </c>
      <c r="L140" s="87">
        <v>1</v>
      </c>
      <c r="M140" s="87">
        <v>15</v>
      </c>
      <c r="N140" s="87" t="s">
        <v>154</v>
      </c>
      <c r="O140" s="87" t="s">
        <v>155</v>
      </c>
      <c r="P140" s="87">
        <v>0</v>
      </c>
      <c r="Q140" s="127">
        <v>4.6419999999999999E-5</v>
      </c>
      <c r="R140" s="87">
        <v>0</v>
      </c>
      <c r="S140" s="87">
        <v>0</v>
      </c>
      <c r="T140" s="127">
        <v>1182000000</v>
      </c>
      <c r="U140" s="127">
        <v>1182000000</v>
      </c>
      <c r="V140" s="127">
        <v>1875000000</v>
      </c>
      <c r="W140" s="127">
        <v>1875000000</v>
      </c>
      <c r="X140" s="87">
        <v>0</v>
      </c>
      <c r="Y140" s="87">
        <v>0</v>
      </c>
      <c r="Z140" s="127">
        <v>909900000</v>
      </c>
      <c r="AA140" s="127">
        <v>1.1260000000000001E-5</v>
      </c>
      <c r="AB140" s="127">
        <v>9748000000</v>
      </c>
      <c r="AC140" s="87">
        <v>0.65</v>
      </c>
      <c r="AD140" s="87" t="s">
        <v>156</v>
      </c>
      <c r="AE140" s="87" t="s">
        <v>157</v>
      </c>
      <c r="AF140" s="87" t="s">
        <v>158</v>
      </c>
      <c r="AG140" s="87" t="s">
        <v>159</v>
      </c>
      <c r="AH140" s="87" t="s">
        <v>160</v>
      </c>
      <c r="AI140" s="87" t="s">
        <v>161</v>
      </c>
      <c r="AJ140" s="87" t="s">
        <v>162</v>
      </c>
      <c r="AK140" s="87">
        <v>0</v>
      </c>
      <c r="AL140" s="87">
        <v>0</v>
      </c>
      <c r="AM140" s="87" t="s">
        <v>142</v>
      </c>
      <c r="AO140" s="87">
        <f t="shared" si="137"/>
        <v>138</v>
      </c>
      <c r="AP140" s="87">
        <f t="shared" si="135"/>
        <v>-11.547000000000001</v>
      </c>
      <c r="AQ140" s="87">
        <f t="shared" si="135"/>
        <v>-8.3330000000000002</v>
      </c>
      <c r="AR140" s="87">
        <f t="shared" si="138"/>
        <v>-12</v>
      </c>
      <c r="AS140" s="87">
        <v>1</v>
      </c>
      <c r="AT140" s="87">
        <v>0</v>
      </c>
      <c r="AU140" s="87">
        <v>0</v>
      </c>
      <c r="AV140" s="87">
        <v>0</v>
      </c>
      <c r="AW140" s="87">
        <v>0</v>
      </c>
      <c r="AY140" s="133"/>
      <c r="AZ140" s="87" t="str">
        <f t="shared" si="143"/>
        <v/>
      </c>
      <c r="BA140" s="87" t="str">
        <f t="shared" si="144"/>
        <v/>
      </c>
      <c r="BB140" s="87" t="str">
        <f t="shared" si="145"/>
        <v/>
      </c>
      <c r="BC140" s="87" t="str">
        <f t="shared" si="146"/>
        <v/>
      </c>
      <c r="BD140" s="87" t="str">
        <f t="shared" si="147"/>
        <v/>
      </c>
      <c r="BE140" s="87" t="str">
        <f t="shared" si="148"/>
        <v/>
      </c>
      <c r="BG140" s="87" t="str">
        <f t="shared" si="149"/>
        <v/>
      </c>
      <c r="BH140" s="127" t="str">
        <f t="shared" si="150"/>
        <v/>
      </c>
      <c r="BI140" s="127" t="str">
        <f t="shared" si="151"/>
        <v/>
      </c>
      <c r="BJ140" s="87" t="str">
        <f t="shared" si="152"/>
        <v/>
      </c>
      <c r="BK140" s="87" t="str">
        <f t="shared" si="153"/>
        <v/>
      </c>
      <c r="BL140" s="87" t="str">
        <f t="shared" si="154"/>
        <v/>
      </c>
      <c r="BN140" s="129">
        <v>138</v>
      </c>
      <c r="BO140" s="129">
        <v>148</v>
      </c>
      <c r="BP140" s="155">
        <v>149</v>
      </c>
      <c r="BQ140" s="129">
        <v>138</v>
      </c>
      <c r="BR140" s="129">
        <v>138</v>
      </c>
      <c r="BS140" s="129" t="str">
        <v>1c</v>
      </c>
      <c r="BT140" s="129" t="str">
        <v>0</v>
      </c>
      <c r="BU140" s="87">
        <v>0</v>
      </c>
      <c r="BV140" s="129">
        <v>138</v>
      </c>
      <c r="BW140" s="129" t="str">
        <v>2.10E+11</v>
      </c>
      <c r="BX140" s="129" t="str">
        <v>8.08E+10</v>
      </c>
      <c r="BY140" s="129" t="str">
        <v>7850</v>
      </c>
      <c r="BZ140" s="129">
        <v>1</v>
      </c>
      <c r="CA140" s="129">
        <v>0.02</v>
      </c>
      <c r="CD140" s="87">
        <v>138</v>
      </c>
      <c r="CE140" s="87" t="s">
        <v>180</v>
      </c>
      <c r="CF140" s="87" t="s">
        <v>181</v>
      </c>
      <c r="CG140" s="87">
        <v>1</v>
      </c>
      <c r="CH140" s="87">
        <v>1</v>
      </c>
      <c r="CI140" s="87">
        <v>0.02</v>
      </c>
      <c r="CK140" s="87">
        <f t="shared" si="139"/>
        <v>138</v>
      </c>
      <c r="CL140" s="87">
        <f t="shared" si="102"/>
        <v>-11.547000000000001</v>
      </c>
      <c r="CM140" s="87">
        <f t="shared" si="102"/>
        <v>-8.3330000000000002</v>
      </c>
      <c r="CN140" s="87">
        <f t="shared" si="140"/>
        <v>-12</v>
      </c>
      <c r="CO140" s="87">
        <v>1</v>
      </c>
      <c r="CP140" s="87">
        <v>0</v>
      </c>
      <c r="CR140" s="87">
        <f t="shared" si="141"/>
        <v>138</v>
      </c>
      <c r="CS140" s="87">
        <f t="shared" si="141"/>
        <v>148</v>
      </c>
      <c r="CT140" s="87">
        <f t="shared" si="141"/>
        <v>149</v>
      </c>
      <c r="CU140" s="87">
        <v>3</v>
      </c>
      <c r="CV140" s="87">
        <v>3</v>
      </c>
      <c r="CW140" s="87">
        <v>1</v>
      </c>
      <c r="CX140" s="87">
        <v>0</v>
      </c>
      <c r="CY140" s="87">
        <v>1</v>
      </c>
      <c r="CZ140" s="87">
        <v>3</v>
      </c>
      <c r="DA140" s="87">
        <v>1</v>
      </c>
      <c r="DB140" s="87" t="b">
        <v>1</v>
      </c>
      <c r="DE140" s="89">
        <v>222</v>
      </c>
      <c r="DF140" s="89">
        <v>1.97</v>
      </c>
      <c r="DG140" s="89">
        <v>-3.4119999999999999</v>
      </c>
      <c r="DH140" s="89">
        <v>-11.05</v>
      </c>
      <c r="DI140" s="89">
        <v>1</v>
      </c>
      <c r="DJ140" s="89">
        <v>0</v>
      </c>
      <c r="DM140" s="87">
        <v>256</v>
      </c>
      <c r="DN140" s="87">
        <v>202</v>
      </c>
      <c r="DO140" s="87">
        <v>127</v>
      </c>
      <c r="DP140" s="87">
        <v>3</v>
      </c>
      <c r="DQ140" s="87">
        <v>3</v>
      </c>
      <c r="DR140" s="87">
        <v>1</v>
      </c>
      <c r="DS140" s="87">
        <v>0</v>
      </c>
      <c r="DT140" s="87">
        <v>2</v>
      </c>
      <c r="DU140" s="87">
        <v>1</v>
      </c>
      <c r="DV140" s="87">
        <v>1</v>
      </c>
      <c r="DW140" s="87" t="b">
        <v>1</v>
      </c>
    </row>
    <row r="141" spans="1:127" ht="12.75">
      <c r="A141" s="89">
        <f t="shared" si="157"/>
        <v>6</v>
      </c>
      <c r="B141" s="89">
        <f t="shared" si="157"/>
        <v>139</v>
      </c>
      <c r="C141" s="150">
        <v>-12</v>
      </c>
      <c r="D141" s="89">
        <v>-6.9160000000000004</v>
      </c>
      <c r="E141" s="89">
        <v>-11.007</v>
      </c>
      <c r="F141" s="89" t="s">
        <v>142</v>
      </c>
      <c r="G141" s="89"/>
      <c r="H141" s="89"/>
      <c r="J141" s="87">
        <f t="shared" si="108"/>
        <v>70.099999999999994</v>
      </c>
      <c r="K141" s="126">
        <v>75</v>
      </c>
      <c r="L141" s="87">
        <v>1</v>
      </c>
      <c r="M141" s="87">
        <v>15</v>
      </c>
      <c r="N141" s="87" t="s">
        <v>154</v>
      </c>
      <c r="O141" s="87" t="s">
        <v>155</v>
      </c>
      <c r="P141" s="87">
        <v>0</v>
      </c>
      <c r="Q141" s="127">
        <v>4.6419999999999999E-5</v>
      </c>
      <c r="R141" s="87">
        <v>0</v>
      </c>
      <c r="S141" s="87">
        <v>0</v>
      </c>
      <c r="T141" s="127">
        <v>1182000000</v>
      </c>
      <c r="U141" s="127">
        <v>1182000000</v>
      </c>
      <c r="V141" s="127">
        <v>1875000000</v>
      </c>
      <c r="W141" s="127">
        <v>1875000000</v>
      </c>
      <c r="X141" s="87">
        <v>0</v>
      </c>
      <c r="Y141" s="87">
        <v>0</v>
      </c>
      <c r="Z141" s="127">
        <v>909900000</v>
      </c>
      <c r="AA141" s="127">
        <v>1.1260000000000001E-5</v>
      </c>
      <c r="AB141" s="127">
        <v>9748000000</v>
      </c>
      <c r="AC141" s="87">
        <v>0.65</v>
      </c>
      <c r="AD141" s="87" t="s">
        <v>156</v>
      </c>
      <c r="AE141" s="87" t="s">
        <v>157</v>
      </c>
      <c r="AF141" s="87" t="s">
        <v>158</v>
      </c>
      <c r="AG141" s="87" t="s">
        <v>159</v>
      </c>
      <c r="AH141" s="87" t="s">
        <v>160</v>
      </c>
      <c r="AI141" s="87" t="s">
        <v>161</v>
      </c>
      <c r="AJ141" s="87" t="s">
        <v>162</v>
      </c>
      <c r="AK141" s="87">
        <v>0</v>
      </c>
      <c r="AL141" s="87">
        <v>0</v>
      </c>
      <c r="AM141" s="87" t="s">
        <v>142</v>
      </c>
      <c r="AO141" s="87">
        <f t="shared" si="137"/>
        <v>139</v>
      </c>
      <c r="AP141" s="87">
        <f t="shared" si="135"/>
        <v>-6.9160000000000004</v>
      </c>
      <c r="AQ141" s="87">
        <f t="shared" si="135"/>
        <v>-11.007</v>
      </c>
      <c r="AR141" s="87">
        <f t="shared" si="138"/>
        <v>-12</v>
      </c>
      <c r="AS141" s="87">
        <v>1</v>
      </c>
      <c r="AT141" s="87">
        <v>0</v>
      </c>
      <c r="AU141" s="87">
        <v>0</v>
      </c>
      <c r="AV141" s="87">
        <v>0</v>
      </c>
      <c r="AW141" s="87">
        <v>0</v>
      </c>
      <c r="AY141" s="133">
        <f t="shared" ref="AY141" si="159">IF(J141="", "", INT(J141))</f>
        <v>70</v>
      </c>
      <c r="AZ141" s="87">
        <f t="shared" si="143"/>
        <v>75</v>
      </c>
      <c r="BA141" s="87">
        <f t="shared" si="144"/>
        <v>76</v>
      </c>
      <c r="BB141" s="87">
        <f t="shared" si="145"/>
        <v>70</v>
      </c>
      <c r="BC141" s="87">
        <f t="shared" si="146"/>
        <v>70</v>
      </c>
      <c r="BD141" s="87" t="str">
        <f t="shared" si="147"/>
        <v>1c</v>
      </c>
      <c r="BE141" s="87" t="str">
        <f t="shared" si="148"/>
        <v>0</v>
      </c>
      <c r="BG141" s="87">
        <f t="shared" si="149"/>
        <v>70</v>
      </c>
      <c r="BH141" s="127" t="str">
        <f t="shared" si="150"/>
        <v>2.10E+11</v>
      </c>
      <c r="BI141" s="127" t="str">
        <f t="shared" si="151"/>
        <v>8.08E+10</v>
      </c>
      <c r="BJ141" s="87" t="str">
        <f t="shared" si="152"/>
        <v>7850</v>
      </c>
      <c r="BK141" s="87">
        <f t="shared" si="153"/>
        <v>1</v>
      </c>
      <c r="BL141" s="87">
        <f t="shared" si="154"/>
        <v>1.4999999999999999E-2</v>
      </c>
      <c r="BN141" s="155">
        <v>139</v>
      </c>
      <c r="BO141" s="155">
        <v>149</v>
      </c>
      <c r="BP141" s="155">
        <v>150</v>
      </c>
      <c r="BQ141" s="155">
        <v>139</v>
      </c>
      <c r="BR141" s="155">
        <v>139</v>
      </c>
      <c r="BS141" s="155" t="str">
        <v>1c</v>
      </c>
      <c r="BT141" s="155" t="str">
        <v>0</v>
      </c>
      <c r="BU141" s="87">
        <v>0</v>
      </c>
      <c r="BV141" s="129">
        <v>139</v>
      </c>
      <c r="BW141" s="129" t="str">
        <v>2.10E+11</v>
      </c>
      <c r="BX141" s="129" t="str">
        <v>8.08E+10</v>
      </c>
      <c r="BY141" s="129" t="str">
        <v>7850</v>
      </c>
      <c r="BZ141" s="129">
        <v>1</v>
      </c>
      <c r="CA141" s="129">
        <v>0.02</v>
      </c>
      <c r="CD141" s="87">
        <v>139</v>
      </c>
      <c r="CE141" s="87" t="s">
        <v>180</v>
      </c>
      <c r="CF141" s="87" t="s">
        <v>181</v>
      </c>
      <c r="CG141" s="87">
        <v>1</v>
      </c>
      <c r="CH141" s="87">
        <v>1</v>
      </c>
      <c r="CI141" s="87">
        <v>0.02</v>
      </c>
      <c r="CK141" s="87">
        <f t="shared" si="139"/>
        <v>139</v>
      </c>
      <c r="CL141" s="87">
        <f t="shared" si="102"/>
        <v>-6.9160000000000004</v>
      </c>
      <c r="CM141" s="87">
        <f t="shared" si="102"/>
        <v>-11.007</v>
      </c>
      <c r="CN141" s="87">
        <f t="shared" si="140"/>
        <v>-12</v>
      </c>
      <c r="CO141" s="87">
        <v>1</v>
      </c>
      <c r="CP141" s="87">
        <v>0</v>
      </c>
      <c r="CR141" s="87">
        <f t="shared" si="141"/>
        <v>139</v>
      </c>
      <c r="CS141" s="87">
        <f t="shared" si="141"/>
        <v>149</v>
      </c>
      <c r="CT141" s="87">
        <f t="shared" si="141"/>
        <v>150</v>
      </c>
      <c r="CU141" s="87">
        <v>3</v>
      </c>
      <c r="CV141" s="87">
        <v>3</v>
      </c>
      <c r="CW141" s="87">
        <v>1</v>
      </c>
      <c r="CX141" s="87">
        <v>0</v>
      </c>
      <c r="CY141" s="87">
        <v>1</v>
      </c>
      <c r="CZ141" s="87">
        <v>3</v>
      </c>
      <c r="DA141" s="87">
        <v>1</v>
      </c>
      <c r="DB141" s="87" t="b">
        <v>1</v>
      </c>
      <c r="DE141" s="89">
        <v>229</v>
      </c>
      <c r="DF141" s="89">
        <v>0</v>
      </c>
      <c r="DG141" s="89">
        <v>0</v>
      </c>
      <c r="DH141" s="89">
        <v>12</v>
      </c>
      <c r="DI141" s="89">
        <v>1</v>
      </c>
      <c r="DJ141" s="89">
        <v>0</v>
      </c>
      <c r="DM141" s="87">
        <v>257</v>
      </c>
      <c r="DN141" s="87">
        <v>72</v>
      </c>
      <c r="DO141" s="87">
        <v>203</v>
      </c>
      <c r="DP141" s="87">
        <v>3</v>
      </c>
      <c r="DQ141" s="87">
        <v>3</v>
      </c>
      <c r="DR141" s="87">
        <v>1</v>
      </c>
      <c r="DS141" s="87">
        <v>0</v>
      </c>
      <c r="DT141" s="87">
        <v>2</v>
      </c>
      <c r="DU141" s="87">
        <v>1</v>
      </c>
      <c r="DV141" s="87">
        <v>1</v>
      </c>
      <c r="DW141" s="87" t="b">
        <v>1</v>
      </c>
    </row>
    <row r="142" spans="1:127" ht="12.75">
      <c r="A142" s="89">
        <f t="shared" si="157"/>
        <v>7</v>
      </c>
      <c r="B142" s="89">
        <f t="shared" si="157"/>
        <v>140</v>
      </c>
      <c r="C142" s="150">
        <v>-12</v>
      </c>
      <c r="D142" s="89">
        <v>-6.4950000000000001</v>
      </c>
      <c r="E142" s="89">
        <v>-11.25</v>
      </c>
      <c r="F142" s="89" t="s">
        <v>142</v>
      </c>
      <c r="G142" s="89"/>
      <c r="H142" s="89"/>
      <c r="J142" s="87">
        <f t="shared" si="108"/>
        <v>70.2</v>
      </c>
      <c r="K142" s="126">
        <v>76</v>
      </c>
      <c r="L142" s="87">
        <v>1</v>
      </c>
      <c r="M142" s="87">
        <v>15</v>
      </c>
      <c r="N142" s="87" t="s">
        <v>154</v>
      </c>
      <c r="O142" s="87" t="s">
        <v>155</v>
      </c>
      <c r="P142" s="87">
        <v>0</v>
      </c>
      <c r="Q142" s="127">
        <v>4.6419999999999999E-5</v>
      </c>
      <c r="R142" s="87">
        <v>0</v>
      </c>
      <c r="S142" s="87">
        <v>0</v>
      </c>
      <c r="T142" s="127">
        <v>1182000000</v>
      </c>
      <c r="U142" s="127">
        <v>1182000000</v>
      </c>
      <c r="V142" s="127">
        <v>1875000000</v>
      </c>
      <c r="W142" s="127">
        <v>1875000000</v>
      </c>
      <c r="X142" s="87">
        <v>0</v>
      </c>
      <c r="Y142" s="87">
        <v>0</v>
      </c>
      <c r="Z142" s="127">
        <v>909900000</v>
      </c>
      <c r="AA142" s="127">
        <v>1.1260000000000001E-5</v>
      </c>
      <c r="AB142" s="127">
        <v>9748000000</v>
      </c>
      <c r="AC142" s="87">
        <v>0.65</v>
      </c>
      <c r="AD142" s="87" t="s">
        <v>156</v>
      </c>
      <c r="AE142" s="87" t="s">
        <v>157</v>
      </c>
      <c r="AF142" s="87" t="s">
        <v>158</v>
      </c>
      <c r="AG142" s="87" t="s">
        <v>159</v>
      </c>
      <c r="AH142" s="87" t="s">
        <v>160</v>
      </c>
      <c r="AI142" s="87" t="s">
        <v>161</v>
      </c>
      <c r="AJ142" s="87" t="s">
        <v>162</v>
      </c>
      <c r="AK142" s="87">
        <v>0</v>
      </c>
      <c r="AL142" s="87">
        <v>0</v>
      </c>
      <c r="AM142" s="87" t="s">
        <v>142</v>
      </c>
      <c r="AO142" s="87">
        <f t="shared" si="137"/>
        <v>140</v>
      </c>
      <c r="AP142" s="87">
        <f t="shared" si="135"/>
        <v>-6.4950000000000001</v>
      </c>
      <c r="AQ142" s="87">
        <f t="shared" si="135"/>
        <v>-11.25</v>
      </c>
      <c r="AR142" s="87">
        <f t="shared" si="138"/>
        <v>-12</v>
      </c>
      <c r="AS142" s="87">
        <v>1</v>
      </c>
      <c r="AT142" s="87">
        <v>0</v>
      </c>
      <c r="AU142" s="87">
        <v>0</v>
      </c>
      <c r="AV142" s="87">
        <v>0</v>
      </c>
      <c r="AW142" s="87">
        <v>0</v>
      </c>
      <c r="AY142" s="133"/>
      <c r="AZ142" s="87" t="str">
        <f t="shared" si="143"/>
        <v/>
      </c>
      <c r="BA142" s="87" t="str">
        <f t="shared" si="144"/>
        <v/>
      </c>
      <c r="BB142" s="87" t="str">
        <f t="shared" si="145"/>
        <v/>
      </c>
      <c r="BC142" s="87" t="str">
        <f t="shared" si="146"/>
        <v/>
      </c>
      <c r="BD142" s="87" t="str">
        <f t="shared" si="147"/>
        <v/>
      </c>
      <c r="BE142" s="87" t="str">
        <f t="shared" si="148"/>
        <v/>
      </c>
      <c r="BG142" s="87" t="str">
        <f t="shared" si="149"/>
        <v/>
      </c>
      <c r="BH142" s="127" t="str">
        <f t="shared" si="150"/>
        <v/>
      </c>
      <c r="BI142" s="127" t="str">
        <f t="shared" si="151"/>
        <v/>
      </c>
      <c r="BJ142" s="87" t="str">
        <f t="shared" si="152"/>
        <v/>
      </c>
      <c r="BK142" s="87" t="str">
        <f t="shared" si="153"/>
        <v/>
      </c>
      <c r="BL142" s="87" t="str">
        <f t="shared" si="154"/>
        <v/>
      </c>
      <c r="BN142" s="155">
        <v>140</v>
      </c>
      <c r="BO142" s="155">
        <v>150</v>
      </c>
      <c r="BP142" s="155">
        <v>151</v>
      </c>
      <c r="BQ142" s="155">
        <v>140</v>
      </c>
      <c r="BR142" s="155">
        <v>140</v>
      </c>
      <c r="BS142" s="155" t="str">
        <v>1c</v>
      </c>
      <c r="BT142" s="155" t="str">
        <v>0</v>
      </c>
      <c r="BU142" s="87">
        <v>0</v>
      </c>
      <c r="BV142" s="129">
        <v>140</v>
      </c>
      <c r="BW142" s="129" t="str">
        <v>2.10E+11</v>
      </c>
      <c r="BX142" s="129" t="str">
        <v>8.08E+10</v>
      </c>
      <c r="BY142" s="129" t="str">
        <v>7850</v>
      </c>
      <c r="BZ142" s="129">
        <v>1</v>
      </c>
      <c r="CA142" s="129">
        <v>0.02</v>
      </c>
      <c r="CD142" s="87">
        <v>140</v>
      </c>
      <c r="CE142" s="87" t="s">
        <v>180</v>
      </c>
      <c r="CF142" s="87" t="s">
        <v>181</v>
      </c>
      <c r="CG142" s="87">
        <v>1</v>
      </c>
      <c r="CH142" s="87">
        <v>1</v>
      </c>
      <c r="CI142" s="87">
        <v>0.02</v>
      </c>
      <c r="CK142" s="87">
        <f t="shared" si="139"/>
        <v>140</v>
      </c>
      <c r="CL142" s="87">
        <f t="shared" si="102"/>
        <v>-6.4950000000000001</v>
      </c>
      <c r="CM142" s="87">
        <f t="shared" si="102"/>
        <v>-11.25</v>
      </c>
      <c r="CN142" s="87">
        <f t="shared" si="140"/>
        <v>-12</v>
      </c>
      <c r="CO142" s="87">
        <v>1</v>
      </c>
      <c r="CP142" s="87">
        <v>0</v>
      </c>
      <c r="CR142" s="87">
        <f t="shared" si="141"/>
        <v>140</v>
      </c>
      <c r="CS142" s="87">
        <f t="shared" si="141"/>
        <v>150</v>
      </c>
      <c r="CT142" s="87">
        <f t="shared" si="141"/>
        <v>151</v>
      </c>
      <c r="CU142" s="87">
        <v>3</v>
      </c>
      <c r="CV142" s="87">
        <v>3</v>
      </c>
      <c r="CW142" s="87">
        <v>1</v>
      </c>
      <c r="CX142" s="87">
        <v>0</v>
      </c>
      <c r="CY142" s="87">
        <v>1</v>
      </c>
      <c r="CZ142" s="87">
        <v>3</v>
      </c>
      <c r="DA142" s="87">
        <v>1</v>
      </c>
      <c r="DB142" s="87" t="b">
        <v>1</v>
      </c>
      <c r="DE142" s="89">
        <v>265</v>
      </c>
      <c r="DF142" s="89">
        <v>9.94</v>
      </c>
      <c r="DG142" s="89">
        <v>17.216999999999999</v>
      </c>
      <c r="DH142" s="89">
        <v>5.04</v>
      </c>
      <c r="DI142" s="89">
        <v>1</v>
      </c>
      <c r="DJ142" s="89">
        <v>0</v>
      </c>
      <c r="DM142" s="87">
        <v>258</v>
      </c>
      <c r="DN142" s="87">
        <v>203</v>
      </c>
      <c r="DO142" s="87">
        <v>204</v>
      </c>
      <c r="DP142" s="87">
        <v>3</v>
      </c>
      <c r="DQ142" s="87">
        <v>3</v>
      </c>
      <c r="DR142" s="87">
        <v>1</v>
      </c>
      <c r="DS142" s="87">
        <v>0</v>
      </c>
      <c r="DT142" s="87">
        <v>2</v>
      </c>
      <c r="DU142" s="87">
        <v>1</v>
      </c>
      <c r="DV142" s="87">
        <v>1</v>
      </c>
      <c r="DW142" s="87" t="b">
        <v>1</v>
      </c>
    </row>
    <row r="143" spans="1:127" ht="12.75">
      <c r="A143" s="89">
        <f t="shared" si="157"/>
        <v>8</v>
      </c>
      <c r="B143" s="89">
        <f t="shared" si="157"/>
        <v>141</v>
      </c>
      <c r="C143" s="150">
        <v>-12</v>
      </c>
      <c r="D143" s="89">
        <v>-6.0739999999999998</v>
      </c>
      <c r="E143" s="89">
        <v>-11.493</v>
      </c>
      <c r="F143" s="89" t="s">
        <v>142</v>
      </c>
      <c r="G143" s="89"/>
      <c r="H143" s="89"/>
      <c r="J143" s="87">
        <f t="shared" si="108"/>
        <v>71.099999999999994</v>
      </c>
      <c r="K143" s="126">
        <v>76</v>
      </c>
      <c r="L143" s="87">
        <v>1</v>
      </c>
      <c r="M143" s="87">
        <v>15</v>
      </c>
      <c r="N143" s="87" t="s">
        <v>154</v>
      </c>
      <c r="O143" s="87" t="s">
        <v>155</v>
      </c>
      <c r="P143" s="87">
        <v>0</v>
      </c>
      <c r="Q143" s="127">
        <v>4.6419999999999999E-5</v>
      </c>
      <c r="R143" s="87">
        <v>0</v>
      </c>
      <c r="S143" s="87">
        <v>0</v>
      </c>
      <c r="T143" s="127">
        <v>1182000000</v>
      </c>
      <c r="U143" s="127">
        <v>1182000000</v>
      </c>
      <c r="V143" s="127">
        <v>1875000000</v>
      </c>
      <c r="W143" s="127">
        <v>1875000000</v>
      </c>
      <c r="X143" s="87">
        <v>0</v>
      </c>
      <c r="Y143" s="87">
        <v>0</v>
      </c>
      <c r="Z143" s="127">
        <v>909900000</v>
      </c>
      <c r="AA143" s="127">
        <v>1.1260000000000001E-5</v>
      </c>
      <c r="AB143" s="127">
        <v>9748000000</v>
      </c>
      <c r="AC143" s="87">
        <v>0.65</v>
      </c>
      <c r="AD143" s="87" t="s">
        <v>156</v>
      </c>
      <c r="AE143" s="87" t="s">
        <v>157</v>
      </c>
      <c r="AF143" s="87" t="s">
        <v>158</v>
      </c>
      <c r="AG143" s="87" t="s">
        <v>159</v>
      </c>
      <c r="AH143" s="87" t="s">
        <v>160</v>
      </c>
      <c r="AI143" s="87" t="s">
        <v>161</v>
      </c>
      <c r="AJ143" s="87" t="s">
        <v>162</v>
      </c>
      <c r="AK143" s="87">
        <v>0</v>
      </c>
      <c r="AL143" s="87">
        <v>0</v>
      </c>
      <c r="AM143" s="87" t="s">
        <v>142</v>
      </c>
      <c r="AO143" s="87">
        <f t="shared" si="137"/>
        <v>141</v>
      </c>
      <c r="AP143" s="87">
        <f t="shared" si="135"/>
        <v>-6.0739999999999998</v>
      </c>
      <c r="AQ143" s="87">
        <f t="shared" si="135"/>
        <v>-11.493</v>
      </c>
      <c r="AR143" s="87">
        <f t="shared" si="138"/>
        <v>-12</v>
      </c>
      <c r="AS143" s="87">
        <v>1</v>
      </c>
      <c r="AT143" s="87">
        <v>0</v>
      </c>
      <c r="AU143" s="87">
        <v>0</v>
      </c>
      <c r="AV143" s="87">
        <v>0</v>
      </c>
      <c r="AW143" s="87">
        <v>0</v>
      </c>
      <c r="AY143" s="133">
        <f t="shared" ref="AY143" si="160">IF(J143="", "", INT(J143))</f>
        <v>71</v>
      </c>
      <c r="AZ143" s="87">
        <f t="shared" si="143"/>
        <v>76</v>
      </c>
      <c r="BA143" s="87">
        <f t="shared" si="144"/>
        <v>77</v>
      </c>
      <c r="BB143" s="87">
        <f t="shared" si="145"/>
        <v>71</v>
      </c>
      <c r="BC143" s="87">
        <f t="shared" si="146"/>
        <v>71</v>
      </c>
      <c r="BD143" s="87" t="str">
        <f t="shared" si="147"/>
        <v>1c</v>
      </c>
      <c r="BE143" s="87" t="str">
        <f t="shared" si="148"/>
        <v>0</v>
      </c>
      <c r="BG143" s="87">
        <f t="shared" si="149"/>
        <v>71</v>
      </c>
      <c r="BH143" s="127" t="str">
        <f t="shared" si="150"/>
        <v>2.10E+11</v>
      </c>
      <c r="BI143" s="127" t="str">
        <f t="shared" si="151"/>
        <v>8.08E+10</v>
      </c>
      <c r="BJ143" s="87" t="str">
        <f t="shared" si="152"/>
        <v>7850</v>
      </c>
      <c r="BK143" s="87">
        <f t="shared" si="153"/>
        <v>1</v>
      </c>
      <c r="BL143" s="87">
        <f t="shared" si="154"/>
        <v>1.4999999999999999E-2</v>
      </c>
      <c r="BN143" s="155">
        <v>141</v>
      </c>
      <c r="BO143" s="155">
        <v>151</v>
      </c>
      <c r="BP143" s="155">
        <v>152</v>
      </c>
      <c r="BQ143" s="155">
        <v>141</v>
      </c>
      <c r="BR143" s="155">
        <v>141</v>
      </c>
      <c r="BS143" s="155" t="str">
        <v>1c</v>
      </c>
      <c r="BT143" s="155" t="str">
        <v>0</v>
      </c>
      <c r="BU143" s="87">
        <v>0</v>
      </c>
      <c r="BV143" s="129">
        <v>141</v>
      </c>
      <c r="BW143" s="129" t="str">
        <v>2.10E+11</v>
      </c>
      <c r="BX143" s="129" t="str">
        <v>8.08E+10</v>
      </c>
      <c r="BY143" s="129" t="str">
        <v>7850</v>
      </c>
      <c r="BZ143" s="129">
        <v>1</v>
      </c>
      <c r="CA143" s="129">
        <v>0.02</v>
      </c>
      <c r="CD143" s="87">
        <v>141</v>
      </c>
      <c r="CE143" s="87" t="s">
        <v>180</v>
      </c>
      <c r="CF143" s="87" t="s">
        <v>181</v>
      </c>
      <c r="CG143" s="87">
        <v>1</v>
      </c>
      <c r="CH143" s="87">
        <v>1</v>
      </c>
      <c r="CI143" s="87">
        <v>0.02</v>
      </c>
      <c r="CK143" s="87">
        <f t="shared" si="139"/>
        <v>141</v>
      </c>
      <c r="CL143" s="87">
        <f t="shared" si="102"/>
        <v>-6.0739999999999998</v>
      </c>
      <c r="CM143" s="87">
        <f t="shared" si="102"/>
        <v>-11.493</v>
      </c>
      <c r="CN143" s="87">
        <f t="shared" si="140"/>
        <v>-12</v>
      </c>
      <c r="CO143" s="87">
        <v>1</v>
      </c>
      <c r="CP143" s="87">
        <v>0</v>
      </c>
      <c r="CR143" s="87">
        <f t="shared" si="141"/>
        <v>141</v>
      </c>
      <c r="CS143" s="87">
        <f t="shared" si="141"/>
        <v>151</v>
      </c>
      <c r="CT143" s="87">
        <f t="shared" si="141"/>
        <v>152</v>
      </c>
      <c r="CU143" s="87">
        <v>3</v>
      </c>
      <c r="CV143" s="87">
        <v>3</v>
      </c>
      <c r="CW143" s="87">
        <v>1</v>
      </c>
      <c r="CX143" s="87">
        <v>0</v>
      </c>
      <c r="CY143" s="87">
        <v>1</v>
      </c>
      <c r="CZ143" s="87">
        <v>3</v>
      </c>
      <c r="DA143" s="87">
        <v>1</v>
      </c>
      <c r="DB143" s="87" t="b">
        <v>1</v>
      </c>
      <c r="DE143" s="89">
        <v>266</v>
      </c>
      <c r="DF143" s="89">
        <v>9.94</v>
      </c>
      <c r="DG143" s="89">
        <v>17.216999999999999</v>
      </c>
      <c r="DH143" s="89">
        <v>-8.76</v>
      </c>
      <c r="DI143" s="89">
        <v>1</v>
      </c>
      <c r="DJ143" s="89">
        <v>0</v>
      </c>
      <c r="DM143" s="87">
        <v>259</v>
      </c>
      <c r="DN143" s="87">
        <v>204</v>
      </c>
      <c r="DO143" s="87">
        <v>132</v>
      </c>
      <c r="DP143" s="87">
        <v>3</v>
      </c>
      <c r="DQ143" s="87">
        <v>3</v>
      </c>
      <c r="DR143" s="87">
        <v>1</v>
      </c>
      <c r="DS143" s="87">
        <v>0</v>
      </c>
      <c r="DT143" s="87">
        <v>2</v>
      </c>
      <c r="DU143" s="87">
        <v>1</v>
      </c>
      <c r="DV143" s="87">
        <v>1</v>
      </c>
      <c r="DW143" s="87" t="b">
        <v>1</v>
      </c>
    </row>
    <row r="144" spans="1:127" ht="12.75">
      <c r="A144" s="89">
        <f t="shared" si="157"/>
        <v>9</v>
      </c>
      <c r="B144" s="155">
        <f t="shared" si="157"/>
        <v>142</v>
      </c>
      <c r="C144" s="156">
        <v>-12</v>
      </c>
      <c r="D144" s="155">
        <v>-1.4430000000000001</v>
      </c>
      <c r="E144" s="155">
        <v>-14.167</v>
      </c>
      <c r="F144" s="155" t="s">
        <v>142</v>
      </c>
      <c r="G144" s="155"/>
      <c r="H144" s="89"/>
      <c r="I144" s="87">
        <v>1</v>
      </c>
      <c r="J144" s="87">
        <f t="shared" si="108"/>
        <v>71.2</v>
      </c>
      <c r="K144" s="126">
        <v>77</v>
      </c>
      <c r="L144" s="87">
        <v>1</v>
      </c>
      <c r="M144" s="87">
        <v>15</v>
      </c>
      <c r="N144" s="87" t="s">
        <v>154</v>
      </c>
      <c r="O144" s="87" t="s">
        <v>155</v>
      </c>
      <c r="P144" s="87">
        <v>0</v>
      </c>
      <c r="Q144" s="127">
        <v>4.6419999999999999E-5</v>
      </c>
      <c r="R144" s="87">
        <v>0</v>
      </c>
      <c r="S144" s="87">
        <v>0</v>
      </c>
      <c r="T144" s="127">
        <v>1182000000</v>
      </c>
      <c r="U144" s="127">
        <v>1182000000</v>
      </c>
      <c r="V144" s="127">
        <v>1875000000</v>
      </c>
      <c r="W144" s="127">
        <v>1875000000</v>
      </c>
      <c r="X144" s="87">
        <v>0</v>
      </c>
      <c r="Y144" s="87">
        <v>0</v>
      </c>
      <c r="Z144" s="127">
        <v>909900000</v>
      </c>
      <c r="AA144" s="127">
        <v>1.1260000000000001E-5</v>
      </c>
      <c r="AB144" s="127">
        <v>9748000000</v>
      </c>
      <c r="AC144" s="87">
        <v>0.65</v>
      </c>
      <c r="AD144" s="87" t="s">
        <v>156</v>
      </c>
      <c r="AE144" s="87" t="s">
        <v>157</v>
      </c>
      <c r="AF144" s="87" t="s">
        <v>158</v>
      </c>
      <c r="AG144" s="87" t="s">
        <v>159</v>
      </c>
      <c r="AH144" s="87" t="s">
        <v>160</v>
      </c>
      <c r="AI144" s="87" t="s">
        <v>161</v>
      </c>
      <c r="AJ144" s="87" t="s">
        <v>162</v>
      </c>
      <c r="AK144" s="87">
        <v>0</v>
      </c>
      <c r="AL144" s="87">
        <v>0</v>
      </c>
      <c r="AM144" s="87" t="s">
        <v>142</v>
      </c>
      <c r="AO144" s="87">
        <f t="shared" si="137"/>
        <v>142</v>
      </c>
      <c r="AP144" s="87">
        <f t="shared" si="135"/>
        <v>-1.4430000000000001</v>
      </c>
      <c r="AQ144" s="87">
        <f t="shared" si="135"/>
        <v>-14.167</v>
      </c>
      <c r="AR144" s="87">
        <f t="shared" si="138"/>
        <v>-12</v>
      </c>
      <c r="AS144" s="87">
        <v>1</v>
      </c>
      <c r="AT144" s="87">
        <v>0</v>
      </c>
      <c r="AU144" s="87">
        <v>0</v>
      </c>
      <c r="AV144" s="87">
        <v>0</v>
      </c>
      <c r="AW144" s="87">
        <v>0</v>
      </c>
      <c r="AY144" s="133"/>
      <c r="AZ144" s="87" t="str">
        <f t="shared" si="143"/>
        <v/>
      </c>
      <c r="BA144" s="87" t="str">
        <f t="shared" si="144"/>
        <v/>
      </c>
      <c r="BB144" s="87" t="str">
        <f t="shared" si="145"/>
        <v/>
      </c>
      <c r="BC144" s="87" t="str">
        <f t="shared" si="146"/>
        <v/>
      </c>
      <c r="BD144" s="87" t="str">
        <f t="shared" si="147"/>
        <v/>
      </c>
      <c r="BE144" s="87" t="str">
        <f t="shared" si="148"/>
        <v/>
      </c>
      <c r="BG144" s="87" t="str">
        <f t="shared" si="149"/>
        <v/>
      </c>
      <c r="BH144" s="127" t="str">
        <f t="shared" si="150"/>
        <v/>
      </c>
      <c r="BI144" s="127" t="str">
        <f t="shared" si="151"/>
        <v/>
      </c>
      <c r="BJ144" s="87" t="str">
        <f t="shared" si="152"/>
        <v/>
      </c>
      <c r="BK144" s="87" t="str">
        <f t="shared" si="153"/>
        <v/>
      </c>
      <c r="BL144" s="87" t="str">
        <f t="shared" si="154"/>
        <v/>
      </c>
      <c r="BN144" s="87">
        <v>142</v>
      </c>
      <c r="BO144" s="87">
        <v>152</v>
      </c>
      <c r="BP144" s="87">
        <v>153</v>
      </c>
      <c r="BQ144" s="87">
        <v>142</v>
      </c>
      <c r="BR144" s="87">
        <v>142</v>
      </c>
      <c r="BS144" s="87" t="str">
        <v>1c</v>
      </c>
      <c r="BT144" s="87" t="str">
        <v>0</v>
      </c>
      <c r="BU144" s="87">
        <v>0</v>
      </c>
      <c r="BV144" s="129">
        <v>142</v>
      </c>
      <c r="BW144" s="129" t="str">
        <v>2.10E+11</v>
      </c>
      <c r="BX144" s="129" t="str">
        <v>8.08E+10</v>
      </c>
      <c r="BY144" s="129" t="str">
        <v>7850</v>
      </c>
      <c r="BZ144" s="129">
        <v>1</v>
      </c>
      <c r="CA144" s="129">
        <v>0.02</v>
      </c>
      <c r="CD144" s="87">
        <v>142</v>
      </c>
      <c r="CE144" s="87" t="s">
        <v>180</v>
      </c>
      <c r="CF144" s="87" t="s">
        <v>181</v>
      </c>
      <c r="CG144" s="87">
        <v>1</v>
      </c>
      <c r="CH144" s="87">
        <v>1</v>
      </c>
      <c r="CI144" s="87">
        <v>0.02</v>
      </c>
      <c r="CK144" s="87">
        <f t="shared" si="139"/>
        <v>142</v>
      </c>
      <c r="CL144" s="87">
        <f t="shared" si="102"/>
        <v>-1.4430000000000001</v>
      </c>
      <c r="CM144" s="87">
        <f t="shared" si="102"/>
        <v>-14.167</v>
      </c>
      <c r="CN144" s="87">
        <f t="shared" si="140"/>
        <v>-12</v>
      </c>
      <c r="CO144" s="87">
        <v>1</v>
      </c>
      <c r="CP144" s="87">
        <v>0</v>
      </c>
      <c r="CR144" s="87">
        <f t="shared" si="141"/>
        <v>142</v>
      </c>
      <c r="CS144" s="87">
        <f t="shared" si="141"/>
        <v>152</v>
      </c>
      <c r="CT144" s="87">
        <f t="shared" si="141"/>
        <v>153</v>
      </c>
      <c r="CU144" s="87">
        <v>3</v>
      </c>
      <c r="CV144" s="87">
        <v>3</v>
      </c>
      <c r="CW144" s="87">
        <v>1</v>
      </c>
      <c r="CX144" s="87">
        <v>0</v>
      </c>
      <c r="CY144" s="87">
        <v>1</v>
      </c>
      <c r="CZ144" s="87">
        <v>3</v>
      </c>
      <c r="DA144" s="87">
        <v>1</v>
      </c>
      <c r="DB144" s="87" t="b">
        <v>1</v>
      </c>
      <c r="DE144" s="89">
        <v>267</v>
      </c>
      <c r="DF144" s="89">
        <v>-19.881</v>
      </c>
      <c r="DG144" s="89">
        <v>0</v>
      </c>
      <c r="DH144" s="89">
        <v>5.04</v>
      </c>
      <c r="DI144" s="89">
        <v>1</v>
      </c>
      <c r="DJ144" s="89">
        <v>0</v>
      </c>
      <c r="DM144" s="87">
        <v>260</v>
      </c>
      <c r="DN144" s="87">
        <v>75</v>
      </c>
      <c r="DO144" s="87">
        <v>205</v>
      </c>
      <c r="DP144" s="87">
        <v>3</v>
      </c>
      <c r="DQ144" s="87">
        <v>3</v>
      </c>
      <c r="DR144" s="87">
        <v>1</v>
      </c>
      <c r="DS144" s="87">
        <v>0</v>
      </c>
      <c r="DT144" s="87">
        <v>2</v>
      </c>
      <c r="DU144" s="87">
        <v>1</v>
      </c>
      <c r="DV144" s="87">
        <v>1</v>
      </c>
      <c r="DW144" s="87" t="b">
        <v>1</v>
      </c>
    </row>
    <row r="145" spans="1:127" ht="12.75">
      <c r="A145" s="89">
        <f t="shared" si="157"/>
        <v>10</v>
      </c>
      <c r="B145" s="155">
        <f t="shared" si="157"/>
        <v>143</v>
      </c>
      <c r="C145" s="156">
        <v>-12</v>
      </c>
      <c r="D145" s="155">
        <v>1.925</v>
      </c>
      <c r="E145" s="155">
        <v>-16.111000000000001</v>
      </c>
      <c r="F145" s="155" t="s">
        <v>142</v>
      </c>
      <c r="G145" s="155"/>
      <c r="H145" s="89"/>
      <c r="I145" s="87">
        <v>1</v>
      </c>
      <c r="J145" s="87">
        <f t="shared" si="108"/>
        <v>72.099999999999994</v>
      </c>
      <c r="K145" s="126">
        <v>77</v>
      </c>
      <c r="L145" s="87">
        <v>1</v>
      </c>
      <c r="M145" s="87">
        <v>15</v>
      </c>
      <c r="N145" s="87" t="s">
        <v>154</v>
      </c>
      <c r="O145" s="87" t="s">
        <v>155</v>
      </c>
      <c r="P145" s="87">
        <v>0</v>
      </c>
      <c r="Q145" s="127">
        <v>4.6419999999999999E-5</v>
      </c>
      <c r="R145" s="87">
        <v>0</v>
      </c>
      <c r="S145" s="87">
        <v>0</v>
      </c>
      <c r="T145" s="127">
        <v>1182000000</v>
      </c>
      <c r="U145" s="127">
        <v>1182000000</v>
      </c>
      <c r="V145" s="127">
        <v>1875000000</v>
      </c>
      <c r="W145" s="127">
        <v>1875000000</v>
      </c>
      <c r="X145" s="87">
        <v>0</v>
      </c>
      <c r="Y145" s="87">
        <v>0</v>
      </c>
      <c r="Z145" s="127">
        <v>909900000</v>
      </c>
      <c r="AA145" s="127">
        <v>1.1260000000000001E-5</v>
      </c>
      <c r="AB145" s="127">
        <v>9748000000</v>
      </c>
      <c r="AC145" s="87">
        <v>0.65</v>
      </c>
      <c r="AD145" s="87" t="s">
        <v>156</v>
      </c>
      <c r="AE145" s="87" t="s">
        <v>157</v>
      </c>
      <c r="AF145" s="87" t="s">
        <v>158</v>
      </c>
      <c r="AG145" s="87" t="s">
        <v>159</v>
      </c>
      <c r="AH145" s="87" t="s">
        <v>160</v>
      </c>
      <c r="AI145" s="87" t="s">
        <v>161</v>
      </c>
      <c r="AJ145" s="87" t="s">
        <v>162</v>
      </c>
      <c r="AK145" s="87">
        <v>0</v>
      </c>
      <c r="AL145" s="87">
        <v>0</v>
      </c>
      <c r="AM145" s="87" t="s">
        <v>142</v>
      </c>
      <c r="AO145" s="87">
        <f t="shared" si="137"/>
        <v>143</v>
      </c>
      <c r="AP145" s="87">
        <f t="shared" si="135"/>
        <v>1.925</v>
      </c>
      <c r="AQ145" s="87">
        <f t="shared" si="135"/>
        <v>-16.111000000000001</v>
      </c>
      <c r="AR145" s="87">
        <f t="shared" si="138"/>
        <v>-12</v>
      </c>
      <c r="AS145" s="87">
        <v>1</v>
      </c>
      <c r="AT145" s="87">
        <v>0</v>
      </c>
      <c r="AU145" s="87">
        <v>0</v>
      </c>
      <c r="AV145" s="87">
        <v>0</v>
      </c>
      <c r="AW145" s="87">
        <v>0</v>
      </c>
      <c r="AY145" s="133">
        <f t="shared" ref="AY145" si="161">IF(J145="", "", INT(J145))</f>
        <v>72</v>
      </c>
      <c r="AZ145" s="87">
        <f t="shared" si="143"/>
        <v>77</v>
      </c>
      <c r="BA145" s="87">
        <f t="shared" si="144"/>
        <v>78</v>
      </c>
      <c r="BB145" s="87">
        <f t="shared" si="145"/>
        <v>72</v>
      </c>
      <c r="BC145" s="87">
        <f t="shared" si="146"/>
        <v>72</v>
      </c>
      <c r="BD145" s="87" t="str">
        <f t="shared" si="147"/>
        <v>1c</v>
      </c>
      <c r="BE145" s="87" t="str">
        <f t="shared" si="148"/>
        <v>0</v>
      </c>
      <c r="BG145" s="87">
        <f t="shared" si="149"/>
        <v>72</v>
      </c>
      <c r="BH145" s="127" t="str">
        <f t="shared" si="150"/>
        <v>2.10E+11</v>
      </c>
      <c r="BI145" s="127" t="str">
        <f t="shared" si="151"/>
        <v>8.08E+10</v>
      </c>
      <c r="BJ145" s="87" t="str">
        <f t="shared" si="152"/>
        <v>7850</v>
      </c>
      <c r="BK145" s="87">
        <f t="shared" si="153"/>
        <v>1</v>
      </c>
      <c r="BL145" s="87">
        <f t="shared" si="154"/>
        <v>1.4999999999999999E-2</v>
      </c>
      <c r="BN145" s="87">
        <v>143</v>
      </c>
      <c r="BO145" s="87">
        <v>153</v>
      </c>
      <c r="BP145" s="87">
        <v>154</v>
      </c>
      <c r="BQ145" s="87">
        <v>143</v>
      </c>
      <c r="BR145" s="87">
        <v>143</v>
      </c>
      <c r="BS145" s="87" t="str">
        <v>1c</v>
      </c>
      <c r="BT145" s="87" t="str">
        <v>0</v>
      </c>
      <c r="BU145" s="87">
        <v>0</v>
      </c>
      <c r="BV145" s="129">
        <v>143</v>
      </c>
      <c r="BW145" s="129" t="str">
        <v>2.10E+11</v>
      </c>
      <c r="BX145" s="129" t="str">
        <v>8.08E+10</v>
      </c>
      <c r="BY145" s="129" t="str">
        <v>7850</v>
      </c>
      <c r="BZ145" s="129">
        <v>1</v>
      </c>
      <c r="CA145" s="129">
        <v>0.02</v>
      </c>
      <c r="CD145" s="87">
        <v>143</v>
      </c>
      <c r="CE145" s="87" t="s">
        <v>180</v>
      </c>
      <c r="CF145" s="87" t="s">
        <v>181</v>
      </c>
      <c r="CG145" s="87">
        <v>1</v>
      </c>
      <c r="CH145" s="87">
        <v>1</v>
      </c>
      <c r="CI145" s="87">
        <v>0.02</v>
      </c>
      <c r="CK145" s="87">
        <f t="shared" si="139"/>
        <v>143</v>
      </c>
      <c r="CL145" s="87">
        <f t="shared" si="102"/>
        <v>1.925</v>
      </c>
      <c r="CM145" s="87">
        <f t="shared" si="102"/>
        <v>-16.111000000000001</v>
      </c>
      <c r="CN145" s="87">
        <f t="shared" si="140"/>
        <v>-12</v>
      </c>
      <c r="CO145" s="87">
        <v>1</v>
      </c>
      <c r="CP145" s="87">
        <v>0</v>
      </c>
      <c r="CR145" s="87">
        <f t="shared" si="141"/>
        <v>143</v>
      </c>
      <c r="CS145" s="87">
        <f t="shared" si="141"/>
        <v>153</v>
      </c>
      <c r="CT145" s="87">
        <f t="shared" si="141"/>
        <v>154</v>
      </c>
      <c r="CU145" s="87">
        <v>3</v>
      </c>
      <c r="CV145" s="87">
        <v>3</v>
      </c>
      <c r="CW145" s="87">
        <v>1</v>
      </c>
      <c r="CX145" s="87">
        <v>0</v>
      </c>
      <c r="CY145" s="87">
        <v>1</v>
      </c>
      <c r="CZ145" s="87">
        <v>3</v>
      </c>
      <c r="DA145" s="87">
        <v>1</v>
      </c>
      <c r="DB145" s="87" t="b">
        <v>1</v>
      </c>
      <c r="DE145" s="89">
        <v>268</v>
      </c>
      <c r="DF145" s="89">
        <v>-19.881</v>
      </c>
      <c r="DG145" s="89">
        <v>0</v>
      </c>
      <c r="DH145" s="89">
        <v>-8.76</v>
      </c>
      <c r="DI145" s="89">
        <v>1</v>
      </c>
      <c r="DJ145" s="89">
        <v>0</v>
      </c>
      <c r="DM145" s="87">
        <v>261</v>
      </c>
      <c r="DN145" s="87">
        <v>205</v>
      </c>
      <c r="DO145" s="87">
        <v>206</v>
      </c>
      <c r="DP145" s="87">
        <v>3</v>
      </c>
      <c r="DQ145" s="87">
        <v>3</v>
      </c>
      <c r="DR145" s="87">
        <v>1</v>
      </c>
      <c r="DS145" s="87">
        <v>0</v>
      </c>
      <c r="DT145" s="87">
        <v>2</v>
      </c>
      <c r="DU145" s="87">
        <v>1</v>
      </c>
      <c r="DV145" s="87">
        <v>1</v>
      </c>
      <c r="DW145" s="87" t="b">
        <v>1</v>
      </c>
    </row>
    <row r="146" spans="1:127" ht="12.75">
      <c r="A146" s="89">
        <f t="shared" si="157"/>
        <v>11</v>
      </c>
      <c r="B146" s="155">
        <f t="shared" si="157"/>
        <v>144</v>
      </c>
      <c r="C146" s="156">
        <v>-12</v>
      </c>
      <c r="D146" s="155">
        <v>5.2919999999999998</v>
      </c>
      <c r="E146" s="155">
        <v>-18.056000000000001</v>
      </c>
      <c r="F146" s="155" t="s">
        <v>142</v>
      </c>
      <c r="G146" s="155"/>
      <c r="H146" s="89"/>
      <c r="I146" s="87">
        <v>1</v>
      </c>
      <c r="J146" s="87">
        <f t="shared" si="108"/>
        <v>72.2</v>
      </c>
      <c r="K146" s="126">
        <v>78</v>
      </c>
      <c r="L146" s="87">
        <v>1</v>
      </c>
      <c r="M146" s="87">
        <v>15</v>
      </c>
      <c r="N146" s="87" t="s">
        <v>154</v>
      </c>
      <c r="O146" s="87" t="s">
        <v>155</v>
      </c>
      <c r="P146" s="87">
        <v>0</v>
      </c>
      <c r="Q146" s="127">
        <v>4.6419999999999999E-5</v>
      </c>
      <c r="R146" s="87">
        <v>0</v>
      </c>
      <c r="S146" s="87">
        <v>0</v>
      </c>
      <c r="T146" s="127">
        <v>1182000000</v>
      </c>
      <c r="U146" s="127">
        <v>1182000000</v>
      </c>
      <c r="V146" s="127">
        <v>1875000000</v>
      </c>
      <c r="W146" s="127">
        <v>1875000000</v>
      </c>
      <c r="X146" s="87">
        <v>0</v>
      </c>
      <c r="Y146" s="87">
        <v>0</v>
      </c>
      <c r="Z146" s="127">
        <v>909900000</v>
      </c>
      <c r="AA146" s="127">
        <v>1.1260000000000001E-5</v>
      </c>
      <c r="AB146" s="127">
        <v>9748000000</v>
      </c>
      <c r="AC146" s="87">
        <v>0.65</v>
      </c>
      <c r="AD146" s="87" t="s">
        <v>156</v>
      </c>
      <c r="AE146" s="87" t="s">
        <v>157</v>
      </c>
      <c r="AF146" s="87" t="s">
        <v>158</v>
      </c>
      <c r="AG146" s="87" t="s">
        <v>159</v>
      </c>
      <c r="AH146" s="87" t="s">
        <v>160</v>
      </c>
      <c r="AI146" s="87" t="s">
        <v>161</v>
      </c>
      <c r="AJ146" s="87" t="s">
        <v>162</v>
      </c>
      <c r="AK146" s="87">
        <v>0</v>
      </c>
      <c r="AL146" s="87">
        <v>0</v>
      </c>
      <c r="AM146" s="87" t="s">
        <v>142</v>
      </c>
      <c r="AO146" s="87">
        <f t="shared" si="137"/>
        <v>144</v>
      </c>
      <c r="AP146" s="87">
        <f t="shared" si="135"/>
        <v>5.2919999999999998</v>
      </c>
      <c r="AQ146" s="87">
        <f t="shared" si="135"/>
        <v>-18.056000000000001</v>
      </c>
      <c r="AR146" s="87">
        <f t="shared" si="138"/>
        <v>-12</v>
      </c>
      <c r="AS146" s="87">
        <v>1</v>
      </c>
      <c r="AT146" s="87">
        <v>0</v>
      </c>
      <c r="AU146" s="87">
        <v>0</v>
      </c>
      <c r="AV146" s="87">
        <v>0</v>
      </c>
      <c r="AW146" s="87">
        <v>0</v>
      </c>
      <c r="AY146" s="133"/>
      <c r="AZ146" s="87" t="str">
        <f t="shared" si="143"/>
        <v/>
      </c>
      <c r="BA146" s="87" t="str">
        <f t="shared" si="144"/>
        <v/>
      </c>
      <c r="BB146" s="87" t="str">
        <f t="shared" si="145"/>
        <v/>
      </c>
      <c r="BC146" s="87" t="str">
        <f t="shared" si="146"/>
        <v/>
      </c>
      <c r="BD146" s="87" t="str">
        <f t="shared" si="147"/>
        <v/>
      </c>
      <c r="BE146" s="87" t="str">
        <f t="shared" si="148"/>
        <v/>
      </c>
      <c r="BG146" s="87" t="str">
        <f t="shared" si="149"/>
        <v/>
      </c>
      <c r="BH146" s="127" t="str">
        <f t="shared" si="150"/>
        <v/>
      </c>
      <c r="BI146" s="127" t="str">
        <f t="shared" si="151"/>
        <v/>
      </c>
      <c r="BJ146" s="87" t="str">
        <f t="shared" si="152"/>
        <v/>
      </c>
      <c r="BK146" s="87" t="str">
        <f t="shared" si="153"/>
        <v/>
      </c>
      <c r="BL146" s="87" t="str">
        <f t="shared" si="154"/>
        <v/>
      </c>
      <c r="BN146" s="87">
        <v>144</v>
      </c>
      <c r="BO146" s="87">
        <v>154</v>
      </c>
      <c r="BP146" s="87">
        <v>155</v>
      </c>
      <c r="BQ146" s="87">
        <v>144</v>
      </c>
      <c r="BR146" s="87">
        <v>144</v>
      </c>
      <c r="BS146" s="87" t="str">
        <v>1c</v>
      </c>
      <c r="BT146" s="87" t="str">
        <v>0</v>
      </c>
      <c r="BU146" s="87">
        <v>0</v>
      </c>
      <c r="BV146" s="129">
        <v>144</v>
      </c>
      <c r="BW146" s="129" t="str">
        <v>2.10E+11</v>
      </c>
      <c r="BX146" s="129" t="str">
        <v>8.08E+10</v>
      </c>
      <c r="BY146" s="129" t="str">
        <v>7850</v>
      </c>
      <c r="BZ146" s="129">
        <v>1</v>
      </c>
      <c r="CA146" s="129">
        <v>0.02</v>
      </c>
      <c r="CD146" s="87">
        <v>144</v>
      </c>
      <c r="CE146" s="87" t="s">
        <v>180</v>
      </c>
      <c r="CF146" s="87" t="s">
        <v>181</v>
      </c>
      <c r="CG146" s="87">
        <v>1</v>
      </c>
      <c r="CH146" s="87">
        <v>1</v>
      </c>
      <c r="CI146" s="87">
        <v>0.02</v>
      </c>
      <c r="CK146" s="87">
        <f t="shared" si="139"/>
        <v>144</v>
      </c>
      <c r="CL146" s="87">
        <f t="shared" si="102"/>
        <v>5.2919999999999998</v>
      </c>
      <c r="CM146" s="87">
        <f t="shared" si="102"/>
        <v>-18.056000000000001</v>
      </c>
      <c r="CN146" s="87">
        <f t="shared" si="140"/>
        <v>-12</v>
      </c>
      <c r="CO146" s="87">
        <v>1</v>
      </c>
      <c r="CP146" s="87">
        <v>0</v>
      </c>
      <c r="CR146" s="87">
        <f t="shared" si="141"/>
        <v>144</v>
      </c>
      <c r="CS146" s="87">
        <f t="shared" si="141"/>
        <v>154</v>
      </c>
      <c r="CT146" s="87">
        <f t="shared" si="141"/>
        <v>155</v>
      </c>
      <c r="CU146" s="87">
        <v>3</v>
      </c>
      <c r="CV146" s="87">
        <v>3</v>
      </c>
      <c r="CW146" s="87">
        <v>1</v>
      </c>
      <c r="CX146" s="87">
        <v>0</v>
      </c>
      <c r="CY146" s="87">
        <v>1</v>
      </c>
      <c r="CZ146" s="87">
        <v>3</v>
      </c>
      <c r="DA146" s="87">
        <v>1</v>
      </c>
      <c r="DB146" s="87" t="b">
        <v>1</v>
      </c>
      <c r="DE146" s="89">
        <v>269</v>
      </c>
      <c r="DF146" s="89">
        <v>9.94</v>
      </c>
      <c r="DG146" s="89">
        <v>-17.216999999999999</v>
      </c>
      <c r="DH146" s="89">
        <v>5.04</v>
      </c>
      <c r="DI146" s="89">
        <v>1</v>
      </c>
      <c r="DJ146" s="89">
        <v>0</v>
      </c>
      <c r="DM146" s="87">
        <v>262</v>
      </c>
      <c r="DN146" s="87">
        <v>206</v>
      </c>
      <c r="DO146" s="87">
        <v>135</v>
      </c>
      <c r="DP146" s="87">
        <v>3</v>
      </c>
      <c r="DQ146" s="87">
        <v>3</v>
      </c>
      <c r="DR146" s="87">
        <v>1</v>
      </c>
      <c r="DS146" s="87">
        <v>0</v>
      </c>
      <c r="DT146" s="87">
        <v>2</v>
      </c>
      <c r="DU146" s="87">
        <v>1</v>
      </c>
      <c r="DV146" s="87">
        <v>1</v>
      </c>
      <c r="DW146" s="87" t="b">
        <v>1</v>
      </c>
    </row>
    <row r="147" spans="1:127" ht="12.75">
      <c r="A147" s="89">
        <f t="shared" si="157"/>
        <v>12</v>
      </c>
      <c r="B147" s="89">
        <f t="shared" si="157"/>
        <v>145</v>
      </c>
      <c r="C147" s="150">
        <v>-12</v>
      </c>
      <c r="D147" s="89">
        <v>7.7080000000000002</v>
      </c>
      <c r="E147" s="89">
        <v>-19.45</v>
      </c>
      <c r="F147" s="89" t="s">
        <v>142</v>
      </c>
      <c r="G147" s="89"/>
      <c r="H147" s="89"/>
      <c r="J147" s="87">
        <f t="shared" si="108"/>
        <v>73.099999999999994</v>
      </c>
      <c r="K147" s="126">
        <v>78</v>
      </c>
      <c r="L147" s="87">
        <v>1</v>
      </c>
      <c r="M147" s="87">
        <v>15</v>
      </c>
      <c r="N147" s="87" t="s">
        <v>154</v>
      </c>
      <c r="O147" s="87" t="s">
        <v>155</v>
      </c>
      <c r="P147" s="87">
        <v>0</v>
      </c>
      <c r="Q147" s="127">
        <v>4.6419999999999999E-5</v>
      </c>
      <c r="R147" s="87">
        <v>0</v>
      </c>
      <c r="S147" s="87">
        <v>0</v>
      </c>
      <c r="T147" s="127">
        <v>1182000000</v>
      </c>
      <c r="U147" s="127">
        <v>1182000000</v>
      </c>
      <c r="V147" s="127">
        <v>1875000000</v>
      </c>
      <c r="W147" s="127">
        <v>1875000000</v>
      </c>
      <c r="X147" s="87">
        <v>0</v>
      </c>
      <c r="Y147" s="87">
        <v>0</v>
      </c>
      <c r="Z147" s="127">
        <v>909900000</v>
      </c>
      <c r="AA147" s="127">
        <v>1.1260000000000001E-5</v>
      </c>
      <c r="AB147" s="127">
        <v>9748000000</v>
      </c>
      <c r="AC147" s="87">
        <v>0.65</v>
      </c>
      <c r="AD147" s="87" t="s">
        <v>156</v>
      </c>
      <c r="AE147" s="87" t="s">
        <v>157</v>
      </c>
      <c r="AF147" s="87" t="s">
        <v>158</v>
      </c>
      <c r="AG147" s="87" t="s">
        <v>159</v>
      </c>
      <c r="AH147" s="87" t="s">
        <v>160</v>
      </c>
      <c r="AI147" s="87" t="s">
        <v>161</v>
      </c>
      <c r="AJ147" s="87" t="s">
        <v>162</v>
      </c>
      <c r="AK147" s="87">
        <v>0</v>
      </c>
      <c r="AL147" s="87">
        <v>0</v>
      </c>
      <c r="AM147" s="87" t="s">
        <v>142</v>
      </c>
      <c r="AO147" s="87">
        <f t="shared" si="137"/>
        <v>145</v>
      </c>
      <c r="AP147" s="87">
        <f t="shared" si="135"/>
        <v>7.7080000000000002</v>
      </c>
      <c r="AQ147" s="87">
        <f t="shared" si="135"/>
        <v>-19.45</v>
      </c>
      <c r="AR147" s="87">
        <f t="shared" si="138"/>
        <v>-12</v>
      </c>
      <c r="AS147" s="87">
        <v>1</v>
      </c>
      <c r="AT147" s="87">
        <v>0</v>
      </c>
      <c r="AU147" s="87">
        <v>0</v>
      </c>
      <c r="AV147" s="87">
        <v>0</v>
      </c>
      <c r="AW147" s="87">
        <v>0</v>
      </c>
      <c r="AY147" s="133">
        <f t="shared" ref="AY147" si="162">IF(J147="", "", INT(J147))</f>
        <v>73</v>
      </c>
      <c r="AZ147" s="87">
        <f t="shared" si="143"/>
        <v>78</v>
      </c>
      <c r="BA147" s="87">
        <f t="shared" si="144"/>
        <v>79</v>
      </c>
      <c r="BB147" s="87">
        <f t="shared" si="145"/>
        <v>73</v>
      </c>
      <c r="BC147" s="87">
        <f t="shared" si="146"/>
        <v>73</v>
      </c>
      <c r="BD147" s="87" t="str">
        <f t="shared" si="147"/>
        <v>1c</v>
      </c>
      <c r="BE147" s="87" t="str">
        <f t="shared" si="148"/>
        <v>0</v>
      </c>
      <c r="BG147" s="87">
        <f t="shared" si="149"/>
        <v>73</v>
      </c>
      <c r="BH147" s="127" t="str">
        <f t="shared" si="150"/>
        <v>2.10E+11</v>
      </c>
      <c r="BI147" s="127" t="str">
        <f t="shared" si="151"/>
        <v>8.08E+10</v>
      </c>
      <c r="BJ147" s="87" t="str">
        <f t="shared" si="152"/>
        <v>7850</v>
      </c>
      <c r="BK147" s="87">
        <f t="shared" si="153"/>
        <v>1</v>
      </c>
      <c r="BL147" s="87">
        <f t="shared" si="154"/>
        <v>1.4999999999999999E-2</v>
      </c>
      <c r="BN147" s="155">
        <v>145</v>
      </c>
      <c r="BO147" s="155">
        <v>155</v>
      </c>
      <c r="BP147" s="155">
        <v>156</v>
      </c>
      <c r="BQ147" s="155">
        <v>145</v>
      </c>
      <c r="BR147" s="155">
        <v>145</v>
      </c>
      <c r="BS147" s="155" t="str">
        <v>1c</v>
      </c>
      <c r="BT147" s="155" t="str">
        <v>0</v>
      </c>
      <c r="BU147" s="87">
        <v>0</v>
      </c>
      <c r="BV147" s="129">
        <v>145</v>
      </c>
      <c r="BW147" s="129" t="str">
        <v>2.10E+11</v>
      </c>
      <c r="BX147" s="129" t="str">
        <v>8.08E+10</v>
      </c>
      <c r="BY147" s="129" t="str">
        <v>7850</v>
      </c>
      <c r="BZ147" s="129">
        <v>1</v>
      </c>
      <c r="CA147" s="129">
        <v>0.02</v>
      </c>
      <c r="CD147" s="87">
        <v>145</v>
      </c>
      <c r="CE147" s="87" t="s">
        <v>180</v>
      </c>
      <c r="CF147" s="87" t="s">
        <v>181</v>
      </c>
      <c r="CG147" s="87">
        <v>1</v>
      </c>
      <c r="CH147" s="87">
        <v>1</v>
      </c>
      <c r="CI147" s="87">
        <v>0.02</v>
      </c>
      <c r="CK147" s="87">
        <f t="shared" si="139"/>
        <v>145</v>
      </c>
      <c r="CL147" s="87">
        <f t="shared" si="102"/>
        <v>7.7080000000000002</v>
      </c>
      <c r="CM147" s="87">
        <f t="shared" si="102"/>
        <v>-19.45</v>
      </c>
      <c r="CN147" s="87">
        <f t="shared" si="140"/>
        <v>-12</v>
      </c>
      <c r="CO147" s="87">
        <v>1</v>
      </c>
      <c r="CP147" s="87">
        <v>0</v>
      </c>
      <c r="CR147" s="87">
        <f t="shared" si="141"/>
        <v>145</v>
      </c>
      <c r="CS147" s="87">
        <f t="shared" si="141"/>
        <v>155</v>
      </c>
      <c r="CT147" s="87">
        <f t="shared" si="141"/>
        <v>156</v>
      </c>
      <c r="CU147" s="87">
        <v>3</v>
      </c>
      <c r="CV147" s="87">
        <v>3</v>
      </c>
      <c r="CW147" s="87">
        <v>1</v>
      </c>
      <c r="CX147" s="87">
        <v>0</v>
      </c>
      <c r="CY147" s="87">
        <v>1</v>
      </c>
      <c r="CZ147" s="87">
        <v>3</v>
      </c>
      <c r="DA147" s="87">
        <v>1</v>
      </c>
      <c r="DB147" s="87" t="b">
        <v>1</v>
      </c>
      <c r="DE147" s="89">
        <v>270</v>
      </c>
      <c r="DF147" s="89">
        <v>9.94</v>
      </c>
      <c r="DG147" s="89">
        <v>-17.216999999999999</v>
      </c>
      <c r="DH147" s="89">
        <v>-8.76</v>
      </c>
      <c r="DI147" s="89">
        <v>1</v>
      </c>
      <c r="DJ147" s="89">
        <v>0</v>
      </c>
      <c r="DM147" s="87">
        <v>263</v>
      </c>
      <c r="DN147" s="87">
        <v>80</v>
      </c>
      <c r="DO147" s="87">
        <v>207</v>
      </c>
      <c r="DP147" s="87">
        <v>3</v>
      </c>
      <c r="DQ147" s="87">
        <v>3</v>
      </c>
      <c r="DR147" s="87">
        <v>1</v>
      </c>
      <c r="DS147" s="87">
        <v>0</v>
      </c>
      <c r="DT147" s="87">
        <v>2</v>
      </c>
      <c r="DU147" s="87">
        <v>1</v>
      </c>
      <c r="DV147" s="87">
        <v>1</v>
      </c>
      <c r="DW147" s="87" t="b">
        <v>1</v>
      </c>
    </row>
    <row r="148" spans="1:127" ht="12.75">
      <c r="A148" s="89">
        <f t="shared" si="157"/>
        <v>13</v>
      </c>
      <c r="B148" s="89">
        <f t="shared" si="157"/>
        <v>146</v>
      </c>
      <c r="C148" s="150">
        <v>-12</v>
      </c>
      <c r="D148" s="89">
        <v>8.66</v>
      </c>
      <c r="E148" s="89">
        <v>-20</v>
      </c>
      <c r="F148" s="89" t="s">
        <v>142</v>
      </c>
      <c r="G148" s="89"/>
      <c r="H148" s="89"/>
      <c r="J148" s="87">
        <f t="shared" si="108"/>
        <v>73.2</v>
      </c>
      <c r="K148" s="126">
        <v>79</v>
      </c>
      <c r="L148" s="87">
        <v>1</v>
      </c>
      <c r="M148" s="87">
        <v>15</v>
      </c>
      <c r="N148" s="87" t="s">
        <v>154</v>
      </c>
      <c r="O148" s="87" t="s">
        <v>155</v>
      </c>
      <c r="P148" s="87">
        <v>0</v>
      </c>
      <c r="Q148" s="127">
        <v>4.6419999999999999E-5</v>
      </c>
      <c r="R148" s="87">
        <v>0</v>
      </c>
      <c r="S148" s="87">
        <v>0</v>
      </c>
      <c r="T148" s="127">
        <v>1182000000</v>
      </c>
      <c r="U148" s="127">
        <v>1182000000</v>
      </c>
      <c r="V148" s="127">
        <v>1875000000</v>
      </c>
      <c r="W148" s="127">
        <v>1875000000</v>
      </c>
      <c r="X148" s="87">
        <v>0</v>
      </c>
      <c r="Y148" s="87">
        <v>0</v>
      </c>
      <c r="Z148" s="127">
        <v>909900000</v>
      </c>
      <c r="AA148" s="127">
        <v>1.1260000000000001E-5</v>
      </c>
      <c r="AB148" s="127">
        <v>9748000000</v>
      </c>
      <c r="AC148" s="87">
        <v>0.65</v>
      </c>
      <c r="AD148" s="87" t="s">
        <v>156</v>
      </c>
      <c r="AE148" s="87" t="s">
        <v>157</v>
      </c>
      <c r="AF148" s="87" t="s">
        <v>158</v>
      </c>
      <c r="AG148" s="87" t="s">
        <v>159</v>
      </c>
      <c r="AH148" s="87" t="s">
        <v>160</v>
      </c>
      <c r="AI148" s="87" t="s">
        <v>161</v>
      </c>
      <c r="AJ148" s="87" t="s">
        <v>162</v>
      </c>
      <c r="AK148" s="87">
        <v>0</v>
      </c>
      <c r="AL148" s="87">
        <v>0</v>
      </c>
      <c r="AM148" s="87" t="s">
        <v>142</v>
      </c>
      <c r="AO148" s="87">
        <f t="shared" si="137"/>
        <v>146</v>
      </c>
      <c r="AP148" s="87">
        <f t="shared" si="135"/>
        <v>8.66</v>
      </c>
      <c r="AQ148" s="87">
        <f t="shared" si="135"/>
        <v>-20</v>
      </c>
      <c r="AR148" s="87">
        <f t="shared" si="138"/>
        <v>-12</v>
      </c>
      <c r="AS148" s="87">
        <v>1</v>
      </c>
      <c r="AT148" s="87">
        <v>0</v>
      </c>
      <c r="AU148" s="87">
        <v>0</v>
      </c>
      <c r="AV148" s="87">
        <v>0</v>
      </c>
      <c r="AW148" s="87">
        <v>0</v>
      </c>
      <c r="AY148" s="133"/>
      <c r="AZ148" s="87" t="str">
        <f t="shared" si="143"/>
        <v/>
      </c>
      <c r="BA148" s="87" t="str">
        <f t="shared" si="144"/>
        <v/>
      </c>
      <c r="BB148" s="87" t="str">
        <f t="shared" si="145"/>
        <v/>
      </c>
      <c r="BC148" s="87" t="str">
        <f t="shared" si="146"/>
        <v/>
      </c>
      <c r="BD148" s="87" t="str">
        <f t="shared" si="147"/>
        <v/>
      </c>
      <c r="BE148" s="87" t="str">
        <f t="shared" si="148"/>
        <v/>
      </c>
      <c r="BG148" s="87" t="str">
        <f t="shared" si="149"/>
        <v/>
      </c>
      <c r="BH148" s="127" t="str">
        <f t="shared" si="150"/>
        <v/>
      </c>
      <c r="BI148" s="127" t="str">
        <f t="shared" si="151"/>
        <v/>
      </c>
      <c r="BJ148" s="87" t="str">
        <f t="shared" si="152"/>
        <v/>
      </c>
      <c r="BK148" s="87" t="str">
        <f t="shared" si="153"/>
        <v/>
      </c>
      <c r="BL148" s="87" t="str">
        <f t="shared" si="154"/>
        <v/>
      </c>
      <c r="BN148" s="155">
        <v>146</v>
      </c>
      <c r="BO148" s="155">
        <v>156</v>
      </c>
      <c r="BP148" s="155">
        <v>157</v>
      </c>
      <c r="BQ148" s="155">
        <v>146</v>
      </c>
      <c r="BR148" s="155">
        <v>146</v>
      </c>
      <c r="BS148" s="155" t="str">
        <v>1c</v>
      </c>
      <c r="BT148" s="155" t="str">
        <v>0</v>
      </c>
      <c r="BU148" s="87">
        <v>0</v>
      </c>
      <c r="BV148" s="129">
        <v>146</v>
      </c>
      <c r="BW148" s="129" t="str">
        <v>2.10E+11</v>
      </c>
      <c r="BX148" s="129" t="str">
        <v>8.08E+10</v>
      </c>
      <c r="BY148" s="129" t="str">
        <v>7850</v>
      </c>
      <c r="BZ148" s="129">
        <v>1</v>
      </c>
      <c r="CA148" s="129">
        <v>0.02</v>
      </c>
      <c r="CD148" s="87">
        <v>146</v>
      </c>
      <c r="CE148" s="87" t="s">
        <v>180</v>
      </c>
      <c r="CF148" s="87" t="s">
        <v>181</v>
      </c>
      <c r="CG148" s="87">
        <v>1</v>
      </c>
      <c r="CH148" s="87">
        <v>1</v>
      </c>
      <c r="CI148" s="87">
        <v>0.02</v>
      </c>
      <c r="CK148" s="87">
        <f t="shared" si="139"/>
        <v>146</v>
      </c>
      <c r="CL148" s="87">
        <f t="shared" ref="CL148:CM182" si="163">D148</f>
        <v>8.66</v>
      </c>
      <c r="CM148" s="87">
        <f t="shared" si="163"/>
        <v>-20</v>
      </c>
      <c r="CN148" s="87">
        <f t="shared" si="140"/>
        <v>-12</v>
      </c>
      <c r="CO148" s="87">
        <v>1</v>
      </c>
      <c r="CP148" s="87">
        <v>0</v>
      </c>
      <c r="CR148" s="87">
        <f t="shared" si="141"/>
        <v>146</v>
      </c>
      <c r="CS148" s="87">
        <f t="shared" si="141"/>
        <v>156</v>
      </c>
      <c r="CT148" s="87">
        <f t="shared" si="141"/>
        <v>157</v>
      </c>
      <c r="CU148" s="87">
        <v>3</v>
      </c>
      <c r="CV148" s="87">
        <v>3</v>
      </c>
      <c r="CW148" s="87">
        <v>1</v>
      </c>
      <c r="CX148" s="87">
        <v>0</v>
      </c>
      <c r="CY148" s="87">
        <v>1</v>
      </c>
      <c r="CZ148" s="87">
        <v>3</v>
      </c>
      <c r="DA148" s="87">
        <v>1</v>
      </c>
      <c r="DB148" s="87" t="b">
        <v>1</v>
      </c>
      <c r="DE148" s="89">
        <v>271</v>
      </c>
      <c r="DF148" s="89">
        <v>1.97</v>
      </c>
      <c r="DG148" s="89">
        <v>3.4119999999999999</v>
      </c>
      <c r="DH148" s="89">
        <v>8.5</v>
      </c>
      <c r="DI148" s="89">
        <v>1</v>
      </c>
      <c r="DJ148" s="89">
        <v>0</v>
      </c>
      <c r="DM148" s="87">
        <v>264</v>
      </c>
      <c r="DN148" s="87">
        <v>207</v>
      </c>
      <c r="DO148" s="87">
        <v>208</v>
      </c>
      <c r="DP148" s="87">
        <v>3</v>
      </c>
      <c r="DQ148" s="87">
        <v>3</v>
      </c>
      <c r="DR148" s="87">
        <v>1</v>
      </c>
      <c r="DS148" s="87">
        <v>0</v>
      </c>
      <c r="DT148" s="87">
        <v>2</v>
      </c>
      <c r="DU148" s="87">
        <v>1</v>
      </c>
      <c r="DV148" s="87">
        <v>1</v>
      </c>
      <c r="DW148" s="87" t="b">
        <v>1</v>
      </c>
    </row>
    <row r="149" spans="1:127" ht="12.75">
      <c r="A149" s="89">
        <v>1</v>
      </c>
      <c r="B149" s="151">
        <f t="shared" si="157"/>
        <v>147</v>
      </c>
      <c r="C149" s="152">
        <v>-12</v>
      </c>
      <c r="D149" s="151">
        <v>12.99</v>
      </c>
      <c r="E149" s="151">
        <v>-17.5</v>
      </c>
      <c r="F149" s="151" t="s">
        <v>142</v>
      </c>
      <c r="G149" s="151"/>
      <c r="H149" s="151"/>
      <c r="J149" s="87">
        <f t="shared" si="108"/>
        <v>74.099999999999994</v>
      </c>
      <c r="K149" s="126">
        <v>79</v>
      </c>
      <c r="L149" s="87">
        <v>1</v>
      </c>
      <c r="M149" s="87">
        <v>15</v>
      </c>
      <c r="N149" s="87" t="s">
        <v>154</v>
      </c>
      <c r="O149" s="87" t="s">
        <v>155</v>
      </c>
      <c r="P149" s="87">
        <v>0</v>
      </c>
      <c r="Q149" s="127">
        <v>4.6419999999999999E-5</v>
      </c>
      <c r="R149" s="87">
        <v>0</v>
      </c>
      <c r="S149" s="87">
        <v>0</v>
      </c>
      <c r="T149" s="127">
        <v>1182000000</v>
      </c>
      <c r="U149" s="127">
        <v>1182000000</v>
      </c>
      <c r="V149" s="127">
        <v>1875000000</v>
      </c>
      <c r="W149" s="127">
        <v>1875000000</v>
      </c>
      <c r="X149" s="87">
        <v>0</v>
      </c>
      <c r="Y149" s="87">
        <v>0</v>
      </c>
      <c r="Z149" s="127">
        <v>909900000</v>
      </c>
      <c r="AA149" s="127">
        <v>1.1260000000000001E-5</v>
      </c>
      <c r="AB149" s="127">
        <v>9748000000</v>
      </c>
      <c r="AC149" s="87">
        <v>0.65</v>
      </c>
      <c r="AD149" s="87" t="s">
        <v>156</v>
      </c>
      <c r="AE149" s="87" t="s">
        <v>157</v>
      </c>
      <c r="AF149" s="87" t="s">
        <v>158</v>
      </c>
      <c r="AG149" s="87" t="s">
        <v>159</v>
      </c>
      <c r="AH149" s="87" t="s">
        <v>160</v>
      </c>
      <c r="AI149" s="87" t="s">
        <v>161</v>
      </c>
      <c r="AJ149" s="87" t="s">
        <v>162</v>
      </c>
      <c r="AK149" s="87">
        <v>0</v>
      </c>
      <c r="AL149" s="87">
        <v>0</v>
      </c>
      <c r="AM149" s="87" t="s">
        <v>142</v>
      </c>
      <c r="AO149" s="87">
        <f t="shared" si="137"/>
        <v>147</v>
      </c>
      <c r="AP149" s="87">
        <f t="shared" si="135"/>
        <v>12.99</v>
      </c>
      <c r="AQ149" s="87">
        <f t="shared" si="135"/>
        <v>-17.5</v>
      </c>
      <c r="AR149" s="87">
        <f t="shared" si="138"/>
        <v>-12</v>
      </c>
      <c r="AS149" s="87">
        <v>1</v>
      </c>
      <c r="AT149" s="87">
        <v>0</v>
      </c>
      <c r="AU149" s="87">
        <v>0</v>
      </c>
      <c r="AV149" s="87">
        <v>0</v>
      </c>
      <c r="AW149" s="87">
        <v>0</v>
      </c>
      <c r="AY149" s="133">
        <f t="shared" ref="AY149" si="164">IF(J149="", "", INT(J149))</f>
        <v>74</v>
      </c>
      <c r="AZ149" s="87">
        <f t="shared" si="143"/>
        <v>79</v>
      </c>
      <c r="BA149" s="87">
        <f t="shared" si="144"/>
        <v>80</v>
      </c>
      <c r="BB149" s="87">
        <f t="shared" si="145"/>
        <v>74</v>
      </c>
      <c r="BC149" s="87">
        <f t="shared" si="146"/>
        <v>74</v>
      </c>
      <c r="BD149" s="87" t="str">
        <f t="shared" si="147"/>
        <v>1c</v>
      </c>
      <c r="BE149" s="87" t="str">
        <f t="shared" si="148"/>
        <v>0</v>
      </c>
      <c r="BG149" s="87">
        <f t="shared" si="149"/>
        <v>74</v>
      </c>
      <c r="BH149" s="127" t="str">
        <f t="shared" si="150"/>
        <v>2.10E+11</v>
      </c>
      <c r="BI149" s="127" t="str">
        <f t="shared" si="151"/>
        <v>8.08E+10</v>
      </c>
      <c r="BJ149" s="87" t="str">
        <f t="shared" si="152"/>
        <v>7850</v>
      </c>
      <c r="BK149" s="87">
        <f t="shared" si="153"/>
        <v>1</v>
      </c>
      <c r="BL149" s="87">
        <f t="shared" si="154"/>
        <v>1.4999999999999999E-2</v>
      </c>
      <c r="BN149" s="155">
        <v>147</v>
      </c>
      <c r="BO149" s="155">
        <v>157</v>
      </c>
      <c r="BP149" s="155">
        <v>158</v>
      </c>
      <c r="BQ149" s="155">
        <v>147</v>
      </c>
      <c r="BR149" s="155">
        <v>147</v>
      </c>
      <c r="BS149" s="155" t="str">
        <v>1c</v>
      </c>
      <c r="BT149" s="155" t="str">
        <v>0</v>
      </c>
      <c r="BU149" s="87">
        <v>0</v>
      </c>
      <c r="BV149" s="129">
        <v>147</v>
      </c>
      <c r="BW149" s="129" t="str">
        <v>2.10E+11</v>
      </c>
      <c r="BX149" s="129" t="str">
        <v>8.08E+10</v>
      </c>
      <c r="BY149" s="129" t="str">
        <v>7850</v>
      </c>
      <c r="BZ149" s="129">
        <v>1</v>
      </c>
      <c r="CA149" s="129">
        <v>0.02</v>
      </c>
      <c r="CD149" s="87">
        <v>147</v>
      </c>
      <c r="CE149" s="87" t="s">
        <v>180</v>
      </c>
      <c r="CF149" s="87" t="s">
        <v>181</v>
      </c>
      <c r="CG149" s="87">
        <v>1</v>
      </c>
      <c r="CH149" s="87">
        <v>1</v>
      </c>
      <c r="CI149" s="87">
        <v>0.02</v>
      </c>
      <c r="CK149" s="87">
        <f t="shared" si="139"/>
        <v>147</v>
      </c>
      <c r="CL149" s="87">
        <f t="shared" si="163"/>
        <v>12.99</v>
      </c>
      <c r="CM149" s="87">
        <f t="shared" si="163"/>
        <v>-17.5</v>
      </c>
      <c r="CN149" s="87">
        <f t="shared" si="140"/>
        <v>-12</v>
      </c>
      <c r="CO149" s="87">
        <v>1</v>
      </c>
      <c r="CP149" s="87">
        <v>0</v>
      </c>
      <c r="CR149" s="87">
        <f t="shared" si="141"/>
        <v>147</v>
      </c>
      <c r="CS149" s="87">
        <f t="shared" si="141"/>
        <v>157</v>
      </c>
      <c r="CT149" s="87">
        <f t="shared" si="141"/>
        <v>158</v>
      </c>
      <c r="CU149" s="87">
        <v>3</v>
      </c>
      <c r="CV149" s="87">
        <v>3</v>
      </c>
      <c r="CW149" s="87">
        <v>1</v>
      </c>
      <c r="CX149" s="87">
        <v>0</v>
      </c>
      <c r="CY149" s="87">
        <v>1</v>
      </c>
      <c r="CZ149" s="87">
        <v>3</v>
      </c>
      <c r="DA149" s="87">
        <v>1</v>
      </c>
      <c r="DB149" s="87" t="b">
        <v>1</v>
      </c>
      <c r="DE149" s="89">
        <v>272</v>
      </c>
      <c r="DF149" s="89">
        <v>-3.94</v>
      </c>
      <c r="DG149" s="89">
        <v>0</v>
      </c>
      <c r="DH149" s="89">
        <v>8.5</v>
      </c>
      <c r="DI149" s="89">
        <v>1</v>
      </c>
      <c r="DJ149" s="89">
        <v>0</v>
      </c>
      <c r="DM149" s="87">
        <v>265</v>
      </c>
      <c r="DN149" s="87">
        <v>208</v>
      </c>
      <c r="DO149" s="87">
        <v>140</v>
      </c>
      <c r="DP149" s="87">
        <v>3</v>
      </c>
      <c r="DQ149" s="87">
        <v>3</v>
      </c>
      <c r="DR149" s="87">
        <v>1</v>
      </c>
      <c r="DS149" s="87">
        <v>0</v>
      </c>
      <c r="DT149" s="87">
        <v>2</v>
      </c>
      <c r="DU149" s="87">
        <v>1</v>
      </c>
      <c r="DV149" s="87">
        <v>1</v>
      </c>
      <c r="DW149" s="87" t="b">
        <v>1</v>
      </c>
    </row>
    <row r="150" spans="1:127" ht="12.75">
      <c r="A150" s="89">
        <f>A149+1</f>
        <v>2</v>
      </c>
      <c r="B150" s="151">
        <f t="shared" si="157"/>
        <v>148</v>
      </c>
      <c r="C150" s="152">
        <v>-12</v>
      </c>
      <c r="D150" s="151">
        <v>12.99</v>
      </c>
      <c r="E150" s="151">
        <v>-16.399999999999999</v>
      </c>
      <c r="F150" s="151" t="s">
        <v>142</v>
      </c>
      <c r="G150" s="151"/>
      <c r="H150" s="151"/>
      <c r="J150" s="87">
        <f t="shared" si="108"/>
        <v>74.2</v>
      </c>
      <c r="K150" s="126">
        <v>80</v>
      </c>
      <c r="L150" s="87">
        <v>1</v>
      </c>
      <c r="M150" s="87">
        <v>15</v>
      </c>
      <c r="N150" s="87" t="s">
        <v>154</v>
      </c>
      <c r="O150" s="87" t="s">
        <v>155</v>
      </c>
      <c r="P150" s="87">
        <v>0</v>
      </c>
      <c r="Q150" s="127">
        <v>4.6419999999999999E-5</v>
      </c>
      <c r="R150" s="87">
        <v>0</v>
      </c>
      <c r="S150" s="87">
        <v>0</v>
      </c>
      <c r="T150" s="127">
        <v>1182000000</v>
      </c>
      <c r="U150" s="127">
        <v>1182000000</v>
      </c>
      <c r="V150" s="127">
        <v>1875000000</v>
      </c>
      <c r="W150" s="127">
        <v>1875000000</v>
      </c>
      <c r="X150" s="87">
        <v>0</v>
      </c>
      <c r="Y150" s="87">
        <v>0</v>
      </c>
      <c r="Z150" s="127">
        <v>909900000</v>
      </c>
      <c r="AA150" s="127">
        <v>1.1260000000000001E-5</v>
      </c>
      <c r="AB150" s="127">
        <v>9748000000</v>
      </c>
      <c r="AC150" s="87">
        <v>0.65</v>
      </c>
      <c r="AD150" s="87" t="s">
        <v>156</v>
      </c>
      <c r="AE150" s="87" t="s">
        <v>157</v>
      </c>
      <c r="AF150" s="87" t="s">
        <v>158</v>
      </c>
      <c r="AG150" s="87" t="s">
        <v>159</v>
      </c>
      <c r="AH150" s="87" t="s">
        <v>160</v>
      </c>
      <c r="AI150" s="87" t="s">
        <v>161</v>
      </c>
      <c r="AJ150" s="87" t="s">
        <v>162</v>
      </c>
      <c r="AK150" s="87">
        <v>0</v>
      </c>
      <c r="AL150" s="87">
        <v>0</v>
      </c>
      <c r="AM150" s="87" t="s">
        <v>142</v>
      </c>
      <c r="AO150" s="87">
        <f t="shared" si="137"/>
        <v>148</v>
      </c>
      <c r="AP150" s="87">
        <f t="shared" si="135"/>
        <v>12.99</v>
      </c>
      <c r="AQ150" s="87">
        <f t="shared" si="135"/>
        <v>-16.399999999999999</v>
      </c>
      <c r="AR150" s="87">
        <f t="shared" si="138"/>
        <v>-12</v>
      </c>
      <c r="AS150" s="87">
        <v>1</v>
      </c>
      <c r="AT150" s="87">
        <v>0</v>
      </c>
      <c r="AU150" s="87">
        <v>0</v>
      </c>
      <c r="AV150" s="87">
        <v>0</v>
      </c>
      <c r="AW150" s="87">
        <v>0</v>
      </c>
      <c r="AY150" s="133"/>
      <c r="AZ150" s="87" t="str">
        <f t="shared" si="143"/>
        <v/>
      </c>
      <c r="BA150" s="87" t="str">
        <f t="shared" si="144"/>
        <v/>
      </c>
      <c r="BB150" s="87" t="str">
        <f t="shared" si="145"/>
        <v/>
      </c>
      <c r="BC150" s="87" t="str">
        <f t="shared" si="146"/>
        <v/>
      </c>
      <c r="BD150" s="87" t="str">
        <f t="shared" si="147"/>
        <v/>
      </c>
      <c r="BE150" s="87" t="str">
        <f t="shared" si="148"/>
        <v/>
      </c>
      <c r="BG150" s="87" t="str">
        <f t="shared" si="149"/>
        <v/>
      </c>
      <c r="BH150" s="127" t="str">
        <f t="shared" si="150"/>
        <v/>
      </c>
      <c r="BI150" s="127" t="str">
        <f t="shared" si="151"/>
        <v/>
      </c>
      <c r="BJ150" s="87" t="str">
        <f t="shared" si="152"/>
        <v/>
      </c>
      <c r="BK150" s="87" t="str">
        <f t="shared" si="153"/>
        <v/>
      </c>
      <c r="BL150" s="87" t="str">
        <f t="shared" si="154"/>
        <v/>
      </c>
      <c r="BN150" s="129">
        <v>148</v>
      </c>
      <c r="BO150" s="129">
        <v>158</v>
      </c>
      <c r="BP150" s="129">
        <v>159</v>
      </c>
      <c r="BQ150" s="129">
        <v>148</v>
      </c>
      <c r="BR150" s="129">
        <v>148</v>
      </c>
      <c r="BS150" s="129" t="str">
        <v>1c</v>
      </c>
      <c r="BT150" s="129" t="str">
        <v>0</v>
      </c>
      <c r="BU150" s="87">
        <v>0</v>
      </c>
      <c r="BV150" s="129">
        <v>148</v>
      </c>
      <c r="BW150" s="129" t="str">
        <v>2.10E+11</v>
      </c>
      <c r="BX150" s="129" t="str">
        <v>8.08E+10</v>
      </c>
      <c r="BY150" s="129" t="str">
        <v>7850</v>
      </c>
      <c r="BZ150" s="129">
        <v>1</v>
      </c>
      <c r="CA150" s="129">
        <v>0.02</v>
      </c>
      <c r="CD150" s="87">
        <v>148</v>
      </c>
      <c r="CE150" s="87" t="s">
        <v>180</v>
      </c>
      <c r="CF150" s="87" t="s">
        <v>181</v>
      </c>
      <c r="CG150" s="87">
        <v>1</v>
      </c>
      <c r="CH150" s="87">
        <v>1</v>
      </c>
      <c r="CI150" s="87">
        <v>0.02</v>
      </c>
      <c r="CK150" s="87">
        <f t="shared" si="139"/>
        <v>148</v>
      </c>
      <c r="CL150" s="87">
        <f t="shared" si="163"/>
        <v>12.99</v>
      </c>
      <c r="CM150" s="87">
        <f t="shared" si="163"/>
        <v>-16.399999999999999</v>
      </c>
      <c r="CN150" s="87">
        <f t="shared" si="140"/>
        <v>-12</v>
      </c>
      <c r="CO150" s="87">
        <v>1</v>
      </c>
      <c r="CP150" s="87">
        <v>0</v>
      </c>
      <c r="CR150" s="87">
        <f t="shared" si="141"/>
        <v>148</v>
      </c>
      <c r="CS150" s="87">
        <f t="shared" si="141"/>
        <v>158</v>
      </c>
      <c r="CT150" s="87">
        <f t="shared" si="141"/>
        <v>159</v>
      </c>
      <c r="CU150" s="87">
        <v>3</v>
      </c>
      <c r="CV150" s="87">
        <v>3</v>
      </c>
      <c r="CW150" s="87">
        <v>1</v>
      </c>
      <c r="CX150" s="87">
        <v>0</v>
      </c>
      <c r="CY150" s="87">
        <v>1</v>
      </c>
      <c r="CZ150" s="87">
        <v>3</v>
      </c>
      <c r="DA150" s="87">
        <v>1</v>
      </c>
      <c r="DB150" s="87" t="b">
        <v>1</v>
      </c>
      <c r="DE150" s="89">
        <v>273</v>
      </c>
      <c r="DF150" s="89">
        <v>1.97</v>
      </c>
      <c r="DG150" s="89">
        <v>-3.4119999999999999</v>
      </c>
      <c r="DH150" s="89">
        <v>8.5</v>
      </c>
      <c r="DI150" s="89">
        <v>1</v>
      </c>
      <c r="DJ150" s="89">
        <v>0</v>
      </c>
      <c r="DM150" s="87">
        <v>266</v>
      </c>
      <c r="DN150" s="87">
        <v>85</v>
      </c>
      <c r="DO150" s="87">
        <v>209</v>
      </c>
      <c r="DP150" s="87">
        <v>3</v>
      </c>
      <c r="DQ150" s="87">
        <v>3</v>
      </c>
      <c r="DR150" s="87">
        <v>1</v>
      </c>
      <c r="DS150" s="87">
        <v>0</v>
      </c>
      <c r="DT150" s="87">
        <v>2</v>
      </c>
      <c r="DU150" s="87">
        <v>1</v>
      </c>
      <c r="DV150" s="87">
        <v>1</v>
      </c>
      <c r="DW150" s="87" t="b">
        <v>1</v>
      </c>
    </row>
    <row r="151" spans="1:127" ht="12.75">
      <c r="A151" s="89">
        <f t="shared" ref="A151:B166" si="165">A150+1</f>
        <v>3</v>
      </c>
      <c r="B151" s="155">
        <f t="shared" si="157"/>
        <v>149</v>
      </c>
      <c r="C151" s="156">
        <v>-12</v>
      </c>
      <c r="D151" s="155">
        <v>12.99</v>
      </c>
      <c r="E151" s="155">
        <v>-13.611000000000001</v>
      </c>
      <c r="F151" s="155" t="s">
        <v>142</v>
      </c>
      <c r="G151" s="155"/>
      <c r="H151" s="151"/>
      <c r="I151" s="87">
        <v>1</v>
      </c>
      <c r="J151" s="87">
        <f t="shared" si="108"/>
        <v>75.099999999999994</v>
      </c>
      <c r="K151" s="126">
        <v>80</v>
      </c>
      <c r="L151" s="87">
        <v>1</v>
      </c>
      <c r="M151" s="87">
        <v>15</v>
      </c>
      <c r="N151" s="87" t="s">
        <v>154</v>
      </c>
      <c r="O151" s="87" t="s">
        <v>155</v>
      </c>
      <c r="P151" s="87">
        <v>0</v>
      </c>
      <c r="Q151" s="127">
        <v>4.6419999999999999E-5</v>
      </c>
      <c r="R151" s="87">
        <v>0</v>
      </c>
      <c r="S151" s="87">
        <v>0</v>
      </c>
      <c r="T151" s="127">
        <v>1182000000</v>
      </c>
      <c r="U151" s="127">
        <v>1182000000</v>
      </c>
      <c r="V151" s="127">
        <v>1875000000</v>
      </c>
      <c r="W151" s="127">
        <v>1875000000</v>
      </c>
      <c r="X151" s="87">
        <v>0</v>
      </c>
      <c r="Y151" s="87">
        <v>0</v>
      </c>
      <c r="Z151" s="127">
        <v>909900000</v>
      </c>
      <c r="AA151" s="127">
        <v>1.1260000000000001E-5</v>
      </c>
      <c r="AB151" s="127">
        <v>9748000000</v>
      </c>
      <c r="AC151" s="87">
        <v>0.65</v>
      </c>
      <c r="AD151" s="87" t="s">
        <v>156</v>
      </c>
      <c r="AE151" s="87" t="s">
        <v>157</v>
      </c>
      <c r="AF151" s="87" t="s">
        <v>158</v>
      </c>
      <c r="AG151" s="87" t="s">
        <v>159</v>
      </c>
      <c r="AH151" s="87" t="s">
        <v>160</v>
      </c>
      <c r="AI151" s="87" t="s">
        <v>161</v>
      </c>
      <c r="AJ151" s="87" t="s">
        <v>162</v>
      </c>
      <c r="AK151" s="87">
        <v>0</v>
      </c>
      <c r="AL151" s="87">
        <v>0</v>
      </c>
      <c r="AM151" s="87" t="s">
        <v>142</v>
      </c>
      <c r="AO151" s="87">
        <f t="shared" si="137"/>
        <v>149</v>
      </c>
      <c r="AP151" s="87">
        <f t="shared" si="135"/>
        <v>12.99</v>
      </c>
      <c r="AQ151" s="87">
        <f t="shared" si="135"/>
        <v>-13.611000000000001</v>
      </c>
      <c r="AR151" s="87">
        <f t="shared" si="138"/>
        <v>-12</v>
      </c>
      <c r="AS151" s="87">
        <v>1</v>
      </c>
      <c r="AT151" s="87">
        <v>0</v>
      </c>
      <c r="AU151" s="87">
        <v>0</v>
      </c>
      <c r="AV151" s="87">
        <v>0</v>
      </c>
      <c r="AW151" s="87">
        <v>0</v>
      </c>
      <c r="AY151" s="133">
        <f t="shared" ref="AY151" si="166">IF(J151="", "", INT(J151))</f>
        <v>75</v>
      </c>
      <c r="AZ151" s="87">
        <f t="shared" si="143"/>
        <v>80</v>
      </c>
      <c r="BA151" s="87">
        <f t="shared" si="144"/>
        <v>81</v>
      </c>
      <c r="BB151" s="87">
        <f t="shared" si="145"/>
        <v>75</v>
      </c>
      <c r="BC151" s="87">
        <f t="shared" si="146"/>
        <v>75</v>
      </c>
      <c r="BD151" s="87" t="str">
        <f t="shared" si="147"/>
        <v>1c</v>
      </c>
      <c r="BE151" s="87" t="str">
        <f t="shared" si="148"/>
        <v>0</v>
      </c>
      <c r="BG151" s="87">
        <f t="shared" si="149"/>
        <v>75</v>
      </c>
      <c r="BH151" s="127" t="str">
        <f t="shared" si="150"/>
        <v>2.10E+11</v>
      </c>
      <c r="BI151" s="127" t="str">
        <f t="shared" si="151"/>
        <v>8.08E+10</v>
      </c>
      <c r="BJ151" s="87" t="str">
        <f t="shared" si="152"/>
        <v>7850</v>
      </c>
      <c r="BK151" s="87">
        <f t="shared" si="153"/>
        <v>1</v>
      </c>
      <c r="BL151" s="87">
        <f t="shared" si="154"/>
        <v>1.4999999999999999E-2</v>
      </c>
      <c r="BN151" s="129">
        <v>149</v>
      </c>
      <c r="BO151" s="129">
        <v>159</v>
      </c>
      <c r="BP151" s="129">
        <v>17</v>
      </c>
      <c r="BQ151" s="129">
        <v>149</v>
      </c>
      <c r="BR151" s="129">
        <v>149</v>
      </c>
      <c r="BS151" s="129" t="str">
        <v>1c</v>
      </c>
      <c r="BT151" s="129" t="str">
        <v>0</v>
      </c>
      <c r="BU151" s="87">
        <v>0</v>
      </c>
      <c r="BV151" s="129">
        <v>149</v>
      </c>
      <c r="BW151" s="129" t="str">
        <v>2.10E+11</v>
      </c>
      <c r="BX151" s="129" t="str">
        <v>8.08E+10</v>
      </c>
      <c r="BY151" s="129" t="str">
        <v>7850</v>
      </c>
      <c r="BZ151" s="129">
        <v>1</v>
      </c>
      <c r="CA151" s="129">
        <v>0.02</v>
      </c>
      <c r="CD151" s="87">
        <v>149</v>
      </c>
      <c r="CE151" s="87" t="s">
        <v>180</v>
      </c>
      <c r="CF151" s="87" t="s">
        <v>181</v>
      </c>
      <c r="CG151" s="87">
        <v>1</v>
      </c>
      <c r="CH151" s="87">
        <v>1</v>
      </c>
      <c r="CI151" s="87">
        <v>0.02</v>
      </c>
      <c r="CK151" s="87">
        <f t="shared" si="139"/>
        <v>149</v>
      </c>
      <c r="CL151" s="87">
        <f t="shared" si="163"/>
        <v>12.99</v>
      </c>
      <c r="CM151" s="87">
        <f t="shared" si="163"/>
        <v>-13.611000000000001</v>
      </c>
      <c r="CN151" s="87">
        <f t="shared" si="140"/>
        <v>-12</v>
      </c>
      <c r="CO151" s="87">
        <v>1</v>
      </c>
      <c r="CP151" s="87">
        <v>0</v>
      </c>
      <c r="CR151" s="87">
        <f t="shared" si="141"/>
        <v>149</v>
      </c>
      <c r="CS151" s="87">
        <f t="shared" si="141"/>
        <v>159</v>
      </c>
      <c r="CT151" s="87">
        <f t="shared" si="141"/>
        <v>17</v>
      </c>
      <c r="CU151" s="87">
        <v>3</v>
      </c>
      <c r="CV151" s="87">
        <v>3</v>
      </c>
      <c r="CW151" s="87">
        <v>1</v>
      </c>
      <c r="CX151" s="87">
        <v>0</v>
      </c>
      <c r="CY151" s="87">
        <v>1</v>
      </c>
      <c r="CZ151" s="87">
        <v>3</v>
      </c>
      <c r="DA151" s="87">
        <v>1</v>
      </c>
      <c r="DB151" s="87" t="b">
        <v>1</v>
      </c>
      <c r="DE151" s="89">
        <v>274</v>
      </c>
      <c r="DF151" s="89">
        <v>9.94</v>
      </c>
      <c r="DG151" s="89">
        <v>17.216999999999999</v>
      </c>
      <c r="DH151" s="89">
        <v>-11.5</v>
      </c>
      <c r="DI151" s="89">
        <v>1</v>
      </c>
      <c r="DJ151" s="89">
        <v>0</v>
      </c>
      <c r="DM151" s="87">
        <v>267</v>
      </c>
      <c r="DN151" s="87">
        <v>209</v>
      </c>
      <c r="DO151" s="87">
        <v>210</v>
      </c>
      <c r="DP151" s="87">
        <v>3</v>
      </c>
      <c r="DQ151" s="87">
        <v>3</v>
      </c>
      <c r="DR151" s="87">
        <v>1</v>
      </c>
      <c r="DS151" s="87">
        <v>0</v>
      </c>
      <c r="DT151" s="87">
        <v>2</v>
      </c>
      <c r="DU151" s="87">
        <v>1</v>
      </c>
      <c r="DV151" s="87">
        <v>1</v>
      </c>
      <c r="DW151" s="87" t="b">
        <v>1</v>
      </c>
    </row>
    <row r="152" spans="1:127" ht="12.75">
      <c r="A152" s="89">
        <f t="shared" si="165"/>
        <v>4</v>
      </c>
      <c r="B152" s="155">
        <f t="shared" si="157"/>
        <v>150</v>
      </c>
      <c r="C152" s="156">
        <v>-12</v>
      </c>
      <c r="D152" s="155">
        <v>12.99</v>
      </c>
      <c r="E152" s="155">
        <v>-9.7219999999999995</v>
      </c>
      <c r="F152" s="155" t="s">
        <v>142</v>
      </c>
      <c r="G152" s="155"/>
      <c r="H152" s="151"/>
      <c r="I152" s="87">
        <v>1</v>
      </c>
      <c r="J152" s="87">
        <f t="shared" si="108"/>
        <v>75.2</v>
      </c>
      <c r="K152" s="126">
        <v>81</v>
      </c>
      <c r="L152" s="87">
        <v>1</v>
      </c>
      <c r="M152" s="87">
        <v>15</v>
      </c>
      <c r="N152" s="87" t="s">
        <v>154</v>
      </c>
      <c r="O152" s="87" t="s">
        <v>155</v>
      </c>
      <c r="P152" s="87">
        <v>0</v>
      </c>
      <c r="Q152" s="127">
        <v>4.6419999999999999E-5</v>
      </c>
      <c r="R152" s="87">
        <v>0</v>
      </c>
      <c r="S152" s="87">
        <v>0</v>
      </c>
      <c r="T152" s="127">
        <v>1182000000</v>
      </c>
      <c r="U152" s="127">
        <v>1182000000</v>
      </c>
      <c r="V152" s="127">
        <v>1875000000</v>
      </c>
      <c r="W152" s="127">
        <v>1875000000</v>
      </c>
      <c r="X152" s="87">
        <v>0</v>
      </c>
      <c r="Y152" s="87">
        <v>0</v>
      </c>
      <c r="Z152" s="127">
        <v>909900000</v>
      </c>
      <c r="AA152" s="127">
        <v>1.1260000000000001E-5</v>
      </c>
      <c r="AB152" s="127">
        <v>9748000000</v>
      </c>
      <c r="AC152" s="87">
        <v>0.65</v>
      </c>
      <c r="AD152" s="87" t="s">
        <v>156</v>
      </c>
      <c r="AE152" s="87" t="s">
        <v>157</v>
      </c>
      <c r="AF152" s="87" t="s">
        <v>158</v>
      </c>
      <c r="AG152" s="87" t="s">
        <v>159</v>
      </c>
      <c r="AH152" s="87" t="s">
        <v>160</v>
      </c>
      <c r="AI152" s="87" t="s">
        <v>161</v>
      </c>
      <c r="AJ152" s="87" t="s">
        <v>162</v>
      </c>
      <c r="AK152" s="87">
        <v>0</v>
      </c>
      <c r="AL152" s="87">
        <v>0</v>
      </c>
      <c r="AM152" s="87" t="s">
        <v>142</v>
      </c>
      <c r="AO152" s="87">
        <f t="shared" si="137"/>
        <v>150</v>
      </c>
      <c r="AP152" s="87">
        <f t="shared" si="135"/>
        <v>12.99</v>
      </c>
      <c r="AQ152" s="87">
        <f t="shared" si="135"/>
        <v>-9.7219999999999995</v>
      </c>
      <c r="AR152" s="87">
        <f t="shared" si="138"/>
        <v>-12</v>
      </c>
      <c r="AS152" s="87">
        <v>1</v>
      </c>
      <c r="AT152" s="87">
        <v>0</v>
      </c>
      <c r="AU152" s="87">
        <v>0</v>
      </c>
      <c r="AV152" s="87">
        <v>0</v>
      </c>
      <c r="AW152" s="87">
        <v>0</v>
      </c>
      <c r="AY152" s="133"/>
      <c r="AZ152" s="87" t="str">
        <f t="shared" si="143"/>
        <v/>
      </c>
      <c r="BA152" s="87" t="str">
        <f t="shared" si="144"/>
        <v/>
      </c>
      <c r="BB152" s="87" t="str">
        <f t="shared" si="145"/>
        <v/>
      </c>
      <c r="BC152" s="87" t="str">
        <f t="shared" si="146"/>
        <v/>
      </c>
      <c r="BD152" s="87" t="str">
        <f t="shared" si="147"/>
        <v/>
      </c>
      <c r="BE152" s="87" t="str">
        <f t="shared" si="148"/>
        <v/>
      </c>
      <c r="BG152" s="87" t="str">
        <f t="shared" si="149"/>
        <v/>
      </c>
      <c r="BH152" s="127" t="str">
        <f t="shared" si="150"/>
        <v/>
      </c>
      <c r="BI152" s="127" t="str">
        <f t="shared" si="151"/>
        <v/>
      </c>
      <c r="BJ152" s="87" t="str">
        <f t="shared" si="152"/>
        <v/>
      </c>
      <c r="BK152" s="87" t="str">
        <f t="shared" si="153"/>
        <v/>
      </c>
      <c r="BL152" s="87" t="str">
        <f t="shared" si="154"/>
        <v/>
      </c>
      <c r="BN152" s="129">
        <v>150</v>
      </c>
      <c r="BO152" s="129">
        <v>17</v>
      </c>
      <c r="BP152" s="129">
        <v>160</v>
      </c>
      <c r="BQ152" s="129">
        <v>150</v>
      </c>
      <c r="BR152" s="129">
        <v>150</v>
      </c>
      <c r="BS152" s="129" t="str">
        <v>1c</v>
      </c>
      <c r="BT152" s="129" t="str">
        <v>0</v>
      </c>
      <c r="BU152" s="87">
        <v>0</v>
      </c>
      <c r="BV152" s="129">
        <v>150</v>
      </c>
      <c r="BW152" s="129" t="str">
        <v>2.10E+11</v>
      </c>
      <c r="BX152" s="129" t="str">
        <v>8.08E+10</v>
      </c>
      <c r="BY152" s="129" t="str">
        <v>7850</v>
      </c>
      <c r="BZ152" s="129">
        <v>1.3</v>
      </c>
      <c r="CA152" s="129">
        <v>0.02</v>
      </c>
      <c r="CD152" s="87">
        <v>150</v>
      </c>
      <c r="CE152" s="87" t="s">
        <v>180</v>
      </c>
      <c r="CF152" s="87" t="s">
        <v>181</v>
      </c>
      <c r="CG152" s="87">
        <v>1</v>
      </c>
      <c r="CH152" s="87">
        <v>1.3</v>
      </c>
      <c r="CI152" s="87">
        <v>0.02</v>
      </c>
      <c r="CK152" s="87">
        <f t="shared" si="139"/>
        <v>150</v>
      </c>
      <c r="CL152" s="87">
        <f t="shared" si="163"/>
        <v>12.99</v>
      </c>
      <c r="CM152" s="87">
        <f t="shared" si="163"/>
        <v>-9.7219999999999995</v>
      </c>
      <c r="CN152" s="87">
        <f t="shared" si="140"/>
        <v>-12</v>
      </c>
      <c r="CO152" s="87">
        <v>1</v>
      </c>
      <c r="CP152" s="87">
        <v>0</v>
      </c>
      <c r="CR152" s="87">
        <f t="shared" si="141"/>
        <v>150</v>
      </c>
      <c r="CS152" s="87">
        <f t="shared" si="141"/>
        <v>17</v>
      </c>
      <c r="CT152" s="87">
        <f t="shared" si="141"/>
        <v>160</v>
      </c>
      <c r="CU152" s="87">
        <v>3</v>
      </c>
      <c r="CV152" s="87">
        <v>3</v>
      </c>
      <c r="CW152" s="87">
        <v>1</v>
      </c>
      <c r="CX152" s="87">
        <v>0</v>
      </c>
      <c r="CY152" s="87">
        <v>1</v>
      </c>
      <c r="CZ152" s="87">
        <v>3</v>
      </c>
      <c r="DA152" s="87">
        <v>1</v>
      </c>
      <c r="DB152" s="87" t="b">
        <v>1</v>
      </c>
      <c r="DE152" s="89">
        <v>275</v>
      </c>
      <c r="DF152" s="89">
        <v>-19.881</v>
      </c>
      <c r="DG152" s="89">
        <v>0</v>
      </c>
      <c r="DH152" s="89">
        <v>-11.5</v>
      </c>
      <c r="DI152" s="89">
        <v>1</v>
      </c>
      <c r="DJ152" s="89">
        <v>0</v>
      </c>
      <c r="DM152" s="87">
        <v>268</v>
      </c>
      <c r="DN152" s="87">
        <v>210</v>
      </c>
      <c r="DO152" s="87">
        <v>145</v>
      </c>
      <c r="DP152" s="87">
        <v>3</v>
      </c>
      <c r="DQ152" s="87">
        <v>3</v>
      </c>
      <c r="DR152" s="87">
        <v>1</v>
      </c>
      <c r="DS152" s="87">
        <v>0</v>
      </c>
      <c r="DT152" s="87">
        <v>2</v>
      </c>
      <c r="DU152" s="87">
        <v>1</v>
      </c>
      <c r="DV152" s="87">
        <v>1</v>
      </c>
      <c r="DW152" s="87" t="b">
        <v>1</v>
      </c>
    </row>
    <row r="153" spans="1:127" ht="12.75">
      <c r="A153" s="89">
        <f t="shared" si="165"/>
        <v>5</v>
      </c>
      <c r="B153" s="155">
        <f t="shared" si="157"/>
        <v>151</v>
      </c>
      <c r="C153" s="156">
        <v>-12</v>
      </c>
      <c r="D153" s="155">
        <v>12.99</v>
      </c>
      <c r="E153" s="155">
        <v>-5.8330000000000002</v>
      </c>
      <c r="F153" s="155" t="s">
        <v>142</v>
      </c>
      <c r="G153" s="155"/>
      <c r="H153" s="151"/>
      <c r="I153" s="87">
        <v>1</v>
      </c>
      <c r="J153" s="87">
        <f t="shared" si="108"/>
        <v>76.099999999999994</v>
      </c>
      <c r="K153" s="126">
        <v>81</v>
      </c>
      <c r="L153" s="87">
        <v>1</v>
      </c>
      <c r="M153" s="87">
        <v>15</v>
      </c>
      <c r="N153" s="87" t="s">
        <v>154</v>
      </c>
      <c r="O153" s="87" t="s">
        <v>155</v>
      </c>
      <c r="P153" s="87">
        <v>0</v>
      </c>
      <c r="Q153" s="127">
        <v>4.6419999999999999E-5</v>
      </c>
      <c r="R153" s="87">
        <v>0</v>
      </c>
      <c r="S153" s="87">
        <v>0</v>
      </c>
      <c r="T153" s="127">
        <v>1182000000</v>
      </c>
      <c r="U153" s="127">
        <v>1182000000</v>
      </c>
      <c r="V153" s="127">
        <v>1875000000</v>
      </c>
      <c r="W153" s="127">
        <v>1875000000</v>
      </c>
      <c r="X153" s="87">
        <v>0</v>
      </c>
      <c r="Y153" s="87">
        <v>0</v>
      </c>
      <c r="Z153" s="127">
        <v>909900000</v>
      </c>
      <c r="AA153" s="127">
        <v>1.1260000000000001E-5</v>
      </c>
      <c r="AB153" s="127">
        <v>9748000000</v>
      </c>
      <c r="AC153" s="87">
        <v>0.65</v>
      </c>
      <c r="AD153" s="87" t="s">
        <v>156</v>
      </c>
      <c r="AE153" s="87" t="s">
        <v>157</v>
      </c>
      <c r="AF153" s="87" t="s">
        <v>158</v>
      </c>
      <c r="AG153" s="87" t="s">
        <v>159</v>
      </c>
      <c r="AH153" s="87" t="s">
        <v>160</v>
      </c>
      <c r="AI153" s="87" t="s">
        <v>161</v>
      </c>
      <c r="AJ153" s="87" t="s">
        <v>162</v>
      </c>
      <c r="AK153" s="87">
        <v>0</v>
      </c>
      <c r="AL153" s="87">
        <v>0</v>
      </c>
      <c r="AM153" s="87" t="s">
        <v>142</v>
      </c>
      <c r="AO153" s="87">
        <f t="shared" si="137"/>
        <v>151</v>
      </c>
      <c r="AP153" s="87">
        <f t="shared" si="135"/>
        <v>12.99</v>
      </c>
      <c r="AQ153" s="87">
        <f t="shared" si="135"/>
        <v>-5.8330000000000002</v>
      </c>
      <c r="AR153" s="87">
        <f t="shared" si="138"/>
        <v>-12</v>
      </c>
      <c r="AS153" s="87">
        <v>1</v>
      </c>
      <c r="AT153" s="87">
        <v>0</v>
      </c>
      <c r="AU153" s="87">
        <v>0</v>
      </c>
      <c r="AV153" s="87">
        <v>0</v>
      </c>
      <c r="AW153" s="87">
        <v>0</v>
      </c>
      <c r="AY153" s="133">
        <f t="shared" ref="AY153" si="167">IF(J153="", "", INT(J153))</f>
        <v>76</v>
      </c>
      <c r="AZ153" s="87">
        <f t="shared" si="143"/>
        <v>81</v>
      </c>
      <c r="BA153" s="87">
        <f t="shared" si="144"/>
        <v>82</v>
      </c>
      <c r="BB153" s="87">
        <f t="shared" si="145"/>
        <v>76</v>
      </c>
      <c r="BC153" s="87">
        <f t="shared" si="146"/>
        <v>76</v>
      </c>
      <c r="BD153" s="87" t="str">
        <f t="shared" si="147"/>
        <v>1c</v>
      </c>
      <c r="BE153" s="87" t="str">
        <f t="shared" si="148"/>
        <v>0</v>
      </c>
      <c r="BG153" s="87">
        <f t="shared" si="149"/>
        <v>76</v>
      </c>
      <c r="BH153" s="127" t="str">
        <f t="shared" si="150"/>
        <v>2.10E+11</v>
      </c>
      <c r="BI153" s="127" t="str">
        <f t="shared" si="151"/>
        <v>8.08E+10</v>
      </c>
      <c r="BJ153" s="87" t="str">
        <f t="shared" si="152"/>
        <v>7850</v>
      </c>
      <c r="BK153" s="87">
        <f t="shared" si="153"/>
        <v>1</v>
      </c>
      <c r="BL153" s="87">
        <f t="shared" si="154"/>
        <v>1.4999999999999999E-2</v>
      </c>
      <c r="BN153" s="129">
        <v>151</v>
      </c>
      <c r="BO153" s="129">
        <v>160</v>
      </c>
      <c r="BP153" s="129">
        <v>161</v>
      </c>
      <c r="BQ153" s="129">
        <v>151</v>
      </c>
      <c r="BR153" s="129">
        <v>151</v>
      </c>
      <c r="BS153" s="129" t="str">
        <v>1c</v>
      </c>
      <c r="BT153" s="129" t="str">
        <v>0</v>
      </c>
      <c r="BU153" s="87">
        <v>0</v>
      </c>
      <c r="BV153" s="129">
        <v>151</v>
      </c>
      <c r="BW153" s="129" t="str">
        <v>2.10E+11</v>
      </c>
      <c r="BX153" s="129" t="str">
        <v>8.08E+10</v>
      </c>
      <c r="BY153" s="129" t="str">
        <v>7850</v>
      </c>
      <c r="BZ153" s="129">
        <v>1.3</v>
      </c>
      <c r="CA153" s="129">
        <v>0.02</v>
      </c>
      <c r="CD153" s="87">
        <v>151</v>
      </c>
      <c r="CE153" s="87" t="s">
        <v>180</v>
      </c>
      <c r="CF153" s="87" t="s">
        <v>181</v>
      </c>
      <c r="CG153" s="87">
        <v>1</v>
      </c>
      <c r="CH153" s="87">
        <v>1.3</v>
      </c>
      <c r="CI153" s="87">
        <v>0.02</v>
      </c>
      <c r="CK153" s="87">
        <f t="shared" si="139"/>
        <v>151</v>
      </c>
      <c r="CL153" s="87">
        <f t="shared" si="163"/>
        <v>12.99</v>
      </c>
      <c r="CM153" s="87">
        <f t="shared" si="163"/>
        <v>-5.8330000000000002</v>
      </c>
      <c r="CN153" s="87">
        <f t="shared" si="140"/>
        <v>-12</v>
      </c>
      <c r="CO153" s="87">
        <v>1</v>
      </c>
      <c r="CP153" s="87">
        <v>0</v>
      </c>
      <c r="CR153" s="87">
        <f t="shared" si="141"/>
        <v>151</v>
      </c>
      <c r="CS153" s="87">
        <f t="shared" si="141"/>
        <v>160</v>
      </c>
      <c r="CT153" s="87">
        <f t="shared" si="141"/>
        <v>161</v>
      </c>
      <c r="CU153" s="87">
        <v>3</v>
      </c>
      <c r="CV153" s="87">
        <v>3</v>
      </c>
      <c r="CW153" s="87">
        <v>1</v>
      </c>
      <c r="CX153" s="87">
        <v>0</v>
      </c>
      <c r="CY153" s="87">
        <v>1</v>
      </c>
      <c r="CZ153" s="87">
        <v>3</v>
      </c>
      <c r="DA153" s="87">
        <v>1</v>
      </c>
      <c r="DB153" s="87" t="b">
        <v>1</v>
      </c>
      <c r="DE153" s="89">
        <v>276</v>
      </c>
      <c r="DF153" s="89">
        <v>9.94</v>
      </c>
      <c r="DG153" s="89">
        <v>-17.216999999999999</v>
      </c>
      <c r="DH153" s="89">
        <v>-11.5</v>
      </c>
      <c r="DI153" s="89">
        <v>1</v>
      </c>
      <c r="DJ153" s="89">
        <v>0</v>
      </c>
      <c r="DM153" s="87">
        <v>269</v>
      </c>
      <c r="DN153" s="87">
        <v>88</v>
      </c>
      <c r="DO153" s="87">
        <v>211</v>
      </c>
      <c r="DP153" s="87">
        <v>3</v>
      </c>
      <c r="DQ153" s="87">
        <v>3</v>
      </c>
      <c r="DR153" s="87">
        <v>1</v>
      </c>
      <c r="DS153" s="87">
        <v>0</v>
      </c>
      <c r="DT153" s="87">
        <v>2</v>
      </c>
      <c r="DU153" s="87">
        <v>1</v>
      </c>
      <c r="DV153" s="87">
        <v>1</v>
      </c>
      <c r="DW153" s="87" t="b">
        <v>1</v>
      </c>
    </row>
    <row r="154" spans="1:127" ht="12.75">
      <c r="A154" s="89">
        <f t="shared" si="165"/>
        <v>6</v>
      </c>
      <c r="B154" s="151">
        <f t="shared" si="165"/>
        <v>152</v>
      </c>
      <c r="C154" s="152">
        <v>-12</v>
      </c>
      <c r="D154" s="151">
        <v>12.99</v>
      </c>
      <c r="E154" s="151">
        <v>-0.48599999999999999</v>
      </c>
      <c r="F154" s="151" t="s">
        <v>142</v>
      </c>
      <c r="G154" s="151"/>
      <c r="H154" s="151"/>
      <c r="J154" s="87">
        <f t="shared" si="108"/>
        <v>76.2</v>
      </c>
      <c r="K154" s="126">
        <v>82</v>
      </c>
      <c r="L154" s="87">
        <v>1</v>
      </c>
      <c r="M154" s="87">
        <v>15</v>
      </c>
      <c r="N154" s="87" t="s">
        <v>154</v>
      </c>
      <c r="O154" s="87" t="s">
        <v>155</v>
      </c>
      <c r="P154" s="87">
        <v>0</v>
      </c>
      <c r="Q154" s="127">
        <v>4.6419999999999999E-5</v>
      </c>
      <c r="R154" s="87">
        <v>0</v>
      </c>
      <c r="S154" s="87">
        <v>0</v>
      </c>
      <c r="T154" s="127">
        <v>1182000000</v>
      </c>
      <c r="U154" s="127">
        <v>1182000000</v>
      </c>
      <c r="V154" s="127">
        <v>1875000000</v>
      </c>
      <c r="W154" s="127">
        <v>1875000000</v>
      </c>
      <c r="X154" s="87">
        <v>0</v>
      </c>
      <c r="Y154" s="87">
        <v>0</v>
      </c>
      <c r="Z154" s="127">
        <v>909900000</v>
      </c>
      <c r="AA154" s="127">
        <v>1.1260000000000001E-5</v>
      </c>
      <c r="AB154" s="127">
        <v>9748000000</v>
      </c>
      <c r="AC154" s="87">
        <v>0.65</v>
      </c>
      <c r="AD154" s="87" t="s">
        <v>156</v>
      </c>
      <c r="AE154" s="87" t="s">
        <v>157</v>
      </c>
      <c r="AF154" s="87" t="s">
        <v>158</v>
      </c>
      <c r="AG154" s="87" t="s">
        <v>159</v>
      </c>
      <c r="AH154" s="87" t="s">
        <v>160</v>
      </c>
      <c r="AI154" s="87" t="s">
        <v>161</v>
      </c>
      <c r="AJ154" s="87" t="s">
        <v>162</v>
      </c>
      <c r="AK154" s="87">
        <v>0</v>
      </c>
      <c r="AL154" s="87">
        <v>0</v>
      </c>
      <c r="AM154" s="87" t="s">
        <v>142</v>
      </c>
      <c r="AO154" s="87">
        <f t="shared" si="137"/>
        <v>152</v>
      </c>
      <c r="AP154" s="87">
        <f t="shared" si="135"/>
        <v>12.99</v>
      </c>
      <c r="AQ154" s="87">
        <f t="shared" si="135"/>
        <v>-0.48599999999999999</v>
      </c>
      <c r="AR154" s="87">
        <f t="shared" si="138"/>
        <v>-12</v>
      </c>
      <c r="AS154" s="87">
        <v>1</v>
      </c>
      <c r="AT154" s="87">
        <v>0</v>
      </c>
      <c r="AU154" s="87">
        <v>0</v>
      </c>
      <c r="AV154" s="87">
        <v>0</v>
      </c>
      <c r="AW154" s="87">
        <v>0</v>
      </c>
      <c r="AY154" s="133"/>
      <c r="AZ154" s="87" t="str">
        <f t="shared" si="143"/>
        <v/>
      </c>
      <c r="BA154" s="87" t="str">
        <f t="shared" si="144"/>
        <v/>
      </c>
      <c r="BB154" s="87" t="str">
        <f t="shared" si="145"/>
        <v/>
      </c>
      <c r="BC154" s="87" t="str">
        <f t="shared" si="146"/>
        <v/>
      </c>
      <c r="BD154" s="87" t="str">
        <f t="shared" si="147"/>
        <v/>
      </c>
      <c r="BE154" s="87" t="str">
        <f t="shared" si="148"/>
        <v/>
      </c>
      <c r="BG154" s="87" t="str">
        <f t="shared" si="149"/>
        <v/>
      </c>
      <c r="BH154" s="127" t="str">
        <f t="shared" si="150"/>
        <v/>
      </c>
      <c r="BI154" s="127" t="str">
        <f t="shared" si="151"/>
        <v/>
      </c>
      <c r="BJ154" s="87" t="str">
        <f t="shared" si="152"/>
        <v/>
      </c>
      <c r="BK154" s="87" t="str">
        <f t="shared" si="153"/>
        <v/>
      </c>
      <c r="BL154" s="87" t="str">
        <f t="shared" si="154"/>
        <v/>
      </c>
      <c r="BN154" s="129">
        <v>152</v>
      </c>
      <c r="BO154" s="129">
        <v>161</v>
      </c>
      <c r="BP154" s="155">
        <v>162</v>
      </c>
      <c r="BQ154" s="129">
        <v>152</v>
      </c>
      <c r="BR154" s="129">
        <v>152</v>
      </c>
      <c r="BS154" s="129" t="str">
        <v>1c</v>
      </c>
      <c r="BT154" s="129" t="str">
        <v>0</v>
      </c>
      <c r="BU154" s="87">
        <v>0</v>
      </c>
      <c r="BV154" s="129">
        <v>152</v>
      </c>
      <c r="BW154" s="129" t="str">
        <v>2.10E+11</v>
      </c>
      <c r="BX154" s="129" t="str">
        <v>8.08E+10</v>
      </c>
      <c r="BY154" s="129" t="str">
        <v>7850</v>
      </c>
      <c r="BZ154" s="129">
        <v>1.3</v>
      </c>
      <c r="CA154" s="129">
        <v>0.02</v>
      </c>
      <c r="CD154" s="87">
        <v>152</v>
      </c>
      <c r="CE154" s="87" t="s">
        <v>180</v>
      </c>
      <c r="CF154" s="87" t="s">
        <v>181</v>
      </c>
      <c r="CG154" s="87">
        <v>1</v>
      </c>
      <c r="CH154" s="87">
        <v>1.3</v>
      </c>
      <c r="CI154" s="87">
        <v>0.02</v>
      </c>
      <c r="CK154" s="87">
        <f t="shared" si="139"/>
        <v>152</v>
      </c>
      <c r="CL154" s="87">
        <f t="shared" si="163"/>
        <v>12.99</v>
      </c>
      <c r="CM154" s="87">
        <f t="shared" si="163"/>
        <v>-0.48599999999999999</v>
      </c>
      <c r="CN154" s="87">
        <f t="shared" si="140"/>
        <v>-12</v>
      </c>
      <c r="CO154" s="87">
        <v>1</v>
      </c>
      <c r="CP154" s="87">
        <v>0</v>
      </c>
      <c r="CR154" s="87">
        <f t="shared" si="141"/>
        <v>152</v>
      </c>
      <c r="CS154" s="87">
        <f t="shared" si="141"/>
        <v>161</v>
      </c>
      <c r="CT154" s="87">
        <f t="shared" si="141"/>
        <v>162</v>
      </c>
      <c r="CU154" s="87">
        <v>3</v>
      </c>
      <c r="CV154" s="87">
        <v>3</v>
      </c>
      <c r="CW154" s="87">
        <v>1</v>
      </c>
      <c r="CX154" s="87">
        <v>0</v>
      </c>
      <c r="CY154" s="87">
        <v>1</v>
      </c>
      <c r="CZ154" s="87">
        <v>3</v>
      </c>
      <c r="DA154" s="87">
        <v>1</v>
      </c>
      <c r="DB154" s="87" t="b">
        <v>1</v>
      </c>
      <c r="DE154" s="89">
        <v>277</v>
      </c>
      <c r="DF154" s="89">
        <v>-19.881</v>
      </c>
      <c r="DG154" s="89">
        <v>0</v>
      </c>
      <c r="DH154" s="89">
        <v>-7.16</v>
      </c>
      <c r="DI154" s="89">
        <v>1</v>
      </c>
      <c r="DJ154" s="89">
        <v>0</v>
      </c>
      <c r="DM154" s="87">
        <v>270</v>
      </c>
      <c r="DN154" s="87">
        <v>211</v>
      </c>
      <c r="DO154" s="87">
        <v>212</v>
      </c>
      <c r="DP154" s="87">
        <v>3</v>
      </c>
      <c r="DQ154" s="87">
        <v>3</v>
      </c>
      <c r="DR154" s="87">
        <v>1</v>
      </c>
      <c r="DS154" s="87">
        <v>0</v>
      </c>
      <c r="DT154" s="87">
        <v>2</v>
      </c>
      <c r="DU154" s="87">
        <v>1</v>
      </c>
      <c r="DV154" s="87">
        <v>1</v>
      </c>
      <c r="DW154" s="87" t="b">
        <v>1</v>
      </c>
    </row>
    <row r="155" spans="1:127" ht="12.75">
      <c r="A155" s="89">
        <f t="shared" si="165"/>
        <v>7</v>
      </c>
      <c r="B155" s="151">
        <f t="shared" si="165"/>
        <v>153</v>
      </c>
      <c r="C155" s="152">
        <v>-12</v>
      </c>
      <c r="D155" s="151">
        <v>12.99</v>
      </c>
      <c r="E155" s="151">
        <v>0</v>
      </c>
      <c r="F155" s="151" t="s">
        <v>142</v>
      </c>
      <c r="G155" s="151"/>
      <c r="H155" s="151"/>
      <c r="J155" s="87">
        <f t="shared" ref="J155:J218" si="168">J153+1</f>
        <v>77.099999999999994</v>
      </c>
      <c r="K155" s="126">
        <v>82</v>
      </c>
      <c r="L155" s="87">
        <v>1</v>
      </c>
      <c r="M155" s="87">
        <v>15</v>
      </c>
      <c r="N155" s="87" t="s">
        <v>154</v>
      </c>
      <c r="O155" s="87" t="s">
        <v>155</v>
      </c>
      <c r="P155" s="87">
        <v>0</v>
      </c>
      <c r="Q155" s="127">
        <v>4.6419999999999999E-5</v>
      </c>
      <c r="R155" s="87">
        <v>0</v>
      </c>
      <c r="S155" s="87">
        <v>0</v>
      </c>
      <c r="T155" s="127">
        <v>1182000000</v>
      </c>
      <c r="U155" s="127">
        <v>1182000000</v>
      </c>
      <c r="V155" s="127">
        <v>1875000000</v>
      </c>
      <c r="W155" s="127">
        <v>1875000000</v>
      </c>
      <c r="X155" s="87">
        <v>0</v>
      </c>
      <c r="Y155" s="87">
        <v>0</v>
      </c>
      <c r="Z155" s="127">
        <v>909900000</v>
      </c>
      <c r="AA155" s="127">
        <v>1.1260000000000001E-5</v>
      </c>
      <c r="AB155" s="127">
        <v>9748000000</v>
      </c>
      <c r="AC155" s="87">
        <v>0.65</v>
      </c>
      <c r="AD155" s="87" t="s">
        <v>156</v>
      </c>
      <c r="AE155" s="87" t="s">
        <v>157</v>
      </c>
      <c r="AF155" s="87" t="s">
        <v>158</v>
      </c>
      <c r="AG155" s="87" t="s">
        <v>159</v>
      </c>
      <c r="AH155" s="87" t="s">
        <v>160</v>
      </c>
      <c r="AI155" s="87" t="s">
        <v>161</v>
      </c>
      <c r="AJ155" s="87" t="s">
        <v>162</v>
      </c>
      <c r="AK155" s="87">
        <v>0</v>
      </c>
      <c r="AL155" s="87">
        <v>0</v>
      </c>
      <c r="AM155" s="87" t="s">
        <v>142</v>
      </c>
      <c r="AO155" s="87">
        <f t="shared" si="137"/>
        <v>153</v>
      </c>
      <c r="AP155" s="87">
        <f t="shared" si="135"/>
        <v>12.99</v>
      </c>
      <c r="AQ155" s="87">
        <f t="shared" si="135"/>
        <v>0</v>
      </c>
      <c r="AR155" s="87">
        <f t="shared" si="138"/>
        <v>-12</v>
      </c>
      <c r="AS155" s="87">
        <v>1</v>
      </c>
      <c r="AT155" s="87">
        <v>0</v>
      </c>
      <c r="AU155" s="87">
        <v>0</v>
      </c>
      <c r="AV155" s="87">
        <v>0</v>
      </c>
      <c r="AW155" s="87">
        <v>0</v>
      </c>
      <c r="AY155" s="133">
        <f t="shared" ref="AY155" si="169">IF(J155="", "", INT(J155))</f>
        <v>77</v>
      </c>
      <c r="AZ155" s="87">
        <f t="shared" si="143"/>
        <v>82</v>
      </c>
      <c r="BA155" s="87">
        <f t="shared" si="144"/>
        <v>83</v>
      </c>
      <c r="BB155" s="87">
        <f t="shared" si="145"/>
        <v>77</v>
      </c>
      <c r="BC155" s="87">
        <f t="shared" si="146"/>
        <v>77</v>
      </c>
      <c r="BD155" s="87" t="str">
        <f t="shared" si="147"/>
        <v>1c</v>
      </c>
      <c r="BE155" s="87" t="str">
        <f t="shared" si="148"/>
        <v>0</v>
      </c>
      <c r="BG155" s="87">
        <f t="shared" si="149"/>
        <v>77</v>
      </c>
      <c r="BH155" s="127" t="str">
        <f t="shared" si="150"/>
        <v>2.10E+11</v>
      </c>
      <c r="BI155" s="127" t="str">
        <f t="shared" si="151"/>
        <v>8.08E+10</v>
      </c>
      <c r="BJ155" s="87" t="str">
        <f t="shared" si="152"/>
        <v>7850</v>
      </c>
      <c r="BK155" s="87">
        <f t="shared" si="153"/>
        <v>1</v>
      </c>
      <c r="BL155" s="87">
        <f t="shared" si="154"/>
        <v>1.4999999999999999E-2</v>
      </c>
      <c r="BN155" s="155">
        <v>153</v>
      </c>
      <c r="BO155" s="155">
        <v>162</v>
      </c>
      <c r="BP155" s="155">
        <v>163</v>
      </c>
      <c r="BQ155" s="155">
        <v>153</v>
      </c>
      <c r="BR155" s="155">
        <v>153</v>
      </c>
      <c r="BS155" s="155" t="str">
        <v>1c</v>
      </c>
      <c r="BT155" s="155" t="str">
        <v>0</v>
      </c>
      <c r="BU155" s="87">
        <v>0</v>
      </c>
      <c r="BV155" s="129">
        <v>153</v>
      </c>
      <c r="BW155" s="129" t="str">
        <v>2.10E+11</v>
      </c>
      <c r="BX155" s="129" t="str">
        <v>8.08E+10</v>
      </c>
      <c r="BY155" s="129" t="str">
        <v>7850</v>
      </c>
      <c r="BZ155" s="129">
        <v>1.3</v>
      </c>
      <c r="CA155" s="129">
        <v>0.02</v>
      </c>
      <c r="CD155" s="87">
        <v>153</v>
      </c>
      <c r="CE155" s="87" t="s">
        <v>180</v>
      </c>
      <c r="CF155" s="87" t="s">
        <v>181</v>
      </c>
      <c r="CG155" s="87">
        <v>1</v>
      </c>
      <c r="CH155" s="87">
        <v>1.3</v>
      </c>
      <c r="CI155" s="87">
        <v>0.02</v>
      </c>
      <c r="CK155" s="87">
        <f t="shared" si="139"/>
        <v>153</v>
      </c>
      <c r="CL155" s="87">
        <f t="shared" si="163"/>
        <v>12.99</v>
      </c>
      <c r="CM155" s="87">
        <f t="shared" si="163"/>
        <v>0</v>
      </c>
      <c r="CN155" s="87">
        <f t="shared" si="140"/>
        <v>-12</v>
      </c>
      <c r="CO155" s="87">
        <v>1</v>
      </c>
      <c r="CP155" s="87">
        <v>0</v>
      </c>
      <c r="CR155" s="87">
        <f t="shared" si="141"/>
        <v>153</v>
      </c>
      <c r="CS155" s="87">
        <f t="shared" si="141"/>
        <v>162</v>
      </c>
      <c r="CT155" s="87">
        <f t="shared" si="141"/>
        <v>163</v>
      </c>
      <c r="CU155" s="87">
        <v>3</v>
      </c>
      <c r="CV155" s="87">
        <v>3</v>
      </c>
      <c r="CW155" s="87">
        <v>1</v>
      </c>
      <c r="CX155" s="87">
        <v>0</v>
      </c>
      <c r="CY155" s="87">
        <v>1</v>
      </c>
      <c r="CZ155" s="87">
        <v>3</v>
      </c>
      <c r="DA155" s="87">
        <v>1</v>
      </c>
      <c r="DB155" s="87" t="b">
        <v>1</v>
      </c>
      <c r="DE155" s="89">
        <v>278</v>
      </c>
      <c r="DF155" s="89">
        <v>9.94</v>
      </c>
      <c r="DG155" s="89">
        <v>17.216999999999999</v>
      </c>
      <c r="DH155" s="89">
        <v>-7.16</v>
      </c>
      <c r="DI155" s="89">
        <v>1</v>
      </c>
      <c r="DJ155" s="89">
        <v>0</v>
      </c>
      <c r="DM155" s="87">
        <v>271</v>
      </c>
      <c r="DN155" s="87">
        <v>212</v>
      </c>
      <c r="DO155" s="87">
        <v>148</v>
      </c>
      <c r="DP155" s="87">
        <v>3</v>
      </c>
      <c r="DQ155" s="87">
        <v>3</v>
      </c>
      <c r="DR155" s="87">
        <v>1</v>
      </c>
      <c r="DS155" s="87">
        <v>0</v>
      </c>
      <c r="DT155" s="87">
        <v>2</v>
      </c>
      <c r="DU155" s="87">
        <v>1</v>
      </c>
      <c r="DV155" s="87">
        <v>1</v>
      </c>
      <c r="DW155" s="87" t="b">
        <v>1</v>
      </c>
    </row>
    <row r="156" spans="1:127" ht="12.75">
      <c r="A156" s="89">
        <f t="shared" si="165"/>
        <v>8</v>
      </c>
      <c r="B156" s="151">
        <f t="shared" si="165"/>
        <v>154</v>
      </c>
      <c r="C156" s="152">
        <v>-12</v>
      </c>
      <c r="D156" s="151">
        <v>12.99</v>
      </c>
      <c r="E156" s="151">
        <v>0.48599999999999999</v>
      </c>
      <c r="F156" s="151" t="s">
        <v>142</v>
      </c>
      <c r="G156" s="151"/>
      <c r="H156" s="151"/>
      <c r="J156" s="87">
        <f t="shared" si="168"/>
        <v>77.2</v>
      </c>
      <c r="K156" s="126">
        <v>83</v>
      </c>
      <c r="L156" s="87">
        <v>1</v>
      </c>
      <c r="M156" s="87">
        <v>15</v>
      </c>
      <c r="N156" s="87" t="s">
        <v>154</v>
      </c>
      <c r="O156" s="87" t="s">
        <v>155</v>
      </c>
      <c r="P156" s="87">
        <v>0</v>
      </c>
      <c r="Q156" s="127">
        <v>4.6419999999999999E-5</v>
      </c>
      <c r="R156" s="87">
        <v>0</v>
      </c>
      <c r="S156" s="87">
        <v>0</v>
      </c>
      <c r="T156" s="127">
        <v>1182000000</v>
      </c>
      <c r="U156" s="127">
        <v>1182000000</v>
      </c>
      <c r="V156" s="127">
        <v>1875000000</v>
      </c>
      <c r="W156" s="127">
        <v>1875000000</v>
      </c>
      <c r="X156" s="87">
        <v>0</v>
      </c>
      <c r="Y156" s="87">
        <v>0</v>
      </c>
      <c r="Z156" s="127">
        <v>909900000</v>
      </c>
      <c r="AA156" s="127">
        <v>1.1260000000000001E-5</v>
      </c>
      <c r="AB156" s="127">
        <v>9748000000</v>
      </c>
      <c r="AC156" s="87">
        <v>0.65</v>
      </c>
      <c r="AD156" s="87" t="s">
        <v>156</v>
      </c>
      <c r="AE156" s="87" t="s">
        <v>157</v>
      </c>
      <c r="AF156" s="87" t="s">
        <v>158</v>
      </c>
      <c r="AG156" s="87" t="s">
        <v>159</v>
      </c>
      <c r="AH156" s="87" t="s">
        <v>160</v>
      </c>
      <c r="AI156" s="87" t="s">
        <v>161</v>
      </c>
      <c r="AJ156" s="87" t="s">
        <v>162</v>
      </c>
      <c r="AK156" s="87">
        <v>0</v>
      </c>
      <c r="AL156" s="87">
        <v>0</v>
      </c>
      <c r="AM156" s="87" t="s">
        <v>142</v>
      </c>
      <c r="AO156" s="87">
        <f t="shared" si="137"/>
        <v>154</v>
      </c>
      <c r="AP156" s="87">
        <f t="shared" si="135"/>
        <v>12.99</v>
      </c>
      <c r="AQ156" s="87">
        <f t="shared" si="135"/>
        <v>0.48599999999999999</v>
      </c>
      <c r="AR156" s="87">
        <f t="shared" si="138"/>
        <v>-12</v>
      </c>
      <c r="AS156" s="87">
        <v>1</v>
      </c>
      <c r="AT156" s="87">
        <v>0</v>
      </c>
      <c r="AU156" s="87">
        <v>0</v>
      </c>
      <c r="AV156" s="87">
        <v>0</v>
      </c>
      <c r="AW156" s="87">
        <v>0</v>
      </c>
      <c r="AY156" s="133"/>
      <c r="AZ156" s="87" t="str">
        <f t="shared" si="143"/>
        <v/>
      </c>
      <c r="BA156" s="87" t="str">
        <f t="shared" si="144"/>
        <v/>
      </c>
      <c r="BB156" s="87" t="str">
        <f t="shared" si="145"/>
        <v/>
      </c>
      <c r="BC156" s="87" t="str">
        <f t="shared" si="146"/>
        <v/>
      </c>
      <c r="BD156" s="87" t="str">
        <f t="shared" si="147"/>
        <v/>
      </c>
      <c r="BE156" s="87" t="str">
        <f t="shared" si="148"/>
        <v/>
      </c>
      <c r="BG156" s="87" t="str">
        <f t="shared" si="149"/>
        <v/>
      </c>
      <c r="BH156" s="127" t="str">
        <f t="shared" si="150"/>
        <v/>
      </c>
      <c r="BI156" s="127" t="str">
        <f t="shared" si="151"/>
        <v/>
      </c>
      <c r="BJ156" s="87" t="str">
        <f t="shared" si="152"/>
        <v/>
      </c>
      <c r="BK156" s="87" t="str">
        <f t="shared" si="153"/>
        <v/>
      </c>
      <c r="BL156" s="87" t="str">
        <f t="shared" si="154"/>
        <v/>
      </c>
      <c r="BN156" s="155">
        <v>154</v>
      </c>
      <c r="BO156" s="155">
        <v>163</v>
      </c>
      <c r="BP156" s="155">
        <v>164</v>
      </c>
      <c r="BQ156" s="155">
        <v>154</v>
      </c>
      <c r="BR156" s="155">
        <v>154</v>
      </c>
      <c r="BS156" s="155" t="str">
        <v>1c</v>
      </c>
      <c r="BT156" s="155" t="str">
        <v>0</v>
      </c>
      <c r="BU156" s="87">
        <v>0</v>
      </c>
      <c r="BV156" s="129">
        <v>154</v>
      </c>
      <c r="BW156" s="129" t="str">
        <v>2.10E+11</v>
      </c>
      <c r="BX156" s="129" t="str">
        <v>8.08E+10</v>
      </c>
      <c r="BY156" s="129" t="str">
        <v>7850</v>
      </c>
      <c r="BZ156" s="129">
        <v>1.3</v>
      </c>
      <c r="CA156" s="129">
        <v>0.02</v>
      </c>
      <c r="CD156" s="87">
        <v>154</v>
      </c>
      <c r="CE156" s="87" t="s">
        <v>180</v>
      </c>
      <c r="CF156" s="87" t="s">
        <v>181</v>
      </c>
      <c r="CG156" s="87">
        <v>1</v>
      </c>
      <c r="CH156" s="87">
        <v>1.3</v>
      </c>
      <c r="CI156" s="87">
        <v>0.02</v>
      </c>
      <c r="CK156" s="87">
        <f t="shared" si="139"/>
        <v>154</v>
      </c>
      <c r="CL156" s="87">
        <f t="shared" si="163"/>
        <v>12.99</v>
      </c>
      <c r="CM156" s="87">
        <f t="shared" si="163"/>
        <v>0.48599999999999999</v>
      </c>
      <c r="CN156" s="87">
        <f t="shared" si="140"/>
        <v>-12</v>
      </c>
      <c r="CO156" s="87">
        <v>1</v>
      </c>
      <c r="CP156" s="87">
        <v>0</v>
      </c>
      <c r="CR156" s="87">
        <f t="shared" si="141"/>
        <v>154</v>
      </c>
      <c r="CS156" s="87">
        <f t="shared" si="141"/>
        <v>163</v>
      </c>
      <c r="CT156" s="87">
        <f t="shared" si="141"/>
        <v>164</v>
      </c>
      <c r="CU156" s="87">
        <v>3</v>
      </c>
      <c r="CV156" s="87">
        <v>3</v>
      </c>
      <c r="CW156" s="87">
        <v>1</v>
      </c>
      <c r="CX156" s="87">
        <v>0</v>
      </c>
      <c r="CY156" s="87">
        <v>1</v>
      </c>
      <c r="CZ156" s="87">
        <v>3</v>
      </c>
      <c r="DA156" s="87">
        <v>1</v>
      </c>
      <c r="DB156" s="87" t="b">
        <v>1</v>
      </c>
      <c r="DE156" s="89">
        <v>279</v>
      </c>
      <c r="DF156" s="89">
        <v>9.94</v>
      </c>
      <c r="DG156" s="89">
        <v>-17.216999999999999</v>
      </c>
      <c r="DH156" s="89">
        <v>-7.16</v>
      </c>
      <c r="DI156" s="89">
        <v>1</v>
      </c>
      <c r="DJ156" s="89">
        <v>0</v>
      </c>
      <c r="DM156" s="87">
        <v>272</v>
      </c>
      <c r="DN156" s="87">
        <v>93</v>
      </c>
      <c r="DO156" s="87">
        <v>213</v>
      </c>
      <c r="DP156" s="87">
        <v>3</v>
      </c>
      <c r="DQ156" s="87">
        <v>3</v>
      </c>
      <c r="DR156" s="87">
        <v>1</v>
      </c>
      <c r="DS156" s="87">
        <v>0</v>
      </c>
      <c r="DT156" s="87">
        <v>2</v>
      </c>
      <c r="DU156" s="87">
        <v>1</v>
      </c>
      <c r="DV156" s="87">
        <v>1</v>
      </c>
      <c r="DW156" s="87" t="b">
        <v>1</v>
      </c>
    </row>
    <row r="157" spans="1:127" ht="12.75">
      <c r="A157" s="89">
        <f t="shared" si="165"/>
        <v>9</v>
      </c>
      <c r="B157" s="155">
        <f t="shared" si="165"/>
        <v>155</v>
      </c>
      <c r="C157" s="156">
        <v>-12</v>
      </c>
      <c r="D157" s="155">
        <v>12.99</v>
      </c>
      <c r="E157" s="155">
        <v>5.8330000000000002</v>
      </c>
      <c r="F157" s="155" t="s">
        <v>142</v>
      </c>
      <c r="G157" s="155"/>
      <c r="H157" s="151"/>
      <c r="I157" s="87">
        <v>1</v>
      </c>
      <c r="J157" s="87">
        <f t="shared" si="168"/>
        <v>78.099999999999994</v>
      </c>
      <c r="K157" s="126">
        <v>83</v>
      </c>
      <c r="L157" s="87">
        <v>1</v>
      </c>
      <c r="M157" s="87">
        <v>15</v>
      </c>
      <c r="N157" s="87" t="s">
        <v>154</v>
      </c>
      <c r="O157" s="87" t="s">
        <v>155</v>
      </c>
      <c r="P157" s="87">
        <v>0</v>
      </c>
      <c r="Q157" s="127">
        <v>4.6419999999999999E-5</v>
      </c>
      <c r="R157" s="87">
        <v>0</v>
      </c>
      <c r="S157" s="87">
        <v>0</v>
      </c>
      <c r="T157" s="127">
        <v>1182000000</v>
      </c>
      <c r="U157" s="127">
        <v>1182000000</v>
      </c>
      <c r="V157" s="127">
        <v>1875000000</v>
      </c>
      <c r="W157" s="127">
        <v>1875000000</v>
      </c>
      <c r="X157" s="87">
        <v>0</v>
      </c>
      <c r="Y157" s="87">
        <v>0</v>
      </c>
      <c r="Z157" s="127">
        <v>909900000</v>
      </c>
      <c r="AA157" s="127">
        <v>1.1260000000000001E-5</v>
      </c>
      <c r="AB157" s="127">
        <v>9748000000</v>
      </c>
      <c r="AC157" s="87">
        <v>0.65</v>
      </c>
      <c r="AD157" s="87" t="s">
        <v>156</v>
      </c>
      <c r="AE157" s="87" t="s">
        <v>157</v>
      </c>
      <c r="AF157" s="87" t="s">
        <v>158</v>
      </c>
      <c r="AG157" s="87" t="s">
        <v>159</v>
      </c>
      <c r="AH157" s="87" t="s">
        <v>160</v>
      </c>
      <c r="AI157" s="87" t="s">
        <v>161</v>
      </c>
      <c r="AJ157" s="87" t="s">
        <v>162</v>
      </c>
      <c r="AK157" s="87">
        <v>0</v>
      </c>
      <c r="AL157" s="87">
        <v>0</v>
      </c>
      <c r="AM157" s="87" t="s">
        <v>142</v>
      </c>
      <c r="AO157" s="87">
        <f t="shared" si="137"/>
        <v>155</v>
      </c>
      <c r="AP157" s="87">
        <f t="shared" si="135"/>
        <v>12.99</v>
      </c>
      <c r="AQ157" s="87">
        <f t="shared" si="135"/>
        <v>5.8330000000000002</v>
      </c>
      <c r="AR157" s="87">
        <f t="shared" si="138"/>
        <v>-12</v>
      </c>
      <c r="AS157" s="87">
        <v>1</v>
      </c>
      <c r="AT157" s="87">
        <v>0</v>
      </c>
      <c r="AU157" s="87">
        <v>0</v>
      </c>
      <c r="AV157" s="87">
        <v>0</v>
      </c>
      <c r="AW157" s="87">
        <v>0</v>
      </c>
      <c r="AY157" s="133">
        <f t="shared" ref="AY157" si="170">IF(J157="", "", INT(J157))</f>
        <v>78</v>
      </c>
      <c r="AZ157" s="87">
        <f t="shared" si="143"/>
        <v>83</v>
      </c>
      <c r="BA157" s="87">
        <f t="shared" si="144"/>
        <v>84</v>
      </c>
      <c r="BB157" s="87">
        <f t="shared" si="145"/>
        <v>78</v>
      </c>
      <c r="BC157" s="87">
        <f t="shared" si="146"/>
        <v>78</v>
      </c>
      <c r="BD157" s="87" t="str">
        <f t="shared" si="147"/>
        <v>1c</v>
      </c>
      <c r="BE157" s="87" t="str">
        <f t="shared" si="148"/>
        <v>0</v>
      </c>
      <c r="BG157" s="87">
        <f t="shared" si="149"/>
        <v>78</v>
      </c>
      <c r="BH157" s="127" t="str">
        <f t="shared" si="150"/>
        <v>2.10E+11</v>
      </c>
      <c r="BI157" s="127" t="str">
        <f t="shared" si="151"/>
        <v>8.08E+10</v>
      </c>
      <c r="BJ157" s="87" t="str">
        <f t="shared" si="152"/>
        <v>7850</v>
      </c>
      <c r="BK157" s="87">
        <f t="shared" si="153"/>
        <v>1</v>
      </c>
      <c r="BL157" s="87">
        <f t="shared" si="154"/>
        <v>1.4999999999999999E-2</v>
      </c>
      <c r="BN157" s="155">
        <v>155</v>
      </c>
      <c r="BO157" s="155">
        <v>164</v>
      </c>
      <c r="BP157" s="155">
        <v>165</v>
      </c>
      <c r="BQ157" s="155">
        <v>155</v>
      </c>
      <c r="BR157" s="155">
        <v>155</v>
      </c>
      <c r="BS157" s="155" t="str">
        <v>1c</v>
      </c>
      <c r="BT157" s="155" t="str">
        <v>0</v>
      </c>
      <c r="BU157" s="87">
        <v>0</v>
      </c>
      <c r="BV157" s="129">
        <v>155</v>
      </c>
      <c r="BW157" s="129" t="str">
        <v>2.10E+11</v>
      </c>
      <c r="BX157" s="129" t="str">
        <v>8.08E+10</v>
      </c>
      <c r="BY157" s="129" t="str">
        <v>7850</v>
      </c>
      <c r="BZ157" s="129">
        <v>1.3</v>
      </c>
      <c r="CA157" s="129">
        <v>0.02</v>
      </c>
      <c r="CD157" s="87">
        <v>155</v>
      </c>
      <c r="CE157" s="87" t="s">
        <v>180</v>
      </c>
      <c r="CF157" s="87" t="s">
        <v>181</v>
      </c>
      <c r="CG157" s="87">
        <v>1</v>
      </c>
      <c r="CH157" s="87">
        <v>1.3</v>
      </c>
      <c r="CI157" s="87">
        <v>0.02</v>
      </c>
      <c r="CK157" s="87">
        <f t="shared" si="139"/>
        <v>155</v>
      </c>
      <c r="CL157" s="87">
        <f t="shared" si="163"/>
        <v>12.99</v>
      </c>
      <c r="CM157" s="87">
        <f t="shared" si="163"/>
        <v>5.8330000000000002</v>
      </c>
      <c r="CN157" s="87">
        <f t="shared" si="140"/>
        <v>-12</v>
      </c>
      <c r="CO157" s="87">
        <v>1</v>
      </c>
      <c r="CP157" s="87">
        <v>0</v>
      </c>
      <c r="CR157" s="87">
        <f t="shared" si="141"/>
        <v>155</v>
      </c>
      <c r="CS157" s="87">
        <f t="shared" si="141"/>
        <v>164</v>
      </c>
      <c r="CT157" s="87">
        <f t="shared" si="141"/>
        <v>165</v>
      </c>
      <c r="CU157" s="87">
        <v>3</v>
      </c>
      <c r="CV157" s="87">
        <v>3</v>
      </c>
      <c r="CW157" s="87">
        <v>1</v>
      </c>
      <c r="CX157" s="87">
        <v>0</v>
      </c>
      <c r="CY157" s="87">
        <v>1</v>
      </c>
      <c r="CZ157" s="87">
        <v>3</v>
      </c>
      <c r="DA157" s="87">
        <v>1</v>
      </c>
      <c r="DB157" s="87" t="b">
        <v>1</v>
      </c>
      <c r="DE157" s="89">
        <v>280</v>
      </c>
      <c r="DF157" s="89">
        <v>1.97</v>
      </c>
      <c r="DG157" s="89">
        <v>-3.4119999999999999</v>
      </c>
      <c r="DH157" s="89">
        <v>4</v>
      </c>
      <c r="DI157" s="89">
        <v>1</v>
      </c>
      <c r="DJ157" s="89">
        <v>0</v>
      </c>
      <c r="DM157" s="87">
        <v>273</v>
      </c>
      <c r="DN157" s="87">
        <v>213</v>
      </c>
      <c r="DO157" s="87">
        <v>214</v>
      </c>
      <c r="DP157" s="87">
        <v>3</v>
      </c>
      <c r="DQ157" s="87">
        <v>3</v>
      </c>
      <c r="DR157" s="87">
        <v>1</v>
      </c>
      <c r="DS157" s="87">
        <v>0</v>
      </c>
      <c r="DT157" s="87">
        <v>2</v>
      </c>
      <c r="DU157" s="87">
        <v>1</v>
      </c>
      <c r="DV157" s="87">
        <v>1</v>
      </c>
      <c r="DW157" s="87" t="b">
        <v>1</v>
      </c>
    </row>
    <row r="158" spans="1:127" ht="12.75">
      <c r="A158" s="89">
        <f t="shared" si="165"/>
        <v>10</v>
      </c>
      <c r="B158" s="155">
        <f t="shared" si="165"/>
        <v>156</v>
      </c>
      <c r="C158" s="156">
        <v>-12</v>
      </c>
      <c r="D158" s="155">
        <v>12.99</v>
      </c>
      <c r="E158" s="155">
        <v>9.7219999999999995</v>
      </c>
      <c r="F158" s="155" t="s">
        <v>142</v>
      </c>
      <c r="G158" s="155"/>
      <c r="H158" s="151"/>
      <c r="I158" s="87">
        <v>1</v>
      </c>
      <c r="J158" s="87">
        <f t="shared" si="168"/>
        <v>78.2</v>
      </c>
      <c r="K158" s="126">
        <v>84</v>
      </c>
      <c r="L158" s="87">
        <v>1</v>
      </c>
      <c r="M158" s="87">
        <v>15</v>
      </c>
      <c r="N158" s="87" t="s">
        <v>154</v>
      </c>
      <c r="O158" s="87" t="s">
        <v>155</v>
      </c>
      <c r="P158" s="87">
        <v>0</v>
      </c>
      <c r="Q158" s="127">
        <v>4.6419999999999999E-5</v>
      </c>
      <c r="R158" s="87">
        <v>0</v>
      </c>
      <c r="S158" s="87">
        <v>0</v>
      </c>
      <c r="T158" s="127">
        <v>1182000000</v>
      </c>
      <c r="U158" s="127">
        <v>1182000000</v>
      </c>
      <c r="V158" s="127">
        <v>1875000000</v>
      </c>
      <c r="W158" s="127">
        <v>1875000000</v>
      </c>
      <c r="X158" s="87">
        <v>0</v>
      </c>
      <c r="Y158" s="87">
        <v>0</v>
      </c>
      <c r="Z158" s="127">
        <v>909900000</v>
      </c>
      <c r="AA158" s="127">
        <v>1.1260000000000001E-5</v>
      </c>
      <c r="AB158" s="127">
        <v>9748000000</v>
      </c>
      <c r="AC158" s="87">
        <v>0.65</v>
      </c>
      <c r="AD158" s="87" t="s">
        <v>156</v>
      </c>
      <c r="AE158" s="87" t="s">
        <v>157</v>
      </c>
      <c r="AF158" s="87" t="s">
        <v>158</v>
      </c>
      <c r="AG158" s="87" t="s">
        <v>159</v>
      </c>
      <c r="AH158" s="87" t="s">
        <v>160</v>
      </c>
      <c r="AI158" s="87" t="s">
        <v>161</v>
      </c>
      <c r="AJ158" s="87" t="s">
        <v>162</v>
      </c>
      <c r="AK158" s="87">
        <v>0</v>
      </c>
      <c r="AL158" s="87">
        <v>0</v>
      </c>
      <c r="AM158" s="87" t="s">
        <v>142</v>
      </c>
      <c r="AO158" s="87">
        <f t="shared" si="137"/>
        <v>156</v>
      </c>
      <c r="AP158" s="87">
        <f t="shared" si="135"/>
        <v>12.99</v>
      </c>
      <c r="AQ158" s="87">
        <f t="shared" si="135"/>
        <v>9.7219999999999995</v>
      </c>
      <c r="AR158" s="87">
        <f t="shared" si="138"/>
        <v>-12</v>
      </c>
      <c r="AS158" s="87">
        <v>1</v>
      </c>
      <c r="AT158" s="87">
        <v>0</v>
      </c>
      <c r="AU158" s="87">
        <v>0</v>
      </c>
      <c r="AV158" s="87">
        <v>0</v>
      </c>
      <c r="AW158" s="87">
        <v>0</v>
      </c>
      <c r="AY158" s="133"/>
      <c r="AZ158" s="87" t="str">
        <f t="shared" si="143"/>
        <v/>
      </c>
      <c r="BA158" s="87" t="str">
        <f t="shared" si="144"/>
        <v/>
      </c>
      <c r="BB158" s="87" t="str">
        <f t="shared" si="145"/>
        <v/>
      </c>
      <c r="BC158" s="87" t="str">
        <f t="shared" si="146"/>
        <v/>
      </c>
      <c r="BD158" s="87" t="str">
        <f t="shared" si="147"/>
        <v/>
      </c>
      <c r="BE158" s="87" t="str">
        <f t="shared" si="148"/>
        <v/>
      </c>
      <c r="BG158" s="87" t="str">
        <f t="shared" si="149"/>
        <v/>
      </c>
      <c r="BH158" s="127" t="str">
        <f t="shared" si="150"/>
        <v/>
      </c>
      <c r="BI158" s="127" t="str">
        <f t="shared" si="151"/>
        <v/>
      </c>
      <c r="BJ158" s="87" t="str">
        <f t="shared" si="152"/>
        <v/>
      </c>
      <c r="BK158" s="87" t="str">
        <f t="shared" si="153"/>
        <v/>
      </c>
      <c r="BL158" s="87" t="str">
        <f t="shared" si="154"/>
        <v/>
      </c>
      <c r="BN158" s="129">
        <v>156</v>
      </c>
      <c r="BO158" s="129">
        <v>165</v>
      </c>
      <c r="BP158" s="129">
        <v>166</v>
      </c>
      <c r="BQ158" s="129">
        <v>156</v>
      </c>
      <c r="BR158" s="129">
        <v>156</v>
      </c>
      <c r="BS158" s="129" t="str">
        <v>1c</v>
      </c>
      <c r="BT158" s="129" t="str">
        <v>0</v>
      </c>
      <c r="BU158" s="87">
        <v>0</v>
      </c>
      <c r="BV158" s="129">
        <v>156</v>
      </c>
      <c r="BW158" s="129" t="str">
        <v>2.10E+11</v>
      </c>
      <c r="BX158" s="129" t="str">
        <v>8.08E+10</v>
      </c>
      <c r="BY158" s="129" t="str">
        <v>7850</v>
      </c>
      <c r="BZ158" s="129">
        <v>1.3</v>
      </c>
      <c r="CA158" s="129">
        <v>0.02</v>
      </c>
      <c r="CD158" s="87">
        <v>156</v>
      </c>
      <c r="CE158" s="87" t="s">
        <v>180</v>
      </c>
      <c r="CF158" s="87" t="s">
        <v>181</v>
      </c>
      <c r="CG158" s="87">
        <v>1</v>
      </c>
      <c r="CH158" s="87">
        <v>1.3</v>
      </c>
      <c r="CI158" s="87">
        <v>0.02</v>
      </c>
      <c r="CK158" s="87">
        <f t="shared" si="139"/>
        <v>156</v>
      </c>
      <c r="CL158" s="87">
        <f t="shared" si="163"/>
        <v>12.99</v>
      </c>
      <c r="CM158" s="87">
        <f t="shared" si="163"/>
        <v>9.7219999999999995</v>
      </c>
      <c r="CN158" s="87">
        <f t="shared" si="140"/>
        <v>-12</v>
      </c>
      <c r="CO158" s="87">
        <v>1</v>
      </c>
      <c r="CP158" s="87">
        <v>0</v>
      </c>
      <c r="CR158" s="87">
        <f t="shared" si="141"/>
        <v>156</v>
      </c>
      <c r="CS158" s="87">
        <f t="shared" si="141"/>
        <v>165</v>
      </c>
      <c r="CT158" s="87">
        <f t="shared" si="141"/>
        <v>166</v>
      </c>
      <c r="CU158" s="87">
        <v>3</v>
      </c>
      <c r="CV158" s="87">
        <v>3</v>
      </c>
      <c r="CW158" s="87">
        <v>1</v>
      </c>
      <c r="CX158" s="87">
        <v>0</v>
      </c>
      <c r="CY158" s="87">
        <v>1</v>
      </c>
      <c r="CZ158" s="87">
        <v>3</v>
      </c>
      <c r="DA158" s="87">
        <v>1</v>
      </c>
      <c r="DB158" s="87" t="b">
        <v>1</v>
      </c>
      <c r="DE158" s="89">
        <v>281</v>
      </c>
      <c r="DF158" s="89">
        <v>1.97</v>
      </c>
      <c r="DG158" s="89">
        <v>-3.4119999999999999</v>
      </c>
      <c r="DH158" s="89">
        <v>-9.4499999999999993</v>
      </c>
      <c r="DI158" s="89">
        <v>1</v>
      </c>
      <c r="DJ158" s="89">
        <v>0</v>
      </c>
      <c r="DM158" s="87">
        <v>274</v>
      </c>
      <c r="DN158" s="87">
        <v>214</v>
      </c>
      <c r="DO158" s="87">
        <v>153</v>
      </c>
      <c r="DP158" s="87">
        <v>3</v>
      </c>
      <c r="DQ158" s="87">
        <v>3</v>
      </c>
      <c r="DR158" s="87">
        <v>1</v>
      </c>
      <c r="DS158" s="87">
        <v>0</v>
      </c>
      <c r="DT158" s="87">
        <v>2</v>
      </c>
      <c r="DU158" s="87">
        <v>1</v>
      </c>
      <c r="DV158" s="87">
        <v>1</v>
      </c>
      <c r="DW158" s="87" t="b">
        <v>1</v>
      </c>
    </row>
    <row r="159" spans="1:127" ht="12.75">
      <c r="A159" s="89">
        <f t="shared" si="165"/>
        <v>11</v>
      </c>
      <c r="B159" s="155">
        <f t="shared" si="165"/>
        <v>157</v>
      </c>
      <c r="C159" s="156">
        <v>-12</v>
      </c>
      <c r="D159" s="155">
        <v>12.99</v>
      </c>
      <c r="E159" s="155">
        <v>13.611000000000001</v>
      </c>
      <c r="F159" s="155" t="s">
        <v>142</v>
      </c>
      <c r="G159" s="155"/>
      <c r="H159" s="151"/>
      <c r="I159" s="87">
        <v>1</v>
      </c>
      <c r="J159" s="87">
        <f t="shared" si="168"/>
        <v>79.099999999999994</v>
      </c>
      <c r="K159" s="126">
        <v>84</v>
      </c>
      <c r="L159" s="87">
        <v>1</v>
      </c>
      <c r="M159" s="87">
        <v>15</v>
      </c>
      <c r="N159" s="87" t="s">
        <v>154</v>
      </c>
      <c r="O159" s="87" t="s">
        <v>155</v>
      </c>
      <c r="P159" s="87">
        <v>0</v>
      </c>
      <c r="Q159" s="127">
        <v>4.6419999999999999E-5</v>
      </c>
      <c r="R159" s="87">
        <v>0</v>
      </c>
      <c r="S159" s="87">
        <v>0</v>
      </c>
      <c r="T159" s="127">
        <v>1182000000</v>
      </c>
      <c r="U159" s="127">
        <v>1182000000</v>
      </c>
      <c r="V159" s="127">
        <v>1875000000</v>
      </c>
      <c r="W159" s="127">
        <v>1875000000</v>
      </c>
      <c r="X159" s="87">
        <v>0</v>
      </c>
      <c r="Y159" s="87">
        <v>0</v>
      </c>
      <c r="Z159" s="127">
        <v>909900000</v>
      </c>
      <c r="AA159" s="127">
        <v>1.1260000000000001E-5</v>
      </c>
      <c r="AB159" s="127">
        <v>9748000000</v>
      </c>
      <c r="AC159" s="87">
        <v>0.65</v>
      </c>
      <c r="AD159" s="87" t="s">
        <v>156</v>
      </c>
      <c r="AE159" s="87" t="s">
        <v>157</v>
      </c>
      <c r="AF159" s="87" t="s">
        <v>158</v>
      </c>
      <c r="AG159" s="87" t="s">
        <v>159</v>
      </c>
      <c r="AH159" s="87" t="s">
        <v>160</v>
      </c>
      <c r="AI159" s="87" t="s">
        <v>161</v>
      </c>
      <c r="AJ159" s="87" t="s">
        <v>162</v>
      </c>
      <c r="AK159" s="87">
        <v>0</v>
      </c>
      <c r="AL159" s="87">
        <v>0</v>
      </c>
      <c r="AM159" s="87" t="s">
        <v>142</v>
      </c>
      <c r="AO159" s="87">
        <f t="shared" si="137"/>
        <v>157</v>
      </c>
      <c r="AP159" s="87">
        <f t="shared" si="135"/>
        <v>12.99</v>
      </c>
      <c r="AQ159" s="87">
        <f t="shared" si="135"/>
        <v>13.611000000000001</v>
      </c>
      <c r="AR159" s="87">
        <f t="shared" si="138"/>
        <v>-12</v>
      </c>
      <c r="AS159" s="87">
        <v>1</v>
      </c>
      <c r="AT159" s="87">
        <v>0</v>
      </c>
      <c r="AU159" s="87">
        <v>0</v>
      </c>
      <c r="AV159" s="87">
        <v>0</v>
      </c>
      <c r="AW159" s="87">
        <v>0</v>
      </c>
      <c r="AY159" s="133">
        <f t="shared" ref="AY159" si="171">IF(J159="", "", INT(J159))</f>
        <v>79</v>
      </c>
      <c r="AZ159" s="87">
        <f t="shared" si="143"/>
        <v>84</v>
      </c>
      <c r="BA159" s="87">
        <f t="shared" si="144"/>
        <v>85</v>
      </c>
      <c r="BB159" s="87">
        <f t="shared" si="145"/>
        <v>79</v>
      </c>
      <c r="BC159" s="87">
        <f t="shared" si="146"/>
        <v>79</v>
      </c>
      <c r="BD159" s="87" t="str">
        <f t="shared" si="147"/>
        <v>1c</v>
      </c>
      <c r="BE159" s="87" t="str">
        <f t="shared" si="148"/>
        <v>0</v>
      </c>
      <c r="BG159" s="87">
        <f t="shared" si="149"/>
        <v>79</v>
      </c>
      <c r="BH159" s="127" t="str">
        <f t="shared" si="150"/>
        <v>2.10E+11</v>
      </c>
      <c r="BI159" s="127" t="str">
        <f t="shared" si="151"/>
        <v>8.08E+10</v>
      </c>
      <c r="BJ159" s="87" t="str">
        <f t="shared" si="152"/>
        <v>7850</v>
      </c>
      <c r="BK159" s="87">
        <f t="shared" si="153"/>
        <v>1</v>
      </c>
      <c r="BL159" s="87">
        <f t="shared" si="154"/>
        <v>1.4999999999999999E-2</v>
      </c>
      <c r="BN159" s="129">
        <v>157</v>
      </c>
      <c r="BO159" s="129">
        <v>166</v>
      </c>
      <c r="BP159" s="129">
        <v>2</v>
      </c>
      <c r="BQ159" s="129">
        <v>157</v>
      </c>
      <c r="BR159" s="129">
        <v>157</v>
      </c>
      <c r="BS159" s="129" t="str">
        <v>1c</v>
      </c>
      <c r="BT159" s="129" t="str">
        <v>0</v>
      </c>
      <c r="BU159" s="87">
        <v>0</v>
      </c>
      <c r="BV159" s="129">
        <v>157</v>
      </c>
      <c r="BW159" s="129" t="str">
        <v>2.10E+11</v>
      </c>
      <c r="BX159" s="129" t="str">
        <v>8.08E+10</v>
      </c>
      <c r="BY159" s="129" t="str">
        <v>7850</v>
      </c>
      <c r="BZ159" s="129">
        <v>1.3</v>
      </c>
      <c r="CA159" s="129">
        <v>0.02</v>
      </c>
      <c r="CD159" s="87">
        <v>157</v>
      </c>
      <c r="CE159" s="87" t="s">
        <v>180</v>
      </c>
      <c r="CF159" s="87" t="s">
        <v>181</v>
      </c>
      <c r="CG159" s="87">
        <v>1</v>
      </c>
      <c r="CH159" s="87">
        <v>1.3</v>
      </c>
      <c r="CI159" s="87">
        <v>0.02</v>
      </c>
      <c r="CK159" s="87">
        <f t="shared" si="139"/>
        <v>157</v>
      </c>
      <c r="CL159" s="87">
        <f t="shared" si="163"/>
        <v>12.99</v>
      </c>
      <c r="CM159" s="87">
        <f t="shared" si="163"/>
        <v>13.611000000000001</v>
      </c>
      <c r="CN159" s="87">
        <f t="shared" si="140"/>
        <v>-12</v>
      </c>
      <c r="CO159" s="87">
        <v>1</v>
      </c>
      <c r="CP159" s="87">
        <v>0</v>
      </c>
      <c r="CR159" s="87">
        <f t="shared" si="141"/>
        <v>157</v>
      </c>
      <c r="CS159" s="87">
        <f t="shared" si="141"/>
        <v>166</v>
      </c>
      <c r="CT159" s="87">
        <f t="shared" si="141"/>
        <v>2</v>
      </c>
      <c r="CU159" s="87">
        <v>3</v>
      </c>
      <c r="CV159" s="87">
        <v>3</v>
      </c>
      <c r="CW159" s="87">
        <v>1</v>
      </c>
      <c r="CX159" s="87">
        <v>0</v>
      </c>
      <c r="CY159" s="87">
        <v>1</v>
      </c>
      <c r="CZ159" s="87">
        <v>3</v>
      </c>
      <c r="DA159" s="87">
        <v>1</v>
      </c>
      <c r="DB159" s="87" t="b">
        <v>1</v>
      </c>
      <c r="DE159" s="89">
        <v>282</v>
      </c>
      <c r="DF159" s="89">
        <v>-3.94</v>
      </c>
      <c r="DG159" s="89">
        <v>0</v>
      </c>
      <c r="DH159" s="89">
        <v>4</v>
      </c>
      <c r="DI159" s="89">
        <v>1</v>
      </c>
      <c r="DJ159" s="89">
        <v>0</v>
      </c>
      <c r="DM159" s="87">
        <v>275</v>
      </c>
      <c r="DN159" s="87">
        <v>98</v>
      </c>
      <c r="DO159" s="87">
        <v>215</v>
      </c>
      <c r="DP159" s="87">
        <v>3</v>
      </c>
      <c r="DQ159" s="87">
        <v>3</v>
      </c>
      <c r="DR159" s="87">
        <v>1</v>
      </c>
      <c r="DS159" s="87">
        <v>0</v>
      </c>
      <c r="DT159" s="87">
        <v>2</v>
      </c>
      <c r="DU159" s="87">
        <v>1</v>
      </c>
      <c r="DV159" s="87">
        <v>1</v>
      </c>
      <c r="DW159" s="87" t="b">
        <v>1</v>
      </c>
    </row>
    <row r="160" spans="1:127" ht="12.75">
      <c r="A160" s="89">
        <f t="shared" si="165"/>
        <v>12</v>
      </c>
      <c r="B160" s="151">
        <f t="shared" si="165"/>
        <v>158</v>
      </c>
      <c r="C160" s="152">
        <v>-12</v>
      </c>
      <c r="D160" s="151">
        <v>12.99</v>
      </c>
      <c r="E160" s="151">
        <v>16.399999999999999</v>
      </c>
      <c r="F160" s="151" t="s">
        <v>142</v>
      </c>
      <c r="G160" s="151"/>
      <c r="H160" s="151"/>
      <c r="J160" s="87">
        <f t="shared" si="168"/>
        <v>79.2</v>
      </c>
      <c r="K160" s="126">
        <v>85</v>
      </c>
      <c r="L160" s="87">
        <v>1</v>
      </c>
      <c r="M160" s="87">
        <v>15</v>
      </c>
      <c r="N160" s="87" t="s">
        <v>154</v>
      </c>
      <c r="O160" s="87" t="s">
        <v>155</v>
      </c>
      <c r="P160" s="87">
        <v>0</v>
      </c>
      <c r="Q160" s="127">
        <v>4.6419999999999999E-5</v>
      </c>
      <c r="R160" s="87">
        <v>0</v>
      </c>
      <c r="S160" s="87">
        <v>0</v>
      </c>
      <c r="T160" s="127">
        <v>1182000000</v>
      </c>
      <c r="U160" s="127">
        <v>1182000000</v>
      </c>
      <c r="V160" s="127">
        <v>1875000000</v>
      </c>
      <c r="W160" s="127">
        <v>1875000000</v>
      </c>
      <c r="X160" s="87">
        <v>0</v>
      </c>
      <c r="Y160" s="87">
        <v>0</v>
      </c>
      <c r="Z160" s="127">
        <v>909900000</v>
      </c>
      <c r="AA160" s="127">
        <v>1.1260000000000001E-5</v>
      </c>
      <c r="AB160" s="127">
        <v>9748000000</v>
      </c>
      <c r="AC160" s="87">
        <v>0.65</v>
      </c>
      <c r="AD160" s="87" t="s">
        <v>156</v>
      </c>
      <c r="AE160" s="87" t="s">
        <v>157</v>
      </c>
      <c r="AF160" s="87" t="s">
        <v>158</v>
      </c>
      <c r="AG160" s="87" t="s">
        <v>159</v>
      </c>
      <c r="AH160" s="87" t="s">
        <v>160</v>
      </c>
      <c r="AI160" s="87" t="s">
        <v>161</v>
      </c>
      <c r="AJ160" s="87" t="s">
        <v>162</v>
      </c>
      <c r="AK160" s="87">
        <v>0</v>
      </c>
      <c r="AL160" s="87">
        <v>0</v>
      </c>
      <c r="AM160" s="87" t="s">
        <v>142</v>
      </c>
      <c r="AO160" s="87">
        <f t="shared" si="137"/>
        <v>158</v>
      </c>
      <c r="AP160" s="87">
        <f t="shared" si="135"/>
        <v>12.99</v>
      </c>
      <c r="AQ160" s="87">
        <f t="shared" si="135"/>
        <v>16.399999999999999</v>
      </c>
      <c r="AR160" s="87">
        <f t="shared" si="138"/>
        <v>-12</v>
      </c>
      <c r="AS160" s="87">
        <v>1</v>
      </c>
      <c r="AT160" s="87">
        <v>0</v>
      </c>
      <c r="AU160" s="87">
        <v>0</v>
      </c>
      <c r="AV160" s="87">
        <v>0</v>
      </c>
      <c r="AW160" s="87">
        <v>0</v>
      </c>
      <c r="AY160" s="133"/>
      <c r="AZ160" s="87" t="str">
        <f t="shared" si="143"/>
        <v/>
      </c>
      <c r="BA160" s="87" t="str">
        <f t="shared" si="144"/>
        <v/>
      </c>
      <c r="BB160" s="87" t="str">
        <f t="shared" si="145"/>
        <v/>
      </c>
      <c r="BC160" s="87" t="str">
        <f t="shared" si="146"/>
        <v/>
      </c>
      <c r="BD160" s="87" t="str">
        <f t="shared" si="147"/>
        <v/>
      </c>
      <c r="BE160" s="87" t="str">
        <f t="shared" si="148"/>
        <v/>
      </c>
      <c r="BG160" s="87" t="str">
        <f t="shared" si="149"/>
        <v/>
      </c>
      <c r="BH160" s="127" t="str">
        <f t="shared" si="150"/>
        <v/>
      </c>
      <c r="BI160" s="127" t="str">
        <f t="shared" si="151"/>
        <v/>
      </c>
      <c r="BJ160" s="87" t="str">
        <f t="shared" si="152"/>
        <v/>
      </c>
      <c r="BK160" s="87" t="str">
        <f t="shared" si="153"/>
        <v/>
      </c>
      <c r="BL160" s="87" t="str">
        <f t="shared" si="154"/>
        <v/>
      </c>
      <c r="BN160" s="129">
        <v>158</v>
      </c>
      <c r="BO160" s="129">
        <v>2</v>
      </c>
      <c r="BP160" s="129">
        <v>167</v>
      </c>
      <c r="BQ160" s="129">
        <v>158</v>
      </c>
      <c r="BR160" s="129">
        <v>158</v>
      </c>
      <c r="BS160" s="129" t="str">
        <v>1c</v>
      </c>
      <c r="BT160" s="129" t="str">
        <v>0</v>
      </c>
      <c r="BU160" s="87">
        <v>0</v>
      </c>
      <c r="BV160" s="129">
        <v>158</v>
      </c>
      <c r="BW160" s="129" t="str">
        <v>2.10E+11</v>
      </c>
      <c r="BX160" s="129" t="str">
        <v>8.08E+10</v>
      </c>
      <c r="BY160" s="129" t="str">
        <v>7850</v>
      </c>
      <c r="BZ160" s="129">
        <v>1.3</v>
      </c>
      <c r="CA160" s="129">
        <v>0.02</v>
      </c>
      <c r="CD160" s="87">
        <v>158</v>
      </c>
      <c r="CE160" s="87" t="s">
        <v>180</v>
      </c>
      <c r="CF160" s="87" t="s">
        <v>181</v>
      </c>
      <c r="CG160" s="87">
        <v>1</v>
      </c>
      <c r="CH160" s="87">
        <v>1.3</v>
      </c>
      <c r="CI160" s="87">
        <v>0.02</v>
      </c>
      <c r="CK160" s="87">
        <f t="shared" si="139"/>
        <v>158</v>
      </c>
      <c r="CL160" s="87">
        <f t="shared" si="163"/>
        <v>12.99</v>
      </c>
      <c r="CM160" s="87">
        <f t="shared" si="163"/>
        <v>16.399999999999999</v>
      </c>
      <c r="CN160" s="87">
        <f t="shared" si="140"/>
        <v>-12</v>
      </c>
      <c r="CO160" s="87">
        <v>1</v>
      </c>
      <c r="CP160" s="87">
        <v>0</v>
      </c>
      <c r="CR160" s="87">
        <f t="shared" si="141"/>
        <v>158</v>
      </c>
      <c r="CS160" s="87">
        <f t="shared" si="141"/>
        <v>2</v>
      </c>
      <c r="CT160" s="87">
        <f t="shared" si="141"/>
        <v>167</v>
      </c>
      <c r="CU160" s="87">
        <v>3</v>
      </c>
      <c r="CV160" s="87">
        <v>3</v>
      </c>
      <c r="CW160" s="87">
        <v>1</v>
      </c>
      <c r="CX160" s="87">
        <v>0</v>
      </c>
      <c r="CY160" s="87">
        <v>1</v>
      </c>
      <c r="CZ160" s="87">
        <v>3</v>
      </c>
      <c r="DA160" s="87">
        <v>1</v>
      </c>
      <c r="DB160" s="87" t="b">
        <v>1</v>
      </c>
      <c r="DE160" s="89">
        <v>283</v>
      </c>
      <c r="DF160" s="89">
        <v>-3.94</v>
      </c>
      <c r="DG160" s="89">
        <v>0</v>
      </c>
      <c r="DH160" s="89">
        <v>-9.4499999999999993</v>
      </c>
      <c r="DI160" s="89">
        <v>1</v>
      </c>
      <c r="DJ160" s="89">
        <v>0</v>
      </c>
      <c r="DM160" s="87">
        <v>276</v>
      </c>
      <c r="DN160" s="87">
        <v>215</v>
      </c>
      <c r="DO160" s="87">
        <v>216</v>
      </c>
      <c r="DP160" s="87">
        <v>3</v>
      </c>
      <c r="DQ160" s="87">
        <v>3</v>
      </c>
      <c r="DR160" s="87">
        <v>1</v>
      </c>
      <c r="DS160" s="87">
        <v>0</v>
      </c>
      <c r="DT160" s="87">
        <v>2</v>
      </c>
      <c r="DU160" s="87">
        <v>1</v>
      </c>
      <c r="DV160" s="87">
        <v>1</v>
      </c>
      <c r="DW160" s="87" t="b">
        <v>1</v>
      </c>
    </row>
    <row r="161" spans="1:127" ht="12.75">
      <c r="A161" s="89">
        <f t="shared" si="165"/>
        <v>13</v>
      </c>
      <c r="B161" s="151">
        <f t="shared" si="165"/>
        <v>159</v>
      </c>
      <c r="C161" s="152">
        <v>-12</v>
      </c>
      <c r="D161" s="151">
        <v>12.99</v>
      </c>
      <c r="E161" s="151">
        <v>17.5</v>
      </c>
      <c r="F161" s="151" t="s">
        <v>142</v>
      </c>
      <c r="G161" s="151"/>
      <c r="H161" s="151"/>
      <c r="J161" s="87">
        <f t="shared" si="168"/>
        <v>80.099999999999994</v>
      </c>
      <c r="K161" s="126">
        <v>85</v>
      </c>
      <c r="L161" s="87">
        <v>1</v>
      </c>
      <c r="M161" s="87">
        <v>15</v>
      </c>
      <c r="N161" s="87" t="s">
        <v>154</v>
      </c>
      <c r="O161" s="87" t="s">
        <v>155</v>
      </c>
      <c r="P161" s="87">
        <v>0</v>
      </c>
      <c r="Q161" s="127">
        <v>4.6419999999999999E-5</v>
      </c>
      <c r="R161" s="87">
        <v>0</v>
      </c>
      <c r="S161" s="87">
        <v>0</v>
      </c>
      <c r="T161" s="127">
        <v>1182000000</v>
      </c>
      <c r="U161" s="127">
        <v>1182000000</v>
      </c>
      <c r="V161" s="127">
        <v>1875000000</v>
      </c>
      <c r="W161" s="127">
        <v>1875000000</v>
      </c>
      <c r="X161" s="87">
        <v>0</v>
      </c>
      <c r="Y161" s="87">
        <v>0</v>
      </c>
      <c r="Z161" s="127">
        <v>909900000</v>
      </c>
      <c r="AA161" s="127">
        <v>1.1260000000000001E-5</v>
      </c>
      <c r="AB161" s="127">
        <v>9748000000</v>
      </c>
      <c r="AC161" s="87">
        <v>0.65</v>
      </c>
      <c r="AD161" s="87" t="s">
        <v>156</v>
      </c>
      <c r="AE161" s="87" t="s">
        <v>157</v>
      </c>
      <c r="AF161" s="87" t="s">
        <v>158</v>
      </c>
      <c r="AG161" s="87" t="s">
        <v>159</v>
      </c>
      <c r="AH161" s="87" t="s">
        <v>160</v>
      </c>
      <c r="AI161" s="87" t="s">
        <v>161</v>
      </c>
      <c r="AJ161" s="87" t="s">
        <v>162</v>
      </c>
      <c r="AK161" s="87">
        <v>0</v>
      </c>
      <c r="AL161" s="87">
        <v>0</v>
      </c>
      <c r="AM161" s="87" t="s">
        <v>142</v>
      </c>
      <c r="AO161" s="87">
        <f t="shared" si="137"/>
        <v>159</v>
      </c>
      <c r="AP161" s="87">
        <f t="shared" si="135"/>
        <v>12.99</v>
      </c>
      <c r="AQ161" s="87">
        <f t="shared" si="135"/>
        <v>17.5</v>
      </c>
      <c r="AR161" s="87">
        <f t="shared" si="138"/>
        <v>-12</v>
      </c>
      <c r="AS161" s="87">
        <v>1</v>
      </c>
      <c r="AT161" s="87">
        <v>0</v>
      </c>
      <c r="AU161" s="87">
        <v>0</v>
      </c>
      <c r="AV161" s="87">
        <v>0</v>
      </c>
      <c r="AW161" s="87">
        <v>0</v>
      </c>
      <c r="AY161" s="133">
        <f t="shared" ref="AY161" si="172">IF(J161="", "", INT(J161))</f>
        <v>80</v>
      </c>
      <c r="AZ161" s="87">
        <f t="shared" si="143"/>
        <v>85</v>
      </c>
      <c r="BA161" s="87">
        <f t="shared" si="144"/>
        <v>86</v>
      </c>
      <c r="BB161" s="87">
        <f t="shared" si="145"/>
        <v>80</v>
      </c>
      <c r="BC161" s="87">
        <f t="shared" si="146"/>
        <v>80</v>
      </c>
      <c r="BD161" s="87" t="str">
        <f t="shared" si="147"/>
        <v>1c</v>
      </c>
      <c r="BE161" s="87" t="str">
        <f t="shared" si="148"/>
        <v>0</v>
      </c>
      <c r="BG161" s="87">
        <f t="shared" si="149"/>
        <v>80</v>
      </c>
      <c r="BH161" s="127" t="str">
        <f t="shared" si="150"/>
        <v>2.10E+11</v>
      </c>
      <c r="BI161" s="127" t="str">
        <f t="shared" si="151"/>
        <v>8.08E+10</v>
      </c>
      <c r="BJ161" s="87" t="str">
        <f t="shared" si="152"/>
        <v>7850</v>
      </c>
      <c r="BK161" s="87">
        <f t="shared" si="153"/>
        <v>1</v>
      </c>
      <c r="BL161" s="87">
        <f t="shared" si="154"/>
        <v>1.4999999999999999E-2</v>
      </c>
      <c r="BN161" s="129">
        <v>159</v>
      </c>
      <c r="BO161" s="129">
        <v>167</v>
      </c>
      <c r="BP161" s="129">
        <v>168</v>
      </c>
      <c r="BQ161" s="129">
        <v>159</v>
      </c>
      <c r="BR161" s="129">
        <v>159</v>
      </c>
      <c r="BS161" s="129" t="str">
        <v>1c</v>
      </c>
      <c r="BT161" s="129" t="str">
        <v>0</v>
      </c>
      <c r="BU161" s="87">
        <v>0</v>
      </c>
      <c r="BV161" s="129">
        <v>159</v>
      </c>
      <c r="BW161" s="129" t="str">
        <v>2.10E+11</v>
      </c>
      <c r="BX161" s="129" t="str">
        <v>8.08E+10</v>
      </c>
      <c r="BY161" s="129" t="str">
        <v>7850</v>
      </c>
      <c r="BZ161" s="129">
        <v>1.3</v>
      </c>
      <c r="CA161" s="129">
        <v>0.02</v>
      </c>
      <c r="CD161" s="87">
        <v>159</v>
      </c>
      <c r="CE161" s="87" t="s">
        <v>180</v>
      </c>
      <c r="CF161" s="87" t="s">
        <v>181</v>
      </c>
      <c r="CG161" s="87">
        <v>1</v>
      </c>
      <c r="CH161" s="87">
        <v>1.3</v>
      </c>
      <c r="CI161" s="87">
        <v>0.02</v>
      </c>
      <c r="CK161" s="87">
        <f t="shared" si="139"/>
        <v>159</v>
      </c>
      <c r="CL161" s="87">
        <f t="shared" si="163"/>
        <v>12.99</v>
      </c>
      <c r="CM161" s="87">
        <f t="shared" si="163"/>
        <v>17.5</v>
      </c>
      <c r="CN161" s="87">
        <f t="shared" si="140"/>
        <v>-12</v>
      </c>
      <c r="CO161" s="87">
        <v>1</v>
      </c>
      <c r="CP161" s="87">
        <v>0</v>
      </c>
      <c r="CR161" s="87">
        <f t="shared" si="141"/>
        <v>159</v>
      </c>
      <c r="CS161" s="87">
        <f t="shared" si="141"/>
        <v>167</v>
      </c>
      <c r="CT161" s="87">
        <f t="shared" si="141"/>
        <v>168</v>
      </c>
      <c r="CU161" s="87">
        <v>3</v>
      </c>
      <c r="CV161" s="87">
        <v>3</v>
      </c>
      <c r="CW161" s="87">
        <v>1</v>
      </c>
      <c r="CX161" s="87">
        <v>0</v>
      </c>
      <c r="CY161" s="87">
        <v>1</v>
      </c>
      <c r="CZ161" s="87">
        <v>3</v>
      </c>
      <c r="DA161" s="87">
        <v>1</v>
      </c>
      <c r="DB161" s="87" t="b">
        <v>1</v>
      </c>
      <c r="DE161" s="89">
        <v>284</v>
      </c>
      <c r="DF161" s="89">
        <v>1.97</v>
      </c>
      <c r="DG161" s="89">
        <v>3.4119999999999999</v>
      </c>
      <c r="DH161" s="89">
        <v>4</v>
      </c>
      <c r="DI161" s="89">
        <v>1</v>
      </c>
      <c r="DJ161" s="89">
        <v>0</v>
      </c>
      <c r="DM161" s="87">
        <v>277</v>
      </c>
      <c r="DN161" s="87">
        <v>216</v>
      </c>
      <c r="DO161" s="87">
        <v>158</v>
      </c>
      <c r="DP161" s="87">
        <v>3</v>
      </c>
      <c r="DQ161" s="87">
        <v>3</v>
      </c>
      <c r="DR161" s="87">
        <v>1</v>
      </c>
      <c r="DS161" s="87">
        <v>0</v>
      </c>
      <c r="DT161" s="87">
        <v>2</v>
      </c>
      <c r="DU161" s="87">
        <v>1</v>
      </c>
      <c r="DV161" s="87">
        <v>1</v>
      </c>
      <c r="DW161" s="87" t="b">
        <v>1</v>
      </c>
    </row>
    <row r="162" spans="1:127" ht="12.75">
      <c r="A162" s="89">
        <v>1</v>
      </c>
      <c r="B162" s="89">
        <f t="shared" si="165"/>
        <v>160</v>
      </c>
      <c r="C162" s="150">
        <v>-12</v>
      </c>
      <c r="D162" s="89">
        <v>10.49</v>
      </c>
      <c r="E162" s="89">
        <v>18.170000000000002</v>
      </c>
      <c r="F162" s="89" t="s">
        <v>142</v>
      </c>
      <c r="G162" s="89"/>
      <c r="H162" s="89"/>
      <c r="J162" s="87">
        <f t="shared" si="168"/>
        <v>80.2</v>
      </c>
      <c r="K162" s="126">
        <v>86</v>
      </c>
      <c r="L162" s="87">
        <v>1</v>
      </c>
      <c r="M162" s="87">
        <v>15</v>
      </c>
      <c r="N162" s="87" t="s">
        <v>154</v>
      </c>
      <c r="O162" s="87" t="s">
        <v>155</v>
      </c>
      <c r="P162" s="87">
        <v>0</v>
      </c>
      <c r="Q162" s="127">
        <v>4.6419999999999999E-5</v>
      </c>
      <c r="R162" s="87">
        <v>0</v>
      </c>
      <c r="S162" s="87">
        <v>0</v>
      </c>
      <c r="T162" s="127">
        <v>1182000000</v>
      </c>
      <c r="U162" s="127">
        <v>1182000000</v>
      </c>
      <c r="V162" s="127">
        <v>1875000000</v>
      </c>
      <c r="W162" s="127">
        <v>1875000000</v>
      </c>
      <c r="X162" s="87">
        <v>0</v>
      </c>
      <c r="Y162" s="87">
        <v>0</v>
      </c>
      <c r="Z162" s="127">
        <v>909900000</v>
      </c>
      <c r="AA162" s="127">
        <v>1.1260000000000001E-5</v>
      </c>
      <c r="AB162" s="127">
        <v>9748000000</v>
      </c>
      <c r="AC162" s="87">
        <v>0.65</v>
      </c>
      <c r="AD162" s="87" t="s">
        <v>156</v>
      </c>
      <c r="AE162" s="87" t="s">
        <v>157</v>
      </c>
      <c r="AF162" s="87" t="s">
        <v>158</v>
      </c>
      <c r="AG162" s="87" t="s">
        <v>159</v>
      </c>
      <c r="AH162" s="87" t="s">
        <v>160</v>
      </c>
      <c r="AI162" s="87" t="s">
        <v>161</v>
      </c>
      <c r="AJ162" s="87" t="s">
        <v>162</v>
      </c>
      <c r="AK162" s="87">
        <v>0</v>
      </c>
      <c r="AL162" s="87">
        <v>0</v>
      </c>
      <c r="AM162" s="87" t="s">
        <v>142</v>
      </c>
      <c r="AO162" s="87">
        <f t="shared" si="137"/>
        <v>160</v>
      </c>
      <c r="AP162" s="87">
        <f t="shared" si="135"/>
        <v>10.49</v>
      </c>
      <c r="AQ162" s="87">
        <f t="shared" si="135"/>
        <v>18.170000000000002</v>
      </c>
      <c r="AR162" s="87">
        <f t="shared" si="138"/>
        <v>-12</v>
      </c>
      <c r="AS162" s="87">
        <v>1</v>
      </c>
      <c r="AT162" s="87">
        <v>0</v>
      </c>
      <c r="AU162" s="87">
        <v>0</v>
      </c>
      <c r="AV162" s="87">
        <v>0</v>
      </c>
      <c r="AW162" s="87">
        <v>0</v>
      </c>
      <c r="AY162" s="133"/>
      <c r="AZ162" s="87" t="str">
        <f t="shared" si="143"/>
        <v/>
      </c>
      <c r="BA162" s="87" t="str">
        <f t="shared" si="144"/>
        <v/>
      </c>
      <c r="BB162" s="87" t="str">
        <f t="shared" si="145"/>
        <v/>
      </c>
      <c r="BC162" s="87" t="str">
        <f t="shared" si="146"/>
        <v/>
      </c>
      <c r="BD162" s="87" t="str">
        <f t="shared" si="147"/>
        <v/>
      </c>
      <c r="BE162" s="87" t="str">
        <f t="shared" si="148"/>
        <v/>
      </c>
      <c r="BG162" s="87" t="str">
        <f t="shared" si="149"/>
        <v/>
      </c>
      <c r="BH162" s="127" t="str">
        <f t="shared" si="150"/>
        <v/>
      </c>
      <c r="BI162" s="127" t="str">
        <f t="shared" si="151"/>
        <v/>
      </c>
      <c r="BJ162" s="87" t="str">
        <f t="shared" si="152"/>
        <v/>
      </c>
      <c r="BK162" s="87" t="str">
        <f t="shared" si="153"/>
        <v/>
      </c>
      <c r="BL162" s="87" t="str">
        <f t="shared" si="154"/>
        <v/>
      </c>
      <c r="BN162" s="129">
        <v>160</v>
      </c>
      <c r="BO162" s="129">
        <v>168</v>
      </c>
      <c r="BP162" s="155">
        <v>169</v>
      </c>
      <c r="BQ162" s="129">
        <v>160</v>
      </c>
      <c r="BR162" s="129">
        <v>160</v>
      </c>
      <c r="BS162" s="129" t="str">
        <v>1c</v>
      </c>
      <c r="BT162" s="129" t="str">
        <v>0</v>
      </c>
      <c r="BU162" s="87">
        <v>0</v>
      </c>
      <c r="BV162" s="129">
        <v>160</v>
      </c>
      <c r="BW162" s="129" t="str">
        <v>2.10E+11</v>
      </c>
      <c r="BX162" s="129" t="str">
        <v>8.08E+10</v>
      </c>
      <c r="BY162" s="129" t="str">
        <v>7850</v>
      </c>
      <c r="BZ162" s="129">
        <v>1.3</v>
      </c>
      <c r="CA162" s="129">
        <v>0.02</v>
      </c>
      <c r="CD162" s="87">
        <v>160</v>
      </c>
      <c r="CE162" s="87" t="s">
        <v>180</v>
      </c>
      <c r="CF162" s="87" t="s">
        <v>181</v>
      </c>
      <c r="CG162" s="87">
        <v>1</v>
      </c>
      <c r="CH162" s="87">
        <v>1.3</v>
      </c>
      <c r="CI162" s="87">
        <v>0.02</v>
      </c>
      <c r="CK162" s="87">
        <f t="shared" si="139"/>
        <v>160</v>
      </c>
      <c r="CL162" s="87">
        <f t="shared" si="163"/>
        <v>10.49</v>
      </c>
      <c r="CM162" s="87">
        <f t="shared" si="163"/>
        <v>18.170000000000002</v>
      </c>
      <c r="CN162" s="87">
        <f t="shared" si="140"/>
        <v>-12</v>
      </c>
      <c r="CO162" s="87">
        <v>1</v>
      </c>
      <c r="CP162" s="87">
        <v>0</v>
      </c>
      <c r="CR162" s="87">
        <f t="shared" si="141"/>
        <v>160</v>
      </c>
      <c r="CS162" s="87">
        <f t="shared" si="141"/>
        <v>168</v>
      </c>
      <c r="CT162" s="87">
        <f t="shared" si="141"/>
        <v>169</v>
      </c>
      <c r="CU162" s="87">
        <v>3</v>
      </c>
      <c r="CV162" s="87">
        <v>3</v>
      </c>
      <c r="CW162" s="87">
        <v>1</v>
      </c>
      <c r="CX162" s="87">
        <v>0</v>
      </c>
      <c r="CY162" s="87">
        <v>1</v>
      </c>
      <c r="CZ162" s="87">
        <v>3</v>
      </c>
      <c r="DA162" s="87">
        <v>1</v>
      </c>
      <c r="DB162" s="87" t="b">
        <v>1</v>
      </c>
      <c r="DE162" s="89">
        <v>285</v>
      </c>
      <c r="DF162" s="89">
        <v>1.97</v>
      </c>
      <c r="DG162" s="89">
        <v>3.4119999999999999</v>
      </c>
      <c r="DH162" s="89">
        <v>-9.4499999999999993</v>
      </c>
      <c r="DI162" s="89">
        <v>1</v>
      </c>
      <c r="DJ162" s="89">
        <v>0</v>
      </c>
      <c r="DM162" s="87">
        <v>278</v>
      </c>
      <c r="DN162" s="87">
        <v>271</v>
      </c>
      <c r="DO162" s="87">
        <v>217</v>
      </c>
      <c r="DP162" s="87">
        <v>3</v>
      </c>
      <c r="DQ162" s="87">
        <v>3</v>
      </c>
      <c r="DR162" s="87">
        <v>1</v>
      </c>
      <c r="DS162" s="87">
        <v>0</v>
      </c>
      <c r="DT162" s="87">
        <v>2</v>
      </c>
      <c r="DU162" s="87">
        <v>1</v>
      </c>
      <c r="DV162" s="87">
        <v>1</v>
      </c>
      <c r="DW162" s="87" t="b">
        <v>1</v>
      </c>
    </row>
    <row r="163" spans="1:127" ht="12.75">
      <c r="A163" s="89">
        <f>A162+1</f>
        <v>2</v>
      </c>
      <c r="B163" s="89">
        <f t="shared" si="165"/>
        <v>161</v>
      </c>
      <c r="C163" s="150">
        <v>-12</v>
      </c>
      <c r="D163" s="89">
        <v>9.94</v>
      </c>
      <c r="E163" s="89">
        <v>17.216999999999999</v>
      </c>
      <c r="F163" s="89" t="s">
        <v>142</v>
      </c>
      <c r="G163" s="89"/>
      <c r="H163" s="89"/>
      <c r="J163" s="87">
        <f t="shared" si="168"/>
        <v>81.099999999999994</v>
      </c>
      <c r="K163" s="126">
        <v>87</v>
      </c>
      <c r="L163" s="87">
        <v>1</v>
      </c>
      <c r="M163" s="87">
        <v>15</v>
      </c>
      <c r="N163" s="87" t="s">
        <v>154</v>
      </c>
      <c r="O163" s="87" t="s">
        <v>155</v>
      </c>
      <c r="P163" s="87">
        <v>0</v>
      </c>
      <c r="Q163" s="127">
        <v>4.6419999999999999E-5</v>
      </c>
      <c r="R163" s="87">
        <v>0</v>
      </c>
      <c r="S163" s="87">
        <v>0</v>
      </c>
      <c r="T163" s="127">
        <v>1182000000</v>
      </c>
      <c r="U163" s="127">
        <v>1182000000</v>
      </c>
      <c r="V163" s="127">
        <v>1875000000</v>
      </c>
      <c r="W163" s="127">
        <v>1875000000</v>
      </c>
      <c r="X163" s="87">
        <v>0</v>
      </c>
      <c r="Y163" s="87">
        <v>0</v>
      </c>
      <c r="Z163" s="127">
        <v>909900000</v>
      </c>
      <c r="AA163" s="127">
        <v>1.1260000000000001E-5</v>
      </c>
      <c r="AB163" s="127">
        <v>9748000000</v>
      </c>
      <c r="AC163" s="87">
        <v>0.65</v>
      </c>
      <c r="AD163" s="87" t="s">
        <v>156</v>
      </c>
      <c r="AE163" s="87" t="s">
        <v>157</v>
      </c>
      <c r="AF163" s="87" t="s">
        <v>158</v>
      </c>
      <c r="AG163" s="87" t="s">
        <v>159</v>
      </c>
      <c r="AH163" s="87" t="s">
        <v>160</v>
      </c>
      <c r="AI163" s="87" t="s">
        <v>161</v>
      </c>
      <c r="AJ163" s="87" t="s">
        <v>162</v>
      </c>
      <c r="AK163" s="87">
        <v>0</v>
      </c>
      <c r="AL163" s="87">
        <v>0</v>
      </c>
      <c r="AM163" s="87" t="s">
        <v>142</v>
      </c>
      <c r="AO163" s="164">
        <f t="shared" si="137"/>
        <v>161</v>
      </c>
      <c r="AP163" s="87">
        <f t="shared" si="135"/>
        <v>9.94</v>
      </c>
      <c r="AQ163" s="87">
        <f t="shared" si="135"/>
        <v>17.216999999999999</v>
      </c>
      <c r="AR163" s="87">
        <f t="shared" si="138"/>
        <v>-12</v>
      </c>
      <c r="AS163" s="87">
        <v>1</v>
      </c>
      <c r="AT163" s="87">
        <v>0</v>
      </c>
      <c r="AU163" s="87">
        <v>0</v>
      </c>
      <c r="AV163" s="87">
        <v>0</v>
      </c>
      <c r="AW163" s="87">
        <v>0</v>
      </c>
      <c r="AY163" s="133">
        <f t="shared" ref="AY163" si="173">IF(J163="", "", INT(J163))</f>
        <v>81</v>
      </c>
      <c r="AZ163" s="87">
        <f t="shared" si="143"/>
        <v>87</v>
      </c>
      <c r="BA163" s="87">
        <f t="shared" si="144"/>
        <v>88</v>
      </c>
      <c r="BB163" s="87">
        <f t="shared" si="145"/>
        <v>81</v>
      </c>
      <c r="BC163" s="87">
        <f t="shared" si="146"/>
        <v>81</v>
      </c>
      <c r="BD163" s="87" t="str">
        <f t="shared" si="147"/>
        <v>1c</v>
      </c>
      <c r="BE163" s="87" t="str">
        <f t="shared" si="148"/>
        <v>0</v>
      </c>
      <c r="BG163" s="87">
        <f t="shared" si="149"/>
        <v>81</v>
      </c>
      <c r="BH163" s="127" t="str">
        <f t="shared" si="150"/>
        <v>2.10E+11</v>
      </c>
      <c r="BI163" s="127" t="str">
        <f t="shared" si="151"/>
        <v>8.08E+10</v>
      </c>
      <c r="BJ163" s="87" t="str">
        <f t="shared" si="152"/>
        <v>7850</v>
      </c>
      <c r="BK163" s="87">
        <f t="shared" si="153"/>
        <v>1</v>
      </c>
      <c r="BL163" s="87">
        <f t="shared" si="154"/>
        <v>1.4999999999999999E-2</v>
      </c>
      <c r="BN163" s="155">
        <v>161</v>
      </c>
      <c r="BO163" s="155">
        <v>169</v>
      </c>
      <c r="BP163" s="155">
        <v>170</v>
      </c>
      <c r="BQ163" s="155">
        <v>161</v>
      </c>
      <c r="BR163" s="155">
        <v>161</v>
      </c>
      <c r="BS163" s="155" t="str">
        <v>1c</v>
      </c>
      <c r="BT163" s="155" t="str">
        <v>0</v>
      </c>
      <c r="BU163" s="87">
        <v>0</v>
      </c>
      <c r="BV163" s="129">
        <v>161</v>
      </c>
      <c r="BW163" s="129" t="str">
        <v>2.10E+11</v>
      </c>
      <c r="BX163" s="129" t="str">
        <v>8.08E+10</v>
      </c>
      <c r="BY163" s="129" t="str">
        <v>7850</v>
      </c>
      <c r="BZ163" s="129">
        <v>1.3</v>
      </c>
      <c r="CA163" s="129">
        <v>0.02</v>
      </c>
      <c r="CD163" s="87">
        <v>161</v>
      </c>
      <c r="CE163" s="87" t="s">
        <v>180</v>
      </c>
      <c r="CF163" s="87" t="s">
        <v>181</v>
      </c>
      <c r="CG163" s="87">
        <v>1</v>
      </c>
      <c r="CH163" s="87">
        <v>1.3</v>
      </c>
      <c r="CI163" s="87">
        <v>0.02</v>
      </c>
      <c r="CK163" s="87">
        <f t="shared" si="139"/>
        <v>161</v>
      </c>
      <c r="CL163" s="87">
        <f t="shared" si="163"/>
        <v>9.94</v>
      </c>
      <c r="CM163" s="87">
        <f t="shared" si="163"/>
        <v>17.216999999999999</v>
      </c>
      <c r="CN163" s="87">
        <f t="shared" si="140"/>
        <v>-12</v>
      </c>
      <c r="CO163" s="87">
        <v>1</v>
      </c>
      <c r="CP163" s="87">
        <v>0</v>
      </c>
      <c r="CR163" s="87">
        <f t="shared" si="141"/>
        <v>161</v>
      </c>
      <c r="CS163" s="87">
        <f t="shared" si="141"/>
        <v>169</v>
      </c>
      <c r="CT163" s="87">
        <f t="shared" si="141"/>
        <v>170</v>
      </c>
      <c r="CU163" s="87">
        <v>3</v>
      </c>
      <c r="CV163" s="87">
        <v>3</v>
      </c>
      <c r="CW163" s="87">
        <v>1</v>
      </c>
      <c r="CX163" s="87">
        <v>0</v>
      </c>
      <c r="CY163" s="87">
        <v>1</v>
      </c>
      <c r="CZ163" s="87">
        <v>3</v>
      </c>
      <c r="DA163" s="87">
        <v>1</v>
      </c>
      <c r="DB163" s="87" t="b">
        <v>1</v>
      </c>
      <c r="DM163" s="87">
        <v>279</v>
      </c>
      <c r="DN163" s="87">
        <v>217</v>
      </c>
      <c r="DO163" s="87">
        <v>284</v>
      </c>
      <c r="DP163" s="87">
        <v>3</v>
      </c>
      <c r="DQ163" s="87">
        <v>3</v>
      </c>
      <c r="DR163" s="87">
        <v>1</v>
      </c>
      <c r="DS163" s="87">
        <v>0</v>
      </c>
      <c r="DT163" s="87">
        <v>2</v>
      </c>
      <c r="DU163" s="87">
        <v>1</v>
      </c>
      <c r="DV163" s="87">
        <v>1</v>
      </c>
      <c r="DW163" s="87" t="b">
        <v>1</v>
      </c>
    </row>
    <row r="164" spans="1:127" ht="12.75">
      <c r="A164" s="89">
        <f t="shared" ref="A164:B179" si="174">A163+1</f>
        <v>3</v>
      </c>
      <c r="B164" s="155">
        <f t="shared" si="165"/>
        <v>162</v>
      </c>
      <c r="C164" s="156">
        <v>-12</v>
      </c>
      <c r="D164" s="155">
        <v>8.1489999999999991</v>
      </c>
      <c r="E164" s="155">
        <v>14.115</v>
      </c>
      <c r="F164" s="155" t="s">
        <v>142</v>
      </c>
      <c r="G164" s="155"/>
      <c r="H164" s="89"/>
      <c r="I164" s="87">
        <v>1</v>
      </c>
      <c r="J164" s="87">
        <f t="shared" si="168"/>
        <v>81.2</v>
      </c>
      <c r="K164" s="126">
        <v>88</v>
      </c>
      <c r="L164" s="87">
        <v>1</v>
      </c>
      <c r="M164" s="87">
        <v>15</v>
      </c>
      <c r="N164" s="87" t="s">
        <v>154</v>
      </c>
      <c r="O164" s="87" t="s">
        <v>155</v>
      </c>
      <c r="P164" s="87">
        <v>0</v>
      </c>
      <c r="Q164" s="127">
        <v>4.6419999999999999E-5</v>
      </c>
      <c r="R164" s="87">
        <v>0</v>
      </c>
      <c r="S164" s="87">
        <v>0</v>
      </c>
      <c r="T164" s="127">
        <v>1182000000</v>
      </c>
      <c r="U164" s="127">
        <v>1182000000</v>
      </c>
      <c r="V164" s="127">
        <v>1875000000</v>
      </c>
      <c r="W164" s="127">
        <v>1875000000</v>
      </c>
      <c r="X164" s="87">
        <v>0</v>
      </c>
      <c r="Y164" s="87">
        <v>0</v>
      </c>
      <c r="Z164" s="127">
        <v>909900000</v>
      </c>
      <c r="AA164" s="127">
        <v>1.1260000000000001E-5</v>
      </c>
      <c r="AB164" s="127">
        <v>9748000000</v>
      </c>
      <c r="AC164" s="87">
        <v>0.65</v>
      </c>
      <c r="AD164" s="87" t="s">
        <v>156</v>
      </c>
      <c r="AE164" s="87" t="s">
        <v>157</v>
      </c>
      <c r="AF164" s="87" t="s">
        <v>158</v>
      </c>
      <c r="AG164" s="87" t="s">
        <v>159</v>
      </c>
      <c r="AH164" s="87" t="s">
        <v>160</v>
      </c>
      <c r="AI164" s="87" t="s">
        <v>161</v>
      </c>
      <c r="AJ164" s="87" t="s">
        <v>162</v>
      </c>
      <c r="AK164" s="87">
        <v>0</v>
      </c>
      <c r="AL164" s="87">
        <v>0</v>
      </c>
      <c r="AM164" s="87" t="s">
        <v>142</v>
      </c>
      <c r="AO164" s="87">
        <f t="shared" si="137"/>
        <v>162</v>
      </c>
      <c r="AP164" s="87">
        <f t="shared" si="135"/>
        <v>8.1489999999999991</v>
      </c>
      <c r="AQ164" s="87">
        <f t="shared" si="135"/>
        <v>14.115</v>
      </c>
      <c r="AR164" s="87">
        <f t="shared" si="138"/>
        <v>-12</v>
      </c>
      <c r="AS164" s="87">
        <v>1</v>
      </c>
      <c r="AT164" s="87">
        <v>0</v>
      </c>
      <c r="AU164" s="87">
        <v>0</v>
      </c>
      <c r="AV164" s="87">
        <v>0</v>
      </c>
      <c r="AW164" s="87">
        <v>0</v>
      </c>
      <c r="AY164" s="133"/>
      <c r="AZ164" s="87" t="str">
        <f t="shared" si="143"/>
        <v/>
      </c>
      <c r="BA164" s="87" t="str">
        <f t="shared" si="144"/>
        <v/>
      </c>
      <c r="BB164" s="87" t="str">
        <f t="shared" si="145"/>
        <v/>
      </c>
      <c r="BC164" s="87" t="str">
        <f t="shared" si="146"/>
        <v/>
      </c>
      <c r="BD164" s="87" t="str">
        <f t="shared" si="147"/>
        <v/>
      </c>
      <c r="BE164" s="87" t="str">
        <f t="shared" si="148"/>
        <v/>
      </c>
      <c r="BG164" s="87" t="str">
        <f t="shared" si="149"/>
        <v/>
      </c>
      <c r="BH164" s="127" t="str">
        <f t="shared" si="150"/>
        <v/>
      </c>
      <c r="BI164" s="127" t="str">
        <f t="shared" si="151"/>
        <v/>
      </c>
      <c r="BJ164" s="87" t="str">
        <f t="shared" si="152"/>
        <v/>
      </c>
      <c r="BK164" s="87" t="str">
        <f t="shared" si="153"/>
        <v/>
      </c>
      <c r="BL164" s="87" t="str">
        <f t="shared" si="154"/>
        <v/>
      </c>
      <c r="BN164" s="155">
        <v>162</v>
      </c>
      <c r="BO164" s="155">
        <v>170</v>
      </c>
      <c r="BP164" s="155">
        <v>171</v>
      </c>
      <c r="BQ164" s="155">
        <v>162</v>
      </c>
      <c r="BR164" s="155">
        <v>162</v>
      </c>
      <c r="BS164" s="155" t="str">
        <v>1c</v>
      </c>
      <c r="BT164" s="155" t="str">
        <v>0</v>
      </c>
      <c r="BU164" s="87">
        <v>0</v>
      </c>
      <c r="BV164" s="129">
        <v>162</v>
      </c>
      <c r="BW164" s="129" t="str">
        <v>2.10E+11</v>
      </c>
      <c r="BX164" s="129" t="str">
        <v>8.08E+10</v>
      </c>
      <c r="BY164" s="129" t="str">
        <v>7850</v>
      </c>
      <c r="BZ164" s="129">
        <v>1.3</v>
      </c>
      <c r="CA164" s="129">
        <v>0.02</v>
      </c>
      <c r="CD164" s="87">
        <v>162</v>
      </c>
      <c r="CE164" s="87" t="s">
        <v>180</v>
      </c>
      <c r="CF164" s="87" t="s">
        <v>181</v>
      </c>
      <c r="CG164" s="87">
        <v>1</v>
      </c>
      <c r="CH164" s="87">
        <v>1.3</v>
      </c>
      <c r="CI164" s="87">
        <v>0.02</v>
      </c>
      <c r="CK164" s="87">
        <f t="shared" si="139"/>
        <v>162</v>
      </c>
      <c r="CL164" s="87">
        <f t="shared" si="163"/>
        <v>8.1489999999999991</v>
      </c>
      <c r="CM164" s="87">
        <f t="shared" si="163"/>
        <v>14.115</v>
      </c>
      <c r="CN164" s="87">
        <f t="shared" si="140"/>
        <v>-12</v>
      </c>
      <c r="CO164" s="87">
        <v>1</v>
      </c>
      <c r="CP164" s="87">
        <v>0</v>
      </c>
      <c r="CR164" s="87">
        <f t="shared" si="141"/>
        <v>162</v>
      </c>
      <c r="CS164" s="87">
        <f t="shared" si="141"/>
        <v>170</v>
      </c>
      <c r="CT164" s="87">
        <f t="shared" si="141"/>
        <v>171</v>
      </c>
      <c r="CU164" s="87">
        <v>3</v>
      </c>
      <c r="CV164" s="87">
        <v>3</v>
      </c>
      <c r="CW164" s="87">
        <v>1</v>
      </c>
      <c r="CX164" s="87">
        <v>0</v>
      </c>
      <c r="CY164" s="87">
        <v>1</v>
      </c>
      <c r="CZ164" s="87">
        <v>3</v>
      </c>
      <c r="DA164" s="87">
        <v>1</v>
      </c>
      <c r="DB164" s="87" t="b">
        <v>1</v>
      </c>
      <c r="DM164" s="87">
        <v>280</v>
      </c>
      <c r="DN164" s="87">
        <v>218</v>
      </c>
      <c r="DO164" s="87">
        <v>165</v>
      </c>
      <c r="DP164" s="87">
        <v>3</v>
      </c>
      <c r="DQ164" s="87">
        <v>3</v>
      </c>
      <c r="DR164" s="87">
        <v>1</v>
      </c>
      <c r="DS164" s="87">
        <v>0</v>
      </c>
      <c r="DT164" s="87">
        <v>2</v>
      </c>
      <c r="DU164" s="87">
        <v>1</v>
      </c>
      <c r="DV164" s="87">
        <v>1</v>
      </c>
      <c r="DW164" s="87" t="b">
        <v>1</v>
      </c>
    </row>
    <row r="165" spans="1:127" ht="12.75">
      <c r="A165" s="89">
        <f t="shared" si="174"/>
        <v>4</v>
      </c>
      <c r="B165" s="155">
        <f t="shared" si="165"/>
        <v>163</v>
      </c>
      <c r="C165" s="156">
        <v>-12</v>
      </c>
      <c r="D165" s="155">
        <v>5.8079999999999998</v>
      </c>
      <c r="E165" s="155">
        <v>10.058999999999999</v>
      </c>
      <c r="F165" s="155" t="s">
        <v>142</v>
      </c>
      <c r="G165" s="155"/>
      <c r="H165" s="89"/>
      <c r="I165" s="87">
        <v>1</v>
      </c>
      <c r="J165" s="87">
        <f t="shared" si="168"/>
        <v>82.1</v>
      </c>
      <c r="K165" s="126">
        <v>88</v>
      </c>
      <c r="L165" s="87">
        <v>1</v>
      </c>
      <c r="M165" s="87">
        <v>15</v>
      </c>
      <c r="N165" s="87" t="s">
        <v>154</v>
      </c>
      <c r="O165" s="87" t="s">
        <v>155</v>
      </c>
      <c r="P165" s="87">
        <v>0</v>
      </c>
      <c r="Q165" s="127">
        <v>4.6419999999999999E-5</v>
      </c>
      <c r="R165" s="87">
        <v>0</v>
      </c>
      <c r="S165" s="87">
        <v>0</v>
      </c>
      <c r="T165" s="127">
        <v>1182000000</v>
      </c>
      <c r="U165" s="127">
        <v>1182000000</v>
      </c>
      <c r="V165" s="127">
        <v>1875000000</v>
      </c>
      <c r="W165" s="127">
        <v>1875000000</v>
      </c>
      <c r="X165" s="87">
        <v>0</v>
      </c>
      <c r="Y165" s="87">
        <v>0</v>
      </c>
      <c r="Z165" s="127">
        <v>909900000</v>
      </c>
      <c r="AA165" s="127">
        <v>1.1260000000000001E-5</v>
      </c>
      <c r="AB165" s="127">
        <v>9748000000</v>
      </c>
      <c r="AC165" s="87">
        <v>0.65</v>
      </c>
      <c r="AD165" s="87" t="s">
        <v>156</v>
      </c>
      <c r="AE165" s="87" t="s">
        <v>157</v>
      </c>
      <c r="AF165" s="87" t="s">
        <v>158</v>
      </c>
      <c r="AG165" s="87" t="s">
        <v>159</v>
      </c>
      <c r="AH165" s="87" t="s">
        <v>160</v>
      </c>
      <c r="AI165" s="87" t="s">
        <v>161</v>
      </c>
      <c r="AJ165" s="87" t="s">
        <v>162</v>
      </c>
      <c r="AK165" s="87">
        <v>0</v>
      </c>
      <c r="AL165" s="87">
        <v>0</v>
      </c>
      <c r="AM165" s="87" t="s">
        <v>142</v>
      </c>
      <c r="AO165" s="87">
        <f t="shared" si="137"/>
        <v>163</v>
      </c>
      <c r="AP165" s="87">
        <f t="shared" si="135"/>
        <v>5.8079999999999998</v>
      </c>
      <c r="AQ165" s="87">
        <f t="shared" si="135"/>
        <v>10.058999999999999</v>
      </c>
      <c r="AR165" s="87">
        <f t="shared" si="138"/>
        <v>-12</v>
      </c>
      <c r="AS165" s="87">
        <v>1</v>
      </c>
      <c r="AT165" s="87">
        <v>0</v>
      </c>
      <c r="AU165" s="87">
        <v>0</v>
      </c>
      <c r="AV165" s="87">
        <v>0</v>
      </c>
      <c r="AW165" s="87">
        <v>0</v>
      </c>
      <c r="AY165" s="133">
        <f t="shared" ref="AY165" si="175">IF(J165="", "", INT(J165))</f>
        <v>82</v>
      </c>
      <c r="AZ165" s="87">
        <f t="shared" si="143"/>
        <v>88</v>
      </c>
      <c r="BA165" s="87">
        <f t="shared" si="144"/>
        <v>89</v>
      </c>
      <c r="BB165" s="87">
        <f t="shared" si="145"/>
        <v>82</v>
      </c>
      <c r="BC165" s="87">
        <f t="shared" si="146"/>
        <v>82</v>
      </c>
      <c r="BD165" s="87" t="str">
        <f t="shared" si="147"/>
        <v>1c</v>
      </c>
      <c r="BE165" s="87" t="str">
        <f t="shared" si="148"/>
        <v>0</v>
      </c>
      <c r="BG165" s="87">
        <f t="shared" si="149"/>
        <v>82</v>
      </c>
      <c r="BH165" s="127" t="str">
        <f t="shared" si="150"/>
        <v>2.10E+11</v>
      </c>
      <c r="BI165" s="127" t="str">
        <f t="shared" si="151"/>
        <v>8.08E+10</v>
      </c>
      <c r="BJ165" s="87" t="str">
        <f t="shared" si="152"/>
        <v>7850</v>
      </c>
      <c r="BK165" s="87">
        <f t="shared" si="153"/>
        <v>1</v>
      </c>
      <c r="BL165" s="87">
        <f t="shared" si="154"/>
        <v>1.4999999999999999E-2</v>
      </c>
      <c r="BN165" s="155">
        <v>163</v>
      </c>
      <c r="BO165" s="155">
        <v>171</v>
      </c>
      <c r="BP165" s="155">
        <v>172</v>
      </c>
      <c r="BQ165" s="155">
        <v>163</v>
      </c>
      <c r="BR165" s="155">
        <v>163</v>
      </c>
      <c r="BS165" s="155" t="str">
        <v>1c</v>
      </c>
      <c r="BT165" s="155" t="str">
        <v>0</v>
      </c>
      <c r="BU165" s="87">
        <v>0</v>
      </c>
      <c r="BV165" s="129">
        <v>163</v>
      </c>
      <c r="BW165" s="129" t="str">
        <v>2.10E+11</v>
      </c>
      <c r="BX165" s="129" t="str">
        <v>8.08E+10</v>
      </c>
      <c r="BY165" s="129" t="str">
        <v>7850</v>
      </c>
      <c r="BZ165" s="129">
        <v>1.3</v>
      </c>
      <c r="CA165" s="129">
        <v>0.02</v>
      </c>
      <c r="CD165" s="87">
        <v>163</v>
      </c>
      <c r="CE165" s="87" t="s">
        <v>180</v>
      </c>
      <c r="CF165" s="87" t="s">
        <v>181</v>
      </c>
      <c r="CG165" s="87">
        <v>1</v>
      </c>
      <c r="CH165" s="87">
        <v>1.3</v>
      </c>
      <c r="CI165" s="87">
        <v>0.02</v>
      </c>
      <c r="CK165" s="87">
        <f t="shared" si="139"/>
        <v>163</v>
      </c>
      <c r="CL165" s="87">
        <f t="shared" si="163"/>
        <v>5.8079999999999998</v>
      </c>
      <c r="CM165" s="87">
        <f t="shared" si="163"/>
        <v>10.058999999999999</v>
      </c>
      <c r="CN165" s="87">
        <f t="shared" si="140"/>
        <v>-12</v>
      </c>
      <c r="CO165" s="87">
        <v>1</v>
      </c>
      <c r="CP165" s="87">
        <v>0</v>
      </c>
      <c r="CR165" s="87">
        <f t="shared" si="141"/>
        <v>163</v>
      </c>
      <c r="CS165" s="87">
        <f t="shared" si="141"/>
        <v>171</v>
      </c>
      <c r="CT165" s="87">
        <f t="shared" si="141"/>
        <v>172</v>
      </c>
      <c r="CU165" s="87">
        <v>3</v>
      </c>
      <c r="CV165" s="87">
        <v>3</v>
      </c>
      <c r="CW165" s="87">
        <v>1</v>
      </c>
      <c r="CX165" s="87">
        <v>0</v>
      </c>
      <c r="CY165" s="87">
        <v>1</v>
      </c>
      <c r="CZ165" s="87">
        <v>3</v>
      </c>
      <c r="DA165" s="87">
        <v>1</v>
      </c>
      <c r="DB165" s="87" t="b">
        <v>1</v>
      </c>
      <c r="DM165" s="87">
        <v>281</v>
      </c>
      <c r="DN165" s="87">
        <v>272</v>
      </c>
      <c r="DO165" s="87">
        <v>219</v>
      </c>
      <c r="DP165" s="87">
        <v>3</v>
      </c>
      <c r="DQ165" s="87">
        <v>3</v>
      </c>
      <c r="DR165" s="87">
        <v>1</v>
      </c>
      <c r="DS165" s="87">
        <v>0</v>
      </c>
      <c r="DT165" s="87">
        <v>2</v>
      </c>
      <c r="DU165" s="87">
        <v>1</v>
      </c>
      <c r="DV165" s="87">
        <v>1</v>
      </c>
      <c r="DW165" s="87" t="b">
        <v>1</v>
      </c>
    </row>
    <row r="166" spans="1:127" ht="12.75">
      <c r="A166" s="89">
        <f t="shared" si="174"/>
        <v>5</v>
      </c>
      <c r="B166" s="155">
        <f t="shared" si="165"/>
        <v>164</v>
      </c>
      <c r="C166" s="156">
        <v>-12</v>
      </c>
      <c r="D166" s="155">
        <v>3.4660000000000002</v>
      </c>
      <c r="E166" s="155">
        <v>6.0039999999999996</v>
      </c>
      <c r="F166" s="155" t="s">
        <v>142</v>
      </c>
      <c r="G166" s="155"/>
      <c r="H166" s="89"/>
      <c r="I166" s="87">
        <v>1</v>
      </c>
      <c r="J166" s="87">
        <f t="shared" si="168"/>
        <v>82.2</v>
      </c>
      <c r="K166" s="126">
        <v>89</v>
      </c>
      <c r="L166" s="87">
        <v>1</v>
      </c>
      <c r="M166" s="87">
        <v>15</v>
      </c>
      <c r="N166" s="87" t="s">
        <v>154</v>
      </c>
      <c r="O166" s="87" t="s">
        <v>155</v>
      </c>
      <c r="P166" s="87">
        <v>0</v>
      </c>
      <c r="Q166" s="127">
        <v>4.6419999999999999E-5</v>
      </c>
      <c r="R166" s="87">
        <v>0</v>
      </c>
      <c r="S166" s="87">
        <v>0</v>
      </c>
      <c r="T166" s="127">
        <v>1182000000</v>
      </c>
      <c r="U166" s="127">
        <v>1182000000</v>
      </c>
      <c r="V166" s="127">
        <v>1875000000</v>
      </c>
      <c r="W166" s="127">
        <v>1875000000</v>
      </c>
      <c r="X166" s="87">
        <v>0</v>
      </c>
      <c r="Y166" s="87">
        <v>0</v>
      </c>
      <c r="Z166" s="127">
        <v>909900000</v>
      </c>
      <c r="AA166" s="127">
        <v>1.1260000000000001E-5</v>
      </c>
      <c r="AB166" s="127">
        <v>9748000000</v>
      </c>
      <c r="AC166" s="87">
        <v>0.65</v>
      </c>
      <c r="AD166" s="87" t="s">
        <v>156</v>
      </c>
      <c r="AE166" s="87" t="s">
        <v>157</v>
      </c>
      <c r="AF166" s="87" t="s">
        <v>158</v>
      </c>
      <c r="AG166" s="87" t="s">
        <v>159</v>
      </c>
      <c r="AH166" s="87" t="s">
        <v>160</v>
      </c>
      <c r="AI166" s="87" t="s">
        <v>161</v>
      </c>
      <c r="AJ166" s="87" t="s">
        <v>162</v>
      </c>
      <c r="AK166" s="87">
        <v>0</v>
      </c>
      <c r="AL166" s="87">
        <v>0</v>
      </c>
      <c r="AM166" s="87" t="s">
        <v>142</v>
      </c>
      <c r="AO166" s="87">
        <f t="shared" si="137"/>
        <v>164</v>
      </c>
      <c r="AP166" s="87">
        <f t="shared" si="135"/>
        <v>3.4660000000000002</v>
      </c>
      <c r="AQ166" s="87">
        <f t="shared" si="135"/>
        <v>6.0039999999999996</v>
      </c>
      <c r="AR166" s="87">
        <f t="shared" si="138"/>
        <v>-12</v>
      </c>
      <c r="AS166" s="87">
        <v>1</v>
      </c>
      <c r="AT166" s="87">
        <v>0</v>
      </c>
      <c r="AU166" s="87">
        <v>0</v>
      </c>
      <c r="AV166" s="87">
        <v>0</v>
      </c>
      <c r="AW166" s="87">
        <v>0</v>
      </c>
      <c r="AY166" s="133"/>
      <c r="AZ166" s="87" t="str">
        <f t="shared" si="143"/>
        <v/>
      </c>
      <c r="BA166" s="87" t="str">
        <f t="shared" si="144"/>
        <v/>
      </c>
      <c r="BB166" s="87" t="str">
        <f t="shared" si="145"/>
        <v/>
      </c>
      <c r="BC166" s="87" t="str">
        <f t="shared" si="146"/>
        <v/>
      </c>
      <c r="BD166" s="87" t="str">
        <f t="shared" si="147"/>
        <v/>
      </c>
      <c r="BE166" s="87" t="str">
        <f t="shared" si="148"/>
        <v/>
      </c>
      <c r="BG166" s="87" t="str">
        <f t="shared" si="149"/>
        <v/>
      </c>
      <c r="BH166" s="127" t="str">
        <f t="shared" si="150"/>
        <v/>
      </c>
      <c r="BI166" s="127" t="str">
        <f t="shared" si="151"/>
        <v/>
      </c>
      <c r="BJ166" s="87" t="str">
        <f t="shared" si="152"/>
        <v/>
      </c>
      <c r="BK166" s="87" t="str">
        <f t="shared" si="153"/>
        <v/>
      </c>
      <c r="BL166" s="87" t="str">
        <f t="shared" si="154"/>
        <v/>
      </c>
      <c r="BN166" s="129">
        <v>164</v>
      </c>
      <c r="BO166" s="129">
        <v>172</v>
      </c>
      <c r="BP166" s="129">
        <v>173</v>
      </c>
      <c r="BQ166" s="129">
        <v>164</v>
      </c>
      <c r="BR166" s="129">
        <v>164</v>
      </c>
      <c r="BS166" s="129" t="str">
        <v>1c</v>
      </c>
      <c r="BT166" s="129" t="str">
        <v>0</v>
      </c>
      <c r="BU166" s="87">
        <v>0</v>
      </c>
      <c r="BV166" s="129">
        <v>164</v>
      </c>
      <c r="BW166" s="129" t="str">
        <v>2.10E+11</v>
      </c>
      <c r="BX166" s="129" t="str">
        <v>8.08E+10</v>
      </c>
      <c r="BY166" s="129" t="str">
        <v>7850</v>
      </c>
      <c r="BZ166" s="129">
        <v>1.3</v>
      </c>
      <c r="CA166" s="129">
        <v>0.02</v>
      </c>
      <c r="CD166" s="87">
        <v>164</v>
      </c>
      <c r="CE166" s="87" t="s">
        <v>180</v>
      </c>
      <c r="CF166" s="87" t="s">
        <v>181</v>
      </c>
      <c r="CG166" s="87">
        <v>1</v>
      </c>
      <c r="CH166" s="87">
        <v>1.3</v>
      </c>
      <c r="CI166" s="87">
        <v>0.02</v>
      </c>
      <c r="CK166" s="87">
        <f t="shared" si="139"/>
        <v>164</v>
      </c>
      <c r="CL166" s="87">
        <f t="shared" si="163"/>
        <v>3.4660000000000002</v>
      </c>
      <c r="CM166" s="87">
        <f t="shared" si="163"/>
        <v>6.0039999999999996</v>
      </c>
      <c r="CN166" s="87">
        <f t="shared" si="140"/>
        <v>-12</v>
      </c>
      <c r="CO166" s="87">
        <v>1</v>
      </c>
      <c r="CP166" s="87">
        <v>0</v>
      </c>
      <c r="CR166" s="87">
        <f t="shared" si="141"/>
        <v>164</v>
      </c>
      <c r="CS166" s="87">
        <f t="shared" si="141"/>
        <v>172</v>
      </c>
      <c r="CT166" s="87">
        <f t="shared" si="141"/>
        <v>173</v>
      </c>
      <c r="CU166" s="87">
        <v>3</v>
      </c>
      <c r="CV166" s="87">
        <v>3</v>
      </c>
      <c r="CW166" s="87">
        <v>1</v>
      </c>
      <c r="CX166" s="87">
        <v>0</v>
      </c>
      <c r="CY166" s="87">
        <v>1</v>
      </c>
      <c r="CZ166" s="87">
        <v>3</v>
      </c>
      <c r="DA166" s="87">
        <v>1</v>
      </c>
      <c r="DB166" s="87" t="b">
        <v>1</v>
      </c>
      <c r="DM166" s="87">
        <v>282</v>
      </c>
      <c r="DN166" s="87">
        <v>219</v>
      </c>
      <c r="DO166" s="87">
        <v>282</v>
      </c>
      <c r="DP166" s="87">
        <v>3</v>
      </c>
      <c r="DQ166" s="87">
        <v>3</v>
      </c>
      <c r="DR166" s="87">
        <v>1</v>
      </c>
      <c r="DS166" s="87">
        <v>0</v>
      </c>
      <c r="DT166" s="87">
        <v>2</v>
      </c>
      <c r="DU166" s="87">
        <v>1</v>
      </c>
      <c r="DV166" s="87">
        <v>1</v>
      </c>
      <c r="DW166" s="87" t="b">
        <v>1</v>
      </c>
    </row>
    <row r="167" spans="1:127" ht="12.75">
      <c r="A167" s="89">
        <f t="shared" si="174"/>
        <v>6</v>
      </c>
      <c r="B167" s="89">
        <f t="shared" si="174"/>
        <v>165</v>
      </c>
      <c r="C167" s="150">
        <v>-12</v>
      </c>
      <c r="D167" s="89">
        <v>1.97</v>
      </c>
      <c r="E167" s="89">
        <v>3.4119999999999999</v>
      </c>
      <c r="F167" s="89" t="s">
        <v>142</v>
      </c>
      <c r="G167" s="89"/>
      <c r="H167" s="89"/>
      <c r="J167" s="87">
        <f t="shared" si="168"/>
        <v>83.1</v>
      </c>
      <c r="K167" s="126">
        <v>89</v>
      </c>
      <c r="L167" s="87">
        <v>1</v>
      </c>
      <c r="M167" s="87">
        <v>15</v>
      </c>
      <c r="N167" s="87" t="s">
        <v>154</v>
      </c>
      <c r="O167" s="87" t="s">
        <v>155</v>
      </c>
      <c r="P167" s="87">
        <v>0</v>
      </c>
      <c r="Q167" s="127">
        <v>4.6419999999999999E-5</v>
      </c>
      <c r="R167" s="87">
        <v>0</v>
      </c>
      <c r="S167" s="87">
        <v>0</v>
      </c>
      <c r="T167" s="127">
        <v>1182000000</v>
      </c>
      <c r="U167" s="127">
        <v>1182000000</v>
      </c>
      <c r="V167" s="127">
        <v>1875000000</v>
      </c>
      <c r="W167" s="127">
        <v>1875000000</v>
      </c>
      <c r="X167" s="87">
        <v>0</v>
      </c>
      <c r="Y167" s="87">
        <v>0</v>
      </c>
      <c r="Z167" s="127">
        <v>909900000</v>
      </c>
      <c r="AA167" s="127">
        <v>1.1260000000000001E-5</v>
      </c>
      <c r="AB167" s="127">
        <v>9748000000</v>
      </c>
      <c r="AC167" s="87">
        <v>0.65</v>
      </c>
      <c r="AD167" s="87" t="s">
        <v>156</v>
      </c>
      <c r="AE167" s="87" t="s">
        <v>157</v>
      </c>
      <c r="AF167" s="87" t="s">
        <v>158</v>
      </c>
      <c r="AG167" s="87" t="s">
        <v>159</v>
      </c>
      <c r="AH167" s="87" t="s">
        <v>160</v>
      </c>
      <c r="AI167" s="87" t="s">
        <v>161</v>
      </c>
      <c r="AJ167" s="87" t="s">
        <v>162</v>
      </c>
      <c r="AK167" s="87">
        <v>0</v>
      </c>
      <c r="AL167" s="87">
        <v>0</v>
      </c>
      <c r="AM167" s="87" t="s">
        <v>142</v>
      </c>
      <c r="AO167" s="164">
        <f t="shared" si="137"/>
        <v>165</v>
      </c>
      <c r="AP167" s="87">
        <f t="shared" si="135"/>
        <v>1.97</v>
      </c>
      <c r="AQ167" s="87">
        <f t="shared" si="135"/>
        <v>3.4119999999999999</v>
      </c>
      <c r="AR167" s="87">
        <f t="shared" si="138"/>
        <v>-12</v>
      </c>
      <c r="AS167" s="87">
        <v>1</v>
      </c>
      <c r="AT167" s="87">
        <v>0</v>
      </c>
      <c r="AU167" s="87">
        <v>0</v>
      </c>
      <c r="AV167" s="87">
        <v>0</v>
      </c>
      <c r="AW167" s="87">
        <v>0</v>
      </c>
      <c r="AY167" s="133">
        <f t="shared" ref="AY167" si="176">IF(J167="", "", INT(J167))</f>
        <v>83</v>
      </c>
      <c r="AZ167" s="87">
        <f t="shared" si="143"/>
        <v>89</v>
      </c>
      <c r="BA167" s="87">
        <f t="shared" si="144"/>
        <v>90</v>
      </c>
      <c r="BB167" s="87">
        <f t="shared" si="145"/>
        <v>83</v>
      </c>
      <c r="BC167" s="87">
        <f t="shared" si="146"/>
        <v>83</v>
      </c>
      <c r="BD167" s="87" t="str">
        <f t="shared" si="147"/>
        <v>1c</v>
      </c>
      <c r="BE167" s="87" t="str">
        <f t="shared" si="148"/>
        <v>0</v>
      </c>
      <c r="BG167" s="87">
        <f t="shared" si="149"/>
        <v>83</v>
      </c>
      <c r="BH167" s="127" t="str">
        <f t="shared" si="150"/>
        <v>2.10E+11</v>
      </c>
      <c r="BI167" s="127" t="str">
        <f t="shared" si="151"/>
        <v>8.08E+10</v>
      </c>
      <c r="BJ167" s="87" t="str">
        <f t="shared" si="152"/>
        <v>7850</v>
      </c>
      <c r="BK167" s="87">
        <f t="shared" si="153"/>
        <v>1</v>
      </c>
      <c r="BL167" s="87">
        <f t="shared" si="154"/>
        <v>1.4999999999999999E-2</v>
      </c>
      <c r="BN167" s="129">
        <v>165</v>
      </c>
      <c r="BO167" s="129">
        <v>173</v>
      </c>
      <c r="BP167" s="129">
        <v>32</v>
      </c>
      <c r="BQ167" s="129">
        <v>165</v>
      </c>
      <c r="BR167" s="129">
        <v>165</v>
      </c>
      <c r="BS167" s="129" t="str">
        <v>1c</v>
      </c>
      <c r="BT167" s="129" t="str">
        <v>0</v>
      </c>
      <c r="BU167" s="87">
        <v>0</v>
      </c>
      <c r="BV167" s="129">
        <v>165</v>
      </c>
      <c r="BW167" s="129" t="str">
        <v>2.10E+11</v>
      </c>
      <c r="BX167" s="129" t="str">
        <v>8.08E+10</v>
      </c>
      <c r="BY167" s="129" t="str">
        <v>7850</v>
      </c>
      <c r="BZ167" s="129">
        <v>1.3</v>
      </c>
      <c r="CA167" s="129">
        <v>0.02</v>
      </c>
      <c r="CD167" s="87">
        <v>165</v>
      </c>
      <c r="CE167" s="87" t="s">
        <v>180</v>
      </c>
      <c r="CF167" s="87" t="s">
        <v>181</v>
      </c>
      <c r="CG167" s="87">
        <v>1</v>
      </c>
      <c r="CH167" s="87">
        <v>1.3</v>
      </c>
      <c r="CI167" s="87">
        <v>0.02</v>
      </c>
      <c r="CK167" s="87">
        <f t="shared" si="139"/>
        <v>165</v>
      </c>
      <c r="CL167" s="87">
        <f t="shared" si="163"/>
        <v>1.97</v>
      </c>
      <c r="CM167" s="87">
        <f t="shared" si="163"/>
        <v>3.4119999999999999</v>
      </c>
      <c r="CN167" s="87">
        <f t="shared" si="140"/>
        <v>-12</v>
      </c>
      <c r="CO167" s="87">
        <v>1</v>
      </c>
      <c r="CP167" s="87">
        <v>0</v>
      </c>
      <c r="CR167" s="87">
        <f t="shared" si="141"/>
        <v>165</v>
      </c>
      <c r="CS167" s="87">
        <f t="shared" si="141"/>
        <v>173</v>
      </c>
      <c r="CT167" s="87">
        <f t="shared" si="141"/>
        <v>32</v>
      </c>
      <c r="CU167" s="87">
        <v>3</v>
      </c>
      <c r="CV167" s="87">
        <v>3</v>
      </c>
      <c r="CW167" s="87">
        <v>1</v>
      </c>
      <c r="CX167" s="87">
        <v>0</v>
      </c>
      <c r="CY167" s="87">
        <v>1</v>
      </c>
      <c r="CZ167" s="87">
        <v>3</v>
      </c>
      <c r="DA167" s="87">
        <v>1</v>
      </c>
      <c r="DB167" s="87" t="b">
        <v>1</v>
      </c>
      <c r="DM167" s="87">
        <v>283</v>
      </c>
      <c r="DN167" s="87">
        <v>220</v>
      </c>
      <c r="DO167" s="87">
        <v>168</v>
      </c>
      <c r="DP167" s="87">
        <v>3</v>
      </c>
      <c r="DQ167" s="87">
        <v>3</v>
      </c>
      <c r="DR167" s="87">
        <v>1</v>
      </c>
      <c r="DS167" s="87">
        <v>0</v>
      </c>
      <c r="DT167" s="87">
        <v>2</v>
      </c>
      <c r="DU167" s="87">
        <v>1</v>
      </c>
      <c r="DV167" s="87">
        <v>1</v>
      </c>
      <c r="DW167" s="87" t="b">
        <v>1</v>
      </c>
    </row>
    <row r="168" spans="1:127" ht="12.75">
      <c r="A168" s="89">
        <f t="shared" si="174"/>
        <v>7</v>
      </c>
      <c r="B168" s="89">
        <f t="shared" si="174"/>
        <v>166</v>
      </c>
      <c r="C168" s="150">
        <v>-12</v>
      </c>
      <c r="D168" s="89">
        <v>1.25</v>
      </c>
      <c r="E168" s="89">
        <v>2.17</v>
      </c>
      <c r="F168" s="89" t="s">
        <v>142</v>
      </c>
      <c r="G168" s="89"/>
      <c r="H168" s="89"/>
      <c r="J168" s="87">
        <f t="shared" si="168"/>
        <v>83.2</v>
      </c>
      <c r="K168" s="126">
        <v>90</v>
      </c>
      <c r="L168" s="87">
        <v>1</v>
      </c>
      <c r="M168" s="87">
        <v>15</v>
      </c>
      <c r="N168" s="87" t="s">
        <v>154</v>
      </c>
      <c r="O168" s="87" t="s">
        <v>155</v>
      </c>
      <c r="P168" s="87">
        <v>0</v>
      </c>
      <c r="Q168" s="127">
        <v>4.6419999999999999E-5</v>
      </c>
      <c r="R168" s="87">
        <v>0</v>
      </c>
      <c r="S168" s="87">
        <v>0</v>
      </c>
      <c r="T168" s="127">
        <v>1182000000</v>
      </c>
      <c r="U168" s="127">
        <v>1182000000</v>
      </c>
      <c r="V168" s="127">
        <v>1875000000</v>
      </c>
      <c r="W168" s="127">
        <v>1875000000</v>
      </c>
      <c r="X168" s="87">
        <v>0</v>
      </c>
      <c r="Y168" s="87">
        <v>0</v>
      </c>
      <c r="Z168" s="127">
        <v>909900000</v>
      </c>
      <c r="AA168" s="127">
        <v>1.1260000000000001E-5</v>
      </c>
      <c r="AB168" s="127">
        <v>9748000000</v>
      </c>
      <c r="AC168" s="87">
        <v>0.65</v>
      </c>
      <c r="AD168" s="87" t="s">
        <v>156</v>
      </c>
      <c r="AE168" s="87" t="s">
        <v>157</v>
      </c>
      <c r="AF168" s="87" t="s">
        <v>158</v>
      </c>
      <c r="AG168" s="87" t="s">
        <v>159</v>
      </c>
      <c r="AH168" s="87" t="s">
        <v>160</v>
      </c>
      <c r="AI168" s="87" t="s">
        <v>161</v>
      </c>
      <c r="AJ168" s="87" t="s">
        <v>162</v>
      </c>
      <c r="AK168" s="87">
        <v>0</v>
      </c>
      <c r="AL168" s="87">
        <v>0</v>
      </c>
      <c r="AM168" s="87" t="s">
        <v>142</v>
      </c>
      <c r="AO168" s="87">
        <f t="shared" si="137"/>
        <v>166</v>
      </c>
      <c r="AP168" s="87">
        <f t="shared" si="135"/>
        <v>1.25</v>
      </c>
      <c r="AQ168" s="87">
        <f t="shared" si="135"/>
        <v>2.17</v>
      </c>
      <c r="AR168" s="87">
        <f t="shared" si="138"/>
        <v>-12</v>
      </c>
      <c r="AS168" s="87">
        <v>1</v>
      </c>
      <c r="AT168" s="87">
        <v>0</v>
      </c>
      <c r="AU168" s="87">
        <v>0</v>
      </c>
      <c r="AV168" s="87">
        <v>0</v>
      </c>
      <c r="AW168" s="87">
        <v>0</v>
      </c>
      <c r="AY168" s="133"/>
      <c r="AZ168" s="87" t="str">
        <f t="shared" si="143"/>
        <v/>
      </c>
      <c r="BA168" s="87" t="str">
        <f t="shared" si="144"/>
        <v/>
      </c>
      <c r="BB168" s="87" t="str">
        <f t="shared" si="145"/>
        <v/>
      </c>
      <c r="BC168" s="87" t="str">
        <f t="shared" si="146"/>
        <v/>
      </c>
      <c r="BD168" s="87" t="str">
        <f t="shared" si="147"/>
        <v/>
      </c>
      <c r="BE168" s="87" t="str">
        <f t="shared" si="148"/>
        <v/>
      </c>
      <c r="BG168" s="87" t="str">
        <f t="shared" si="149"/>
        <v/>
      </c>
      <c r="BH168" s="127" t="str">
        <f t="shared" si="150"/>
        <v/>
      </c>
      <c r="BI168" s="127" t="str">
        <f t="shared" si="151"/>
        <v/>
      </c>
      <c r="BJ168" s="87" t="str">
        <f t="shared" si="152"/>
        <v/>
      </c>
      <c r="BK168" s="87" t="str">
        <f t="shared" si="153"/>
        <v/>
      </c>
      <c r="BL168" s="87" t="str">
        <f t="shared" si="154"/>
        <v/>
      </c>
      <c r="BN168" s="129">
        <v>166</v>
      </c>
      <c r="BO168" s="129">
        <v>2</v>
      </c>
      <c r="BP168" s="129">
        <v>174</v>
      </c>
      <c r="BQ168" s="129">
        <v>166</v>
      </c>
      <c r="BR168" s="129">
        <v>166</v>
      </c>
      <c r="BS168" s="129" t="str">
        <v>1c</v>
      </c>
      <c r="BT168" s="129" t="str">
        <v>0</v>
      </c>
      <c r="BU168" s="87">
        <v>0</v>
      </c>
      <c r="BV168" s="129">
        <v>166</v>
      </c>
      <c r="BW168" s="129" t="str">
        <v>2.10E+11</v>
      </c>
      <c r="BX168" s="129" t="str">
        <v>8.08E+10</v>
      </c>
      <c r="BY168" s="129" t="str">
        <v>7850</v>
      </c>
      <c r="BZ168" s="129">
        <v>1.3</v>
      </c>
      <c r="CA168" s="129">
        <v>0.02</v>
      </c>
      <c r="CD168" s="87">
        <v>166</v>
      </c>
      <c r="CE168" s="87" t="s">
        <v>180</v>
      </c>
      <c r="CF168" s="87" t="s">
        <v>181</v>
      </c>
      <c r="CG168" s="87">
        <v>1</v>
      </c>
      <c r="CH168" s="87">
        <v>1.3</v>
      </c>
      <c r="CI168" s="87">
        <v>0.02</v>
      </c>
      <c r="CK168" s="87">
        <f t="shared" si="139"/>
        <v>166</v>
      </c>
      <c r="CL168" s="87">
        <f t="shared" si="163"/>
        <v>1.25</v>
      </c>
      <c r="CM168" s="87">
        <f t="shared" si="163"/>
        <v>2.17</v>
      </c>
      <c r="CN168" s="87">
        <f t="shared" si="140"/>
        <v>-12</v>
      </c>
      <c r="CO168" s="87">
        <v>1</v>
      </c>
      <c r="CP168" s="87">
        <v>0</v>
      </c>
      <c r="CR168" s="87">
        <f t="shared" si="141"/>
        <v>166</v>
      </c>
      <c r="CS168" s="87">
        <f t="shared" si="141"/>
        <v>2</v>
      </c>
      <c r="CT168" s="87">
        <f t="shared" si="141"/>
        <v>174</v>
      </c>
      <c r="CU168" s="87">
        <v>3</v>
      </c>
      <c r="CV168" s="87">
        <v>3</v>
      </c>
      <c r="CW168" s="87">
        <v>1</v>
      </c>
      <c r="CX168" s="87">
        <v>0</v>
      </c>
      <c r="CY168" s="87">
        <v>1</v>
      </c>
      <c r="CZ168" s="87">
        <v>3</v>
      </c>
      <c r="DA168" s="87">
        <v>1</v>
      </c>
      <c r="DB168" s="87" t="b">
        <v>1</v>
      </c>
      <c r="DM168" s="87">
        <v>284</v>
      </c>
      <c r="DN168" s="87">
        <v>273</v>
      </c>
      <c r="DO168" s="87">
        <v>221</v>
      </c>
      <c r="DP168" s="87">
        <v>3</v>
      </c>
      <c r="DQ168" s="87">
        <v>3</v>
      </c>
      <c r="DR168" s="87">
        <v>1</v>
      </c>
      <c r="DS168" s="87">
        <v>0</v>
      </c>
      <c r="DT168" s="87">
        <v>2</v>
      </c>
      <c r="DU168" s="87">
        <v>1</v>
      </c>
      <c r="DV168" s="87">
        <v>1</v>
      </c>
      <c r="DW168" s="87" t="b">
        <v>1</v>
      </c>
    </row>
    <row r="169" spans="1:127" ht="12.75">
      <c r="A169" s="89">
        <v>1</v>
      </c>
      <c r="B169" s="151">
        <f t="shared" si="174"/>
        <v>167</v>
      </c>
      <c r="C169" s="152">
        <v>-12</v>
      </c>
      <c r="D169" s="151">
        <v>-2.75</v>
      </c>
      <c r="E169" s="151">
        <v>0</v>
      </c>
      <c r="F169" s="151" t="s">
        <v>142</v>
      </c>
      <c r="G169" s="151"/>
      <c r="H169" s="151"/>
      <c r="J169" s="87">
        <f t="shared" si="168"/>
        <v>84.1</v>
      </c>
      <c r="K169" s="126">
        <v>90</v>
      </c>
      <c r="L169" s="87">
        <v>1</v>
      </c>
      <c r="M169" s="87">
        <v>15</v>
      </c>
      <c r="N169" s="87" t="s">
        <v>154</v>
      </c>
      <c r="O169" s="87" t="s">
        <v>155</v>
      </c>
      <c r="P169" s="87">
        <v>0</v>
      </c>
      <c r="Q169" s="127">
        <v>4.6419999999999999E-5</v>
      </c>
      <c r="R169" s="87">
        <v>0</v>
      </c>
      <c r="S169" s="87">
        <v>0</v>
      </c>
      <c r="T169" s="127">
        <v>1182000000</v>
      </c>
      <c r="U169" s="127">
        <v>1182000000</v>
      </c>
      <c r="V169" s="127">
        <v>1875000000</v>
      </c>
      <c r="W169" s="127">
        <v>1875000000</v>
      </c>
      <c r="X169" s="87">
        <v>0</v>
      </c>
      <c r="Y169" s="87">
        <v>0</v>
      </c>
      <c r="Z169" s="127">
        <v>909900000</v>
      </c>
      <c r="AA169" s="127">
        <v>1.1260000000000001E-5</v>
      </c>
      <c r="AB169" s="127">
        <v>9748000000</v>
      </c>
      <c r="AC169" s="87">
        <v>0.65</v>
      </c>
      <c r="AD169" s="87" t="s">
        <v>156</v>
      </c>
      <c r="AE169" s="87" t="s">
        <v>157</v>
      </c>
      <c r="AF169" s="87" t="s">
        <v>158</v>
      </c>
      <c r="AG169" s="87" t="s">
        <v>159</v>
      </c>
      <c r="AH169" s="87" t="s">
        <v>160</v>
      </c>
      <c r="AI169" s="87" t="s">
        <v>161</v>
      </c>
      <c r="AJ169" s="87" t="s">
        <v>162</v>
      </c>
      <c r="AK169" s="87">
        <v>0</v>
      </c>
      <c r="AL169" s="87">
        <v>0</v>
      </c>
      <c r="AM169" s="87" t="s">
        <v>142</v>
      </c>
      <c r="AO169" s="87">
        <f t="shared" si="137"/>
        <v>167</v>
      </c>
      <c r="AP169" s="87">
        <f t="shared" si="135"/>
        <v>-2.75</v>
      </c>
      <c r="AQ169" s="87">
        <f t="shared" si="135"/>
        <v>0</v>
      </c>
      <c r="AR169" s="87">
        <f t="shared" si="138"/>
        <v>-12</v>
      </c>
      <c r="AS169" s="87">
        <v>1</v>
      </c>
      <c r="AT169" s="87">
        <v>0</v>
      </c>
      <c r="AU169" s="87">
        <v>0</v>
      </c>
      <c r="AV169" s="87">
        <v>0</v>
      </c>
      <c r="AW169" s="87">
        <v>0</v>
      </c>
      <c r="AY169" s="133">
        <f t="shared" ref="AY169" si="177">IF(J169="", "", INT(J169))</f>
        <v>84</v>
      </c>
      <c r="AZ169" s="87">
        <f t="shared" si="143"/>
        <v>90</v>
      </c>
      <c r="BA169" s="87">
        <f t="shared" si="144"/>
        <v>91</v>
      </c>
      <c r="BB169" s="87">
        <f t="shared" si="145"/>
        <v>84</v>
      </c>
      <c r="BC169" s="87">
        <f t="shared" si="146"/>
        <v>84</v>
      </c>
      <c r="BD169" s="87" t="str">
        <f t="shared" si="147"/>
        <v>1c</v>
      </c>
      <c r="BE169" s="87" t="str">
        <f t="shared" si="148"/>
        <v>0</v>
      </c>
      <c r="BG169" s="87">
        <f t="shared" si="149"/>
        <v>84</v>
      </c>
      <c r="BH169" s="127" t="str">
        <f t="shared" si="150"/>
        <v>2.10E+11</v>
      </c>
      <c r="BI169" s="127" t="str">
        <f t="shared" si="151"/>
        <v>8.08E+10</v>
      </c>
      <c r="BJ169" s="87" t="str">
        <f t="shared" si="152"/>
        <v>7850</v>
      </c>
      <c r="BK169" s="87">
        <f t="shared" si="153"/>
        <v>1</v>
      </c>
      <c r="BL169" s="87">
        <f t="shared" si="154"/>
        <v>1.4999999999999999E-2</v>
      </c>
      <c r="BN169" s="129">
        <v>167</v>
      </c>
      <c r="BO169" s="129">
        <v>174</v>
      </c>
      <c r="BP169" s="129">
        <v>175</v>
      </c>
      <c r="BQ169" s="129">
        <v>167</v>
      </c>
      <c r="BR169" s="129">
        <v>167</v>
      </c>
      <c r="BS169" s="129" t="str">
        <v>1c</v>
      </c>
      <c r="BT169" s="129" t="str">
        <v>0</v>
      </c>
      <c r="BU169" s="87">
        <v>0</v>
      </c>
      <c r="BV169" s="129">
        <v>167</v>
      </c>
      <c r="BW169" s="129" t="str">
        <v>2.10E+11</v>
      </c>
      <c r="BX169" s="129" t="str">
        <v>8.08E+10</v>
      </c>
      <c r="BY169" s="129" t="str">
        <v>7850</v>
      </c>
      <c r="BZ169" s="129">
        <v>1.3</v>
      </c>
      <c r="CA169" s="129">
        <v>0.02</v>
      </c>
      <c r="CD169" s="87">
        <v>167</v>
      </c>
      <c r="CE169" s="87" t="s">
        <v>180</v>
      </c>
      <c r="CF169" s="87" t="s">
        <v>181</v>
      </c>
      <c r="CG169" s="87">
        <v>1</v>
      </c>
      <c r="CH169" s="87">
        <v>1.3</v>
      </c>
      <c r="CI169" s="87">
        <v>0.02</v>
      </c>
      <c r="CK169" s="87">
        <f t="shared" si="139"/>
        <v>167</v>
      </c>
      <c r="CL169" s="87">
        <f t="shared" si="163"/>
        <v>-2.75</v>
      </c>
      <c r="CM169" s="87">
        <f t="shared" si="163"/>
        <v>0</v>
      </c>
      <c r="CN169" s="87">
        <f t="shared" si="140"/>
        <v>-12</v>
      </c>
      <c r="CO169" s="87">
        <v>1</v>
      </c>
      <c r="CP169" s="87">
        <v>0</v>
      </c>
      <c r="CR169" s="87">
        <f t="shared" si="141"/>
        <v>167</v>
      </c>
      <c r="CS169" s="87">
        <f t="shared" si="141"/>
        <v>174</v>
      </c>
      <c r="CT169" s="87">
        <f t="shared" si="141"/>
        <v>175</v>
      </c>
      <c r="CU169" s="87">
        <v>3</v>
      </c>
      <c r="CV169" s="87">
        <v>3</v>
      </c>
      <c r="CW169" s="87">
        <v>1</v>
      </c>
      <c r="CX169" s="87">
        <v>0</v>
      </c>
      <c r="CY169" s="87">
        <v>1</v>
      </c>
      <c r="CZ169" s="87">
        <v>3</v>
      </c>
      <c r="DA169" s="87">
        <v>1</v>
      </c>
      <c r="DB169" s="87" t="b">
        <v>1</v>
      </c>
      <c r="DM169" s="87">
        <v>285</v>
      </c>
      <c r="DN169" s="87">
        <v>221</v>
      </c>
      <c r="DO169" s="87">
        <v>280</v>
      </c>
      <c r="DP169" s="87">
        <v>3</v>
      </c>
      <c r="DQ169" s="87">
        <v>3</v>
      </c>
      <c r="DR169" s="87">
        <v>1</v>
      </c>
      <c r="DS169" s="87">
        <v>0</v>
      </c>
      <c r="DT169" s="87">
        <v>2</v>
      </c>
      <c r="DU169" s="87">
        <v>1</v>
      </c>
      <c r="DV169" s="87">
        <v>1</v>
      </c>
      <c r="DW169" s="87" t="b">
        <v>1</v>
      </c>
    </row>
    <row r="170" spans="1:127" ht="12.75">
      <c r="A170" s="89">
        <f>A169+1</f>
        <v>2</v>
      </c>
      <c r="B170" s="151">
        <f t="shared" si="174"/>
        <v>168</v>
      </c>
      <c r="C170" s="152">
        <v>-12</v>
      </c>
      <c r="D170" s="151">
        <v>-3.94</v>
      </c>
      <c r="E170" s="151">
        <v>0</v>
      </c>
      <c r="F170" s="151" t="s">
        <v>142</v>
      </c>
      <c r="G170" s="151"/>
      <c r="H170" s="151"/>
      <c r="J170" s="87">
        <f t="shared" si="168"/>
        <v>84.2</v>
      </c>
      <c r="K170" s="126">
        <v>91</v>
      </c>
      <c r="L170" s="87">
        <v>1</v>
      </c>
      <c r="M170" s="87">
        <v>15</v>
      </c>
      <c r="N170" s="87" t="s">
        <v>154</v>
      </c>
      <c r="O170" s="87" t="s">
        <v>155</v>
      </c>
      <c r="P170" s="87">
        <v>0</v>
      </c>
      <c r="Q170" s="127">
        <v>4.6419999999999999E-5</v>
      </c>
      <c r="R170" s="87">
        <v>0</v>
      </c>
      <c r="S170" s="87">
        <v>0</v>
      </c>
      <c r="T170" s="127">
        <v>1182000000</v>
      </c>
      <c r="U170" s="127">
        <v>1182000000</v>
      </c>
      <c r="V170" s="127">
        <v>1875000000</v>
      </c>
      <c r="W170" s="127">
        <v>1875000000</v>
      </c>
      <c r="X170" s="87">
        <v>0</v>
      </c>
      <c r="Y170" s="87">
        <v>0</v>
      </c>
      <c r="Z170" s="127">
        <v>909900000</v>
      </c>
      <c r="AA170" s="127">
        <v>1.1260000000000001E-5</v>
      </c>
      <c r="AB170" s="127">
        <v>9748000000</v>
      </c>
      <c r="AC170" s="87">
        <v>0.65</v>
      </c>
      <c r="AD170" s="87" t="s">
        <v>156</v>
      </c>
      <c r="AE170" s="87" t="s">
        <v>157</v>
      </c>
      <c r="AF170" s="87" t="s">
        <v>158</v>
      </c>
      <c r="AG170" s="87" t="s">
        <v>159</v>
      </c>
      <c r="AH170" s="87" t="s">
        <v>160</v>
      </c>
      <c r="AI170" s="87" t="s">
        <v>161</v>
      </c>
      <c r="AJ170" s="87" t="s">
        <v>162</v>
      </c>
      <c r="AK170" s="87">
        <v>0</v>
      </c>
      <c r="AL170" s="87">
        <v>0</v>
      </c>
      <c r="AM170" s="87" t="s">
        <v>142</v>
      </c>
      <c r="AO170" s="160">
        <f t="shared" si="137"/>
        <v>168</v>
      </c>
      <c r="AP170" s="87">
        <f t="shared" si="135"/>
        <v>-3.94</v>
      </c>
      <c r="AQ170" s="87">
        <f t="shared" si="135"/>
        <v>0</v>
      </c>
      <c r="AR170" s="87">
        <f t="shared" si="138"/>
        <v>-12</v>
      </c>
      <c r="AS170" s="87">
        <v>1</v>
      </c>
      <c r="AT170" s="87">
        <v>0</v>
      </c>
      <c r="AU170" s="87">
        <v>0</v>
      </c>
      <c r="AV170" s="87">
        <v>0</v>
      </c>
      <c r="AW170" s="87">
        <v>0</v>
      </c>
      <c r="AY170" s="133"/>
      <c r="AZ170" s="87" t="str">
        <f t="shared" si="143"/>
        <v/>
      </c>
      <c r="BA170" s="87" t="str">
        <f t="shared" si="144"/>
        <v/>
      </c>
      <c r="BB170" s="87" t="str">
        <f t="shared" si="145"/>
        <v/>
      </c>
      <c r="BC170" s="87" t="str">
        <f t="shared" si="146"/>
        <v/>
      </c>
      <c r="BD170" s="87" t="str">
        <f t="shared" si="147"/>
        <v/>
      </c>
      <c r="BE170" s="87" t="str">
        <f t="shared" si="148"/>
        <v/>
      </c>
      <c r="BG170" s="87" t="str">
        <f t="shared" si="149"/>
        <v/>
      </c>
      <c r="BH170" s="127" t="str">
        <f t="shared" si="150"/>
        <v/>
      </c>
      <c r="BI170" s="127" t="str">
        <f t="shared" si="151"/>
        <v/>
      </c>
      <c r="BJ170" s="87" t="str">
        <f t="shared" si="152"/>
        <v/>
      </c>
      <c r="BK170" s="87" t="str">
        <f t="shared" si="153"/>
        <v/>
      </c>
      <c r="BL170" s="87" t="str">
        <f t="shared" si="154"/>
        <v/>
      </c>
      <c r="BN170" s="129">
        <v>168</v>
      </c>
      <c r="BO170" s="129">
        <v>175</v>
      </c>
      <c r="BP170" s="155">
        <v>176</v>
      </c>
      <c r="BQ170" s="129">
        <v>168</v>
      </c>
      <c r="BR170" s="129">
        <v>168</v>
      </c>
      <c r="BS170" s="129" t="str">
        <v>1c</v>
      </c>
      <c r="BT170" s="129" t="str">
        <v>0</v>
      </c>
      <c r="BU170" s="87">
        <v>0</v>
      </c>
      <c r="BV170" s="129">
        <v>168</v>
      </c>
      <c r="BW170" s="129" t="str">
        <v>2.10E+11</v>
      </c>
      <c r="BX170" s="129" t="str">
        <v>8.08E+10</v>
      </c>
      <c r="BY170" s="129" t="str">
        <v>7850</v>
      </c>
      <c r="BZ170" s="129">
        <v>1.3</v>
      </c>
      <c r="CA170" s="129">
        <v>0.02</v>
      </c>
      <c r="CD170" s="87">
        <v>168</v>
      </c>
      <c r="CE170" s="87" t="s">
        <v>180</v>
      </c>
      <c r="CF170" s="87" t="s">
        <v>181</v>
      </c>
      <c r="CG170" s="87">
        <v>1</v>
      </c>
      <c r="CH170" s="87">
        <v>1.3</v>
      </c>
      <c r="CI170" s="87">
        <v>0.02</v>
      </c>
      <c r="CK170" s="87">
        <f t="shared" si="139"/>
        <v>168</v>
      </c>
      <c r="CL170" s="87">
        <f t="shared" si="163"/>
        <v>-3.94</v>
      </c>
      <c r="CM170" s="87">
        <f t="shared" si="163"/>
        <v>0</v>
      </c>
      <c r="CN170" s="87">
        <f t="shared" si="140"/>
        <v>-12</v>
      </c>
      <c r="CO170" s="87">
        <v>1</v>
      </c>
      <c r="CP170" s="87">
        <v>0</v>
      </c>
      <c r="CR170" s="87">
        <f t="shared" si="141"/>
        <v>168</v>
      </c>
      <c r="CS170" s="87">
        <f t="shared" si="141"/>
        <v>175</v>
      </c>
      <c r="CT170" s="87">
        <f t="shared" si="141"/>
        <v>176</v>
      </c>
      <c r="CU170" s="87">
        <v>3</v>
      </c>
      <c r="CV170" s="87">
        <v>3</v>
      </c>
      <c r="CW170" s="87">
        <v>1</v>
      </c>
      <c r="CX170" s="87">
        <v>0</v>
      </c>
      <c r="CY170" s="87">
        <v>1</v>
      </c>
      <c r="CZ170" s="87">
        <v>3</v>
      </c>
      <c r="DA170" s="87">
        <v>1</v>
      </c>
      <c r="DB170" s="87" t="b">
        <v>1</v>
      </c>
      <c r="DM170" s="87">
        <v>286</v>
      </c>
      <c r="DN170" s="87">
        <v>222</v>
      </c>
      <c r="DO170" s="87">
        <v>175</v>
      </c>
      <c r="DP170" s="87">
        <v>3</v>
      </c>
      <c r="DQ170" s="87">
        <v>3</v>
      </c>
      <c r="DR170" s="87">
        <v>1</v>
      </c>
      <c r="DS170" s="87">
        <v>0</v>
      </c>
      <c r="DT170" s="87">
        <v>2</v>
      </c>
      <c r="DU170" s="87">
        <v>1</v>
      </c>
      <c r="DV170" s="87">
        <v>1</v>
      </c>
      <c r="DW170" s="87" t="b">
        <v>1</v>
      </c>
    </row>
    <row r="171" spans="1:127" ht="12.75">
      <c r="A171" s="89">
        <f t="shared" ref="A171:A175" si="178">A170+1</f>
        <v>3</v>
      </c>
      <c r="B171" s="155">
        <f t="shared" si="174"/>
        <v>169</v>
      </c>
      <c r="C171" s="156">
        <v>-12</v>
      </c>
      <c r="D171" s="155">
        <v>-6.9329999999999998</v>
      </c>
      <c r="E171" s="155">
        <v>0</v>
      </c>
      <c r="F171" s="155" t="s">
        <v>142</v>
      </c>
      <c r="G171" s="155"/>
      <c r="H171" s="151"/>
      <c r="I171" s="87">
        <v>1</v>
      </c>
      <c r="J171" s="87">
        <f t="shared" si="168"/>
        <v>85.1</v>
      </c>
      <c r="K171" s="126">
        <v>91</v>
      </c>
      <c r="L171" s="87">
        <v>1</v>
      </c>
      <c r="M171" s="87">
        <v>15</v>
      </c>
      <c r="N171" s="87" t="s">
        <v>154</v>
      </c>
      <c r="O171" s="87" t="s">
        <v>155</v>
      </c>
      <c r="P171" s="87">
        <v>0</v>
      </c>
      <c r="Q171" s="127">
        <v>4.6419999999999999E-5</v>
      </c>
      <c r="R171" s="87">
        <v>0</v>
      </c>
      <c r="S171" s="87">
        <v>0</v>
      </c>
      <c r="T171" s="127">
        <v>1182000000</v>
      </c>
      <c r="U171" s="127">
        <v>1182000000</v>
      </c>
      <c r="V171" s="127">
        <v>1875000000</v>
      </c>
      <c r="W171" s="127">
        <v>1875000000</v>
      </c>
      <c r="X171" s="87">
        <v>0</v>
      </c>
      <c r="Y171" s="87">
        <v>0</v>
      </c>
      <c r="Z171" s="127">
        <v>909900000</v>
      </c>
      <c r="AA171" s="127">
        <v>1.1260000000000001E-5</v>
      </c>
      <c r="AB171" s="127">
        <v>9748000000</v>
      </c>
      <c r="AC171" s="87">
        <v>0.65</v>
      </c>
      <c r="AD171" s="87" t="s">
        <v>156</v>
      </c>
      <c r="AE171" s="87" t="s">
        <v>157</v>
      </c>
      <c r="AF171" s="87" t="s">
        <v>158</v>
      </c>
      <c r="AG171" s="87" t="s">
        <v>159</v>
      </c>
      <c r="AH171" s="87" t="s">
        <v>160</v>
      </c>
      <c r="AI171" s="87" t="s">
        <v>161</v>
      </c>
      <c r="AJ171" s="87" t="s">
        <v>162</v>
      </c>
      <c r="AK171" s="87">
        <v>0</v>
      </c>
      <c r="AL171" s="87">
        <v>0</v>
      </c>
      <c r="AM171" s="87" t="s">
        <v>142</v>
      </c>
      <c r="AO171" s="87">
        <f t="shared" si="137"/>
        <v>169</v>
      </c>
      <c r="AP171" s="87">
        <f t="shared" si="135"/>
        <v>-6.9329999999999998</v>
      </c>
      <c r="AQ171" s="87">
        <f t="shared" si="135"/>
        <v>0</v>
      </c>
      <c r="AR171" s="87">
        <f t="shared" si="138"/>
        <v>-12</v>
      </c>
      <c r="AS171" s="87">
        <v>1</v>
      </c>
      <c r="AT171" s="87">
        <v>0</v>
      </c>
      <c r="AU171" s="87">
        <v>0</v>
      </c>
      <c r="AV171" s="87">
        <v>0</v>
      </c>
      <c r="AW171" s="87">
        <v>0</v>
      </c>
      <c r="AY171" s="133">
        <f t="shared" ref="AY171" si="179">IF(J171="", "", INT(J171))</f>
        <v>85</v>
      </c>
      <c r="AZ171" s="87">
        <f t="shared" si="143"/>
        <v>91</v>
      </c>
      <c r="BA171" s="87">
        <f t="shared" si="144"/>
        <v>92</v>
      </c>
      <c r="BB171" s="87">
        <f t="shared" si="145"/>
        <v>85</v>
      </c>
      <c r="BC171" s="87">
        <f t="shared" si="146"/>
        <v>85</v>
      </c>
      <c r="BD171" s="87" t="str">
        <f t="shared" si="147"/>
        <v>1c</v>
      </c>
      <c r="BE171" s="87" t="str">
        <f t="shared" si="148"/>
        <v>0</v>
      </c>
      <c r="BG171" s="87">
        <f t="shared" si="149"/>
        <v>85</v>
      </c>
      <c r="BH171" s="127" t="str">
        <f t="shared" si="150"/>
        <v>2.10E+11</v>
      </c>
      <c r="BI171" s="127" t="str">
        <f t="shared" si="151"/>
        <v>8.08E+10</v>
      </c>
      <c r="BJ171" s="87" t="str">
        <f t="shared" si="152"/>
        <v>7850</v>
      </c>
      <c r="BK171" s="87">
        <f t="shared" si="153"/>
        <v>1</v>
      </c>
      <c r="BL171" s="87">
        <f t="shared" si="154"/>
        <v>1.4999999999999999E-2</v>
      </c>
      <c r="BN171" s="155">
        <v>169</v>
      </c>
      <c r="BO171" s="155">
        <v>176</v>
      </c>
      <c r="BP171" s="155">
        <v>177</v>
      </c>
      <c r="BQ171" s="155">
        <v>169</v>
      </c>
      <c r="BR171" s="155">
        <v>169</v>
      </c>
      <c r="BS171" s="155" t="str">
        <v>1c</v>
      </c>
      <c r="BT171" s="155" t="str">
        <v>0</v>
      </c>
      <c r="BU171" s="87">
        <v>0</v>
      </c>
      <c r="BV171" s="129">
        <v>169</v>
      </c>
      <c r="BW171" s="129" t="str">
        <v>2.10E+11</v>
      </c>
      <c r="BX171" s="129" t="str">
        <v>8.08E+10</v>
      </c>
      <c r="BY171" s="129" t="str">
        <v>7850</v>
      </c>
      <c r="BZ171" s="129">
        <v>1.3</v>
      </c>
      <c r="CA171" s="129">
        <v>0.02</v>
      </c>
      <c r="CD171" s="87">
        <v>169</v>
      </c>
      <c r="CE171" s="87" t="s">
        <v>180</v>
      </c>
      <c r="CF171" s="87" t="s">
        <v>181</v>
      </c>
      <c r="CG171" s="87">
        <v>1</v>
      </c>
      <c r="CH171" s="87">
        <v>1.3</v>
      </c>
      <c r="CI171" s="87">
        <v>0.02</v>
      </c>
      <c r="CK171" s="87">
        <f t="shared" si="139"/>
        <v>169</v>
      </c>
      <c r="CL171" s="87">
        <f t="shared" si="163"/>
        <v>-6.9329999999999998</v>
      </c>
      <c r="CM171" s="87">
        <f t="shared" si="163"/>
        <v>0</v>
      </c>
      <c r="CN171" s="87">
        <f t="shared" si="140"/>
        <v>-12</v>
      </c>
      <c r="CO171" s="87">
        <v>1</v>
      </c>
      <c r="CP171" s="87">
        <v>0</v>
      </c>
      <c r="CR171" s="87">
        <f t="shared" si="141"/>
        <v>169</v>
      </c>
      <c r="CS171" s="87">
        <f t="shared" si="141"/>
        <v>176</v>
      </c>
      <c r="CT171" s="87">
        <f t="shared" si="141"/>
        <v>177</v>
      </c>
      <c r="CU171" s="87">
        <v>3</v>
      </c>
      <c r="CV171" s="87">
        <v>3</v>
      </c>
      <c r="CW171" s="87">
        <v>1</v>
      </c>
      <c r="CX171" s="87">
        <v>0</v>
      </c>
      <c r="CY171" s="87">
        <v>1</v>
      </c>
      <c r="CZ171" s="87">
        <v>3</v>
      </c>
      <c r="DA171" s="87">
        <v>1</v>
      </c>
      <c r="DB171" s="87" t="b">
        <v>1</v>
      </c>
      <c r="DM171" s="87">
        <v>287</v>
      </c>
      <c r="DN171" s="87">
        <v>101</v>
      </c>
      <c r="DO171" s="87">
        <v>265</v>
      </c>
      <c r="DP171" s="87">
        <v>3</v>
      </c>
      <c r="DQ171" s="87">
        <v>3</v>
      </c>
      <c r="DR171" s="87">
        <v>1</v>
      </c>
      <c r="DS171" s="87">
        <v>0</v>
      </c>
      <c r="DT171" s="87">
        <v>2</v>
      </c>
      <c r="DU171" s="87">
        <v>1</v>
      </c>
      <c r="DV171" s="87">
        <v>1</v>
      </c>
      <c r="DW171" s="87" t="b">
        <v>1</v>
      </c>
    </row>
    <row r="172" spans="1:127" ht="12.75">
      <c r="A172" s="89">
        <f t="shared" si="178"/>
        <v>4</v>
      </c>
      <c r="B172" s="155">
        <f t="shared" si="174"/>
        <v>170</v>
      </c>
      <c r="C172" s="156">
        <v>-12</v>
      </c>
      <c r="D172" s="155">
        <v>-11.615</v>
      </c>
      <c r="E172" s="155">
        <v>0</v>
      </c>
      <c r="F172" s="155" t="s">
        <v>142</v>
      </c>
      <c r="G172" s="155"/>
      <c r="H172" s="151"/>
      <c r="I172" s="87">
        <v>1</v>
      </c>
      <c r="J172" s="87">
        <f t="shared" si="168"/>
        <v>85.2</v>
      </c>
      <c r="K172" s="126">
        <v>92</v>
      </c>
      <c r="L172" s="87">
        <v>1</v>
      </c>
      <c r="M172" s="87">
        <v>15</v>
      </c>
      <c r="N172" s="87" t="s">
        <v>154</v>
      </c>
      <c r="O172" s="87" t="s">
        <v>155</v>
      </c>
      <c r="P172" s="87">
        <v>0</v>
      </c>
      <c r="Q172" s="127">
        <v>4.6419999999999999E-5</v>
      </c>
      <c r="R172" s="87">
        <v>0</v>
      </c>
      <c r="S172" s="87">
        <v>0</v>
      </c>
      <c r="T172" s="127">
        <v>1182000000</v>
      </c>
      <c r="U172" s="127">
        <v>1182000000</v>
      </c>
      <c r="V172" s="127">
        <v>1875000000</v>
      </c>
      <c r="W172" s="127">
        <v>1875000000</v>
      </c>
      <c r="X172" s="87">
        <v>0</v>
      </c>
      <c r="Y172" s="87">
        <v>0</v>
      </c>
      <c r="Z172" s="127">
        <v>909900000</v>
      </c>
      <c r="AA172" s="127">
        <v>1.1260000000000001E-5</v>
      </c>
      <c r="AB172" s="127">
        <v>9748000000</v>
      </c>
      <c r="AC172" s="87">
        <v>0.65</v>
      </c>
      <c r="AD172" s="87" t="s">
        <v>156</v>
      </c>
      <c r="AE172" s="87" t="s">
        <v>157</v>
      </c>
      <c r="AF172" s="87" t="s">
        <v>158</v>
      </c>
      <c r="AG172" s="87" t="s">
        <v>159</v>
      </c>
      <c r="AH172" s="87" t="s">
        <v>160</v>
      </c>
      <c r="AI172" s="87" t="s">
        <v>161</v>
      </c>
      <c r="AJ172" s="87" t="s">
        <v>162</v>
      </c>
      <c r="AK172" s="87">
        <v>0</v>
      </c>
      <c r="AL172" s="87">
        <v>0</v>
      </c>
      <c r="AM172" s="87" t="s">
        <v>142</v>
      </c>
      <c r="AO172" s="87">
        <f t="shared" si="137"/>
        <v>170</v>
      </c>
      <c r="AP172" s="87">
        <f t="shared" si="135"/>
        <v>-11.615</v>
      </c>
      <c r="AQ172" s="87">
        <f t="shared" si="135"/>
        <v>0</v>
      </c>
      <c r="AR172" s="87">
        <f t="shared" si="138"/>
        <v>-12</v>
      </c>
      <c r="AS172" s="87">
        <v>1</v>
      </c>
      <c r="AT172" s="87">
        <v>0</v>
      </c>
      <c r="AU172" s="87">
        <v>0</v>
      </c>
      <c r="AV172" s="87">
        <v>0</v>
      </c>
      <c r="AW172" s="87">
        <v>0</v>
      </c>
      <c r="AY172" s="133"/>
      <c r="AZ172" s="87" t="str">
        <f t="shared" si="143"/>
        <v/>
      </c>
      <c r="BA172" s="87" t="str">
        <f t="shared" si="144"/>
        <v/>
      </c>
      <c r="BB172" s="87" t="str">
        <f t="shared" si="145"/>
        <v/>
      </c>
      <c r="BC172" s="87" t="str">
        <f t="shared" si="146"/>
        <v/>
      </c>
      <c r="BD172" s="87" t="str">
        <f t="shared" si="147"/>
        <v/>
      </c>
      <c r="BE172" s="87" t="str">
        <f t="shared" si="148"/>
        <v/>
      </c>
      <c r="BG172" s="87" t="str">
        <f t="shared" si="149"/>
        <v/>
      </c>
      <c r="BH172" s="127" t="str">
        <f t="shared" si="150"/>
        <v/>
      </c>
      <c r="BI172" s="127" t="str">
        <f t="shared" si="151"/>
        <v/>
      </c>
      <c r="BJ172" s="87" t="str">
        <f t="shared" si="152"/>
        <v/>
      </c>
      <c r="BK172" s="87" t="str">
        <f t="shared" si="153"/>
        <v/>
      </c>
      <c r="BL172" s="87" t="str">
        <f t="shared" si="154"/>
        <v/>
      </c>
      <c r="BN172" s="155">
        <v>170</v>
      </c>
      <c r="BO172" s="155">
        <v>177</v>
      </c>
      <c r="BP172" s="155">
        <v>178</v>
      </c>
      <c r="BQ172" s="155">
        <v>170</v>
      </c>
      <c r="BR172" s="155">
        <v>170</v>
      </c>
      <c r="BS172" s="155" t="str">
        <v>1c</v>
      </c>
      <c r="BT172" s="155" t="str">
        <v>0</v>
      </c>
      <c r="BU172" s="87">
        <v>0</v>
      </c>
      <c r="BV172" s="129">
        <v>170</v>
      </c>
      <c r="BW172" s="129" t="str">
        <v>2.10E+11</v>
      </c>
      <c r="BX172" s="129" t="str">
        <v>8.08E+10</v>
      </c>
      <c r="BY172" s="129" t="str">
        <v>7850</v>
      </c>
      <c r="BZ172" s="129">
        <v>1.3</v>
      </c>
      <c r="CA172" s="129">
        <v>0.02</v>
      </c>
      <c r="CD172" s="87">
        <v>170</v>
      </c>
      <c r="CE172" s="87" t="s">
        <v>180</v>
      </c>
      <c r="CF172" s="87" t="s">
        <v>181</v>
      </c>
      <c r="CG172" s="87">
        <v>1</v>
      </c>
      <c r="CH172" s="87">
        <v>1.3</v>
      </c>
      <c r="CI172" s="87">
        <v>0.02</v>
      </c>
      <c r="CK172" s="87">
        <f t="shared" si="139"/>
        <v>170</v>
      </c>
      <c r="CL172" s="87">
        <f t="shared" si="163"/>
        <v>-11.615</v>
      </c>
      <c r="CM172" s="87">
        <f t="shared" si="163"/>
        <v>0</v>
      </c>
      <c r="CN172" s="87">
        <f t="shared" si="140"/>
        <v>-12</v>
      </c>
      <c r="CO172" s="87">
        <v>1</v>
      </c>
      <c r="CP172" s="87">
        <v>0</v>
      </c>
      <c r="CR172" s="87">
        <f t="shared" si="141"/>
        <v>170</v>
      </c>
      <c r="CS172" s="87">
        <f t="shared" si="141"/>
        <v>177</v>
      </c>
      <c r="CT172" s="87">
        <f t="shared" si="141"/>
        <v>178</v>
      </c>
      <c r="CU172" s="87">
        <v>3</v>
      </c>
      <c r="CV172" s="87">
        <v>3</v>
      </c>
      <c r="CW172" s="87">
        <v>1</v>
      </c>
      <c r="CX172" s="87">
        <v>0</v>
      </c>
      <c r="CY172" s="87">
        <v>1</v>
      </c>
      <c r="CZ172" s="87">
        <v>3</v>
      </c>
      <c r="DA172" s="87">
        <v>1</v>
      </c>
      <c r="DB172" s="87" t="b">
        <v>1</v>
      </c>
      <c r="DM172" s="87">
        <v>288</v>
      </c>
      <c r="DN172" s="87">
        <v>265</v>
      </c>
      <c r="DO172" s="87">
        <v>278</v>
      </c>
      <c r="DP172" s="87">
        <v>3</v>
      </c>
      <c r="DQ172" s="87">
        <v>3</v>
      </c>
      <c r="DR172" s="87">
        <v>1</v>
      </c>
      <c r="DS172" s="87">
        <v>0</v>
      </c>
      <c r="DT172" s="87">
        <v>2</v>
      </c>
      <c r="DU172" s="87">
        <v>1</v>
      </c>
      <c r="DV172" s="87">
        <v>1</v>
      </c>
      <c r="DW172" s="87" t="b">
        <v>1</v>
      </c>
    </row>
    <row r="173" spans="1:127" ht="12.75">
      <c r="A173" s="89">
        <f t="shared" si="178"/>
        <v>5</v>
      </c>
      <c r="B173" s="155">
        <f t="shared" si="174"/>
        <v>171</v>
      </c>
      <c r="C173" s="156">
        <v>-12</v>
      </c>
      <c r="D173" s="155">
        <v>-16.297999999999998</v>
      </c>
      <c r="E173" s="155">
        <v>0</v>
      </c>
      <c r="F173" s="155" t="s">
        <v>142</v>
      </c>
      <c r="G173" s="155"/>
      <c r="H173" s="151"/>
      <c r="I173" s="87">
        <v>1</v>
      </c>
      <c r="J173" s="87">
        <f t="shared" si="168"/>
        <v>86.1</v>
      </c>
      <c r="K173" s="126">
        <v>92</v>
      </c>
      <c r="L173" s="87">
        <v>1</v>
      </c>
      <c r="M173" s="87">
        <v>15</v>
      </c>
      <c r="N173" s="87" t="s">
        <v>154</v>
      </c>
      <c r="O173" s="87" t="s">
        <v>155</v>
      </c>
      <c r="P173" s="87">
        <v>0</v>
      </c>
      <c r="Q173" s="127">
        <v>4.6419999999999999E-5</v>
      </c>
      <c r="R173" s="87">
        <v>0</v>
      </c>
      <c r="S173" s="87">
        <v>0</v>
      </c>
      <c r="T173" s="127">
        <v>1182000000</v>
      </c>
      <c r="U173" s="127">
        <v>1182000000</v>
      </c>
      <c r="V173" s="127">
        <v>1875000000</v>
      </c>
      <c r="W173" s="127">
        <v>1875000000</v>
      </c>
      <c r="X173" s="87">
        <v>0</v>
      </c>
      <c r="Y173" s="87">
        <v>0</v>
      </c>
      <c r="Z173" s="127">
        <v>909900000</v>
      </c>
      <c r="AA173" s="127">
        <v>1.1260000000000001E-5</v>
      </c>
      <c r="AB173" s="127">
        <v>9748000000</v>
      </c>
      <c r="AC173" s="87">
        <v>0.65</v>
      </c>
      <c r="AD173" s="87" t="s">
        <v>156</v>
      </c>
      <c r="AE173" s="87" t="s">
        <v>157</v>
      </c>
      <c r="AF173" s="87" t="s">
        <v>158</v>
      </c>
      <c r="AG173" s="87" t="s">
        <v>159</v>
      </c>
      <c r="AH173" s="87" t="s">
        <v>160</v>
      </c>
      <c r="AI173" s="87" t="s">
        <v>161</v>
      </c>
      <c r="AJ173" s="87" t="s">
        <v>162</v>
      </c>
      <c r="AK173" s="87">
        <v>0</v>
      </c>
      <c r="AL173" s="87">
        <v>0</v>
      </c>
      <c r="AM173" s="87" t="s">
        <v>142</v>
      </c>
      <c r="AO173" s="87">
        <f t="shared" si="137"/>
        <v>171</v>
      </c>
      <c r="AP173" s="87">
        <f t="shared" si="135"/>
        <v>-16.297999999999998</v>
      </c>
      <c r="AQ173" s="87">
        <f t="shared" si="135"/>
        <v>0</v>
      </c>
      <c r="AR173" s="87">
        <f t="shared" si="138"/>
        <v>-12</v>
      </c>
      <c r="AS173" s="87">
        <v>1</v>
      </c>
      <c r="AT173" s="87">
        <v>0</v>
      </c>
      <c r="AU173" s="87">
        <v>0</v>
      </c>
      <c r="AV173" s="87">
        <v>0</v>
      </c>
      <c r="AW173" s="87">
        <v>0</v>
      </c>
      <c r="AY173" s="133">
        <f t="shared" ref="AY173" si="180">IF(J173="", "", INT(J173))</f>
        <v>86</v>
      </c>
      <c r="AZ173" s="87">
        <f t="shared" si="143"/>
        <v>92</v>
      </c>
      <c r="BA173" s="87">
        <f t="shared" si="144"/>
        <v>93</v>
      </c>
      <c r="BB173" s="87">
        <f t="shared" si="145"/>
        <v>86</v>
      </c>
      <c r="BC173" s="87">
        <f t="shared" si="146"/>
        <v>86</v>
      </c>
      <c r="BD173" s="87" t="str">
        <f t="shared" si="147"/>
        <v>1c</v>
      </c>
      <c r="BE173" s="87" t="str">
        <f t="shared" si="148"/>
        <v>0</v>
      </c>
      <c r="BG173" s="87">
        <f t="shared" si="149"/>
        <v>86</v>
      </c>
      <c r="BH173" s="127" t="str">
        <f t="shared" si="150"/>
        <v>2.10E+11</v>
      </c>
      <c r="BI173" s="127" t="str">
        <f t="shared" si="151"/>
        <v>8.08E+10</v>
      </c>
      <c r="BJ173" s="87" t="str">
        <f t="shared" si="152"/>
        <v>7850</v>
      </c>
      <c r="BK173" s="87">
        <f t="shared" si="153"/>
        <v>1</v>
      </c>
      <c r="BL173" s="87">
        <f t="shared" si="154"/>
        <v>1.4999999999999999E-2</v>
      </c>
      <c r="BN173" s="155">
        <v>171</v>
      </c>
      <c r="BO173" s="155">
        <v>178</v>
      </c>
      <c r="BP173" s="155">
        <v>179</v>
      </c>
      <c r="BQ173" s="155">
        <v>171</v>
      </c>
      <c r="BR173" s="155">
        <v>171</v>
      </c>
      <c r="BS173" s="155" t="str">
        <v>1c</v>
      </c>
      <c r="BT173" s="155" t="str">
        <v>0</v>
      </c>
      <c r="BU173" s="87">
        <v>0</v>
      </c>
      <c r="BV173" s="129">
        <v>171</v>
      </c>
      <c r="BW173" s="129" t="str">
        <v>2.10E+11</v>
      </c>
      <c r="BX173" s="129" t="str">
        <v>8.08E+10</v>
      </c>
      <c r="BY173" s="129" t="str">
        <v>7850</v>
      </c>
      <c r="BZ173" s="129">
        <v>1.3</v>
      </c>
      <c r="CA173" s="129">
        <v>0.02</v>
      </c>
      <c r="CD173" s="87">
        <v>171</v>
      </c>
      <c r="CE173" s="87" t="s">
        <v>180</v>
      </c>
      <c r="CF173" s="87" t="s">
        <v>181</v>
      </c>
      <c r="CG173" s="87">
        <v>1</v>
      </c>
      <c r="CH173" s="87">
        <v>1.3</v>
      </c>
      <c r="CI173" s="87">
        <v>0.02</v>
      </c>
      <c r="CK173" s="87">
        <f t="shared" si="139"/>
        <v>171</v>
      </c>
      <c r="CL173" s="87">
        <f t="shared" si="163"/>
        <v>-16.297999999999998</v>
      </c>
      <c r="CM173" s="87">
        <f t="shared" si="163"/>
        <v>0</v>
      </c>
      <c r="CN173" s="87">
        <f t="shared" si="140"/>
        <v>-12</v>
      </c>
      <c r="CO173" s="87">
        <v>1</v>
      </c>
      <c r="CP173" s="87">
        <v>0</v>
      </c>
      <c r="CR173" s="87">
        <f t="shared" si="141"/>
        <v>171</v>
      </c>
      <c r="CS173" s="87">
        <f t="shared" si="141"/>
        <v>178</v>
      </c>
      <c r="CT173" s="87">
        <f t="shared" si="141"/>
        <v>179</v>
      </c>
      <c r="CU173" s="87">
        <v>3</v>
      </c>
      <c r="CV173" s="87">
        <v>3</v>
      </c>
      <c r="CW173" s="87">
        <v>1</v>
      </c>
      <c r="CX173" s="87">
        <v>0</v>
      </c>
      <c r="CY173" s="87">
        <v>1</v>
      </c>
      <c r="CZ173" s="87">
        <v>3</v>
      </c>
      <c r="DA173" s="87">
        <v>1</v>
      </c>
      <c r="DB173" s="87" t="b">
        <v>1</v>
      </c>
      <c r="DM173" s="87">
        <v>289</v>
      </c>
      <c r="DN173" s="87">
        <v>266</v>
      </c>
      <c r="DO173" s="87">
        <v>274</v>
      </c>
      <c r="DP173" s="87">
        <v>3</v>
      </c>
      <c r="DQ173" s="87">
        <v>3</v>
      </c>
      <c r="DR173" s="87">
        <v>1</v>
      </c>
      <c r="DS173" s="87">
        <v>0</v>
      </c>
      <c r="DT173" s="87">
        <v>2</v>
      </c>
      <c r="DU173" s="87">
        <v>1</v>
      </c>
      <c r="DV173" s="87">
        <v>1</v>
      </c>
      <c r="DW173" s="87" t="b">
        <v>1</v>
      </c>
    </row>
    <row r="174" spans="1:127" ht="12.75">
      <c r="A174" s="89">
        <f t="shared" si="178"/>
        <v>6</v>
      </c>
      <c r="B174" s="151">
        <f t="shared" si="174"/>
        <v>172</v>
      </c>
      <c r="C174" s="152">
        <v>-12</v>
      </c>
      <c r="D174" s="151">
        <v>-19.881</v>
      </c>
      <c r="E174" s="151">
        <v>0</v>
      </c>
      <c r="F174" s="151" t="s">
        <v>142</v>
      </c>
      <c r="G174" s="151"/>
      <c r="H174" s="151"/>
      <c r="J174" s="87">
        <f t="shared" si="168"/>
        <v>86.2</v>
      </c>
      <c r="K174" s="126">
        <v>93</v>
      </c>
      <c r="L174" s="87">
        <v>1</v>
      </c>
      <c r="M174" s="87">
        <v>15</v>
      </c>
      <c r="N174" s="87" t="s">
        <v>154</v>
      </c>
      <c r="O174" s="87" t="s">
        <v>155</v>
      </c>
      <c r="P174" s="87">
        <v>0</v>
      </c>
      <c r="Q174" s="127">
        <v>4.6419999999999999E-5</v>
      </c>
      <c r="R174" s="87">
        <v>0</v>
      </c>
      <c r="S174" s="87">
        <v>0</v>
      </c>
      <c r="T174" s="127">
        <v>1182000000</v>
      </c>
      <c r="U174" s="127">
        <v>1182000000</v>
      </c>
      <c r="V174" s="127">
        <v>1875000000</v>
      </c>
      <c r="W174" s="127">
        <v>1875000000</v>
      </c>
      <c r="X174" s="87">
        <v>0</v>
      </c>
      <c r="Y174" s="87">
        <v>0</v>
      </c>
      <c r="Z174" s="127">
        <v>909900000</v>
      </c>
      <c r="AA174" s="127">
        <v>1.1260000000000001E-5</v>
      </c>
      <c r="AB174" s="127">
        <v>9748000000</v>
      </c>
      <c r="AC174" s="87">
        <v>0.65</v>
      </c>
      <c r="AD174" s="87" t="s">
        <v>156</v>
      </c>
      <c r="AE174" s="87" t="s">
        <v>157</v>
      </c>
      <c r="AF174" s="87" t="s">
        <v>158</v>
      </c>
      <c r="AG174" s="87" t="s">
        <v>159</v>
      </c>
      <c r="AH174" s="87" t="s">
        <v>160</v>
      </c>
      <c r="AI174" s="87" t="s">
        <v>161</v>
      </c>
      <c r="AJ174" s="87" t="s">
        <v>162</v>
      </c>
      <c r="AK174" s="87">
        <v>0</v>
      </c>
      <c r="AL174" s="87">
        <v>0</v>
      </c>
      <c r="AM174" s="87" t="s">
        <v>142</v>
      </c>
      <c r="AO174" s="160">
        <f t="shared" si="137"/>
        <v>172</v>
      </c>
      <c r="AP174" s="87">
        <f t="shared" si="135"/>
        <v>-19.881</v>
      </c>
      <c r="AQ174" s="87">
        <f t="shared" si="135"/>
        <v>0</v>
      </c>
      <c r="AR174" s="87">
        <f t="shared" si="138"/>
        <v>-12</v>
      </c>
      <c r="AS174" s="87">
        <v>1</v>
      </c>
      <c r="AT174" s="87">
        <v>0</v>
      </c>
      <c r="AU174" s="87">
        <v>0</v>
      </c>
      <c r="AV174" s="87">
        <v>0</v>
      </c>
      <c r="AW174" s="87">
        <v>0</v>
      </c>
      <c r="AY174" s="133"/>
      <c r="AZ174" s="87" t="str">
        <f t="shared" si="143"/>
        <v/>
      </c>
      <c r="BA174" s="87" t="str">
        <f t="shared" si="144"/>
        <v/>
      </c>
      <c r="BB174" s="87" t="str">
        <f t="shared" si="145"/>
        <v/>
      </c>
      <c r="BC174" s="87" t="str">
        <f t="shared" si="146"/>
        <v/>
      </c>
      <c r="BD174" s="87" t="str">
        <f t="shared" si="147"/>
        <v/>
      </c>
      <c r="BE174" s="87" t="str">
        <f t="shared" si="148"/>
        <v/>
      </c>
      <c r="BG174" s="87" t="str">
        <f t="shared" si="149"/>
        <v/>
      </c>
      <c r="BH174" s="127" t="str">
        <f t="shared" si="150"/>
        <v/>
      </c>
      <c r="BI174" s="127" t="str">
        <f t="shared" si="151"/>
        <v/>
      </c>
      <c r="BJ174" s="87" t="str">
        <f t="shared" si="152"/>
        <v/>
      </c>
      <c r="BK174" s="87" t="str">
        <f t="shared" si="153"/>
        <v/>
      </c>
      <c r="BL174" s="87" t="str">
        <f t="shared" si="154"/>
        <v/>
      </c>
      <c r="BN174" s="129">
        <v>172</v>
      </c>
      <c r="BO174" s="129">
        <v>179</v>
      </c>
      <c r="BP174" s="129">
        <v>180</v>
      </c>
      <c r="BQ174" s="129">
        <v>172</v>
      </c>
      <c r="BR174" s="129">
        <v>172</v>
      </c>
      <c r="BS174" s="129" t="str">
        <v>1c</v>
      </c>
      <c r="BT174" s="129" t="str">
        <v>0</v>
      </c>
      <c r="BU174" s="87">
        <v>0</v>
      </c>
      <c r="BV174" s="129">
        <v>172</v>
      </c>
      <c r="BW174" s="129" t="str">
        <v>2.10E+11</v>
      </c>
      <c r="BX174" s="129" t="str">
        <v>8.08E+10</v>
      </c>
      <c r="BY174" s="129" t="str">
        <v>7850</v>
      </c>
      <c r="BZ174" s="129">
        <v>1.3</v>
      </c>
      <c r="CA174" s="129">
        <v>0.02</v>
      </c>
      <c r="CD174" s="87">
        <v>172</v>
      </c>
      <c r="CE174" s="87" t="s">
        <v>180</v>
      </c>
      <c r="CF174" s="87" t="s">
        <v>181</v>
      </c>
      <c r="CG174" s="87">
        <v>1</v>
      </c>
      <c r="CH174" s="87">
        <v>1.3</v>
      </c>
      <c r="CI174" s="87">
        <v>0.02</v>
      </c>
      <c r="CK174" s="87">
        <f t="shared" si="139"/>
        <v>172</v>
      </c>
      <c r="CL174" s="87">
        <f t="shared" si="163"/>
        <v>-19.881</v>
      </c>
      <c r="CM174" s="87">
        <f t="shared" si="163"/>
        <v>0</v>
      </c>
      <c r="CN174" s="87">
        <f t="shared" si="140"/>
        <v>-12</v>
      </c>
      <c r="CO174" s="87">
        <v>1</v>
      </c>
      <c r="CP174" s="87">
        <v>0</v>
      </c>
      <c r="CR174" s="87">
        <f t="shared" si="141"/>
        <v>172</v>
      </c>
      <c r="CS174" s="87">
        <f t="shared" si="141"/>
        <v>179</v>
      </c>
      <c r="CT174" s="87">
        <f t="shared" si="141"/>
        <v>180</v>
      </c>
      <c r="CU174" s="87">
        <v>3</v>
      </c>
      <c r="CV174" s="87">
        <v>3</v>
      </c>
      <c r="CW174" s="87">
        <v>1</v>
      </c>
      <c r="CX174" s="87">
        <v>0</v>
      </c>
      <c r="CY174" s="87">
        <v>1</v>
      </c>
      <c r="CZ174" s="87">
        <v>3</v>
      </c>
      <c r="DA174" s="87">
        <v>1</v>
      </c>
      <c r="DB174" s="87" t="b">
        <v>1</v>
      </c>
      <c r="DM174" s="87">
        <v>290</v>
      </c>
      <c r="DN174" s="87">
        <v>112</v>
      </c>
      <c r="DO174" s="87">
        <v>267</v>
      </c>
      <c r="DP174" s="87">
        <v>3</v>
      </c>
      <c r="DQ174" s="87">
        <v>3</v>
      </c>
      <c r="DR174" s="87">
        <v>1</v>
      </c>
      <c r="DS174" s="87">
        <v>0</v>
      </c>
      <c r="DT174" s="87">
        <v>2</v>
      </c>
      <c r="DU174" s="87">
        <v>1</v>
      </c>
      <c r="DV174" s="87">
        <v>1</v>
      </c>
      <c r="DW174" s="87" t="b">
        <v>1</v>
      </c>
    </row>
    <row r="175" spans="1:127" ht="12.75">
      <c r="A175" s="89">
        <f t="shared" si="178"/>
        <v>7</v>
      </c>
      <c r="B175" s="151">
        <f t="shared" si="174"/>
        <v>173</v>
      </c>
      <c r="C175" s="152">
        <v>-12</v>
      </c>
      <c r="D175" s="151">
        <v>-20.981000000000002</v>
      </c>
      <c r="E175" s="151">
        <v>0</v>
      </c>
      <c r="F175" s="151" t="s">
        <v>142</v>
      </c>
      <c r="G175" s="151"/>
      <c r="H175" s="151"/>
      <c r="J175" s="87">
        <f t="shared" si="168"/>
        <v>87.1</v>
      </c>
      <c r="K175" s="126">
        <v>93</v>
      </c>
      <c r="L175" s="87">
        <v>1</v>
      </c>
      <c r="M175" s="87">
        <v>15</v>
      </c>
      <c r="N175" s="87" t="s">
        <v>154</v>
      </c>
      <c r="O175" s="87" t="s">
        <v>155</v>
      </c>
      <c r="P175" s="87">
        <v>0</v>
      </c>
      <c r="Q175" s="127">
        <v>4.6419999999999999E-5</v>
      </c>
      <c r="R175" s="87">
        <v>0</v>
      </c>
      <c r="S175" s="87">
        <v>0</v>
      </c>
      <c r="T175" s="127">
        <v>1182000000</v>
      </c>
      <c r="U175" s="127">
        <v>1182000000</v>
      </c>
      <c r="V175" s="127">
        <v>1875000000</v>
      </c>
      <c r="W175" s="127">
        <v>1875000000</v>
      </c>
      <c r="X175" s="87">
        <v>0</v>
      </c>
      <c r="Y175" s="87">
        <v>0</v>
      </c>
      <c r="Z175" s="127">
        <v>909900000</v>
      </c>
      <c r="AA175" s="127">
        <v>1.1260000000000001E-5</v>
      </c>
      <c r="AB175" s="127">
        <v>9748000000</v>
      </c>
      <c r="AC175" s="87">
        <v>0.65</v>
      </c>
      <c r="AD175" s="87" t="s">
        <v>156</v>
      </c>
      <c r="AE175" s="87" t="s">
        <v>157</v>
      </c>
      <c r="AF175" s="87" t="s">
        <v>158</v>
      </c>
      <c r="AG175" s="87" t="s">
        <v>159</v>
      </c>
      <c r="AH175" s="87" t="s">
        <v>160</v>
      </c>
      <c r="AI175" s="87" t="s">
        <v>161</v>
      </c>
      <c r="AJ175" s="87" t="s">
        <v>162</v>
      </c>
      <c r="AK175" s="87">
        <v>0</v>
      </c>
      <c r="AL175" s="87">
        <v>0</v>
      </c>
      <c r="AM175" s="87" t="s">
        <v>142</v>
      </c>
      <c r="AO175" s="87">
        <f t="shared" si="137"/>
        <v>173</v>
      </c>
      <c r="AP175" s="87">
        <f t="shared" si="135"/>
        <v>-20.981000000000002</v>
      </c>
      <c r="AQ175" s="87">
        <f t="shared" si="135"/>
        <v>0</v>
      </c>
      <c r="AR175" s="87">
        <f t="shared" si="138"/>
        <v>-12</v>
      </c>
      <c r="AS175" s="87">
        <v>1</v>
      </c>
      <c r="AT175" s="87">
        <v>0</v>
      </c>
      <c r="AU175" s="87">
        <v>0</v>
      </c>
      <c r="AV175" s="87">
        <v>0</v>
      </c>
      <c r="AW175" s="87">
        <v>0</v>
      </c>
      <c r="AY175" s="133">
        <f t="shared" ref="AY175" si="181">IF(J175="", "", INT(J175))</f>
        <v>87</v>
      </c>
      <c r="AZ175" s="87">
        <f t="shared" si="143"/>
        <v>93</v>
      </c>
      <c r="BA175" s="87">
        <f t="shared" si="144"/>
        <v>94</v>
      </c>
      <c r="BB175" s="87">
        <f t="shared" si="145"/>
        <v>87</v>
      </c>
      <c r="BC175" s="87">
        <f t="shared" si="146"/>
        <v>87</v>
      </c>
      <c r="BD175" s="87" t="str">
        <f t="shared" si="147"/>
        <v>1c</v>
      </c>
      <c r="BE175" s="87" t="str">
        <f t="shared" si="148"/>
        <v>0</v>
      </c>
      <c r="BG175" s="87">
        <f t="shared" si="149"/>
        <v>87</v>
      </c>
      <c r="BH175" s="127" t="str">
        <f t="shared" si="150"/>
        <v>2.10E+11</v>
      </c>
      <c r="BI175" s="127" t="str">
        <f t="shared" si="151"/>
        <v>8.08E+10</v>
      </c>
      <c r="BJ175" s="87" t="str">
        <f t="shared" si="152"/>
        <v>7850</v>
      </c>
      <c r="BK175" s="87">
        <f t="shared" si="153"/>
        <v>1</v>
      </c>
      <c r="BL175" s="87">
        <f t="shared" si="154"/>
        <v>1.4999999999999999E-2</v>
      </c>
      <c r="BN175" s="129">
        <v>173</v>
      </c>
      <c r="BO175" s="129">
        <v>180</v>
      </c>
      <c r="BP175" s="129">
        <v>47</v>
      </c>
      <c r="BQ175" s="129">
        <v>173</v>
      </c>
      <c r="BR175" s="129">
        <v>173</v>
      </c>
      <c r="BS175" s="129" t="str">
        <v>1c</v>
      </c>
      <c r="BT175" s="129" t="str">
        <v>0</v>
      </c>
      <c r="BU175" s="87">
        <v>0</v>
      </c>
      <c r="BV175" s="129">
        <v>173</v>
      </c>
      <c r="BW175" s="129" t="str">
        <v>2.10E+11</v>
      </c>
      <c r="BX175" s="129" t="str">
        <v>8.08E+10</v>
      </c>
      <c r="BY175" s="129" t="str">
        <v>7850</v>
      </c>
      <c r="BZ175" s="129">
        <v>1.3</v>
      </c>
      <c r="CA175" s="129">
        <v>0.02</v>
      </c>
      <c r="CD175" s="87">
        <v>173</v>
      </c>
      <c r="CE175" s="87" t="s">
        <v>180</v>
      </c>
      <c r="CF175" s="87" t="s">
        <v>181</v>
      </c>
      <c r="CG175" s="87">
        <v>1</v>
      </c>
      <c r="CH175" s="87">
        <v>1.3</v>
      </c>
      <c r="CI175" s="87">
        <v>0.02</v>
      </c>
      <c r="CK175" s="87">
        <f t="shared" si="139"/>
        <v>173</v>
      </c>
      <c r="CL175" s="87">
        <f t="shared" si="163"/>
        <v>-20.981000000000002</v>
      </c>
      <c r="CM175" s="87">
        <f t="shared" si="163"/>
        <v>0</v>
      </c>
      <c r="CN175" s="87">
        <f t="shared" si="140"/>
        <v>-12</v>
      </c>
      <c r="CO175" s="87">
        <v>1</v>
      </c>
      <c r="CP175" s="87">
        <v>0</v>
      </c>
      <c r="CR175" s="87">
        <f t="shared" si="141"/>
        <v>173</v>
      </c>
      <c r="CS175" s="87">
        <f t="shared" si="141"/>
        <v>180</v>
      </c>
      <c r="CT175" s="87">
        <f t="shared" si="141"/>
        <v>47</v>
      </c>
      <c r="CU175" s="87">
        <v>3</v>
      </c>
      <c r="CV175" s="87">
        <v>3</v>
      </c>
      <c r="CW175" s="87">
        <v>1</v>
      </c>
      <c r="CX175" s="87">
        <v>0</v>
      </c>
      <c r="CY175" s="87">
        <v>1</v>
      </c>
      <c r="CZ175" s="87">
        <v>3</v>
      </c>
      <c r="DA175" s="87">
        <v>1</v>
      </c>
      <c r="DB175" s="87" t="b">
        <v>1</v>
      </c>
      <c r="DM175" s="87">
        <v>291</v>
      </c>
      <c r="DN175" s="87">
        <v>267</v>
      </c>
      <c r="DO175" s="87">
        <v>277</v>
      </c>
      <c r="DP175" s="87">
        <v>3</v>
      </c>
      <c r="DQ175" s="87">
        <v>3</v>
      </c>
      <c r="DR175" s="87">
        <v>1</v>
      </c>
      <c r="DS175" s="87">
        <v>0</v>
      </c>
      <c r="DT175" s="87">
        <v>2</v>
      </c>
      <c r="DU175" s="87">
        <v>1</v>
      </c>
      <c r="DV175" s="87">
        <v>1</v>
      </c>
      <c r="DW175" s="87" t="b">
        <v>1</v>
      </c>
    </row>
    <row r="176" spans="1:127" ht="12.75">
      <c r="A176" s="89">
        <v>1</v>
      </c>
      <c r="B176" s="89">
        <f t="shared" si="174"/>
        <v>174</v>
      </c>
      <c r="C176" s="150">
        <v>-12</v>
      </c>
      <c r="D176" s="89">
        <v>1.25</v>
      </c>
      <c r="E176" s="89">
        <v>-2.17</v>
      </c>
      <c r="F176" s="89" t="s">
        <v>142</v>
      </c>
      <c r="G176" s="89"/>
      <c r="H176" s="89"/>
      <c r="J176" s="87">
        <f t="shared" si="168"/>
        <v>87.2</v>
      </c>
      <c r="K176" s="126">
        <v>94</v>
      </c>
      <c r="L176" s="87">
        <v>1</v>
      </c>
      <c r="M176" s="87">
        <v>15</v>
      </c>
      <c r="N176" s="87" t="s">
        <v>154</v>
      </c>
      <c r="O176" s="87" t="s">
        <v>155</v>
      </c>
      <c r="P176" s="87">
        <v>0</v>
      </c>
      <c r="Q176" s="127">
        <v>4.6419999999999999E-5</v>
      </c>
      <c r="R176" s="87">
        <v>0</v>
      </c>
      <c r="S176" s="87">
        <v>0</v>
      </c>
      <c r="T176" s="127">
        <v>1182000000</v>
      </c>
      <c r="U176" s="127">
        <v>1182000000</v>
      </c>
      <c r="V176" s="127">
        <v>1875000000</v>
      </c>
      <c r="W176" s="127">
        <v>1875000000</v>
      </c>
      <c r="X176" s="87">
        <v>0</v>
      </c>
      <c r="Y176" s="87">
        <v>0</v>
      </c>
      <c r="Z176" s="127">
        <v>909900000</v>
      </c>
      <c r="AA176" s="127">
        <v>1.1260000000000001E-5</v>
      </c>
      <c r="AB176" s="127">
        <v>9748000000</v>
      </c>
      <c r="AC176" s="87">
        <v>0.65</v>
      </c>
      <c r="AD176" s="87" t="s">
        <v>156</v>
      </c>
      <c r="AE176" s="87" t="s">
        <v>157</v>
      </c>
      <c r="AF176" s="87" t="s">
        <v>158</v>
      </c>
      <c r="AG176" s="87" t="s">
        <v>159</v>
      </c>
      <c r="AH176" s="87" t="s">
        <v>160</v>
      </c>
      <c r="AI176" s="87" t="s">
        <v>161</v>
      </c>
      <c r="AJ176" s="87" t="s">
        <v>162</v>
      </c>
      <c r="AK176" s="87">
        <v>0</v>
      </c>
      <c r="AL176" s="87">
        <v>0</v>
      </c>
      <c r="AM176" s="87" t="s">
        <v>142</v>
      </c>
      <c r="AO176" s="87">
        <f t="shared" si="137"/>
        <v>174</v>
      </c>
      <c r="AP176" s="87">
        <f t="shared" si="135"/>
        <v>1.25</v>
      </c>
      <c r="AQ176" s="87">
        <f t="shared" si="135"/>
        <v>-2.17</v>
      </c>
      <c r="AR176" s="87">
        <f t="shared" si="138"/>
        <v>-12</v>
      </c>
      <c r="AS176" s="87">
        <v>1</v>
      </c>
      <c r="AT176" s="87">
        <v>0</v>
      </c>
      <c r="AU176" s="87">
        <v>0</v>
      </c>
      <c r="AV176" s="87">
        <v>0</v>
      </c>
      <c r="AW176" s="87">
        <v>0</v>
      </c>
      <c r="AY176" s="133"/>
      <c r="AZ176" s="87" t="str">
        <f t="shared" si="143"/>
        <v/>
      </c>
      <c r="BA176" s="87" t="str">
        <f t="shared" si="144"/>
        <v/>
      </c>
      <c r="BB176" s="87" t="str">
        <f t="shared" si="145"/>
        <v/>
      </c>
      <c r="BC176" s="87" t="str">
        <f t="shared" si="146"/>
        <v/>
      </c>
      <c r="BD176" s="87" t="str">
        <f t="shared" si="147"/>
        <v/>
      </c>
      <c r="BE176" s="87" t="str">
        <f t="shared" si="148"/>
        <v/>
      </c>
      <c r="BG176" s="87" t="str">
        <f t="shared" si="149"/>
        <v/>
      </c>
      <c r="BH176" s="127" t="str">
        <f t="shared" si="150"/>
        <v/>
      </c>
      <c r="BI176" s="127" t="str">
        <f t="shared" si="151"/>
        <v/>
      </c>
      <c r="BJ176" s="87" t="str">
        <f t="shared" si="152"/>
        <v/>
      </c>
      <c r="BK176" s="87" t="str">
        <f t="shared" si="153"/>
        <v/>
      </c>
      <c r="BL176" s="87" t="str">
        <f t="shared" si="154"/>
        <v/>
      </c>
      <c r="BN176" s="129">
        <v>174</v>
      </c>
      <c r="BO176" s="129">
        <v>32</v>
      </c>
      <c r="BP176" s="129">
        <v>134</v>
      </c>
      <c r="BQ176" s="129">
        <v>174</v>
      </c>
      <c r="BR176" s="129">
        <v>174</v>
      </c>
      <c r="BS176" s="129" t="str">
        <v>1c</v>
      </c>
      <c r="BT176" s="129" t="str">
        <v>0</v>
      </c>
      <c r="BU176" s="87">
        <v>0</v>
      </c>
      <c r="BV176" s="129">
        <v>174</v>
      </c>
      <c r="BW176" s="129" t="str">
        <v>2.10E+11</v>
      </c>
      <c r="BX176" s="129" t="str">
        <v>8.08E+10</v>
      </c>
      <c r="BY176" s="129" t="str">
        <v>7850</v>
      </c>
      <c r="BZ176" s="129">
        <v>1</v>
      </c>
      <c r="CA176" s="129">
        <v>0.02</v>
      </c>
      <c r="CD176" s="87">
        <v>174</v>
      </c>
      <c r="CE176" s="87" t="s">
        <v>180</v>
      </c>
      <c r="CF176" s="87" t="s">
        <v>181</v>
      </c>
      <c r="CG176" s="87">
        <v>1</v>
      </c>
      <c r="CH176" s="87">
        <v>1</v>
      </c>
      <c r="CI176" s="87">
        <v>0.02</v>
      </c>
      <c r="CK176" s="87">
        <f t="shared" si="139"/>
        <v>174</v>
      </c>
      <c r="CL176" s="87">
        <f t="shared" si="163"/>
        <v>1.25</v>
      </c>
      <c r="CM176" s="87">
        <f t="shared" si="163"/>
        <v>-2.17</v>
      </c>
      <c r="CN176" s="87">
        <f t="shared" si="140"/>
        <v>-12</v>
      </c>
      <c r="CO176" s="87">
        <v>1</v>
      </c>
      <c r="CP176" s="87">
        <v>0</v>
      </c>
      <c r="CR176" s="87">
        <f t="shared" si="141"/>
        <v>174</v>
      </c>
      <c r="CS176" s="87">
        <f t="shared" si="141"/>
        <v>32</v>
      </c>
      <c r="CT176" s="87">
        <f t="shared" si="141"/>
        <v>134</v>
      </c>
      <c r="CU176" s="87">
        <v>3</v>
      </c>
      <c r="CV176" s="87">
        <v>3</v>
      </c>
      <c r="CW176" s="87">
        <v>1</v>
      </c>
      <c r="CX176" s="87">
        <v>0</v>
      </c>
      <c r="CY176" s="87">
        <v>1</v>
      </c>
      <c r="CZ176" s="87">
        <v>3</v>
      </c>
      <c r="DA176" s="87">
        <v>1</v>
      </c>
      <c r="DB176" s="87" t="b">
        <v>1</v>
      </c>
      <c r="DM176" s="87">
        <v>292</v>
      </c>
      <c r="DN176" s="87">
        <v>268</v>
      </c>
      <c r="DO176" s="87">
        <v>275</v>
      </c>
      <c r="DP176" s="87">
        <v>3</v>
      </c>
      <c r="DQ176" s="87">
        <v>3</v>
      </c>
      <c r="DR176" s="87">
        <v>1</v>
      </c>
      <c r="DS176" s="87">
        <v>0</v>
      </c>
      <c r="DT176" s="87">
        <v>2</v>
      </c>
      <c r="DU176" s="87">
        <v>1</v>
      </c>
      <c r="DV176" s="87">
        <v>1</v>
      </c>
      <c r="DW176" s="87" t="b">
        <v>1</v>
      </c>
    </row>
    <row r="177" spans="1:127" ht="12.75">
      <c r="A177" s="89">
        <f>A176+1</f>
        <v>2</v>
      </c>
      <c r="B177" s="89">
        <f t="shared" si="174"/>
        <v>175</v>
      </c>
      <c r="C177" s="150">
        <v>-12</v>
      </c>
      <c r="D177" s="89">
        <v>1.97</v>
      </c>
      <c r="E177" s="89">
        <v>-3.4119999999999999</v>
      </c>
      <c r="F177" s="89" t="s">
        <v>142</v>
      </c>
      <c r="G177" s="89"/>
      <c r="H177" s="89"/>
      <c r="J177" s="87">
        <f t="shared" si="168"/>
        <v>88.1</v>
      </c>
      <c r="K177" s="126">
        <v>94</v>
      </c>
      <c r="L177" s="87">
        <v>1</v>
      </c>
      <c r="M177" s="87">
        <v>15</v>
      </c>
      <c r="N177" s="87" t="s">
        <v>154</v>
      </c>
      <c r="O177" s="87" t="s">
        <v>155</v>
      </c>
      <c r="P177" s="87">
        <v>0</v>
      </c>
      <c r="Q177" s="127">
        <v>4.6419999999999999E-5</v>
      </c>
      <c r="R177" s="87">
        <v>0</v>
      </c>
      <c r="S177" s="87">
        <v>0</v>
      </c>
      <c r="T177" s="127">
        <v>1182000000</v>
      </c>
      <c r="U177" s="127">
        <v>1182000000</v>
      </c>
      <c r="V177" s="127">
        <v>1875000000</v>
      </c>
      <c r="W177" s="127">
        <v>1875000000</v>
      </c>
      <c r="X177" s="87">
        <v>0</v>
      </c>
      <c r="Y177" s="87">
        <v>0</v>
      </c>
      <c r="Z177" s="127">
        <v>909900000</v>
      </c>
      <c r="AA177" s="127">
        <v>1.1260000000000001E-5</v>
      </c>
      <c r="AB177" s="127">
        <v>9748000000</v>
      </c>
      <c r="AC177" s="87">
        <v>0.65</v>
      </c>
      <c r="AD177" s="87" t="s">
        <v>156</v>
      </c>
      <c r="AE177" s="87" t="s">
        <v>157</v>
      </c>
      <c r="AF177" s="87" t="s">
        <v>158</v>
      </c>
      <c r="AG177" s="87" t="s">
        <v>159</v>
      </c>
      <c r="AH177" s="87" t="s">
        <v>160</v>
      </c>
      <c r="AI177" s="87" t="s">
        <v>161</v>
      </c>
      <c r="AJ177" s="87" t="s">
        <v>162</v>
      </c>
      <c r="AK177" s="87">
        <v>0</v>
      </c>
      <c r="AL177" s="87">
        <v>0</v>
      </c>
      <c r="AM177" s="87" t="s">
        <v>142</v>
      </c>
      <c r="AO177" s="153">
        <f t="shared" si="137"/>
        <v>175</v>
      </c>
      <c r="AP177" s="87">
        <f t="shared" si="135"/>
        <v>1.97</v>
      </c>
      <c r="AQ177" s="87">
        <f t="shared" si="135"/>
        <v>-3.4119999999999999</v>
      </c>
      <c r="AR177" s="87">
        <f t="shared" si="138"/>
        <v>-12</v>
      </c>
      <c r="AS177" s="87">
        <v>1</v>
      </c>
      <c r="AT177" s="87">
        <v>0</v>
      </c>
      <c r="AU177" s="87">
        <v>0</v>
      </c>
      <c r="AV177" s="87">
        <v>0</v>
      </c>
      <c r="AW177" s="87">
        <v>0</v>
      </c>
      <c r="AY177" s="133">
        <f t="shared" ref="AY177" si="182">IF(J177="", "", INT(J177))</f>
        <v>88</v>
      </c>
      <c r="AZ177" s="87">
        <f t="shared" si="143"/>
        <v>94</v>
      </c>
      <c r="BA177" s="87">
        <f t="shared" si="144"/>
        <v>95</v>
      </c>
      <c r="BB177" s="87">
        <f t="shared" si="145"/>
        <v>88</v>
      </c>
      <c r="BC177" s="87">
        <f t="shared" si="146"/>
        <v>88</v>
      </c>
      <c r="BD177" s="87" t="str">
        <f t="shared" si="147"/>
        <v>1c</v>
      </c>
      <c r="BE177" s="87" t="str">
        <f t="shared" si="148"/>
        <v>0</v>
      </c>
      <c r="BG177" s="87">
        <f t="shared" si="149"/>
        <v>88</v>
      </c>
      <c r="BH177" s="127" t="str">
        <f t="shared" si="150"/>
        <v>2.10E+11</v>
      </c>
      <c r="BI177" s="127" t="str">
        <f t="shared" si="151"/>
        <v>8.08E+10</v>
      </c>
      <c r="BJ177" s="87" t="str">
        <f t="shared" si="152"/>
        <v>7850</v>
      </c>
      <c r="BK177" s="87">
        <f t="shared" si="153"/>
        <v>1</v>
      </c>
      <c r="BL177" s="87">
        <f t="shared" si="154"/>
        <v>1.4999999999999999E-2</v>
      </c>
      <c r="BN177" s="129">
        <v>175</v>
      </c>
      <c r="BO177" s="129">
        <v>134</v>
      </c>
      <c r="BP177" s="129">
        <v>135</v>
      </c>
      <c r="BQ177" s="129">
        <v>175</v>
      </c>
      <c r="BR177" s="129">
        <v>175</v>
      </c>
      <c r="BS177" s="129" t="str">
        <v>1c</v>
      </c>
      <c r="BT177" s="129" t="str">
        <v>0</v>
      </c>
      <c r="BU177" s="87">
        <v>0</v>
      </c>
      <c r="BV177" s="129">
        <v>175</v>
      </c>
      <c r="BW177" s="129" t="str">
        <v>2.10E+11</v>
      </c>
      <c r="BX177" s="129" t="str">
        <v>8.08E+10</v>
      </c>
      <c r="BY177" s="129" t="str">
        <v>7850</v>
      </c>
      <c r="BZ177" s="129">
        <v>1</v>
      </c>
      <c r="CA177" s="129">
        <v>0.02</v>
      </c>
      <c r="CD177" s="87">
        <v>175</v>
      </c>
      <c r="CE177" s="87" t="s">
        <v>180</v>
      </c>
      <c r="CF177" s="87" t="s">
        <v>181</v>
      </c>
      <c r="CG177" s="87">
        <v>1</v>
      </c>
      <c r="CH177" s="87">
        <v>1</v>
      </c>
      <c r="CI177" s="87">
        <v>0.02</v>
      </c>
      <c r="CK177" s="87">
        <f t="shared" si="139"/>
        <v>175</v>
      </c>
      <c r="CL177" s="87">
        <f t="shared" si="163"/>
        <v>1.97</v>
      </c>
      <c r="CM177" s="87">
        <f t="shared" si="163"/>
        <v>-3.4119999999999999</v>
      </c>
      <c r="CN177" s="87">
        <f t="shared" si="140"/>
        <v>-12</v>
      </c>
      <c r="CO177" s="87">
        <v>1</v>
      </c>
      <c r="CP177" s="87">
        <v>0</v>
      </c>
      <c r="CR177" s="87">
        <f t="shared" si="141"/>
        <v>175</v>
      </c>
      <c r="CS177" s="87">
        <f t="shared" si="141"/>
        <v>134</v>
      </c>
      <c r="CT177" s="87">
        <f t="shared" si="141"/>
        <v>135</v>
      </c>
      <c r="CU177" s="87">
        <v>3</v>
      </c>
      <c r="CV177" s="87">
        <v>3</v>
      </c>
      <c r="CW177" s="87">
        <v>1</v>
      </c>
      <c r="CX177" s="87">
        <v>0</v>
      </c>
      <c r="CY177" s="87">
        <v>1</v>
      </c>
      <c r="CZ177" s="87">
        <v>3</v>
      </c>
      <c r="DA177" s="87">
        <v>1</v>
      </c>
      <c r="DB177" s="87" t="b">
        <v>1</v>
      </c>
      <c r="DM177" s="87">
        <v>293</v>
      </c>
      <c r="DN177" s="87">
        <v>119</v>
      </c>
      <c r="DO177" s="87">
        <v>269</v>
      </c>
      <c r="DP177" s="87">
        <v>3</v>
      </c>
      <c r="DQ177" s="87">
        <v>3</v>
      </c>
      <c r="DR177" s="87">
        <v>1</v>
      </c>
      <c r="DS177" s="87">
        <v>0</v>
      </c>
      <c r="DT177" s="87">
        <v>2</v>
      </c>
      <c r="DU177" s="87">
        <v>1</v>
      </c>
      <c r="DV177" s="87">
        <v>1</v>
      </c>
      <c r="DW177" s="87" t="b">
        <v>1</v>
      </c>
    </row>
    <row r="178" spans="1:127" ht="12.75">
      <c r="A178" s="89">
        <f t="shared" ref="A178:B193" si="183">A177+1</f>
        <v>3</v>
      </c>
      <c r="B178" s="155">
        <f t="shared" si="174"/>
        <v>176</v>
      </c>
      <c r="C178" s="156">
        <v>-12</v>
      </c>
      <c r="D178" s="155">
        <v>3.4660000000000002</v>
      </c>
      <c r="E178" s="155">
        <v>-6.0039999999999996</v>
      </c>
      <c r="F178" s="155" t="s">
        <v>142</v>
      </c>
      <c r="G178" s="155"/>
      <c r="H178" s="89"/>
      <c r="I178" s="87">
        <v>1</v>
      </c>
      <c r="J178" s="87">
        <f t="shared" si="168"/>
        <v>88.2</v>
      </c>
      <c r="K178" s="126">
        <v>95</v>
      </c>
      <c r="L178" s="87">
        <v>1</v>
      </c>
      <c r="M178" s="87">
        <v>15</v>
      </c>
      <c r="N178" s="87" t="s">
        <v>154</v>
      </c>
      <c r="O178" s="87" t="s">
        <v>155</v>
      </c>
      <c r="P178" s="87">
        <v>0</v>
      </c>
      <c r="Q178" s="127">
        <v>4.6419999999999999E-5</v>
      </c>
      <c r="R178" s="87">
        <v>0</v>
      </c>
      <c r="S178" s="87">
        <v>0</v>
      </c>
      <c r="T178" s="127">
        <v>1182000000</v>
      </c>
      <c r="U178" s="127">
        <v>1182000000</v>
      </c>
      <c r="V178" s="127">
        <v>1875000000</v>
      </c>
      <c r="W178" s="127">
        <v>1875000000</v>
      </c>
      <c r="X178" s="87">
        <v>0</v>
      </c>
      <c r="Y178" s="87">
        <v>0</v>
      </c>
      <c r="Z178" s="127">
        <v>909900000</v>
      </c>
      <c r="AA178" s="127">
        <v>1.1260000000000001E-5</v>
      </c>
      <c r="AB178" s="127">
        <v>9748000000</v>
      </c>
      <c r="AC178" s="87">
        <v>0.65</v>
      </c>
      <c r="AD178" s="87" t="s">
        <v>156</v>
      </c>
      <c r="AE178" s="87" t="s">
        <v>157</v>
      </c>
      <c r="AF178" s="87" t="s">
        <v>158</v>
      </c>
      <c r="AG178" s="87" t="s">
        <v>159</v>
      </c>
      <c r="AH178" s="87" t="s">
        <v>160</v>
      </c>
      <c r="AI178" s="87" t="s">
        <v>161</v>
      </c>
      <c r="AJ178" s="87" t="s">
        <v>162</v>
      </c>
      <c r="AK178" s="87">
        <v>0</v>
      </c>
      <c r="AL178" s="87">
        <v>0</v>
      </c>
      <c r="AM178" s="87" t="s">
        <v>142</v>
      </c>
      <c r="AO178" s="87">
        <f t="shared" si="137"/>
        <v>176</v>
      </c>
      <c r="AP178" s="87">
        <f t="shared" si="135"/>
        <v>3.4660000000000002</v>
      </c>
      <c r="AQ178" s="87">
        <f t="shared" si="135"/>
        <v>-6.0039999999999996</v>
      </c>
      <c r="AR178" s="87">
        <f t="shared" si="138"/>
        <v>-12</v>
      </c>
      <c r="AS178" s="87">
        <v>1</v>
      </c>
      <c r="AT178" s="87">
        <v>0</v>
      </c>
      <c r="AU178" s="87">
        <v>0</v>
      </c>
      <c r="AV178" s="87">
        <v>0</v>
      </c>
      <c r="AW178" s="87">
        <v>0</v>
      </c>
      <c r="AY178" s="133"/>
      <c r="AZ178" s="87" t="str">
        <f t="shared" si="143"/>
        <v/>
      </c>
      <c r="BA178" s="87" t="str">
        <f t="shared" si="144"/>
        <v/>
      </c>
      <c r="BB178" s="87" t="str">
        <f t="shared" si="145"/>
        <v/>
      </c>
      <c r="BC178" s="87" t="str">
        <f t="shared" si="146"/>
        <v/>
      </c>
      <c r="BD178" s="87" t="str">
        <f t="shared" si="147"/>
        <v/>
      </c>
      <c r="BE178" s="87" t="str">
        <f t="shared" si="148"/>
        <v/>
      </c>
      <c r="BG178" s="87" t="str">
        <f t="shared" si="149"/>
        <v/>
      </c>
      <c r="BH178" s="127" t="str">
        <f t="shared" si="150"/>
        <v/>
      </c>
      <c r="BI178" s="127" t="str">
        <f t="shared" si="151"/>
        <v/>
      </c>
      <c r="BJ178" s="87" t="str">
        <f t="shared" si="152"/>
        <v/>
      </c>
      <c r="BK178" s="87" t="str">
        <f t="shared" si="153"/>
        <v/>
      </c>
      <c r="BL178" s="87" t="str">
        <f t="shared" si="154"/>
        <v/>
      </c>
      <c r="BN178" s="129">
        <v>176</v>
      </c>
      <c r="BO178" s="129">
        <v>135</v>
      </c>
      <c r="BP178" s="155">
        <v>136</v>
      </c>
      <c r="BQ178" s="129">
        <v>176</v>
      </c>
      <c r="BR178" s="129">
        <v>176</v>
      </c>
      <c r="BS178" s="129" t="str">
        <v>1c</v>
      </c>
      <c r="BT178" s="129" t="str">
        <v>0</v>
      </c>
      <c r="BU178" s="87">
        <v>0</v>
      </c>
      <c r="BV178" s="129">
        <v>176</v>
      </c>
      <c r="BW178" s="129" t="str">
        <v>2.10E+11</v>
      </c>
      <c r="BX178" s="129" t="str">
        <v>8.08E+10</v>
      </c>
      <c r="BY178" s="129" t="str">
        <v>7850</v>
      </c>
      <c r="BZ178" s="129">
        <v>1</v>
      </c>
      <c r="CA178" s="129">
        <v>0.02</v>
      </c>
      <c r="CD178" s="87">
        <v>176</v>
      </c>
      <c r="CE178" s="87" t="s">
        <v>180</v>
      </c>
      <c r="CF178" s="87" t="s">
        <v>181</v>
      </c>
      <c r="CG178" s="87">
        <v>1</v>
      </c>
      <c r="CH178" s="87">
        <v>1</v>
      </c>
      <c r="CI178" s="87">
        <v>0.02</v>
      </c>
      <c r="CK178" s="87">
        <f t="shared" si="139"/>
        <v>176</v>
      </c>
      <c r="CL178" s="87">
        <f t="shared" si="163"/>
        <v>3.4660000000000002</v>
      </c>
      <c r="CM178" s="87">
        <f t="shared" si="163"/>
        <v>-6.0039999999999996</v>
      </c>
      <c r="CN178" s="87">
        <f t="shared" si="140"/>
        <v>-12</v>
      </c>
      <c r="CO178" s="87">
        <v>1</v>
      </c>
      <c r="CP178" s="87">
        <v>0</v>
      </c>
      <c r="CR178" s="87">
        <f t="shared" si="141"/>
        <v>176</v>
      </c>
      <c r="CS178" s="87">
        <f t="shared" si="141"/>
        <v>135</v>
      </c>
      <c r="CT178" s="87">
        <f t="shared" si="141"/>
        <v>136</v>
      </c>
      <c r="CU178" s="87">
        <v>3</v>
      </c>
      <c r="CV178" s="87">
        <v>3</v>
      </c>
      <c r="CW178" s="87">
        <v>1</v>
      </c>
      <c r="CX178" s="87">
        <v>0</v>
      </c>
      <c r="CY178" s="87">
        <v>1</v>
      </c>
      <c r="CZ178" s="87">
        <v>3</v>
      </c>
      <c r="DA178" s="87">
        <v>1</v>
      </c>
      <c r="DB178" s="87" t="b">
        <v>1</v>
      </c>
      <c r="DM178" s="87">
        <v>294</v>
      </c>
      <c r="DN178" s="87">
        <v>269</v>
      </c>
      <c r="DO178" s="87">
        <v>279</v>
      </c>
      <c r="DP178" s="87">
        <v>3</v>
      </c>
      <c r="DQ178" s="87">
        <v>3</v>
      </c>
      <c r="DR178" s="87">
        <v>1</v>
      </c>
      <c r="DS178" s="87">
        <v>0</v>
      </c>
      <c r="DT178" s="87">
        <v>2</v>
      </c>
      <c r="DU178" s="87">
        <v>1</v>
      </c>
      <c r="DV178" s="87">
        <v>1</v>
      </c>
      <c r="DW178" s="87" t="b">
        <v>1</v>
      </c>
    </row>
    <row r="179" spans="1:127" ht="12.75">
      <c r="A179" s="89">
        <f t="shared" si="183"/>
        <v>4</v>
      </c>
      <c r="B179" s="155">
        <f t="shared" si="174"/>
        <v>177</v>
      </c>
      <c r="C179" s="156">
        <v>-12</v>
      </c>
      <c r="D179" s="155">
        <v>5.8079999999999998</v>
      </c>
      <c r="E179" s="155">
        <v>-10.058999999999999</v>
      </c>
      <c r="F179" s="155" t="s">
        <v>142</v>
      </c>
      <c r="G179" s="155"/>
      <c r="H179" s="89"/>
      <c r="I179" s="87">
        <v>1</v>
      </c>
      <c r="J179" s="87">
        <f t="shared" si="168"/>
        <v>89.1</v>
      </c>
      <c r="K179" s="126">
        <v>95</v>
      </c>
      <c r="L179" s="87">
        <v>1</v>
      </c>
      <c r="M179" s="87">
        <v>15</v>
      </c>
      <c r="N179" s="87" t="s">
        <v>154</v>
      </c>
      <c r="O179" s="87" t="s">
        <v>155</v>
      </c>
      <c r="P179" s="87">
        <v>0</v>
      </c>
      <c r="Q179" s="127">
        <v>4.6419999999999999E-5</v>
      </c>
      <c r="R179" s="87">
        <v>0</v>
      </c>
      <c r="S179" s="87">
        <v>0</v>
      </c>
      <c r="T179" s="127">
        <v>1182000000</v>
      </c>
      <c r="U179" s="127">
        <v>1182000000</v>
      </c>
      <c r="V179" s="127">
        <v>1875000000</v>
      </c>
      <c r="W179" s="127">
        <v>1875000000</v>
      </c>
      <c r="X179" s="87">
        <v>0</v>
      </c>
      <c r="Y179" s="87">
        <v>0</v>
      </c>
      <c r="Z179" s="127">
        <v>909900000</v>
      </c>
      <c r="AA179" s="127">
        <v>1.1260000000000001E-5</v>
      </c>
      <c r="AB179" s="127">
        <v>9748000000</v>
      </c>
      <c r="AC179" s="87">
        <v>0.65</v>
      </c>
      <c r="AD179" s="87" t="s">
        <v>156</v>
      </c>
      <c r="AE179" s="87" t="s">
        <v>157</v>
      </c>
      <c r="AF179" s="87" t="s">
        <v>158</v>
      </c>
      <c r="AG179" s="87" t="s">
        <v>159</v>
      </c>
      <c r="AH179" s="87" t="s">
        <v>160</v>
      </c>
      <c r="AI179" s="87" t="s">
        <v>161</v>
      </c>
      <c r="AJ179" s="87" t="s">
        <v>162</v>
      </c>
      <c r="AK179" s="87">
        <v>0</v>
      </c>
      <c r="AL179" s="87">
        <v>0</v>
      </c>
      <c r="AM179" s="87" t="s">
        <v>142</v>
      </c>
      <c r="AO179" s="87">
        <f t="shared" si="137"/>
        <v>177</v>
      </c>
      <c r="AP179" s="87">
        <f t="shared" si="135"/>
        <v>5.8079999999999998</v>
      </c>
      <c r="AQ179" s="87">
        <f t="shared" si="135"/>
        <v>-10.058999999999999</v>
      </c>
      <c r="AR179" s="87">
        <f t="shared" si="138"/>
        <v>-12</v>
      </c>
      <c r="AS179" s="87">
        <v>1</v>
      </c>
      <c r="AT179" s="87">
        <v>0</v>
      </c>
      <c r="AU179" s="87">
        <v>0</v>
      </c>
      <c r="AV179" s="87">
        <v>0</v>
      </c>
      <c r="AW179" s="87">
        <v>0</v>
      </c>
      <c r="AY179" s="133">
        <f t="shared" ref="AY179" si="184">IF(J179="", "", INT(J179))</f>
        <v>89</v>
      </c>
      <c r="AZ179" s="87">
        <f t="shared" si="143"/>
        <v>95</v>
      </c>
      <c r="BA179" s="87">
        <f t="shared" si="144"/>
        <v>96</v>
      </c>
      <c r="BB179" s="87">
        <f t="shared" si="145"/>
        <v>89</v>
      </c>
      <c r="BC179" s="87">
        <f t="shared" si="146"/>
        <v>89</v>
      </c>
      <c r="BD179" s="87" t="str">
        <f t="shared" si="147"/>
        <v>1c</v>
      </c>
      <c r="BE179" s="87" t="str">
        <f t="shared" si="148"/>
        <v>0</v>
      </c>
      <c r="BG179" s="87">
        <f t="shared" si="149"/>
        <v>89</v>
      </c>
      <c r="BH179" s="127" t="str">
        <f t="shared" si="150"/>
        <v>2.10E+11</v>
      </c>
      <c r="BI179" s="127" t="str">
        <f t="shared" si="151"/>
        <v>8.08E+10</v>
      </c>
      <c r="BJ179" s="87" t="str">
        <f t="shared" si="152"/>
        <v>7850</v>
      </c>
      <c r="BK179" s="87">
        <f t="shared" si="153"/>
        <v>1</v>
      </c>
      <c r="BL179" s="87">
        <f t="shared" si="154"/>
        <v>1.4999999999999999E-2</v>
      </c>
      <c r="BN179" s="155">
        <v>177</v>
      </c>
      <c r="BO179" s="155">
        <v>136</v>
      </c>
      <c r="BP179" s="155">
        <v>137</v>
      </c>
      <c r="BQ179" s="155">
        <v>177</v>
      </c>
      <c r="BR179" s="155">
        <v>177</v>
      </c>
      <c r="BS179" s="155" t="str">
        <v>1c</v>
      </c>
      <c r="BT179" s="155" t="str">
        <v>0</v>
      </c>
      <c r="BU179" s="87">
        <v>0</v>
      </c>
      <c r="BV179" s="129">
        <v>177</v>
      </c>
      <c r="BW179" s="129" t="str">
        <v>2.10E+11</v>
      </c>
      <c r="BX179" s="129" t="str">
        <v>8.08E+10</v>
      </c>
      <c r="BY179" s="129" t="str">
        <v>7850</v>
      </c>
      <c r="BZ179" s="129">
        <v>1</v>
      </c>
      <c r="CA179" s="129">
        <v>0.02</v>
      </c>
      <c r="CD179" s="87">
        <v>177</v>
      </c>
      <c r="CE179" s="87" t="s">
        <v>180</v>
      </c>
      <c r="CF179" s="87" t="s">
        <v>181</v>
      </c>
      <c r="CG179" s="87">
        <v>1</v>
      </c>
      <c r="CH179" s="87">
        <v>1</v>
      </c>
      <c r="CI179" s="87">
        <v>0.02</v>
      </c>
      <c r="CK179" s="87">
        <f t="shared" si="139"/>
        <v>177</v>
      </c>
      <c r="CL179" s="87">
        <f t="shared" si="163"/>
        <v>5.8079999999999998</v>
      </c>
      <c r="CM179" s="87">
        <f t="shared" si="163"/>
        <v>-10.058999999999999</v>
      </c>
      <c r="CN179" s="87">
        <f t="shared" si="140"/>
        <v>-12</v>
      </c>
      <c r="CO179" s="87">
        <v>1</v>
      </c>
      <c r="CP179" s="87">
        <v>0</v>
      </c>
      <c r="CR179" s="87">
        <f t="shared" si="141"/>
        <v>177</v>
      </c>
      <c r="CS179" s="87">
        <f t="shared" si="141"/>
        <v>136</v>
      </c>
      <c r="CT179" s="87">
        <f t="shared" si="141"/>
        <v>137</v>
      </c>
      <c r="CU179" s="87">
        <v>3</v>
      </c>
      <c r="CV179" s="87">
        <v>3</v>
      </c>
      <c r="CW179" s="87">
        <v>1</v>
      </c>
      <c r="CX179" s="87">
        <v>0</v>
      </c>
      <c r="CY179" s="87">
        <v>1</v>
      </c>
      <c r="CZ179" s="87">
        <v>3</v>
      </c>
      <c r="DA179" s="87">
        <v>1</v>
      </c>
      <c r="DB179" s="87" t="b">
        <v>1</v>
      </c>
      <c r="DM179" s="87">
        <v>295</v>
      </c>
      <c r="DN179" s="87">
        <v>270</v>
      </c>
      <c r="DO179" s="87">
        <v>276</v>
      </c>
      <c r="DP179" s="87">
        <v>3</v>
      </c>
      <c r="DQ179" s="87">
        <v>3</v>
      </c>
      <c r="DR179" s="87">
        <v>1</v>
      </c>
      <c r="DS179" s="87">
        <v>0</v>
      </c>
      <c r="DT179" s="87">
        <v>2</v>
      </c>
      <c r="DU179" s="87">
        <v>1</v>
      </c>
      <c r="DV179" s="87">
        <v>1</v>
      </c>
      <c r="DW179" s="87" t="b">
        <v>1</v>
      </c>
    </row>
    <row r="180" spans="1:127" ht="12.75">
      <c r="A180" s="89">
        <f t="shared" si="183"/>
        <v>5</v>
      </c>
      <c r="B180" s="155">
        <f t="shared" si="183"/>
        <v>178</v>
      </c>
      <c r="C180" s="156">
        <v>-12</v>
      </c>
      <c r="D180" s="155">
        <v>8.1489999999999991</v>
      </c>
      <c r="E180" s="155">
        <v>-14.115</v>
      </c>
      <c r="F180" s="155" t="s">
        <v>142</v>
      </c>
      <c r="G180" s="155"/>
      <c r="H180" s="89"/>
      <c r="I180" s="87">
        <v>1</v>
      </c>
      <c r="J180" s="87">
        <f t="shared" si="168"/>
        <v>89.2</v>
      </c>
      <c r="K180" s="126">
        <v>96</v>
      </c>
      <c r="L180" s="87">
        <v>1</v>
      </c>
      <c r="M180" s="87">
        <v>15</v>
      </c>
      <c r="N180" s="87" t="s">
        <v>154</v>
      </c>
      <c r="O180" s="87" t="s">
        <v>155</v>
      </c>
      <c r="P180" s="87">
        <v>0</v>
      </c>
      <c r="Q180" s="127">
        <v>4.6419999999999999E-5</v>
      </c>
      <c r="R180" s="87">
        <v>0</v>
      </c>
      <c r="S180" s="87">
        <v>0</v>
      </c>
      <c r="T180" s="127">
        <v>1182000000</v>
      </c>
      <c r="U180" s="127">
        <v>1182000000</v>
      </c>
      <c r="V180" s="127">
        <v>1875000000</v>
      </c>
      <c r="W180" s="127">
        <v>1875000000</v>
      </c>
      <c r="X180" s="87">
        <v>0</v>
      </c>
      <c r="Y180" s="87">
        <v>0</v>
      </c>
      <c r="Z180" s="127">
        <v>909900000</v>
      </c>
      <c r="AA180" s="127">
        <v>1.1260000000000001E-5</v>
      </c>
      <c r="AB180" s="127">
        <v>9748000000</v>
      </c>
      <c r="AC180" s="87">
        <v>0.65</v>
      </c>
      <c r="AD180" s="87" t="s">
        <v>156</v>
      </c>
      <c r="AE180" s="87" t="s">
        <v>157</v>
      </c>
      <c r="AF180" s="87" t="s">
        <v>158</v>
      </c>
      <c r="AG180" s="87" t="s">
        <v>159</v>
      </c>
      <c r="AH180" s="87" t="s">
        <v>160</v>
      </c>
      <c r="AI180" s="87" t="s">
        <v>161</v>
      </c>
      <c r="AJ180" s="87" t="s">
        <v>162</v>
      </c>
      <c r="AK180" s="87">
        <v>0</v>
      </c>
      <c r="AL180" s="87">
        <v>0</v>
      </c>
      <c r="AM180" s="87" t="s">
        <v>142</v>
      </c>
      <c r="AO180" s="87">
        <f t="shared" si="137"/>
        <v>178</v>
      </c>
      <c r="AP180" s="87">
        <f t="shared" si="135"/>
        <v>8.1489999999999991</v>
      </c>
      <c r="AQ180" s="87">
        <f t="shared" si="135"/>
        <v>-14.115</v>
      </c>
      <c r="AR180" s="87">
        <f t="shared" si="138"/>
        <v>-12</v>
      </c>
      <c r="AS180" s="87">
        <v>1</v>
      </c>
      <c r="AT180" s="87">
        <v>0</v>
      </c>
      <c r="AU180" s="87">
        <v>0</v>
      </c>
      <c r="AV180" s="87">
        <v>0</v>
      </c>
      <c r="AW180" s="87">
        <v>0</v>
      </c>
      <c r="AY180" s="133"/>
      <c r="AZ180" s="87" t="str">
        <f t="shared" si="143"/>
        <v/>
      </c>
      <c r="BA180" s="87" t="str">
        <f t="shared" si="144"/>
        <v/>
      </c>
      <c r="BB180" s="87" t="str">
        <f t="shared" si="145"/>
        <v/>
      </c>
      <c r="BC180" s="87" t="str">
        <f t="shared" si="146"/>
        <v/>
      </c>
      <c r="BD180" s="87" t="str">
        <f t="shared" si="147"/>
        <v/>
      </c>
      <c r="BE180" s="87" t="str">
        <f t="shared" si="148"/>
        <v/>
      </c>
      <c r="BG180" s="87" t="str">
        <f t="shared" si="149"/>
        <v/>
      </c>
      <c r="BH180" s="127" t="str">
        <f t="shared" si="150"/>
        <v/>
      </c>
      <c r="BI180" s="127" t="str">
        <f t="shared" si="151"/>
        <v/>
      </c>
      <c r="BJ180" s="87" t="str">
        <f t="shared" si="152"/>
        <v/>
      </c>
      <c r="BK180" s="87" t="str">
        <f t="shared" si="153"/>
        <v/>
      </c>
      <c r="BL180" s="87" t="str">
        <f t="shared" si="154"/>
        <v/>
      </c>
      <c r="BN180" s="155">
        <v>178</v>
      </c>
      <c r="BO180" s="155">
        <v>137</v>
      </c>
      <c r="BP180" s="155">
        <v>138</v>
      </c>
      <c r="BQ180" s="155">
        <v>178</v>
      </c>
      <c r="BR180" s="155">
        <v>178</v>
      </c>
      <c r="BS180" s="155" t="str">
        <v>1c</v>
      </c>
      <c r="BT180" s="155" t="str">
        <v>0</v>
      </c>
      <c r="BU180" s="87">
        <v>0</v>
      </c>
      <c r="BV180" s="129">
        <v>178</v>
      </c>
      <c r="BW180" s="129" t="str">
        <v>2.10E+11</v>
      </c>
      <c r="BX180" s="129" t="str">
        <v>8.08E+10</v>
      </c>
      <c r="BY180" s="129" t="str">
        <v>7850</v>
      </c>
      <c r="BZ180" s="129">
        <v>1</v>
      </c>
      <c r="CA180" s="129">
        <v>0.02</v>
      </c>
      <c r="CD180" s="87">
        <v>178</v>
      </c>
      <c r="CE180" s="87" t="s">
        <v>180</v>
      </c>
      <c r="CF180" s="87" t="s">
        <v>181</v>
      </c>
      <c r="CG180" s="87">
        <v>1</v>
      </c>
      <c r="CH180" s="87">
        <v>1</v>
      </c>
      <c r="CI180" s="87">
        <v>0.02</v>
      </c>
      <c r="CK180" s="87">
        <f t="shared" si="139"/>
        <v>178</v>
      </c>
      <c r="CL180" s="87">
        <f t="shared" si="163"/>
        <v>8.1489999999999991</v>
      </c>
      <c r="CM180" s="87">
        <f t="shared" si="163"/>
        <v>-14.115</v>
      </c>
      <c r="CN180" s="87">
        <f t="shared" si="140"/>
        <v>-12</v>
      </c>
      <c r="CO180" s="87">
        <v>1</v>
      </c>
      <c r="CP180" s="87">
        <v>0</v>
      </c>
      <c r="CR180" s="87">
        <f t="shared" si="141"/>
        <v>178</v>
      </c>
      <c r="CS180" s="87">
        <f t="shared" si="141"/>
        <v>137</v>
      </c>
      <c r="CT180" s="87">
        <f t="shared" si="141"/>
        <v>138</v>
      </c>
      <c r="CU180" s="87">
        <v>3</v>
      </c>
      <c r="CV180" s="87">
        <v>3</v>
      </c>
      <c r="CW180" s="87">
        <v>1</v>
      </c>
      <c r="CX180" s="87">
        <v>0</v>
      </c>
      <c r="CY180" s="87">
        <v>1</v>
      </c>
      <c r="CZ180" s="87">
        <v>3</v>
      </c>
      <c r="DA180" s="87">
        <v>1</v>
      </c>
      <c r="DB180" s="87" t="b">
        <v>1</v>
      </c>
      <c r="DM180" s="87">
        <v>303</v>
      </c>
      <c r="DN180" s="87">
        <v>271</v>
      </c>
      <c r="DO180" s="87">
        <v>105</v>
      </c>
      <c r="DP180" s="87">
        <v>3</v>
      </c>
      <c r="DQ180" s="87">
        <v>3</v>
      </c>
      <c r="DR180" s="87">
        <v>1</v>
      </c>
      <c r="DS180" s="87">
        <v>0</v>
      </c>
      <c r="DT180" s="87">
        <v>2</v>
      </c>
      <c r="DU180" s="87">
        <v>1</v>
      </c>
      <c r="DV180" s="87">
        <v>1</v>
      </c>
      <c r="DW180" s="87" t="b">
        <v>1</v>
      </c>
    </row>
    <row r="181" spans="1:127" ht="12.75">
      <c r="A181" s="89">
        <f t="shared" si="183"/>
        <v>6</v>
      </c>
      <c r="B181" s="89">
        <f t="shared" si="183"/>
        <v>179</v>
      </c>
      <c r="C181" s="150">
        <v>-12</v>
      </c>
      <c r="D181" s="89">
        <v>9.94</v>
      </c>
      <c r="E181" s="89">
        <v>-17.216999999999999</v>
      </c>
      <c r="F181" s="89" t="s">
        <v>142</v>
      </c>
      <c r="G181" s="89"/>
      <c r="H181" s="89"/>
      <c r="J181" s="87">
        <f t="shared" si="168"/>
        <v>90.1</v>
      </c>
      <c r="K181" s="126">
        <v>96</v>
      </c>
      <c r="L181" s="87">
        <v>1</v>
      </c>
      <c r="M181" s="87">
        <v>15</v>
      </c>
      <c r="N181" s="87" t="s">
        <v>154</v>
      </c>
      <c r="O181" s="87" t="s">
        <v>155</v>
      </c>
      <c r="P181" s="87">
        <v>0</v>
      </c>
      <c r="Q181" s="127">
        <v>4.6419999999999999E-5</v>
      </c>
      <c r="R181" s="87">
        <v>0</v>
      </c>
      <c r="S181" s="87">
        <v>0</v>
      </c>
      <c r="T181" s="127">
        <v>1182000000</v>
      </c>
      <c r="U181" s="127">
        <v>1182000000</v>
      </c>
      <c r="V181" s="127">
        <v>1875000000</v>
      </c>
      <c r="W181" s="127">
        <v>1875000000</v>
      </c>
      <c r="X181" s="87">
        <v>0</v>
      </c>
      <c r="Y181" s="87">
        <v>0</v>
      </c>
      <c r="Z181" s="127">
        <v>909900000</v>
      </c>
      <c r="AA181" s="127">
        <v>1.1260000000000001E-5</v>
      </c>
      <c r="AB181" s="127">
        <v>9748000000</v>
      </c>
      <c r="AC181" s="87">
        <v>0.65</v>
      </c>
      <c r="AD181" s="87" t="s">
        <v>156</v>
      </c>
      <c r="AE181" s="87" t="s">
        <v>157</v>
      </c>
      <c r="AF181" s="87" t="s">
        <v>158</v>
      </c>
      <c r="AG181" s="87" t="s">
        <v>159</v>
      </c>
      <c r="AH181" s="87" t="s">
        <v>160</v>
      </c>
      <c r="AI181" s="87" t="s">
        <v>161</v>
      </c>
      <c r="AJ181" s="87" t="s">
        <v>162</v>
      </c>
      <c r="AK181" s="87">
        <v>0</v>
      </c>
      <c r="AL181" s="87">
        <v>0</v>
      </c>
      <c r="AM181" s="87" t="s">
        <v>142</v>
      </c>
      <c r="AO181" s="153">
        <f t="shared" si="137"/>
        <v>179</v>
      </c>
      <c r="AP181" s="87">
        <f t="shared" si="135"/>
        <v>9.94</v>
      </c>
      <c r="AQ181" s="87">
        <f t="shared" si="135"/>
        <v>-17.216999999999999</v>
      </c>
      <c r="AR181" s="87">
        <f t="shared" si="138"/>
        <v>-12</v>
      </c>
      <c r="AS181" s="87">
        <v>1</v>
      </c>
      <c r="AT181" s="87">
        <v>0</v>
      </c>
      <c r="AU181" s="87">
        <v>0</v>
      </c>
      <c r="AV181" s="87">
        <v>0</v>
      </c>
      <c r="AW181" s="87">
        <v>0</v>
      </c>
      <c r="AY181" s="133">
        <f t="shared" ref="AY181" si="185">IF(J181="", "", INT(J181))</f>
        <v>90</v>
      </c>
      <c r="AZ181" s="87">
        <f t="shared" si="143"/>
        <v>96</v>
      </c>
      <c r="BA181" s="87">
        <f t="shared" si="144"/>
        <v>97</v>
      </c>
      <c r="BB181" s="87">
        <f t="shared" si="145"/>
        <v>90</v>
      </c>
      <c r="BC181" s="87">
        <f t="shared" si="146"/>
        <v>90</v>
      </c>
      <c r="BD181" s="87" t="str">
        <f t="shared" si="147"/>
        <v>1c</v>
      </c>
      <c r="BE181" s="87" t="str">
        <f t="shared" si="148"/>
        <v>0</v>
      </c>
      <c r="BG181" s="87">
        <f t="shared" si="149"/>
        <v>90</v>
      </c>
      <c r="BH181" s="127" t="str">
        <f t="shared" si="150"/>
        <v>2.10E+11</v>
      </c>
      <c r="BI181" s="127" t="str">
        <f t="shared" si="151"/>
        <v>8.08E+10</v>
      </c>
      <c r="BJ181" s="87" t="str">
        <f t="shared" si="152"/>
        <v>7850</v>
      </c>
      <c r="BK181" s="87">
        <f t="shared" si="153"/>
        <v>1</v>
      </c>
      <c r="BL181" s="87">
        <f t="shared" si="154"/>
        <v>1.4999999999999999E-2</v>
      </c>
      <c r="BN181" s="155">
        <v>179</v>
      </c>
      <c r="BO181" s="155">
        <v>138</v>
      </c>
      <c r="BP181" s="155">
        <v>139</v>
      </c>
      <c r="BQ181" s="155">
        <v>179</v>
      </c>
      <c r="BR181" s="155">
        <v>179</v>
      </c>
      <c r="BS181" s="155" t="str">
        <v>1c</v>
      </c>
      <c r="BT181" s="155" t="str">
        <v>0</v>
      </c>
      <c r="BU181" s="87">
        <v>0</v>
      </c>
      <c r="BV181" s="129">
        <v>179</v>
      </c>
      <c r="BW181" s="129" t="str">
        <v>2.10E+11</v>
      </c>
      <c r="BX181" s="129" t="str">
        <v>8.08E+10</v>
      </c>
      <c r="BY181" s="129" t="str">
        <v>7850</v>
      </c>
      <c r="BZ181" s="129">
        <v>1</v>
      </c>
      <c r="CA181" s="129">
        <v>0.02</v>
      </c>
      <c r="CD181" s="87">
        <v>179</v>
      </c>
      <c r="CE181" s="87" t="s">
        <v>180</v>
      </c>
      <c r="CF181" s="87" t="s">
        <v>181</v>
      </c>
      <c r="CG181" s="87">
        <v>1</v>
      </c>
      <c r="CH181" s="87">
        <v>1</v>
      </c>
      <c r="CI181" s="87">
        <v>0.02</v>
      </c>
      <c r="CK181" s="87">
        <f t="shared" si="139"/>
        <v>179</v>
      </c>
      <c r="CL181" s="87">
        <f t="shared" si="163"/>
        <v>9.94</v>
      </c>
      <c r="CM181" s="87">
        <f t="shared" si="163"/>
        <v>-17.216999999999999</v>
      </c>
      <c r="CN181" s="87">
        <f t="shared" si="140"/>
        <v>-12</v>
      </c>
      <c r="CO181" s="87">
        <v>1</v>
      </c>
      <c r="CP181" s="87">
        <v>0</v>
      </c>
      <c r="CR181" s="87">
        <f t="shared" si="141"/>
        <v>179</v>
      </c>
      <c r="CS181" s="87">
        <f t="shared" si="141"/>
        <v>138</v>
      </c>
      <c r="CT181" s="87">
        <f t="shared" si="141"/>
        <v>139</v>
      </c>
      <c r="CU181" s="87">
        <v>3</v>
      </c>
      <c r="CV181" s="87">
        <v>3</v>
      </c>
      <c r="CW181" s="87">
        <v>1</v>
      </c>
      <c r="CX181" s="87">
        <v>0</v>
      </c>
      <c r="CY181" s="87">
        <v>1</v>
      </c>
      <c r="CZ181" s="87">
        <v>3</v>
      </c>
      <c r="DA181" s="87">
        <v>1</v>
      </c>
      <c r="DB181" s="87" t="b">
        <v>1</v>
      </c>
      <c r="DM181" s="87">
        <v>304</v>
      </c>
      <c r="DN181" s="87">
        <v>272</v>
      </c>
      <c r="DO181" s="87">
        <v>108</v>
      </c>
      <c r="DP181" s="87">
        <v>3</v>
      </c>
      <c r="DQ181" s="87">
        <v>3</v>
      </c>
      <c r="DR181" s="87">
        <v>1</v>
      </c>
      <c r="DS181" s="87">
        <v>0</v>
      </c>
      <c r="DT181" s="87">
        <v>2</v>
      </c>
      <c r="DU181" s="87">
        <v>1</v>
      </c>
      <c r="DV181" s="87">
        <v>1</v>
      </c>
      <c r="DW181" s="87" t="b">
        <v>1</v>
      </c>
    </row>
    <row r="182" spans="1:127" ht="12.75">
      <c r="A182" s="89">
        <f t="shared" si="183"/>
        <v>7</v>
      </c>
      <c r="B182" s="89">
        <f t="shared" si="183"/>
        <v>180</v>
      </c>
      <c r="C182" s="150">
        <v>-12</v>
      </c>
      <c r="D182" s="89">
        <v>10.49</v>
      </c>
      <c r="E182" s="89">
        <v>-18.170000000000002</v>
      </c>
      <c r="F182" s="89" t="s">
        <v>142</v>
      </c>
      <c r="G182" s="89"/>
      <c r="H182" s="89"/>
      <c r="J182" s="87">
        <f t="shared" si="168"/>
        <v>90.2</v>
      </c>
      <c r="K182" s="126">
        <v>97</v>
      </c>
      <c r="L182" s="87">
        <v>1</v>
      </c>
      <c r="M182" s="87">
        <v>15</v>
      </c>
      <c r="N182" s="87" t="s">
        <v>154</v>
      </c>
      <c r="O182" s="87" t="s">
        <v>155</v>
      </c>
      <c r="P182" s="87">
        <v>0</v>
      </c>
      <c r="Q182" s="127">
        <v>4.6419999999999999E-5</v>
      </c>
      <c r="R182" s="87">
        <v>0</v>
      </c>
      <c r="S182" s="87">
        <v>0</v>
      </c>
      <c r="T182" s="127">
        <v>1182000000</v>
      </c>
      <c r="U182" s="127">
        <v>1182000000</v>
      </c>
      <c r="V182" s="127">
        <v>1875000000</v>
      </c>
      <c r="W182" s="127">
        <v>1875000000</v>
      </c>
      <c r="X182" s="87">
        <v>0</v>
      </c>
      <c r="Y182" s="87">
        <v>0</v>
      </c>
      <c r="Z182" s="127">
        <v>909900000</v>
      </c>
      <c r="AA182" s="127">
        <v>1.1260000000000001E-5</v>
      </c>
      <c r="AB182" s="127">
        <v>9748000000</v>
      </c>
      <c r="AC182" s="87">
        <v>0.65</v>
      </c>
      <c r="AD182" s="87" t="s">
        <v>156</v>
      </c>
      <c r="AE182" s="87" t="s">
        <v>157</v>
      </c>
      <c r="AF182" s="87" t="s">
        <v>158</v>
      </c>
      <c r="AG182" s="87" t="s">
        <v>159</v>
      </c>
      <c r="AH182" s="87" t="s">
        <v>160</v>
      </c>
      <c r="AI182" s="87" t="s">
        <v>161</v>
      </c>
      <c r="AJ182" s="87" t="s">
        <v>162</v>
      </c>
      <c r="AK182" s="87">
        <v>0</v>
      </c>
      <c r="AL182" s="87">
        <v>0</v>
      </c>
      <c r="AM182" s="87" t="s">
        <v>142</v>
      </c>
      <c r="AO182" s="87">
        <f t="shared" si="137"/>
        <v>180</v>
      </c>
      <c r="AP182" s="87">
        <f t="shared" si="135"/>
        <v>10.49</v>
      </c>
      <c r="AQ182" s="87">
        <f t="shared" si="135"/>
        <v>-18.170000000000002</v>
      </c>
      <c r="AR182" s="87">
        <f t="shared" si="138"/>
        <v>-12</v>
      </c>
      <c r="AS182" s="87">
        <v>1</v>
      </c>
      <c r="AT182" s="87">
        <v>0</v>
      </c>
      <c r="AU182" s="87">
        <v>0</v>
      </c>
      <c r="AV182" s="87">
        <v>0</v>
      </c>
      <c r="AW182" s="87">
        <v>0</v>
      </c>
      <c r="AY182" s="133"/>
      <c r="AZ182" s="87" t="str">
        <f t="shared" si="143"/>
        <v/>
      </c>
      <c r="BA182" s="87" t="str">
        <f t="shared" si="144"/>
        <v/>
      </c>
      <c r="BB182" s="87" t="str">
        <f t="shared" si="145"/>
        <v/>
      </c>
      <c r="BC182" s="87" t="str">
        <f t="shared" si="146"/>
        <v/>
      </c>
      <c r="BD182" s="87" t="str">
        <f t="shared" si="147"/>
        <v/>
      </c>
      <c r="BE182" s="87" t="str">
        <f t="shared" si="148"/>
        <v/>
      </c>
      <c r="BG182" s="87" t="str">
        <f t="shared" si="149"/>
        <v/>
      </c>
      <c r="BH182" s="127" t="str">
        <f t="shared" si="150"/>
        <v/>
      </c>
      <c r="BI182" s="127" t="str">
        <f t="shared" si="151"/>
        <v/>
      </c>
      <c r="BJ182" s="87" t="str">
        <f t="shared" si="152"/>
        <v/>
      </c>
      <c r="BK182" s="87" t="str">
        <f t="shared" si="153"/>
        <v/>
      </c>
      <c r="BL182" s="87" t="str">
        <f t="shared" si="154"/>
        <v/>
      </c>
      <c r="BN182" s="87">
        <v>180</v>
      </c>
      <c r="BO182" s="145">
        <v>139</v>
      </c>
      <c r="BP182" s="87">
        <v>140</v>
      </c>
      <c r="BQ182" s="87">
        <v>180</v>
      </c>
      <c r="BR182" s="87">
        <v>180</v>
      </c>
      <c r="BS182" s="87" t="str">
        <v>1c</v>
      </c>
      <c r="BT182" s="87" t="str">
        <v>0</v>
      </c>
      <c r="BU182" s="87">
        <v>0</v>
      </c>
      <c r="BV182" s="87">
        <v>180</v>
      </c>
      <c r="BW182" s="87" t="str">
        <v>2.10E+11</v>
      </c>
      <c r="BX182" s="87" t="str">
        <v>8.08E+10</v>
      </c>
      <c r="BY182" s="87" t="str">
        <v>7850</v>
      </c>
      <c r="BZ182" s="87">
        <v>1</v>
      </c>
      <c r="CA182" s="87">
        <v>0.02</v>
      </c>
      <c r="CD182" s="87">
        <v>180</v>
      </c>
      <c r="CE182" s="87" t="s">
        <v>180</v>
      </c>
      <c r="CF182" s="87" t="s">
        <v>181</v>
      </c>
      <c r="CG182" s="87">
        <v>1</v>
      </c>
      <c r="CH182" s="87">
        <v>1</v>
      </c>
      <c r="CI182" s="87">
        <v>0.02</v>
      </c>
      <c r="CK182" s="87">
        <f t="shared" si="139"/>
        <v>180</v>
      </c>
      <c r="CL182" s="87">
        <f t="shared" si="163"/>
        <v>10.49</v>
      </c>
      <c r="CM182" s="87">
        <f t="shared" si="163"/>
        <v>-18.170000000000002</v>
      </c>
      <c r="CN182" s="87">
        <f t="shared" si="140"/>
        <v>-12</v>
      </c>
      <c r="CO182" s="87">
        <v>1</v>
      </c>
      <c r="CP182" s="87">
        <v>0</v>
      </c>
      <c r="CR182" s="87">
        <f t="shared" si="141"/>
        <v>180</v>
      </c>
      <c r="CS182" s="87">
        <f t="shared" si="141"/>
        <v>139</v>
      </c>
      <c r="CT182" s="87">
        <f t="shared" si="141"/>
        <v>140</v>
      </c>
      <c r="CU182" s="87">
        <v>3</v>
      </c>
      <c r="CV182" s="87">
        <v>3</v>
      </c>
      <c r="CW182" s="87">
        <v>1</v>
      </c>
      <c r="CX182" s="87">
        <v>0</v>
      </c>
      <c r="CY182" s="87">
        <v>1</v>
      </c>
      <c r="CZ182" s="87">
        <v>3</v>
      </c>
      <c r="DA182" s="87">
        <v>1</v>
      </c>
      <c r="DB182" s="87" t="b">
        <v>1</v>
      </c>
      <c r="DM182" s="87">
        <v>305</v>
      </c>
      <c r="DN182" s="87">
        <v>273</v>
      </c>
      <c r="DO182" s="87">
        <v>115</v>
      </c>
      <c r="DP182" s="87">
        <v>3</v>
      </c>
      <c r="DQ182" s="87">
        <v>3</v>
      </c>
      <c r="DR182" s="87">
        <v>1</v>
      </c>
      <c r="DS182" s="87">
        <v>0</v>
      </c>
      <c r="DT182" s="87">
        <v>2</v>
      </c>
      <c r="DU182" s="87">
        <v>1</v>
      </c>
      <c r="DV182" s="87">
        <v>1</v>
      </c>
      <c r="DW182" s="87" t="b">
        <v>1</v>
      </c>
    </row>
    <row r="183" spans="1:127" ht="12.75">
      <c r="A183" s="166"/>
      <c r="B183" s="145">
        <f t="shared" si="183"/>
        <v>181</v>
      </c>
      <c r="C183" s="126">
        <v>1.833</v>
      </c>
      <c r="D183" s="87">
        <v>4.6266699999999998</v>
      </c>
      <c r="E183" s="87">
        <v>8.0136699999999994</v>
      </c>
      <c r="F183" s="87" t="s">
        <v>142</v>
      </c>
      <c r="I183" s="155">
        <f>SUM(I3:I182)</f>
        <v>87</v>
      </c>
      <c r="J183" s="87">
        <f t="shared" si="168"/>
        <v>91.1</v>
      </c>
      <c r="K183" s="126">
        <v>97</v>
      </c>
      <c r="L183" s="87">
        <v>1</v>
      </c>
      <c r="M183" s="87">
        <v>15</v>
      </c>
      <c r="N183" s="87" t="s">
        <v>154</v>
      </c>
      <c r="O183" s="87" t="s">
        <v>155</v>
      </c>
      <c r="P183" s="87">
        <v>0</v>
      </c>
      <c r="Q183" s="127">
        <v>4.6419999999999999E-5</v>
      </c>
      <c r="R183" s="87">
        <v>0</v>
      </c>
      <c r="S183" s="87">
        <v>0</v>
      </c>
      <c r="T183" s="127">
        <v>1182000000</v>
      </c>
      <c r="U183" s="127">
        <v>1182000000</v>
      </c>
      <c r="V183" s="127">
        <v>1875000000</v>
      </c>
      <c r="W183" s="127">
        <v>1875000000</v>
      </c>
      <c r="X183" s="87">
        <v>0</v>
      </c>
      <c r="Y183" s="87">
        <v>0</v>
      </c>
      <c r="Z183" s="127">
        <v>909900000</v>
      </c>
      <c r="AA183" s="127">
        <v>1.1260000000000001E-5</v>
      </c>
      <c r="AB183" s="127">
        <v>9748000000</v>
      </c>
      <c r="AC183" s="87">
        <v>0.65</v>
      </c>
      <c r="AD183" s="87" t="s">
        <v>156</v>
      </c>
      <c r="AE183" s="87" t="s">
        <v>157</v>
      </c>
      <c r="AF183" s="87" t="s">
        <v>158</v>
      </c>
      <c r="AG183" s="87" t="s">
        <v>159</v>
      </c>
      <c r="AH183" s="87" t="s">
        <v>160</v>
      </c>
      <c r="AI183" s="87" t="s">
        <v>161</v>
      </c>
      <c r="AJ183" s="87" t="s">
        <v>162</v>
      </c>
      <c r="AK183" s="87">
        <v>0</v>
      </c>
      <c r="AL183" s="87">
        <v>0</v>
      </c>
      <c r="AM183" s="87" t="s">
        <v>142</v>
      </c>
      <c r="AO183" s="87">
        <f t="shared" si="137"/>
        <v>181</v>
      </c>
      <c r="AP183" s="87">
        <f t="shared" si="135"/>
        <v>4.6266699999999998</v>
      </c>
      <c r="AQ183" s="87">
        <f t="shared" si="135"/>
        <v>8.0136699999999994</v>
      </c>
      <c r="AR183" s="87">
        <f t="shared" si="138"/>
        <v>1.833</v>
      </c>
      <c r="AS183" s="87">
        <v>1</v>
      </c>
      <c r="AT183" s="87">
        <v>0</v>
      </c>
      <c r="AU183" s="87">
        <v>0</v>
      </c>
      <c r="AV183" s="87">
        <v>0</v>
      </c>
      <c r="AW183" s="87">
        <v>0</v>
      </c>
      <c r="AY183" s="133">
        <f t="shared" ref="AY183" si="186">IF(J183="", "", INT(J183))</f>
        <v>91</v>
      </c>
      <c r="AZ183" s="87">
        <f t="shared" si="143"/>
        <v>97</v>
      </c>
      <c r="BA183" s="87">
        <f t="shared" si="144"/>
        <v>98</v>
      </c>
      <c r="BB183" s="87">
        <f t="shared" si="145"/>
        <v>91</v>
      </c>
      <c r="BC183" s="87">
        <f t="shared" si="146"/>
        <v>91</v>
      </c>
      <c r="BD183" s="87" t="str">
        <f t="shared" si="147"/>
        <v>1c</v>
      </c>
      <c r="BE183" s="87" t="str">
        <f t="shared" si="148"/>
        <v>0</v>
      </c>
      <c r="BG183" s="87">
        <f t="shared" si="149"/>
        <v>91</v>
      </c>
      <c r="BH183" s="127" t="str">
        <f t="shared" si="150"/>
        <v>2.10E+11</v>
      </c>
      <c r="BI183" s="127" t="str">
        <f t="shared" si="151"/>
        <v>8.08E+10</v>
      </c>
      <c r="BJ183" s="87" t="str">
        <f t="shared" si="152"/>
        <v>7850</v>
      </c>
      <c r="BK183" s="87">
        <f t="shared" si="153"/>
        <v>1</v>
      </c>
      <c r="BL183" s="87">
        <f t="shared" si="154"/>
        <v>1.4999999999999999E-2</v>
      </c>
      <c r="BN183" s="87">
        <v>181</v>
      </c>
      <c r="BO183" s="87">
        <v>140</v>
      </c>
      <c r="BP183" s="87">
        <v>141</v>
      </c>
      <c r="BQ183" s="87">
        <v>181</v>
      </c>
      <c r="BR183" s="87">
        <v>181</v>
      </c>
      <c r="BS183" s="87" t="str">
        <v>1c</v>
      </c>
      <c r="BT183" s="87" t="str">
        <v>0</v>
      </c>
      <c r="BU183" s="87">
        <v>0</v>
      </c>
      <c r="BV183" s="129">
        <v>181</v>
      </c>
      <c r="BW183" s="129" t="str">
        <v>2.10E+11</v>
      </c>
      <c r="BX183" s="129" t="str">
        <v>8.08E+10</v>
      </c>
      <c r="BY183" s="129" t="str">
        <v>7850</v>
      </c>
      <c r="BZ183" s="129">
        <v>1</v>
      </c>
      <c r="CA183" s="129">
        <v>0.02</v>
      </c>
      <c r="CD183" s="87">
        <v>181</v>
      </c>
      <c r="CE183" s="87" t="s">
        <v>180</v>
      </c>
      <c r="CF183" s="87" t="s">
        <v>181</v>
      </c>
      <c r="CG183" s="87">
        <v>1</v>
      </c>
      <c r="CH183" s="87">
        <v>1</v>
      </c>
      <c r="CI183" s="87">
        <v>0.02</v>
      </c>
      <c r="CR183" s="87">
        <f t="shared" ref="CR183:CT243" si="187">BN183</f>
        <v>181</v>
      </c>
      <c r="CS183" s="87">
        <f t="shared" si="187"/>
        <v>140</v>
      </c>
      <c r="CT183" s="87">
        <f t="shared" si="187"/>
        <v>141</v>
      </c>
      <c r="CU183" s="87">
        <v>3</v>
      </c>
      <c r="CV183" s="87">
        <v>3</v>
      </c>
      <c r="CW183" s="87">
        <v>1</v>
      </c>
      <c r="CX183" s="87">
        <v>0</v>
      </c>
      <c r="CY183" s="87">
        <v>1</v>
      </c>
      <c r="CZ183" s="87">
        <v>3</v>
      </c>
      <c r="DA183" s="87">
        <v>1</v>
      </c>
      <c r="DB183" s="87" t="b">
        <v>1</v>
      </c>
      <c r="DM183" s="87">
        <v>306</v>
      </c>
      <c r="DN183" s="87">
        <v>274</v>
      </c>
      <c r="DO183" s="87">
        <v>161</v>
      </c>
      <c r="DP183" s="87">
        <v>3</v>
      </c>
      <c r="DQ183" s="87">
        <v>3</v>
      </c>
      <c r="DR183" s="87">
        <v>1</v>
      </c>
      <c r="DS183" s="87">
        <v>0</v>
      </c>
      <c r="DT183" s="87">
        <v>2</v>
      </c>
      <c r="DU183" s="87">
        <v>1</v>
      </c>
      <c r="DV183" s="87">
        <v>1</v>
      </c>
      <c r="DW183" s="87" t="b">
        <v>1</v>
      </c>
    </row>
    <row r="184" spans="1:127" ht="12.75">
      <c r="A184" s="166"/>
      <c r="B184" s="145">
        <f t="shared" si="183"/>
        <v>182</v>
      </c>
      <c r="C184" s="126">
        <v>-4.8333000000000004</v>
      </c>
      <c r="D184" s="87">
        <v>7.2832999999999997</v>
      </c>
      <c r="E184" s="87">
        <v>12.6153</v>
      </c>
      <c r="F184" s="87" t="s">
        <v>142</v>
      </c>
      <c r="J184" s="87">
        <f t="shared" si="168"/>
        <v>91.2</v>
      </c>
      <c r="K184" s="126">
        <v>98</v>
      </c>
      <c r="L184" s="87">
        <v>1</v>
      </c>
      <c r="M184" s="87">
        <v>15</v>
      </c>
      <c r="N184" s="87" t="s">
        <v>154</v>
      </c>
      <c r="O184" s="87" t="s">
        <v>155</v>
      </c>
      <c r="P184" s="87">
        <v>0</v>
      </c>
      <c r="Q184" s="127">
        <v>4.6419999999999999E-5</v>
      </c>
      <c r="R184" s="87">
        <v>0</v>
      </c>
      <c r="S184" s="87">
        <v>0</v>
      </c>
      <c r="T184" s="127">
        <v>1182000000</v>
      </c>
      <c r="U184" s="127">
        <v>1182000000</v>
      </c>
      <c r="V184" s="127">
        <v>1875000000</v>
      </c>
      <c r="W184" s="127">
        <v>1875000000</v>
      </c>
      <c r="X184" s="87">
        <v>0</v>
      </c>
      <c r="Y184" s="87">
        <v>0</v>
      </c>
      <c r="Z184" s="127">
        <v>909900000</v>
      </c>
      <c r="AA184" s="127">
        <v>1.1260000000000001E-5</v>
      </c>
      <c r="AB184" s="127">
        <v>9748000000</v>
      </c>
      <c r="AC184" s="87">
        <v>0.65</v>
      </c>
      <c r="AD184" s="87" t="s">
        <v>156</v>
      </c>
      <c r="AE184" s="87" t="s">
        <v>157</v>
      </c>
      <c r="AF184" s="87" t="s">
        <v>158</v>
      </c>
      <c r="AG184" s="87" t="s">
        <v>159</v>
      </c>
      <c r="AH184" s="87" t="s">
        <v>160</v>
      </c>
      <c r="AI184" s="87" t="s">
        <v>161</v>
      </c>
      <c r="AJ184" s="87" t="s">
        <v>162</v>
      </c>
      <c r="AK184" s="87">
        <v>0</v>
      </c>
      <c r="AL184" s="87">
        <v>0</v>
      </c>
      <c r="AM184" s="87" t="s">
        <v>142</v>
      </c>
      <c r="AO184" s="87">
        <f t="shared" si="137"/>
        <v>182</v>
      </c>
      <c r="AP184" s="87">
        <f t="shared" si="135"/>
        <v>7.2832999999999997</v>
      </c>
      <c r="AQ184" s="87">
        <f t="shared" si="135"/>
        <v>12.6153</v>
      </c>
      <c r="AR184" s="87">
        <f t="shared" si="138"/>
        <v>-4.8333000000000004</v>
      </c>
      <c r="AS184" s="87">
        <v>1</v>
      </c>
      <c r="AT184" s="87">
        <v>0</v>
      </c>
      <c r="AU184" s="87">
        <v>0</v>
      </c>
      <c r="AV184" s="87">
        <v>0</v>
      </c>
      <c r="AW184" s="87">
        <v>0</v>
      </c>
      <c r="AY184" s="133"/>
      <c r="AZ184" s="87" t="str">
        <f t="shared" si="143"/>
        <v/>
      </c>
      <c r="BA184" s="87" t="str">
        <f t="shared" si="144"/>
        <v/>
      </c>
      <c r="BB184" s="87" t="str">
        <f t="shared" si="145"/>
        <v/>
      </c>
      <c r="BC184" s="87" t="str">
        <f t="shared" si="146"/>
        <v/>
      </c>
      <c r="BD184" s="87" t="str">
        <f t="shared" si="147"/>
        <v/>
      </c>
      <c r="BE184" s="87" t="str">
        <f t="shared" si="148"/>
        <v/>
      </c>
      <c r="BG184" s="87" t="str">
        <f t="shared" si="149"/>
        <v/>
      </c>
      <c r="BH184" s="127" t="str">
        <f t="shared" si="150"/>
        <v/>
      </c>
      <c r="BI184" s="127" t="str">
        <f t="shared" si="151"/>
        <v/>
      </c>
      <c r="BJ184" s="87" t="str">
        <f t="shared" si="152"/>
        <v/>
      </c>
      <c r="BK184" s="87" t="str">
        <f t="shared" si="153"/>
        <v/>
      </c>
      <c r="BL184" s="87" t="str">
        <f t="shared" si="154"/>
        <v/>
      </c>
      <c r="BN184" s="87">
        <v>182</v>
      </c>
      <c r="BO184" s="87">
        <v>141</v>
      </c>
      <c r="BP184" s="155">
        <v>142</v>
      </c>
      <c r="BQ184" s="87">
        <v>182</v>
      </c>
      <c r="BR184" s="87">
        <v>182</v>
      </c>
      <c r="BS184" s="87" t="str">
        <v>1c</v>
      </c>
      <c r="BT184" s="87" t="str">
        <v>0</v>
      </c>
      <c r="BU184" s="87">
        <v>0</v>
      </c>
      <c r="BV184" s="129">
        <v>182</v>
      </c>
      <c r="BW184" s="129" t="str">
        <v>2.10E+11</v>
      </c>
      <c r="BX184" s="129" t="str">
        <v>8.08E+10</v>
      </c>
      <c r="BY184" s="129" t="str">
        <v>7850</v>
      </c>
      <c r="BZ184" s="129">
        <v>1</v>
      </c>
      <c r="CA184" s="129">
        <v>0.02</v>
      </c>
      <c r="CD184" s="87">
        <v>182</v>
      </c>
      <c r="CE184" s="87" t="s">
        <v>180</v>
      </c>
      <c r="CF184" s="87" t="s">
        <v>181</v>
      </c>
      <c r="CG184" s="87">
        <v>1</v>
      </c>
      <c r="CH184" s="87">
        <v>1</v>
      </c>
      <c r="CI184" s="87">
        <v>0.02</v>
      </c>
      <c r="CR184" s="87">
        <f t="shared" si="187"/>
        <v>182</v>
      </c>
      <c r="CS184" s="87">
        <f t="shared" si="187"/>
        <v>141</v>
      </c>
      <c r="CT184" s="87">
        <f t="shared" si="187"/>
        <v>142</v>
      </c>
      <c r="CU184" s="87">
        <v>3</v>
      </c>
      <c r="CV184" s="87">
        <v>3</v>
      </c>
      <c r="CW184" s="87">
        <v>1</v>
      </c>
      <c r="CX184" s="87">
        <v>0</v>
      </c>
      <c r="CY184" s="87">
        <v>1</v>
      </c>
      <c r="CZ184" s="87">
        <v>3</v>
      </c>
      <c r="DA184" s="87">
        <v>1</v>
      </c>
      <c r="DB184" s="87" t="b">
        <v>1</v>
      </c>
      <c r="DM184" s="87">
        <v>307</v>
      </c>
      <c r="DN184" s="87">
        <v>275</v>
      </c>
      <c r="DO184" s="87">
        <v>172</v>
      </c>
      <c r="DP184" s="87">
        <v>3</v>
      </c>
      <c r="DQ184" s="87">
        <v>3</v>
      </c>
      <c r="DR184" s="87">
        <v>1</v>
      </c>
      <c r="DS184" s="87">
        <v>0</v>
      </c>
      <c r="DT184" s="87">
        <v>2</v>
      </c>
      <c r="DU184" s="87">
        <v>1</v>
      </c>
      <c r="DV184" s="87">
        <v>1</v>
      </c>
      <c r="DW184" s="87" t="b">
        <v>1</v>
      </c>
    </row>
    <row r="185" spans="1:127" ht="12.75">
      <c r="A185" s="166"/>
      <c r="B185" s="145">
        <f t="shared" si="183"/>
        <v>183</v>
      </c>
      <c r="C185" s="126">
        <v>1.833</v>
      </c>
      <c r="D185" s="87">
        <v>-9.2536699999999996</v>
      </c>
      <c r="E185" s="87">
        <v>0</v>
      </c>
      <c r="F185" s="87" t="s">
        <v>142</v>
      </c>
      <c r="J185" s="87">
        <f t="shared" si="168"/>
        <v>92.1</v>
      </c>
      <c r="K185" s="126">
        <v>98</v>
      </c>
      <c r="L185" s="87">
        <v>1</v>
      </c>
      <c r="M185" s="87">
        <v>15</v>
      </c>
      <c r="N185" s="87" t="s">
        <v>154</v>
      </c>
      <c r="O185" s="87" t="s">
        <v>155</v>
      </c>
      <c r="P185" s="87">
        <v>0</v>
      </c>
      <c r="Q185" s="127">
        <v>4.6419999999999999E-5</v>
      </c>
      <c r="R185" s="87">
        <v>0</v>
      </c>
      <c r="S185" s="87">
        <v>0</v>
      </c>
      <c r="T185" s="127">
        <v>1182000000</v>
      </c>
      <c r="U185" s="127">
        <v>1182000000</v>
      </c>
      <c r="V185" s="127">
        <v>1875000000</v>
      </c>
      <c r="W185" s="127">
        <v>1875000000</v>
      </c>
      <c r="X185" s="87">
        <v>0</v>
      </c>
      <c r="Y185" s="87">
        <v>0</v>
      </c>
      <c r="Z185" s="127">
        <v>909900000</v>
      </c>
      <c r="AA185" s="127">
        <v>1.1260000000000001E-5</v>
      </c>
      <c r="AB185" s="127">
        <v>9748000000</v>
      </c>
      <c r="AC185" s="87">
        <v>0.65</v>
      </c>
      <c r="AD185" s="87" t="s">
        <v>156</v>
      </c>
      <c r="AE185" s="87" t="s">
        <v>157</v>
      </c>
      <c r="AF185" s="87" t="s">
        <v>158</v>
      </c>
      <c r="AG185" s="87" t="s">
        <v>159</v>
      </c>
      <c r="AH185" s="87" t="s">
        <v>160</v>
      </c>
      <c r="AI185" s="87" t="s">
        <v>161</v>
      </c>
      <c r="AJ185" s="87" t="s">
        <v>162</v>
      </c>
      <c r="AK185" s="87">
        <v>0</v>
      </c>
      <c r="AL185" s="87">
        <v>0</v>
      </c>
      <c r="AM185" s="87" t="s">
        <v>142</v>
      </c>
      <c r="AO185" s="87">
        <f t="shared" si="137"/>
        <v>183</v>
      </c>
      <c r="AP185" s="87">
        <f t="shared" si="135"/>
        <v>-9.2536699999999996</v>
      </c>
      <c r="AQ185" s="87">
        <f t="shared" si="135"/>
        <v>0</v>
      </c>
      <c r="AR185" s="87">
        <f t="shared" si="138"/>
        <v>1.833</v>
      </c>
      <c r="AS185" s="87">
        <v>1</v>
      </c>
      <c r="AT185" s="87">
        <v>0</v>
      </c>
      <c r="AU185" s="87">
        <v>0</v>
      </c>
      <c r="AV185" s="87">
        <v>0</v>
      </c>
      <c r="AW185" s="87">
        <v>0</v>
      </c>
      <c r="AY185" s="133">
        <f t="shared" ref="AY185" si="188">IF(J185="", "", INT(J185))</f>
        <v>92</v>
      </c>
      <c r="AZ185" s="87">
        <f t="shared" si="143"/>
        <v>98</v>
      </c>
      <c r="BA185" s="87">
        <f t="shared" si="144"/>
        <v>99</v>
      </c>
      <c r="BB185" s="87">
        <f t="shared" si="145"/>
        <v>92</v>
      </c>
      <c r="BC185" s="87">
        <f t="shared" si="146"/>
        <v>92</v>
      </c>
      <c r="BD185" s="87" t="str">
        <f t="shared" si="147"/>
        <v>1c</v>
      </c>
      <c r="BE185" s="87" t="str">
        <f t="shared" si="148"/>
        <v>0</v>
      </c>
      <c r="BG185" s="87">
        <f t="shared" si="149"/>
        <v>92</v>
      </c>
      <c r="BH185" s="127" t="str">
        <f t="shared" si="150"/>
        <v>2.10E+11</v>
      </c>
      <c r="BI185" s="127" t="str">
        <f t="shared" si="151"/>
        <v>8.08E+10</v>
      </c>
      <c r="BJ185" s="87" t="str">
        <f t="shared" si="152"/>
        <v>7850</v>
      </c>
      <c r="BK185" s="87">
        <f t="shared" si="153"/>
        <v>1</v>
      </c>
      <c r="BL185" s="87">
        <f t="shared" si="154"/>
        <v>1.4999999999999999E-2</v>
      </c>
      <c r="BN185" s="155">
        <v>183</v>
      </c>
      <c r="BO185" s="155">
        <v>142</v>
      </c>
      <c r="BP185" s="155">
        <v>143</v>
      </c>
      <c r="BQ185" s="155">
        <v>183</v>
      </c>
      <c r="BR185" s="155">
        <v>183</v>
      </c>
      <c r="BS185" s="155" t="str">
        <v>1c</v>
      </c>
      <c r="BT185" s="155" t="str">
        <v>0</v>
      </c>
      <c r="BU185" s="87">
        <v>0</v>
      </c>
      <c r="BV185" s="129">
        <v>183</v>
      </c>
      <c r="BW185" s="129" t="str">
        <v>2.10E+11</v>
      </c>
      <c r="BX185" s="129" t="str">
        <v>8.08E+10</v>
      </c>
      <c r="BY185" s="129" t="str">
        <v>7850</v>
      </c>
      <c r="BZ185" s="129">
        <v>1</v>
      </c>
      <c r="CA185" s="129">
        <v>0.02</v>
      </c>
      <c r="CD185" s="87">
        <v>183</v>
      </c>
      <c r="CE185" s="87" t="s">
        <v>180</v>
      </c>
      <c r="CF185" s="87" t="s">
        <v>181</v>
      </c>
      <c r="CG185" s="87">
        <v>1</v>
      </c>
      <c r="CH185" s="87">
        <v>1</v>
      </c>
      <c r="CI185" s="87">
        <v>0.02</v>
      </c>
      <c r="CR185" s="87">
        <f t="shared" si="187"/>
        <v>183</v>
      </c>
      <c r="CS185" s="87">
        <f t="shared" si="187"/>
        <v>142</v>
      </c>
      <c r="CT185" s="87">
        <f t="shared" si="187"/>
        <v>143</v>
      </c>
      <c r="CU185" s="87">
        <v>3</v>
      </c>
      <c r="CV185" s="87">
        <v>3</v>
      </c>
      <c r="CW185" s="87">
        <v>1</v>
      </c>
      <c r="CX185" s="87">
        <v>0</v>
      </c>
      <c r="CY185" s="87">
        <v>1</v>
      </c>
      <c r="CZ185" s="87">
        <v>3</v>
      </c>
      <c r="DA185" s="87">
        <v>1</v>
      </c>
      <c r="DB185" s="87" t="b">
        <v>1</v>
      </c>
      <c r="DM185" s="87">
        <v>308</v>
      </c>
      <c r="DN185" s="87">
        <v>276</v>
      </c>
      <c r="DO185" s="87">
        <v>179</v>
      </c>
      <c r="DP185" s="87">
        <v>3</v>
      </c>
      <c r="DQ185" s="87">
        <v>3</v>
      </c>
      <c r="DR185" s="87">
        <v>1</v>
      </c>
      <c r="DS185" s="87">
        <v>0</v>
      </c>
      <c r="DT185" s="87">
        <v>2</v>
      </c>
      <c r="DU185" s="87">
        <v>1</v>
      </c>
      <c r="DV185" s="87">
        <v>1</v>
      </c>
      <c r="DW185" s="87" t="b">
        <v>1</v>
      </c>
    </row>
    <row r="186" spans="1:127" ht="12.75">
      <c r="A186" s="166"/>
      <c r="B186" s="145">
        <f t="shared" si="183"/>
        <v>184</v>
      </c>
      <c r="C186" s="126">
        <v>-4.8333000000000004</v>
      </c>
      <c r="D186" s="87">
        <v>-14.567299999999999</v>
      </c>
      <c r="E186" s="87">
        <v>0</v>
      </c>
      <c r="F186" s="87" t="s">
        <v>142</v>
      </c>
      <c r="J186" s="87">
        <f t="shared" si="168"/>
        <v>92.2</v>
      </c>
      <c r="K186" s="126">
        <v>99</v>
      </c>
      <c r="L186" s="87">
        <v>1</v>
      </c>
      <c r="M186" s="87">
        <v>15</v>
      </c>
      <c r="N186" s="87" t="s">
        <v>154</v>
      </c>
      <c r="O186" s="87" t="s">
        <v>155</v>
      </c>
      <c r="P186" s="87">
        <v>0</v>
      </c>
      <c r="Q186" s="127">
        <v>4.6419999999999999E-5</v>
      </c>
      <c r="R186" s="87">
        <v>0</v>
      </c>
      <c r="S186" s="87">
        <v>0</v>
      </c>
      <c r="T186" s="127">
        <v>1182000000</v>
      </c>
      <c r="U186" s="127">
        <v>1182000000</v>
      </c>
      <c r="V186" s="127">
        <v>1875000000</v>
      </c>
      <c r="W186" s="127">
        <v>1875000000</v>
      </c>
      <c r="X186" s="87">
        <v>0</v>
      </c>
      <c r="Y186" s="87">
        <v>0</v>
      </c>
      <c r="Z186" s="127">
        <v>909900000</v>
      </c>
      <c r="AA186" s="127">
        <v>1.1260000000000001E-5</v>
      </c>
      <c r="AB186" s="127">
        <v>9748000000</v>
      </c>
      <c r="AC186" s="87">
        <v>0.65</v>
      </c>
      <c r="AD186" s="87" t="s">
        <v>156</v>
      </c>
      <c r="AE186" s="87" t="s">
        <v>157</v>
      </c>
      <c r="AF186" s="87" t="s">
        <v>158</v>
      </c>
      <c r="AG186" s="87" t="s">
        <v>159</v>
      </c>
      <c r="AH186" s="87" t="s">
        <v>160</v>
      </c>
      <c r="AI186" s="87" t="s">
        <v>161</v>
      </c>
      <c r="AJ186" s="87" t="s">
        <v>162</v>
      </c>
      <c r="AK186" s="87">
        <v>0</v>
      </c>
      <c r="AL186" s="87">
        <v>0</v>
      </c>
      <c r="AM186" s="87" t="s">
        <v>142</v>
      </c>
      <c r="AO186" s="87">
        <f t="shared" si="137"/>
        <v>184</v>
      </c>
      <c r="AP186" s="87">
        <f t="shared" si="135"/>
        <v>-14.567299999999999</v>
      </c>
      <c r="AQ186" s="87">
        <f t="shared" si="135"/>
        <v>0</v>
      </c>
      <c r="AR186" s="87">
        <f t="shared" si="138"/>
        <v>-4.8333000000000004</v>
      </c>
      <c r="AS186" s="87">
        <v>1</v>
      </c>
      <c r="AT186" s="87">
        <v>0</v>
      </c>
      <c r="AU186" s="87">
        <v>0</v>
      </c>
      <c r="AV186" s="87">
        <v>0</v>
      </c>
      <c r="AW186" s="87">
        <v>0</v>
      </c>
      <c r="AY186" s="133"/>
      <c r="AZ186" s="87" t="str">
        <f t="shared" si="143"/>
        <v/>
      </c>
      <c r="BA186" s="87" t="str">
        <f t="shared" si="144"/>
        <v/>
      </c>
      <c r="BB186" s="87" t="str">
        <f t="shared" si="145"/>
        <v/>
      </c>
      <c r="BC186" s="87" t="str">
        <f t="shared" si="146"/>
        <v/>
      </c>
      <c r="BD186" s="87" t="str">
        <f t="shared" si="147"/>
        <v/>
      </c>
      <c r="BE186" s="87" t="str">
        <f t="shared" si="148"/>
        <v/>
      </c>
      <c r="BG186" s="87" t="str">
        <f t="shared" si="149"/>
        <v/>
      </c>
      <c r="BH186" s="127" t="str">
        <f t="shared" si="150"/>
        <v/>
      </c>
      <c r="BI186" s="127" t="str">
        <f t="shared" si="151"/>
        <v/>
      </c>
      <c r="BJ186" s="87" t="str">
        <f t="shared" si="152"/>
        <v/>
      </c>
      <c r="BK186" s="87" t="str">
        <f t="shared" si="153"/>
        <v/>
      </c>
      <c r="BL186" s="87" t="str">
        <f t="shared" si="154"/>
        <v/>
      </c>
      <c r="BN186" s="155">
        <v>184</v>
      </c>
      <c r="BO186" s="155">
        <v>143</v>
      </c>
      <c r="BP186" s="155">
        <v>144</v>
      </c>
      <c r="BQ186" s="155">
        <v>184</v>
      </c>
      <c r="BR186" s="155">
        <v>184</v>
      </c>
      <c r="BS186" s="155" t="str">
        <v>1c</v>
      </c>
      <c r="BT186" s="155" t="str">
        <v>0</v>
      </c>
      <c r="BU186" s="87">
        <v>0</v>
      </c>
      <c r="BV186" s="129">
        <v>184</v>
      </c>
      <c r="BW186" s="129" t="str">
        <v>2.10E+11</v>
      </c>
      <c r="BX186" s="129" t="str">
        <v>8.08E+10</v>
      </c>
      <c r="BY186" s="129" t="str">
        <v>7850</v>
      </c>
      <c r="BZ186" s="129">
        <v>1</v>
      </c>
      <c r="CA186" s="129">
        <v>0.02</v>
      </c>
      <c r="CD186" s="87">
        <v>184</v>
      </c>
      <c r="CE186" s="87" t="s">
        <v>180</v>
      </c>
      <c r="CF186" s="87" t="s">
        <v>181</v>
      </c>
      <c r="CG186" s="87">
        <v>1</v>
      </c>
      <c r="CH186" s="87">
        <v>1</v>
      </c>
      <c r="CI186" s="87">
        <v>0.02</v>
      </c>
      <c r="CR186" s="87">
        <f t="shared" si="187"/>
        <v>184</v>
      </c>
      <c r="CS186" s="87">
        <f t="shared" si="187"/>
        <v>143</v>
      </c>
      <c r="CT186" s="87">
        <f t="shared" si="187"/>
        <v>144</v>
      </c>
      <c r="CU186" s="87">
        <v>3</v>
      </c>
      <c r="CV186" s="87">
        <v>3</v>
      </c>
      <c r="CW186" s="87">
        <v>1</v>
      </c>
      <c r="CX186" s="87">
        <v>0</v>
      </c>
      <c r="CY186" s="87">
        <v>1</v>
      </c>
      <c r="CZ186" s="87">
        <v>3</v>
      </c>
      <c r="DA186" s="87">
        <v>1</v>
      </c>
      <c r="DB186" s="87" t="b">
        <v>1</v>
      </c>
      <c r="DM186" s="87">
        <v>309</v>
      </c>
      <c r="DN186" s="87">
        <v>277</v>
      </c>
      <c r="DO186" s="87">
        <v>268</v>
      </c>
      <c r="DP186" s="87">
        <v>3</v>
      </c>
      <c r="DQ186" s="87">
        <v>3</v>
      </c>
      <c r="DR186" s="87">
        <v>1</v>
      </c>
      <c r="DS186" s="87">
        <v>0</v>
      </c>
      <c r="DT186" s="87">
        <v>2</v>
      </c>
      <c r="DU186" s="87">
        <v>1</v>
      </c>
      <c r="DV186" s="87">
        <v>1</v>
      </c>
      <c r="DW186" s="87" t="b">
        <v>1</v>
      </c>
    </row>
    <row r="187" spans="1:127" ht="12.75">
      <c r="A187" s="166"/>
      <c r="B187" s="145">
        <f t="shared" si="183"/>
        <v>185</v>
      </c>
      <c r="C187" s="126">
        <v>1.833</v>
      </c>
      <c r="D187" s="87">
        <v>4.6266999999999996</v>
      </c>
      <c r="E187" s="87">
        <v>-8.0136699999999994</v>
      </c>
      <c r="F187" s="87" t="s">
        <v>142</v>
      </c>
      <c r="J187" s="87">
        <f t="shared" si="168"/>
        <v>93.1</v>
      </c>
      <c r="K187" s="126">
        <v>100</v>
      </c>
      <c r="L187" s="87">
        <v>1.3</v>
      </c>
      <c r="M187" s="87">
        <v>20</v>
      </c>
      <c r="N187" s="87" t="s">
        <v>154</v>
      </c>
      <c r="O187" s="87" t="s">
        <v>155</v>
      </c>
      <c r="P187" s="87">
        <v>0</v>
      </c>
      <c r="Q187" s="127">
        <v>8.0420000000000006E-5</v>
      </c>
      <c r="R187" s="87">
        <v>0</v>
      </c>
      <c r="S187" s="87">
        <v>0</v>
      </c>
      <c r="T187" s="127">
        <v>3460000000</v>
      </c>
      <c r="U187" s="127">
        <v>3460000000</v>
      </c>
      <c r="V187" s="127">
        <v>3249000000</v>
      </c>
      <c r="W187" s="127">
        <v>3249000000</v>
      </c>
      <c r="X187" s="87">
        <v>0</v>
      </c>
      <c r="Y187" s="87">
        <v>0</v>
      </c>
      <c r="Z187" s="127">
        <v>2662000000</v>
      </c>
      <c r="AA187" s="127">
        <v>3.2950000000000001E-5</v>
      </c>
      <c r="AB187" s="127">
        <v>16890000000</v>
      </c>
      <c r="AC187" s="87">
        <v>0.65</v>
      </c>
      <c r="AD187" s="87" t="s">
        <v>156</v>
      </c>
      <c r="AE187" s="87" t="s">
        <v>157</v>
      </c>
      <c r="AF187" s="87" t="s">
        <v>158</v>
      </c>
      <c r="AG187" s="87" t="s">
        <v>159</v>
      </c>
      <c r="AH187" s="87" t="s">
        <v>160</v>
      </c>
      <c r="AI187" s="87" t="s">
        <v>161</v>
      </c>
      <c r="AJ187" s="87" t="s">
        <v>162</v>
      </c>
      <c r="AK187" s="87">
        <v>0</v>
      </c>
      <c r="AL187" s="87">
        <v>0</v>
      </c>
      <c r="AM187" s="87" t="s">
        <v>142</v>
      </c>
      <c r="AO187" s="87">
        <f t="shared" si="137"/>
        <v>185</v>
      </c>
      <c r="AP187" s="87">
        <f t="shared" si="135"/>
        <v>4.6266999999999996</v>
      </c>
      <c r="AQ187" s="87">
        <f t="shared" si="135"/>
        <v>-8.0136699999999994</v>
      </c>
      <c r="AR187" s="87">
        <f t="shared" si="138"/>
        <v>1.833</v>
      </c>
      <c r="AS187" s="87">
        <v>1</v>
      </c>
      <c r="AT187" s="87">
        <v>0</v>
      </c>
      <c r="AU187" s="87">
        <v>0</v>
      </c>
      <c r="AV187" s="87">
        <v>0</v>
      </c>
      <c r="AW187" s="87">
        <v>0</v>
      </c>
      <c r="AY187" s="133">
        <f t="shared" ref="AY187" si="189">IF(J187="", "", INT(J187))</f>
        <v>93</v>
      </c>
      <c r="AZ187" s="87">
        <f t="shared" si="143"/>
        <v>100</v>
      </c>
      <c r="BA187" s="87">
        <f t="shared" si="144"/>
        <v>101</v>
      </c>
      <c r="BB187" s="87">
        <f t="shared" si="145"/>
        <v>93</v>
      </c>
      <c r="BC187" s="87">
        <f t="shared" si="146"/>
        <v>93</v>
      </c>
      <c r="BD187" s="87" t="str">
        <f t="shared" si="147"/>
        <v>1c</v>
      </c>
      <c r="BE187" s="87" t="str">
        <f t="shared" si="148"/>
        <v>0</v>
      </c>
      <c r="BG187" s="87">
        <f t="shared" si="149"/>
        <v>93</v>
      </c>
      <c r="BH187" s="127" t="str">
        <f t="shared" si="150"/>
        <v>2.10E+11</v>
      </c>
      <c r="BI187" s="127" t="str">
        <f t="shared" si="151"/>
        <v>8.08E+10</v>
      </c>
      <c r="BJ187" s="87" t="str">
        <f t="shared" si="152"/>
        <v>7850</v>
      </c>
      <c r="BK187" s="87">
        <f t="shared" si="153"/>
        <v>1.3</v>
      </c>
      <c r="BL187" s="87">
        <f t="shared" si="154"/>
        <v>0.02</v>
      </c>
      <c r="BN187" s="155">
        <v>185</v>
      </c>
      <c r="BO187" s="155">
        <v>144</v>
      </c>
      <c r="BP187" s="155">
        <v>145</v>
      </c>
      <c r="BQ187" s="155">
        <v>185</v>
      </c>
      <c r="BR187" s="155">
        <v>185</v>
      </c>
      <c r="BS187" s="155" t="str">
        <v>1c</v>
      </c>
      <c r="BT187" s="155" t="str">
        <v>0</v>
      </c>
      <c r="BU187" s="87">
        <v>0</v>
      </c>
      <c r="BV187" s="129">
        <v>185</v>
      </c>
      <c r="BW187" s="129" t="str">
        <v>2.10E+11</v>
      </c>
      <c r="BX187" s="129" t="str">
        <v>8.08E+10</v>
      </c>
      <c r="BY187" s="129" t="str">
        <v>7850</v>
      </c>
      <c r="BZ187" s="129">
        <v>1</v>
      </c>
      <c r="CA187" s="129">
        <v>0.02</v>
      </c>
      <c r="CD187" s="87">
        <v>185</v>
      </c>
      <c r="CE187" s="87" t="s">
        <v>180</v>
      </c>
      <c r="CF187" s="87" t="s">
        <v>181</v>
      </c>
      <c r="CG187" s="87">
        <v>1</v>
      </c>
      <c r="CH187" s="87">
        <v>1</v>
      </c>
      <c r="CI187" s="87">
        <v>0.02</v>
      </c>
      <c r="CR187" s="87">
        <f t="shared" si="187"/>
        <v>185</v>
      </c>
      <c r="CS187" s="87">
        <f t="shared" si="187"/>
        <v>144</v>
      </c>
      <c r="CT187" s="87">
        <f t="shared" si="187"/>
        <v>145</v>
      </c>
      <c r="CU187" s="87">
        <v>3</v>
      </c>
      <c r="CV187" s="87">
        <v>3</v>
      </c>
      <c r="CW187" s="87">
        <v>1</v>
      </c>
      <c r="CX187" s="87">
        <v>0</v>
      </c>
      <c r="CY187" s="87">
        <v>1</v>
      </c>
      <c r="CZ187" s="87">
        <v>3</v>
      </c>
      <c r="DA187" s="87">
        <v>1</v>
      </c>
      <c r="DB187" s="87" t="b">
        <v>1</v>
      </c>
      <c r="DM187" s="87">
        <v>310</v>
      </c>
      <c r="DN187" s="87">
        <v>278</v>
      </c>
      <c r="DO187" s="87">
        <v>266</v>
      </c>
      <c r="DP187" s="87">
        <v>3</v>
      </c>
      <c r="DQ187" s="87">
        <v>3</v>
      </c>
      <c r="DR187" s="87">
        <v>1</v>
      </c>
      <c r="DS187" s="87">
        <v>0</v>
      </c>
      <c r="DT187" s="87">
        <v>2</v>
      </c>
      <c r="DU187" s="87">
        <v>1</v>
      </c>
      <c r="DV187" s="87">
        <v>1</v>
      </c>
      <c r="DW187" s="87" t="b">
        <v>1</v>
      </c>
    </row>
    <row r="188" spans="1:127" ht="12.75">
      <c r="A188" s="166"/>
      <c r="B188" s="145">
        <f t="shared" si="183"/>
        <v>186</v>
      </c>
      <c r="C188" s="126">
        <v>-4.8330000000000002</v>
      </c>
      <c r="D188" s="87">
        <v>7.2832999999999997</v>
      </c>
      <c r="E188" s="87">
        <v>-12.6153</v>
      </c>
      <c r="F188" s="87" t="s">
        <v>142</v>
      </c>
      <c r="J188" s="87">
        <f t="shared" si="168"/>
        <v>93.2</v>
      </c>
      <c r="K188" s="126">
        <v>101</v>
      </c>
      <c r="L188" s="87">
        <v>1.3</v>
      </c>
      <c r="M188" s="87">
        <v>20</v>
      </c>
      <c r="N188" s="87" t="s">
        <v>154</v>
      </c>
      <c r="O188" s="87" t="s">
        <v>155</v>
      </c>
      <c r="P188" s="87">
        <v>0</v>
      </c>
      <c r="Q188" s="127">
        <v>8.0420000000000006E-5</v>
      </c>
      <c r="R188" s="87">
        <v>0</v>
      </c>
      <c r="S188" s="87">
        <v>0</v>
      </c>
      <c r="T188" s="127">
        <v>3460000000</v>
      </c>
      <c r="U188" s="127">
        <v>3460000000</v>
      </c>
      <c r="V188" s="127">
        <v>3249000000</v>
      </c>
      <c r="W188" s="127">
        <v>3249000000</v>
      </c>
      <c r="X188" s="87">
        <v>0</v>
      </c>
      <c r="Y188" s="87">
        <v>0</v>
      </c>
      <c r="Z188" s="127">
        <v>2662000000</v>
      </c>
      <c r="AA188" s="127">
        <v>3.2950000000000001E-5</v>
      </c>
      <c r="AB188" s="127">
        <v>16890000000</v>
      </c>
      <c r="AC188" s="87">
        <v>0.65</v>
      </c>
      <c r="AD188" s="87" t="s">
        <v>156</v>
      </c>
      <c r="AE188" s="87" t="s">
        <v>157</v>
      </c>
      <c r="AF188" s="87" t="s">
        <v>158</v>
      </c>
      <c r="AG188" s="87" t="s">
        <v>159</v>
      </c>
      <c r="AH188" s="87" t="s">
        <v>160</v>
      </c>
      <c r="AI188" s="87" t="s">
        <v>161</v>
      </c>
      <c r="AJ188" s="87" t="s">
        <v>162</v>
      </c>
      <c r="AK188" s="87">
        <v>0</v>
      </c>
      <c r="AL188" s="87">
        <v>0</v>
      </c>
      <c r="AM188" s="87" t="s">
        <v>142</v>
      </c>
      <c r="AO188" s="87">
        <f t="shared" si="137"/>
        <v>186</v>
      </c>
      <c r="AP188" s="87">
        <f t="shared" si="135"/>
        <v>7.2832999999999997</v>
      </c>
      <c r="AQ188" s="87">
        <f t="shared" si="135"/>
        <v>-12.6153</v>
      </c>
      <c r="AR188" s="87">
        <f t="shared" si="138"/>
        <v>-4.8330000000000002</v>
      </c>
      <c r="AS188" s="87">
        <v>1</v>
      </c>
      <c r="AT188" s="87">
        <v>0</v>
      </c>
      <c r="AU188" s="87">
        <v>0</v>
      </c>
      <c r="AV188" s="87">
        <v>0</v>
      </c>
      <c r="AW188" s="87">
        <v>0</v>
      </c>
      <c r="AY188" s="133"/>
      <c r="AZ188" s="87" t="str">
        <f t="shared" si="143"/>
        <v/>
      </c>
      <c r="BA188" s="87" t="str">
        <f t="shared" si="144"/>
        <v/>
      </c>
      <c r="BB188" s="87" t="str">
        <f t="shared" si="145"/>
        <v/>
      </c>
      <c r="BC188" s="87" t="str">
        <f t="shared" si="146"/>
        <v/>
      </c>
      <c r="BD188" s="87" t="str">
        <f t="shared" si="147"/>
        <v/>
      </c>
      <c r="BE188" s="87" t="str">
        <f t="shared" si="148"/>
        <v/>
      </c>
      <c r="BG188" s="87" t="str">
        <f t="shared" si="149"/>
        <v/>
      </c>
      <c r="BH188" s="127" t="str">
        <f t="shared" si="150"/>
        <v/>
      </c>
      <c r="BI188" s="127" t="str">
        <f t="shared" si="151"/>
        <v/>
      </c>
      <c r="BJ188" s="87" t="str">
        <f t="shared" si="152"/>
        <v/>
      </c>
      <c r="BK188" s="87" t="str">
        <f t="shared" si="153"/>
        <v/>
      </c>
      <c r="BL188" s="87" t="str">
        <f t="shared" si="154"/>
        <v/>
      </c>
      <c r="BN188" s="129">
        <v>186</v>
      </c>
      <c r="BO188" s="129">
        <v>145</v>
      </c>
      <c r="BP188" s="129">
        <v>146</v>
      </c>
      <c r="BQ188" s="129">
        <v>186</v>
      </c>
      <c r="BR188" s="129">
        <v>186</v>
      </c>
      <c r="BS188" s="129" t="str">
        <v>1c</v>
      </c>
      <c r="BT188" s="129" t="str">
        <v>0</v>
      </c>
      <c r="BU188" s="87">
        <v>0</v>
      </c>
      <c r="BV188" s="129">
        <v>186</v>
      </c>
      <c r="BW188" s="129" t="str">
        <v>2.10E+11</v>
      </c>
      <c r="BX188" s="129" t="str">
        <v>8.08E+10</v>
      </c>
      <c r="BY188" s="129" t="str">
        <v>7850</v>
      </c>
      <c r="BZ188" s="129">
        <v>1</v>
      </c>
      <c r="CA188" s="129">
        <v>0.02</v>
      </c>
      <c r="CD188" s="87">
        <v>186</v>
      </c>
      <c r="CE188" s="87" t="s">
        <v>180</v>
      </c>
      <c r="CF188" s="87" t="s">
        <v>181</v>
      </c>
      <c r="CG188" s="87">
        <v>1</v>
      </c>
      <c r="CH188" s="87">
        <v>1</v>
      </c>
      <c r="CI188" s="87">
        <v>0.02</v>
      </c>
      <c r="CR188" s="87">
        <f t="shared" si="187"/>
        <v>186</v>
      </c>
      <c r="CS188" s="87">
        <f t="shared" si="187"/>
        <v>145</v>
      </c>
      <c r="CT188" s="87">
        <f t="shared" si="187"/>
        <v>146</v>
      </c>
      <c r="CU188" s="87">
        <v>3</v>
      </c>
      <c r="CV188" s="87">
        <v>3</v>
      </c>
      <c r="CW188" s="87">
        <v>1</v>
      </c>
      <c r="CX188" s="87">
        <v>0</v>
      </c>
      <c r="CY188" s="87">
        <v>1</v>
      </c>
      <c r="CZ188" s="87">
        <v>3</v>
      </c>
      <c r="DA188" s="87">
        <v>1</v>
      </c>
      <c r="DB188" s="87" t="b">
        <v>1</v>
      </c>
      <c r="DM188" s="87">
        <v>311</v>
      </c>
      <c r="DN188" s="87">
        <v>279</v>
      </c>
      <c r="DO188" s="87">
        <v>270</v>
      </c>
      <c r="DP188" s="87">
        <v>3</v>
      </c>
      <c r="DQ188" s="87">
        <v>3</v>
      </c>
      <c r="DR188" s="87">
        <v>1</v>
      </c>
      <c r="DS188" s="87">
        <v>0</v>
      </c>
      <c r="DT188" s="87">
        <v>2</v>
      </c>
      <c r="DU188" s="87">
        <v>1</v>
      </c>
      <c r="DV188" s="87">
        <v>1</v>
      </c>
      <c r="DW188" s="87" t="b">
        <v>1</v>
      </c>
    </row>
    <row r="189" spans="1:127" ht="12.75">
      <c r="B189" s="87">
        <f t="shared" si="183"/>
        <v>187</v>
      </c>
      <c r="C189" s="126">
        <v>2.2000000000000002</v>
      </c>
      <c r="D189" s="87">
        <v>2.7113299999999998</v>
      </c>
      <c r="E189" s="87">
        <v>16.565300000000001</v>
      </c>
      <c r="F189" s="87" t="s">
        <v>142</v>
      </c>
      <c r="J189" s="87">
        <f t="shared" si="168"/>
        <v>94.1</v>
      </c>
      <c r="K189" s="126">
        <v>101</v>
      </c>
      <c r="L189" s="87">
        <v>1.3</v>
      </c>
      <c r="M189" s="87">
        <v>20</v>
      </c>
      <c r="N189" s="87" t="s">
        <v>154</v>
      </c>
      <c r="O189" s="87" t="s">
        <v>155</v>
      </c>
      <c r="P189" s="87">
        <v>0</v>
      </c>
      <c r="Q189" s="127">
        <v>8.0420000000000006E-5</v>
      </c>
      <c r="R189" s="87">
        <v>0</v>
      </c>
      <c r="S189" s="87">
        <v>0</v>
      </c>
      <c r="T189" s="127">
        <v>3460000000</v>
      </c>
      <c r="U189" s="127">
        <v>3460000000</v>
      </c>
      <c r="V189" s="127">
        <v>3249000000</v>
      </c>
      <c r="W189" s="127">
        <v>3249000000</v>
      </c>
      <c r="X189" s="87">
        <v>0</v>
      </c>
      <c r="Y189" s="87">
        <v>0</v>
      </c>
      <c r="Z189" s="127">
        <v>2662000000</v>
      </c>
      <c r="AA189" s="127">
        <v>3.2950000000000001E-5</v>
      </c>
      <c r="AB189" s="127">
        <v>16890000000</v>
      </c>
      <c r="AC189" s="87">
        <v>0.65</v>
      </c>
      <c r="AD189" s="87" t="s">
        <v>156</v>
      </c>
      <c r="AE189" s="87" t="s">
        <v>157</v>
      </c>
      <c r="AF189" s="87" t="s">
        <v>158</v>
      </c>
      <c r="AG189" s="87" t="s">
        <v>159</v>
      </c>
      <c r="AH189" s="87" t="s">
        <v>160</v>
      </c>
      <c r="AI189" s="87" t="s">
        <v>161</v>
      </c>
      <c r="AJ189" s="87" t="s">
        <v>162</v>
      </c>
      <c r="AK189" s="87">
        <v>0</v>
      </c>
      <c r="AL189" s="87">
        <v>0</v>
      </c>
      <c r="AM189" s="87" t="s">
        <v>142</v>
      </c>
      <c r="AO189" s="87">
        <f t="shared" si="137"/>
        <v>187</v>
      </c>
      <c r="AP189" s="87">
        <f t="shared" si="135"/>
        <v>2.7113299999999998</v>
      </c>
      <c r="AQ189" s="87">
        <f t="shared" si="135"/>
        <v>16.565300000000001</v>
      </c>
      <c r="AR189" s="87">
        <f t="shared" si="138"/>
        <v>2.2000000000000002</v>
      </c>
      <c r="AS189" s="87">
        <v>1</v>
      </c>
      <c r="AT189" s="87">
        <v>0</v>
      </c>
      <c r="AU189" s="87">
        <v>0</v>
      </c>
      <c r="AV189" s="87">
        <v>0</v>
      </c>
      <c r="AW189" s="87">
        <v>0</v>
      </c>
      <c r="AY189" s="133">
        <f t="shared" ref="AY189" si="190">IF(J189="", "", INT(J189))</f>
        <v>94</v>
      </c>
      <c r="AZ189" s="87">
        <f t="shared" si="143"/>
        <v>101</v>
      </c>
      <c r="BA189" s="87">
        <f t="shared" si="144"/>
        <v>102</v>
      </c>
      <c r="BB189" s="87">
        <f t="shared" si="145"/>
        <v>94</v>
      </c>
      <c r="BC189" s="87">
        <f t="shared" si="146"/>
        <v>94</v>
      </c>
      <c r="BD189" s="87" t="str">
        <f t="shared" si="147"/>
        <v>1c</v>
      </c>
      <c r="BE189" s="87" t="str">
        <f t="shared" si="148"/>
        <v>0</v>
      </c>
      <c r="BG189" s="87">
        <f t="shared" si="149"/>
        <v>94</v>
      </c>
      <c r="BH189" s="127" t="str">
        <f t="shared" si="150"/>
        <v>2.10E+11</v>
      </c>
      <c r="BI189" s="127" t="str">
        <f t="shared" si="151"/>
        <v>8.08E+10</v>
      </c>
      <c r="BJ189" s="87" t="str">
        <f t="shared" si="152"/>
        <v>7850</v>
      </c>
      <c r="BK189" s="87">
        <f t="shared" si="153"/>
        <v>1.3</v>
      </c>
      <c r="BL189" s="87">
        <f t="shared" si="154"/>
        <v>0.02</v>
      </c>
      <c r="BN189" s="129">
        <v>187</v>
      </c>
      <c r="BO189" s="129">
        <v>146</v>
      </c>
      <c r="BP189" s="129">
        <v>47</v>
      </c>
      <c r="BQ189" s="129">
        <v>187</v>
      </c>
      <c r="BR189" s="129">
        <v>187</v>
      </c>
      <c r="BS189" s="129" t="str">
        <v>1c</v>
      </c>
      <c r="BT189" s="129" t="str">
        <v>0</v>
      </c>
      <c r="BU189" s="87">
        <v>0</v>
      </c>
      <c r="BV189" s="129">
        <v>187</v>
      </c>
      <c r="BW189" s="129" t="str">
        <v>2.10E+11</v>
      </c>
      <c r="BX189" s="129" t="str">
        <v>8.08E+10</v>
      </c>
      <c r="BY189" s="129" t="str">
        <v>7850</v>
      </c>
      <c r="BZ189" s="129">
        <v>1</v>
      </c>
      <c r="CA189" s="129">
        <v>0.02</v>
      </c>
      <c r="CD189" s="87">
        <v>187</v>
      </c>
      <c r="CE189" s="87" t="s">
        <v>180</v>
      </c>
      <c r="CF189" s="87" t="s">
        <v>181</v>
      </c>
      <c r="CG189" s="87">
        <v>1</v>
      </c>
      <c r="CH189" s="87">
        <v>1</v>
      </c>
      <c r="CI189" s="87">
        <v>0.02</v>
      </c>
      <c r="CR189" s="87">
        <f t="shared" si="187"/>
        <v>187</v>
      </c>
      <c r="CS189" s="87">
        <f t="shared" si="187"/>
        <v>146</v>
      </c>
      <c r="CT189" s="87">
        <f t="shared" si="187"/>
        <v>47</v>
      </c>
      <c r="CU189" s="87">
        <v>3</v>
      </c>
      <c r="CV189" s="87">
        <v>3</v>
      </c>
      <c r="CW189" s="87">
        <v>1</v>
      </c>
      <c r="CX189" s="87">
        <v>0</v>
      </c>
      <c r="CY189" s="87">
        <v>1</v>
      </c>
      <c r="CZ189" s="87">
        <v>3</v>
      </c>
      <c r="DA189" s="87">
        <v>1</v>
      </c>
      <c r="DB189" s="87" t="b">
        <v>1</v>
      </c>
      <c r="DM189" s="87">
        <v>312</v>
      </c>
      <c r="DN189" s="87">
        <v>280</v>
      </c>
      <c r="DO189" s="87">
        <v>281</v>
      </c>
      <c r="DP189" s="87">
        <v>3</v>
      </c>
      <c r="DQ189" s="87">
        <v>3</v>
      </c>
      <c r="DR189" s="87">
        <v>1</v>
      </c>
      <c r="DS189" s="87">
        <v>0</v>
      </c>
      <c r="DT189" s="87">
        <v>2</v>
      </c>
      <c r="DU189" s="87">
        <v>1</v>
      </c>
      <c r="DV189" s="87">
        <v>1</v>
      </c>
      <c r="DW189" s="87" t="b">
        <v>1</v>
      </c>
    </row>
    <row r="190" spans="1:127" ht="12.75">
      <c r="B190" s="87">
        <f t="shared" si="183"/>
        <v>188</v>
      </c>
      <c r="C190" s="126">
        <v>-4.9000000000000004</v>
      </c>
      <c r="D190" s="87">
        <v>-1.68133</v>
      </c>
      <c r="E190" s="87">
        <v>14.029199999999999</v>
      </c>
      <c r="F190" s="87" t="s">
        <v>142</v>
      </c>
      <c r="J190" s="87">
        <f t="shared" si="168"/>
        <v>94.2</v>
      </c>
      <c r="K190" s="126">
        <v>102</v>
      </c>
      <c r="L190" s="87">
        <v>1.3</v>
      </c>
      <c r="M190" s="87">
        <v>20</v>
      </c>
      <c r="N190" s="87" t="s">
        <v>154</v>
      </c>
      <c r="O190" s="87" t="s">
        <v>155</v>
      </c>
      <c r="P190" s="87">
        <v>0</v>
      </c>
      <c r="Q190" s="127">
        <v>8.0420000000000006E-5</v>
      </c>
      <c r="R190" s="87">
        <v>0</v>
      </c>
      <c r="S190" s="87">
        <v>0</v>
      </c>
      <c r="T190" s="127">
        <v>3460000000</v>
      </c>
      <c r="U190" s="127">
        <v>3460000000</v>
      </c>
      <c r="V190" s="127">
        <v>3249000000</v>
      </c>
      <c r="W190" s="127">
        <v>3249000000</v>
      </c>
      <c r="X190" s="87">
        <v>0</v>
      </c>
      <c r="Y190" s="87">
        <v>0</v>
      </c>
      <c r="Z190" s="127">
        <v>2662000000</v>
      </c>
      <c r="AA190" s="127">
        <v>3.2950000000000001E-5</v>
      </c>
      <c r="AB190" s="127">
        <v>16890000000</v>
      </c>
      <c r="AC190" s="87">
        <v>0.65</v>
      </c>
      <c r="AD190" s="87" t="s">
        <v>156</v>
      </c>
      <c r="AE190" s="87" t="s">
        <v>157</v>
      </c>
      <c r="AF190" s="87" t="s">
        <v>158</v>
      </c>
      <c r="AG190" s="87" t="s">
        <v>159</v>
      </c>
      <c r="AH190" s="87" t="s">
        <v>160</v>
      </c>
      <c r="AI190" s="87" t="s">
        <v>161</v>
      </c>
      <c r="AJ190" s="87" t="s">
        <v>162</v>
      </c>
      <c r="AK190" s="87">
        <v>0</v>
      </c>
      <c r="AL190" s="87">
        <v>0</v>
      </c>
      <c r="AM190" s="87" t="s">
        <v>142</v>
      </c>
      <c r="AO190" s="87">
        <f t="shared" si="137"/>
        <v>188</v>
      </c>
      <c r="AP190" s="87">
        <f t="shared" si="135"/>
        <v>-1.68133</v>
      </c>
      <c r="AQ190" s="87">
        <f t="shared" si="135"/>
        <v>14.029199999999999</v>
      </c>
      <c r="AR190" s="87">
        <f t="shared" si="138"/>
        <v>-4.9000000000000004</v>
      </c>
      <c r="AS190" s="87">
        <v>1</v>
      </c>
      <c r="AT190" s="87">
        <v>0</v>
      </c>
      <c r="AU190" s="87">
        <v>0</v>
      </c>
      <c r="AV190" s="87">
        <v>0</v>
      </c>
      <c r="AW190" s="87">
        <v>0</v>
      </c>
      <c r="AY190" s="133"/>
      <c r="AZ190" s="87" t="str">
        <f t="shared" si="143"/>
        <v/>
      </c>
      <c r="BA190" s="87" t="str">
        <f t="shared" si="144"/>
        <v/>
      </c>
      <c r="BB190" s="87" t="str">
        <f t="shared" si="145"/>
        <v/>
      </c>
      <c r="BC190" s="87" t="str">
        <f t="shared" si="146"/>
        <v/>
      </c>
      <c r="BD190" s="87" t="str">
        <f t="shared" si="147"/>
        <v/>
      </c>
      <c r="BE190" s="87" t="str">
        <f t="shared" si="148"/>
        <v/>
      </c>
      <c r="BG190" s="87" t="str">
        <f t="shared" si="149"/>
        <v/>
      </c>
      <c r="BH190" s="127" t="str">
        <f t="shared" si="150"/>
        <v/>
      </c>
      <c r="BI190" s="127" t="str">
        <f t="shared" si="151"/>
        <v/>
      </c>
      <c r="BJ190" s="87" t="str">
        <f t="shared" si="152"/>
        <v/>
      </c>
      <c r="BK190" s="87" t="str">
        <f t="shared" si="153"/>
        <v/>
      </c>
      <c r="BL190" s="87" t="str">
        <f t="shared" si="154"/>
        <v/>
      </c>
      <c r="BN190" s="129">
        <v>188</v>
      </c>
      <c r="BO190" s="129">
        <v>36</v>
      </c>
      <c r="BP190" s="129">
        <v>223</v>
      </c>
      <c r="BQ190" s="129">
        <v>188</v>
      </c>
      <c r="BR190" s="129">
        <v>188</v>
      </c>
      <c r="BS190" s="129" t="str">
        <v>1c</v>
      </c>
      <c r="BT190" s="129" t="str">
        <v>0</v>
      </c>
      <c r="BU190" s="87">
        <v>0</v>
      </c>
      <c r="BV190" s="129">
        <v>188</v>
      </c>
      <c r="BW190" s="129" t="str">
        <v>2.10E+11</v>
      </c>
      <c r="BX190" s="129" t="str">
        <v>8.08E+10</v>
      </c>
      <c r="BY190" s="129" t="str">
        <v>7850</v>
      </c>
      <c r="BZ190" s="129">
        <v>0.1</v>
      </c>
      <c r="CA190" s="129">
        <v>1E-3</v>
      </c>
      <c r="CD190" s="87">
        <v>188</v>
      </c>
      <c r="CE190" s="87" t="s">
        <v>180</v>
      </c>
      <c r="CF190" s="87" t="s">
        <v>181</v>
      </c>
      <c r="CG190" s="87">
        <v>1</v>
      </c>
      <c r="CH190" s="87">
        <v>0.1</v>
      </c>
      <c r="CI190" s="87">
        <v>1E-3</v>
      </c>
      <c r="CR190" s="87">
        <f t="shared" si="187"/>
        <v>188</v>
      </c>
      <c r="CS190" s="87">
        <f t="shared" si="187"/>
        <v>36</v>
      </c>
      <c r="CT190" s="87">
        <f t="shared" si="187"/>
        <v>223</v>
      </c>
      <c r="CU190" s="87">
        <v>3</v>
      </c>
      <c r="CV190" s="87">
        <v>3</v>
      </c>
      <c r="CW190" s="87">
        <v>1</v>
      </c>
      <c r="CX190" s="87">
        <v>0</v>
      </c>
      <c r="CY190" s="87">
        <v>1</v>
      </c>
      <c r="CZ190" s="87">
        <v>3</v>
      </c>
      <c r="DA190" s="87">
        <v>1</v>
      </c>
      <c r="DB190" s="87" t="b">
        <v>1</v>
      </c>
      <c r="DM190" s="87">
        <v>313</v>
      </c>
      <c r="DN190" s="87">
        <v>281</v>
      </c>
      <c r="DO190" s="87">
        <v>222</v>
      </c>
      <c r="DP190" s="87">
        <v>3</v>
      </c>
      <c r="DQ190" s="87">
        <v>3</v>
      </c>
      <c r="DR190" s="87">
        <v>1</v>
      </c>
      <c r="DS190" s="87">
        <v>0</v>
      </c>
      <c r="DT190" s="87">
        <v>2</v>
      </c>
      <c r="DU190" s="87">
        <v>1</v>
      </c>
      <c r="DV190" s="87">
        <v>1</v>
      </c>
      <c r="DW190" s="87" t="b">
        <v>1</v>
      </c>
    </row>
    <row r="191" spans="1:127" ht="12.75">
      <c r="B191" s="87">
        <f t="shared" si="183"/>
        <v>189</v>
      </c>
      <c r="C191" s="126">
        <v>2.2000000000000002</v>
      </c>
      <c r="D191" s="87">
        <v>-15.701499999999999</v>
      </c>
      <c r="E191" s="87">
        <v>5.9346699999999997</v>
      </c>
      <c r="F191" s="87" t="s">
        <v>142</v>
      </c>
      <c r="J191" s="87">
        <f t="shared" si="168"/>
        <v>95.1</v>
      </c>
      <c r="K191" s="126">
        <v>102</v>
      </c>
      <c r="L191" s="87">
        <v>1.3</v>
      </c>
      <c r="M191" s="87">
        <v>20</v>
      </c>
      <c r="N191" s="87" t="s">
        <v>154</v>
      </c>
      <c r="O191" s="87" t="s">
        <v>155</v>
      </c>
      <c r="P191" s="87">
        <v>0</v>
      </c>
      <c r="Q191" s="127">
        <v>8.0420000000000006E-5</v>
      </c>
      <c r="R191" s="87">
        <v>0</v>
      </c>
      <c r="S191" s="87">
        <v>0</v>
      </c>
      <c r="T191" s="127">
        <v>3460000000</v>
      </c>
      <c r="U191" s="127">
        <v>3460000000</v>
      </c>
      <c r="V191" s="127">
        <v>3249000000</v>
      </c>
      <c r="W191" s="127">
        <v>3249000000</v>
      </c>
      <c r="X191" s="87">
        <v>0</v>
      </c>
      <c r="Y191" s="87">
        <v>0</v>
      </c>
      <c r="Z191" s="127">
        <v>2662000000</v>
      </c>
      <c r="AA191" s="127">
        <v>3.2950000000000001E-5</v>
      </c>
      <c r="AB191" s="127">
        <v>16890000000</v>
      </c>
      <c r="AC191" s="87">
        <v>0.65</v>
      </c>
      <c r="AD191" s="87" t="s">
        <v>156</v>
      </c>
      <c r="AE191" s="87" t="s">
        <v>157</v>
      </c>
      <c r="AF191" s="87" t="s">
        <v>158</v>
      </c>
      <c r="AG191" s="87" t="s">
        <v>159</v>
      </c>
      <c r="AH191" s="87" t="s">
        <v>160</v>
      </c>
      <c r="AI191" s="87" t="s">
        <v>161</v>
      </c>
      <c r="AJ191" s="87" t="s">
        <v>162</v>
      </c>
      <c r="AK191" s="87">
        <v>0</v>
      </c>
      <c r="AL191" s="87">
        <v>0</v>
      </c>
      <c r="AM191" s="87" t="s">
        <v>142</v>
      </c>
      <c r="AO191" s="87">
        <f t="shared" si="137"/>
        <v>189</v>
      </c>
      <c r="AP191" s="87">
        <f t="shared" si="135"/>
        <v>-15.701499999999999</v>
      </c>
      <c r="AQ191" s="87">
        <f t="shared" si="135"/>
        <v>5.9346699999999997</v>
      </c>
      <c r="AR191" s="87">
        <f t="shared" si="138"/>
        <v>2.2000000000000002</v>
      </c>
      <c r="AS191" s="87">
        <v>1</v>
      </c>
      <c r="AT191" s="87">
        <v>0</v>
      </c>
      <c r="AU191" s="87">
        <v>0</v>
      </c>
      <c r="AV191" s="87">
        <v>0</v>
      </c>
      <c r="AW191" s="87">
        <v>0</v>
      </c>
      <c r="AY191" s="133">
        <f t="shared" ref="AY191" si="191">IF(J191="", "", INT(J191))</f>
        <v>95</v>
      </c>
      <c r="AZ191" s="87">
        <f t="shared" si="143"/>
        <v>102</v>
      </c>
      <c r="BA191" s="87">
        <f t="shared" si="144"/>
        <v>103</v>
      </c>
      <c r="BB191" s="87">
        <f t="shared" si="145"/>
        <v>95</v>
      </c>
      <c r="BC191" s="87">
        <f t="shared" si="146"/>
        <v>95</v>
      </c>
      <c r="BD191" s="87" t="str">
        <f t="shared" si="147"/>
        <v>1c</v>
      </c>
      <c r="BE191" s="87" t="str">
        <f t="shared" si="148"/>
        <v>0</v>
      </c>
      <c r="BG191" s="87">
        <f t="shared" si="149"/>
        <v>95</v>
      </c>
      <c r="BH191" s="127" t="str">
        <f t="shared" si="150"/>
        <v>2.10E+11</v>
      </c>
      <c r="BI191" s="127" t="str">
        <f t="shared" si="151"/>
        <v>8.08E+10</v>
      </c>
      <c r="BJ191" s="87" t="str">
        <f t="shared" si="152"/>
        <v>7850</v>
      </c>
      <c r="BK191" s="87">
        <f t="shared" si="153"/>
        <v>1.3</v>
      </c>
      <c r="BL191" s="87">
        <f t="shared" si="154"/>
        <v>0.02</v>
      </c>
      <c r="BN191" s="129">
        <v>189</v>
      </c>
      <c r="BO191" s="129">
        <v>36</v>
      </c>
      <c r="BP191" s="129">
        <v>224</v>
      </c>
      <c r="BQ191" s="129">
        <v>189</v>
      </c>
      <c r="BR191" s="129">
        <v>189</v>
      </c>
      <c r="BS191" s="129" t="str">
        <v>1c</v>
      </c>
      <c r="BT191" s="129" t="str">
        <v>0</v>
      </c>
      <c r="BU191" s="87">
        <v>0</v>
      </c>
      <c r="BV191" s="129">
        <v>189</v>
      </c>
      <c r="BW191" s="129" t="str">
        <v>2.10E+11</v>
      </c>
      <c r="BX191" s="129" t="str">
        <v>8.08E+10</v>
      </c>
      <c r="BY191" s="129" t="str">
        <v>7850</v>
      </c>
      <c r="BZ191" s="129">
        <v>0.1</v>
      </c>
      <c r="CA191" s="129">
        <v>1E-3</v>
      </c>
      <c r="CD191" s="87">
        <v>189</v>
      </c>
      <c r="CE191" s="87" t="s">
        <v>180</v>
      </c>
      <c r="CF191" s="87" t="s">
        <v>181</v>
      </c>
      <c r="CG191" s="87">
        <v>1</v>
      </c>
      <c r="CH191" s="87">
        <v>0.1</v>
      </c>
      <c r="CI191" s="87">
        <v>1E-3</v>
      </c>
      <c r="CR191" s="87">
        <f t="shared" si="187"/>
        <v>189</v>
      </c>
      <c r="CS191" s="87">
        <f t="shared" si="187"/>
        <v>36</v>
      </c>
      <c r="CT191" s="87">
        <f t="shared" si="187"/>
        <v>224</v>
      </c>
      <c r="CU191" s="87">
        <v>3</v>
      </c>
      <c r="CV191" s="87">
        <v>3</v>
      </c>
      <c r="CW191" s="87">
        <v>1</v>
      </c>
      <c r="CX191" s="87">
        <v>0</v>
      </c>
      <c r="CY191" s="87">
        <v>1</v>
      </c>
      <c r="CZ191" s="87">
        <v>3</v>
      </c>
      <c r="DA191" s="87">
        <v>1</v>
      </c>
      <c r="DB191" s="87" t="b">
        <v>1</v>
      </c>
      <c r="DM191" s="87">
        <v>314</v>
      </c>
      <c r="DN191" s="87">
        <v>282</v>
      </c>
      <c r="DO191" s="87">
        <v>283</v>
      </c>
      <c r="DP191" s="87">
        <v>3</v>
      </c>
      <c r="DQ191" s="87">
        <v>3</v>
      </c>
      <c r="DR191" s="87">
        <v>1</v>
      </c>
      <c r="DS191" s="87">
        <v>0</v>
      </c>
      <c r="DT191" s="87">
        <v>2</v>
      </c>
      <c r="DU191" s="87">
        <v>1</v>
      </c>
      <c r="DV191" s="87">
        <v>1</v>
      </c>
      <c r="DW191" s="87" t="b">
        <v>1</v>
      </c>
    </row>
    <row r="192" spans="1:127" ht="12.75">
      <c r="B192" s="87">
        <f t="shared" si="183"/>
        <v>190</v>
      </c>
      <c r="C192" s="126">
        <v>-4.9000000000000004</v>
      </c>
      <c r="D192" s="87">
        <v>-11.3088</v>
      </c>
      <c r="E192" s="87">
        <v>8.4708299999999994</v>
      </c>
      <c r="F192" s="87" t="s">
        <v>142</v>
      </c>
      <c r="J192" s="87">
        <f t="shared" si="168"/>
        <v>95.2</v>
      </c>
      <c r="K192" s="126">
        <v>103</v>
      </c>
      <c r="L192" s="87">
        <v>1.3</v>
      </c>
      <c r="M192" s="87">
        <v>20</v>
      </c>
      <c r="N192" s="87" t="s">
        <v>154</v>
      </c>
      <c r="O192" s="87" t="s">
        <v>155</v>
      </c>
      <c r="P192" s="87">
        <v>0</v>
      </c>
      <c r="Q192" s="127">
        <v>8.0420000000000006E-5</v>
      </c>
      <c r="R192" s="87">
        <v>0</v>
      </c>
      <c r="S192" s="87">
        <v>0</v>
      </c>
      <c r="T192" s="127">
        <v>3460000000</v>
      </c>
      <c r="U192" s="127">
        <v>3460000000</v>
      </c>
      <c r="V192" s="127">
        <v>3249000000</v>
      </c>
      <c r="W192" s="127">
        <v>3249000000</v>
      </c>
      <c r="X192" s="87">
        <v>0</v>
      </c>
      <c r="Y192" s="87">
        <v>0</v>
      </c>
      <c r="Z192" s="127">
        <v>2662000000</v>
      </c>
      <c r="AA192" s="127">
        <v>3.2950000000000001E-5</v>
      </c>
      <c r="AB192" s="127">
        <v>16890000000</v>
      </c>
      <c r="AC192" s="87">
        <v>0.65</v>
      </c>
      <c r="AD192" s="87" t="s">
        <v>156</v>
      </c>
      <c r="AE192" s="87" t="s">
        <v>157</v>
      </c>
      <c r="AF192" s="87" t="s">
        <v>158</v>
      </c>
      <c r="AG192" s="87" t="s">
        <v>159</v>
      </c>
      <c r="AH192" s="87" t="s">
        <v>160</v>
      </c>
      <c r="AI192" s="87" t="s">
        <v>161</v>
      </c>
      <c r="AJ192" s="87" t="s">
        <v>162</v>
      </c>
      <c r="AK192" s="87">
        <v>0</v>
      </c>
      <c r="AL192" s="87">
        <v>0</v>
      </c>
      <c r="AM192" s="87" t="s">
        <v>142</v>
      </c>
      <c r="AO192" s="87">
        <f t="shared" si="137"/>
        <v>190</v>
      </c>
      <c r="AP192" s="87">
        <f t="shared" si="135"/>
        <v>-11.3088</v>
      </c>
      <c r="AQ192" s="87">
        <f t="shared" si="135"/>
        <v>8.4708299999999994</v>
      </c>
      <c r="AR192" s="87">
        <f t="shared" si="138"/>
        <v>-4.9000000000000004</v>
      </c>
      <c r="AS192" s="87">
        <v>1</v>
      </c>
      <c r="AT192" s="87">
        <v>0</v>
      </c>
      <c r="AU192" s="87">
        <v>0</v>
      </c>
      <c r="AV192" s="87">
        <v>0</v>
      </c>
      <c r="AW192" s="87">
        <v>0</v>
      </c>
      <c r="AY192" s="133"/>
      <c r="AZ192" s="87" t="str">
        <f t="shared" si="143"/>
        <v/>
      </c>
      <c r="BA192" s="87" t="str">
        <f t="shared" si="144"/>
        <v/>
      </c>
      <c r="BB192" s="87" t="str">
        <f t="shared" si="145"/>
        <v/>
      </c>
      <c r="BC192" s="87" t="str">
        <f t="shared" si="146"/>
        <v/>
      </c>
      <c r="BD192" s="87" t="str">
        <f t="shared" si="147"/>
        <v/>
      </c>
      <c r="BE192" s="87" t="str">
        <f t="shared" si="148"/>
        <v/>
      </c>
      <c r="BG192" s="87" t="str">
        <f t="shared" si="149"/>
        <v/>
      </c>
      <c r="BH192" s="127" t="str">
        <f t="shared" si="150"/>
        <v/>
      </c>
      <c r="BI192" s="127" t="str">
        <f t="shared" si="151"/>
        <v/>
      </c>
      <c r="BJ192" s="87" t="str">
        <f t="shared" si="152"/>
        <v/>
      </c>
      <c r="BK192" s="87" t="str">
        <f t="shared" si="153"/>
        <v/>
      </c>
      <c r="BL192" s="87" t="str">
        <f t="shared" si="154"/>
        <v/>
      </c>
      <c r="BN192" s="129">
        <v>190</v>
      </c>
      <c r="BO192" s="129">
        <v>21</v>
      </c>
      <c r="BP192" s="129">
        <v>225</v>
      </c>
      <c r="BQ192" s="129">
        <v>190</v>
      </c>
      <c r="BR192" s="129">
        <v>190</v>
      </c>
      <c r="BS192" s="129" t="str">
        <v>1c</v>
      </c>
      <c r="BT192" s="129" t="str">
        <v>0</v>
      </c>
      <c r="BU192" s="87">
        <v>0</v>
      </c>
      <c r="BV192" s="129">
        <v>190</v>
      </c>
      <c r="BW192" s="129" t="str">
        <v>2.10E+11</v>
      </c>
      <c r="BX192" s="129" t="str">
        <v>8.08E+10</v>
      </c>
      <c r="BY192" s="129" t="str">
        <v>7850</v>
      </c>
      <c r="BZ192" s="129">
        <v>0.1</v>
      </c>
      <c r="CA192" s="129">
        <v>1E-3</v>
      </c>
      <c r="CD192" s="87">
        <v>190</v>
      </c>
      <c r="CE192" s="87" t="s">
        <v>180</v>
      </c>
      <c r="CF192" s="87" t="s">
        <v>181</v>
      </c>
      <c r="CG192" s="87">
        <v>1</v>
      </c>
      <c r="CH192" s="87">
        <v>0.1</v>
      </c>
      <c r="CI192" s="87">
        <v>1E-3</v>
      </c>
      <c r="CR192" s="87">
        <f t="shared" si="187"/>
        <v>190</v>
      </c>
      <c r="CS192" s="87">
        <f t="shared" si="187"/>
        <v>21</v>
      </c>
      <c r="CT192" s="87">
        <f t="shared" si="187"/>
        <v>225</v>
      </c>
      <c r="CU192" s="87">
        <v>3</v>
      </c>
      <c r="CV192" s="87">
        <v>3</v>
      </c>
      <c r="CW192" s="87">
        <v>1</v>
      </c>
      <c r="CX192" s="87">
        <v>0</v>
      </c>
      <c r="CY192" s="87">
        <v>1</v>
      </c>
      <c r="CZ192" s="87">
        <v>3</v>
      </c>
      <c r="DA192" s="87">
        <v>1</v>
      </c>
      <c r="DB192" s="87" t="b">
        <v>1</v>
      </c>
      <c r="DM192" s="87">
        <v>315</v>
      </c>
      <c r="DN192" s="87">
        <v>283</v>
      </c>
      <c r="DO192" s="87">
        <v>220</v>
      </c>
      <c r="DP192" s="87">
        <v>3</v>
      </c>
      <c r="DQ192" s="87">
        <v>3</v>
      </c>
      <c r="DR192" s="87">
        <v>1</v>
      </c>
      <c r="DS192" s="87">
        <v>0</v>
      </c>
      <c r="DT192" s="87">
        <v>2</v>
      </c>
      <c r="DU192" s="87">
        <v>1</v>
      </c>
      <c r="DV192" s="87">
        <v>1</v>
      </c>
      <c r="DW192" s="87" t="b">
        <v>1</v>
      </c>
    </row>
    <row r="193" spans="2:127" ht="12.75">
      <c r="B193" s="87">
        <f t="shared" si="183"/>
        <v>191</v>
      </c>
      <c r="C193" s="126">
        <v>2.2000000000000002</v>
      </c>
      <c r="D193" s="87">
        <v>-15.701499999999999</v>
      </c>
      <c r="E193" s="87">
        <v>-5.9346699999999997</v>
      </c>
      <c r="F193" s="87" t="s">
        <v>142</v>
      </c>
      <c r="J193" s="87">
        <f t="shared" si="168"/>
        <v>96.1</v>
      </c>
      <c r="K193" s="126">
        <v>103</v>
      </c>
      <c r="L193" s="87">
        <v>1.3</v>
      </c>
      <c r="M193" s="87">
        <v>20</v>
      </c>
      <c r="N193" s="87" t="s">
        <v>154</v>
      </c>
      <c r="O193" s="87" t="s">
        <v>155</v>
      </c>
      <c r="P193" s="87">
        <v>0</v>
      </c>
      <c r="Q193" s="127">
        <v>8.0420000000000006E-5</v>
      </c>
      <c r="R193" s="87">
        <v>0</v>
      </c>
      <c r="S193" s="87">
        <v>0</v>
      </c>
      <c r="T193" s="127">
        <v>3460000000</v>
      </c>
      <c r="U193" s="127">
        <v>3460000000</v>
      </c>
      <c r="V193" s="127">
        <v>3249000000</v>
      </c>
      <c r="W193" s="127">
        <v>3249000000</v>
      </c>
      <c r="X193" s="87">
        <v>0</v>
      </c>
      <c r="Y193" s="87">
        <v>0</v>
      </c>
      <c r="Z193" s="127">
        <v>2662000000</v>
      </c>
      <c r="AA193" s="127">
        <v>3.2950000000000001E-5</v>
      </c>
      <c r="AB193" s="127">
        <v>16890000000</v>
      </c>
      <c r="AC193" s="87">
        <v>0.65</v>
      </c>
      <c r="AD193" s="87" t="s">
        <v>156</v>
      </c>
      <c r="AE193" s="87" t="s">
        <v>157</v>
      </c>
      <c r="AF193" s="87" t="s">
        <v>158</v>
      </c>
      <c r="AG193" s="87" t="s">
        <v>159</v>
      </c>
      <c r="AH193" s="87" t="s">
        <v>160</v>
      </c>
      <c r="AI193" s="87" t="s">
        <v>161</v>
      </c>
      <c r="AJ193" s="87" t="s">
        <v>162</v>
      </c>
      <c r="AK193" s="87">
        <v>0</v>
      </c>
      <c r="AL193" s="87">
        <v>0</v>
      </c>
      <c r="AM193" s="87" t="s">
        <v>142</v>
      </c>
      <c r="AO193" s="87">
        <f t="shared" si="137"/>
        <v>191</v>
      </c>
      <c r="AP193" s="87">
        <f t="shared" si="135"/>
        <v>-15.701499999999999</v>
      </c>
      <c r="AQ193" s="87">
        <f t="shared" si="135"/>
        <v>-5.9346699999999997</v>
      </c>
      <c r="AR193" s="87">
        <f t="shared" si="138"/>
        <v>2.2000000000000002</v>
      </c>
      <c r="AS193" s="87">
        <v>1</v>
      </c>
      <c r="AT193" s="87">
        <v>0</v>
      </c>
      <c r="AU193" s="87">
        <v>0</v>
      </c>
      <c r="AV193" s="87">
        <v>0</v>
      </c>
      <c r="AW193" s="87">
        <v>0</v>
      </c>
      <c r="AY193" s="133">
        <f t="shared" ref="AY193" si="192">IF(J193="", "", INT(J193))</f>
        <v>96</v>
      </c>
      <c r="AZ193" s="87">
        <f t="shared" si="143"/>
        <v>103</v>
      </c>
      <c r="BA193" s="87">
        <f t="shared" si="144"/>
        <v>104</v>
      </c>
      <c r="BB193" s="87">
        <f t="shared" si="145"/>
        <v>96</v>
      </c>
      <c r="BC193" s="87">
        <f t="shared" si="146"/>
        <v>96</v>
      </c>
      <c r="BD193" s="87" t="str">
        <f t="shared" si="147"/>
        <v>1c</v>
      </c>
      <c r="BE193" s="87" t="str">
        <f t="shared" si="148"/>
        <v>0</v>
      </c>
      <c r="BG193" s="87">
        <f t="shared" si="149"/>
        <v>96</v>
      </c>
      <c r="BH193" s="127" t="str">
        <f t="shared" si="150"/>
        <v>2.10E+11</v>
      </c>
      <c r="BI193" s="127" t="str">
        <f t="shared" si="151"/>
        <v>8.08E+10</v>
      </c>
      <c r="BJ193" s="87" t="str">
        <f t="shared" si="152"/>
        <v>7850</v>
      </c>
      <c r="BK193" s="87">
        <f t="shared" si="153"/>
        <v>1.3</v>
      </c>
      <c r="BL193" s="87">
        <f t="shared" si="154"/>
        <v>0.02</v>
      </c>
      <c r="BN193" s="129">
        <v>191</v>
      </c>
      <c r="BO193" s="129">
        <v>21</v>
      </c>
      <c r="BP193" s="129">
        <v>226</v>
      </c>
      <c r="BQ193" s="129">
        <v>191</v>
      </c>
      <c r="BR193" s="129">
        <v>191</v>
      </c>
      <c r="BS193" s="129" t="str">
        <v>1c</v>
      </c>
      <c r="BT193" s="129" t="str">
        <v>0</v>
      </c>
      <c r="BU193" s="87">
        <v>0</v>
      </c>
      <c r="BV193" s="129">
        <v>191</v>
      </c>
      <c r="BW193" s="129" t="str">
        <v>2.10E+11</v>
      </c>
      <c r="BX193" s="129" t="str">
        <v>8.08E+10</v>
      </c>
      <c r="BY193" s="129" t="str">
        <v>7850</v>
      </c>
      <c r="BZ193" s="129">
        <v>0.1</v>
      </c>
      <c r="CA193" s="129">
        <v>1E-3</v>
      </c>
      <c r="CD193" s="87">
        <v>191</v>
      </c>
      <c r="CE193" s="87" t="s">
        <v>180</v>
      </c>
      <c r="CF193" s="87" t="s">
        <v>181</v>
      </c>
      <c r="CG193" s="87">
        <v>1</v>
      </c>
      <c r="CH193" s="87">
        <v>0.1</v>
      </c>
      <c r="CI193" s="87">
        <v>1E-3</v>
      </c>
      <c r="CR193" s="87">
        <f t="shared" si="187"/>
        <v>191</v>
      </c>
      <c r="CS193" s="87">
        <f t="shared" si="187"/>
        <v>21</v>
      </c>
      <c r="CT193" s="87">
        <f t="shared" si="187"/>
        <v>226</v>
      </c>
      <c r="CU193" s="87">
        <v>3</v>
      </c>
      <c r="CV193" s="87">
        <v>3</v>
      </c>
      <c r="CW193" s="87">
        <v>1</v>
      </c>
      <c r="CX193" s="87">
        <v>0</v>
      </c>
      <c r="CY193" s="87">
        <v>1</v>
      </c>
      <c r="CZ193" s="87">
        <v>3</v>
      </c>
      <c r="DA193" s="87">
        <v>1</v>
      </c>
      <c r="DB193" s="87" t="b">
        <v>1</v>
      </c>
      <c r="DM193" s="87">
        <v>316</v>
      </c>
      <c r="DN193" s="87">
        <v>284</v>
      </c>
      <c r="DO193" s="87">
        <v>285</v>
      </c>
      <c r="DP193" s="87">
        <v>3</v>
      </c>
      <c r="DQ193" s="87">
        <v>3</v>
      </c>
      <c r="DR193" s="87">
        <v>1</v>
      </c>
      <c r="DS193" s="87">
        <v>0</v>
      </c>
      <c r="DT193" s="87">
        <v>2</v>
      </c>
      <c r="DU193" s="87">
        <v>1</v>
      </c>
      <c r="DV193" s="87">
        <v>1</v>
      </c>
      <c r="DW193" s="87" t="b">
        <v>1</v>
      </c>
    </row>
    <row r="194" spans="2:127" ht="12.75">
      <c r="B194" s="87">
        <f t="shared" ref="B194:B257" si="193">B193+1</f>
        <v>192</v>
      </c>
      <c r="C194" s="126">
        <v>-4.9000000000000004</v>
      </c>
      <c r="D194" s="87">
        <v>-11.3088</v>
      </c>
      <c r="E194" s="87">
        <v>-8.4708299999999994</v>
      </c>
      <c r="F194" s="87" t="s">
        <v>142</v>
      </c>
      <c r="J194" s="87">
        <f t="shared" si="168"/>
        <v>96.2</v>
      </c>
      <c r="K194" s="126">
        <v>104</v>
      </c>
      <c r="L194" s="87">
        <v>1.3</v>
      </c>
      <c r="M194" s="87">
        <v>20</v>
      </c>
      <c r="N194" s="87" t="s">
        <v>154</v>
      </c>
      <c r="O194" s="87" t="s">
        <v>155</v>
      </c>
      <c r="P194" s="87">
        <v>0</v>
      </c>
      <c r="Q194" s="127">
        <v>8.0420000000000006E-5</v>
      </c>
      <c r="R194" s="87">
        <v>0</v>
      </c>
      <c r="S194" s="87">
        <v>0</v>
      </c>
      <c r="T194" s="127">
        <v>3460000000</v>
      </c>
      <c r="U194" s="127">
        <v>3460000000</v>
      </c>
      <c r="V194" s="127">
        <v>3249000000</v>
      </c>
      <c r="W194" s="127">
        <v>3249000000</v>
      </c>
      <c r="X194" s="87">
        <v>0</v>
      </c>
      <c r="Y194" s="87">
        <v>0</v>
      </c>
      <c r="Z194" s="127">
        <v>2662000000</v>
      </c>
      <c r="AA194" s="127">
        <v>3.2950000000000001E-5</v>
      </c>
      <c r="AB194" s="127">
        <v>16890000000</v>
      </c>
      <c r="AC194" s="87">
        <v>0.65</v>
      </c>
      <c r="AD194" s="87" t="s">
        <v>156</v>
      </c>
      <c r="AE194" s="87" t="s">
        <v>157</v>
      </c>
      <c r="AF194" s="87" t="s">
        <v>158</v>
      </c>
      <c r="AG194" s="87" t="s">
        <v>159</v>
      </c>
      <c r="AH194" s="87" t="s">
        <v>160</v>
      </c>
      <c r="AI194" s="87" t="s">
        <v>161</v>
      </c>
      <c r="AJ194" s="87" t="s">
        <v>162</v>
      </c>
      <c r="AK194" s="87">
        <v>0</v>
      </c>
      <c r="AL194" s="87">
        <v>0</v>
      </c>
      <c r="AM194" s="87" t="s">
        <v>142</v>
      </c>
      <c r="AO194" s="87">
        <f t="shared" si="137"/>
        <v>192</v>
      </c>
      <c r="AP194" s="87">
        <f t="shared" si="135"/>
        <v>-11.3088</v>
      </c>
      <c r="AQ194" s="87">
        <f t="shared" si="135"/>
        <v>-8.4708299999999994</v>
      </c>
      <c r="AR194" s="87">
        <f t="shared" si="138"/>
        <v>-4.9000000000000004</v>
      </c>
      <c r="AS194" s="87">
        <v>1</v>
      </c>
      <c r="AT194" s="87">
        <v>0</v>
      </c>
      <c r="AU194" s="87">
        <v>0</v>
      </c>
      <c r="AV194" s="87">
        <v>0</v>
      </c>
      <c r="AW194" s="87">
        <v>0</v>
      </c>
      <c r="AY194" s="133"/>
      <c r="AZ194" s="87" t="str">
        <f t="shared" si="143"/>
        <v/>
      </c>
      <c r="BA194" s="87" t="str">
        <f t="shared" si="144"/>
        <v/>
      </c>
      <c r="BB194" s="87" t="str">
        <f t="shared" si="145"/>
        <v/>
      </c>
      <c r="BC194" s="87" t="str">
        <f t="shared" si="146"/>
        <v/>
      </c>
      <c r="BD194" s="87" t="str">
        <f t="shared" si="147"/>
        <v/>
      </c>
      <c r="BE194" s="87" t="str">
        <f t="shared" si="148"/>
        <v/>
      </c>
      <c r="BG194" s="87" t="str">
        <f t="shared" si="149"/>
        <v/>
      </c>
      <c r="BH194" s="127" t="str">
        <f t="shared" si="150"/>
        <v/>
      </c>
      <c r="BI194" s="127" t="str">
        <f t="shared" si="151"/>
        <v/>
      </c>
      <c r="BJ194" s="87" t="str">
        <f t="shared" si="152"/>
        <v/>
      </c>
      <c r="BK194" s="87" t="str">
        <f t="shared" si="153"/>
        <v/>
      </c>
      <c r="BL194" s="87" t="str">
        <f t="shared" si="154"/>
        <v/>
      </c>
      <c r="BN194" s="129">
        <v>192</v>
      </c>
      <c r="BO194" s="129">
        <v>51</v>
      </c>
      <c r="BP194" s="129">
        <v>227</v>
      </c>
      <c r="BQ194" s="129">
        <v>192</v>
      </c>
      <c r="BR194" s="129">
        <v>192</v>
      </c>
      <c r="BS194" s="129" t="str">
        <v>1c</v>
      </c>
      <c r="BT194" s="129" t="str">
        <v>0</v>
      </c>
      <c r="BU194" s="87">
        <v>0</v>
      </c>
      <c r="BV194" s="129">
        <v>192</v>
      </c>
      <c r="BW194" s="129" t="str">
        <v>2.10E+11</v>
      </c>
      <c r="BX194" s="129" t="str">
        <v>8.08E+10</v>
      </c>
      <c r="BY194" s="129" t="str">
        <v>7850</v>
      </c>
      <c r="BZ194" s="129">
        <v>0.1</v>
      </c>
      <c r="CA194" s="129">
        <v>1E-3</v>
      </c>
      <c r="CD194" s="87">
        <v>192</v>
      </c>
      <c r="CE194" s="87" t="s">
        <v>180</v>
      </c>
      <c r="CF194" s="87" t="s">
        <v>181</v>
      </c>
      <c r="CG194" s="87">
        <v>1</v>
      </c>
      <c r="CH194" s="87">
        <v>0.1</v>
      </c>
      <c r="CI194" s="87">
        <v>1E-3</v>
      </c>
      <c r="CR194" s="87">
        <f t="shared" si="187"/>
        <v>192</v>
      </c>
      <c r="CS194" s="87">
        <f t="shared" si="187"/>
        <v>51</v>
      </c>
      <c r="CT194" s="87">
        <f t="shared" si="187"/>
        <v>227</v>
      </c>
      <c r="CU194" s="87">
        <v>3</v>
      </c>
      <c r="CV194" s="87">
        <v>3</v>
      </c>
      <c r="CW194" s="87">
        <v>1</v>
      </c>
      <c r="CX194" s="87">
        <v>0</v>
      </c>
      <c r="CY194" s="87">
        <v>1</v>
      </c>
      <c r="CZ194" s="87">
        <v>3</v>
      </c>
      <c r="DA194" s="87">
        <v>1</v>
      </c>
      <c r="DB194" s="87" t="b">
        <v>1</v>
      </c>
      <c r="DM194" s="87">
        <v>317</v>
      </c>
      <c r="DN194" s="87">
        <v>285</v>
      </c>
      <c r="DO194" s="87">
        <v>218</v>
      </c>
      <c r="DP194" s="87">
        <v>3</v>
      </c>
      <c r="DQ194" s="87">
        <v>3</v>
      </c>
      <c r="DR194" s="87">
        <v>1</v>
      </c>
      <c r="DS194" s="87">
        <v>0</v>
      </c>
      <c r="DT194" s="87">
        <v>2</v>
      </c>
      <c r="DU194" s="87">
        <v>1</v>
      </c>
      <c r="DV194" s="87">
        <v>1</v>
      </c>
      <c r="DW194" s="87" t="b">
        <v>1</v>
      </c>
    </row>
    <row r="195" spans="2:127" ht="12.75">
      <c r="B195" s="87">
        <f t="shared" si="193"/>
        <v>193</v>
      </c>
      <c r="C195" s="126">
        <v>2.2000000000000002</v>
      </c>
      <c r="D195" s="87">
        <v>2.7113299999999998</v>
      </c>
      <c r="E195" s="87">
        <v>-16.565300000000001</v>
      </c>
      <c r="F195" s="87" t="s">
        <v>142</v>
      </c>
      <c r="J195" s="87">
        <f t="shared" si="168"/>
        <v>97.1</v>
      </c>
      <c r="K195" s="126">
        <v>104</v>
      </c>
      <c r="L195" s="87">
        <v>1.3</v>
      </c>
      <c r="M195" s="87">
        <v>20</v>
      </c>
      <c r="N195" s="87" t="s">
        <v>154</v>
      </c>
      <c r="O195" s="87" t="s">
        <v>155</v>
      </c>
      <c r="P195" s="87">
        <v>0</v>
      </c>
      <c r="Q195" s="127">
        <v>8.0420000000000006E-5</v>
      </c>
      <c r="R195" s="87">
        <v>0</v>
      </c>
      <c r="S195" s="87">
        <v>0</v>
      </c>
      <c r="T195" s="127">
        <v>3460000000</v>
      </c>
      <c r="U195" s="127">
        <v>3460000000</v>
      </c>
      <c r="V195" s="127">
        <v>3249000000</v>
      </c>
      <c r="W195" s="127">
        <v>3249000000</v>
      </c>
      <c r="X195" s="87">
        <v>0</v>
      </c>
      <c r="Y195" s="87">
        <v>0</v>
      </c>
      <c r="Z195" s="127">
        <v>2662000000</v>
      </c>
      <c r="AA195" s="127">
        <v>3.2950000000000001E-5</v>
      </c>
      <c r="AB195" s="127">
        <v>16890000000</v>
      </c>
      <c r="AC195" s="87">
        <v>0.65</v>
      </c>
      <c r="AD195" s="87" t="s">
        <v>156</v>
      </c>
      <c r="AE195" s="87" t="s">
        <v>157</v>
      </c>
      <c r="AF195" s="87" t="s">
        <v>158</v>
      </c>
      <c r="AG195" s="87" t="s">
        <v>159</v>
      </c>
      <c r="AH195" s="87" t="s">
        <v>160</v>
      </c>
      <c r="AI195" s="87" t="s">
        <v>161</v>
      </c>
      <c r="AJ195" s="87" t="s">
        <v>162</v>
      </c>
      <c r="AK195" s="87">
        <v>0</v>
      </c>
      <c r="AL195" s="87">
        <v>0</v>
      </c>
      <c r="AM195" s="87" t="s">
        <v>142</v>
      </c>
      <c r="AO195" s="87">
        <f t="shared" si="137"/>
        <v>193</v>
      </c>
      <c r="AP195" s="87">
        <f t="shared" ref="AP195:AQ258" si="194">D195</f>
        <v>2.7113299999999998</v>
      </c>
      <c r="AQ195" s="87">
        <f t="shared" si="194"/>
        <v>-16.565300000000001</v>
      </c>
      <c r="AR195" s="87">
        <f t="shared" si="138"/>
        <v>2.2000000000000002</v>
      </c>
      <c r="AS195" s="87">
        <v>1</v>
      </c>
      <c r="AT195" s="87">
        <v>0</v>
      </c>
      <c r="AU195" s="87">
        <v>0</v>
      </c>
      <c r="AV195" s="87">
        <v>0</v>
      </c>
      <c r="AW195" s="87">
        <v>0</v>
      </c>
      <c r="AY195" s="133">
        <f t="shared" ref="AY195" si="195">IF(J195="", "", INT(J195))</f>
        <v>97</v>
      </c>
      <c r="AZ195" s="87">
        <f t="shared" si="143"/>
        <v>104</v>
      </c>
      <c r="BA195" s="87">
        <f t="shared" si="144"/>
        <v>105</v>
      </c>
      <c r="BB195" s="87">
        <f t="shared" si="145"/>
        <v>97</v>
      </c>
      <c r="BC195" s="87">
        <f t="shared" si="146"/>
        <v>97</v>
      </c>
      <c r="BD195" s="87" t="str">
        <f t="shared" si="147"/>
        <v>1c</v>
      </c>
      <c r="BE195" s="87" t="str">
        <f t="shared" si="148"/>
        <v>0</v>
      </c>
      <c r="BG195" s="87">
        <f t="shared" si="149"/>
        <v>97</v>
      </c>
      <c r="BH195" s="127" t="str">
        <f t="shared" si="150"/>
        <v>2.10E+11</v>
      </c>
      <c r="BI195" s="127" t="str">
        <f t="shared" si="151"/>
        <v>8.08E+10</v>
      </c>
      <c r="BJ195" s="87" t="str">
        <f t="shared" si="152"/>
        <v>7850</v>
      </c>
      <c r="BK195" s="87">
        <f t="shared" si="153"/>
        <v>1.3</v>
      </c>
      <c r="BL195" s="87">
        <f t="shared" si="154"/>
        <v>0.02</v>
      </c>
      <c r="BN195" s="129">
        <v>193</v>
      </c>
      <c r="BO195" s="129">
        <v>51</v>
      </c>
      <c r="BP195" s="129">
        <v>228</v>
      </c>
      <c r="BQ195" s="129">
        <v>193</v>
      </c>
      <c r="BR195" s="129">
        <v>193</v>
      </c>
      <c r="BS195" s="129" t="str">
        <v>1c</v>
      </c>
      <c r="BT195" s="129" t="str">
        <v>0</v>
      </c>
      <c r="BU195" s="87">
        <v>0</v>
      </c>
      <c r="BV195" s="129">
        <v>193</v>
      </c>
      <c r="BW195" s="129" t="str">
        <v>2.10E+11</v>
      </c>
      <c r="BX195" s="129" t="str">
        <v>8.08E+10</v>
      </c>
      <c r="BY195" s="129" t="str">
        <v>7850</v>
      </c>
      <c r="BZ195" s="129">
        <v>0.1</v>
      </c>
      <c r="CA195" s="129">
        <v>1E-3</v>
      </c>
      <c r="CD195" s="87">
        <v>193</v>
      </c>
      <c r="CE195" s="87" t="s">
        <v>180</v>
      </c>
      <c r="CF195" s="87" t="s">
        <v>181</v>
      </c>
      <c r="CG195" s="87">
        <v>1</v>
      </c>
      <c r="CH195" s="87">
        <v>0.1</v>
      </c>
      <c r="CI195" s="87">
        <v>1E-3</v>
      </c>
      <c r="CR195" s="87">
        <f t="shared" si="187"/>
        <v>193</v>
      </c>
      <c r="CS195" s="87">
        <f t="shared" si="187"/>
        <v>51</v>
      </c>
      <c r="CT195" s="87">
        <f t="shared" si="187"/>
        <v>228</v>
      </c>
      <c r="CU195" s="87">
        <v>3</v>
      </c>
      <c r="CV195" s="87">
        <v>3</v>
      </c>
      <c r="CW195" s="87">
        <v>1</v>
      </c>
      <c r="CX195" s="87">
        <v>0</v>
      </c>
      <c r="CY195" s="87">
        <v>1</v>
      </c>
      <c r="CZ195" s="87">
        <v>3</v>
      </c>
      <c r="DA195" s="87">
        <v>1</v>
      </c>
      <c r="DB195" s="87" t="b">
        <v>1</v>
      </c>
    </row>
    <row r="196" spans="2:127" ht="12.75">
      <c r="B196" s="87">
        <f t="shared" si="193"/>
        <v>194</v>
      </c>
      <c r="C196" s="126">
        <v>-4.9000000000000004</v>
      </c>
      <c r="D196" s="87">
        <v>-1.68133</v>
      </c>
      <c r="E196" s="87">
        <v>-14.029199999999999</v>
      </c>
      <c r="F196" s="87" t="s">
        <v>142</v>
      </c>
      <c r="J196" s="87">
        <f t="shared" si="168"/>
        <v>97.2</v>
      </c>
      <c r="K196" s="126">
        <v>105</v>
      </c>
      <c r="L196" s="87">
        <v>1.3</v>
      </c>
      <c r="M196" s="87">
        <v>20</v>
      </c>
      <c r="N196" s="87" t="s">
        <v>154</v>
      </c>
      <c r="O196" s="87" t="s">
        <v>155</v>
      </c>
      <c r="P196" s="87">
        <v>0</v>
      </c>
      <c r="Q196" s="127">
        <v>8.0420000000000006E-5</v>
      </c>
      <c r="R196" s="87">
        <v>0</v>
      </c>
      <c r="S196" s="87">
        <v>0</v>
      </c>
      <c r="T196" s="127">
        <v>3460000000</v>
      </c>
      <c r="U196" s="127">
        <v>3460000000</v>
      </c>
      <c r="V196" s="127">
        <v>3249000000</v>
      </c>
      <c r="W196" s="127">
        <v>3249000000</v>
      </c>
      <c r="X196" s="87">
        <v>0</v>
      </c>
      <c r="Y196" s="87">
        <v>0</v>
      </c>
      <c r="Z196" s="127">
        <v>2662000000</v>
      </c>
      <c r="AA196" s="127">
        <v>3.2950000000000001E-5</v>
      </c>
      <c r="AB196" s="127">
        <v>16890000000</v>
      </c>
      <c r="AC196" s="87">
        <v>0.65</v>
      </c>
      <c r="AD196" s="87" t="s">
        <v>156</v>
      </c>
      <c r="AE196" s="87" t="s">
        <v>157</v>
      </c>
      <c r="AF196" s="87" t="s">
        <v>158</v>
      </c>
      <c r="AG196" s="87" t="s">
        <v>159</v>
      </c>
      <c r="AH196" s="87" t="s">
        <v>160</v>
      </c>
      <c r="AI196" s="87" t="s">
        <v>161</v>
      </c>
      <c r="AJ196" s="87" t="s">
        <v>162</v>
      </c>
      <c r="AK196" s="87">
        <v>0</v>
      </c>
      <c r="AL196" s="87">
        <v>0</v>
      </c>
      <c r="AM196" s="87" t="s">
        <v>142</v>
      </c>
      <c r="AO196" s="87">
        <f t="shared" ref="AO196:AO259" si="196">B196</f>
        <v>194</v>
      </c>
      <c r="AP196" s="87">
        <f t="shared" si="194"/>
        <v>-1.68133</v>
      </c>
      <c r="AQ196" s="87">
        <f t="shared" si="194"/>
        <v>-14.029199999999999</v>
      </c>
      <c r="AR196" s="87">
        <f t="shared" ref="AR196:AR259" si="197">C196</f>
        <v>-4.9000000000000004</v>
      </c>
      <c r="AS196" s="87">
        <v>1</v>
      </c>
      <c r="AT196" s="87">
        <v>0</v>
      </c>
      <c r="AU196" s="87">
        <v>0</v>
      </c>
      <c r="AV196" s="87">
        <v>0</v>
      </c>
      <c r="AW196" s="87">
        <v>0</v>
      </c>
      <c r="AY196" s="133"/>
      <c r="AZ196" s="87" t="str">
        <f t="shared" si="143"/>
        <v/>
      </c>
      <c r="BA196" s="87" t="str">
        <f t="shared" si="144"/>
        <v/>
      </c>
      <c r="BB196" s="87" t="str">
        <f t="shared" si="145"/>
        <v/>
      </c>
      <c r="BC196" s="87" t="str">
        <f t="shared" si="146"/>
        <v/>
      </c>
      <c r="BD196" s="87" t="str">
        <f t="shared" si="147"/>
        <v/>
      </c>
      <c r="BE196" s="87" t="str">
        <f t="shared" si="148"/>
        <v/>
      </c>
      <c r="BG196" s="87" t="str">
        <f t="shared" si="149"/>
        <v/>
      </c>
      <c r="BH196" s="127" t="str">
        <f t="shared" si="150"/>
        <v/>
      </c>
      <c r="BI196" s="127" t="str">
        <f t="shared" si="151"/>
        <v/>
      </c>
      <c r="BJ196" s="87" t="str">
        <f t="shared" si="152"/>
        <v/>
      </c>
      <c r="BK196" s="87" t="str">
        <f t="shared" si="153"/>
        <v/>
      </c>
      <c r="BL196" s="87" t="str">
        <f t="shared" si="154"/>
        <v/>
      </c>
      <c r="BN196" s="129">
        <v>194</v>
      </c>
      <c r="BO196" s="129">
        <v>15</v>
      </c>
      <c r="BP196" s="129">
        <v>229</v>
      </c>
      <c r="BQ196" s="129">
        <v>194</v>
      </c>
      <c r="BR196" s="129">
        <v>194</v>
      </c>
      <c r="BS196" s="129" t="str">
        <v>1c</v>
      </c>
      <c r="BT196" s="129" t="str">
        <v>0</v>
      </c>
      <c r="BU196" s="87">
        <v>0</v>
      </c>
      <c r="BV196" s="129">
        <v>194</v>
      </c>
      <c r="BW196" s="129" t="str">
        <v>2.10E+11</v>
      </c>
      <c r="BX196" s="129" t="str">
        <v>8.08E+10</v>
      </c>
      <c r="BY196" s="129" t="str">
        <v>7850</v>
      </c>
      <c r="BZ196" s="129">
        <v>5</v>
      </c>
      <c r="CA196" s="129">
        <v>3.5000000000000003E-2</v>
      </c>
      <c r="CD196" s="87">
        <v>194</v>
      </c>
      <c r="CE196" s="87" t="s">
        <v>180</v>
      </c>
      <c r="CF196" s="87" t="s">
        <v>181</v>
      </c>
      <c r="CG196" s="87">
        <v>1</v>
      </c>
      <c r="CH196" s="87">
        <v>5</v>
      </c>
      <c r="CI196" s="87">
        <v>3.5000000000000003E-2</v>
      </c>
      <c r="CR196" s="87">
        <f t="shared" si="187"/>
        <v>194</v>
      </c>
      <c r="CS196" s="87">
        <f t="shared" si="187"/>
        <v>15</v>
      </c>
      <c r="CT196" s="87">
        <f t="shared" si="187"/>
        <v>229</v>
      </c>
      <c r="CU196" s="87">
        <v>1</v>
      </c>
      <c r="CV196" s="87">
        <v>1</v>
      </c>
      <c r="CW196" s="87">
        <v>1</v>
      </c>
      <c r="CX196" s="87">
        <v>0</v>
      </c>
      <c r="CY196" s="87">
        <v>1</v>
      </c>
      <c r="CZ196" s="87">
        <v>3</v>
      </c>
      <c r="DA196" s="87">
        <v>1</v>
      </c>
      <c r="DB196" s="87" t="b">
        <v>1</v>
      </c>
    </row>
    <row r="197" spans="2:127" ht="12.75">
      <c r="B197" s="87">
        <f t="shared" si="193"/>
        <v>195</v>
      </c>
      <c r="C197" s="126">
        <v>2.2000000000000002</v>
      </c>
      <c r="D197" s="87">
        <v>12.99</v>
      </c>
      <c r="E197" s="87">
        <v>-10.6305</v>
      </c>
      <c r="F197" s="87" t="s">
        <v>142</v>
      </c>
      <c r="J197" s="87">
        <f t="shared" si="168"/>
        <v>98.1</v>
      </c>
      <c r="K197" s="126">
        <v>105</v>
      </c>
      <c r="L197" s="87">
        <v>1.3</v>
      </c>
      <c r="M197" s="87">
        <v>20</v>
      </c>
      <c r="N197" s="87" t="s">
        <v>154</v>
      </c>
      <c r="O197" s="87" t="s">
        <v>155</v>
      </c>
      <c r="P197" s="87">
        <v>0</v>
      </c>
      <c r="Q197" s="127">
        <v>8.0420000000000006E-5</v>
      </c>
      <c r="R197" s="87">
        <v>0</v>
      </c>
      <c r="S197" s="87">
        <v>0</v>
      </c>
      <c r="T197" s="127">
        <v>3460000000</v>
      </c>
      <c r="U197" s="127">
        <v>3460000000</v>
      </c>
      <c r="V197" s="127">
        <v>3249000000</v>
      </c>
      <c r="W197" s="127">
        <v>3249000000</v>
      </c>
      <c r="X197" s="87">
        <v>0</v>
      </c>
      <c r="Y197" s="87">
        <v>0</v>
      </c>
      <c r="Z197" s="127">
        <v>2662000000</v>
      </c>
      <c r="AA197" s="127">
        <v>3.2950000000000001E-5</v>
      </c>
      <c r="AB197" s="127">
        <v>16890000000</v>
      </c>
      <c r="AC197" s="87">
        <v>0.65</v>
      </c>
      <c r="AD197" s="87" t="s">
        <v>156</v>
      </c>
      <c r="AE197" s="87" t="s">
        <v>157</v>
      </c>
      <c r="AF197" s="87" t="s">
        <v>158</v>
      </c>
      <c r="AG197" s="87" t="s">
        <v>159</v>
      </c>
      <c r="AH197" s="87" t="s">
        <v>160</v>
      </c>
      <c r="AI197" s="87" t="s">
        <v>161</v>
      </c>
      <c r="AJ197" s="87" t="s">
        <v>162</v>
      </c>
      <c r="AK197" s="87">
        <v>0</v>
      </c>
      <c r="AL197" s="87">
        <v>0</v>
      </c>
      <c r="AM197" s="87" t="s">
        <v>142</v>
      </c>
      <c r="AO197" s="87">
        <f t="shared" si="196"/>
        <v>195</v>
      </c>
      <c r="AP197" s="87">
        <f t="shared" si="194"/>
        <v>12.99</v>
      </c>
      <c r="AQ197" s="87">
        <f t="shared" si="194"/>
        <v>-10.6305</v>
      </c>
      <c r="AR197" s="87">
        <f t="shared" si="197"/>
        <v>2.2000000000000002</v>
      </c>
      <c r="AS197" s="87">
        <v>1</v>
      </c>
      <c r="AT197" s="87">
        <v>0</v>
      </c>
      <c r="AU197" s="87">
        <v>0</v>
      </c>
      <c r="AV197" s="87">
        <v>0</v>
      </c>
      <c r="AW197" s="87">
        <v>0</v>
      </c>
      <c r="AY197" s="133">
        <f t="shared" ref="AY197" si="198">IF(J197="", "", INT(J197))</f>
        <v>98</v>
      </c>
      <c r="AZ197" s="87">
        <f t="shared" si="143"/>
        <v>105</v>
      </c>
      <c r="BA197" s="87">
        <f t="shared" si="144"/>
        <v>106</v>
      </c>
      <c r="BB197" s="87">
        <f t="shared" si="145"/>
        <v>98</v>
      </c>
      <c r="BC197" s="87">
        <f t="shared" si="146"/>
        <v>98</v>
      </c>
      <c r="BD197" s="87" t="str">
        <f t="shared" si="147"/>
        <v>1c</v>
      </c>
      <c r="BE197" s="87" t="str">
        <f t="shared" si="148"/>
        <v>0</v>
      </c>
      <c r="BG197" s="87">
        <f t="shared" si="149"/>
        <v>98</v>
      </c>
      <c r="BH197" s="127" t="str">
        <f t="shared" si="150"/>
        <v>2.10E+11</v>
      </c>
      <c r="BI197" s="127" t="str">
        <f t="shared" si="151"/>
        <v>8.08E+10</v>
      </c>
      <c r="BJ197" s="87" t="str">
        <f t="shared" si="152"/>
        <v>7850</v>
      </c>
      <c r="BK197" s="87">
        <f t="shared" si="153"/>
        <v>1.3</v>
      </c>
      <c r="BL197" s="87">
        <f t="shared" si="154"/>
        <v>0.02</v>
      </c>
      <c r="BN197" s="140">
        <v>195</v>
      </c>
      <c r="BO197" s="140">
        <v>229</v>
      </c>
      <c r="BP197" s="140">
        <v>230</v>
      </c>
      <c r="BQ197" s="140">
        <v>195</v>
      </c>
      <c r="BR197" s="140">
        <v>195</v>
      </c>
      <c r="BS197" s="140" t="str">
        <v>1c</v>
      </c>
      <c r="BT197" s="140" t="str">
        <v>0</v>
      </c>
      <c r="BU197" s="87">
        <v>0</v>
      </c>
      <c r="BV197" s="140">
        <v>195</v>
      </c>
      <c r="BW197" s="140" t="str">
        <v>2.10E+11</v>
      </c>
      <c r="BX197" s="140" t="str">
        <v>8.08E+10</v>
      </c>
      <c r="BY197" s="140" t="str">
        <v>7850</v>
      </c>
      <c r="BZ197" s="140">
        <v>5.1260000000000003</v>
      </c>
      <c r="CA197" s="140">
        <v>6.3E-2</v>
      </c>
      <c r="CD197" s="87">
        <v>195</v>
      </c>
      <c r="CE197" s="87" t="s">
        <v>180</v>
      </c>
      <c r="CF197" s="87" t="s">
        <v>181</v>
      </c>
      <c r="CG197" s="87" t="s">
        <v>182</v>
      </c>
      <c r="CH197" s="87">
        <v>5.1260000000000003</v>
      </c>
      <c r="CI197" s="87">
        <v>6.3E-2</v>
      </c>
    </row>
    <row r="198" spans="2:127" ht="12.75">
      <c r="B198" s="87">
        <f t="shared" si="193"/>
        <v>196</v>
      </c>
      <c r="C198" s="126">
        <v>-4.9000000000000004</v>
      </c>
      <c r="D198" s="87">
        <v>12.99</v>
      </c>
      <c r="E198" s="87">
        <v>-5.5582500000000001</v>
      </c>
      <c r="F198" s="87" t="s">
        <v>142</v>
      </c>
      <c r="J198" s="87">
        <f t="shared" si="168"/>
        <v>98.2</v>
      </c>
      <c r="K198" s="126">
        <v>106</v>
      </c>
      <c r="L198" s="87">
        <v>1.3</v>
      </c>
      <c r="M198" s="87">
        <v>20</v>
      </c>
      <c r="N198" s="87" t="s">
        <v>154</v>
      </c>
      <c r="O198" s="87" t="s">
        <v>155</v>
      </c>
      <c r="P198" s="87">
        <v>0</v>
      </c>
      <c r="Q198" s="127">
        <v>8.0420000000000006E-5</v>
      </c>
      <c r="R198" s="87">
        <v>0</v>
      </c>
      <c r="S198" s="87">
        <v>0</v>
      </c>
      <c r="T198" s="127">
        <v>3460000000</v>
      </c>
      <c r="U198" s="127">
        <v>3460000000</v>
      </c>
      <c r="V198" s="127">
        <v>3249000000</v>
      </c>
      <c r="W198" s="127">
        <v>3249000000</v>
      </c>
      <c r="X198" s="87">
        <v>0</v>
      </c>
      <c r="Y198" s="87">
        <v>0</v>
      </c>
      <c r="Z198" s="127">
        <v>2662000000</v>
      </c>
      <c r="AA198" s="127">
        <v>3.2950000000000001E-5</v>
      </c>
      <c r="AB198" s="127">
        <v>16890000000</v>
      </c>
      <c r="AC198" s="87">
        <v>0.65</v>
      </c>
      <c r="AD198" s="87" t="s">
        <v>156</v>
      </c>
      <c r="AE198" s="87" t="s">
        <v>157</v>
      </c>
      <c r="AF198" s="87" t="s">
        <v>158</v>
      </c>
      <c r="AG198" s="87" t="s">
        <v>159</v>
      </c>
      <c r="AH198" s="87" t="s">
        <v>160</v>
      </c>
      <c r="AI198" s="87" t="s">
        <v>161</v>
      </c>
      <c r="AJ198" s="87" t="s">
        <v>162</v>
      </c>
      <c r="AK198" s="87">
        <v>0</v>
      </c>
      <c r="AL198" s="87">
        <v>0</v>
      </c>
      <c r="AM198" s="87" t="s">
        <v>142</v>
      </c>
      <c r="AO198" s="87">
        <f t="shared" si="196"/>
        <v>196</v>
      </c>
      <c r="AP198" s="87">
        <f t="shared" si="194"/>
        <v>12.99</v>
      </c>
      <c r="AQ198" s="87">
        <f t="shared" si="194"/>
        <v>-5.5582500000000001</v>
      </c>
      <c r="AR198" s="87">
        <f t="shared" si="197"/>
        <v>-4.9000000000000004</v>
      </c>
      <c r="AS198" s="87">
        <v>1</v>
      </c>
      <c r="AT198" s="87">
        <v>0</v>
      </c>
      <c r="AU198" s="87">
        <v>0</v>
      </c>
      <c r="AV198" s="87">
        <v>0</v>
      </c>
      <c r="AW198" s="87">
        <v>0</v>
      </c>
      <c r="AY198" s="133"/>
      <c r="AZ198" s="87" t="str">
        <f t="shared" ref="AZ198:AZ261" si="199">IF(AY198="","",K198)</f>
        <v/>
      </c>
      <c r="BA198" s="87" t="str">
        <f t="shared" ref="BA198:BA261" si="200">IF(AY198="","",K199)</f>
        <v/>
      </c>
      <c r="BB198" s="87" t="str">
        <f t="shared" ref="BB198:BB261" si="201">IF(AY198="","",AY198)</f>
        <v/>
      </c>
      <c r="BC198" s="87" t="str">
        <f t="shared" ref="BC198:BC261" si="202">IF(AY198="","",AY198)</f>
        <v/>
      </c>
      <c r="BD198" s="87" t="str">
        <f t="shared" ref="BD198:BD261" si="203">IF(AY198="","","1c")</f>
        <v/>
      </c>
      <c r="BE198" s="87" t="str">
        <f t="shared" ref="BE198:BE261" si="204">IF(AY198="","","0")</f>
        <v/>
      </c>
      <c r="BG198" s="87" t="str">
        <f t="shared" ref="BG198:BG261" si="205">IF(AY198="","",AY198)</f>
        <v/>
      </c>
      <c r="BH198" s="127" t="str">
        <f t="shared" ref="BH198:BH261" si="206">IF(AY198="","","2.10E+11")</f>
        <v/>
      </c>
      <c r="BI198" s="127" t="str">
        <f t="shared" ref="BI198:BI261" si="207">IF(AY198="","","8.08E+10")</f>
        <v/>
      </c>
      <c r="BJ198" s="87" t="str">
        <f t="shared" ref="BJ198:BJ261" si="208">IF(AY198="","","7850")</f>
        <v/>
      </c>
      <c r="BK198" s="87" t="str">
        <f t="shared" ref="BK198:BK261" si="209">IF(AY198="","",L198)</f>
        <v/>
      </c>
      <c r="BL198" s="87" t="str">
        <f t="shared" ref="BL198:BL261" si="210">IF(AY198="","",M198/1000)</f>
        <v/>
      </c>
      <c r="BN198" s="140">
        <v>196</v>
      </c>
      <c r="BO198" s="140">
        <v>230</v>
      </c>
      <c r="BP198" s="140">
        <v>231</v>
      </c>
      <c r="BQ198" s="140">
        <v>196</v>
      </c>
      <c r="BR198" s="140">
        <v>196</v>
      </c>
      <c r="BS198" s="140" t="str">
        <v>1c</v>
      </c>
      <c r="BT198" s="140" t="str">
        <v>0</v>
      </c>
      <c r="BU198" s="87">
        <v>0</v>
      </c>
      <c r="BV198" s="140">
        <v>196</v>
      </c>
      <c r="BW198" s="140" t="str">
        <v>2.10E+11</v>
      </c>
      <c r="BX198" s="140" t="str">
        <v>8.08E+10</v>
      </c>
      <c r="BY198" s="140" t="str">
        <v>7850</v>
      </c>
      <c r="BZ198" s="140">
        <v>5.1260000000000003</v>
      </c>
      <c r="CA198" s="140">
        <v>6.3E-2</v>
      </c>
      <c r="CD198" s="87">
        <v>196</v>
      </c>
      <c r="CE198" s="87" t="s">
        <v>180</v>
      </c>
      <c r="CF198" s="87" t="s">
        <v>181</v>
      </c>
      <c r="CG198" s="87" t="s">
        <v>182</v>
      </c>
      <c r="CH198" s="87">
        <v>5.1260000000000003</v>
      </c>
      <c r="CI198" s="87">
        <v>6.3E-2</v>
      </c>
    </row>
    <row r="199" spans="2:127" ht="12.75">
      <c r="B199" s="87">
        <f t="shared" si="193"/>
        <v>197</v>
      </c>
      <c r="C199" s="126">
        <v>2.2000000000000002</v>
      </c>
      <c r="D199" s="87">
        <v>12.99</v>
      </c>
      <c r="E199" s="87">
        <v>10.6305</v>
      </c>
      <c r="F199" s="87" t="s">
        <v>142</v>
      </c>
      <c r="J199" s="87">
        <f t="shared" si="168"/>
        <v>99.1</v>
      </c>
      <c r="K199" s="126">
        <v>107</v>
      </c>
      <c r="L199" s="87">
        <v>1.3</v>
      </c>
      <c r="M199" s="87">
        <v>20</v>
      </c>
      <c r="N199" s="87" t="s">
        <v>154</v>
      </c>
      <c r="O199" s="87" t="s">
        <v>155</v>
      </c>
      <c r="P199" s="87">
        <v>0</v>
      </c>
      <c r="Q199" s="127">
        <v>8.0420000000000006E-5</v>
      </c>
      <c r="R199" s="87">
        <v>0</v>
      </c>
      <c r="S199" s="87">
        <v>0</v>
      </c>
      <c r="T199" s="127">
        <v>3460000000</v>
      </c>
      <c r="U199" s="127">
        <v>3460000000</v>
      </c>
      <c r="V199" s="127">
        <v>3249000000</v>
      </c>
      <c r="W199" s="127">
        <v>3249000000</v>
      </c>
      <c r="X199" s="87">
        <v>0</v>
      </c>
      <c r="Y199" s="87">
        <v>0</v>
      </c>
      <c r="Z199" s="127">
        <v>2662000000</v>
      </c>
      <c r="AA199" s="127">
        <v>3.2950000000000001E-5</v>
      </c>
      <c r="AB199" s="127">
        <v>16890000000</v>
      </c>
      <c r="AC199" s="87">
        <v>0.65</v>
      </c>
      <c r="AD199" s="87" t="s">
        <v>156</v>
      </c>
      <c r="AE199" s="87" t="s">
        <v>157</v>
      </c>
      <c r="AF199" s="87" t="s">
        <v>158</v>
      </c>
      <c r="AG199" s="87" t="s">
        <v>159</v>
      </c>
      <c r="AH199" s="87" t="s">
        <v>160</v>
      </c>
      <c r="AI199" s="87" t="s">
        <v>161</v>
      </c>
      <c r="AJ199" s="87" t="s">
        <v>162</v>
      </c>
      <c r="AK199" s="87">
        <v>0</v>
      </c>
      <c r="AL199" s="87">
        <v>0</v>
      </c>
      <c r="AM199" s="87" t="s">
        <v>142</v>
      </c>
      <c r="AO199" s="87">
        <f t="shared" si="196"/>
        <v>197</v>
      </c>
      <c r="AP199" s="87">
        <f t="shared" si="194"/>
        <v>12.99</v>
      </c>
      <c r="AQ199" s="87">
        <f t="shared" si="194"/>
        <v>10.6305</v>
      </c>
      <c r="AR199" s="87">
        <f t="shared" si="197"/>
        <v>2.2000000000000002</v>
      </c>
      <c r="AS199" s="87">
        <v>1</v>
      </c>
      <c r="AT199" s="87">
        <v>0</v>
      </c>
      <c r="AU199" s="87">
        <v>0</v>
      </c>
      <c r="AV199" s="87">
        <v>0</v>
      </c>
      <c r="AW199" s="87">
        <v>0</v>
      </c>
      <c r="AY199" s="133">
        <f t="shared" ref="AY199" si="211">IF(J199="", "", INT(J199))</f>
        <v>99</v>
      </c>
      <c r="AZ199" s="87">
        <f t="shared" si="199"/>
        <v>107</v>
      </c>
      <c r="BA199" s="87">
        <f t="shared" si="200"/>
        <v>108</v>
      </c>
      <c r="BB199" s="87">
        <f t="shared" si="201"/>
        <v>99</v>
      </c>
      <c r="BC199" s="87">
        <f t="shared" si="202"/>
        <v>99</v>
      </c>
      <c r="BD199" s="87" t="str">
        <f t="shared" si="203"/>
        <v>1c</v>
      </c>
      <c r="BE199" s="87" t="str">
        <f t="shared" si="204"/>
        <v>0</v>
      </c>
      <c r="BG199" s="87">
        <f t="shared" si="205"/>
        <v>99</v>
      </c>
      <c r="BH199" s="127" t="str">
        <f t="shared" si="206"/>
        <v>2.10E+11</v>
      </c>
      <c r="BI199" s="127" t="str">
        <f t="shared" si="207"/>
        <v>8.08E+10</v>
      </c>
      <c r="BJ199" s="87" t="str">
        <f t="shared" si="208"/>
        <v>7850</v>
      </c>
      <c r="BK199" s="87">
        <f t="shared" si="209"/>
        <v>1.3</v>
      </c>
      <c r="BL199" s="87">
        <f t="shared" si="210"/>
        <v>0.02</v>
      </c>
      <c r="BN199" s="140">
        <v>197</v>
      </c>
      <c r="BO199" s="140">
        <v>231</v>
      </c>
      <c r="BP199" s="140">
        <v>232</v>
      </c>
      <c r="BQ199" s="140">
        <v>197</v>
      </c>
      <c r="BR199" s="140">
        <v>197</v>
      </c>
      <c r="BS199" s="140" t="str">
        <v>1c</v>
      </c>
      <c r="BT199" s="140" t="str">
        <v>0</v>
      </c>
      <c r="BU199" s="87">
        <v>0</v>
      </c>
      <c r="BV199" s="140">
        <v>197</v>
      </c>
      <c r="BW199" s="140" t="str">
        <v>2.10E+11</v>
      </c>
      <c r="BX199" s="140" t="str">
        <v>8.08E+10</v>
      </c>
      <c r="BY199" s="140" t="str">
        <v>7850</v>
      </c>
      <c r="BZ199" s="140">
        <v>5.1260000000000003</v>
      </c>
      <c r="CA199" s="140">
        <v>6.3E-2</v>
      </c>
      <c r="CD199" s="87">
        <v>197</v>
      </c>
      <c r="CE199" s="87" t="s">
        <v>180</v>
      </c>
      <c r="CF199" s="87" t="s">
        <v>181</v>
      </c>
      <c r="CG199" s="87" t="s">
        <v>182</v>
      </c>
      <c r="CH199" s="87">
        <v>5.1260000000000003</v>
      </c>
      <c r="CI199" s="87">
        <v>6.3E-2</v>
      </c>
    </row>
    <row r="200" spans="2:127" ht="12.75">
      <c r="B200" s="87">
        <f t="shared" si="193"/>
        <v>198</v>
      </c>
      <c r="C200" s="126">
        <v>-4.9000000000000004</v>
      </c>
      <c r="D200" s="87">
        <v>12.99</v>
      </c>
      <c r="E200" s="87">
        <v>5.5582500000000001</v>
      </c>
      <c r="F200" s="87" t="s">
        <v>142</v>
      </c>
      <c r="J200" s="87">
        <f t="shared" si="168"/>
        <v>99.2</v>
      </c>
      <c r="K200" s="126">
        <v>108</v>
      </c>
      <c r="L200" s="87">
        <v>1.3</v>
      </c>
      <c r="M200" s="87">
        <v>20</v>
      </c>
      <c r="N200" s="87" t="s">
        <v>154</v>
      </c>
      <c r="O200" s="87" t="s">
        <v>155</v>
      </c>
      <c r="P200" s="87">
        <v>0</v>
      </c>
      <c r="Q200" s="127">
        <v>8.0420000000000006E-5</v>
      </c>
      <c r="R200" s="87">
        <v>0</v>
      </c>
      <c r="S200" s="87">
        <v>0</v>
      </c>
      <c r="T200" s="127">
        <v>3460000000</v>
      </c>
      <c r="U200" s="127">
        <v>3460000000</v>
      </c>
      <c r="V200" s="127">
        <v>3249000000</v>
      </c>
      <c r="W200" s="127">
        <v>3249000000</v>
      </c>
      <c r="X200" s="87">
        <v>0</v>
      </c>
      <c r="Y200" s="87">
        <v>0</v>
      </c>
      <c r="Z200" s="127">
        <v>2662000000</v>
      </c>
      <c r="AA200" s="127">
        <v>3.2950000000000001E-5</v>
      </c>
      <c r="AB200" s="127">
        <v>16890000000</v>
      </c>
      <c r="AC200" s="87">
        <v>0.65</v>
      </c>
      <c r="AD200" s="87" t="s">
        <v>156</v>
      </c>
      <c r="AE200" s="87" t="s">
        <v>157</v>
      </c>
      <c r="AF200" s="87" t="s">
        <v>158</v>
      </c>
      <c r="AG200" s="87" t="s">
        <v>159</v>
      </c>
      <c r="AH200" s="87" t="s">
        <v>160</v>
      </c>
      <c r="AI200" s="87" t="s">
        <v>161</v>
      </c>
      <c r="AJ200" s="87" t="s">
        <v>162</v>
      </c>
      <c r="AK200" s="87">
        <v>0</v>
      </c>
      <c r="AL200" s="87">
        <v>0</v>
      </c>
      <c r="AM200" s="87" t="s">
        <v>142</v>
      </c>
      <c r="AO200" s="87">
        <f t="shared" si="196"/>
        <v>198</v>
      </c>
      <c r="AP200" s="87">
        <f t="shared" si="194"/>
        <v>12.99</v>
      </c>
      <c r="AQ200" s="87">
        <f t="shared" si="194"/>
        <v>5.5582500000000001</v>
      </c>
      <c r="AR200" s="87">
        <f t="shared" si="197"/>
        <v>-4.9000000000000004</v>
      </c>
      <c r="AS200" s="87">
        <v>1</v>
      </c>
      <c r="AT200" s="87">
        <v>0</v>
      </c>
      <c r="AU200" s="87">
        <v>0</v>
      </c>
      <c r="AV200" s="87">
        <v>0</v>
      </c>
      <c r="AW200" s="87">
        <v>0</v>
      </c>
      <c r="AY200" s="133"/>
      <c r="AZ200" s="87" t="str">
        <f t="shared" si="199"/>
        <v/>
      </c>
      <c r="BA200" s="87" t="str">
        <f t="shared" si="200"/>
        <v/>
      </c>
      <c r="BB200" s="87" t="str">
        <f t="shared" si="201"/>
        <v/>
      </c>
      <c r="BC200" s="87" t="str">
        <f t="shared" si="202"/>
        <v/>
      </c>
      <c r="BD200" s="87" t="str">
        <f t="shared" si="203"/>
        <v/>
      </c>
      <c r="BE200" s="87" t="str">
        <f t="shared" si="204"/>
        <v/>
      </c>
      <c r="BG200" s="87" t="str">
        <f t="shared" si="205"/>
        <v/>
      </c>
      <c r="BH200" s="127" t="str">
        <f t="shared" si="206"/>
        <v/>
      </c>
      <c r="BI200" s="127" t="str">
        <f t="shared" si="207"/>
        <v/>
      </c>
      <c r="BJ200" s="87" t="str">
        <f t="shared" si="208"/>
        <v/>
      </c>
      <c r="BK200" s="87" t="str">
        <f t="shared" si="209"/>
        <v/>
      </c>
      <c r="BL200" s="87" t="str">
        <f t="shared" si="210"/>
        <v/>
      </c>
      <c r="BN200" s="140">
        <v>198</v>
      </c>
      <c r="BO200" s="140">
        <v>232</v>
      </c>
      <c r="BP200" s="140">
        <v>233</v>
      </c>
      <c r="BQ200" s="140">
        <v>198</v>
      </c>
      <c r="BR200" s="140">
        <v>198</v>
      </c>
      <c r="BS200" s="140" t="str">
        <v>1c</v>
      </c>
      <c r="BT200" s="140" t="str">
        <v>0</v>
      </c>
      <c r="BU200" s="87">
        <v>0</v>
      </c>
      <c r="BV200" s="140">
        <v>198</v>
      </c>
      <c r="BW200" s="140" t="str">
        <v>2.10E+11</v>
      </c>
      <c r="BX200" s="140" t="str">
        <v>8.08E+10</v>
      </c>
      <c r="BY200" s="140" t="str">
        <v>7850</v>
      </c>
      <c r="BZ200" s="140">
        <v>5.0999999999999996</v>
      </c>
      <c r="CA200" s="140">
        <v>0.05</v>
      </c>
      <c r="CD200" s="87">
        <v>198</v>
      </c>
      <c r="CE200" s="87" t="s">
        <v>180</v>
      </c>
      <c r="CF200" s="87" t="s">
        <v>181</v>
      </c>
      <c r="CG200" s="87" t="s">
        <v>182</v>
      </c>
      <c r="CH200" s="87">
        <v>5.0999999999999996</v>
      </c>
      <c r="CI200" s="87">
        <v>0.05</v>
      </c>
    </row>
    <row r="201" spans="2:127" ht="12.75">
      <c r="B201" s="87">
        <f t="shared" si="193"/>
        <v>199</v>
      </c>
      <c r="C201" s="165">
        <v>5.04</v>
      </c>
      <c r="D201" s="164">
        <v>7.7080000000000002</v>
      </c>
      <c r="E201" s="164">
        <v>19.45</v>
      </c>
      <c r="F201" s="87" t="s">
        <v>142</v>
      </c>
      <c r="J201" s="87">
        <f t="shared" si="168"/>
        <v>100.1</v>
      </c>
      <c r="K201" s="126">
        <v>108</v>
      </c>
      <c r="L201" s="87">
        <v>1.3</v>
      </c>
      <c r="M201" s="87">
        <v>20</v>
      </c>
      <c r="N201" s="87" t="s">
        <v>154</v>
      </c>
      <c r="O201" s="87" t="s">
        <v>155</v>
      </c>
      <c r="P201" s="87">
        <v>0</v>
      </c>
      <c r="Q201" s="127">
        <v>8.0420000000000006E-5</v>
      </c>
      <c r="R201" s="87">
        <v>0</v>
      </c>
      <c r="S201" s="87">
        <v>0</v>
      </c>
      <c r="T201" s="127">
        <v>3460000000</v>
      </c>
      <c r="U201" s="127">
        <v>3460000000</v>
      </c>
      <c r="V201" s="127">
        <v>3249000000</v>
      </c>
      <c r="W201" s="127">
        <v>3249000000</v>
      </c>
      <c r="X201" s="87">
        <v>0</v>
      </c>
      <c r="Y201" s="87">
        <v>0</v>
      </c>
      <c r="Z201" s="127">
        <v>2662000000</v>
      </c>
      <c r="AA201" s="127">
        <v>3.2950000000000001E-5</v>
      </c>
      <c r="AB201" s="127">
        <v>16890000000</v>
      </c>
      <c r="AC201" s="87">
        <v>0.65</v>
      </c>
      <c r="AD201" s="87" t="s">
        <v>156</v>
      </c>
      <c r="AE201" s="87" t="s">
        <v>157</v>
      </c>
      <c r="AF201" s="87" t="s">
        <v>158</v>
      </c>
      <c r="AG201" s="87" t="s">
        <v>159</v>
      </c>
      <c r="AH201" s="87" t="s">
        <v>160</v>
      </c>
      <c r="AI201" s="87" t="s">
        <v>161</v>
      </c>
      <c r="AJ201" s="87" t="s">
        <v>162</v>
      </c>
      <c r="AK201" s="87">
        <v>0</v>
      </c>
      <c r="AL201" s="87">
        <v>0</v>
      </c>
      <c r="AM201" s="87" t="s">
        <v>142</v>
      </c>
      <c r="AO201" s="87">
        <f t="shared" si="196"/>
        <v>199</v>
      </c>
      <c r="AP201" s="87">
        <f t="shared" si="194"/>
        <v>7.7080000000000002</v>
      </c>
      <c r="AQ201" s="87">
        <f t="shared" si="194"/>
        <v>19.45</v>
      </c>
      <c r="AR201" s="87">
        <f t="shared" si="197"/>
        <v>5.04</v>
      </c>
      <c r="AS201" s="87">
        <v>1</v>
      </c>
      <c r="AT201" s="87">
        <v>0</v>
      </c>
      <c r="AU201" s="87">
        <v>0</v>
      </c>
      <c r="AV201" s="87">
        <v>0</v>
      </c>
      <c r="AW201" s="87">
        <v>0</v>
      </c>
      <c r="AY201" s="133">
        <f t="shared" ref="AY201" si="212">IF(J201="", "", INT(J201))</f>
        <v>100</v>
      </c>
      <c r="AZ201" s="87">
        <f t="shared" si="199"/>
        <v>108</v>
      </c>
      <c r="BA201" s="87">
        <f t="shared" si="200"/>
        <v>109</v>
      </c>
      <c r="BB201" s="87">
        <f t="shared" si="201"/>
        <v>100</v>
      </c>
      <c r="BC201" s="87">
        <f t="shared" si="202"/>
        <v>100</v>
      </c>
      <c r="BD201" s="87" t="str">
        <f t="shared" si="203"/>
        <v>1c</v>
      </c>
      <c r="BE201" s="87" t="str">
        <f t="shared" si="204"/>
        <v>0</v>
      </c>
      <c r="BG201" s="87">
        <f t="shared" si="205"/>
        <v>100</v>
      </c>
      <c r="BH201" s="127" t="str">
        <f t="shared" si="206"/>
        <v>2.10E+11</v>
      </c>
      <c r="BI201" s="127" t="str">
        <f t="shared" si="207"/>
        <v>8.08E+10</v>
      </c>
      <c r="BJ201" s="87" t="str">
        <f t="shared" si="208"/>
        <v>7850</v>
      </c>
      <c r="BK201" s="87">
        <f t="shared" si="209"/>
        <v>1.3</v>
      </c>
      <c r="BL201" s="87">
        <f t="shared" si="210"/>
        <v>0.02</v>
      </c>
      <c r="BN201" s="140">
        <v>199</v>
      </c>
      <c r="BO201" s="140">
        <v>233</v>
      </c>
      <c r="BP201" s="140">
        <v>234</v>
      </c>
      <c r="BQ201" s="140">
        <v>199</v>
      </c>
      <c r="BR201" s="140">
        <v>199</v>
      </c>
      <c r="BS201" s="140" t="str">
        <v>1c</v>
      </c>
      <c r="BT201" s="140" t="str">
        <v>0</v>
      </c>
      <c r="BU201" s="87">
        <v>0</v>
      </c>
      <c r="BV201" s="140">
        <v>199</v>
      </c>
      <c r="BW201" s="140" t="str">
        <v>2.10E+11</v>
      </c>
      <c r="BX201" s="140" t="str">
        <v>8.08E+10</v>
      </c>
      <c r="BY201" s="140" t="str">
        <v>7850</v>
      </c>
      <c r="BZ201" s="140">
        <v>5.0860000000000003</v>
      </c>
      <c r="CA201" s="140">
        <v>4.2999999999999997E-2</v>
      </c>
      <c r="CD201" s="87">
        <v>199</v>
      </c>
      <c r="CE201" s="87" t="s">
        <v>180</v>
      </c>
      <c r="CF201" s="87" t="s">
        <v>181</v>
      </c>
      <c r="CG201" s="87" t="s">
        <v>182</v>
      </c>
      <c r="CH201" s="87">
        <v>5.0860000000000003</v>
      </c>
      <c r="CI201" s="87">
        <v>4.2999999999999997E-2</v>
      </c>
    </row>
    <row r="202" spans="2:127" ht="12.75">
      <c r="B202" s="87">
        <f t="shared" si="193"/>
        <v>200</v>
      </c>
      <c r="C202" s="165">
        <v>-3.48</v>
      </c>
      <c r="D202" s="164">
        <v>7.7080000000000002</v>
      </c>
      <c r="E202" s="164">
        <v>19.45</v>
      </c>
      <c r="F202" s="87" t="s">
        <v>142</v>
      </c>
      <c r="J202" s="87">
        <f t="shared" si="168"/>
        <v>100.2</v>
      </c>
      <c r="K202" s="126">
        <v>109</v>
      </c>
      <c r="L202" s="87">
        <v>1.3</v>
      </c>
      <c r="M202" s="87">
        <v>20</v>
      </c>
      <c r="N202" s="87" t="s">
        <v>154</v>
      </c>
      <c r="O202" s="87" t="s">
        <v>155</v>
      </c>
      <c r="P202" s="87">
        <v>0</v>
      </c>
      <c r="Q202" s="127">
        <v>8.0420000000000006E-5</v>
      </c>
      <c r="R202" s="87">
        <v>0</v>
      </c>
      <c r="S202" s="87">
        <v>0</v>
      </c>
      <c r="T202" s="127">
        <v>3460000000</v>
      </c>
      <c r="U202" s="127">
        <v>3460000000</v>
      </c>
      <c r="V202" s="127">
        <v>3249000000</v>
      </c>
      <c r="W202" s="127">
        <v>3249000000</v>
      </c>
      <c r="X202" s="87">
        <v>0</v>
      </c>
      <c r="Y202" s="87">
        <v>0</v>
      </c>
      <c r="Z202" s="127">
        <v>2662000000</v>
      </c>
      <c r="AA202" s="127">
        <v>3.2950000000000001E-5</v>
      </c>
      <c r="AB202" s="127">
        <v>16890000000</v>
      </c>
      <c r="AC202" s="87">
        <v>0.65</v>
      </c>
      <c r="AD202" s="87" t="s">
        <v>156</v>
      </c>
      <c r="AE202" s="87" t="s">
        <v>157</v>
      </c>
      <c r="AF202" s="87" t="s">
        <v>158</v>
      </c>
      <c r="AG202" s="87" t="s">
        <v>159</v>
      </c>
      <c r="AH202" s="87" t="s">
        <v>160</v>
      </c>
      <c r="AI202" s="87" t="s">
        <v>161</v>
      </c>
      <c r="AJ202" s="87" t="s">
        <v>162</v>
      </c>
      <c r="AK202" s="87">
        <v>0</v>
      </c>
      <c r="AL202" s="87">
        <v>0</v>
      </c>
      <c r="AM202" s="87" t="s">
        <v>142</v>
      </c>
      <c r="AO202" s="87">
        <f t="shared" si="196"/>
        <v>200</v>
      </c>
      <c r="AP202" s="87">
        <f t="shared" si="194"/>
        <v>7.7080000000000002</v>
      </c>
      <c r="AQ202" s="87">
        <f t="shared" si="194"/>
        <v>19.45</v>
      </c>
      <c r="AR202" s="87">
        <f t="shared" si="197"/>
        <v>-3.48</v>
      </c>
      <c r="AS202" s="87">
        <v>1</v>
      </c>
      <c r="AT202" s="87">
        <v>0</v>
      </c>
      <c r="AU202" s="87">
        <v>0</v>
      </c>
      <c r="AV202" s="87">
        <v>0</v>
      </c>
      <c r="AW202" s="87">
        <v>0</v>
      </c>
      <c r="AY202" s="133"/>
      <c r="AZ202" s="87" t="str">
        <f t="shared" si="199"/>
        <v/>
      </c>
      <c r="BA202" s="87" t="str">
        <f t="shared" si="200"/>
        <v/>
      </c>
      <c r="BB202" s="87" t="str">
        <f t="shared" si="201"/>
        <v/>
      </c>
      <c r="BC202" s="87" t="str">
        <f t="shared" si="202"/>
        <v/>
      </c>
      <c r="BD202" s="87" t="str">
        <f t="shared" si="203"/>
        <v/>
      </c>
      <c r="BE202" s="87" t="str">
        <f t="shared" si="204"/>
        <v/>
      </c>
      <c r="BG202" s="87" t="str">
        <f t="shared" si="205"/>
        <v/>
      </c>
      <c r="BH202" s="127" t="str">
        <f t="shared" si="206"/>
        <v/>
      </c>
      <c r="BI202" s="127" t="str">
        <f t="shared" si="207"/>
        <v/>
      </c>
      <c r="BJ202" s="87" t="str">
        <f t="shared" si="208"/>
        <v/>
      </c>
      <c r="BK202" s="87" t="str">
        <f t="shared" si="209"/>
        <v/>
      </c>
      <c r="BL202" s="87" t="str">
        <f t="shared" si="210"/>
        <v/>
      </c>
      <c r="BN202" s="140">
        <v>200</v>
      </c>
      <c r="BO202" s="140">
        <v>234</v>
      </c>
      <c r="BP202" s="140">
        <v>235</v>
      </c>
      <c r="BQ202" s="140">
        <v>200</v>
      </c>
      <c r="BR202" s="140">
        <v>200</v>
      </c>
      <c r="BS202" s="140" t="str">
        <v>1c</v>
      </c>
      <c r="BT202" s="140" t="str">
        <v>0</v>
      </c>
      <c r="BU202" s="87">
        <v>0</v>
      </c>
      <c r="BV202" s="140">
        <v>200</v>
      </c>
      <c r="BW202" s="140" t="str">
        <v>2.10E+11</v>
      </c>
      <c r="BX202" s="140" t="str">
        <v>8.08E+10</v>
      </c>
      <c r="BY202" s="140" t="str">
        <v>7850</v>
      </c>
      <c r="BZ202" s="140">
        <v>5.08</v>
      </c>
      <c r="CA202" s="140">
        <v>0.04</v>
      </c>
      <c r="CD202" s="87">
        <v>200</v>
      </c>
      <c r="CE202" s="87" t="s">
        <v>180</v>
      </c>
      <c r="CF202" s="87" t="s">
        <v>181</v>
      </c>
      <c r="CG202" s="87" t="s">
        <v>182</v>
      </c>
      <c r="CH202" s="87">
        <v>5.08</v>
      </c>
      <c r="CI202" s="87">
        <v>0.04</v>
      </c>
    </row>
    <row r="203" spans="2:127" ht="12.75">
      <c r="B203" s="87">
        <f t="shared" si="193"/>
        <v>201</v>
      </c>
      <c r="C203" s="126">
        <v>5.04</v>
      </c>
      <c r="D203" s="87">
        <v>-6.4850000000000003</v>
      </c>
      <c r="E203" s="87">
        <v>11.25</v>
      </c>
      <c r="F203" s="87" t="s">
        <v>142</v>
      </c>
      <c r="J203" s="87">
        <f t="shared" si="168"/>
        <v>101.1</v>
      </c>
      <c r="K203" s="126">
        <v>109</v>
      </c>
      <c r="L203" s="87">
        <v>1.3</v>
      </c>
      <c r="M203" s="87">
        <v>20</v>
      </c>
      <c r="N203" s="87" t="s">
        <v>154</v>
      </c>
      <c r="O203" s="87" t="s">
        <v>155</v>
      </c>
      <c r="P203" s="87">
        <v>0</v>
      </c>
      <c r="Q203" s="127">
        <v>8.0420000000000006E-5</v>
      </c>
      <c r="R203" s="87">
        <v>0</v>
      </c>
      <c r="S203" s="87">
        <v>0</v>
      </c>
      <c r="T203" s="127">
        <v>3460000000</v>
      </c>
      <c r="U203" s="127">
        <v>3460000000</v>
      </c>
      <c r="V203" s="127">
        <v>3249000000</v>
      </c>
      <c r="W203" s="127">
        <v>3249000000</v>
      </c>
      <c r="X203" s="87">
        <v>0</v>
      </c>
      <c r="Y203" s="87">
        <v>0</v>
      </c>
      <c r="Z203" s="127">
        <v>2662000000</v>
      </c>
      <c r="AA203" s="127">
        <v>3.2950000000000001E-5</v>
      </c>
      <c r="AB203" s="127">
        <v>16890000000</v>
      </c>
      <c r="AC203" s="87">
        <v>0.65</v>
      </c>
      <c r="AD203" s="87" t="s">
        <v>156</v>
      </c>
      <c r="AE203" s="87" t="s">
        <v>157</v>
      </c>
      <c r="AF203" s="87" t="s">
        <v>158</v>
      </c>
      <c r="AG203" s="87" t="s">
        <v>159</v>
      </c>
      <c r="AH203" s="87" t="s">
        <v>160</v>
      </c>
      <c r="AI203" s="87" t="s">
        <v>161</v>
      </c>
      <c r="AJ203" s="87" t="s">
        <v>162</v>
      </c>
      <c r="AK203" s="87">
        <v>0</v>
      </c>
      <c r="AL203" s="87">
        <v>0</v>
      </c>
      <c r="AM203" s="87" t="s">
        <v>142</v>
      </c>
      <c r="AO203" s="87">
        <f t="shared" si="196"/>
        <v>201</v>
      </c>
      <c r="AP203" s="87">
        <f t="shared" si="194"/>
        <v>-6.4850000000000003</v>
      </c>
      <c r="AQ203" s="87">
        <f t="shared" si="194"/>
        <v>11.25</v>
      </c>
      <c r="AR203" s="87">
        <f t="shared" si="197"/>
        <v>5.04</v>
      </c>
      <c r="AS203" s="87">
        <v>1</v>
      </c>
      <c r="AT203" s="87">
        <v>0</v>
      </c>
      <c r="AU203" s="87">
        <v>0</v>
      </c>
      <c r="AV203" s="87">
        <v>0</v>
      </c>
      <c r="AW203" s="87">
        <v>0</v>
      </c>
      <c r="AY203" s="133">
        <f t="shared" ref="AY203" si="213">IF(J203="", "", INT(J203))</f>
        <v>101</v>
      </c>
      <c r="AZ203" s="87">
        <f t="shared" si="199"/>
        <v>109</v>
      </c>
      <c r="BA203" s="87">
        <f t="shared" si="200"/>
        <v>110</v>
      </c>
      <c r="BB203" s="87">
        <f t="shared" si="201"/>
        <v>101</v>
      </c>
      <c r="BC203" s="87">
        <f t="shared" si="202"/>
        <v>101</v>
      </c>
      <c r="BD203" s="87" t="str">
        <f t="shared" si="203"/>
        <v>1c</v>
      </c>
      <c r="BE203" s="87" t="str">
        <f t="shared" si="204"/>
        <v>0</v>
      </c>
      <c r="BG203" s="87">
        <f t="shared" si="205"/>
        <v>101</v>
      </c>
      <c r="BH203" s="127" t="str">
        <f t="shared" si="206"/>
        <v>2.10E+11</v>
      </c>
      <c r="BI203" s="127" t="str">
        <f t="shared" si="207"/>
        <v>8.08E+10</v>
      </c>
      <c r="BJ203" s="87" t="str">
        <f t="shared" si="208"/>
        <v>7850</v>
      </c>
      <c r="BK203" s="87">
        <f t="shared" si="209"/>
        <v>1.3</v>
      </c>
      <c r="BL203" s="87">
        <f t="shared" si="210"/>
        <v>0.02</v>
      </c>
      <c r="BN203" s="140">
        <v>201</v>
      </c>
      <c r="BO203" s="140">
        <v>235</v>
      </c>
      <c r="BP203" s="140">
        <v>236</v>
      </c>
      <c r="BQ203" s="140">
        <v>201</v>
      </c>
      <c r="BR203" s="140">
        <v>201</v>
      </c>
      <c r="BS203" s="140" t="str">
        <v>1c</v>
      </c>
      <c r="BT203" s="140" t="str">
        <v>0</v>
      </c>
      <c r="BU203" s="87">
        <v>0</v>
      </c>
      <c r="BV203" s="140">
        <v>201</v>
      </c>
      <c r="BW203" s="140" t="str">
        <v>2.10E+11</v>
      </c>
      <c r="BX203" s="140" t="str">
        <v>8.08E+10</v>
      </c>
      <c r="BY203" s="140" t="str">
        <v>7850</v>
      </c>
      <c r="BZ203" s="140">
        <v>5.0759999999999996</v>
      </c>
      <c r="CA203" s="140">
        <v>3.7999999999999999E-2</v>
      </c>
      <c r="CD203" s="87">
        <v>201</v>
      </c>
      <c r="CE203" s="87" t="s">
        <v>180</v>
      </c>
      <c r="CF203" s="87" t="s">
        <v>181</v>
      </c>
      <c r="CG203" s="87" t="s">
        <v>182</v>
      </c>
      <c r="CH203" s="87">
        <v>5.0759999999999996</v>
      </c>
      <c r="CI203" s="87">
        <v>3.7999999999999999E-2</v>
      </c>
    </row>
    <row r="204" spans="2:127" ht="12.75">
      <c r="B204" s="87">
        <f t="shared" si="193"/>
        <v>202</v>
      </c>
      <c r="C204" s="126">
        <v>-3.48</v>
      </c>
      <c r="D204" s="87">
        <v>-6.4850000000000003</v>
      </c>
      <c r="E204" s="87">
        <v>11.25</v>
      </c>
      <c r="F204" s="87" t="s">
        <v>142</v>
      </c>
      <c r="J204" s="87">
        <f t="shared" si="168"/>
        <v>101.2</v>
      </c>
      <c r="K204" s="126">
        <v>110</v>
      </c>
      <c r="L204" s="87">
        <v>1.3</v>
      </c>
      <c r="M204" s="87">
        <v>20</v>
      </c>
      <c r="N204" s="87" t="s">
        <v>154</v>
      </c>
      <c r="O204" s="87" t="s">
        <v>155</v>
      </c>
      <c r="P204" s="87">
        <v>0</v>
      </c>
      <c r="Q204" s="127">
        <v>8.0420000000000006E-5</v>
      </c>
      <c r="R204" s="87">
        <v>0</v>
      </c>
      <c r="S204" s="87">
        <v>0</v>
      </c>
      <c r="T204" s="127">
        <v>3460000000</v>
      </c>
      <c r="U204" s="127">
        <v>3460000000</v>
      </c>
      <c r="V204" s="127">
        <v>3249000000</v>
      </c>
      <c r="W204" s="127">
        <v>3249000000</v>
      </c>
      <c r="X204" s="87">
        <v>0</v>
      </c>
      <c r="Y204" s="87">
        <v>0</v>
      </c>
      <c r="Z204" s="127">
        <v>2662000000</v>
      </c>
      <c r="AA204" s="127">
        <v>3.2950000000000001E-5</v>
      </c>
      <c r="AB204" s="127">
        <v>16890000000</v>
      </c>
      <c r="AC204" s="87">
        <v>0.65</v>
      </c>
      <c r="AD204" s="87" t="s">
        <v>156</v>
      </c>
      <c r="AE204" s="87" t="s">
        <v>157</v>
      </c>
      <c r="AF204" s="87" t="s">
        <v>158</v>
      </c>
      <c r="AG204" s="87" t="s">
        <v>159</v>
      </c>
      <c r="AH204" s="87" t="s">
        <v>160</v>
      </c>
      <c r="AI204" s="87" t="s">
        <v>161</v>
      </c>
      <c r="AJ204" s="87" t="s">
        <v>162</v>
      </c>
      <c r="AK204" s="87">
        <v>0</v>
      </c>
      <c r="AL204" s="87">
        <v>0</v>
      </c>
      <c r="AM204" s="87" t="s">
        <v>142</v>
      </c>
      <c r="AO204" s="87">
        <f t="shared" si="196"/>
        <v>202</v>
      </c>
      <c r="AP204" s="87">
        <f t="shared" si="194"/>
        <v>-6.4850000000000003</v>
      </c>
      <c r="AQ204" s="87">
        <f t="shared" si="194"/>
        <v>11.25</v>
      </c>
      <c r="AR204" s="87">
        <f t="shared" si="197"/>
        <v>-3.48</v>
      </c>
      <c r="AS204" s="87">
        <v>1</v>
      </c>
      <c r="AT204" s="87">
        <v>0</v>
      </c>
      <c r="AU204" s="87">
        <v>0</v>
      </c>
      <c r="AV204" s="87">
        <v>0</v>
      </c>
      <c r="AW204" s="87">
        <v>0</v>
      </c>
      <c r="AY204" s="133"/>
      <c r="AZ204" s="87" t="str">
        <f t="shared" si="199"/>
        <v/>
      </c>
      <c r="BA204" s="87" t="str">
        <f t="shared" si="200"/>
        <v/>
      </c>
      <c r="BB204" s="87" t="str">
        <f t="shared" si="201"/>
        <v/>
      </c>
      <c r="BC204" s="87" t="str">
        <f t="shared" si="202"/>
        <v/>
      </c>
      <c r="BD204" s="87" t="str">
        <f t="shared" si="203"/>
        <v/>
      </c>
      <c r="BE204" s="87" t="str">
        <f t="shared" si="204"/>
        <v/>
      </c>
      <c r="BG204" s="87" t="str">
        <f t="shared" si="205"/>
        <v/>
      </c>
      <c r="BH204" s="127" t="str">
        <f t="shared" si="206"/>
        <v/>
      </c>
      <c r="BI204" s="127" t="str">
        <f t="shared" si="207"/>
        <v/>
      </c>
      <c r="BJ204" s="87" t="str">
        <f t="shared" si="208"/>
        <v/>
      </c>
      <c r="BK204" s="87" t="str">
        <f t="shared" si="209"/>
        <v/>
      </c>
      <c r="BL204" s="87" t="str">
        <f t="shared" si="210"/>
        <v/>
      </c>
      <c r="BN204" s="140">
        <v>202</v>
      </c>
      <c r="BO204" s="140">
        <v>236</v>
      </c>
      <c r="BP204" s="140">
        <v>237</v>
      </c>
      <c r="BQ204" s="140">
        <v>202</v>
      </c>
      <c r="BR204" s="140">
        <v>202</v>
      </c>
      <c r="BS204" s="140" t="str">
        <v>1c</v>
      </c>
      <c r="BT204" s="140" t="str">
        <v>0</v>
      </c>
      <c r="BU204" s="87">
        <v>0</v>
      </c>
      <c r="BV204" s="140">
        <v>202</v>
      </c>
      <c r="BW204" s="140" t="str">
        <v>2.10E+11</v>
      </c>
      <c r="BX204" s="140" t="str">
        <v>8.08E+10</v>
      </c>
      <c r="BY204" s="140" t="str">
        <v>7850</v>
      </c>
      <c r="BZ204" s="140">
        <v>5.0739999999999998</v>
      </c>
      <c r="CA204" s="140">
        <v>3.6999999999999998E-2</v>
      </c>
      <c r="CD204" s="87">
        <v>202</v>
      </c>
      <c r="CE204" s="87" t="s">
        <v>180</v>
      </c>
      <c r="CF204" s="87" t="s">
        <v>181</v>
      </c>
      <c r="CG204" s="87" t="s">
        <v>182</v>
      </c>
      <c r="CH204" s="87">
        <v>5.0739999999999998</v>
      </c>
      <c r="CI204" s="87">
        <v>3.6999999999999998E-2</v>
      </c>
    </row>
    <row r="205" spans="2:127" ht="12.75">
      <c r="B205" s="87">
        <f t="shared" si="193"/>
        <v>203</v>
      </c>
      <c r="C205" s="126">
        <v>5.04</v>
      </c>
      <c r="D205" s="87">
        <v>-20.698</v>
      </c>
      <c r="E205" s="87">
        <v>3.05</v>
      </c>
      <c r="F205" s="87" t="s">
        <v>142</v>
      </c>
      <c r="J205" s="87">
        <f t="shared" si="168"/>
        <v>102.1</v>
      </c>
      <c r="K205" s="126">
        <v>110</v>
      </c>
      <c r="L205" s="87">
        <v>1.3</v>
      </c>
      <c r="M205" s="87">
        <v>20</v>
      </c>
      <c r="N205" s="87" t="s">
        <v>154</v>
      </c>
      <c r="O205" s="87" t="s">
        <v>155</v>
      </c>
      <c r="P205" s="87">
        <v>0</v>
      </c>
      <c r="Q205" s="127">
        <v>8.0420000000000006E-5</v>
      </c>
      <c r="R205" s="87">
        <v>0</v>
      </c>
      <c r="S205" s="87">
        <v>0</v>
      </c>
      <c r="T205" s="127">
        <v>3460000000</v>
      </c>
      <c r="U205" s="127">
        <v>3460000000</v>
      </c>
      <c r="V205" s="127">
        <v>3249000000</v>
      </c>
      <c r="W205" s="127">
        <v>3249000000</v>
      </c>
      <c r="X205" s="87">
        <v>0</v>
      </c>
      <c r="Y205" s="87">
        <v>0</v>
      </c>
      <c r="Z205" s="127">
        <v>2662000000</v>
      </c>
      <c r="AA205" s="127">
        <v>3.2950000000000001E-5</v>
      </c>
      <c r="AB205" s="127">
        <v>16890000000</v>
      </c>
      <c r="AC205" s="87">
        <v>0.65</v>
      </c>
      <c r="AD205" s="87" t="s">
        <v>156</v>
      </c>
      <c r="AE205" s="87" t="s">
        <v>157</v>
      </c>
      <c r="AF205" s="87" t="s">
        <v>158</v>
      </c>
      <c r="AG205" s="87" t="s">
        <v>159</v>
      </c>
      <c r="AH205" s="87" t="s">
        <v>160</v>
      </c>
      <c r="AI205" s="87" t="s">
        <v>161</v>
      </c>
      <c r="AJ205" s="87" t="s">
        <v>162</v>
      </c>
      <c r="AK205" s="87">
        <v>0</v>
      </c>
      <c r="AL205" s="87">
        <v>0</v>
      </c>
      <c r="AM205" s="87" t="s">
        <v>142</v>
      </c>
      <c r="AO205" s="87">
        <f t="shared" si="196"/>
        <v>203</v>
      </c>
      <c r="AP205" s="87">
        <f t="shared" si="194"/>
        <v>-20.698</v>
      </c>
      <c r="AQ205" s="87">
        <f t="shared" si="194"/>
        <v>3.05</v>
      </c>
      <c r="AR205" s="87">
        <f t="shared" si="197"/>
        <v>5.04</v>
      </c>
      <c r="AS205" s="87">
        <v>1</v>
      </c>
      <c r="AT205" s="87">
        <v>0</v>
      </c>
      <c r="AU205" s="87">
        <v>0</v>
      </c>
      <c r="AV205" s="87">
        <v>0</v>
      </c>
      <c r="AW205" s="87">
        <v>0</v>
      </c>
      <c r="AY205" s="133">
        <f t="shared" ref="AY205" si="214">IF(J205="", "", INT(J205))</f>
        <v>102</v>
      </c>
      <c r="AZ205" s="87">
        <f t="shared" si="199"/>
        <v>110</v>
      </c>
      <c r="BA205" s="87">
        <f t="shared" si="200"/>
        <v>111</v>
      </c>
      <c r="BB205" s="87">
        <f t="shared" si="201"/>
        <v>102</v>
      </c>
      <c r="BC205" s="87">
        <f t="shared" si="202"/>
        <v>102</v>
      </c>
      <c r="BD205" s="87" t="str">
        <f t="shared" si="203"/>
        <v>1c</v>
      </c>
      <c r="BE205" s="87" t="str">
        <f t="shared" si="204"/>
        <v>0</v>
      </c>
      <c r="BG205" s="87">
        <f t="shared" si="205"/>
        <v>102</v>
      </c>
      <c r="BH205" s="127" t="str">
        <f t="shared" si="206"/>
        <v>2.10E+11</v>
      </c>
      <c r="BI205" s="127" t="str">
        <f t="shared" si="207"/>
        <v>8.08E+10</v>
      </c>
      <c r="BJ205" s="87" t="str">
        <f t="shared" si="208"/>
        <v>7850</v>
      </c>
      <c r="BK205" s="87">
        <f t="shared" si="209"/>
        <v>1.3</v>
      </c>
      <c r="BL205" s="87">
        <f t="shared" si="210"/>
        <v>0.02</v>
      </c>
      <c r="BN205" s="140">
        <v>203</v>
      </c>
      <c r="BO205" s="140">
        <v>237</v>
      </c>
      <c r="BP205" s="140">
        <v>238</v>
      </c>
      <c r="BQ205" s="140">
        <v>203</v>
      </c>
      <c r="BR205" s="140">
        <v>203</v>
      </c>
      <c r="BS205" s="140" t="str">
        <v>1c</v>
      </c>
      <c r="BT205" s="140" t="str">
        <v>0</v>
      </c>
      <c r="BU205" s="87">
        <v>0</v>
      </c>
      <c r="BV205" s="140">
        <v>203</v>
      </c>
      <c r="BW205" s="140" t="str">
        <v>2.10E+11</v>
      </c>
      <c r="BX205" s="140" t="str">
        <v>8.08E+10</v>
      </c>
      <c r="BY205" s="140" t="str">
        <v>7850</v>
      </c>
      <c r="BZ205" s="140">
        <v>5.0720000000000001</v>
      </c>
      <c r="CA205" s="140">
        <v>3.5999999999999997E-2</v>
      </c>
      <c r="CD205" s="87">
        <v>203</v>
      </c>
      <c r="CE205" s="87" t="s">
        <v>180</v>
      </c>
      <c r="CF205" s="87" t="s">
        <v>181</v>
      </c>
      <c r="CG205" s="87" t="s">
        <v>182</v>
      </c>
      <c r="CH205" s="87">
        <v>5.0720000000000001</v>
      </c>
      <c r="CI205" s="87">
        <v>3.5999999999999997E-2</v>
      </c>
    </row>
    <row r="206" spans="2:127" ht="12.75">
      <c r="B206" s="87">
        <f t="shared" si="193"/>
        <v>204</v>
      </c>
      <c r="C206" s="126">
        <v>-3.48</v>
      </c>
      <c r="D206" s="87">
        <v>-20.698</v>
      </c>
      <c r="E206" s="87">
        <v>3.05</v>
      </c>
      <c r="F206" s="87" t="s">
        <v>142</v>
      </c>
      <c r="J206" s="87">
        <f t="shared" si="168"/>
        <v>102.2</v>
      </c>
      <c r="K206" s="126">
        <v>111</v>
      </c>
      <c r="L206" s="87">
        <v>1.3</v>
      </c>
      <c r="M206" s="87">
        <v>20</v>
      </c>
      <c r="N206" s="87" t="s">
        <v>154</v>
      </c>
      <c r="O206" s="87" t="s">
        <v>155</v>
      </c>
      <c r="P206" s="87">
        <v>0</v>
      </c>
      <c r="Q206" s="127">
        <v>8.0420000000000006E-5</v>
      </c>
      <c r="R206" s="87">
        <v>0</v>
      </c>
      <c r="S206" s="87">
        <v>0</v>
      </c>
      <c r="T206" s="127">
        <v>3460000000</v>
      </c>
      <c r="U206" s="127">
        <v>3460000000</v>
      </c>
      <c r="V206" s="127">
        <v>3249000000</v>
      </c>
      <c r="W206" s="127">
        <v>3249000000</v>
      </c>
      <c r="X206" s="87">
        <v>0</v>
      </c>
      <c r="Y206" s="87">
        <v>0</v>
      </c>
      <c r="Z206" s="127">
        <v>2662000000</v>
      </c>
      <c r="AA206" s="127">
        <v>3.2950000000000001E-5</v>
      </c>
      <c r="AB206" s="127">
        <v>16890000000</v>
      </c>
      <c r="AC206" s="87">
        <v>0.65</v>
      </c>
      <c r="AD206" s="87" t="s">
        <v>156</v>
      </c>
      <c r="AE206" s="87" t="s">
        <v>157</v>
      </c>
      <c r="AF206" s="87" t="s">
        <v>158</v>
      </c>
      <c r="AG206" s="87" t="s">
        <v>159</v>
      </c>
      <c r="AH206" s="87" t="s">
        <v>160</v>
      </c>
      <c r="AI206" s="87" t="s">
        <v>161</v>
      </c>
      <c r="AJ206" s="87" t="s">
        <v>162</v>
      </c>
      <c r="AK206" s="87">
        <v>0</v>
      </c>
      <c r="AL206" s="87">
        <v>0</v>
      </c>
      <c r="AM206" s="87" t="s">
        <v>142</v>
      </c>
      <c r="AO206" s="87">
        <f t="shared" si="196"/>
        <v>204</v>
      </c>
      <c r="AP206" s="87">
        <f t="shared" si="194"/>
        <v>-20.698</v>
      </c>
      <c r="AQ206" s="87">
        <f t="shared" si="194"/>
        <v>3.05</v>
      </c>
      <c r="AR206" s="87">
        <f t="shared" si="197"/>
        <v>-3.48</v>
      </c>
      <c r="AS206" s="87">
        <v>1</v>
      </c>
      <c r="AT206" s="87">
        <v>0</v>
      </c>
      <c r="AU206" s="87">
        <v>0</v>
      </c>
      <c r="AV206" s="87">
        <v>0</v>
      </c>
      <c r="AW206" s="87">
        <v>0</v>
      </c>
      <c r="AY206" s="133"/>
      <c r="AZ206" s="87" t="str">
        <f t="shared" si="199"/>
        <v/>
      </c>
      <c r="BA206" s="87" t="str">
        <f t="shared" si="200"/>
        <v/>
      </c>
      <c r="BB206" s="87" t="str">
        <f t="shared" si="201"/>
        <v/>
      </c>
      <c r="BC206" s="87" t="str">
        <f t="shared" si="202"/>
        <v/>
      </c>
      <c r="BD206" s="87" t="str">
        <f t="shared" si="203"/>
        <v/>
      </c>
      <c r="BE206" s="87" t="str">
        <f t="shared" si="204"/>
        <v/>
      </c>
      <c r="BG206" s="87" t="str">
        <f t="shared" si="205"/>
        <v/>
      </c>
      <c r="BH206" s="127" t="str">
        <f t="shared" si="206"/>
        <v/>
      </c>
      <c r="BI206" s="127" t="str">
        <f t="shared" si="207"/>
        <v/>
      </c>
      <c r="BJ206" s="87" t="str">
        <f t="shared" si="208"/>
        <v/>
      </c>
      <c r="BK206" s="87" t="str">
        <f t="shared" si="209"/>
        <v/>
      </c>
      <c r="BL206" s="87" t="str">
        <f t="shared" si="210"/>
        <v/>
      </c>
      <c r="BN206" s="140">
        <v>204</v>
      </c>
      <c r="BO206" s="140">
        <v>238</v>
      </c>
      <c r="BP206" s="140">
        <v>239</v>
      </c>
      <c r="BQ206" s="140">
        <v>204</v>
      </c>
      <c r="BR206" s="140">
        <v>204</v>
      </c>
      <c r="BS206" s="140" t="str">
        <v>1c</v>
      </c>
      <c r="BT206" s="140" t="str">
        <v>0</v>
      </c>
      <c r="BU206" s="87">
        <v>0</v>
      </c>
      <c r="BV206" s="140">
        <v>204</v>
      </c>
      <c r="BW206" s="140" t="str">
        <v>2.10E+11</v>
      </c>
      <c r="BX206" s="140" t="str">
        <v>8.08E+10</v>
      </c>
      <c r="BY206" s="140" t="str">
        <v>7850</v>
      </c>
      <c r="BZ206" s="140">
        <v>5.07</v>
      </c>
      <c r="CA206" s="140">
        <v>3.5000000000000003E-2</v>
      </c>
      <c r="CD206" s="87">
        <v>204</v>
      </c>
      <c r="CE206" s="87" t="s">
        <v>180</v>
      </c>
      <c r="CF206" s="87" t="s">
        <v>181</v>
      </c>
      <c r="CG206" s="87" t="s">
        <v>182</v>
      </c>
      <c r="CH206" s="87">
        <v>5.07</v>
      </c>
      <c r="CI206" s="87">
        <v>3.5000000000000003E-2</v>
      </c>
    </row>
    <row r="207" spans="2:127" ht="12.75">
      <c r="B207" s="87">
        <f t="shared" si="193"/>
        <v>205</v>
      </c>
      <c r="C207" s="126">
        <v>5.04</v>
      </c>
      <c r="D207" s="87">
        <v>-20.698</v>
      </c>
      <c r="E207" s="87">
        <v>-3.05</v>
      </c>
      <c r="F207" s="87" t="s">
        <v>142</v>
      </c>
      <c r="J207" s="87">
        <f t="shared" si="168"/>
        <v>103.1</v>
      </c>
      <c r="K207" s="126">
        <v>111</v>
      </c>
      <c r="L207" s="87">
        <v>1.3</v>
      </c>
      <c r="M207" s="87">
        <v>20</v>
      </c>
      <c r="N207" s="87" t="s">
        <v>154</v>
      </c>
      <c r="O207" s="87" t="s">
        <v>155</v>
      </c>
      <c r="P207" s="87">
        <v>0</v>
      </c>
      <c r="Q207" s="127">
        <v>8.0420000000000006E-5</v>
      </c>
      <c r="R207" s="87">
        <v>0</v>
      </c>
      <c r="S207" s="87">
        <v>0</v>
      </c>
      <c r="T207" s="127">
        <v>3460000000</v>
      </c>
      <c r="U207" s="127">
        <v>3460000000</v>
      </c>
      <c r="V207" s="127">
        <v>3249000000</v>
      </c>
      <c r="W207" s="127">
        <v>3249000000</v>
      </c>
      <c r="X207" s="87">
        <v>0</v>
      </c>
      <c r="Y207" s="87">
        <v>0</v>
      </c>
      <c r="Z207" s="127">
        <v>2662000000</v>
      </c>
      <c r="AA207" s="127">
        <v>3.2950000000000001E-5</v>
      </c>
      <c r="AB207" s="127">
        <v>16890000000</v>
      </c>
      <c r="AC207" s="87">
        <v>0.65</v>
      </c>
      <c r="AD207" s="87" t="s">
        <v>156</v>
      </c>
      <c r="AE207" s="87" t="s">
        <v>157</v>
      </c>
      <c r="AF207" s="87" t="s">
        <v>158</v>
      </c>
      <c r="AG207" s="87" t="s">
        <v>159</v>
      </c>
      <c r="AH207" s="87" t="s">
        <v>160</v>
      </c>
      <c r="AI207" s="87" t="s">
        <v>161</v>
      </c>
      <c r="AJ207" s="87" t="s">
        <v>162</v>
      </c>
      <c r="AK207" s="87">
        <v>0</v>
      </c>
      <c r="AL207" s="87">
        <v>0</v>
      </c>
      <c r="AM207" s="87" t="s">
        <v>142</v>
      </c>
      <c r="AO207" s="87">
        <f t="shared" si="196"/>
        <v>205</v>
      </c>
      <c r="AP207" s="87">
        <f t="shared" si="194"/>
        <v>-20.698</v>
      </c>
      <c r="AQ207" s="87">
        <f t="shared" si="194"/>
        <v>-3.05</v>
      </c>
      <c r="AR207" s="87">
        <f t="shared" si="197"/>
        <v>5.04</v>
      </c>
      <c r="AS207" s="87">
        <v>1</v>
      </c>
      <c r="AT207" s="87">
        <v>0</v>
      </c>
      <c r="AU207" s="87">
        <v>0</v>
      </c>
      <c r="AV207" s="87">
        <v>0</v>
      </c>
      <c r="AW207" s="87">
        <v>0</v>
      </c>
      <c r="AY207" s="133">
        <f t="shared" ref="AY207" si="215">IF(J207="", "", INT(J207))</f>
        <v>103</v>
      </c>
      <c r="AZ207" s="87">
        <f t="shared" si="199"/>
        <v>111</v>
      </c>
      <c r="BA207" s="87">
        <f t="shared" si="200"/>
        <v>112</v>
      </c>
      <c r="BB207" s="87">
        <f t="shared" si="201"/>
        <v>103</v>
      </c>
      <c r="BC207" s="87">
        <f t="shared" si="202"/>
        <v>103</v>
      </c>
      <c r="BD207" s="87" t="str">
        <f t="shared" si="203"/>
        <v>1c</v>
      </c>
      <c r="BE207" s="87" t="str">
        <f t="shared" si="204"/>
        <v>0</v>
      </c>
      <c r="BG207" s="87">
        <f t="shared" si="205"/>
        <v>103</v>
      </c>
      <c r="BH207" s="127" t="str">
        <f t="shared" si="206"/>
        <v>2.10E+11</v>
      </c>
      <c r="BI207" s="127" t="str">
        <f t="shared" si="207"/>
        <v>8.08E+10</v>
      </c>
      <c r="BJ207" s="87" t="str">
        <f t="shared" si="208"/>
        <v>7850</v>
      </c>
      <c r="BK207" s="87">
        <f t="shared" si="209"/>
        <v>1.3</v>
      </c>
      <c r="BL207" s="87">
        <f t="shared" si="210"/>
        <v>0.02</v>
      </c>
      <c r="BN207" s="140">
        <v>205</v>
      </c>
      <c r="BO207" s="140">
        <v>239</v>
      </c>
      <c r="BP207" s="140">
        <v>240</v>
      </c>
      <c r="BQ207" s="140">
        <v>205</v>
      </c>
      <c r="BR207" s="140">
        <v>205</v>
      </c>
      <c r="BS207" s="140" t="str">
        <v>1c</v>
      </c>
      <c r="BT207" s="140" t="str">
        <v>0</v>
      </c>
      <c r="BU207" s="87">
        <v>0</v>
      </c>
      <c r="BV207" s="140">
        <v>205</v>
      </c>
      <c r="BW207" s="140" t="str">
        <v>2.10E+11</v>
      </c>
      <c r="BX207" s="140" t="str">
        <v>8.08E+10</v>
      </c>
      <c r="BY207" s="140" t="str">
        <v>7850</v>
      </c>
      <c r="BZ207" s="140">
        <v>5.0659999999999998</v>
      </c>
      <c r="CA207" s="140">
        <v>3.3000000000000002E-2</v>
      </c>
      <c r="CD207" s="87">
        <v>205</v>
      </c>
      <c r="CE207" s="87" t="s">
        <v>180</v>
      </c>
      <c r="CF207" s="87" t="s">
        <v>181</v>
      </c>
      <c r="CG207" s="87" t="s">
        <v>182</v>
      </c>
      <c r="CH207" s="87">
        <v>5.0659999999999998</v>
      </c>
      <c r="CI207" s="87">
        <v>3.3000000000000002E-2</v>
      </c>
    </row>
    <row r="208" spans="2:127" ht="12.75">
      <c r="B208" s="87">
        <f t="shared" si="193"/>
        <v>206</v>
      </c>
      <c r="C208" s="126">
        <v>-3.48</v>
      </c>
      <c r="D208" s="87">
        <v>-20.698</v>
      </c>
      <c r="E208" s="87">
        <v>-3.05</v>
      </c>
      <c r="F208" s="87" t="s">
        <v>142</v>
      </c>
      <c r="J208" s="87">
        <f t="shared" si="168"/>
        <v>103.2</v>
      </c>
      <c r="K208" s="126">
        <v>112</v>
      </c>
      <c r="L208" s="87">
        <v>1.3</v>
      </c>
      <c r="M208" s="87">
        <v>20</v>
      </c>
      <c r="N208" s="87" t="s">
        <v>154</v>
      </c>
      <c r="O208" s="87" t="s">
        <v>155</v>
      </c>
      <c r="P208" s="87">
        <v>0</v>
      </c>
      <c r="Q208" s="127">
        <v>8.0420000000000006E-5</v>
      </c>
      <c r="R208" s="87">
        <v>0</v>
      </c>
      <c r="S208" s="87">
        <v>0</v>
      </c>
      <c r="T208" s="127">
        <v>3460000000</v>
      </c>
      <c r="U208" s="127">
        <v>3460000000</v>
      </c>
      <c r="V208" s="127">
        <v>3249000000</v>
      </c>
      <c r="W208" s="127">
        <v>3249000000</v>
      </c>
      <c r="X208" s="87">
        <v>0</v>
      </c>
      <c r="Y208" s="87">
        <v>0</v>
      </c>
      <c r="Z208" s="127">
        <v>2662000000</v>
      </c>
      <c r="AA208" s="127">
        <v>3.2950000000000001E-5</v>
      </c>
      <c r="AB208" s="127">
        <v>16890000000</v>
      </c>
      <c r="AC208" s="87">
        <v>0.65</v>
      </c>
      <c r="AD208" s="87" t="s">
        <v>156</v>
      </c>
      <c r="AE208" s="87" t="s">
        <v>157</v>
      </c>
      <c r="AF208" s="87" t="s">
        <v>158</v>
      </c>
      <c r="AG208" s="87" t="s">
        <v>159</v>
      </c>
      <c r="AH208" s="87" t="s">
        <v>160</v>
      </c>
      <c r="AI208" s="87" t="s">
        <v>161</v>
      </c>
      <c r="AJ208" s="87" t="s">
        <v>162</v>
      </c>
      <c r="AK208" s="87">
        <v>0</v>
      </c>
      <c r="AL208" s="87">
        <v>0</v>
      </c>
      <c r="AM208" s="87" t="s">
        <v>142</v>
      </c>
      <c r="AO208" s="87">
        <f t="shared" si="196"/>
        <v>206</v>
      </c>
      <c r="AP208" s="87">
        <f t="shared" si="194"/>
        <v>-20.698</v>
      </c>
      <c r="AQ208" s="87">
        <f t="shared" si="194"/>
        <v>-3.05</v>
      </c>
      <c r="AR208" s="87">
        <f t="shared" si="197"/>
        <v>-3.48</v>
      </c>
      <c r="AS208" s="87">
        <v>1</v>
      </c>
      <c r="AT208" s="87">
        <v>0</v>
      </c>
      <c r="AU208" s="87">
        <v>0</v>
      </c>
      <c r="AV208" s="87">
        <v>0</v>
      </c>
      <c r="AW208" s="87">
        <v>0</v>
      </c>
      <c r="AY208" s="133"/>
      <c r="AZ208" s="87" t="str">
        <f t="shared" si="199"/>
        <v/>
      </c>
      <c r="BA208" s="87" t="str">
        <f t="shared" si="200"/>
        <v/>
      </c>
      <c r="BB208" s="87" t="str">
        <f t="shared" si="201"/>
        <v/>
      </c>
      <c r="BC208" s="87" t="str">
        <f t="shared" si="202"/>
        <v/>
      </c>
      <c r="BD208" s="87" t="str">
        <f t="shared" si="203"/>
        <v/>
      </c>
      <c r="BE208" s="87" t="str">
        <f t="shared" si="204"/>
        <v/>
      </c>
      <c r="BG208" s="87" t="str">
        <f t="shared" si="205"/>
        <v/>
      </c>
      <c r="BH208" s="127" t="str">
        <f t="shared" si="206"/>
        <v/>
      </c>
      <c r="BI208" s="127" t="str">
        <f t="shared" si="207"/>
        <v/>
      </c>
      <c r="BJ208" s="87" t="str">
        <f t="shared" si="208"/>
        <v/>
      </c>
      <c r="BK208" s="87" t="str">
        <f t="shared" si="209"/>
        <v/>
      </c>
      <c r="BL208" s="87" t="str">
        <f t="shared" si="210"/>
        <v/>
      </c>
      <c r="BN208" s="140">
        <v>206</v>
      </c>
      <c r="BO208" s="140">
        <v>240</v>
      </c>
      <c r="BP208" s="140">
        <v>241</v>
      </c>
      <c r="BQ208" s="140">
        <v>206</v>
      </c>
      <c r="BR208" s="140">
        <v>206</v>
      </c>
      <c r="BS208" s="140" t="str">
        <v>1c</v>
      </c>
      <c r="BT208" s="140" t="str">
        <v>0</v>
      </c>
      <c r="BU208" s="87">
        <v>0</v>
      </c>
      <c r="BV208" s="140">
        <v>206</v>
      </c>
      <c r="BW208" s="140" t="str">
        <v>2.10E+11</v>
      </c>
      <c r="BX208" s="140" t="str">
        <v>8.08E+10</v>
      </c>
      <c r="BY208" s="140" t="str">
        <v>7850</v>
      </c>
      <c r="BZ208" s="140">
        <v>5.0659999999999998</v>
      </c>
      <c r="CA208" s="140">
        <v>3.3000000000000002E-2</v>
      </c>
      <c r="CD208" s="87">
        <v>206</v>
      </c>
      <c r="CE208" s="87" t="s">
        <v>180</v>
      </c>
      <c r="CF208" s="87" t="s">
        <v>181</v>
      </c>
      <c r="CG208" s="87" t="s">
        <v>182</v>
      </c>
      <c r="CH208" s="87">
        <v>5.0659999999999998</v>
      </c>
      <c r="CI208" s="87">
        <v>3.3000000000000002E-2</v>
      </c>
    </row>
    <row r="209" spans="2:87" ht="12.75">
      <c r="B209" s="87">
        <f t="shared" si="193"/>
        <v>207</v>
      </c>
      <c r="C209" s="126">
        <v>5.04</v>
      </c>
      <c r="D209" s="87">
        <v>-6.4950000000000001</v>
      </c>
      <c r="E209" s="87">
        <v>-11.25</v>
      </c>
      <c r="F209" s="87" t="s">
        <v>142</v>
      </c>
      <c r="J209" s="87">
        <f t="shared" si="168"/>
        <v>104.1</v>
      </c>
      <c r="K209" s="126">
        <v>112</v>
      </c>
      <c r="L209" s="87">
        <v>1.3</v>
      </c>
      <c r="M209" s="87">
        <v>20</v>
      </c>
      <c r="N209" s="87" t="s">
        <v>154</v>
      </c>
      <c r="O209" s="87" t="s">
        <v>155</v>
      </c>
      <c r="P209" s="87">
        <v>0</v>
      </c>
      <c r="Q209" s="127">
        <v>8.0420000000000006E-5</v>
      </c>
      <c r="R209" s="87">
        <v>0</v>
      </c>
      <c r="S209" s="87">
        <v>0</v>
      </c>
      <c r="T209" s="127">
        <v>3460000000</v>
      </c>
      <c r="U209" s="127">
        <v>3460000000</v>
      </c>
      <c r="V209" s="127">
        <v>3249000000</v>
      </c>
      <c r="W209" s="127">
        <v>3249000000</v>
      </c>
      <c r="X209" s="87">
        <v>0</v>
      </c>
      <c r="Y209" s="87">
        <v>0</v>
      </c>
      <c r="Z209" s="127">
        <v>2662000000</v>
      </c>
      <c r="AA209" s="127">
        <v>3.2950000000000001E-5</v>
      </c>
      <c r="AB209" s="127">
        <v>16890000000</v>
      </c>
      <c r="AC209" s="87">
        <v>0.65</v>
      </c>
      <c r="AD209" s="87" t="s">
        <v>156</v>
      </c>
      <c r="AE209" s="87" t="s">
        <v>157</v>
      </c>
      <c r="AF209" s="87" t="s">
        <v>158</v>
      </c>
      <c r="AG209" s="87" t="s">
        <v>159</v>
      </c>
      <c r="AH209" s="87" t="s">
        <v>160</v>
      </c>
      <c r="AI209" s="87" t="s">
        <v>161</v>
      </c>
      <c r="AJ209" s="87" t="s">
        <v>162</v>
      </c>
      <c r="AK209" s="87">
        <v>0</v>
      </c>
      <c r="AL209" s="87">
        <v>0</v>
      </c>
      <c r="AM209" s="87" t="s">
        <v>142</v>
      </c>
      <c r="AO209" s="87">
        <f t="shared" si="196"/>
        <v>207</v>
      </c>
      <c r="AP209" s="87">
        <f t="shared" si="194"/>
        <v>-6.4950000000000001</v>
      </c>
      <c r="AQ209" s="87">
        <f t="shared" si="194"/>
        <v>-11.25</v>
      </c>
      <c r="AR209" s="87">
        <f t="shared" si="197"/>
        <v>5.04</v>
      </c>
      <c r="AS209" s="87">
        <v>1</v>
      </c>
      <c r="AT209" s="87">
        <v>0</v>
      </c>
      <c r="AU209" s="87">
        <v>0</v>
      </c>
      <c r="AV209" s="87">
        <v>0</v>
      </c>
      <c r="AW209" s="87">
        <v>0</v>
      </c>
      <c r="AY209" s="133">
        <f t="shared" ref="AY209" si="216">IF(J209="", "", INT(J209))</f>
        <v>104</v>
      </c>
      <c r="AZ209" s="87">
        <f t="shared" si="199"/>
        <v>112</v>
      </c>
      <c r="BA209" s="87">
        <f t="shared" si="200"/>
        <v>113</v>
      </c>
      <c r="BB209" s="87">
        <f t="shared" si="201"/>
        <v>104</v>
      </c>
      <c r="BC209" s="87">
        <f t="shared" si="202"/>
        <v>104</v>
      </c>
      <c r="BD209" s="87" t="str">
        <f t="shared" si="203"/>
        <v>1c</v>
      </c>
      <c r="BE209" s="87" t="str">
        <f t="shared" si="204"/>
        <v>0</v>
      </c>
      <c r="BG209" s="87">
        <f t="shared" si="205"/>
        <v>104</v>
      </c>
      <c r="BH209" s="127" t="str">
        <f t="shared" si="206"/>
        <v>2.10E+11</v>
      </c>
      <c r="BI209" s="127" t="str">
        <f t="shared" si="207"/>
        <v>8.08E+10</v>
      </c>
      <c r="BJ209" s="87" t="str">
        <f t="shared" si="208"/>
        <v>7850</v>
      </c>
      <c r="BK209" s="87">
        <f t="shared" si="209"/>
        <v>1.3</v>
      </c>
      <c r="BL209" s="87">
        <f t="shared" si="210"/>
        <v>0.02</v>
      </c>
      <c r="BN209" s="140">
        <v>207</v>
      </c>
      <c r="BO209" s="140">
        <v>241</v>
      </c>
      <c r="BP209" s="140">
        <v>242</v>
      </c>
      <c r="BQ209" s="140">
        <v>207</v>
      </c>
      <c r="BR209" s="140">
        <v>207</v>
      </c>
      <c r="BS209" s="140" t="str">
        <v>1c</v>
      </c>
      <c r="BT209" s="140" t="str">
        <v>0</v>
      </c>
      <c r="BU209" s="87">
        <v>0</v>
      </c>
      <c r="BV209" s="140">
        <v>207</v>
      </c>
      <c r="BW209" s="140" t="str">
        <v>2.10E+11</v>
      </c>
      <c r="BX209" s="140" t="str">
        <v>8.08E+10</v>
      </c>
      <c r="BY209" s="140" t="str">
        <v>7850</v>
      </c>
      <c r="BZ209" s="140">
        <v>5.0659999999999998</v>
      </c>
      <c r="CA209" s="140">
        <v>3.3000000000000002E-2</v>
      </c>
      <c r="CD209" s="87">
        <v>207</v>
      </c>
      <c r="CE209" s="87" t="s">
        <v>180</v>
      </c>
      <c r="CF209" s="87" t="s">
        <v>181</v>
      </c>
      <c r="CG209" s="87" t="s">
        <v>182</v>
      </c>
      <c r="CH209" s="87">
        <v>5.0659999999999998</v>
      </c>
      <c r="CI209" s="87">
        <v>3.3000000000000002E-2</v>
      </c>
    </row>
    <row r="210" spans="2:87" ht="12.75">
      <c r="B210" s="87">
        <f t="shared" si="193"/>
        <v>208</v>
      </c>
      <c r="C210" s="126">
        <v>-3.48</v>
      </c>
      <c r="D210" s="87">
        <v>-6.4950000000000001</v>
      </c>
      <c r="E210" s="87">
        <v>-11.25</v>
      </c>
      <c r="F210" s="87" t="s">
        <v>142</v>
      </c>
      <c r="J210" s="87">
        <f t="shared" si="168"/>
        <v>104.2</v>
      </c>
      <c r="K210" s="126">
        <v>113</v>
      </c>
      <c r="L210" s="87">
        <v>1.3</v>
      </c>
      <c r="M210" s="87">
        <v>20</v>
      </c>
      <c r="N210" s="87" t="s">
        <v>154</v>
      </c>
      <c r="O210" s="87" t="s">
        <v>155</v>
      </c>
      <c r="P210" s="87">
        <v>0</v>
      </c>
      <c r="Q210" s="127">
        <v>8.0420000000000006E-5</v>
      </c>
      <c r="R210" s="87">
        <v>0</v>
      </c>
      <c r="S210" s="87">
        <v>0</v>
      </c>
      <c r="T210" s="127">
        <v>3460000000</v>
      </c>
      <c r="U210" s="127">
        <v>3460000000</v>
      </c>
      <c r="V210" s="127">
        <v>3249000000</v>
      </c>
      <c r="W210" s="127">
        <v>3249000000</v>
      </c>
      <c r="X210" s="87">
        <v>0</v>
      </c>
      <c r="Y210" s="87">
        <v>0</v>
      </c>
      <c r="Z210" s="127">
        <v>2662000000</v>
      </c>
      <c r="AA210" s="127">
        <v>3.2950000000000001E-5</v>
      </c>
      <c r="AB210" s="127">
        <v>16890000000</v>
      </c>
      <c r="AC210" s="87">
        <v>0.65</v>
      </c>
      <c r="AD210" s="87" t="s">
        <v>156</v>
      </c>
      <c r="AE210" s="87" t="s">
        <v>157</v>
      </c>
      <c r="AF210" s="87" t="s">
        <v>158</v>
      </c>
      <c r="AG210" s="87" t="s">
        <v>159</v>
      </c>
      <c r="AH210" s="87" t="s">
        <v>160</v>
      </c>
      <c r="AI210" s="87" t="s">
        <v>161</v>
      </c>
      <c r="AJ210" s="87" t="s">
        <v>162</v>
      </c>
      <c r="AK210" s="87">
        <v>0</v>
      </c>
      <c r="AL210" s="87">
        <v>0</v>
      </c>
      <c r="AM210" s="87" t="s">
        <v>142</v>
      </c>
      <c r="AO210" s="87">
        <f t="shared" si="196"/>
        <v>208</v>
      </c>
      <c r="AP210" s="87">
        <f t="shared" si="194"/>
        <v>-6.4950000000000001</v>
      </c>
      <c r="AQ210" s="87">
        <f t="shared" si="194"/>
        <v>-11.25</v>
      </c>
      <c r="AR210" s="87">
        <f t="shared" si="197"/>
        <v>-3.48</v>
      </c>
      <c r="AS210" s="87">
        <v>1</v>
      </c>
      <c r="AT210" s="87">
        <v>0</v>
      </c>
      <c r="AU210" s="87">
        <v>0</v>
      </c>
      <c r="AV210" s="87">
        <v>0</v>
      </c>
      <c r="AW210" s="87">
        <v>0</v>
      </c>
      <c r="AY210" s="133"/>
      <c r="AZ210" s="87" t="str">
        <f t="shared" si="199"/>
        <v/>
      </c>
      <c r="BA210" s="87" t="str">
        <f t="shared" si="200"/>
        <v/>
      </c>
      <c r="BB210" s="87" t="str">
        <f t="shared" si="201"/>
        <v/>
      </c>
      <c r="BC210" s="87" t="str">
        <f t="shared" si="202"/>
        <v/>
      </c>
      <c r="BD210" s="87" t="str">
        <f t="shared" si="203"/>
        <v/>
      </c>
      <c r="BE210" s="87" t="str">
        <f t="shared" si="204"/>
        <v/>
      </c>
      <c r="BG210" s="87" t="str">
        <f t="shared" si="205"/>
        <v/>
      </c>
      <c r="BH210" s="127" t="str">
        <f t="shared" si="206"/>
        <v/>
      </c>
      <c r="BI210" s="127" t="str">
        <f t="shared" si="207"/>
        <v/>
      </c>
      <c r="BJ210" s="87" t="str">
        <f t="shared" si="208"/>
        <v/>
      </c>
      <c r="BK210" s="87" t="str">
        <f t="shared" si="209"/>
        <v/>
      </c>
      <c r="BL210" s="87" t="str">
        <f t="shared" si="210"/>
        <v/>
      </c>
      <c r="BN210" s="140">
        <v>208</v>
      </c>
      <c r="BO210" s="140">
        <v>242</v>
      </c>
      <c r="BP210" s="140">
        <v>243</v>
      </c>
      <c r="BQ210" s="140">
        <v>208</v>
      </c>
      <c r="BR210" s="140">
        <v>208</v>
      </c>
      <c r="BS210" s="140" t="str">
        <v>1c</v>
      </c>
      <c r="BT210" s="140" t="str">
        <v>0</v>
      </c>
      <c r="BU210" s="87">
        <v>0</v>
      </c>
      <c r="BV210" s="140">
        <v>208</v>
      </c>
      <c r="BW210" s="140" t="str">
        <v>2.10E+11</v>
      </c>
      <c r="BX210" s="140" t="str">
        <v>8.08E+10</v>
      </c>
      <c r="BY210" s="140" t="str">
        <v>7850</v>
      </c>
      <c r="BZ210" s="140">
        <v>5.0659999999999998</v>
      </c>
      <c r="CA210" s="140">
        <v>3.3000000000000002E-2</v>
      </c>
      <c r="CD210" s="87">
        <v>208</v>
      </c>
      <c r="CE210" s="87" t="s">
        <v>180</v>
      </c>
      <c r="CF210" s="87" t="s">
        <v>181</v>
      </c>
      <c r="CG210" s="87" t="s">
        <v>182</v>
      </c>
      <c r="CH210" s="87">
        <v>5.0659999999999998</v>
      </c>
      <c r="CI210" s="87">
        <v>3.3000000000000002E-2</v>
      </c>
    </row>
    <row r="211" spans="2:87" ht="12.75">
      <c r="B211" s="87">
        <f t="shared" si="193"/>
        <v>209</v>
      </c>
      <c r="C211" s="154">
        <v>5.04</v>
      </c>
      <c r="D211" s="153">
        <v>7.7080000000000002</v>
      </c>
      <c r="E211" s="153">
        <v>-19.45</v>
      </c>
      <c r="F211" s="87" t="s">
        <v>142</v>
      </c>
      <c r="J211" s="87">
        <f t="shared" si="168"/>
        <v>105.1</v>
      </c>
      <c r="K211" s="126">
        <v>114</v>
      </c>
      <c r="L211" s="87">
        <v>1.3</v>
      </c>
      <c r="M211" s="87">
        <v>20</v>
      </c>
      <c r="N211" s="87" t="s">
        <v>154</v>
      </c>
      <c r="O211" s="87" t="s">
        <v>155</v>
      </c>
      <c r="P211" s="87">
        <v>0</v>
      </c>
      <c r="Q211" s="127">
        <v>8.0420000000000006E-5</v>
      </c>
      <c r="R211" s="87">
        <v>0</v>
      </c>
      <c r="S211" s="87">
        <v>0</v>
      </c>
      <c r="T211" s="127">
        <v>3460000000</v>
      </c>
      <c r="U211" s="127">
        <v>3460000000</v>
      </c>
      <c r="V211" s="127">
        <v>3249000000</v>
      </c>
      <c r="W211" s="127">
        <v>3249000000</v>
      </c>
      <c r="X211" s="87">
        <v>0</v>
      </c>
      <c r="Y211" s="87">
        <v>0</v>
      </c>
      <c r="Z211" s="127">
        <v>2662000000</v>
      </c>
      <c r="AA211" s="127">
        <v>3.2950000000000001E-5</v>
      </c>
      <c r="AB211" s="127">
        <v>16890000000</v>
      </c>
      <c r="AC211" s="87">
        <v>0.65</v>
      </c>
      <c r="AD211" s="87" t="s">
        <v>156</v>
      </c>
      <c r="AE211" s="87" t="s">
        <v>157</v>
      </c>
      <c r="AF211" s="87" t="s">
        <v>158</v>
      </c>
      <c r="AG211" s="87" t="s">
        <v>159</v>
      </c>
      <c r="AH211" s="87" t="s">
        <v>160</v>
      </c>
      <c r="AI211" s="87" t="s">
        <v>161</v>
      </c>
      <c r="AJ211" s="87" t="s">
        <v>162</v>
      </c>
      <c r="AK211" s="87">
        <v>0</v>
      </c>
      <c r="AL211" s="87">
        <v>0</v>
      </c>
      <c r="AM211" s="87" t="s">
        <v>142</v>
      </c>
      <c r="AO211" s="87">
        <f t="shared" si="196"/>
        <v>209</v>
      </c>
      <c r="AP211" s="87">
        <f t="shared" si="194"/>
        <v>7.7080000000000002</v>
      </c>
      <c r="AQ211" s="87">
        <f t="shared" si="194"/>
        <v>-19.45</v>
      </c>
      <c r="AR211" s="87">
        <f t="shared" si="197"/>
        <v>5.04</v>
      </c>
      <c r="AS211" s="87">
        <v>1</v>
      </c>
      <c r="AT211" s="87">
        <v>0</v>
      </c>
      <c r="AU211" s="87">
        <v>0</v>
      </c>
      <c r="AV211" s="87">
        <v>0</v>
      </c>
      <c r="AW211" s="87">
        <v>0</v>
      </c>
      <c r="AY211" s="133">
        <f t="shared" ref="AY211" si="217">IF(J211="", "", INT(J211))</f>
        <v>105</v>
      </c>
      <c r="AZ211" s="87">
        <f t="shared" si="199"/>
        <v>114</v>
      </c>
      <c r="BA211" s="87">
        <f t="shared" si="200"/>
        <v>115</v>
      </c>
      <c r="BB211" s="87">
        <f t="shared" si="201"/>
        <v>105</v>
      </c>
      <c r="BC211" s="87">
        <f t="shared" si="202"/>
        <v>105</v>
      </c>
      <c r="BD211" s="87" t="str">
        <f t="shared" si="203"/>
        <v>1c</v>
      </c>
      <c r="BE211" s="87" t="str">
        <f t="shared" si="204"/>
        <v>0</v>
      </c>
      <c r="BG211" s="87">
        <f t="shared" si="205"/>
        <v>105</v>
      </c>
      <c r="BH211" s="127" t="str">
        <f t="shared" si="206"/>
        <v>2.10E+11</v>
      </c>
      <c r="BI211" s="127" t="str">
        <f t="shared" si="207"/>
        <v>8.08E+10</v>
      </c>
      <c r="BJ211" s="87" t="str">
        <f t="shared" si="208"/>
        <v>7850</v>
      </c>
      <c r="BK211" s="87">
        <f t="shared" si="209"/>
        <v>1.3</v>
      </c>
      <c r="BL211" s="87">
        <f t="shared" si="210"/>
        <v>0.02</v>
      </c>
      <c r="BN211" s="140">
        <v>209</v>
      </c>
      <c r="BO211" s="140">
        <v>243</v>
      </c>
      <c r="BP211" s="140">
        <v>244</v>
      </c>
      <c r="BQ211" s="140">
        <v>209</v>
      </c>
      <c r="BR211" s="140">
        <v>209</v>
      </c>
      <c r="BS211" s="140" t="str">
        <v>1c</v>
      </c>
      <c r="BT211" s="140" t="str">
        <v>0</v>
      </c>
      <c r="BU211" s="87">
        <v>0</v>
      </c>
      <c r="BV211" s="140">
        <v>209</v>
      </c>
      <c r="BW211" s="140" t="str">
        <v>2.10E+11</v>
      </c>
      <c r="BX211" s="140" t="str">
        <v>8.08E+10</v>
      </c>
      <c r="BY211" s="140" t="str">
        <v>7850</v>
      </c>
      <c r="BZ211" s="140">
        <v>5.0659999999999998</v>
      </c>
      <c r="CA211" s="140">
        <v>2.9000000000000001E-2</v>
      </c>
      <c r="CD211" s="87">
        <v>209</v>
      </c>
      <c r="CE211" s="87" t="s">
        <v>180</v>
      </c>
      <c r="CF211" s="87" t="s">
        <v>181</v>
      </c>
      <c r="CG211" s="87" t="s">
        <v>182</v>
      </c>
      <c r="CH211" s="87">
        <v>5.0659999999999998</v>
      </c>
      <c r="CI211" s="87">
        <v>2.9000000000000001E-2</v>
      </c>
    </row>
    <row r="212" spans="2:87" ht="12.75">
      <c r="B212" s="87">
        <f t="shared" si="193"/>
        <v>210</v>
      </c>
      <c r="C212" s="154">
        <v>-3.48</v>
      </c>
      <c r="D212" s="153">
        <v>7.7080000000000002</v>
      </c>
      <c r="E212" s="153">
        <v>-19.45</v>
      </c>
      <c r="F212" s="87" t="s">
        <v>142</v>
      </c>
      <c r="J212" s="87">
        <f t="shared" si="168"/>
        <v>105.2</v>
      </c>
      <c r="K212" s="126">
        <v>115</v>
      </c>
      <c r="L212" s="87">
        <v>1.3</v>
      </c>
      <c r="M212" s="87">
        <v>20</v>
      </c>
      <c r="N212" s="87" t="s">
        <v>154</v>
      </c>
      <c r="O212" s="87" t="s">
        <v>155</v>
      </c>
      <c r="P212" s="87">
        <v>0</v>
      </c>
      <c r="Q212" s="127">
        <v>8.0420000000000006E-5</v>
      </c>
      <c r="R212" s="87">
        <v>0</v>
      </c>
      <c r="S212" s="87">
        <v>0</v>
      </c>
      <c r="T212" s="127">
        <v>3460000000</v>
      </c>
      <c r="U212" s="127">
        <v>3460000000</v>
      </c>
      <c r="V212" s="127">
        <v>3249000000</v>
      </c>
      <c r="W212" s="127">
        <v>3249000000</v>
      </c>
      <c r="X212" s="87">
        <v>0</v>
      </c>
      <c r="Y212" s="87">
        <v>0</v>
      </c>
      <c r="Z212" s="127">
        <v>2662000000</v>
      </c>
      <c r="AA212" s="127">
        <v>3.2950000000000001E-5</v>
      </c>
      <c r="AB212" s="127">
        <v>16890000000</v>
      </c>
      <c r="AC212" s="87">
        <v>0.65</v>
      </c>
      <c r="AD212" s="87" t="s">
        <v>156</v>
      </c>
      <c r="AE212" s="87" t="s">
        <v>157</v>
      </c>
      <c r="AF212" s="87" t="s">
        <v>158</v>
      </c>
      <c r="AG212" s="87" t="s">
        <v>159</v>
      </c>
      <c r="AH212" s="87" t="s">
        <v>160</v>
      </c>
      <c r="AI212" s="87" t="s">
        <v>161</v>
      </c>
      <c r="AJ212" s="87" t="s">
        <v>162</v>
      </c>
      <c r="AK212" s="87">
        <v>0</v>
      </c>
      <c r="AL212" s="87">
        <v>0</v>
      </c>
      <c r="AM212" s="87" t="s">
        <v>142</v>
      </c>
      <c r="AO212" s="87">
        <f t="shared" si="196"/>
        <v>210</v>
      </c>
      <c r="AP212" s="87">
        <f t="shared" si="194"/>
        <v>7.7080000000000002</v>
      </c>
      <c r="AQ212" s="87">
        <f t="shared" si="194"/>
        <v>-19.45</v>
      </c>
      <c r="AR212" s="87">
        <f t="shared" si="197"/>
        <v>-3.48</v>
      </c>
      <c r="AS212" s="87">
        <v>1</v>
      </c>
      <c r="AT212" s="87">
        <v>0</v>
      </c>
      <c r="AU212" s="87">
        <v>0</v>
      </c>
      <c r="AV212" s="87">
        <v>0</v>
      </c>
      <c r="AW212" s="87">
        <v>0</v>
      </c>
      <c r="AY212" s="133"/>
      <c r="AZ212" s="87" t="str">
        <f t="shared" si="199"/>
        <v/>
      </c>
      <c r="BA212" s="87" t="str">
        <f t="shared" si="200"/>
        <v/>
      </c>
      <c r="BB212" s="87" t="str">
        <f t="shared" si="201"/>
        <v/>
      </c>
      <c r="BC212" s="87" t="str">
        <f t="shared" si="202"/>
        <v/>
      </c>
      <c r="BD212" s="87" t="str">
        <f t="shared" si="203"/>
        <v/>
      </c>
      <c r="BE212" s="87" t="str">
        <f t="shared" si="204"/>
        <v/>
      </c>
      <c r="BG212" s="87" t="str">
        <f t="shared" si="205"/>
        <v/>
      </c>
      <c r="BH212" s="127" t="str">
        <f t="shared" si="206"/>
        <v/>
      </c>
      <c r="BI212" s="127" t="str">
        <f t="shared" si="207"/>
        <v/>
      </c>
      <c r="BJ212" s="87" t="str">
        <f t="shared" si="208"/>
        <v/>
      </c>
      <c r="BK212" s="87" t="str">
        <f t="shared" si="209"/>
        <v/>
      </c>
      <c r="BL212" s="87" t="str">
        <f t="shared" si="210"/>
        <v/>
      </c>
      <c r="BN212" s="140">
        <v>210</v>
      </c>
      <c r="BO212" s="140">
        <v>244</v>
      </c>
      <c r="BP212" s="140">
        <v>245</v>
      </c>
      <c r="BQ212" s="140">
        <v>210</v>
      </c>
      <c r="BR212" s="140">
        <v>210</v>
      </c>
      <c r="BS212" s="140" t="str">
        <v>1c</v>
      </c>
      <c r="BT212" s="140" t="str">
        <v>0</v>
      </c>
      <c r="BU212" s="87">
        <v>0</v>
      </c>
      <c r="BV212" s="140">
        <v>210</v>
      </c>
      <c r="BW212" s="140" t="str">
        <v>2.10E+11</v>
      </c>
      <c r="BX212" s="140" t="str">
        <v>8.08E+10</v>
      </c>
      <c r="BY212" s="140" t="str">
        <v>7850</v>
      </c>
      <c r="BZ212" s="140">
        <v>5.0659999999999998</v>
      </c>
      <c r="CA212" s="140">
        <v>2.8000000000000001E-2</v>
      </c>
      <c r="CD212" s="87">
        <v>210</v>
      </c>
      <c r="CE212" s="87" t="s">
        <v>180</v>
      </c>
      <c r="CF212" s="87" t="s">
        <v>181</v>
      </c>
      <c r="CG212" s="87" t="s">
        <v>182</v>
      </c>
      <c r="CH212" s="87">
        <v>5.0659999999999998</v>
      </c>
      <c r="CI212" s="87">
        <v>2.8000000000000001E-2</v>
      </c>
    </row>
    <row r="213" spans="2:87" ht="12.75">
      <c r="B213" s="87">
        <f t="shared" si="193"/>
        <v>211</v>
      </c>
      <c r="C213" s="126">
        <v>5.04</v>
      </c>
      <c r="D213" s="87">
        <v>12.99</v>
      </c>
      <c r="E213" s="87">
        <v>-16.440000000000001</v>
      </c>
      <c r="F213" s="87" t="s">
        <v>142</v>
      </c>
      <c r="J213" s="87">
        <f t="shared" si="168"/>
        <v>106.1</v>
      </c>
      <c r="K213" s="126">
        <v>115</v>
      </c>
      <c r="L213" s="87">
        <v>1.3</v>
      </c>
      <c r="M213" s="87">
        <v>20</v>
      </c>
      <c r="N213" s="87" t="s">
        <v>154</v>
      </c>
      <c r="O213" s="87" t="s">
        <v>155</v>
      </c>
      <c r="P213" s="87">
        <v>0</v>
      </c>
      <c r="Q213" s="127">
        <v>8.0420000000000006E-5</v>
      </c>
      <c r="R213" s="87">
        <v>0</v>
      </c>
      <c r="S213" s="87">
        <v>0</v>
      </c>
      <c r="T213" s="127">
        <v>3460000000</v>
      </c>
      <c r="U213" s="127">
        <v>3460000000</v>
      </c>
      <c r="V213" s="127">
        <v>3249000000</v>
      </c>
      <c r="W213" s="127">
        <v>3249000000</v>
      </c>
      <c r="X213" s="87">
        <v>0</v>
      </c>
      <c r="Y213" s="87">
        <v>0</v>
      </c>
      <c r="Z213" s="127">
        <v>2662000000</v>
      </c>
      <c r="AA213" s="127">
        <v>3.2950000000000001E-5</v>
      </c>
      <c r="AB213" s="127">
        <v>16890000000</v>
      </c>
      <c r="AC213" s="87">
        <v>0.65</v>
      </c>
      <c r="AD213" s="87" t="s">
        <v>156</v>
      </c>
      <c r="AE213" s="87" t="s">
        <v>157</v>
      </c>
      <c r="AF213" s="87" t="s">
        <v>158</v>
      </c>
      <c r="AG213" s="87" t="s">
        <v>159</v>
      </c>
      <c r="AH213" s="87" t="s">
        <v>160</v>
      </c>
      <c r="AI213" s="87" t="s">
        <v>161</v>
      </c>
      <c r="AJ213" s="87" t="s">
        <v>162</v>
      </c>
      <c r="AK213" s="87">
        <v>0</v>
      </c>
      <c r="AL213" s="87">
        <v>0</v>
      </c>
      <c r="AM213" s="87" t="s">
        <v>142</v>
      </c>
      <c r="AO213" s="87">
        <f t="shared" si="196"/>
        <v>211</v>
      </c>
      <c r="AP213" s="87">
        <f t="shared" si="194"/>
        <v>12.99</v>
      </c>
      <c r="AQ213" s="87">
        <f t="shared" si="194"/>
        <v>-16.440000000000001</v>
      </c>
      <c r="AR213" s="87">
        <f t="shared" si="197"/>
        <v>5.04</v>
      </c>
      <c r="AS213" s="87">
        <v>1</v>
      </c>
      <c r="AT213" s="87">
        <v>0</v>
      </c>
      <c r="AU213" s="87">
        <v>0</v>
      </c>
      <c r="AV213" s="87">
        <v>0</v>
      </c>
      <c r="AW213" s="87">
        <v>0</v>
      </c>
      <c r="AY213" s="133">
        <f t="shared" ref="AY213" si="218">IF(J213="", "", INT(J213))</f>
        <v>106</v>
      </c>
      <c r="AZ213" s="87">
        <f t="shared" si="199"/>
        <v>115</v>
      </c>
      <c r="BA213" s="87">
        <f t="shared" si="200"/>
        <v>116</v>
      </c>
      <c r="BB213" s="87">
        <f t="shared" si="201"/>
        <v>106</v>
      </c>
      <c r="BC213" s="87">
        <f t="shared" si="202"/>
        <v>106</v>
      </c>
      <c r="BD213" s="87" t="str">
        <f t="shared" si="203"/>
        <v>1c</v>
      </c>
      <c r="BE213" s="87" t="str">
        <f t="shared" si="204"/>
        <v>0</v>
      </c>
      <c r="BG213" s="87">
        <f t="shared" si="205"/>
        <v>106</v>
      </c>
      <c r="BH213" s="127" t="str">
        <f t="shared" si="206"/>
        <v>2.10E+11</v>
      </c>
      <c r="BI213" s="127" t="str">
        <f t="shared" si="207"/>
        <v>8.08E+10</v>
      </c>
      <c r="BJ213" s="87" t="str">
        <f t="shared" si="208"/>
        <v>7850</v>
      </c>
      <c r="BK213" s="87">
        <f t="shared" si="209"/>
        <v>1.3</v>
      </c>
      <c r="BL213" s="87">
        <f t="shared" si="210"/>
        <v>0.02</v>
      </c>
      <c r="BN213" s="140">
        <v>211</v>
      </c>
      <c r="BO213" s="140">
        <v>245</v>
      </c>
      <c r="BP213" s="140">
        <v>246</v>
      </c>
      <c r="BQ213" s="140">
        <v>211</v>
      </c>
      <c r="BR213" s="140">
        <v>211</v>
      </c>
      <c r="BS213" s="140" t="str">
        <v>1c</v>
      </c>
      <c r="BT213" s="140" t="str">
        <v>0</v>
      </c>
      <c r="BU213" s="87">
        <v>0</v>
      </c>
      <c r="BV213" s="140">
        <v>211</v>
      </c>
      <c r="BW213" s="140" t="str">
        <v>2.10E+11</v>
      </c>
      <c r="BX213" s="140" t="str">
        <v>8.08E+10</v>
      </c>
      <c r="BY213" s="140" t="str">
        <v>7850</v>
      </c>
      <c r="BZ213" s="140">
        <v>5.0659999999999998</v>
      </c>
      <c r="CA213" s="140">
        <v>2.7E-2</v>
      </c>
      <c r="CD213" s="87">
        <v>211</v>
      </c>
      <c r="CE213" s="87" t="s">
        <v>180</v>
      </c>
      <c r="CF213" s="87" t="s">
        <v>181</v>
      </c>
      <c r="CG213" s="87" t="s">
        <v>182</v>
      </c>
      <c r="CH213" s="87">
        <v>5.0659999999999998</v>
      </c>
      <c r="CI213" s="87">
        <v>2.7E-2</v>
      </c>
    </row>
    <row r="214" spans="2:87" ht="12.75">
      <c r="B214" s="87">
        <f t="shared" si="193"/>
        <v>212</v>
      </c>
      <c r="C214" s="126">
        <v>-3.48</v>
      </c>
      <c r="D214" s="87">
        <v>12.99</v>
      </c>
      <c r="E214" s="87">
        <v>-16.440000000000001</v>
      </c>
      <c r="F214" s="87" t="s">
        <v>142</v>
      </c>
      <c r="J214" s="87">
        <f t="shared" si="168"/>
        <v>106.2</v>
      </c>
      <c r="K214" s="126">
        <v>116</v>
      </c>
      <c r="L214" s="87">
        <v>1.3</v>
      </c>
      <c r="M214" s="87">
        <v>20</v>
      </c>
      <c r="N214" s="87" t="s">
        <v>154</v>
      </c>
      <c r="O214" s="87" t="s">
        <v>155</v>
      </c>
      <c r="P214" s="87">
        <v>0</v>
      </c>
      <c r="Q214" s="127">
        <v>8.0420000000000006E-5</v>
      </c>
      <c r="R214" s="87">
        <v>0</v>
      </c>
      <c r="S214" s="87">
        <v>0</v>
      </c>
      <c r="T214" s="127">
        <v>3460000000</v>
      </c>
      <c r="U214" s="127">
        <v>3460000000</v>
      </c>
      <c r="V214" s="127">
        <v>3249000000</v>
      </c>
      <c r="W214" s="127">
        <v>3249000000</v>
      </c>
      <c r="X214" s="87">
        <v>0</v>
      </c>
      <c r="Y214" s="87">
        <v>0</v>
      </c>
      <c r="Z214" s="127">
        <v>2662000000</v>
      </c>
      <c r="AA214" s="127">
        <v>3.2950000000000001E-5</v>
      </c>
      <c r="AB214" s="127">
        <v>16890000000</v>
      </c>
      <c r="AC214" s="87">
        <v>0.65</v>
      </c>
      <c r="AD214" s="87" t="s">
        <v>156</v>
      </c>
      <c r="AE214" s="87" t="s">
        <v>157</v>
      </c>
      <c r="AF214" s="87" t="s">
        <v>158</v>
      </c>
      <c r="AG214" s="87" t="s">
        <v>159</v>
      </c>
      <c r="AH214" s="87" t="s">
        <v>160</v>
      </c>
      <c r="AI214" s="87" t="s">
        <v>161</v>
      </c>
      <c r="AJ214" s="87" t="s">
        <v>162</v>
      </c>
      <c r="AK214" s="87">
        <v>0</v>
      </c>
      <c r="AL214" s="87">
        <v>0</v>
      </c>
      <c r="AM214" s="87" t="s">
        <v>142</v>
      </c>
      <c r="AO214" s="87">
        <f t="shared" si="196"/>
        <v>212</v>
      </c>
      <c r="AP214" s="87">
        <f t="shared" si="194"/>
        <v>12.99</v>
      </c>
      <c r="AQ214" s="87">
        <f t="shared" si="194"/>
        <v>-16.440000000000001</v>
      </c>
      <c r="AR214" s="87">
        <f t="shared" si="197"/>
        <v>-3.48</v>
      </c>
      <c r="AS214" s="87">
        <v>1</v>
      </c>
      <c r="AT214" s="87">
        <v>0</v>
      </c>
      <c r="AU214" s="87">
        <v>0</v>
      </c>
      <c r="AV214" s="87">
        <v>0</v>
      </c>
      <c r="AW214" s="87">
        <v>0</v>
      </c>
      <c r="AY214" s="133"/>
      <c r="AZ214" s="87" t="str">
        <f t="shared" si="199"/>
        <v/>
      </c>
      <c r="BA214" s="87" t="str">
        <f t="shared" si="200"/>
        <v/>
      </c>
      <c r="BB214" s="87" t="str">
        <f t="shared" si="201"/>
        <v/>
      </c>
      <c r="BC214" s="87" t="str">
        <f t="shared" si="202"/>
        <v/>
      </c>
      <c r="BD214" s="87" t="str">
        <f t="shared" si="203"/>
        <v/>
      </c>
      <c r="BE214" s="87" t="str">
        <f t="shared" si="204"/>
        <v/>
      </c>
      <c r="BG214" s="87" t="str">
        <f t="shared" si="205"/>
        <v/>
      </c>
      <c r="BH214" s="127" t="str">
        <f t="shared" si="206"/>
        <v/>
      </c>
      <c r="BI214" s="127" t="str">
        <f t="shared" si="207"/>
        <v/>
      </c>
      <c r="BJ214" s="87" t="str">
        <f t="shared" si="208"/>
        <v/>
      </c>
      <c r="BK214" s="87" t="str">
        <f t="shared" si="209"/>
        <v/>
      </c>
      <c r="BL214" s="87" t="str">
        <f t="shared" si="210"/>
        <v/>
      </c>
      <c r="BN214" s="140">
        <v>212</v>
      </c>
      <c r="BO214" s="140">
        <v>246</v>
      </c>
      <c r="BP214" s="140">
        <v>247</v>
      </c>
      <c r="BQ214" s="140">
        <v>212</v>
      </c>
      <c r="BR214" s="140">
        <v>212</v>
      </c>
      <c r="BS214" s="140" t="str">
        <v>1c</v>
      </c>
      <c r="BT214" s="140" t="str">
        <v>0</v>
      </c>
      <c r="BU214" s="87">
        <v>0</v>
      </c>
      <c r="BV214" s="140">
        <v>212</v>
      </c>
      <c r="BW214" s="140" t="str">
        <v>2.10E+11</v>
      </c>
      <c r="BX214" s="140" t="str">
        <v>8.08E+10</v>
      </c>
      <c r="BY214" s="140" t="str">
        <v>7850</v>
      </c>
      <c r="BZ214" s="140">
        <v>5.0659999999999998</v>
      </c>
      <c r="CA214" s="140">
        <v>2.5999999999999999E-2</v>
      </c>
      <c r="CD214" s="87">
        <v>212</v>
      </c>
      <c r="CE214" s="87" t="s">
        <v>180</v>
      </c>
      <c r="CF214" s="87" t="s">
        <v>181</v>
      </c>
      <c r="CG214" s="87" t="s">
        <v>182</v>
      </c>
      <c r="CH214" s="87">
        <v>5.0659999999999998</v>
      </c>
      <c r="CI214" s="87">
        <v>2.5999999999999999E-2</v>
      </c>
    </row>
    <row r="215" spans="2:87" ht="12.75">
      <c r="B215" s="87">
        <f t="shared" si="193"/>
        <v>213</v>
      </c>
      <c r="C215" s="161">
        <v>5.04</v>
      </c>
      <c r="D215" s="160">
        <v>12.99</v>
      </c>
      <c r="E215" s="160">
        <v>0</v>
      </c>
      <c r="F215" s="87" t="s">
        <v>142</v>
      </c>
      <c r="J215" s="87">
        <f t="shared" si="168"/>
        <v>107.1</v>
      </c>
      <c r="K215" s="126">
        <v>116</v>
      </c>
      <c r="L215" s="87">
        <v>1.3</v>
      </c>
      <c r="M215" s="87">
        <v>20</v>
      </c>
      <c r="N215" s="87" t="s">
        <v>154</v>
      </c>
      <c r="O215" s="87" t="s">
        <v>155</v>
      </c>
      <c r="P215" s="87">
        <v>0</v>
      </c>
      <c r="Q215" s="127">
        <v>8.0420000000000006E-5</v>
      </c>
      <c r="R215" s="87">
        <v>0</v>
      </c>
      <c r="S215" s="87">
        <v>0</v>
      </c>
      <c r="T215" s="127">
        <v>3460000000</v>
      </c>
      <c r="U215" s="127">
        <v>3460000000</v>
      </c>
      <c r="V215" s="127">
        <v>3249000000</v>
      </c>
      <c r="W215" s="127">
        <v>3249000000</v>
      </c>
      <c r="X215" s="87">
        <v>0</v>
      </c>
      <c r="Y215" s="87">
        <v>0</v>
      </c>
      <c r="Z215" s="127">
        <v>2662000000</v>
      </c>
      <c r="AA215" s="127">
        <v>3.2950000000000001E-5</v>
      </c>
      <c r="AB215" s="127">
        <v>16890000000</v>
      </c>
      <c r="AC215" s="87">
        <v>0.65</v>
      </c>
      <c r="AD215" s="87" t="s">
        <v>156</v>
      </c>
      <c r="AE215" s="87" t="s">
        <v>157</v>
      </c>
      <c r="AF215" s="87" t="s">
        <v>158</v>
      </c>
      <c r="AG215" s="87" t="s">
        <v>159</v>
      </c>
      <c r="AH215" s="87" t="s">
        <v>160</v>
      </c>
      <c r="AI215" s="87" t="s">
        <v>161</v>
      </c>
      <c r="AJ215" s="87" t="s">
        <v>162</v>
      </c>
      <c r="AK215" s="87">
        <v>0</v>
      </c>
      <c r="AL215" s="87">
        <v>0</v>
      </c>
      <c r="AM215" s="87" t="s">
        <v>142</v>
      </c>
      <c r="AO215" s="87">
        <f t="shared" si="196"/>
        <v>213</v>
      </c>
      <c r="AP215" s="87">
        <f t="shared" si="194"/>
        <v>12.99</v>
      </c>
      <c r="AQ215" s="87">
        <f t="shared" si="194"/>
        <v>0</v>
      </c>
      <c r="AR215" s="87">
        <f t="shared" si="197"/>
        <v>5.04</v>
      </c>
      <c r="AS215" s="87">
        <v>1</v>
      </c>
      <c r="AT215" s="87">
        <v>0</v>
      </c>
      <c r="AU215" s="87">
        <v>0</v>
      </c>
      <c r="AV215" s="87">
        <v>0</v>
      </c>
      <c r="AW215" s="87">
        <v>0</v>
      </c>
      <c r="AY215" s="133">
        <f t="shared" ref="AY215" si="219">IF(J215="", "", INT(J215))</f>
        <v>107</v>
      </c>
      <c r="AZ215" s="87">
        <f t="shared" si="199"/>
        <v>116</v>
      </c>
      <c r="BA215" s="87">
        <f t="shared" si="200"/>
        <v>117</v>
      </c>
      <c r="BB215" s="87">
        <f t="shared" si="201"/>
        <v>107</v>
      </c>
      <c r="BC215" s="87">
        <f t="shared" si="202"/>
        <v>107</v>
      </c>
      <c r="BD215" s="87" t="str">
        <f t="shared" si="203"/>
        <v>1c</v>
      </c>
      <c r="BE215" s="87" t="str">
        <f t="shared" si="204"/>
        <v>0</v>
      </c>
      <c r="BG215" s="87">
        <f t="shared" si="205"/>
        <v>107</v>
      </c>
      <c r="BH215" s="127" t="str">
        <f t="shared" si="206"/>
        <v>2.10E+11</v>
      </c>
      <c r="BI215" s="127" t="str">
        <f t="shared" si="207"/>
        <v>8.08E+10</v>
      </c>
      <c r="BJ215" s="87" t="str">
        <f t="shared" si="208"/>
        <v>7850</v>
      </c>
      <c r="BK215" s="87">
        <f t="shared" si="209"/>
        <v>1.3</v>
      </c>
      <c r="BL215" s="87">
        <f t="shared" si="210"/>
        <v>0.02</v>
      </c>
      <c r="BN215" s="140">
        <v>213</v>
      </c>
      <c r="BO215" s="140">
        <v>247</v>
      </c>
      <c r="BP215" s="140">
        <v>248</v>
      </c>
      <c r="BQ215" s="140">
        <v>213</v>
      </c>
      <c r="BR215" s="140">
        <v>213</v>
      </c>
      <c r="BS215" s="140" t="str">
        <v>1c</v>
      </c>
      <c r="BT215" s="140" t="str">
        <v>0</v>
      </c>
      <c r="BU215" s="87">
        <v>0</v>
      </c>
      <c r="BV215" s="140">
        <v>213</v>
      </c>
      <c r="BW215" s="140" t="str">
        <v>2.10E+11</v>
      </c>
      <c r="BX215" s="140" t="str">
        <v>8.08E+10</v>
      </c>
      <c r="BY215" s="140" t="str">
        <v>7850</v>
      </c>
      <c r="BZ215" s="140">
        <v>5.0659999999999998</v>
      </c>
      <c r="CA215" s="140">
        <v>2.5000000000000001E-2</v>
      </c>
      <c r="CD215" s="87">
        <v>213</v>
      </c>
      <c r="CE215" s="87" t="s">
        <v>180</v>
      </c>
      <c r="CF215" s="87" t="s">
        <v>181</v>
      </c>
      <c r="CG215" s="87" t="s">
        <v>182</v>
      </c>
      <c r="CH215" s="87">
        <v>5.0659999999999998</v>
      </c>
      <c r="CI215" s="87">
        <v>2.5000000000000001E-2</v>
      </c>
    </row>
    <row r="216" spans="2:87" ht="12.75">
      <c r="B216" s="87">
        <f t="shared" si="193"/>
        <v>214</v>
      </c>
      <c r="C216" s="161">
        <v>-3.48</v>
      </c>
      <c r="D216" s="160">
        <v>12.99</v>
      </c>
      <c r="E216" s="160">
        <v>0</v>
      </c>
      <c r="F216" s="87" t="s">
        <v>142</v>
      </c>
      <c r="J216" s="87">
        <f t="shared" si="168"/>
        <v>107.2</v>
      </c>
      <c r="K216" s="126">
        <v>117</v>
      </c>
      <c r="L216" s="87">
        <v>1.3</v>
      </c>
      <c r="M216" s="87">
        <v>20</v>
      </c>
      <c r="N216" s="87" t="s">
        <v>154</v>
      </c>
      <c r="O216" s="87" t="s">
        <v>155</v>
      </c>
      <c r="P216" s="87">
        <v>0</v>
      </c>
      <c r="Q216" s="127">
        <v>8.0420000000000006E-5</v>
      </c>
      <c r="R216" s="87">
        <v>0</v>
      </c>
      <c r="S216" s="87">
        <v>0</v>
      </c>
      <c r="T216" s="127">
        <v>3460000000</v>
      </c>
      <c r="U216" s="127">
        <v>3460000000</v>
      </c>
      <c r="V216" s="127">
        <v>3249000000</v>
      </c>
      <c r="W216" s="127">
        <v>3249000000</v>
      </c>
      <c r="X216" s="87">
        <v>0</v>
      </c>
      <c r="Y216" s="87">
        <v>0</v>
      </c>
      <c r="Z216" s="127">
        <v>2662000000</v>
      </c>
      <c r="AA216" s="127">
        <v>3.2950000000000001E-5</v>
      </c>
      <c r="AB216" s="127">
        <v>16890000000</v>
      </c>
      <c r="AC216" s="87">
        <v>0.65</v>
      </c>
      <c r="AD216" s="87" t="s">
        <v>156</v>
      </c>
      <c r="AE216" s="87" t="s">
        <v>157</v>
      </c>
      <c r="AF216" s="87" t="s">
        <v>158</v>
      </c>
      <c r="AG216" s="87" t="s">
        <v>159</v>
      </c>
      <c r="AH216" s="87" t="s">
        <v>160</v>
      </c>
      <c r="AI216" s="87" t="s">
        <v>161</v>
      </c>
      <c r="AJ216" s="87" t="s">
        <v>162</v>
      </c>
      <c r="AK216" s="87">
        <v>0</v>
      </c>
      <c r="AL216" s="87">
        <v>0</v>
      </c>
      <c r="AM216" s="87" t="s">
        <v>142</v>
      </c>
      <c r="AO216" s="87">
        <f t="shared" si="196"/>
        <v>214</v>
      </c>
      <c r="AP216" s="87">
        <f t="shared" si="194"/>
        <v>12.99</v>
      </c>
      <c r="AQ216" s="87">
        <f t="shared" si="194"/>
        <v>0</v>
      </c>
      <c r="AR216" s="87">
        <f t="shared" si="197"/>
        <v>-3.48</v>
      </c>
      <c r="AS216" s="87">
        <v>1</v>
      </c>
      <c r="AT216" s="87">
        <v>0</v>
      </c>
      <c r="AU216" s="87">
        <v>0</v>
      </c>
      <c r="AV216" s="87">
        <v>0</v>
      </c>
      <c r="AW216" s="87">
        <v>0</v>
      </c>
      <c r="AY216" s="133"/>
      <c r="AZ216" s="87" t="str">
        <f t="shared" si="199"/>
        <v/>
      </c>
      <c r="BA216" s="87" t="str">
        <f t="shared" si="200"/>
        <v/>
      </c>
      <c r="BB216" s="87" t="str">
        <f t="shared" si="201"/>
        <v/>
      </c>
      <c r="BC216" s="87" t="str">
        <f t="shared" si="202"/>
        <v/>
      </c>
      <c r="BD216" s="87" t="str">
        <f t="shared" si="203"/>
        <v/>
      </c>
      <c r="BE216" s="87" t="str">
        <f t="shared" si="204"/>
        <v/>
      </c>
      <c r="BG216" s="87" t="str">
        <f t="shared" si="205"/>
        <v/>
      </c>
      <c r="BH216" s="127" t="str">
        <f t="shared" si="206"/>
        <v/>
      </c>
      <c r="BI216" s="127" t="str">
        <f t="shared" si="207"/>
        <v/>
      </c>
      <c r="BJ216" s="87" t="str">
        <f t="shared" si="208"/>
        <v/>
      </c>
      <c r="BK216" s="87" t="str">
        <f t="shared" si="209"/>
        <v/>
      </c>
      <c r="BL216" s="87" t="str">
        <f t="shared" si="210"/>
        <v/>
      </c>
      <c r="BN216" s="140">
        <v>214</v>
      </c>
      <c r="BO216" s="140">
        <v>248</v>
      </c>
      <c r="BP216" s="140">
        <v>249</v>
      </c>
      <c r="BQ216" s="140">
        <v>214</v>
      </c>
      <c r="BR216" s="140">
        <v>214</v>
      </c>
      <c r="BS216" s="140" t="str">
        <v>1c</v>
      </c>
      <c r="BT216" s="140" t="str">
        <v>0</v>
      </c>
      <c r="BU216" s="87">
        <v>0</v>
      </c>
      <c r="BV216" s="140">
        <v>214</v>
      </c>
      <c r="BW216" s="140" t="str">
        <v>2.10E+11</v>
      </c>
      <c r="BX216" s="140" t="str">
        <v>8.08E+10</v>
      </c>
      <c r="BY216" s="140" t="str">
        <v>7850</v>
      </c>
      <c r="BZ216" s="140">
        <v>5.0659999999999998</v>
      </c>
      <c r="CA216" s="140">
        <v>2.4E-2</v>
      </c>
      <c r="CD216" s="87">
        <v>214</v>
      </c>
      <c r="CE216" s="87" t="s">
        <v>180</v>
      </c>
      <c r="CF216" s="87" t="s">
        <v>181</v>
      </c>
      <c r="CG216" s="87" t="s">
        <v>182</v>
      </c>
      <c r="CH216" s="87">
        <v>5.0659999999999998</v>
      </c>
      <c r="CI216" s="87">
        <v>2.4E-2</v>
      </c>
    </row>
    <row r="217" spans="2:87" ht="12.75">
      <c r="B217" s="87">
        <f t="shared" si="193"/>
        <v>215</v>
      </c>
      <c r="C217" s="126">
        <v>5.04</v>
      </c>
      <c r="D217" s="87">
        <v>12.99</v>
      </c>
      <c r="E217" s="87">
        <v>16.399999999999999</v>
      </c>
      <c r="F217" s="87" t="s">
        <v>142</v>
      </c>
      <c r="J217" s="87">
        <f t="shared" si="168"/>
        <v>108.1</v>
      </c>
      <c r="K217" s="126">
        <v>117</v>
      </c>
      <c r="L217" s="87">
        <v>1.3</v>
      </c>
      <c r="M217" s="87">
        <v>20</v>
      </c>
      <c r="N217" s="87" t="s">
        <v>154</v>
      </c>
      <c r="O217" s="87" t="s">
        <v>155</v>
      </c>
      <c r="P217" s="87">
        <v>0</v>
      </c>
      <c r="Q217" s="127">
        <v>8.0420000000000006E-5</v>
      </c>
      <c r="R217" s="87">
        <v>0</v>
      </c>
      <c r="S217" s="87">
        <v>0</v>
      </c>
      <c r="T217" s="127">
        <v>3460000000</v>
      </c>
      <c r="U217" s="127">
        <v>3460000000</v>
      </c>
      <c r="V217" s="127">
        <v>3249000000</v>
      </c>
      <c r="W217" s="127">
        <v>3249000000</v>
      </c>
      <c r="X217" s="87">
        <v>0</v>
      </c>
      <c r="Y217" s="87">
        <v>0</v>
      </c>
      <c r="Z217" s="127">
        <v>2662000000</v>
      </c>
      <c r="AA217" s="127">
        <v>3.2950000000000001E-5</v>
      </c>
      <c r="AB217" s="127">
        <v>16890000000</v>
      </c>
      <c r="AC217" s="87">
        <v>0.65</v>
      </c>
      <c r="AD217" s="87" t="s">
        <v>156</v>
      </c>
      <c r="AE217" s="87" t="s">
        <v>157</v>
      </c>
      <c r="AF217" s="87" t="s">
        <v>158</v>
      </c>
      <c r="AG217" s="87" t="s">
        <v>159</v>
      </c>
      <c r="AH217" s="87" t="s">
        <v>160</v>
      </c>
      <c r="AI217" s="87" t="s">
        <v>161</v>
      </c>
      <c r="AJ217" s="87" t="s">
        <v>162</v>
      </c>
      <c r="AK217" s="87">
        <v>0</v>
      </c>
      <c r="AL217" s="87">
        <v>0</v>
      </c>
      <c r="AM217" s="87" t="s">
        <v>142</v>
      </c>
      <c r="AO217" s="87">
        <f t="shared" si="196"/>
        <v>215</v>
      </c>
      <c r="AP217" s="87">
        <f t="shared" si="194"/>
        <v>12.99</v>
      </c>
      <c r="AQ217" s="87">
        <f t="shared" si="194"/>
        <v>16.399999999999999</v>
      </c>
      <c r="AR217" s="87">
        <f t="shared" si="197"/>
        <v>5.04</v>
      </c>
      <c r="AS217" s="87">
        <v>1</v>
      </c>
      <c r="AT217" s="87">
        <v>0</v>
      </c>
      <c r="AU217" s="87">
        <v>0</v>
      </c>
      <c r="AV217" s="87">
        <v>0</v>
      </c>
      <c r="AW217" s="87">
        <v>0</v>
      </c>
      <c r="AY217" s="133">
        <f t="shared" ref="AY217" si="220">IF(J217="", "", INT(J217))</f>
        <v>108</v>
      </c>
      <c r="AZ217" s="87">
        <f t="shared" si="199"/>
        <v>117</v>
      </c>
      <c r="BA217" s="87">
        <f t="shared" si="200"/>
        <v>118</v>
      </c>
      <c r="BB217" s="87">
        <f t="shared" si="201"/>
        <v>108</v>
      </c>
      <c r="BC217" s="87">
        <f t="shared" si="202"/>
        <v>108</v>
      </c>
      <c r="BD217" s="87" t="str">
        <f t="shared" si="203"/>
        <v>1c</v>
      </c>
      <c r="BE217" s="87" t="str">
        <f t="shared" si="204"/>
        <v>0</v>
      </c>
      <c r="BG217" s="87">
        <f t="shared" si="205"/>
        <v>108</v>
      </c>
      <c r="BH217" s="127" t="str">
        <f t="shared" si="206"/>
        <v>2.10E+11</v>
      </c>
      <c r="BI217" s="127" t="str">
        <f t="shared" si="207"/>
        <v>8.08E+10</v>
      </c>
      <c r="BJ217" s="87" t="str">
        <f t="shared" si="208"/>
        <v>7850</v>
      </c>
      <c r="BK217" s="87">
        <f t="shared" si="209"/>
        <v>1.3</v>
      </c>
      <c r="BL217" s="87">
        <f t="shared" si="210"/>
        <v>0.02</v>
      </c>
      <c r="BN217" s="140">
        <v>215</v>
      </c>
      <c r="BO217" s="140">
        <v>249</v>
      </c>
      <c r="BP217" s="140">
        <v>250</v>
      </c>
      <c r="BQ217" s="140">
        <v>215</v>
      </c>
      <c r="BR217" s="140">
        <v>215</v>
      </c>
      <c r="BS217" s="140" t="str">
        <v>1c</v>
      </c>
      <c r="BT217" s="140" t="str">
        <v>0</v>
      </c>
      <c r="BU217" s="87">
        <v>0</v>
      </c>
      <c r="BV217" s="140">
        <v>215</v>
      </c>
      <c r="BW217" s="140" t="str">
        <v>2.10E+11</v>
      </c>
      <c r="BX217" s="140" t="str">
        <v>8.08E+10</v>
      </c>
      <c r="BY217" s="140" t="str">
        <v>7850</v>
      </c>
      <c r="BZ217" s="140">
        <v>5.0659999999999998</v>
      </c>
      <c r="CA217" s="140">
        <v>2.4E-2</v>
      </c>
      <c r="CD217" s="87">
        <v>215</v>
      </c>
      <c r="CE217" s="87" t="s">
        <v>180</v>
      </c>
      <c r="CF217" s="87" t="s">
        <v>181</v>
      </c>
      <c r="CG217" s="87" t="s">
        <v>182</v>
      </c>
      <c r="CH217" s="87">
        <v>5.0659999999999998</v>
      </c>
      <c r="CI217" s="87">
        <v>2.4E-2</v>
      </c>
    </row>
    <row r="218" spans="2:87" ht="12.75">
      <c r="B218" s="87">
        <f t="shared" si="193"/>
        <v>216</v>
      </c>
      <c r="C218" s="126">
        <v>-3.48</v>
      </c>
      <c r="D218" s="87">
        <v>12.99</v>
      </c>
      <c r="E218" s="87">
        <v>16.399999999999999</v>
      </c>
      <c r="F218" s="87" t="s">
        <v>142</v>
      </c>
      <c r="J218" s="87">
        <f t="shared" si="168"/>
        <v>108.2</v>
      </c>
      <c r="K218" s="126">
        <v>118</v>
      </c>
      <c r="L218" s="87">
        <v>1.3</v>
      </c>
      <c r="M218" s="87">
        <v>20</v>
      </c>
      <c r="N218" s="87" t="s">
        <v>154</v>
      </c>
      <c r="O218" s="87" t="s">
        <v>155</v>
      </c>
      <c r="P218" s="87">
        <v>0</v>
      </c>
      <c r="Q218" s="127">
        <v>8.0420000000000006E-5</v>
      </c>
      <c r="R218" s="87">
        <v>0</v>
      </c>
      <c r="S218" s="87">
        <v>0</v>
      </c>
      <c r="T218" s="127">
        <v>3460000000</v>
      </c>
      <c r="U218" s="127">
        <v>3460000000</v>
      </c>
      <c r="V218" s="127">
        <v>3249000000</v>
      </c>
      <c r="W218" s="127">
        <v>3249000000</v>
      </c>
      <c r="X218" s="87">
        <v>0</v>
      </c>
      <c r="Y218" s="87">
        <v>0</v>
      </c>
      <c r="Z218" s="127">
        <v>2662000000</v>
      </c>
      <c r="AA218" s="127">
        <v>3.2950000000000001E-5</v>
      </c>
      <c r="AB218" s="127">
        <v>16890000000</v>
      </c>
      <c r="AC218" s="87">
        <v>0.65</v>
      </c>
      <c r="AD218" s="87" t="s">
        <v>156</v>
      </c>
      <c r="AE218" s="87" t="s">
        <v>157</v>
      </c>
      <c r="AF218" s="87" t="s">
        <v>158</v>
      </c>
      <c r="AG218" s="87" t="s">
        <v>159</v>
      </c>
      <c r="AH218" s="87" t="s">
        <v>160</v>
      </c>
      <c r="AI218" s="87" t="s">
        <v>161</v>
      </c>
      <c r="AJ218" s="87" t="s">
        <v>162</v>
      </c>
      <c r="AK218" s="87">
        <v>0</v>
      </c>
      <c r="AL218" s="87">
        <v>0</v>
      </c>
      <c r="AM218" s="87" t="s">
        <v>142</v>
      </c>
      <c r="AO218" s="87">
        <f t="shared" si="196"/>
        <v>216</v>
      </c>
      <c r="AP218" s="87">
        <f t="shared" si="194"/>
        <v>12.99</v>
      </c>
      <c r="AQ218" s="87">
        <f t="shared" si="194"/>
        <v>16.399999999999999</v>
      </c>
      <c r="AR218" s="87">
        <f t="shared" si="197"/>
        <v>-3.48</v>
      </c>
      <c r="AS218" s="87">
        <v>1</v>
      </c>
      <c r="AT218" s="87">
        <v>0</v>
      </c>
      <c r="AU218" s="87">
        <v>0</v>
      </c>
      <c r="AV218" s="87">
        <v>0</v>
      </c>
      <c r="AW218" s="87">
        <v>0</v>
      </c>
      <c r="AY218" s="133"/>
      <c r="AZ218" s="87" t="str">
        <f t="shared" si="199"/>
        <v/>
      </c>
      <c r="BA218" s="87" t="str">
        <f t="shared" si="200"/>
        <v/>
      </c>
      <c r="BB218" s="87" t="str">
        <f t="shared" si="201"/>
        <v/>
      </c>
      <c r="BC218" s="87" t="str">
        <f t="shared" si="202"/>
        <v/>
      </c>
      <c r="BD218" s="87" t="str">
        <f t="shared" si="203"/>
        <v/>
      </c>
      <c r="BE218" s="87" t="str">
        <f t="shared" si="204"/>
        <v/>
      </c>
      <c r="BG218" s="87" t="str">
        <f t="shared" si="205"/>
        <v/>
      </c>
      <c r="BH218" s="127" t="str">
        <f t="shared" si="206"/>
        <v/>
      </c>
      <c r="BI218" s="127" t="str">
        <f t="shared" si="207"/>
        <v/>
      </c>
      <c r="BJ218" s="87" t="str">
        <f t="shared" si="208"/>
        <v/>
      </c>
      <c r="BK218" s="87" t="str">
        <f t="shared" si="209"/>
        <v/>
      </c>
      <c r="BL218" s="87" t="str">
        <f t="shared" si="210"/>
        <v/>
      </c>
      <c r="BN218" s="140">
        <v>216</v>
      </c>
      <c r="BO218" s="140">
        <v>250</v>
      </c>
      <c r="BP218" s="140">
        <v>251</v>
      </c>
      <c r="BQ218" s="140">
        <v>216</v>
      </c>
      <c r="BR218" s="140">
        <v>216</v>
      </c>
      <c r="BS218" s="140" t="str">
        <v>1c</v>
      </c>
      <c r="BT218" s="140" t="str">
        <v>0</v>
      </c>
      <c r="BU218" s="87">
        <v>0</v>
      </c>
      <c r="BV218" s="140">
        <v>216</v>
      </c>
      <c r="BW218" s="140" t="str">
        <v>2.10E+11</v>
      </c>
      <c r="BX218" s="140" t="str">
        <v>8.08E+10</v>
      </c>
      <c r="BY218" s="140" t="str">
        <v>7850</v>
      </c>
      <c r="BZ218" s="140">
        <v>5.0659999999999998</v>
      </c>
      <c r="CA218" s="140">
        <v>2.4E-2</v>
      </c>
      <c r="CD218" s="87">
        <v>216</v>
      </c>
      <c r="CE218" s="87" t="s">
        <v>180</v>
      </c>
      <c r="CF218" s="87" t="s">
        <v>181</v>
      </c>
      <c r="CG218" s="87" t="s">
        <v>182</v>
      </c>
      <c r="CH218" s="87">
        <v>5.0659999999999998</v>
      </c>
      <c r="CI218" s="87">
        <v>2.4E-2</v>
      </c>
    </row>
    <row r="219" spans="2:87" ht="12.75">
      <c r="B219" s="87">
        <f t="shared" si="193"/>
        <v>217</v>
      </c>
      <c r="C219" s="165">
        <v>6.06</v>
      </c>
      <c r="D219" s="164">
        <v>1.97</v>
      </c>
      <c r="E219" s="164">
        <v>3.4119999999999999</v>
      </c>
      <c r="F219" s="87" t="s">
        <v>142</v>
      </c>
      <c r="J219" s="87">
        <f t="shared" ref="J219:J282" si="221">J217+1</f>
        <v>109.1</v>
      </c>
      <c r="K219" s="126">
        <v>118</v>
      </c>
      <c r="L219" s="87">
        <v>1.3</v>
      </c>
      <c r="M219" s="87">
        <v>20</v>
      </c>
      <c r="N219" s="87" t="s">
        <v>154</v>
      </c>
      <c r="O219" s="87" t="s">
        <v>155</v>
      </c>
      <c r="P219" s="87">
        <v>0</v>
      </c>
      <c r="Q219" s="127">
        <v>8.0420000000000006E-5</v>
      </c>
      <c r="R219" s="87">
        <v>0</v>
      </c>
      <c r="S219" s="87">
        <v>0</v>
      </c>
      <c r="T219" s="127">
        <v>3460000000</v>
      </c>
      <c r="U219" s="127">
        <v>3460000000</v>
      </c>
      <c r="V219" s="127">
        <v>3249000000</v>
      </c>
      <c r="W219" s="127">
        <v>3249000000</v>
      </c>
      <c r="X219" s="87">
        <v>0</v>
      </c>
      <c r="Y219" s="87">
        <v>0</v>
      </c>
      <c r="Z219" s="127">
        <v>2662000000</v>
      </c>
      <c r="AA219" s="127">
        <v>3.2950000000000001E-5</v>
      </c>
      <c r="AB219" s="127">
        <v>16890000000</v>
      </c>
      <c r="AC219" s="87">
        <v>0.65</v>
      </c>
      <c r="AD219" s="87" t="s">
        <v>156</v>
      </c>
      <c r="AE219" s="87" t="s">
        <v>157</v>
      </c>
      <c r="AF219" s="87" t="s">
        <v>158</v>
      </c>
      <c r="AG219" s="87" t="s">
        <v>159</v>
      </c>
      <c r="AH219" s="87" t="s">
        <v>160</v>
      </c>
      <c r="AI219" s="87" t="s">
        <v>161</v>
      </c>
      <c r="AJ219" s="87" t="s">
        <v>162</v>
      </c>
      <c r="AK219" s="87">
        <v>0</v>
      </c>
      <c r="AL219" s="87">
        <v>0</v>
      </c>
      <c r="AM219" s="87" t="s">
        <v>142</v>
      </c>
      <c r="AO219" s="87">
        <f t="shared" si="196"/>
        <v>217</v>
      </c>
      <c r="AP219" s="87">
        <f t="shared" si="194"/>
        <v>1.97</v>
      </c>
      <c r="AQ219" s="87">
        <f t="shared" si="194"/>
        <v>3.4119999999999999</v>
      </c>
      <c r="AR219" s="87">
        <f t="shared" si="197"/>
        <v>6.06</v>
      </c>
      <c r="AS219" s="87">
        <v>1</v>
      </c>
      <c r="AT219" s="87">
        <v>0</v>
      </c>
      <c r="AU219" s="87">
        <v>0</v>
      </c>
      <c r="AV219" s="87">
        <v>0</v>
      </c>
      <c r="AW219" s="87">
        <v>0</v>
      </c>
      <c r="AY219" s="133">
        <f t="shared" ref="AY219" si="222">IF(J219="", "", INT(J219))</f>
        <v>109</v>
      </c>
      <c r="AZ219" s="87">
        <f t="shared" si="199"/>
        <v>118</v>
      </c>
      <c r="BA219" s="87">
        <f t="shared" si="200"/>
        <v>119</v>
      </c>
      <c r="BB219" s="87">
        <f t="shared" si="201"/>
        <v>109</v>
      </c>
      <c r="BC219" s="87">
        <f t="shared" si="202"/>
        <v>109</v>
      </c>
      <c r="BD219" s="87" t="str">
        <f t="shared" si="203"/>
        <v>1c</v>
      </c>
      <c r="BE219" s="87" t="str">
        <f t="shared" si="204"/>
        <v>0</v>
      </c>
      <c r="BG219" s="87">
        <f t="shared" si="205"/>
        <v>109</v>
      </c>
      <c r="BH219" s="127" t="str">
        <f t="shared" si="206"/>
        <v>2.10E+11</v>
      </c>
      <c r="BI219" s="127" t="str">
        <f t="shared" si="207"/>
        <v>8.08E+10</v>
      </c>
      <c r="BJ219" s="87" t="str">
        <f t="shared" si="208"/>
        <v>7850</v>
      </c>
      <c r="BK219" s="87">
        <f t="shared" si="209"/>
        <v>1.3</v>
      </c>
      <c r="BL219" s="87">
        <f t="shared" si="210"/>
        <v>0.02</v>
      </c>
      <c r="BN219" s="140">
        <v>217</v>
      </c>
      <c r="BO219" s="140">
        <v>251</v>
      </c>
      <c r="BP219" s="140">
        <v>252</v>
      </c>
      <c r="BQ219" s="140">
        <v>217</v>
      </c>
      <c r="BR219" s="140">
        <v>217</v>
      </c>
      <c r="BS219" s="140" t="str">
        <v>1c</v>
      </c>
      <c r="BT219" s="140" t="str">
        <v>0</v>
      </c>
      <c r="BU219" s="87">
        <v>0</v>
      </c>
      <c r="BV219" s="140">
        <v>217</v>
      </c>
      <c r="BW219" s="140" t="str">
        <v>2.10E+11</v>
      </c>
      <c r="BX219" s="140" t="str">
        <v>8.08E+10</v>
      </c>
      <c r="BY219" s="140" t="str">
        <v>7850</v>
      </c>
      <c r="BZ219" s="140">
        <v>5.0659999999999998</v>
      </c>
      <c r="CA219" s="140">
        <v>2.4E-2</v>
      </c>
      <c r="CD219" s="87">
        <v>217</v>
      </c>
      <c r="CE219" s="87" t="s">
        <v>180</v>
      </c>
      <c r="CF219" s="87" t="s">
        <v>181</v>
      </c>
      <c r="CG219" s="87" t="s">
        <v>182</v>
      </c>
      <c r="CH219" s="87">
        <v>5.0659999999999998</v>
      </c>
      <c r="CI219" s="87">
        <v>2.4E-2</v>
      </c>
    </row>
    <row r="220" spans="2:87" ht="12.75">
      <c r="B220" s="87">
        <f t="shared" si="193"/>
        <v>218</v>
      </c>
      <c r="C220" s="165">
        <v>-11.05</v>
      </c>
      <c r="D220" s="164">
        <v>1.97</v>
      </c>
      <c r="E220" s="164">
        <v>3.4119999999999999</v>
      </c>
      <c r="F220" s="87" t="s">
        <v>142</v>
      </c>
      <c r="J220" s="87">
        <f t="shared" si="221"/>
        <v>109.2</v>
      </c>
      <c r="K220" s="126">
        <v>119</v>
      </c>
      <c r="L220" s="87">
        <v>1.3</v>
      </c>
      <c r="M220" s="87">
        <v>20</v>
      </c>
      <c r="N220" s="87" t="s">
        <v>154</v>
      </c>
      <c r="O220" s="87" t="s">
        <v>155</v>
      </c>
      <c r="P220" s="87">
        <v>0</v>
      </c>
      <c r="Q220" s="127">
        <v>8.0420000000000006E-5</v>
      </c>
      <c r="R220" s="87">
        <v>0</v>
      </c>
      <c r="S220" s="87">
        <v>0</v>
      </c>
      <c r="T220" s="127">
        <v>3460000000</v>
      </c>
      <c r="U220" s="127">
        <v>3460000000</v>
      </c>
      <c r="V220" s="127">
        <v>3249000000</v>
      </c>
      <c r="W220" s="127">
        <v>3249000000</v>
      </c>
      <c r="X220" s="87">
        <v>0</v>
      </c>
      <c r="Y220" s="87">
        <v>0</v>
      </c>
      <c r="Z220" s="127">
        <v>2662000000</v>
      </c>
      <c r="AA220" s="127">
        <v>3.2950000000000001E-5</v>
      </c>
      <c r="AB220" s="127">
        <v>16890000000</v>
      </c>
      <c r="AC220" s="87">
        <v>0.65</v>
      </c>
      <c r="AD220" s="87" t="s">
        <v>156</v>
      </c>
      <c r="AE220" s="87" t="s">
        <v>157</v>
      </c>
      <c r="AF220" s="87" t="s">
        <v>158</v>
      </c>
      <c r="AG220" s="87" t="s">
        <v>159</v>
      </c>
      <c r="AH220" s="87" t="s">
        <v>160</v>
      </c>
      <c r="AI220" s="87" t="s">
        <v>161</v>
      </c>
      <c r="AJ220" s="87" t="s">
        <v>162</v>
      </c>
      <c r="AK220" s="87">
        <v>0</v>
      </c>
      <c r="AL220" s="87">
        <v>0</v>
      </c>
      <c r="AM220" s="87" t="s">
        <v>142</v>
      </c>
      <c r="AO220" s="87">
        <f t="shared" si="196"/>
        <v>218</v>
      </c>
      <c r="AP220" s="87">
        <f t="shared" si="194"/>
        <v>1.97</v>
      </c>
      <c r="AQ220" s="87">
        <f t="shared" si="194"/>
        <v>3.4119999999999999</v>
      </c>
      <c r="AR220" s="87">
        <f t="shared" si="197"/>
        <v>-11.05</v>
      </c>
      <c r="AS220" s="87">
        <v>1</v>
      </c>
      <c r="AT220" s="87">
        <v>0</v>
      </c>
      <c r="AU220" s="87">
        <v>0</v>
      </c>
      <c r="AV220" s="87">
        <v>0</v>
      </c>
      <c r="AW220" s="87">
        <v>0</v>
      </c>
      <c r="AY220" s="133"/>
      <c r="AZ220" s="87" t="str">
        <f t="shared" si="199"/>
        <v/>
      </c>
      <c r="BA220" s="87" t="str">
        <f t="shared" si="200"/>
        <v/>
      </c>
      <c r="BB220" s="87" t="str">
        <f t="shared" si="201"/>
        <v/>
      </c>
      <c r="BC220" s="87" t="str">
        <f t="shared" si="202"/>
        <v/>
      </c>
      <c r="BD220" s="87" t="str">
        <f t="shared" si="203"/>
        <v/>
      </c>
      <c r="BE220" s="87" t="str">
        <f t="shared" si="204"/>
        <v/>
      </c>
      <c r="BG220" s="87" t="str">
        <f t="shared" si="205"/>
        <v/>
      </c>
      <c r="BH220" s="127" t="str">
        <f t="shared" si="206"/>
        <v/>
      </c>
      <c r="BI220" s="127" t="str">
        <f t="shared" si="207"/>
        <v/>
      </c>
      <c r="BJ220" s="87" t="str">
        <f t="shared" si="208"/>
        <v/>
      </c>
      <c r="BK220" s="87" t="str">
        <f t="shared" si="209"/>
        <v/>
      </c>
      <c r="BL220" s="87" t="str">
        <f t="shared" si="210"/>
        <v/>
      </c>
      <c r="BN220" s="140">
        <v>218</v>
      </c>
      <c r="BO220" s="140">
        <v>252</v>
      </c>
      <c r="BP220" s="140">
        <v>253</v>
      </c>
      <c r="BQ220" s="140">
        <v>218</v>
      </c>
      <c r="BR220" s="140">
        <v>218</v>
      </c>
      <c r="BS220" s="140" t="str">
        <v>1c</v>
      </c>
      <c r="BT220" s="140" t="str">
        <v>0</v>
      </c>
      <c r="BU220" s="87">
        <v>0</v>
      </c>
      <c r="BV220" s="140">
        <v>218</v>
      </c>
      <c r="BW220" s="140" t="str">
        <v>2.10E+11</v>
      </c>
      <c r="BX220" s="140" t="str">
        <v>8.08E+10</v>
      </c>
      <c r="BY220" s="140" t="str">
        <v>7850</v>
      </c>
      <c r="BZ220" s="140">
        <v>4.9204201536584558</v>
      </c>
      <c r="CA220" s="140">
        <v>0.02</v>
      </c>
      <c r="CD220" s="87">
        <v>218</v>
      </c>
      <c r="CE220" s="87" t="s">
        <v>180</v>
      </c>
      <c r="CF220" s="87" t="s">
        <v>181</v>
      </c>
      <c r="CG220" s="87" t="s">
        <v>182</v>
      </c>
      <c r="CH220" s="87">
        <v>4.9204201536584558</v>
      </c>
      <c r="CI220" s="87">
        <v>0.02</v>
      </c>
    </row>
    <row r="221" spans="2:87" ht="12.75">
      <c r="B221" s="87">
        <f t="shared" si="193"/>
        <v>219</v>
      </c>
      <c r="C221" s="161">
        <v>6.06</v>
      </c>
      <c r="D221" s="160">
        <v>-3.94</v>
      </c>
      <c r="E221" s="160">
        <v>0</v>
      </c>
      <c r="F221" s="87" t="s">
        <v>142</v>
      </c>
      <c r="J221" s="87">
        <f t="shared" si="221"/>
        <v>110.1</v>
      </c>
      <c r="K221" s="126">
        <v>119</v>
      </c>
      <c r="L221" s="87">
        <v>1.3</v>
      </c>
      <c r="M221" s="87">
        <v>20</v>
      </c>
      <c r="N221" s="87" t="s">
        <v>154</v>
      </c>
      <c r="O221" s="87" t="s">
        <v>155</v>
      </c>
      <c r="P221" s="87">
        <v>0</v>
      </c>
      <c r="Q221" s="127">
        <v>8.0420000000000006E-5</v>
      </c>
      <c r="R221" s="87">
        <v>0</v>
      </c>
      <c r="S221" s="87">
        <v>0</v>
      </c>
      <c r="T221" s="127">
        <v>3460000000</v>
      </c>
      <c r="U221" s="127">
        <v>3460000000</v>
      </c>
      <c r="V221" s="127">
        <v>3249000000</v>
      </c>
      <c r="W221" s="127">
        <v>3249000000</v>
      </c>
      <c r="X221" s="87">
        <v>0</v>
      </c>
      <c r="Y221" s="87">
        <v>0</v>
      </c>
      <c r="Z221" s="127">
        <v>2662000000</v>
      </c>
      <c r="AA221" s="127">
        <v>3.2950000000000001E-5</v>
      </c>
      <c r="AB221" s="127">
        <v>16890000000</v>
      </c>
      <c r="AC221" s="87">
        <v>0.65</v>
      </c>
      <c r="AD221" s="87" t="s">
        <v>156</v>
      </c>
      <c r="AE221" s="87" t="s">
        <v>157</v>
      </c>
      <c r="AF221" s="87" t="s">
        <v>158</v>
      </c>
      <c r="AG221" s="87" t="s">
        <v>159</v>
      </c>
      <c r="AH221" s="87" t="s">
        <v>160</v>
      </c>
      <c r="AI221" s="87" t="s">
        <v>161</v>
      </c>
      <c r="AJ221" s="87" t="s">
        <v>162</v>
      </c>
      <c r="AK221" s="87">
        <v>0</v>
      </c>
      <c r="AL221" s="87">
        <v>0</v>
      </c>
      <c r="AM221" s="87" t="s">
        <v>142</v>
      </c>
      <c r="AO221" s="87">
        <f t="shared" si="196"/>
        <v>219</v>
      </c>
      <c r="AP221" s="87">
        <f t="shared" si="194"/>
        <v>-3.94</v>
      </c>
      <c r="AQ221" s="87">
        <f t="shared" si="194"/>
        <v>0</v>
      </c>
      <c r="AR221" s="87">
        <f t="shared" si="197"/>
        <v>6.06</v>
      </c>
      <c r="AS221" s="87">
        <v>1</v>
      </c>
      <c r="AT221" s="87">
        <v>0</v>
      </c>
      <c r="AU221" s="87">
        <v>0</v>
      </c>
      <c r="AV221" s="87">
        <v>0</v>
      </c>
      <c r="AW221" s="87">
        <v>0</v>
      </c>
      <c r="AY221" s="133">
        <f t="shared" ref="AY221" si="223">IF(J221="", "", INT(J221))</f>
        <v>110</v>
      </c>
      <c r="AZ221" s="87">
        <f t="shared" si="199"/>
        <v>119</v>
      </c>
      <c r="BA221" s="87">
        <f t="shared" si="200"/>
        <v>120</v>
      </c>
      <c r="BB221" s="87">
        <f t="shared" si="201"/>
        <v>110</v>
      </c>
      <c r="BC221" s="87">
        <f t="shared" si="202"/>
        <v>110</v>
      </c>
      <c r="BD221" s="87" t="str">
        <f t="shared" si="203"/>
        <v>1c</v>
      </c>
      <c r="BE221" s="87" t="str">
        <f t="shared" si="204"/>
        <v>0</v>
      </c>
      <c r="BG221" s="87">
        <f t="shared" si="205"/>
        <v>110</v>
      </c>
      <c r="BH221" s="127" t="str">
        <f t="shared" si="206"/>
        <v>2.10E+11</v>
      </c>
      <c r="BI221" s="127" t="str">
        <f t="shared" si="207"/>
        <v>8.08E+10</v>
      </c>
      <c r="BJ221" s="87" t="str">
        <f t="shared" si="208"/>
        <v>7850</v>
      </c>
      <c r="BK221" s="87">
        <f t="shared" si="209"/>
        <v>1.3</v>
      </c>
      <c r="BL221" s="87">
        <f t="shared" si="210"/>
        <v>0.02</v>
      </c>
      <c r="BN221" s="140">
        <v>219</v>
      </c>
      <c r="BO221" s="140">
        <v>253</v>
      </c>
      <c r="BP221" s="140">
        <v>254</v>
      </c>
      <c r="BQ221" s="140">
        <v>219</v>
      </c>
      <c r="BR221" s="140">
        <v>219</v>
      </c>
      <c r="BS221" s="140" t="str">
        <v>1c</v>
      </c>
      <c r="BT221" s="140" t="str">
        <v>0</v>
      </c>
      <c r="BU221" s="87">
        <v>0</v>
      </c>
      <c r="BV221" s="140">
        <v>219</v>
      </c>
      <c r="BW221" s="140" t="str">
        <v>2.10E+11</v>
      </c>
      <c r="BX221" s="140" t="str">
        <v>8.08E+10</v>
      </c>
      <c r="BY221" s="140" t="str">
        <v>7850</v>
      </c>
      <c r="BZ221" s="140">
        <v>4.7719287103900818</v>
      </c>
      <c r="CA221" s="140">
        <v>0.02</v>
      </c>
      <c r="CD221" s="87">
        <v>219</v>
      </c>
      <c r="CE221" s="87" t="s">
        <v>180</v>
      </c>
      <c r="CF221" s="87" t="s">
        <v>181</v>
      </c>
      <c r="CG221" s="87" t="s">
        <v>182</v>
      </c>
      <c r="CH221" s="87">
        <v>4.7719287103900818</v>
      </c>
      <c r="CI221" s="87">
        <v>0.02</v>
      </c>
    </row>
    <row r="222" spans="2:87" ht="12.75">
      <c r="B222" s="87">
        <f t="shared" si="193"/>
        <v>220</v>
      </c>
      <c r="C222" s="161">
        <v>-11.05</v>
      </c>
      <c r="D222" s="160">
        <v>-3.94</v>
      </c>
      <c r="E222" s="160">
        <v>0</v>
      </c>
      <c r="F222" s="87" t="s">
        <v>142</v>
      </c>
      <c r="J222" s="87">
        <f t="shared" si="221"/>
        <v>110.2</v>
      </c>
      <c r="K222" s="126">
        <v>120</v>
      </c>
      <c r="L222" s="87">
        <v>1.3</v>
      </c>
      <c r="M222" s="87">
        <v>20</v>
      </c>
      <c r="N222" s="87" t="s">
        <v>154</v>
      </c>
      <c r="O222" s="87" t="s">
        <v>155</v>
      </c>
      <c r="P222" s="87">
        <v>0</v>
      </c>
      <c r="Q222" s="127">
        <v>8.0420000000000006E-5</v>
      </c>
      <c r="R222" s="87">
        <v>0</v>
      </c>
      <c r="S222" s="87">
        <v>0</v>
      </c>
      <c r="T222" s="127">
        <v>3460000000</v>
      </c>
      <c r="U222" s="127">
        <v>3460000000</v>
      </c>
      <c r="V222" s="127">
        <v>3249000000</v>
      </c>
      <c r="W222" s="127">
        <v>3249000000</v>
      </c>
      <c r="X222" s="87">
        <v>0</v>
      </c>
      <c r="Y222" s="87">
        <v>0</v>
      </c>
      <c r="Z222" s="127">
        <v>2662000000</v>
      </c>
      <c r="AA222" s="127">
        <v>3.2950000000000001E-5</v>
      </c>
      <c r="AB222" s="127">
        <v>16890000000</v>
      </c>
      <c r="AC222" s="87">
        <v>0.65</v>
      </c>
      <c r="AD222" s="87" t="s">
        <v>156</v>
      </c>
      <c r="AE222" s="87" t="s">
        <v>157</v>
      </c>
      <c r="AF222" s="87" t="s">
        <v>158</v>
      </c>
      <c r="AG222" s="87" t="s">
        <v>159</v>
      </c>
      <c r="AH222" s="87" t="s">
        <v>160</v>
      </c>
      <c r="AI222" s="87" t="s">
        <v>161</v>
      </c>
      <c r="AJ222" s="87" t="s">
        <v>162</v>
      </c>
      <c r="AK222" s="87">
        <v>0</v>
      </c>
      <c r="AL222" s="87">
        <v>0</v>
      </c>
      <c r="AM222" s="87" t="s">
        <v>142</v>
      </c>
      <c r="AO222" s="87">
        <f t="shared" si="196"/>
        <v>220</v>
      </c>
      <c r="AP222" s="87">
        <f t="shared" si="194"/>
        <v>-3.94</v>
      </c>
      <c r="AQ222" s="87">
        <f t="shared" si="194"/>
        <v>0</v>
      </c>
      <c r="AR222" s="87">
        <f t="shared" si="197"/>
        <v>-11.05</v>
      </c>
      <c r="AS222" s="87">
        <v>1</v>
      </c>
      <c r="AT222" s="87">
        <v>0</v>
      </c>
      <c r="AU222" s="87">
        <v>0</v>
      </c>
      <c r="AV222" s="87">
        <v>0</v>
      </c>
      <c r="AW222" s="87">
        <v>0</v>
      </c>
      <c r="AY222" s="133"/>
      <c r="AZ222" s="87" t="str">
        <f t="shared" si="199"/>
        <v/>
      </c>
      <c r="BA222" s="87" t="str">
        <f t="shared" si="200"/>
        <v/>
      </c>
      <c r="BB222" s="87" t="str">
        <f t="shared" si="201"/>
        <v/>
      </c>
      <c r="BC222" s="87" t="str">
        <f t="shared" si="202"/>
        <v/>
      </c>
      <c r="BD222" s="87" t="str">
        <f t="shared" si="203"/>
        <v/>
      </c>
      <c r="BE222" s="87" t="str">
        <f t="shared" si="204"/>
        <v/>
      </c>
      <c r="BG222" s="87" t="str">
        <f t="shared" si="205"/>
        <v/>
      </c>
      <c r="BH222" s="127" t="str">
        <f t="shared" si="206"/>
        <v/>
      </c>
      <c r="BI222" s="127" t="str">
        <f t="shared" si="207"/>
        <v/>
      </c>
      <c r="BJ222" s="87" t="str">
        <f t="shared" si="208"/>
        <v/>
      </c>
      <c r="BK222" s="87" t="str">
        <f t="shared" si="209"/>
        <v/>
      </c>
      <c r="BL222" s="87" t="str">
        <f t="shared" si="210"/>
        <v/>
      </c>
      <c r="BN222" s="140">
        <v>220</v>
      </c>
      <c r="BO222" s="140">
        <v>254</v>
      </c>
      <c r="BP222" s="140">
        <v>255</v>
      </c>
      <c r="BQ222" s="140">
        <v>220</v>
      </c>
      <c r="BR222" s="140">
        <v>220</v>
      </c>
      <c r="BS222" s="140" t="str">
        <v>1c</v>
      </c>
      <c r="BT222" s="140" t="str">
        <v>0</v>
      </c>
      <c r="BU222" s="87">
        <v>0</v>
      </c>
      <c r="BV222" s="140">
        <v>220</v>
      </c>
      <c r="BW222" s="140" t="str">
        <v>2.10E+11</v>
      </c>
      <c r="BX222" s="140" t="str">
        <v>8.08E+10</v>
      </c>
      <c r="BY222" s="140" t="str">
        <v>7850</v>
      </c>
      <c r="BZ222" s="140">
        <v>4.623437267121707</v>
      </c>
      <c r="CA222" s="140">
        <v>1.9E-2</v>
      </c>
      <c r="CD222" s="87">
        <v>220</v>
      </c>
      <c r="CE222" s="87" t="s">
        <v>180</v>
      </c>
      <c r="CF222" s="87" t="s">
        <v>181</v>
      </c>
      <c r="CG222" s="87" t="s">
        <v>182</v>
      </c>
      <c r="CH222" s="87">
        <v>4.623437267121707</v>
      </c>
      <c r="CI222" s="87">
        <v>1.9E-2</v>
      </c>
    </row>
    <row r="223" spans="2:87" ht="12.75">
      <c r="B223" s="87">
        <f t="shared" si="193"/>
        <v>221</v>
      </c>
      <c r="C223" s="154">
        <v>6.06</v>
      </c>
      <c r="D223" s="153">
        <v>1.97</v>
      </c>
      <c r="E223" s="153">
        <v>-3.4119999999999999</v>
      </c>
      <c r="F223" s="87" t="s">
        <v>142</v>
      </c>
      <c r="J223" s="87">
        <f t="shared" si="221"/>
        <v>111.1</v>
      </c>
      <c r="K223" s="126">
        <v>28</v>
      </c>
      <c r="L223" s="87">
        <v>1</v>
      </c>
      <c r="M223" s="87">
        <v>15</v>
      </c>
      <c r="N223" s="87" t="s">
        <v>154</v>
      </c>
      <c r="O223" s="87" t="s">
        <v>155</v>
      </c>
      <c r="P223" s="87">
        <v>0</v>
      </c>
      <c r="Q223" s="127">
        <v>4.6419999999999999E-5</v>
      </c>
      <c r="R223" s="87">
        <v>0</v>
      </c>
      <c r="S223" s="87">
        <v>0</v>
      </c>
      <c r="T223" s="127">
        <v>1182000000</v>
      </c>
      <c r="U223" s="127">
        <v>1182000000</v>
      </c>
      <c r="V223" s="127">
        <v>1875000000</v>
      </c>
      <c r="W223" s="127">
        <v>1875000000</v>
      </c>
      <c r="X223" s="87">
        <v>0</v>
      </c>
      <c r="Y223" s="87">
        <v>0</v>
      </c>
      <c r="Z223" s="127">
        <v>909900000</v>
      </c>
      <c r="AA223" s="127">
        <v>1.1260000000000001E-5</v>
      </c>
      <c r="AB223" s="127">
        <v>9748000000</v>
      </c>
      <c r="AC223" s="87">
        <v>0.65</v>
      </c>
      <c r="AD223" s="87" t="s">
        <v>156</v>
      </c>
      <c r="AE223" s="87" t="s">
        <v>157</v>
      </c>
      <c r="AF223" s="87" t="s">
        <v>158</v>
      </c>
      <c r="AG223" s="87" t="s">
        <v>159</v>
      </c>
      <c r="AH223" s="87" t="s">
        <v>160</v>
      </c>
      <c r="AI223" s="87" t="s">
        <v>161</v>
      </c>
      <c r="AJ223" s="87" t="s">
        <v>162</v>
      </c>
      <c r="AK223" s="87">
        <v>0</v>
      </c>
      <c r="AL223" s="87">
        <v>0</v>
      </c>
      <c r="AM223" s="87" t="s">
        <v>142</v>
      </c>
      <c r="AO223" s="87">
        <f t="shared" si="196"/>
        <v>221</v>
      </c>
      <c r="AP223" s="87">
        <f t="shared" si="194"/>
        <v>1.97</v>
      </c>
      <c r="AQ223" s="87">
        <f t="shared" si="194"/>
        <v>-3.4119999999999999</v>
      </c>
      <c r="AR223" s="87">
        <f t="shared" si="197"/>
        <v>6.06</v>
      </c>
      <c r="AS223" s="87">
        <v>1</v>
      </c>
      <c r="AT223" s="87">
        <v>0</v>
      </c>
      <c r="AU223" s="87">
        <v>0</v>
      </c>
      <c r="AV223" s="87">
        <v>0</v>
      </c>
      <c r="AW223" s="87">
        <v>0</v>
      </c>
      <c r="AY223" s="133">
        <f t="shared" ref="AY223" si="224">IF(J223="", "", INT(J223))</f>
        <v>111</v>
      </c>
      <c r="AZ223" s="87">
        <f t="shared" si="199"/>
        <v>28</v>
      </c>
      <c r="BA223" s="87">
        <f t="shared" si="200"/>
        <v>61</v>
      </c>
      <c r="BB223" s="87">
        <f t="shared" si="201"/>
        <v>111</v>
      </c>
      <c r="BC223" s="87">
        <f t="shared" si="202"/>
        <v>111</v>
      </c>
      <c r="BD223" s="87" t="str">
        <f t="shared" si="203"/>
        <v>1c</v>
      </c>
      <c r="BE223" s="87" t="str">
        <f t="shared" si="204"/>
        <v>0</v>
      </c>
      <c r="BG223" s="87">
        <f t="shared" si="205"/>
        <v>111</v>
      </c>
      <c r="BH223" s="127" t="str">
        <f t="shared" si="206"/>
        <v>2.10E+11</v>
      </c>
      <c r="BI223" s="127" t="str">
        <f t="shared" si="207"/>
        <v>8.08E+10</v>
      </c>
      <c r="BJ223" s="87" t="str">
        <f t="shared" si="208"/>
        <v>7850</v>
      </c>
      <c r="BK223" s="87">
        <f t="shared" si="209"/>
        <v>1</v>
      </c>
      <c r="BL223" s="87">
        <f t="shared" si="210"/>
        <v>1.4999999999999999E-2</v>
      </c>
      <c r="BN223" s="140">
        <v>221</v>
      </c>
      <c r="BO223" s="140">
        <v>255</v>
      </c>
      <c r="BP223" s="140">
        <v>256</v>
      </c>
      <c r="BQ223" s="140">
        <v>221</v>
      </c>
      <c r="BR223" s="140">
        <v>221</v>
      </c>
      <c r="BS223" s="140" t="str">
        <v>1c</v>
      </c>
      <c r="BT223" s="140" t="str">
        <v>0</v>
      </c>
      <c r="BU223" s="87">
        <v>0</v>
      </c>
      <c r="BV223" s="140">
        <v>221</v>
      </c>
      <c r="BW223" s="140" t="str">
        <v>2.10E+11</v>
      </c>
      <c r="BX223" s="140" t="str">
        <v>8.08E+10</v>
      </c>
      <c r="BY223" s="140" t="str">
        <v>7850</v>
      </c>
      <c r="BZ223" s="140">
        <v>4.4749458238533322</v>
      </c>
      <c r="CA223" s="140">
        <v>1.9E-2</v>
      </c>
      <c r="CD223" s="87">
        <v>221</v>
      </c>
      <c r="CE223" s="87" t="s">
        <v>180</v>
      </c>
      <c r="CF223" s="87" t="s">
        <v>181</v>
      </c>
      <c r="CG223" s="87" t="s">
        <v>182</v>
      </c>
      <c r="CH223" s="87">
        <v>4.4749458238533322</v>
      </c>
      <c r="CI223" s="87">
        <v>1.9E-2</v>
      </c>
    </row>
    <row r="224" spans="2:87" ht="12.75">
      <c r="B224" s="87">
        <f t="shared" si="193"/>
        <v>222</v>
      </c>
      <c r="C224" s="154">
        <v>-11.05</v>
      </c>
      <c r="D224" s="153">
        <v>1.97</v>
      </c>
      <c r="E224" s="153">
        <v>-3.4119999999999999</v>
      </c>
      <c r="F224" s="87" t="s">
        <v>142</v>
      </c>
      <c r="J224" s="87">
        <f t="shared" si="221"/>
        <v>111.2</v>
      </c>
      <c r="K224" s="126">
        <v>61</v>
      </c>
      <c r="L224" s="87">
        <v>1</v>
      </c>
      <c r="M224" s="87">
        <v>15</v>
      </c>
      <c r="N224" s="87" t="s">
        <v>154</v>
      </c>
      <c r="O224" s="87" t="s">
        <v>155</v>
      </c>
      <c r="P224" s="87">
        <v>0</v>
      </c>
      <c r="Q224" s="127">
        <v>4.6419999999999999E-5</v>
      </c>
      <c r="R224" s="87">
        <v>0</v>
      </c>
      <c r="S224" s="87">
        <v>0</v>
      </c>
      <c r="T224" s="127">
        <v>1182000000</v>
      </c>
      <c r="U224" s="127">
        <v>1182000000</v>
      </c>
      <c r="V224" s="127">
        <v>1875000000</v>
      </c>
      <c r="W224" s="127">
        <v>1875000000</v>
      </c>
      <c r="X224" s="87">
        <v>0</v>
      </c>
      <c r="Y224" s="87">
        <v>0</v>
      </c>
      <c r="Z224" s="127">
        <v>909900000</v>
      </c>
      <c r="AA224" s="127">
        <v>1.1260000000000001E-5</v>
      </c>
      <c r="AB224" s="127">
        <v>9748000000</v>
      </c>
      <c r="AC224" s="87">
        <v>0.65</v>
      </c>
      <c r="AD224" s="87" t="s">
        <v>156</v>
      </c>
      <c r="AE224" s="87" t="s">
        <v>157</v>
      </c>
      <c r="AF224" s="87" t="s">
        <v>158</v>
      </c>
      <c r="AG224" s="87" t="s">
        <v>159</v>
      </c>
      <c r="AH224" s="87" t="s">
        <v>160</v>
      </c>
      <c r="AI224" s="87" t="s">
        <v>161</v>
      </c>
      <c r="AJ224" s="87" t="s">
        <v>162</v>
      </c>
      <c r="AK224" s="87">
        <v>0</v>
      </c>
      <c r="AL224" s="87">
        <v>0</v>
      </c>
      <c r="AM224" s="87" t="s">
        <v>142</v>
      </c>
      <c r="AO224" s="87">
        <f t="shared" si="196"/>
        <v>222</v>
      </c>
      <c r="AP224" s="87">
        <f t="shared" si="194"/>
        <v>1.97</v>
      </c>
      <c r="AQ224" s="87">
        <f t="shared" si="194"/>
        <v>-3.4119999999999999</v>
      </c>
      <c r="AR224" s="87">
        <f t="shared" si="197"/>
        <v>-11.05</v>
      </c>
      <c r="AS224" s="87">
        <v>1</v>
      </c>
      <c r="AT224" s="87">
        <v>0</v>
      </c>
      <c r="AU224" s="87">
        <v>0</v>
      </c>
      <c r="AV224" s="87">
        <v>0</v>
      </c>
      <c r="AW224" s="87">
        <v>0</v>
      </c>
      <c r="AY224" s="133"/>
      <c r="AZ224" s="87" t="str">
        <f t="shared" si="199"/>
        <v/>
      </c>
      <c r="BA224" s="87" t="str">
        <f t="shared" si="200"/>
        <v/>
      </c>
      <c r="BB224" s="87" t="str">
        <f t="shared" si="201"/>
        <v/>
      </c>
      <c r="BC224" s="87" t="str">
        <f t="shared" si="202"/>
        <v/>
      </c>
      <c r="BD224" s="87" t="str">
        <f t="shared" si="203"/>
        <v/>
      </c>
      <c r="BE224" s="87" t="str">
        <f t="shared" si="204"/>
        <v/>
      </c>
      <c r="BG224" s="87" t="str">
        <f t="shared" si="205"/>
        <v/>
      </c>
      <c r="BH224" s="127" t="str">
        <f t="shared" si="206"/>
        <v/>
      </c>
      <c r="BI224" s="127" t="str">
        <f t="shared" si="207"/>
        <v/>
      </c>
      <c r="BJ224" s="87" t="str">
        <f t="shared" si="208"/>
        <v/>
      </c>
      <c r="BK224" s="87" t="str">
        <f t="shared" si="209"/>
        <v/>
      </c>
      <c r="BL224" s="87" t="str">
        <f t="shared" si="210"/>
        <v/>
      </c>
      <c r="BN224" s="140">
        <v>222</v>
      </c>
      <c r="BO224" s="140">
        <v>256</v>
      </c>
      <c r="BP224" s="140">
        <v>257</v>
      </c>
      <c r="BQ224" s="140">
        <v>222</v>
      </c>
      <c r="BR224" s="140">
        <v>222</v>
      </c>
      <c r="BS224" s="140" t="str">
        <v>1c</v>
      </c>
      <c r="BT224" s="140" t="str">
        <v>0</v>
      </c>
      <c r="BU224" s="87">
        <v>0</v>
      </c>
      <c r="BV224" s="140">
        <v>222</v>
      </c>
      <c r="BW224" s="140" t="str">
        <v>2.10E+11</v>
      </c>
      <c r="BX224" s="140" t="str">
        <v>8.08E+10</v>
      </c>
      <c r="BY224" s="140" t="str">
        <v>7850</v>
      </c>
      <c r="BZ224" s="140">
        <v>4.3264543805849573</v>
      </c>
      <c r="CA224" s="140">
        <v>1.7999999999999999E-2</v>
      </c>
      <c r="CD224" s="87">
        <v>222</v>
      </c>
      <c r="CE224" s="87" t="s">
        <v>180</v>
      </c>
      <c r="CF224" s="87" t="s">
        <v>181</v>
      </c>
      <c r="CG224" s="87" t="s">
        <v>182</v>
      </c>
      <c r="CH224" s="87">
        <v>4.3264543805849573</v>
      </c>
      <c r="CI224" s="87">
        <v>1.7999999999999999E-2</v>
      </c>
    </row>
    <row r="225" spans="1:106" ht="12.75">
      <c r="A225" s="145"/>
      <c r="B225" s="145">
        <f t="shared" si="193"/>
        <v>223</v>
      </c>
      <c r="C225" s="146">
        <v>-3</v>
      </c>
      <c r="D225" s="145">
        <v>-29.516999999999999</v>
      </c>
      <c r="E225" s="145">
        <v>-3.536</v>
      </c>
      <c r="F225" s="145" t="s">
        <v>142</v>
      </c>
      <c r="G225" s="87" t="s">
        <v>143</v>
      </c>
      <c r="J225" s="87">
        <f t="shared" si="221"/>
        <v>112.1</v>
      </c>
      <c r="K225" s="126">
        <v>28</v>
      </c>
      <c r="L225" s="87">
        <v>1</v>
      </c>
      <c r="M225" s="87">
        <v>15</v>
      </c>
      <c r="N225" s="87" t="s">
        <v>154</v>
      </c>
      <c r="O225" s="87" t="s">
        <v>155</v>
      </c>
      <c r="P225" s="87">
        <v>0</v>
      </c>
      <c r="Q225" s="127">
        <v>4.6419999999999999E-5</v>
      </c>
      <c r="R225" s="87">
        <v>0</v>
      </c>
      <c r="S225" s="87">
        <v>0</v>
      </c>
      <c r="T225" s="127">
        <v>1182000000</v>
      </c>
      <c r="U225" s="127">
        <v>1182000000</v>
      </c>
      <c r="V225" s="127">
        <v>1875000000</v>
      </c>
      <c r="W225" s="127">
        <v>1875000000</v>
      </c>
      <c r="X225" s="87">
        <v>0</v>
      </c>
      <c r="Y225" s="87">
        <v>0</v>
      </c>
      <c r="Z225" s="127">
        <v>909900000</v>
      </c>
      <c r="AA225" s="127">
        <v>1.1260000000000001E-5</v>
      </c>
      <c r="AB225" s="127">
        <v>9748000000</v>
      </c>
      <c r="AC225" s="87">
        <v>0.65</v>
      </c>
      <c r="AD225" s="87" t="s">
        <v>156</v>
      </c>
      <c r="AE225" s="87" t="s">
        <v>157</v>
      </c>
      <c r="AF225" s="87" t="s">
        <v>158</v>
      </c>
      <c r="AG225" s="87" t="s">
        <v>159</v>
      </c>
      <c r="AH225" s="87" t="s">
        <v>160</v>
      </c>
      <c r="AI225" s="87" t="s">
        <v>161</v>
      </c>
      <c r="AJ225" s="87" t="s">
        <v>162</v>
      </c>
      <c r="AK225" s="87">
        <v>0</v>
      </c>
      <c r="AL225" s="87">
        <v>0</v>
      </c>
      <c r="AM225" s="87" t="s">
        <v>142</v>
      </c>
      <c r="AO225" s="87">
        <f t="shared" si="196"/>
        <v>223</v>
      </c>
      <c r="AP225" s="87">
        <f t="shared" si="194"/>
        <v>-29.516999999999999</v>
      </c>
      <c r="AQ225" s="87">
        <f t="shared" si="194"/>
        <v>-3.536</v>
      </c>
      <c r="AR225" s="87">
        <f t="shared" si="197"/>
        <v>-3</v>
      </c>
      <c r="AS225" s="87">
        <v>1</v>
      </c>
      <c r="AT225" s="87">
        <v>0</v>
      </c>
      <c r="AU225" s="87">
        <v>0</v>
      </c>
      <c r="AV225" s="87">
        <v>0</v>
      </c>
      <c r="AW225" s="87">
        <v>0</v>
      </c>
      <c r="AY225" s="133">
        <f t="shared" ref="AY225" si="225">IF(J225="", "", INT(J225))</f>
        <v>112</v>
      </c>
      <c r="AZ225" s="87">
        <f t="shared" si="199"/>
        <v>28</v>
      </c>
      <c r="BA225" s="87">
        <f t="shared" si="200"/>
        <v>99</v>
      </c>
      <c r="BB225" s="87">
        <f t="shared" si="201"/>
        <v>112</v>
      </c>
      <c r="BC225" s="87">
        <f t="shared" si="202"/>
        <v>112</v>
      </c>
      <c r="BD225" s="87" t="str">
        <f t="shared" si="203"/>
        <v>1c</v>
      </c>
      <c r="BE225" s="87" t="str">
        <f t="shared" si="204"/>
        <v>0</v>
      </c>
      <c r="BG225" s="87">
        <f t="shared" si="205"/>
        <v>112</v>
      </c>
      <c r="BH225" s="127" t="str">
        <f t="shared" si="206"/>
        <v>2.10E+11</v>
      </c>
      <c r="BI225" s="127" t="str">
        <f t="shared" si="207"/>
        <v>8.08E+10</v>
      </c>
      <c r="BJ225" s="87" t="str">
        <f t="shared" si="208"/>
        <v>7850</v>
      </c>
      <c r="BK225" s="87">
        <f t="shared" si="209"/>
        <v>1</v>
      </c>
      <c r="BL225" s="87">
        <f t="shared" si="210"/>
        <v>1.4999999999999999E-2</v>
      </c>
      <c r="BN225" s="129">
        <v>223</v>
      </c>
      <c r="BO225" s="129">
        <v>86</v>
      </c>
      <c r="BP225" s="129">
        <v>58</v>
      </c>
      <c r="BQ225" s="129">
        <v>223</v>
      </c>
      <c r="BR225" s="129">
        <v>223</v>
      </c>
      <c r="BS225" s="129" t="str">
        <v>1c</v>
      </c>
      <c r="BT225" s="129" t="str">
        <v>0</v>
      </c>
      <c r="BU225" s="87">
        <v>0</v>
      </c>
      <c r="BV225" s="129">
        <v>223</v>
      </c>
      <c r="BW225" s="129" t="str">
        <v>2.10E+11</v>
      </c>
      <c r="BX225" s="129" t="str">
        <v>8.08E+10</v>
      </c>
      <c r="BY225" s="129" t="str">
        <v>7850</v>
      </c>
      <c r="BZ225" s="129">
        <v>1</v>
      </c>
      <c r="CA225" s="129">
        <v>0.02</v>
      </c>
      <c r="CD225" s="87">
        <v>223</v>
      </c>
      <c r="CE225" s="87" t="s">
        <v>180</v>
      </c>
      <c r="CF225" s="87" t="s">
        <v>181</v>
      </c>
      <c r="CG225" s="87">
        <v>1</v>
      </c>
      <c r="CH225" s="87">
        <v>1</v>
      </c>
      <c r="CI225" s="87">
        <v>0.02</v>
      </c>
      <c r="CR225" s="87">
        <f t="shared" si="187"/>
        <v>223</v>
      </c>
      <c r="CS225" s="87">
        <f t="shared" si="187"/>
        <v>86</v>
      </c>
      <c r="CT225" s="87">
        <f t="shared" si="187"/>
        <v>58</v>
      </c>
      <c r="CU225" s="87">
        <v>3</v>
      </c>
      <c r="CV225" s="87">
        <v>3</v>
      </c>
      <c r="CW225" s="87">
        <v>1</v>
      </c>
      <c r="CX225" s="87">
        <v>0</v>
      </c>
      <c r="CY225" s="87">
        <v>1</v>
      </c>
      <c r="CZ225" s="87">
        <v>3</v>
      </c>
      <c r="DA225" s="87">
        <v>1</v>
      </c>
      <c r="DB225" s="87" t="b">
        <v>1</v>
      </c>
    </row>
    <row r="226" spans="1:106" ht="12.75">
      <c r="A226" s="145"/>
      <c r="B226" s="145">
        <f t="shared" si="193"/>
        <v>224</v>
      </c>
      <c r="C226" s="146">
        <v>-3</v>
      </c>
      <c r="D226" s="145">
        <v>-29.516999999999999</v>
      </c>
      <c r="E226" s="145">
        <v>3.536</v>
      </c>
      <c r="F226" s="145" t="s">
        <v>142</v>
      </c>
      <c r="G226" s="87" t="s">
        <v>143</v>
      </c>
      <c r="J226" s="87">
        <f t="shared" si="221"/>
        <v>112.2</v>
      </c>
      <c r="K226" s="126">
        <v>99</v>
      </c>
      <c r="L226" s="87">
        <v>1</v>
      </c>
      <c r="M226" s="87">
        <v>15</v>
      </c>
      <c r="N226" s="87" t="s">
        <v>154</v>
      </c>
      <c r="O226" s="87" t="s">
        <v>155</v>
      </c>
      <c r="P226" s="87">
        <v>0</v>
      </c>
      <c r="Q226" s="127">
        <v>4.6419999999999999E-5</v>
      </c>
      <c r="R226" s="87">
        <v>0</v>
      </c>
      <c r="S226" s="87">
        <v>0</v>
      </c>
      <c r="T226" s="127">
        <v>1182000000</v>
      </c>
      <c r="U226" s="127">
        <v>1182000000</v>
      </c>
      <c r="V226" s="127">
        <v>1875000000</v>
      </c>
      <c r="W226" s="127">
        <v>1875000000</v>
      </c>
      <c r="X226" s="87">
        <v>0</v>
      </c>
      <c r="Y226" s="87">
        <v>0</v>
      </c>
      <c r="Z226" s="127">
        <v>909900000</v>
      </c>
      <c r="AA226" s="127">
        <v>1.1260000000000001E-5</v>
      </c>
      <c r="AB226" s="127">
        <v>9748000000</v>
      </c>
      <c r="AC226" s="87">
        <v>0.65</v>
      </c>
      <c r="AD226" s="87" t="s">
        <v>156</v>
      </c>
      <c r="AE226" s="87" t="s">
        <v>157</v>
      </c>
      <c r="AF226" s="87" t="s">
        <v>158</v>
      </c>
      <c r="AG226" s="87" t="s">
        <v>159</v>
      </c>
      <c r="AH226" s="87" t="s">
        <v>160</v>
      </c>
      <c r="AI226" s="87" t="s">
        <v>161</v>
      </c>
      <c r="AJ226" s="87" t="s">
        <v>162</v>
      </c>
      <c r="AK226" s="87">
        <v>0</v>
      </c>
      <c r="AL226" s="87">
        <v>0</v>
      </c>
      <c r="AM226" s="87" t="s">
        <v>142</v>
      </c>
      <c r="AO226" s="87">
        <f t="shared" si="196"/>
        <v>224</v>
      </c>
      <c r="AP226" s="87">
        <f t="shared" si="194"/>
        <v>-29.516999999999999</v>
      </c>
      <c r="AQ226" s="87">
        <f t="shared" si="194"/>
        <v>3.536</v>
      </c>
      <c r="AR226" s="87">
        <f t="shared" si="197"/>
        <v>-3</v>
      </c>
      <c r="AS226" s="87">
        <v>1</v>
      </c>
      <c r="AT226" s="87">
        <v>0</v>
      </c>
      <c r="AU226" s="87">
        <v>0</v>
      </c>
      <c r="AV226" s="87">
        <v>0</v>
      </c>
      <c r="AW226" s="87">
        <v>0</v>
      </c>
      <c r="AY226" s="133"/>
      <c r="AZ226" s="87" t="str">
        <f t="shared" si="199"/>
        <v/>
      </c>
      <c r="BA226" s="87" t="str">
        <f t="shared" si="200"/>
        <v/>
      </c>
      <c r="BB226" s="87" t="str">
        <f t="shared" si="201"/>
        <v/>
      </c>
      <c r="BC226" s="87" t="str">
        <f t="shared" si="202"/>
        <v/>
      </c>
      <c r="BD226" s="87" t="str">
        <f t="shared" si="203"/>
        <v/>
      </c>
      <c r="BE226" s="87" t="str">
        <f t="shared" si="204"/>
        <v/>
      </c>
      <c r="BG226" s="87" t="str">
        <f t="shared" si="205"/>
        <v/>
      </c>
      <c r="BH226" s="127" t="str">
        <f t="shared" si="206"/>
        <v/>
      </c>
      <c r="BI226" s="127" t="str">
        <f t="shared" si="207"/>
        <v/>
      </c>
      <c r="BJ226" s="87" t="str">
        <f t="shared" si="208"/>
        <v/>
      </c>
      <c r="BK226" s="87" t="str">
        <f t="shared" si="209"/>
        <v/>
      </c>
      <c r="BL226" s="87" t="str">
        <f t="shared" si="210"/>
        <v/>
      </c>
      <c r="BN226" s="129">
        <v>224</v>
      </c>
      <c r="BO226" s="129">
        <v>274</v>
      </c>
      <c r="BP226" s="145">
        <v>182</v>
      </c>
      <c r="BQ226" s="129">
        <v>224</v>
      </c>
      <c r="BR226" s="129">
        <v>224</v>
      </c>
      <c r="BS226" s="129" t="str">
        <v>1c</v>
      </c>
      <c r="BT226" s="129" t="str">
        <v>0</v>
      </c>
      <c r="BU226" s="87">
        <v>0</v>
      </c>
      <c r="BV226" s="129">
        <v>224</v>
      </c>
      <c r="BW226" s="129" t="str">
        <v>2.10E+11</v>
      </c>
      <c r="BX226" s="129" t="str">
        <v>8.08E+10</v>
      </c>
      <c r="BY226" s="129" t="str">
        <v>7850</v>
      </c>
      <c r="BZ226" s="129">
        <v>1</v>
      </c>
      <c r="CA226" s="129">
        <v>0.03</v>
      </c>
      <c r="CD226" s="87">
        <v>224</v>
      </c>
      <c r="CE226" s="87" t="s">
        <v>180</v>
      </c>
      <c r="CF226" s="87" t="s">
        <v>181</v>
      </c>
      <c r="CG226" s="87">
        <v>1</v>
      </c>
      <c r="CH226" s="87">
        <v>1</v>
      </c>
      <c r="CI226" s="87">
        <v>0.03</v>
      </c>
      <c r="CR226" s="87">
        <f t="shared" si="187"/>
        <v>224</v>
      </c>
      <c r="CS226" s="87">
        <f t="shared" si="187"/>
        <v>274</v>
      </c>
      <c r="CT226" s="87">
        <f t="shared" si="187"/>
        <v>182</v>
      </c>
      <c r="CU226" s="87">
        <v>3</v>
      </c>
      <c r="CV226" s="87">
        <v>3</v>
      </c>
      <c r="CW226" s="87">
        <v>1</v>
      </c>
      <c r="CX226" s="87">
        <v>0</v>
      </c>
      <c r="CY226" s="87">
        <v>1</v>
      </c>
      <c r="CZ226" s="87">
        <v>3</v>
      </c>
      <c r="DA226" s="87">
        <v>1</v>
      </c>
      <c r="DB226" s="87" t="b">
        <v>1</v>
      </c>
    </row>
    <row r="227" spans="1:106" ht="12.75">
      <c r="A227" s="145"/>
      <c r="B227" s="145">
        <f t="shared" si="193"/>
        <v>225</v>
      </c>
      <c r="C227" s="146">
        <v>-3</v>
      </c>
      <c r="D227" s="145">
        <v>11.696</v>
      </c>
      <c r="E227" s="145">
        <v>26.786000000000001</v>
      </c>
      <c r="F227" s="145" t="s">
        <v>142</v>
      </c>
      <c r="G227" s="87" t="s">
        <v>143</v>
      </c>
      <c r="J227" s="87">
        <f t="shared" si="221"/>
        <v>113.1</v>
      </c>
      <c r="K227" s="126">
        <v>28</v>
      </c>
      <c r="L227" s="87">
        <v>1</v>
      </c>
      <c r="M227" s="87">
        <v>15</v>
      </c>
      <c r="N227" s="87" t="s">
        <v>154</v>
      </c>
      <c r="O227" s="87" t="s">
        <v>155</v>
      </c>
      <c r="P227" s="87">
        <v>0</v>
      </c>
      <c r="Q227" s="127">
        <v>4.6419999999999999E-5</v>
      </c>
      <c r="R227" s="87">
        <v>0</v>
      </c>
      <c r="S227" s="87">
        <v>0</v>
      </c>
      <c r="T227" s="127">
        <v>1182000000</v>
      </c>
      <c r="U227" s="127">
        <v>1182000000</v>
      </c>
      <c r="V227" s="127">
        <v>1875000000</v>
      </c>
      <c r="W227" s="127">
        <v>1875000000</v>
      </c>
      <c r="X227" s="87">
        <v>0</v>
      </c>
      <c r="Y227" s="87">
        <v>0</v>
      </c>
      <c r="Z227" s="127">
        <v>909900000</v>
      </c>
      <c r="AA227" s="127">
        <v>1.1260000000000001E-5</v>
      </c>
      <c r="AB227" s="127">
        <v>9748000000</v>
      </c>
      <c r="AC227" s="87">
        <v>0.65</v>
      </c>
      <c r="AD227" s="87" t="s">
        <v>156</v>
      </c>
      <c r="AE227" s="87" t="s">
        <v>157</v>
      </c>
      <c r="AF227" s="87" t="s">
        <v>158</v>
      </c>
      <c r="AG227" s="87" t="s">
        <v>159</v>
      </c>
      <c r="AH227" s="87" t="s">
        <v>160</v>
      </c>
      <c r="AI227" s="87" t="s">
        <v>161</v>
      </c>
      <c r="AJ227" s="87" t="s">
        <v>162</v>
      </c>
      <c r="AK227" s="87">
        <v>0</v>
      </c>
      <c r="AL227" s="87">
        <v>0</v>
      </c>
      <c r="AM227" s="87" t="s">
        <v>142</v>
      </c>
      <c r="AO227" s="87">
        <f t="shared" si="196"/>
        <v>225</v>
      </c>
      <c r="AP227" s="87">
        <f t="shared" si="194"/>
        <v>11.696</v>
      </c>
      <c r="AQ227" s="87">
        <f t="shared" si="194"/>
        <v>26.786000000000001</v>
      </c>
      <c r="AR227" s="87">
        <f t="shared" si="197"/>
        <v>-3</v>
      </c>
      <c r="AS227" s="87">
        <v>1</v>
      </c>
      <c r="AT227" s="87">
        <v>0</v>
      </c>
      <c r="AU227" s="87">
        <v>0</v>
      </c>
      <c r="AV227" s="87">
        <v>0</v>
      </c>
      <c r="AW227" s="87">
        <v>0</v>
      </c>
      <c r="AY227" s="133">
        <f t="shared" ref="AY227" si="226">IF(J227="", "", INT(J227))</f>
        <v>113</v>
      </c>
      <c r="AZ227" s="87">
        <f t="shared" si="199"/>
        <v>28</v>
      </c>
      <c r="BA227" s="87">
        <f t="shared" si="200"/>
        <v>100</v>
      </c>
      <c r="BB227" s="87">
        <f t="shared" si="201"/>
        <v>113</v>
      </c>
      <c r="BC227" s="87">
        <f t="shared" si="202"/>
        <v>113</v>
      </c>
      <c r="BD227" s="87" t="str">
        <f t="shared" si="203"/>
        <v>1c</v>
      </c>
      <c r="BE227" s="87" t="str">
        <f t="shared" si="204"/>
        <v>0</v>
      </c>
      <c r="BG227" s="87">
        <f t="shared" si="205"/>
        <v>113</v>
      </c>
      <c r="BH227" s="127" t="str">
        <f t="shared" si="206"/>
        <v>2.10E+11</v>
      </c>
      <c r="BI227" s="127" t="str">
        <f t="shared" si="207"/>
        <v>8.08E+10</v>
      </c>
      <c r="BJ227" s="87" t="str">
        <f t="shared" si="208"/>
        <v>7850</v>
      </c>
      <c r="BK227" s="87">
        <f t="shared" si="209"/>
        <v>1</v>
      </c>
      <c r="BL227" s="87">
        <f t="shared" si="210"/>
        <v>1.4999999999999999E-2</v>
      </c>
      <c r="BN227" s="129">
        <v>225</v>
      </c>
      <c r="BO227" s="129">
        <v>181</v>
      </c>
      <c r="BP227" s="129">
        <v>182</v>
      </c>
      <c r="BQ227" s="129">
        <v>225</v>
      </c>
      <c r="BR227" s="129">
        <v>225</v>
      </c>
      <c r="BS227" s="129" t="str">
        <v>1c</v>
      </c>
      <c r="BT227" s="129" t="str">
        <v>0</v>
      </c>
      <c r="BU227" s="87">
        <v>0</v>
      </c>
      <c r="BV227" s="129">
        <v>225</v>
      </c>
      <c r="BW227" s="129" t="str">
        <v>2.10E+11</v>
      </c>
      <c r="BX227" s="129" t="str">
        <v>8.08E+10</v>
      </c>
      <c r="BY227" s="129" t="str">
        <v>7850</v>
      </c>
      <c r="BZ227" s="129">
        <v>1</v>
      </c>
      <c r="CA227" s="129">
        <v>0.03</v>
      </c>
      <c r="CD227" s="87">
        <v>225</v>
      </c>
      <c r="CE227" s="87" t="s">
        <v>180</v>
      </c>
      <c r="CF227" s="87" t="s">
        <v>181</v>
      </c>
      <c r="CG227" s="87">
        <v>1</v>
      </c>
      <c r="CH227" s="87">
        <v>1</v>
      </c>
      <c r="CI227" s="87">
        <v>0.03</v>
      </c>
      <c r="CR227" s="87">
        <f t="shared" si="187"/>
        <v>225</v>
      </c>
      <c r="CS227" s="87">
        <f t="shared" si="187"/>
        <v>181</v>
      </c>
      <c r="CT227" s="87">
        <f t="shared" si="187"/>
        <v>182</v>
      </c>
      <c r="CU227" s="87">
        <v>3</v>
      </c>
      <c r="CV227" s="87">
        <v>3</v>
      </c>
      <c r="CW227" s="87">
        <v>1</v>
      </c>
      <c r="CX227" s="87">
        <v>0</v>
      </c>
      <c r="CY227" s="87">
        <v>1</v>
      </c>
      <c r="CZ227" s="87">
        <v>3</v>
      </c>
      <c r="DA227" s="87">
        <v>1</v>
      </c>
      <c r="DB227" s="87" t="b">
        <v>1</v>
      </c>
    </row>
    <row r="228" spans="1:106" ht="12.75">
      <c r="A228" s="145"/>
      <c r="B228" s="145">
        <f t="shared" si="193"/>
        <v>226</v>
      </c>
      <c r="C228" s="146">
        <v>-3</v>
      </c>
      <c r="D228" s="145">
        <v>17.82</v>
      </c>
      <c r="E228" s="145">
        <v>23.794</v>
      </c>
      <c r="F228" s="145" t="s">
        <v>142</v>
      </c>
      <c r="G228" s="87" t="s">
        <v>143</v>
      </c>
      <c r="J228" s="87">
        <f t="shared" si="221"/>
        <v>113.2</v>
      </c>
      <c r="K228" s="126">
        <v>100</v>
      </c>
      <c r="L228" s="87">
        <v>1</v>
      </c>
      <c r="M228" s="87">
        <v>15</v>
      </c>
      <c r="N228" s="87" t="s">
        <v>154</v>
      </c>
      <c r="O228" s="87" t="s">
        <v>155</v>
      </c>
      <c r="P228" s="87">
        <v>0</v>
      </c>
      <c r="Q228" s="127">
        <v>4.6419999999999999E-5</v>
      </c>
      <c r="R228" s="87">
        <v>0</v>
      </c>
      <c r="S228" s="87">
        <v>0</v>
      </c>
      <c r="T228" s="127">
        <v>1182000000</v>
      </c>
      <c r="U228" s="127">
        <v>1182000000</v>
      </c>
      <c r="V228" s="127">
        <v>1875000000</v>
      </c>
      <c r="W228" s="127">
        <v>1875000000</v>
      </c>
      <c r="X228" s="87">
        <v>0</v>
      </c>
      <c r="Y228" s="87">
        <v>0</v>
      </c>
      <c r="Z228" s="127">
        <v>909900000</v>
      </c>
      <c r="AA228" s="127">
        <v>1.1260000000000001E-5</v>
      </c>
      <c r="AB228" s="127">
        <v>9748000000</v>
      </c>
      <c r="AC228" s="87">
        <v>0.65</v>
      </c>
      <c r="AD228" s="87" t="s">
        <v>156</v>
      </c>
      <c r="AE228" s="87" t="s">
        <v>157</v>
      </c>
      <c r="AF228" s="87" t="s">
        <v>158</v>
      </c>
      <c r="AG228" s="87" t="s">
        <v>159</v>
      </c>
      <c r="AH228" s="87" t="s">
        <v>160</v>
      </c>
      <c r="AI228" s="87" t="s">
        <v>161</v>
      </c>
      <c r="AJ228" s="87" t="s">
        <v>162</v>
      </c>
      <c r="AK228" s="87">
        <v>0</v>
      </c>
      <c r="AL228" s="87">
        <v>0</v>
      </c>
      <c r="AM228" s="87" t="s">
        <v>142</v>
      </c>
      <c r="AO228" s="87">
        <f t="shared" si="196"/>
        <v>226</v>
      </c>
      <c r="AP228" s="87">
        <f t="shared" si="194"/>
        <v>17.82</v>
      </c>
      <c r="AQ228" s="87">
        <f t="shared" si="194"/>
        <v>23.794</v>
      </c>
      <c r="AR228" s="87">
        <f t="shared" si="197"/>
        <v>-3</v>
      </c>
      <c r="AS228" s="87">
        <v>1</v>
      </c>
      <c r="AT228" s="87">
        <v>0</v>
      </c>
      <c r="AU228" s="87">
        <v>0</v>
      </c>
      <c r="AV228" s="87">
        <v>0</v>
      </c>
      <c r="AW228" s="87">
        <v>0</v>
      </c>
      <c r="AY228" s="133"/>
      <c r="AZ228" s="87" t="str">
        <f t="shared" si="199"/>
        <v/>
      </c>
      <c r="BA228" s="87" t="str">
        <f t="shared" si="200"/>
        <v/>
      </c>
      <c r="BB228" s="87" t="str">
        <f t="shared" si="201"/>
        <v/>
      </c>
      <c r="BC228" s="87" t="str">
        <f t="shared" si="202"/>
        <v/>
      </c>
      <c r="BD228" s="87" t="str">
        <f t="shared" si="203"/>
        <v/>
      </c>
      <c r="BE228" s="87" t="str">
        <f t="shared" si="204"/>
        <v/>
      </c>
      <c r="BG228" s="87" t="str">
        <f t="shared" si="205"/>
        <v/>
      </c>
      <c r="BH228" s="127" t="str">
        <f t="shared" si="206"/>
        <v/>
      </c>
      <c r="BI228" s="127" t="str">
        <f t="shared" si="207"/>
        <v/>
      </c>
      <c r="BJ228" s="87" t="str">
        <f t="shared" si="208"/>
        <v/>
      </c>
      <c r="BK228" s="87" t="str">
        <f t="shared" si="209"/>
        <v/>
      </c>
      <c r="BL228" s="87" t="str">
        <f t="shared" si="210"/>
        <v/>
      </c>
      <c r="BN228" s="129">
        <v>226</v>
      </c>
      <c r="BO228" s="145">
        <v>181</v>
      </c>
      <c r="BP228" s="129">
        <v>271</v>
      </c>
      <c r="BQ228" s="129">
        <v>226</v>
      </c>
      <c r="BR228" s="129">
        <v>226</v>
      </c>
      <c r="BS228" s="129" t="str">
        <v>1c</v>
      </c>
      <c r="BT228" s="129" t="str">
        <v>0</v>
      </c>
      <c r="BU228" s="87">
        <v>0</v>
      </c>
      <c r="BV228" s="129">
        <v>226</v>
      </c>
      <c r="BW228" s="129" t="str">
        <v>2.10E+11</v>
      </c>
      <c r="BX228" s="129" t="str">
        <v>8.08E+10</v>
      </c>
      <c r="BY228" s="129" t="str">
        <v>7850</v>
      </c>
      <c r="BZ228" s="129">
        <v>1</v>
      </c>
      <c r="CA228" s="129">
        <v>0.03</v>
      </c>
      <c r="CD228" s="87">
        <v>226</v>
      </c>
      <c r="CE228" s="87" t="s">
        <v>180</v>
      </c>
      <c r="CF228" s="87" t="s">
        <v>181</v>
      </c>
      <c r="CG228" s="87">
        <v>1</v>
      </c>
      <c r="CH228" s="87">
        <v>1</v>
      </c>
      <c r="CI228" s="87">
        <v>0.03</v>
      </c>
      <c r="CR228" s="87">
        <f t="shared" si="187"/>
        <v>226</v>
      </c>
      <c r="CS228" s="87">
        <f t="shared" si="187"/>
        <v>181</v>
      </c>
      <c r="CT228" s="87">
        <f t="shared" si="187"/>
        <v>271</v>
      </c>
      <c r="CU228" s="87">
        <v>3</v>
      </c>
      <c r="CV228" s="87">
        <v>3</v>
      </c>
      <c r="CW228" s="87">
        <v>1</v>
      </c>
      <c r="CX228" s="87">
        <v>0</v>
      </c>
      <c r="CY228" s="87">
        <v>1</v>
      </c>
      <c r="CZ228" s="87">
        <v>3</v>
      </c>
      <c r="DA228" s="87">
        <v>1</v>
      </c>
      <c r="DB228" s="87" t="b">
        <v>1</v>
      </c>
    </row>
    <row r="229" spans="1:106" ht="12.75">
      <c r="A229" s="145"/>
      <c r="B229" s="145">
        <f t="shared" si="193"/>
        <v>227</v>
      </c>
      <c r="C229" s="146">
        <v>-3</v>
      </c>
      <c r="D229" s="145">
        <v>17.82</v>
      </c>
      <c r="E229" s="145">
        <v>-23.794</v>
      </c>
      <c r="F229" s="145" t="s">
        <v>142</v>
      </c>
      <c r="G229" s="87" t="s">
        <v>143</v>
      </c>
      <c r="J229" s="87">
        <f t="shared" si="221"/>
        <v>114.1</v>
      </c>
      <c r="K229" s="126">
        <v>43</v>
      </c>
      <c r="L229" s="87">
        <v>1</v>
      </c>
      <c r="M229" s="87">
        <v>15</v>
      </c>
      <c r="N229" s="87" t="s">
        <v>154</v>
      </c>
      <c r="O229" s="87" t="s">
        <v>155</v>
      </c>
      <c r="P229" s="87">
        <v>0</v>
      </c>
      <c r="Q229" s="127">
        <v>4.6419999999999999E-5</v>
      </c>
      <c r="R229" s="87">
        <v>0</v>
      </c>
      <c r="S229" s="87">
        <v>0</v>
      </c>
      <c r="T229" s="127">
        <v>1182000000</v>
      </c>
      <c r="U229" s="127">
        <v>1182000000</v>
      </c>
      <c r="V229" s="127">
        <v>1875000000</v>
      </c>
      <c r="W229" s="127">
        <v>1875000000</v>
      </c>
      <c r="X229" s="87">
        <v>0</v>
      </c>
      <c r="Y229" s="87">
        <v>0</v>
      </c>
      <c r="Z229" s="127">
        <v>909900000</v>
      </c>
      <c r="AA229" s="127">
        <v>1.1260000000000001E-5</v>
      </c>
      <c r="AB229" s="127">
        <v>9748000000</v>
      </c>
      <c r="AC229" s="87">
        <v>0.65</v>
      </c>
      <c r="AD229" s="87" t="s">
        <v>156</v>
      </c>
      <c r="AE229" s="87" t="s">
        <v>157</v>
      </c>
      <c r="AF229" s="87" t="s">
        <v>158</v>
      </c>
      <c r="AG229" s="87" t="s">
        <v>159</v>
      </c>
      <c r="AH229" s="87" t="s">
        <v>160</v>
      </c>
      <c r="AI229" s="87" t="s">
        <v>161</v>
      </c>
      <c r="AJ229" s="87" t="s">
        <v>162</v>
      </c>
      <c r="AK229" s="87">
        <v>0</v>
      </c>
      <c r="AL229" s="87">
        <v>0</v>
      </c>
      <c r="AM229" s="87" t="s">
        <v>142</v>
      </c>
      <c r="AO229" s="87">
        <f t="shared" si="196"/>
        <v>227</v>
      </c>
      <c r="AP229" s="87">
        <f t="shared" si="194"/>
        <v>17.82</v>
      </c>
      <c r="AQ229" s="87">
        <f t="shared" si="194"/>
        <v>-23.794</v>
      </c>
      <c r="AR229" s="87">
        <f t="shared" si="197"/>
        <v>-3</v>
      </c>
      <c r="AS229" s="87">
        <v>1</v>
      </c>
      <c r="AT229" s="87">
        <v>0</v>
      </c>
      <c r="AU229" s="87">
        <v>0</v>
      </c>
      <c r="AV229" s="87">
        <v>0</v>
      </c>
      <c r="AW229" s="87">
        <v>0</v>
      </c>
      <c r="AY229" s="133">
        <f t="shared" ref="AY229" si="227">IF(J229="", "", INT(J229))</f>
        <v>114</v>
      </c>
      <c r="AZ229" s="87">
        <f t="shared" si="199"/>
        <v>43</v>
      </c>
      <c r="BA229" s="87">
        <f t="shared" si="200"/>
        <v>73</v>
      </c>
      <c r="BB229" s="87">
        <f t="shared" si="201"/>
        <v>114</v>
      </c>
      <c r="BC229" s="87">
        <f t="shared" si="202"/>
        <v>114</v>
      </c>
      <c r="BD229" s="87" t="str">
        <f t="shared" si="203"/>
        <v>1c</v>
      </c>
      <c r="BE229" s="87" t="str">
        <f t="shared" si="204"/>
        <v>0</v>
      </c>
      <c r="BG229" s="87">
        <f t="shared" si="205"/>
        <v>114</v>
      </c>
      <c r="BH229" s="127" t="str">
        <f t="shared" si="206"/>
        <v>2.10E+11</v>
      </c>
      <c r="BI229" s="127" t="str">
        <f t="shared" si="207"/>
        <v>8.08E+10</v>
      </c>
      <c r="BJ229" s="87" t="str">
        <f t="shared" si="208"/>
        <v>7850</v>
      </c>
      <c r="BK229" s="87">
        <f t="shared" si="209"/>
        <v>1</v>
      </c>
      <c r="BL229" s="87">
        <f t="shared" si="210"/>
        <v>1.4999999999999999E-2</v>
      </c>
      <c r="BN229" s="129">
        <v>227</v>
      </c>
      <c r="BO229" s="129">
        <v>275</v>
      </c>
      <c r="BP229" s="145">
        <v>184</v>
      </c>
      <c r="BQ229" s="129">
        <v>227</v>
      </c>
      <c r="BR229" s="129">
        <v>227</v>
      </c>
      <c r="BS229" s="129" t="str">
        <v>1c</v>
      </c>
      <c r="BT229" s="129" t="str">
        <v>0</v>
      </c>
      <c r="BU229" s="87">
        <v>0</v>
      </c>
      <c r="BV229" s="129">
        <v>227</v>
      </c>
      <c r="BW229" s="129" t="str">
        <v>2.10E+11</v>
      </c>
      <c r="BX229" s="129" t="str">
        <v>8.08E+10</v>
      </c>
      <c r="BY229" s="129" t="str">
        <v>7850</v>
      </c>
      <c r="BZ229" s="129">
        <v>1</v>
      </c>
      <c r="CA229" s="129">
        <v>0.03</v>
      </c>
      <c r="CD229" s="87">
        <v>227</v>
      </c>
      <c r="CE229" s="87" t="s">
        <v>180</v>
      </c>
      <c r="CF229" s="87" t="s">
        <v>181</v>
      </c>
      <c r="CG229" s="87">
        <v>1</v>
      </c>
      <c r="CH229" s="87">
        <v>1</v>
      </c>
      <c r="CI229" s="87">
        <v>0.03</v>
      </c>
      <c r="CR229" s="87">
        <f t="shared" si="187"/>
        <v>227</v>
      </c>
      <c r="CS229" s="87">
        <f t="shared" si="187"/>
        <v>275</v>
      </c>
      <c r="CT229" s="87">
        <f t="shared" si="187"/>
        <v>184</v>
      </c>
      <c r="CU229" s="87">
        <v>3</v>
      </c>
      <c r="CV229" s="87">
        <v>3</v>
      </c>
      <c r="CW229" s="87">
        <v>1</v>
      </c>
      <c r="CX229" s="87">
        <v>0</v>
      </c>
      <c r="CY229" s="87">
        <v>1</v>
      </c>
      <c r="CZ229" s="87">
        <v>3</v>
      </c>
      <c r="DA229" s="87">
        <v>1</v>
      </c>
      <c r="DB229" s="87" t="b">
        <v>1</v>
      </c>
    </row>
    <row r="230" spans="1:106" ht="12.75">
      <c r="A230" s="145"/>
      <c r="B230" s="145">
        <f t="shared" si="193"/>
        <v>228</v>
      </c>
      <c r="C230" s="146">
        <v>-3</v>
      </c>
      <c r="D230" s="145">
        <v>11.696</v>
      </c>
      <c r="E230" s="145">
        <v>-26.786000000000001</v>
      </c>
      <c r="F230" s="145" t="s">
        <v>142</v>
      </c>
      <c r="G230" s="87" t="s">
        <v>143</v>
      </c>
      <c r="J230" s="87">
        <f t="shared" si="221"/>
        <v>114.2</v>
      </c>
      <c r="K230" s="126">
        <v>73</v>
      </c>
      <c r="L230" s="87">
        <v>1</v>
      </c>
      <c r="M230" s="87">
        <v>15</v>
      </c>
      <c r="N230" s="87" t="s">
        <v>154</v>
      </c>
      <c r="O230" s="87" t="s">
        <v>155</v>
      </c>
      <c r="P230" s="87">
        <v>0</v>
      </c>
      <c r="Q230" s="127">
        <v>4.6419999999999999E-5</v>
      </c>
      <c r="R230" s="87">
        <v>0</v>
      </c>
      <c r="S230" s="87">
        <v>0</v>
      </c>
      <c r="T230" s="127">
        <v>1182000000</v>
      </c>
      <c r="U230" s="127">
        <v>1182000000</v>
      </c>
      <c r="V230" s="127">
        <v>1875000000</v>
      </c>
      <c r="W230" s="127">
        <v>1875000000</v>
      </c>
      <c r="X230" s="87">
        <v>0</v>
      </c>
      <c r="Y230" s="87">
        <v>0</v>
      </c>
      <c r="Z230" s="127">
        <v>909900000</v>
      </c>
      <c r="AA230" s="127">
        <v>1.1260000000000001E-5</v>
      </c>
      <c r="AB230" s="127">
        <v>9748000000</v>
      </c>
      <c r="AC230" s="87">
        <v>0.65</v>
      </c>
      <c r="AD230" s="87" t="s">
        <v>156</v>
      </c>
      <c r="AE230" s="87" t="s">
        <v>157</v>
      </c>
      <c r="AF230" s="87" t="s">
        <v>158</v>
      </c>
      <c r="AG230" s="87" t="s">
        <v>159</v>
      </c>
      <c r="AH230" s="87" t="s">
        <v>160</v>
      </c>
      <c r="AI230" s="87" t="s">
        <v>161</v>
      </c>
      <c r="AJ230" s="87" t="s">
        <v>162</v>
      </c>
      <c r="AK230" s="87">
        <v>0</v>
      </c>
      <c r="AL230" s="87">
        <v>0</v>
      </c>
      <c r="AM230" s="87" t="s">
        <v>142</v>
      </c>
      <c r="AO230" s="87">
        <f t="shared" si="196"/>
        <v>228</v>
      </c>
      <c r="AP230" s="87">
        <f t="shared" si="194"/>
        <v>11.696</v>
      </c>
      <c r="AQ230" s="87">
        <f t="shared" si="194"/>
        <v>-26.786000000000001</v>
      </c>
      <c r="AR230" s="87">
        <f t="shared" si="197"/>
        <v>-3</v>
      </c>
      <c r="AS230" s="87">
        <v>1</v>
      </c>
      <c r="AT230" s="87">
        <v>0</v>
      </c>
      <c r="AU230" s="87">
        <v>0</v>
      </c>
      <c r="AV230" s="87">
        <v>0</v>
      </c>
      <c r="AW230" s="87">
        <v>0</v>
      </c>
      <c r="AY230" s="133"/>
      <c r="AZ230" s="87" t="str">
        <f t="shared" si="199"/>
        <v/>
      </c>
      <c r="BA230" s="87" t="str">
        <f t="shared" si="200"/>
        <v/>
      </c>
      <c r="BB230" s="87" t="str">
        <f t="shared" si="201"/>
        <v/>
      </c>
      <c r="BC230" s="87" t="str">
        <f t="shared" si="202"/>
        <v/>
      </c>
      <c r="BD230" s="87" t="str">
        <f t="shared" si="203"/>
        <v/>
      </c>
      <c r="BE230" s="87" t="str">
        <f t="shared" si="204"/>
        <v/>
      </c>
      <c r="BG230" s="87" t="str">
        <f t="shared" si="205"/>
        <v/>
      </c>
      <c r="BH230" s="127" t="str">
        <f t="shared" si="206"/>
        <v/>
      </c>
      <c r="BI230" s="127" t="str">
        <f t="shared" si="207"/>
        <v/>
      </c>
      <c r="BJ230" s="87" t="str">
        <f t="shared" si="208"/>
        <v/>
      </c>
      <c r="BK230" s="87" t="str">
        <f t="shared" si="209"/>
        <v/>
      </c>
      <c r="BL230" s="87" t="str">
        <f t="shared" si="210"/>
        <v/>
      </c>
      <c r="BN230" s="129">
        <v>228</v>
      </c>
      <c r="BO230" s="129">
        <v>183</v>
      </c>
      <c r="BP230" s="129">
        <v>184</v>
      </c>
      <c r="BQ230" s="129">
        <v>228</v>
      </c>
      <c r="BR230" s="129">
        <v>228</v>
      </c>
      <c r="BS230" s="129" t="str">
        <v>1c</v>
      </c>
      <c r="BT230" s="129" t="str">
        <v>0</v>
      </c>
      <c r="BU230" s="87">
        <v>0</v>
      </c>
      <c r="BV230" s="129">
        <v>228</v>
      </c>
      <c r="BW230" s="129" t="str">
        <v>2.10E+11</v>
      </c>
      <c r="BX230" s="129" t="str">
        <v>8.08E+10</v>
      </c>
      <c r="BY230" s="129" t="str">
        <v>7850</v>
      </c>
      <c r="BZ230" s="129">
        <v>1</v>
      </c>
      <c r="CA230" s="129">
        <v>0.03</v>
      </c>
      <c r="CD230" s="87">
        <v>228</v>
      </c>
      <c r="CE230" s="87" t="s">
        <v>180</v>
      </c>
      <c r="CF230" s="87" t="s">
        <v>181</v>
      </c>
      <c r="CG230" s="87">
        <v>1</v>
      </c>
      <c r="CH230" s="87">
        <v>1</v>
      </c>
      <c r="CI230" s="87">
        <v>0.03</v>
      </c>
      <c r="CR230" s="87">
        <f t="shared" si="187"/>
        <v>228</v>
      </c>
      <c r="CS230" s="87">
        <f t="shared" si="187"/>
        <v>183</v>
      </c>
      <c r="CT230" s="87">
        <f t="shared" si="187"/>
        <v>184</v>
      </c>
      <c r="CU230" s="87">
        <v>3</v>
      </c>
      <c r="CV230" s="87">
        <v>3</v>
      </c>
      <c r="CW230" s="87">
        <v>1</v>
      </c>
      <c r="CX230" s="87">
        <v>0</v>
      </c>
      <c r="CY230" s="87">
        <v>1</v>
      </c>
      <c r="CZ230" s="87">
        <v>3</v>
      </c>
      <c r="DA230" s="87">
        <v>1</v>
      </c>
      <c r="DB230" s="87" t="b">
        <v>1</v>
      </c>
    </row>
    <row r="231" spans="1:106" ht="12.75">
      <c r="A231" s="145">
        <v>1</v>
      </c>
      <c r="B231" s="145">
        <f t="shared" si="193"/>
        <v>229</v>
      </c>
      <c r="C231" s="146">
        <v>12</v>
      </c>
      <c r="D231" s="145">
        <v>0</v>
      </c>
      <c r="E231" s="145">
        <v>0</v>
      </c>
      <c r="F231" s="145" t="s">
        <v>144</v>
      </c>
      <c r="J231" s="87">
        <f t="shared" si="221"/>
        <v>115.1</v>
      </c>
      <c r="K231" s="126">
        <v>43</v>
      </c>
      <c r="L231" s="87">
        <v>1</v>
      </c>
      <c r="M231" s="87">
        <v>15</v>
      </c>
      <c r="N231" s="87" t="s">
        <v>154</v>
      </c>
      <c r="O231" s="87" t="s">
        <v>155</v>
      </c>
      <c r="P231" s="87">
        <v>0</v>
      </c>
      <c r="Q231" s="127">
        <v>4.6419999999999999E-5</v>
      </c>
      <c r="R231" s="87">
        <v>0</v>
      </c>
      <c r="S231" s="87">
        <v>0</v>
      </c>
      <c r="T231" s="127">
        <v>1182000000</v>
      </c>
      <c r="U231" s="127">
        <v>1182000000</v>
      </c>
      <c r="V231" s="127">
        <v>1875000000</v>
      </c>
      <c r="W231" s="127">
        <v>1875000000</v>
      </c>
      <c r="X231" s="87">
        <v>0</v>
      </c>
      <c r="Y231" s="87">
        <v>0</v>
      </c>
      <c r="Z231" s="127">
        <v>909900000</v>
      </c>
      <c r="AA231" s="127">
        <v>1.1260000000000001E-5</v>
      </c>
      <c r="AB231" s="127">
        <v>9748000000</v>
      </c>
      <c r="AC231" s="87">
        <v>0.65</v>
      </c>
      <c r="AD231" s="87" t="s">
        <v>156</v>
      </c>
      <c r="AE231" s="87" t="s">
        <v>157</v>
      </c>
      <c r="AF231" s="87" t="s">
        <v>158</v>
      </c>
      <c r="AG231" s="87" t="s">
        <v>159</v>
      </c>
      <c r="AH231" s="87" t="s">
        <v>160</v>
      </c>
      <c r="AI231" s="87" t="s">
        <v>161</v>
      </c>
      <c r="AJ231" s="87" t="s">
        <v>162</v>
      </c>
      <c r="AK231" s="87">
        <v>0</v>
      </c>
      <c r="AL231" s="87">
        <v>0</v>
      </c>
      <c r="AM231" s="87" t="s">
        <v>142</v>
      </c>
      <c r="AO231" s="87">
        <f t="shared" si="196"/>
        <v>229</v>
      </c>
      <c r="AP231" s="87">
        <f t="shared" si="194"/>
        <v>0</v>
      </c>
      <c r="AQ231" s="87">
        <f t="shared" si="194"/>
        <v>0</v>
      </c>
      <c r="AR231" s="87">
        <f t="shared" si="197"/>
        <v>12</v>
      </c>
      <c r="AS231" s="87">
        <v>1</v>
      </c>
      <c r="AT231" s="87">
        <v>0</v>
      </c>
      <c r="AU231" s="87">
        <v>0</v>
      </c>
      <c r="AV231" s="87">
        <v>0</v>
      </c>
      <c r="AW231" s="87">
        <v>0</v>
      </c>
      <c r="AY231" s="133">
        <f t="shared" ref="AY231" si="228">IF(J231="", "", INT(J231))</f>
        <v>115</v>
      </c>
      <c r="AZ231" s="87">
        <f t="shared" si="199"/>
        <v>43</v>
      </c>
      <c r="BA231" s="87">
        <f t="shared" si="200"/>
        <v>74</v>
      </c>
      <c r="BB231" s="87">
        <f t="shared" si="201"/>
        <v>115</v>
      </c>
      <c r="BC231" s="87">
        <f t="shared" si="202"/>
        <v>115</v>
      </c>
      <c r="BD231" s="87" t="str">
        <f t="shared" si="203"/>
        <v>1c</v>
      </c>
      <c r="BE231" s="87" t="str">
        <f t="shared" si="204"/>
        <v>0</v>
      </c>
      <c r="BG231" s="87">
        <f t="shared" si="205"/>
        <v>115</v>
      </c>
      <c r="BH231" s="127" t="str">
        <f t="shared" si="206"/>
        <v>2.10E+11</v>
      </c>
      <c r="BI231" s="127" t="str">
        <f t="shared" si="207"/>
        <v>8.08E+10</v>
      </c>
      <c r="BJ231" s="87" t="str">
        <f t="shared" si="208"/>
        <v>7850</v>
      </c>
      <c r="BK231" s="87">
        <f>IF(AY231="","",L231)</f>
        <v>1</v>
      </c>
      <c r="BL231" s="87">
        <f t="shared" si="210"/>
        <v>1.4999999999999999E-2</v>
      </c>
      <c r="BN231" s="129">
        <v>229</v>
      </c>
      <c r="BO231" s="145">
        <v>183</v>
      </c>
      <c r="BP231" s="129">
        <v>272</v>
      </c>
      <c r="BQ231" s="129">
        <v>229</v>
      </c>
      <c r="BR231" s="129">
        <v>229</v>
      </c>
      <c r="BS231" s="129" t="str">
        <v>1c</v>
      </c>
      <c r="BT231" s="129" t="str">
        <v>0</v>
      </c>
      <c r="BU231" s="87">
        <v>0</v>
      </c>
      <c r="BV231" s="129">
        <v>229</v>
      </c>
      <c r="BW231" s="129" t="str">
        <v>2.10E+11</v>
      </c>
      <c r="BX231" s="129" t="str">
        <v>8.08E+10</v>
      </c>
      <c r="BY231" s="129" t="str">
        <v>7850</v>
      </c>
      <c r="BZ231" s="129">
        <v>1</v>
      </c>
      <c r="CA231" s="129">
        <v>0.03</v>
      </c>
      <c r="CD231" s="87">
        <v>229</v>
      </c>
      <c r="CE231" s="87" t="s">
        <v>180</v>
      </c>
      <c r="CF231" s="87" t="s">
        <v>181</v>
      </c>
      <c r="CG231" s="87">
        <v>1</v>
      </c>
      <c r="CH231" s="87">
        <v>1</v>
      </c>
      <c r="CI231" s="87">
        <v>0.03</v>
      </c>
      <c r="CK231" s="87">
        <f t="shared" ref="CK231:CK287" si="229">B231</f>
        <v>229</v>
      </c>
      <c r="CL231" s="87">
        <f t="shared" ref="CL231:CM269" si="230">D231</f>
        <v>0</v>
      </c>
      <c r="CM231" s="87">
        <f t="shared" si="230"/>
        <v>0</v>
      </c>
      <c r="CN231" s="87">
        <f t="shared" ref="CN231:CN287" si="231">C231</f>
        <v>12</v>
      </c>
      <c r="CO231" s="87">
        <v>1</v>
      </c>
      <c r="CP231" s="87">
        <v>0</v>
      </c>
      <c r="CR231" s="87">
        <f t="shared" si="187"/>
        <v>229</v>
      </c>
      <c r="CS231" s="87">
        <f t="shared" si="187"/>
        <v>183</v>
      </c>
      <c r="CT231" s="87">
        <f t="shared" si="187"/>
        <v>272</v>
      </c>
      <c r="CU231" s="87">
        <v>3</v>
      </c>
      <c r="CV231" s="87">
        <v>3</v>
      </c>
      <c r="CW231" s="87">
        <v>1</v>
      </c>
      <c r="CX231" s="87">
        <v>0</v>
      </c>
      <c r="CY231" s="87">
        <v>1</v>
      </c>
      <c r="CZ231" s="87">
        <v>3</v>
      </c>
      <c r="DA231" s="87">
        <v>1</v>
      </c>
      <c r="DB231" s="87" t="b">
        <v>1</v>
      </c>
    </row>
    <row r="232" spans="1:106" ht="12.75">
      <c r="A232" s="87">
        <f>A231+1</f>
        <v>2</v>
      </c>
      <c r="B232" s="140">
        <f t="shared" si="193"/>
        <v>230</v>
      </c>
      <c r="C232" s="143">
        <v>12.3</v>
      </c>
      <c r="D232" s="140">
        <v>0</v>
      </c>
      <c r="E232" s="140">
        <v>0</v>
      </c>
      <c r="F232" s="140" t="s">
        <v>142</v>
      </c>
      <c r="G232" s="140"/>
      <c r="H232" s="140"/>
      <c r="J232" s="87">
        <f t="shared" si="221"/>
        <v>115.2</v>
      </c>
      <c r="K232" s="126">
        <v>74</v>
      </c>
      <c r="L232" s="87">
        <v>1</v>
      </c>
      <c r="M232" s="87">
        <v>15</v>
      </c>
      <c r="N232" s="87" t="s">
        <v>154</v>
      </c>
      <c r="O232" s="87" t="s">
        <v>155</v>
      </c>
      <c r="P232" s="87">
        <v>0</v>
      </c>
      <c r="Q232" s="127">
        <v>4.6419999999999999E-5</v>
      </c>
      <c r="R232" s="87">
        <v>0</v>
      </c>
      <c r="S232" s="87">
        <v>0</v>
      </c>
      <c r="T232" s="127">
        <v>1182000000</v>
      </c>
      <c r="U232" s="127">
        <v>1182000000</v>
      </c>
      <c r="V232" s="127">
        <v>1875000000</v>
      </c>
      <c r="W232" s="127">
        <v>1875000000</v>
      </c>
      <c r="X232" s="87">
        <v>0</v>
      </c>
      <c r="Y232" s="87">
        <v>0</v>
      </c>
      <c r="Z232" s="127">
        <v>909900000</v>
      </c>
      <c r="AA232" s="127">
        <v>1.1260000000000001E-5</v>
      </c>
      <c r="AB232" s="127">
        <v>9748000000</v>
      </c>
      <c r="AC232" s="87">
        <v>0.65</v>
      </c>
      <c r="AD232" s="87" t="s">
        <v>156</v>
      </c>
      <c r="AE232" s="87" t="s">
        <v>157</v>
      </c>
      <c r="AF232" s="87" t="s">
        <v>158</v>
      </c>
      <c r="AG232" s="87" t="s">
        <v>159</v>
      </c>
      <c r="AH232" s="87" t="s">
        <v>160</v>
      </c>
      <c r="AI232" s="87" t="s">
        <v>161</v>
      </c>
      <c r="AJ232" s="87" t="s">
        <v>162</v>
      </c>
      <c r="AK232" s="87">
        <v>0</v>
      </c>
      <c r="AL232" s="87">
        <v>0</v>
      </c>
      <c r="AM232" s="87" t="s">
        <v>142</v>
      </c>
      <c r="AO232" s="87">
        <f t="shared" si="196"/>
        <v>230</v>
      </c>
      <c r="AP232" s="87">
        <f t="shared" si="194"/>
        <v>0</v>
      </c>
      <c r="AQ232" s="87">
        <f t="shared" si="194"/>
        <v>0</v>
      </c>
      <c r="AR232" s="87">
        <f t="shared" si="197"/>
        <v>12.3</v>
      </c>
      <c r="AS232" s="87">
        <v>1</v>
      </c>
      <c r="AT232" s="87">
        <v>0</v>
      </c>
      <c r="AU232" s="87">
        <v>0</v>
      </c>
      <c r="AV232" s="87">
        <v>0</v>
      </c>
      <c r="AW232" s="87">
        <v>0</v>
      </c>
      <c r="AY232" s="133"/>
      <c r="AZ232" s="87" t="str">
        <f t="shared" si="199"/>
        <v/>
      </c>
      <c r="BA232" s="87" t="str">
        <f t="shared" si="200"/>
        <v/>
      </c>
      <c r="BB232" s="87" t="str">
        <f t="shared" si="201"/>
        <v/>
      </c>
      <c r="BC232" s="87" t="str">
        <f t="shared" si="202"/>
        <v/>
      </c>
      <c r="BD232" s="87" t="str">
        <f t="shared" si="203"/>
        <v/>
      </c>
      <c r="BE232" s="87" t="str">
        <f t="shared" si="204"/>
        <v/>
      </c>
      <c r="BG232" s="87" t="str">
        <f t="shared" si="205"/>
        <v/>
      </c>
      <c r="BH232" s="127" t="str">
        <f t="shared" si="206"/>
        <v/>
      </c>
      <c r="BI232" s="127" t="str">
        <f t="shared" si="207"/>
        <v/>
      </c>
      <c r="BJ232" s="87" t="str">
        <f t="shared" si="208"/>
        <v/>
      </c>
      <c r="BK232" s="87" t="str">
        <f t="shared" si="209"/>
        <v/>
      </c>
      <c r="BL232" s="87" t="str">
        <f t="shared" si="210"/>
        <v/>
      </c>
      <c r="BN232" s="129">
        <v>230</v>
      </c>
      <c r="BO232" s="129">
        <v>276</v>
      </c>
      <c r="BP232" s="145">
        <v>186</v>
      </c>
      <c r="BQ232" s="129">
        <v>230</v>
      </c>
      <c r="BR232" s="129">
        <v>230</v>
      </c>
      <c r="BS232" s="129" t="str">
        <v>1c</v>
      </c>
      <c r="BT232" s="129" t="str">
        <v>0</v>
      </c>
      <c r="BU232" s="87">
        <v>0</v>
      </c>
      <c r="BV232" s="129">
        <v>230</v>
      </c>
      <c r="BW232" s="129" t="str">
        <v>2.10E+11</v>
      </c>
      <c r="BX232" s="129" t="str">
        <v>8.08E+10</v>
      </c>
      <c r="BY232" s="129" t="str">
        <v>7850</v>
      </c>
      <c r="BZ232" s="129">
        <v>1</v>
      </c>
      <c r="CA232" s="129">
        <v>0.03</v>
      </c>
      <c r="CD232" s="87">
        <v>230</v>
      </c>
      <c r="CE232" s="87" t="s">
        <v>180</v>
      </c>
      <c r="CF232" s="87" t="s">
        <v>181</v>
      </c>
      <c r="CG232" s="87">
        <v>1</v>
      </c>
      <c r="CH232" s="87">
        <v>1</v>
      </c>
      <c r="CI232" s="87">
        <v>0.03</v>
      </c>
      <c r="CK232" s="87">
        <f t="shared" si="229"/>
        <v>230</v>
      </c>
      <c r="CL232" s="87">
        <f t="shared" si="230"/>
        <v>0</v>
      </c>
      <c r="CM232" s="87">
        <f t="shared" si="230"/>
        <v>0</v>
      </c>
      <c r="CN232" s="87">
        <f t="shared" si="231"/>
        <v>12.3</v>
      </c>
      <c r="CO232" s="87">
        <v>1</v>
      </c>
      <c r="CP232" s="87">
        <v>0</v>
      </c>
      <c r="CR232" s="87">
        <f t="shared" si="187"/>
        <v>230</v>
      </c>
      <c r="CS232" s="87">
        <f t="shared" si="187"/>
        <v>276</v>
      </c>
      <c r="CT232" s="87">
        <f t="shared" si="187"/>
        <v>186</v>
      </c>
      <c r="CU232" s="87">
        <v>3</v>
      </c>
      <c r="CV232" s="87">
        <v>3</v>
      </c>
      <c r="CW232" s="87">
        <v>1</v>
      </c>
      <c r="CX232" s="87">
        <v>0</v>
      </c>
      <c r="CY232" s="87">
        <v>1</v>
      </c>
      <c r="CZ232" s="87">
        <v>3</v>
      </c>
      <c r="DA232" s="87">
        <v>1</v>
      </c>
      <c r="DB232" s="87" t="b">
        <v>1</v>
      </c>
    </row>
    <row r="233" spans="1:106" ht="12.75">
      <c r="A233" s="87">
        <f t="shared" ref="A233:B248" si="232">A232+1</f>
        <v>3</v>
      </c>
      <c r="B233" s="140">
        <f t="shared" si="193"/>
        <v>231</v>
      </c>
      <c r="C233" s="143">
        <v>14.4</v>
      </c>
      <c r="D233" s="140">
        <v>0</v>
      </c>
      <c r="E233" s="140">
        <v>0</v>
      </c>
      <c r="F233" s="140" t="s">
        <v>142</v>
      </c>
      <c r="G233" s="140"/>
      <c r="H233" s="140"/>
      <c r="J233" s="87">
        <f t="shared" si="221"/>
        <v>116.1</v>
      </c>
      <c r="K233" s="126">
        <v>43</v>
      </c>
      <c r="L233" s="87">
        <v>1</v>
      </c>
      <c r="M233" s="87">
        <v>15</v>
      </c>
      <c r="N233" s="87" t="s">
        <v>154</v>
      </c>
      <c r="O233" s="87" t="s">
        <v>155</v>
      </c>
      <c r="P233" s="87">
        <v>0</v>
      </c>
      <c r="Q233" s="127">
        <v>4.6419999999999999E-5</v>
      </c>
      <c r="R233" s="87">
        <v>0</v>
      </c>
      <c r="S233" s="87">
        <v>0</v>
      </c>
      <c r="T233" s="127">
        <v>1182000000</v>
      </c>
      <c r="U233" s="127">
        <v>1182000000</v>
      </c>
      <c r="V233" s="127">
        <v>1875000000</v>
      </c>
      <c r="W233" s="127">
        <v>1875000000</v>
      </c>
      <c r="X233" s="87">
        <v>0</v>
      </c>
      <c r="Y233" s="87">
        <v>0</v>
      </c>
      <c r="Z233" s="127">
        <v>909900000</v>
      </c>
      <c r="AA233" s="127">
        <v>1.1260000000000001E-5</v>
      </c>
      <c r="AB233" s="127">
        <v>9748000000</v>
      </c>
      <c r="AC233" s="87">
        <v>0.65</v>
      </c>
      <c r="AD233" s="87" t="s">
        <v>156</v>
      </c>
      <c r="AE233" s="87" t="s">
        <v>157</v>
      </c>
      <c r="AF233" s="87" t="s">
        <v>158</v>
      </c>
      <c r="AG233" s="87" t="s">
        <v>159</v>
      </c>
      <c r="AH233" s="87" t="s">
        <v>160</v>
      </c>
      <c r="AI233" s="87" t="s">
        <v>161</v>
      </c>
      <c r="AJ233" s="87" t="s">
        <v>162</v>
      </c>
      <c r="AK233" s="87">
        <v>0</v>
      </c>
      <c r="AL233" s="87">
        <v>0</v>
      </c>
      <c r="AM233" s="87" t="s">
        <v>142</v>
      </c>
      <c r="AO233" s="87">
        <f t="shared" si="196"/>
        <v>231</v>
      </c>
      <c r="AP233" s="87">
        <f t="shared" si="194"/>
        <v>0</v>
      </c>
      <c r="AQ233" s="87">
        <f t="shared" si="194"/>
        <v>0</v>
      </c>
      <c r="AR233" s="87">
        <f t="shared" si="197"/>
        <v>14.4</v>
      </c>
      <c r="AS233" s="87">
        <v>1</v>
      </c>
      <c r="AT233" s="87">
        <v>0</v>
      </c>
      <c r="AU233" s="87">
        <v>0</v>
      </c>
      <c r="AV233" s="87">
        <v>0</v>
      </c>
      <c r="AW233" s="87">
        <v>0</v>
      </c>
      <c r="AY233" s="133">
        <f t="shared" ref="AY233" si="233">IF(J233="", "", INT(J233))</f>
        <v>116</v>
      </c>
      <c r="AZ233" s="87">
        <f t="shared" si="199"/>
        <v>43</v>
      </c>
      <c r="BA233" s="87">
        <f t="shared" si="200"/>
        <v>113</v>
      </c>
      <c r="BB233" s="87">
        <f t="shared" si="201"/>
        <v>116</v>
      </c>
      <c r="BC233" s="87">
        <f t="shared" si="202"/>
        <v>116</v>
      </c>
      <c r="BD233" s="87" t="str">
        <f t="shared" si="203"/>
        <v>1c</v>
      </c>
      <c r="BE233" s="87" t="str">
        <f t="shared" si="204"/>
        <v>0</v>
      </c>
      <c r="BG233" s="87">
        <f t="shared" si="205"/>
        <v>116</v>
      </c>
      <c r="BH233" s="127" t="str">
        <f t="shared" si="206"/>
        <v>2.10E+11</v>
      </c>
      <c r="BI233" s="127" t="str">
        <f t="shared" si="207"/>
        <v>8.08E+10</v>
      </c>
      <c r="BJ233" s="87" t="str">
        <f t="shared" si="208"/>
        <v>7850</v>
      </c>
      <c r="BK233" s="87">
        <f t="shared" si="209"/>
        <v>1</v>
      </c>
      <c r="BL233" s="87">
        <f t="shared" si="210"/>
        <v>1.4999999999999999E-2</v>
      </c>
      <c r="BN233" s="129">
        <v>231</v>
      </c>
      <c r="BO233" s="129">
        <v>185</v>
      </c>
      <c r="BP233" s="129">
        <v>186</v>
      </c>
      <c r="BQ233" s="129">
        <v>231</v>
      </c>
      <c r="BR233" s="129">
        <v>231</v>
      </c>
      <c r="BS233" s="129" t="str">
        <v>1c</v>
      </c>
      <c r="BT233" s="129" t="str">
        <v>0</v>
      </c>
      <c r="BU233" s="87">
        <v>0</v>
      </c>
      <c r="BV233" s="129">
        <v>231</v>
      </c>
      <c r="BW233" s="129" t="str">
        <v>2.10E+11</v>
      </c>
      <c r="BX233" s="129" t="str">
        <v>8.08E+10</v>
      </c>
      <c r="BY233" s="129" t="str">
        <v>7850</v>
      </c>
      <c r="BZ233" s="129">
        <v>1</v>
      </c>
      <c r="CA233" s="129">
        <v>0.03</v>
      </c>
      <c r="CD233" s="87">
        <v>231</v>
      </c>
      <c r="CE233" s="87" t="s">
        <v>180</v>
      </c>
      <c r="CF233" s="87" t="s">
        <v>181</v>
      </c>
      <c r="CG233" s="87">
        <v>1</v>
      </c>
      <c r="CH233" s="87">
        <v>1</v>
      </c>
      <c r="CI233" s="87">
        <v>0.03</v>
      </c>
      <c r="CK233" s="87">
        <f t="shared" si="229"/>
        <v>231</v>
      </c>
      <c r="CL233" s="87">
        <f t="shared" si="230"/>
        <v>0</v>
      </c>
      <c r="CM233" s="87">
        <f t="shared" si="230"/>
        <v>0</v>
      </c>
      <c r="CN233" s="87">
        <f t="shared" si="231"/>
        <v>14.4</v>
      </c>
      <c r="CO233" s="87">
        <v>1</v>
      </c>
      <c r="CP233" s="87">
        <v>0</v>
      </c>
      <c r="CR233" s="87">
        <f t="shared" si="187"/>
        <v>231</v>
      </c>
      <c r="CS233" s="87">
        <f t="shared" si="187"/>
        <v>185</v>
      </c>
      <c r="CT233" s="87">
        <f t="shared" si="187"/>
        <v>186</v>
      </c>
      <c r="CU233" s="87">
        <v>3</v>
      </c>
      <c r="CV233" s="87">
        <v>3</v>
      </c>
      <c r="CW233" s="87">
        <v>1</v>
      </c>
      <c r="CX233" s="87">
        <v>0</v>
      </c>
      <c r="CY233" s="87">
        <v>1</v>
      </c>
      <c r="CZ233" s="87">
        <v>3</v>
      </c>
      <c r="DA233" s="87">
        <v>1</v>
      </c>
      <c r="DB233" s="87" t="b">
        <v>1</v>
      </c>
    </row>
    <row r="234" spans="1:106" ht="12.75">
      <c r="A234" s="87">
        <f t="shared" si="232"/>
        <v>4</v>
      </c>
      <c r="B234" s="140">
        <f t="shared" si="193"/>
        <v>232</v>
      </c>
      <c r="C234" s="143">
        <v>16.5</v>
      </c>
      <c r="D234" s="140">
        <v>0</v>
      </c>
      <c r="E234" s="140">
        <v>0</v>
      </c>
      <c r="F234" s="140" t="s">
        <v>142</v>
      </c>
      <c r="G234" s="140"/>
      <c r="H234" s="140"/>
      <c r="J234" s="87">
        <f t="shared" si="221"/>
        <v>116.2</v>
      </c>
      <c r="K234" s="126">
        <v>113</v>
      </c>
      <c r="L234" s="87">
        <v>1</v>
      </c>
      <c r="M234" s="87">
        <v>15</v>
      </c>
      <c r="N234" s="87" t="s">
        <v>154</v>
      </c>
      <c r="O234" s="87" t="s">
        <v>155</v>
      </c>
      <c r="P234" s="87">
        <v>0</v>
      </c>
      <c r="Q234" s="127">
        <v>4.6419999999999999E-5</v>
      </c>
      <c r="R234" s="87">
        <v>0</v>
      </c>
      <c r="S234" s="87">
        <v>0</v>
      </c>
      <c r="T234" s="127">
        <v>1182000000</v>
      </c>
      <c r="U234" s="127">
        <v>1182000000</v>
      </c>
      <c r="V234" s="127">
        <v>1875000000</v>
      </c>
      <c r="W234" s="127">
        <v>1875000000</v>
      </c>
      <c r="X234" s="87">
        <v>0</v>
      </c>
      <c r="Y234" s="87">
        <v>0</v>
      </c>
      <c r="Z234" s="127">
        <v>909900000</v>
      </c>
      <c r="AA234" s="127">
        <v>1.1260000000000001E-5</v>
      </c>
      <c r="AB234" s="127">
        <v>9748000000</v>
      </c>
      <c r="AC234" s="87">
        <v>0.65</v>
      </c>
      <c r="AD234" s="87" t="s">
        <v>156</v>
      </c>
      <c r="AE234" s="87" t="s">
        <v>157</v>
      </c>
      <c r="AF234" s="87" t="s">
        <v>158</v>
      </c>
      <c r="AG234" s="87" t="s">
        <v>159</v>
      </c>
      <c r="AH234" s="87" t="s">
        <v>160</v>
      </c>
      <c r="AI234" s="87" t="s">
        <v>161</v>
      </c>
      <c r="AJ234" s="87" t="s">
        <v>162</v>
      </c>
      <c r="AK234" s="87">
        <v>0</v>
      </c>
      <c r="AL234" s="87">
        <v>0</v>
      </c>
      <c r="AM234" s="87" t="s">
        <v>142</v>
      </c>
      <c r="AO234" s="87">
        <f t="shared" si="196"/>
        <v>232</v>
      </c>
      <c r="AP234" s="87">
        <f t="shared" si="194"/>
        <v>0</v>
      </c>
      <c r="AQ234" s="87">
        <f t="shared" si="194"/>
        <v>0</v>
      </c>
      <c r="AR234" s="87">
        <f t="shared" si="197"/>
        <v>16.5</v>
      </c>
      <c r="AS234" s="87">
        <v>1</v>
      </c>
      <c r="AT234" s="87">
        <v>0</v>
      </c>
      <c r="AU234" s="87">
        <v>0</v>
      </c>
      <c r="AV234" s="87">
        <v>0</v>
      </c>
      <c r="AW234" s="87">
        <v>0</v>
      </c>
      <c r="AY234" s="133"/>
      <c r="AZ234" s="87" t="str">
        <f t="shared" si="199"/>
        <v/>
      </c>
      <c r="BA234" s="87" t="str">
        <f t="shared" si="200"/>
        <v/>
      </c>
      <c r="BB234" s="87" t="str">
        <f t="shared" si="201"/>
        <v/>
      </c>
      <c r="BC234" s="87" t="str">
        <f t="shared" si="202"/>
        <v/>
      </c>
      <c r="BD234" s="87" t="str">
        <f t="shared" si="203"/>
        <v/>
      </c>
      <c r="BE234" s="87" t="str">
        <f t="shared" si="204"/>
        <v/>
      </c>
      <c r="BG234" s="87" t="str">
        <f t="shared" si="205"/>
        <v/>
      </c>
      <c r="BH234" s="127" t="str">
        <f t="shared" si="206"/>
        <v/>
      </c>
      <c r="BI234" s="127" t="str">
        <f t="shared" si="207"/>
        <v/>
      </c>
      <c r="BJ234" s="87" t="str">
        <f t="shared" si="208"/>
        <v/>
      </c>
      <c r="BK234" s="87" t="str">
        <f t="shared" si="209"/>
        <v/>
      </c>
      <c r="BL234" s="87" t="str">
        <f t="shared" si="210"/>
        <v/>
      </c>
      <c r="BN234" s="129">
        <v>232</v>
      </c>
      <c r="BO234" s="145">
        <v>185</v>
      </c>
      <c r="BP234" s="129">
        <v>273</v>
      </c>
      <c r="BQ234" s="129">
        <v>232</v>
      </c>
      <c r="BR234" s="129">
        <v>232</v>
      </c>
      <c r="BS234" s="129" t="str">
        <v>1c</v>
      </c>
      <c r="BT234" s="129" t="str">
        <v>0</v>
      </c>
      <c r="BU234" s="87">
        <v>0</v>
      </c>
      <c r="BV234" s="129">
        <v>232</v>
      </c>
      <c r="BW234" s="129" t="str">
        <v>2.10E+11</v>
      </c>
      <c r="BX234" s="129" t="str">
        <v>8.08E+10</v>
      </c>
      <c r="BY234" s="129" t="str">
        <v>7850</v>
      </c>
      <c r="BZ234" s="129">
        <v>1</v>
      </c>
      <c r="CA234" s="129">
        <v>0.03</v>
      </c>
      <c r="CD234" s="87">
        <v>232</v>
      </c>
      <c r="CE234" s="87" t="s">
        <v>180</v>
      </c>
      <c r="CF234" s="87" t="s">
        <v>181</v>
      </c>
      <c r="CG234" s="87">
        <v>1</v>
      </c>
      <c r="CH234" s="87">
        <v>1</v>
      </c>
      <c r="CI234" s="87">
        <v>0.03</v>
      </c>
      <c r="CK234" s="87">
        <f t="shared" si="229"/>
        <v>232</v>
      </c>
      <c r="CL234" s="87">
        <f t="shared" si="230"/>
        <v>0</v>
      </c>
      <c r="CM234" s="87">
        <f t="shared" si="230"/>
        <v>0</v>
      </c>
      <c r="CN234" s="87">
        <f t="shared" si="231"/>
        <v>16.5</v>
      </c>
      <c r="CO234" s="87">
        <v>1</v>
      </c>
      <c r="CP234" s="87">
        <v>0</v>
      </c>
      <c r="CR234" s="87">
        <f t="shared" si="187"/>
        <v>232</v>
      </c>
      <c r="CS234" s="87">
        <f t="shared" si="187"/>
        <v>185</v>
      </c>
      <c r="CT234" s="87">
        <f t="shared" si="187"/>
        <v>273</v>
      </c>
      <c r="CU234" s="87">
        <v>3</v>
      </c>
      <c r="CV234" s="87">
        <v>3</v>
      </c>
      <c r="CW234" s="87">
        <v>1</v>
      </c>
      <c r="CX234" s="87">
        <v>0</v>
      </c>
      <c r="CY234" s="87">
        <v>1</v>
      </c>
      <c r="CZ234" s="87">
        <v>3</v>
      </c>
      <c r="DA234" s="87">
        <v>1</v>
      </c>
      <c r="DB234" s="87" t="b">
        <v>1</v>
      </c>
    </row>
    <row r="235" spans="1:106" ht="12.75">
      <c r="A235" s="87">
        <f t="shared" si="232"/>
        <v>5</v>
      </c>
      <c r="B235" s="140">
        <f t="shared" si="193"/>
        <v>233</v>
      </c>
      <c r="C235" s="143">
        <v>18.600000000000001</v>
      </c>
      <c r="D235" s="140">
        <v>0</v>
      </c>
      <c r="E235" s="140">
        <v>0</v>
      </c>
      <c r="F235" s="140" t="s">
        <v>142</v>
      </c>
      <c r="G235" s="140"/>
      <c r="H235" s="140"/>
      <c r="J235" s="87">
        <f t="shared" si="221"/>
        <v>117.1</v>
      </c>
      <c r="K235" s="126">
        <v>58</v>
      </c>
      <c r="L235" s="87">
        <v>1</v>
      </c>
      <c r="M235" s="87">
        <v>15</v>
      </c>
      <c r="N235" s="87" t="s">
        <v>154</v>
      </c>
      <c r="O235" s="87" t="s">
        <v>155</v>
      </c>
      <c r="P235" s="87">
        <v>0</v>
      </c>
      <c r="Q235" s="127">
        <v>4.6419999999999999E-5</v>
      </c>
      <c r="R235" s="87">
        <v>0</v>
      </c>
      <c r="S235" s="87">
        <v>0</v>
      </c>
      <c r="T235" s="127">
        <v>1182000000</v>
      </c>
      <c r="U235" s="127">
        <v>1182000000</v>
      </c>
      <c r="V235" s="127">
        <v>1875000000</v>
      </c>
      <c r="W235" s="127">
        <v>1875000000</v>
      </c>
      <c r="X235" s="87">
        <v>0</v>
      </c>
      <c r="Y235" s="87">
        <v>0</v>
      </c>
      <c r="Z235" s="127">
        <v>909900000</v>
      </c>
      <c r="AA235" s="127">
        <v>1.1260000000000001E-5</v>
      </c>
      <c r="AB235" s="127">
        <v>9748000000</v>
      </c>
      <c r="AC235" s="87">
        <v>0.65</v>
      </c>
      <c r="AD235" s="87" t="s">
        <v>156</v>
      </c>
      <c r="AE235" s="87" t="s">
        <v>157</v>
      </c>
      <c r="AF235" s="87" t="s">
        <v>158</v>
      </c>
      <c r="AG235" s="87" t="s">
        <v>159</v>
      </c>
      <c r="AH235" s="87" t="s">
        <v>160</v>
      </c>
      <c r="AI235" s="87" t="s">
        <v>161</v>
      </c>
      <c r="AJ235" s="87" t="s">
        <v>162</v>
      </c>
      <c r="AK235" s="87">
        <v>0</v>
      </c>
      <c r="AL235" s="87">
        <v>0</v>
      </c>
      <c r="AM235" s="87" t="s">
        <v>142</v>
      </c>
      <c r="AO235" s="87">
        <f t="shared" si="196"/>
        <v>233</v>
      </c>
      <c r="AP235" s="87">
        <f t="shared" si="194"/>
        <v>0</v>
      </c>
      <c r="AQ235" s="87">
        <f t="shared" si="194"/>
        <v>0</v>
      </c>
      <c r="AR235" s="87">
        <f t="shared" si="197"/>
        <v>18.600000000000001</v>
      </c>
      <c r="AS235" s="87">
        <v>1</v>
      </c>
      <c r="AT235" s="87">
        <v>0</v>
      </c>
      <c r="AU235" s="87">
        <v>0</v>
      </c>
      <c r="AV235" s="87">
        <v>0</v>
      </c>
      <c r="AW235" s="87">
        <v>0</v>
      </c>
      <c r="AY235" s="133">
        <f t="shared" ref="AY235" si="234">IF(J235="", "", INT(J235))</f>
        <v>117</v>
      </c>
      <c r="AZ235" s="87">
        <f t="shared" si="199"/>
        <v>58</v>
      </c>
      <c r="BA235" s="87">
        <f t="shared" si="200"/>
        <v>87</v>
      </c>
      <c r="BB235" s="87">
        <f t="shared" si="201"/>
        <v>117</v>
      </c>
      <c r="BC235" s="87">
        <f t="shared" si="202"/>
        <v>117</v>
      </c>
      <c r="BD235" s="87" t="str">
        <f t="shared" si="203"/>
        <v>1c</v>
      </c>
      <c r="BE235" s="87" t="str">
        <f t="shared" si="204"/>
        <v>0</v>
      </c>
      <c r="BG235" s="87">
        <f t="shared" si="205"/>
        <v>117</v>
      </c>
      <c r="BH235" s="127" t="str">
        <f t="shared" si="206"/>
        <v>2.10E+11</v>
      </c>
      <c r="BI235" s="127" t="str">
        <f t="shared" si="207"/>
        <v>8.08E+10</v>
      </c>
      <c r="BJ235" s="87" t="str">
        <f t="shared" si="208"/>
        <v>7850</v>
      </c>
      <c r="BK235" s="87">
        <f t="shared" si="209"/>
        <v>1</v>
      </c>
      <c r="BL235" s="87">
        <f t="shared" si="210"/>
        <v>1.4999999999999999E-2</v>
      </c>
      <c r="BN235" s="129">
        <v>233</v>
      </c>
      <c r="BO235" s="129">
        <v>63</v>
      </c>
      <c r="BP235" s="129">
        <v>187</v>
      </c>
      <c r="BQ235" s="129">
        <v>233</v>
      </c>
      <c r="BR235" s="129">
        <v>233</v>
      </c>
      <c r="BS235" s="129" t="str">
        <v>1c</v>
      </c>
      <c r="BT235" s="129" t="str">
        <v>0</v>
      </c>
      <c r="BU235" s="87">
        <v>0</v>
      </c>
      <c r="BV235" s="129">
        <v>233</v>
      </c>
      <c r="BW235" s="129" t="str">
        <v>2.10E+11</v>
      </c>
      <c r="BX235" s="129" t="str">
        <v>8.08E+10</v>
      </c>
      <c r="BY235" s="129" t="str">
        <v>7850</v>
      </c>
      <c r="BZ235" s="129">
        <v>0.8</v>
      </c>
      <c r="CA235" s="129">
        <v>1.4999999999999999E-2</v>
      </c>
      <c r="CD235" s="87">
        <v>233</v>
      </c>
      <c r="CE235" s="87" t="s">
        <v>180</v>
      </c>
      <c r="CF235" s="87" t="s">
        <v>181</v>
      </c>
      <c r="CG235" s="87">
        <v>1</v>
      </c>
      <c r="CH235" s="87">
        <v>0.8</v>
      </c>
      <c r="CI235" s="87">
        <v>1.4999999999999999E-2</v>
      </c>
      <c r="CK235" s="87">
        <f t="shared" si="229"/>
        <v>233</v>
      </c>
      <c r="CL235" s="87">
        <f t="shared" si="230"/>
        <v>0</v>
      </c>
      <c r="CM235" s="87">
        <f t="shared" si="230"/>
        <v>0</v>
      </c>
      <c r="CN235" s="87">
        <f t="shared" si="231"/>
        <v>18.600000000000001</v>
      </c>
      <c r="CO235" s="87">
        <v>1</v>
      </c>
      <c r="CP235" s="87">
        <v>0</v>
      </c>
      <c r="CR235" s="87">
        <f t="shared" si="187"/>
        <v>233</v>
      </c>
      <c r="CS235" s="87">
        <f t="shared" si="187"/>
        <v>63</v>
      </c>
      <c r="CT235" s="87">
        <f t="shared" si="187"/>
        <v>187</v>
      </c>
      <c r="CU235" s="87">
        <v>3</v>
      </c>
      <c r="CV235" s="87">
        <v>3</v>
      </c>
      <c r="CW235" s="87">
        <v>1</v>
      </c>
      <c r="CX235" s="87">
        <v>0</v>
      </c>
      <c r="CY235" s="87">
        <v>1</v>
      </c>
      <c r="CZ235" s="87">
        <v>3</v>
      </c>
      <c r="DA235" s="87">
        <v>1</v>
      </c>
      <c r="DB235" s="87" t="b">
        <v>1</v>
      </c>
    </row>
    <row r="236" spans="1:106" ht="12.75">
      <c r="A236" s="87">
        <f t="shared" si="232"/>
        <v>6</v>
      </c>
      <c r="B236" s="140">
        <f t="shared" si="193"/>
        <v>234</v>
      </c>
      <c r="C236" s="143">
        <v>20.7</v>
      </c>
      <c r="D236" s="140">
        <v>0</v>
      </c>
      <c r="E236" s="140">
        <v>0</v>
      </c>
      <c r="F236" s="140" t="s">
        <v>142</v>
      </c>
      <c r="G236" s="140"/>
      <c r="H236" s="140"/>
      <c r="J236" s="87">
        <f t="shared" si="221"/>
        <v>117.2</v>
      </c>
      <c r="K236" s="126">
        <v>87</v>
      </c>
      <c r="L236" s="87">
        <v>1</v>
      </c>
      <c r="M236" s="87">
        <v>15</v>
      </c>
      <c r="N236" s="87" t="s">
        <v>154</v>
      </c>
      <c r="O236" s="87" t="s">
        <v>155</v>
      </c>
      <c r="P236" s="87">
        <v>0</v>
      </c>
      <c r="Q236" s="127">
        <v>4.6419999999999999E-5</v>
      </c>
      <c r="R236" s="87">
        <v>0</v>
      </c>
      <c r="S236" s="87">
        <v>0</v>
      </c>
      <c r="T236" s="127">
        <v>1182000000</v>
      </c>
      <c r="U236" s="127">
        <v>1182000000</v>
      </c>
      <c r="V236" s="127">
        <v>1875000000</v>
      </c>
      <c r="W236" s="127">
        <v>1875000000</v>
      </c>
      <c r="X236" s="87">
        <v>0</v>
      </c>
      <c r="Y236" s="87">
        <v>0</v>
      </c>
      <c r="Z236" s="127">
        <v>909900000</v>
      </c>
      <c r="AA236" s="127">
        <v>1.1260000000000001E-5</v>
      </c>
      <c r="AB236" s="127">
        <v>9748000000</v>
      </c>
      <c r="AC236" s="87">
        <v>0.65</v>
      </c>
      <c r="AD236" s="87" t="s">
        <v>156</v>
      </c>
      <c r="AE236" s="87" t="s">
        <v>157</v>
      </c>
      <c r="AF236" s="87" t="s">
        <v>158</v>
      </c>
      <c r="AG236" s="87" t="s">
        <v>159</v>
      </c>
      <c r="AH236" s="87" t="s">
        <v>160</v>
      </c>
      <c r="AI236" s="87" t="s">
        <v>161</v>
      </c>
      <c r="AJ236" s="87" t="s">
        <v>162</v>
      </c>
      <c r="AK236" s="87">
        <v>0</v>
      </c>
      <c r="AL236" s="87">
        <v>0</v>
      </c>
      <c r="AM236" s="87" t="s">
        <v>142</v>
      </c>
      <c r="AO236" s="87">
        <f t="shared" si="196"/>
        <v>234</v>
      </c>
      <c r="AP236" s="87">
        <f t="shared" si="194"/>
        <v>0</v>
      </c>
      <c r="AQ236" s="87">
        <f t="shared" si="194"/>
        <v>0</v>
      </c>
      <c r="AR236" s="87">
        <f t="shared" si="197"/>
        <v>20.7</v>
      </c>
      <c r="AS236" s="87">
        <v>1</v>
      </c>
      <c r="AT236" s="87">
        <v>0</v>
      </c>
      <c r="AU236" s="87">
        <v>0</v>
      </c>
      <c r="AV236" s="87">
        <v>0</v>
      </c>
      <c r="AW236" s="87">
        <v>0</v>
      </c>
      <c r="AY236" s="133"/>
      <c r="AZ236" s="87" t="str">
        <f t="shared" si="199"/>
        <v/>
      </c>
      <c r="BA236" s="87" t="str">
        <f t="shared" si="200"/>
        <v/>
      </c>
      <c r="BB236" s="87" t="str">
        <f t="shared" si="201"/>
        <v/>
      </c>
      <c r="BC236" s="87" t="str">
        <f t="shared" si="202"/>
        <v/>
      </c>
      <c r="BD236" s="87" t="str">
        <f t="shared" si="203"/>
        <v/>
      </c>
      <c r="BE236" s="87" t="str">
        <f t="shared" si="204"/>
        <v/>
      </c>
      <c r="BG236" s="87" t="str">
        <f t="shared" si="205"/>
        <v/>
      </c>
      <c r="BH236" s="127" t="str">
        <f t="shared" si="206"/>
        <v/>
      </c>
      <c r="BI236" s="127" t="str">
        <f t="shared" si="207"/>
        <v/>
      </c>
      <c r="BJ236" s="87" t="str">
        <f t="shared" si="208"/>
        <v/>
      </c>
      <c r="BK236" s="87" t="str">
        <f t="shared" si="209"/>
        <v/>
      </c>
      <c r="BL236" s="87" t="str">
        <f t="shared" si="210"/>
        <v/>
      </c>
      <c r="BN236" s="129">
        <v>234</v>
      </c>
      <c r="BO236" s="129">
        <v>187</v>
      </c>
      <c r="BP236" s="129">
        <v>188</v>
      </c>
      <c r="BQ236" s="129">
        <v>234</v>
      </c>
      <c r="BR236" s="129">
        <v>234</v>
      </c>
      <c r="BS236" s="129" t="str">
        <v>1c</v>
      </c>
      <c r="BT236" s="129" t="str">
        <v>0</v>
      </c>
      <c r="BU236" s="87">
        <v>0</v>
      </c>
      <c r="BV236" s="129">
        <v>234</v>
      </c>
      <c r="BW236" s="129" t="str">
        <v>2.10E+11</v>
      </c>
      <c r="BX236" s="129" t="str">
        <v>8.08E+10</v>
      </c>
      <c r="BY236" s="129" t="str">
        <v>7850</v>
      </c>
      <c r="BZ236" s="129">
        <v>0.8</v>
      </c>
      <c r="CA236" s="129">
        <v>1.4999999999999999E-2</v>
      </c>
      <c r="CD236" s="87">
        <v>234</v>
      </c>
      <c r="CE236" s="87" t="s">
        <v>180</v>
      </c>
      <c r="CF236" s="87" t="s">
        <v>181</v>
      </c>
      <c r="CG236" s="87">
        <v>1</v>
      </c>
      <c r="CH236" s="87">
        <v>0.8</v>
      </c>
      <c r="CI236" s="87">
        <v>1.4999999999999999E-2</v>
      </c>
      <c r="CK236" s="87">
        <f t="shared" si="229"/>
        <v>234</v>
      </c>
      <c r="CL236" s="87">
        <f t="shared" si="230"/>
        <v>0</v>
      </c>
      <c r="CM236" s="87">
        <f t="shared" si="230"/>
        <v>0</v>
      </c>
      <c r="CN236" s="87">
        <f t="shared" si="231"/>
        <v>20.7</v>
      </c>
      <c r="CO236" s="87">
        <v>1</v>
      </c>
      <c r="CP236" s="87">
        <v>0</v>
      </c>
      <c r="CR236" s="87">
        <f t="shared" si="187"/>
        <v>234</v>
      </c>
      <c r="CS236" s="87">
        <f t="shared" si="187"/>
        <v>187</v>
      </c>
      <c r="CT236" s="87">
        <f t="shared" si="187"/>
        <v>188</v>
      </c>
      <c r="CU236" s="87">
        <v>3</v>
      </c>
      <c r="CV236" s="87">
        <v>3</v>
      </c>
      <c r="CW236" s="87">
        <v>1</v>
      </c>
      <c r="CX236" s="87">
        <v>0</v>
      </c>
      <c r="CY236" s="87">
        <v>1</v>
      </c>
      <c r="CZ236" s="87">
        <v>3</v>
      </c>
      <c r="DA236" s="87">
        <v>1</v>
      </c>
      <c r="DB236" s="87" t="b">
        <v>1</v>
      </c>
    </row>
    <row r="237" spans="1:106" ht="12.75">
      <c r="A237" s="87">
        <f t="shared" si="232"/>
        <v>7</v>
      </c>
      <c r="B237" s="140">
        <f t="shared" si="193"/>
        <v>235</v>
      </c>
      <c r="C237" s="143">
        <v>22.8</v>
      </c>
      <c r="D237" s="140">
        <v>0</v>
      </c>
      <c r="E237" s="140">
        <v>0</v>
      </c>
      <c r="F237" s="140" t="s">
        <v>142</v>
      </c>
      <c r="G237" s="140"/>
      <c r="H237" s="140"/>
      <c r="J237" s="87">
        <f t="shared" si="221"/>
        <v>118.1</v>
      </c>
      <c r="K237" s="126">
        <v>58</v>
      </c>
      <c r="L237" s="87">
        <v>1</v>
      </c>
      <c r="M237" s="87">
        <v>15</v>
      </c>
      <c r="N237" s="87" t="s">
        <v>154</v>
      </c>
      <c r="O237" s="87" t="s">
        <v>155</v>
      </c>
      <c r="P237" s="87">
        <v>0</v>
      </c>
      <c r="Q237" s="127">
        <v>4.6419999999999999E-5</v>
      </c>
      <c r="R237" s="87">
        <v>0</v>
      </c>
      <c r="S237" s="87">
        <v>0</v>
      </c>
      <c r="T237" s="127">
        <v>1182000000</v>
      </c>
      <c r="U237" s="127">
        <v>1182000000</v>
      </c>
      <c r="V237" s="127">
        <v>1875000000</v>
      </c>
      <c r="W237" s="127">
        <v>1875000000</v>
      </c>
      <c r="X237" s="87">
        <v>0</v>
      </c>
      <c r="Y237" s="87">
        <v>0</v>
      </c>
      <c r="Z237" s="127">
        <v>909900000</v>
      </c>
      <c r="AA237" s="127">
        <v>1.1260000000000001E-5</v>
      </c>
      <c r="AB237" s="127">
        <v>9748000000</v>
      </c>
      <c r="AC237" s="87">
        <v>0.65</v>
      </c>
      <c r="AD237" s="87" t="s">
        <v>156</v>
      </c>
      <c r="AE237" s="87" t="s">
        <v>157</v>
      </c>
      <c r="AF237" s="87" t="s">
        <v>158</v>
      </c>
      <c r="AG237" s="87" t="s">
        <v>159</v>
      </c>
      <c r="AH237" s="87" t="s">
        <v>160</v>
      </c>
      <c r="AI237" s="87" t="s">
        <v>161</v>
      </c>
      <c r="AJ237" s="87" t="s">
        <v>162</v>
      </c>
      <c r="AK237" s="87">
        <v>0</v>
      </c>
      <c r="AL237" s="87">
        <v>0</v>
      </c>
      <c r="AM237" s="87" t="s">
        <v>142</v>
      </c>
      <c r="AO237" s="87">
        <f t="shared" si="196"/>
        <v>235</v>
      </c>
      <c r="AP237" s="87">
        <f t="shared" si="194"/>
        <v>0</v>
      </c>
      <c r="AQ237" s="87">
        <f t="shared" si="194"/>
        <v>0</v>
      </c>
      <c r="AR237" s="87">
        <f t="shared" si="197"/>
        <v>22.8</v>
      </c>
      <c r="AS237" s="87">
        <v>1</v>
      </c>
      <c r="AT237" s="87">
        <v>0</v>
      </c>
      <c r="AU237" s="87">
        <v>0</v>
      </c>
      <c r="AV237" s="87">
        <v>0</v>
      </c>
      <c r="AW237" s="87">
        <v>0</v>
      </c>
      <c r="AY237" s="133">
        <f t="shared" ref="AY237" si="235">IF(J237="", "", INT(J237))</f>
        <v>118</v>
      </c>
      <c r="AZ237" s="87">
        <f t="shared" si="199"/>
        <v>58</v>
      </c>
      <c r="BA237" s="87">
        <f t="shared" si="200"/>
        <v>120</v>
      </c>
      <c r="BB237" s="87">
        <f t="shared" si="201"/>
        <v>118</v>
      </c>
      <c r="BC237" s="87">
        <f t="shared" si="202"/>
        <v>118</v>
      </c>
      <c r="BD237" s="87" t="str">
        <f t="shared" si="203"/>
        <v>1c</v>
      </c>
      <c r="BE237" s="87" t="str">
        <f t="shared" si="204"/>
        <v>0</v>
      </c>
      <c r="BG237" s="87">
        <f t="shared" si="205"/>
        <v>118</v>
      </c>
      <c r="BH237" s="127" t="str">
        <f t="shared" si="206"/>
        <v>2.10E+11</v>
      </c>
      <c r="BI237" s="127" t="str">
        <f t="shared" si="207"/>
        <v>8.08E+10</v>
      </c>
      <c r="BJ237" s="87" t="str">
        <f t="shared" si="208"/>
        <v>7850</v>
      </c>
      <c r="BK237" s="87">
        <f t="shared" si="209"/>
        <v>1</v>
      </c>
      <c r="BL237" s="87">
        <f t="shared" si="210"/>
        <v>1.4999999999999999E-2</v>
      </c>
      <c r="BN237" s="129">
        <v>235</v>
      </c>
      <c r="BO237" s="129">
        <v>188</v>
      </c>
      <c r="BP237" s="129">
        <v>126</v>
      </c>
      <c r="BQ237" s="129">
        <v>235</v>
      </c>
      <c r="BR237" s="129">
        <v>235</v>
      </c>
      <c r="BS237" s="129" t="str">
        <v>1c</v>
      </c>
      <c r="BT237" s="129" t="str">
        <v>0</v>
      </c>
      <c r="BU237" s="87">
        <v>0</v>
      </c>
      <c r="BV237" s="129">
        <v>235</v>
      </c>
      <c r="BW237" s="129" t="str">
        <v>2.10E+11</v>
      </c>
      <c r="BX237" s="129" t="str">
        <v>8.08E+10</v>
      </c>
      <c r="BY237" s="129" t="str">
        <v>7850</v>
      </c>
      <c r="BZ237" s="129">
        <v>0.8</v>
      </c>
      <c r="CA237" s="129">
        <v>1.4999999999999999E-2</v>
      </c>
      <c r="CD237" s="87">
        <v>235</v>
      </c>
      <c r="CE237" s="87" t="s">
        <v>180</v>
      </c>
      <c r="CF237" s="87" t="s">
        <v>181</v>
      </c>
      <c r="CG237" s="87">
        <v>1</v>
      </c>
      <c r="CH237" s="87">
        <v>0.8</v>
      </c>
      <c r="CI237" s="87">
        <v>1.4999999999999999E-2</v>
      </c>
      <c r="CK237" s="87">
        <f t="shared" si="229"/>
        <v>235</v>
      </c>
      <c r="CL237" s="87">
        <f t="shared" si="230"/>
        <v>0</v>
      </c>
      <c r="CM237" s="87">
        <f t="shared" si="230"/>
        <v>0</v>
      </c>
      <c r="CN237" s="87">
        <f t="shared" si="231"/>
        <v>22.8</v>
      </c>
      <c r="CO237" s="87">
        <v>1</v>
      </c>
      <c r="CP237" s="87">
        <v>0</v>
      </c>
      <c r="CR237" s="87">
        <f t="shared" si="187"/>
        <v>235</v>
      </c>
      <c r="CS237" s="87">
        <f t="shared" si="187"/>
        <v>188</v>
      </c>
      <c r="CT237" s="87">
        <f t="shared" si="187"/>
        <v>126</v>
      </c>
      <c r="CU237" s="87">
        <v>3</v>
      </c>
      <c r="CV237" s="87">
        <v>3</v>
      </c>
      <c r="CW237" s="87">
        <v>1</v>
      </c>
      <c r="CX237" s="87">
        <v>0</v>
      </c>
      <c r="CY237" s="87">
        <v>1</v>
      </c>
      <c r="CZ237" s="87">
        <v>3</v>
      </c>
      <c r="DA237" s="87">
        <v>1</v>
      </c>
      <c r="DB237" s="87" t="b">
        <v>1</v>
      </c>
    </row>
    <row r="238" spans="1:106" ht="12.75">
      <c r="A238" s="87">
        <f t="shared" si="232"/>
        <v>8</v>
      </c>
      <c r="B238" s="140">
        <f t="shared" si="193"/>
        <v>236</v>
      </c>
      <c r="C238" s="143">
        <v>25.4</v>
      </c>
      <c r="D238" s="140">
        <v>0</v>
      </c>
      <c r="E238" s="140">
        <v>0</v>
      </c>
      <c r="F238" s="140" t="s">
        <v>142</v>
      </c>
      <c r="G238" s="140"/>
      <c r="H238" s="140"/>
      <c r="J238" s="87">
        <f t="shared" si="221"/>
        <v>118.2</v>
      </c>
      <c r="K238" s="126">
        <v>120</v>
      </c>
      <c r="L238" s="87">
        <v>1</v>
      </c>
      <c r="M238" s="87">
        <v>15</v>
      </c>
      <c r="N238" s="87" t="s">
        <v>154</v>
      </c>
      <c r="O238" s="87" t="s">
        <v>155</v>
      </c>
      <c r="P238" s="87">
        <v>0</v>
      </c>
      <c r="Q238" s="127">
        <v>4.6419999999999999E-5</v>
      </c>
      <c r="R238" s="87">
        <v>0</v>
      </c>
      <c r="S238" s="87">
        <v>0</v>
      </c>
      <c r="T238" s="127">
        <v>1182000000</v>
      </c>
      <c r="U238" s="127">
        <v>1182000000</v>
      </c>
      <c r="V238" s="127">
        <v>1875000000</v>
      </c>
      <c r="W238" s="127">
        <v>1875000000</v>
      </c>
      <c r="X238" s="87">
        <v>0</v>
      </c>
      <c r="Y238" s="87">
        <v>0</v>
      </c>
      <c r="Z238" s="127">
        <v>909900000</v>
      </c>
      <c r="AA238" s="127">
        <v>1.1260000000000001E-5</v>
      </c>
      <c r="AB238" s="127">
        <v>9748000000</v>
      </c>
      <c r="AC238" s="87">
        <v>0.65</v>
      </c>
      <c r="AD238" s="87" t="s">
        <v>156</v>
      </c>
      <c r="AE238" s="87" t="s">
        <v>157</v>
      </c>
      <c r="AF238" s="87" t="s">
        <v>158</v>
      </c>
      <c r="AG238" s="87" t="s">
        <v>159</v>
      </c>
      <c r="AH238" s="87" t="s">
        <v>160</v>
      </c>
      <c r="AI238" s="87" t="s">
        <v>161</v>
      </c>
      <c r="AJ238" s="87" t="s">
        <v>162</v>
      </c>
      <c r="AK238" s="87">
        <v>0</v>
      </c>
      <c r="AL238" s="87">
        <v>0</v>
      </c>
      <c r="AM238" s="87" t="s">
        <v>142</v>
      </c>
      <c r="AO238" s="87">
        <f t="shared" si="196"/>
        <v>236</v>
      </c>
      <c r="AP238" s="87">
        <f t="shared" si="194"/>
        <v>0</v>
      </c>
      <c r="AQ238" s="87">
        <f t="shared" si="194"/>
        <v>0</v>
      </c>
      <c r="AR238" s="87">
        <f t="shared" si="197"/>
        <v>25.4</v>
      </c>
      <c r="AS238" s="87">
        <v>1</v>
      </c>
      <c r="AT238" s="87">
        <v>0</v>
      </c>
      <c r="AU238" s="87">
        <v>0</v>
      </c>
      <c r="AV238" s="87">
        <v>0</v>
      </c>
      <c r="AW238" s="87">
        <v>0</v>
      </c>
      <c r="AY238" s="133"/>
      <c r="AZ238" s="87" t="str">
        <f t="shared" si="199"/>
        <v/>
      </c>
      <c r="BA238" s="87" t="str">
        <f t="shared" si="200"/>
        <v/>
      </c>
      <c r="BB238" s="87" t="str">
        <f t="shared" si="201"/>
        <v/>
      </c>
      <c r="BC238" s="87" t="str">
        <f t="shared" si="202"/>
        <v/>
      </c>
      <c r="BD238" s="87" t="str">
        <f t="shared" si="203"/>
        <v/>
      </c>
      <c r="BE238" s="87" t="str">
        <f t="shared" si="204"/>
        <v/>
      </c>
      <c r="BG238" s="87" t="str">
        <f t="shared" si="205"/>
        <v/>
      </c>
      <c r="BH238" s="127" t="str">
        <f t="shared" si="206"/>
        <v/>
      </c>
      <c r="BI238" s="127" t="str">
        <f t="shared" si="207"/>
        <v/>
      </c>
      <c r="BJ238" s="87" t="str">
        <f t="shared" si="208"/>
        <v/>
      </c>
      <c r="BK238" s="87" t="str">
        <f t="shared" si="209"/>
        <v/>
      </c>
      <c r="BL238" s="87" t="str">
        <f t="shared" si="210"/>
        <v/>
      </c>
      <c r="BN238" s="129">
        <v>236</v>
      </c>
      <c r="BO238" s="129">
        <v>71</v>
      </c>
      <c r="BP238" s="129">
        <v>189</v>
      </c>
      <c r="BQ238" s="129">
        <v>236</v>
      </c>
      <c r="BR238" s="129">
        <v>236</v>
      </c>
      <c r="BS238" s="129" t="str">
        <v>1c</v>
      </c>
      <c r="BT238" s="129" t="str">
        <v>0</v>
      </c>
      <c r="BU238" s="87">
        <v>0</v>
      </c>
      <c r="BV238" s="129">
        <v>236</v>
      </c>
      <c r="BW238" s="129" t="str">
        <v>2.10E+11</v>
      </c>
      <c r="BX238" s="129" t="str">
        <v>8.08E+10</v>
      </c>
      <c r="BY238" s="129" t="str">
        <v>7850</v>
      </c>
      <c r="BZ238" s="129">
        <v>0.8</v>
      </c>
      <c r="CA238" s="129">
        <v>1.4999999999999999E-2</v>
      </c>
      <c r="CD238" s="87">
        <v>236</v>
      </c>
      <c r="CE238" s="87" t="s">
        <v>180</v>
      </c>
      <c r="CF238" s="87" t="s">
        <v>181</v>
      </c>
      <c r="CG238" s="87">
        <v>1</v>
      </c>
      <c r="CH238" s="87">
        <v>0.8</v>
      </c>
      <c r="CI238" s="87">
        <v>1.4999999999999999E-2</v>
      </c>
      <c r="CK238" s="87">
        <f t="shared" si="229"/>
        <v>236</v>
      </c>
      <c r="CL238" s="87">
        <f t="shared" si="230"/>
        <v>0</v>
      </c>
      <c r="CM238" s="87">
        <f t="shared" si="230"/>
        <v>0</v>
      </c>
      <c r="CN238" s="87">
        <f t="shared" si="231"/>
        <v>25.4</v>
      </c>
      <c r="CO238" s="87">
        <v>1</v>
      </c>
      <c r="CP238" s="87">
        <v>0</v>
      </c>
      <c r="CR238" s="87">
        <f t="shared" si="187"/>
        <v>236</v>
      </c>
      <c r="CS238" s="87">
        <f t="shared" si="187"/>
        <v>71</v>
      </c>
      <c r="CT238" s="87">
        <f t="shared" si="187"/>
        <v>189</v>
      </c>
      <c r="CU238" s="87">
        <v>3</v>
      </c>
      <c r="CV238" s="87">
        <v>3</v>
      </c>
      <c r="CW238" s="87">
        <v>1</v>
      </c>
      <c r="CX238" s="87">
        <v>0</v>
      </c>
      <c r="CY238" s="87">
        <v>1</v>
      </c>
      <c r="CZ238" s="87">
        <v>3</v>
      </c>
      <c r="DA238" s="87">
        <v>1</v>
      </c>
      <c r="DB238" s="87" t="b">
        <v>1</v>
      </c>
    </row>
    <row r="239" spans="1:106" ht="12.75">
      <c r="A239" s="87">
        <f t="shared" si="232"/>
        <v>9</v>
      </c>
      <c r="B239" s="140">
        <f t="shared" si="193"/>
        <v>237</v>
      </c>
      <c r="C239" s="143">
        <v>28</v>
      </c>
      <c r="D239" s="140">
        <v>0</v>
      </c>
      <c r="E239" s="140">
        <v>0</v>
      </c>
      <c r="F239" s="140" t="s">
        <v>142</v>
      </c>
      <c r="G239" s="140"/>
      <c r="H239" s="140"/>
      <c r="J239" s="87">
        <f t="shared" si="221"/>
        <v>119.1</v>
      </c>
      <c r="K239" s="126">
        <v>13</v>
      </c>
      <c r="L239" s="87">
        <v>1.3</v>
      </c>
      <c r="M239" s="87">
        <v>20</v>
      </c>
      <c r="N239" s="87" t="s">
        <v>154</v>
      </c>
      <c r="O239" s="87" t="s">
        <v>155</v>
      </c>
      <c r="P239" s="87">
        <v>0</v>
      </c>
      <c r="Q239" s="127">
        <v>8.0420000000000006E-5</v>
      </c>
      <c r="R239" s="87">
        <v>0</v>
      </c>
      <c r="S239" s="87">
        <v>0</v>
      </c>
      <c r="T239" s="127">
        <v>3460000000</v>
      </c>
      <c r="U239" s="127">
        <v>3460000000</v>
      </c>
      <c r="V239" s="127">
        <v>3249000000</v>
      </c>
      <c r="W239" s="127">
        <v>3249000000</v>
      </c>
      <c r="X239" s="87">
        <v>0</v>
      </c>
      <c r="Y239" s="87">
        <v>0</v>
      </c>
      <c r="Z239" s="127">
        <v>2662000000</v>
      </c>
      <c r="AA239" s="127">
        <v>3.2950000000000001E-5</v>
      </c>
      <c r="AB239" s="127">
        <v>16890000000</v>
      </c>
      <c r="AC239" s="87">
        <v>0.65</v>
      </c>
      <c r="AD239" s="87" t="s">
        <v>156</v>
      </c>
      <c r="AE239" s="87" t="s">
        <v>157</v>
      </c>
      <c r="AF239" s="87" t="s">
        <v>158</v>
      </c>
      <c r="AG239" s="87" t="s">
        <v>159</v>
      </c>
      <c r="AH239" s="87" t="s">
        <v>160</v>
      </c>
      <c r="AI239" s="87" t="s">
        <v>161</v>
      </c>
      <c r="AJ239" s="87" t="s">
        <v>162</v>
      </c>
      <c r="AK239" s="87">
        <v>0</v>
      </c>
      <c r="AL239" s="87">
        <v>0</v>
      </c>
      <c r="AM239" s="87" t="s">
        <v>142</v>
      </c>
      <c r="AO239" s="87">
        <f t="shared" si="196"/>
        <v>237</v>
      </c>
      <c r="AP239" s="87">
        <f t="shared" si="194"/>
        <v>0</v>
      </c>
      <c r="AQ239" s="87">
        <f t="shared" si="194"/>
        <v>0</v>
      </c>
      <c r="AR239" s="87">
        <f t="shared" si="197"/>
        <v>28</v>
      </c>
      <c r="AS239" s="87">
        <v>1</v>
      </c>
      <c r="AT239" s="87">
        <v>0</v>
      </c>
      <c r="AU239" s="87">
        <v>0</v>
      </c>
      <c r="AV239" s="87">
        <v>0</v>
      </c>
      <c r="AW239" s="87">
        <v>0</v>
      </c>
      <c r="AY239" s="133">
        <f t="shared" ref="AY239" si="236">IF(J239="", "", INT(J239))</f>
        <v>119</v>
      </c>
      <c r="AZ239" s="87">
        <f t="shared" si="199"/>
        <v>13</v>
      </c>
      <c r="BA239" s="87">
        <f t="shared" si="200"/>
        <v>106</v>
      </c>
      <c r="BB239" s="87">
        <f t="shared" si="201"/>
        <v>119</v>
      </c>
      <c r="BC239" s="87">
        <f t="shared" si="202"/>
        <v>119</v>
      </c>
      <c r="BD239" s="87" t="str">
        <f t="shared" si="203"/>
        <v>1c</v>
      </c>
      <c r="BE239" s="87" t="str">
        <f t="shared" si="204"/>
        <v>0</v>
      </c>
      <c r="BG239" s="87">
        <f t="shared" si="205"/>
        <v>119</v>
      </c>
      <c r="BH239" s="127" t="str">
        <f t="shared" si="206"/>
        <v>2.10E+11</v>
      </c>
      <c r="BI239" s="127" t="str">
        <f t="shared" si="207"/>
        <v>8.08E+10</v>
      </c>
      <c r="BJ239" s="87" t="str">
        <f t="shared" si="208"/>
        <v>7850</v>
      </c>
      <c r="BK239" s="87">
        <f t="shared" si="209"/>
        <v>1.3</v>
      </c>
      <c r="BL239" s="87">
        <f t="shared" si="210"/>
        <v>0.02</v>
      </c>
      <c r="BN239" s="129">
        <v>237</v>
      </c>
      <c r="BO239" s="129">
        <v>189</v>
      </c>
      <c r="BP239" s="129">
        <v>190</v>
      </c>
      <c r="BQ239" s="129">
        <v>237</v>
      </c>
      <c r="BR239" s="129">
        <v>237</v>
      </c>
      <c r="BS239" s="129" t="str">
        <v>1c</v>
      </c>
      <c r="BT239" s="129" t="str">
        <v>0</v>
      </c>
      <c r="BU239" s="87">
        <v>0</v>
      </c>
      <c r="BV239" s="129">
        <v>237</v>
      </c>
      <c r="BW239" s="129" t="str">
        <v>2.10E+11</v>
      </c>
      <c r="BX239" s="129" t="str">
        <v>8.08E+10</v>
      </c>
      <c r="BY239" s="129" t="str">
        <v>7850</v>
      </c>
      <c r="BZ239" s="129">
        <v>0.8</v>
      </c>
      <c r="CA239" s="129">
        <v>1.4999999999999999E-2</v>
      </c>
      <c r="CD239" s="87">
        <v>237</v>
      </c>
      <c r="CE239" s="87" t="s">
        <v>180</v>
      </c>
      <c r="CF239" s="87" t="s">
        <v>181</v>
      </c>
      <c r="CG239" s="87">
        <v>1</v>
      </c>
      <c r="CH239" s="87">
        <v>0.8</v>
      </c>
      <c r="CI239" s="87">
        <v>1.4999999999999999E-2</v>
      </c>
      <c r="CK239" s="87">
        <f t="shared" si="229"/>
        <v>237</v>
      </c>
      <c r="CL239" s="87">
        <f t="shared" si="230"/>
        <v>0</v>
      </c>
      <c r="CM239" s="87">
        <f t="shared" si="230"/>
        <v>0</v>
      </c>
      <c r="CN239" s="87">
        <f t="shared" si="231"/>
        <v>28</v>
      </c>
      <c r="CO239" s="87">
        <v>1</v>
      </c>
      <c r="CP239" s="87">
        <v>0</v>
      </c>
      <c r="CR239" s="87">
        <f t="shared" si="187"/>
        <v>237</v>
      </c>
      <c r="CS239" s="87">
        <f t="shared" si="187"/>
        <v>189</v>
      </c>
      <c r="CT239" s="87">
        <f t="shared" si="187"/>
        <v>190</v>
      </c>
      <c r="CU239" s="87">
        <v>3</v>
      </c>
      <c r="CV239" s="87">
        <v>3</v>
      </c>
      <c r="CW239" s="87">
        <v>1</v>
      </c>
      <c r="CX239" s="87">
        <v>0</v>
      </c>
      <c r="CY239" s="87">
        <v>1</v>
      </c>
      <c r="CZ239" s="87">
        <v>3</v>
      </c>
      <c r="DA239" s="87">
        <v>1</v>
      </c>
      <c r="DB239" s="87" t="b">
        <v>1</v>
      </c>
    </row>
    <row r="240" spans="1:106" ht="12.75">
      <c r="A240" s="87">
        <f t="shared" si="232"/>
        <v>10</v>
      </c>
      <c r="B240" s="140">
        <f t="shared" si="193"/>
        <v>238</v>
      </c>
      <c r="C240" s="143">
        <v>30.6</v>
      </c>
      <c r="D240" s="140">
        <v>0</v>
      </c>
      <c r="E240" s="140">
        <v>0</v>
      </c>
      <c r="F240" s="140" t="s">
        <v>142</v>
      </c>
      <c r="G240" s="140"/>
      <c r="H240" s="140"/>
      <c r="J240" s="87">
        <f t="shared" si="221"/>
        <v>119.2</v>
      </c>
      <c r="K240" s="126">
        <v>106</v>
      </c>
      <c r="L240" s="87">
        <v>1.3</v>
      </c>
      <c r="M240" s="87">
        <v>20</v>
      </c>
      <c r="N240" s="87" t="s">
        <v>154</v>
      </c>
      <c r="O240" s="87" t="s">
        <v>155</v>
      </c>
      <c r="P240" s="87">
        <v>0</v>
      </c>
      <c r="Q240" s="127">
        <v>8.0420000000000006E-5</v>
      </c>
      <c r="R240" s="87">
        <v>0</v>
      </c>
      <c r="S240" s="87">
        <v>0</v>
      </c>
      <c r="T240" s="127">
        <v>3460000000</v>
      </c>
      <c r="U240" s="127">
        <v>3460000000</v>
      </c>
      <c r="V240" s="127">
        <v>3249000000</v>
      </c>
      <c r="W240" s="127">
        <v>3249000000</v>
      </c>
      <c r="X240" s="87">
        <v>0</v>
      </c>
      <c r="Y240" s="87">
        <v>0</v>
      </c>
      <c r="Z240" s="127">
        <v>2662000000</v>
      </c>
      <c r="AA240" s="127">
        <v>3.2950000000000001E-5</v>
      </c>
      <c r="AB240" s="127">
        <v>16890000000</v>
      </c>
      <c r="AC240" s="87">
        <v>0.65</v>
      </c>
      <c r="AD240" s="87" t="s">
        <v>156</v>
      </c>
      <c r="AE240" s="87" t="s">
        <v>157</v>
      </c>
      <c r="AF240" s="87" t="s">
        <v>158</v>
      </c>
      <c r="AG240" s="87" t="s">
        <v>159</v>
      </c>
      <c r="AH240" s="87" t="s">
        <v>160</v>
      </c>
      <c r="AI240" s="87" t="s">
        <v>161</v>
      </c>
      <c r="AJ240" s="87" t="s">
        <v>162</v>
      </c>
      <c r="AK240" s="87">
        <v>0</v>
      </c>
      <c r="AL240" s="87">
        <v>0</v>
      </c>
      <c r="AM240" s="87" t="s">
        <v>142</v>
      </c>
      <c r="AO240" s="87">
        <f t="shared" si="196"/>
        <v>238</v>
      </c>
      <c r="AP240" s="87">
        <f t="shared" si="194"/>
        <v>0</v>
      </c>
      <c r="AQ240" s="87">
        <f t="shared" si="194"/>
        <v>0</v>
      </c>
      <c r="AR240" s="87">
        <f t="shared" si="197"/>
        <v>30.6</v>
      </c>
      <c r="AS240" s="87">
        <v>1</v>
      </c>
      <c r="AT240" s="87">
        <v>0</v>
      </c>
      <c r="AU240" s="87">
        <v>0</v>
      </c>
      <c r="AV240" s="87">
        <v>0</v>
      </c>
      <c r="AW240" s="87">
        <v>0</v>
      </c>
      <c r="AY240" s="133"/>
      <c r="AZ240" s="87" t="str">
        <f t="shared" si="199"/>
        <v/>
      </c>
      <c r="BA240" s="87" t="str">
        <f t="shared" si="200"/>
        <v/>
      </c>
      <c r="BB240" s="87" t="str">
        <f t="shared" si="201"/>
        <v/>
      </c>
      <c r="BC240" s="87" t="str">
        <f t="shared" si="202"/>
        <v/>
      </c>
      <c r="BD240" s="87" t="str">
        <f t="shared" si="203"/>
        <v/>
      </c>
      <c r="BE240" s="87" t="str">
        <f t="shared" si="204"/>
        <v/>
      </c>
      <c r="BG240" s="87" t="str">
        <f t="shared" si="205"/>
        <v/>
      </c>
      <c r="BH240" s="127" t="str">
        <f t="shared" si="206"/>
        <v/>
      </c>
      <c r="BI240" s="127" t="str">
        <f t="shared" si="207"/>
        <v/>
      </c>
      <c r="BJ240" s="87" t="str">
        <f t="shared" si="208"/>
        <v/>
      </c>
      <c r="BK240" s="87" t="str">
        <f t="shared" si="209"/>
        <v/>
      </c>
      <c r="BL240" s="87" t="str">
        <f t="shared" si="210"/>
        <v/>
      </c>
      <c r="BN240" s="129">
        <v>238</v>
      </c>
      <c r="BO240" s="129">
        <v>190</v>
      </c>
      <c r="BP240" s="129">
        <v>128</v>
      </c>
      <c r="BQ240" s="129">
        <v>238</v>
      </c>
      <c r="BR240" s="129">
        <v>238</v>
      </c>
      <c r="BS240" s="129" t="str">
        <v>1c</v>
      </c>
      <c r="BT240" s="129" t="str">
        <v>0</v>
      </c>
      <c r="BU240" s="87">
        <v>0</v>
      </c>
      <c r="BV240" s="129">
        <v>238</v>
      </c>
      <c r="BW240" s="129" t="str">
        <v>2.10E+11</v>
      </c>
      <c r="BX240" s="129" t="str">
        <v>8.08E+10</v>
      </c>
      <c r="BY240" s="129" t="str">
        <v>7850</v>
      </c>
      <c r="BZ240" s="129">
        <v>0.8</v>
      </c>
      <c r="CA240" s="129">
        <v>1.4999999999999999E-2</v>
      </c>
      <c r="CD240" s="87">
        <v>238</v>
      </c>
      <c r="CE240" s="87" t="s">
        <v>180</v>
      </c>
      <c r="CF240" s="87" t="s">
        <v>181</v>
      </c>
      <c r="CG240" s="87">
        <v>1</v>
      </c>
      <c r="CH240" s="87">
        <v>0.8</v>
      </c>
      <c r="CI240" s="87">
        <v>1.4999999999999999E-2</v>
      </c>
      <c r="CK240" s="87">
        <f t="shared" si="229"/>
        <v>238</v>
      </c>
      <c r="CL240" s="87">
        <f t="shared" si="230"/>
        <v>0</v>
      </c>
      <c r="CM240" s="87">
        <f t="shared" si="230"/>
        <v>0</v>
      </c>
      <c r="CN240" s="87">
        <f t="shared" si="231"/>
        <v>30.6</v>
      </c>
      <c r="CO240" s="87">
        <v>1</v>
      </c>
      <c r="CP240" s="87">
        <v>0</v>
      </c>
      <c r="CR240" s="87">
        <f t="shared" si="187"/>
        <v>238</v>
      </c>
      <c r="CS240" s="87">
        <f t="shared" si="187"/>
        <v>190</v>
      </c>
      <c r="CT240" s="87">
        <f t="shared" si="187"/>
        <v>128</v>
      </c>
      <c r="CU240" s="87">
        <v>3</v>
      </c>
      <c r="CV240" s="87">
        <v>3</v>
      </c>
      <c r="CW240" s="87">
        <v>1</v>
      </c>
      <c r="CX240" s="87">
        <v>0</v>
      </c>
      <c r="CY240" s="87">
        <v>1</v>
      </c>
      <c r="CZ240" s="87">
        <v>3</v>
      </c>
      <c r="DA240" s="87">
        <v>1</v>
      </c>
      <c r="DB240" s="87" t="b">
        <v>1</v>
      </c>
    </row>
    <row r="241" spans="1:106" ht="12.75">
      <c r="A241" s="87">
        <f t="shared" si="232"/>
        <v>11</v>
      </c>
      <c r="B241" s="140">
        <f t="shared" si="193"/>
        <v>239</v>
      </c>
      <c r="C241" s="143">
        <v>33.200000000000003</v>
      </c>
      <c r="D241" s="140">
        <v>0</v>
      </c>
      <c r="E241" s="140">
        <v>0</v>
      </c>
      <c r="F241" s="140" t="s">
        <v>142</v>
      </c>
      <c r="G241" s="140"/>
      <c r="H241" s="140"/>
      <c r="J241" s="87">
        <f t="shared" si="221"/>
        <v>120.1</v>
      </c>
      <c r="K241" s="126">
        <v>13</v>
      </c>
      <c r="L241" s="87">
        <v>1.3</v>
      </c>
      <c r="M241" s="87">
        <v>20</v>
      </c>
      <c r="N241" s="87" t="s">
        <v>154</v>
      </c>
      <c r="O241" s="87" t="s">
        <v>155</v>
      </c>
      <c r="P241" s="87">
        <v>0</v>
      </c>
      <c r="Q241" s="127">
        <v>8.0420000000000006E-5</v>
      </c>
      <c r="R241" s="87">
        <v>0</v>
      </c>
      <c r="S241" s="87">
        <v>0</v>
      </c>
      <c r="T241" s="127">
        <v>3460000000</v>
      </c>
      <c r="U241" s="127">
        <v>3460000000</v>
      </c>
      <c r="V241" s="127">
        <v>3249000000</v>
      </c>
      <c r="W241" s="127">
        <v>3249000000</v>
      </c>
      <c r="X241" s="87">
        <v>0</v>
      </c>
      <c r="Y241" s="87">
        <v>0</v>
      </c>
      <c r="Z241" s="127">
        <v>2662000000</v>
      </c>
      <c r="AA241" s="127">
        <v>3.2950000000000001E-5</v>
      </c>
      <c r="AB241" s="127">
        <v>16890000000</v>
      </c>
      <c r="AC241" s="87">
        <v>0.65</v>
      </c>
      <c r="AD241" s="87" t="s">
        <v>156</v>
      </c>
      <c r="AE241" s="87" t="s">
        <v>157</v>
      </c>
      <c r="AF241" s="87" t="s">
        <v>158</v>
      </c>
      <c r="AG241" s="87" t="s">
        <v>159</v>
      </c>
      <c r="AH241" s="87" t="s">
        <v>160</v>
      </c>
      <c r="AI241" s="87" t="s">
        <v>161</v>
      </c>
      <c r="AJ241" s="87" t="s">
        <v>162</v>
      </c>
      <c r="AK241" s="87">
        <v>0</v>
      </c>
      <c r="AL241" s="87">
        <v>0</v>
      </c>
      <c r="AM241" s="87" t="s">
        <v>142</v>
      </c>
      <c r="AO241" s="87">
        <f t="shared" si="196"/>
        <v>239</v>
      </c>
      <c r="AP241" s="87">
        <f t="shared" si="194"/>
        <v>0</v>
      </c>
      <c r="AQ241" s="87">
        <f t="shared" si="194"/>
        <v>0</v>
      </c>
      <c r="AR241" s="87">
        <f t="shared" si="197"/>
        <v>33.200000000000003</v>
      </c>
      <c r="AS241" s="87">
        <v>1</v>
      </c>
      <c r="AT241" s="87">
        <v>0</v>
      </c>
      <c r="AU241" s="87">
        <v>0</v>
      </c>
      <c r="AV241" s="87">
        <v>0</v>
      </c>
      <c r="AW241" s="87">
        <v>0</v>
      </c>
      <c r="AY241" s="133">
        <f t="shared" ref="AY241" si="237">IF(J241="", "", INT(J241))</f>
        <v>120</v>
      </c>
      <c r="AZ241" s="87">
        <f t="shared" si="199"/>
        <v>13</v>
      </c>
      <c r="BA241" s="87">
        <f t="shared" si="200"/>
        <v>107</v>
      </c>
      <c r="BB241" s="87">
        <f t="shared" si="201"/>
        <v>120</v>
      </c>
      <c r="BC241" s="87">
        <f t="shared" si="202"/>
        <v>120</v>
      </c>
      <c r="BD241" s="87" t="str">
        <f t="shared" si="203"/>
        <v>1c</v>
      </c>
      <c r="BE241" s="87" t="str">
        <f t="shared" si="204"/>
        <v>0</v>
      </c>
      <c r="BG241" s="87">
        <f t="shared" si="205"/>
        <v>120</v>
      </c>
      <c r="BH241" s="127" t="str">
        <f t="shared" si="206"/>
        <v>2.10E+11</v>
      </c>
      <c r="BI241" s="127" t="str">
        <f t="shared" si="207"/>
        <v>8.08E+10</v>
      </c>
      <c r="BJ241" s="87" t="str">
        <f t="shared" si="208"/>
        <v>7850</v>
      </c>
      <c r="BK241" s="87">
        <f t="shared" si="209"/>
        <v>1.3</v>
      </c>
      <c r="BL241" s="87">
        <f t="shared" si="210"/>
        <v>0.02</v>
      </c>
      <c r="BN241" s="129">
        <v>239</v>
      </c>
      <c r="BO241" s="129">
        <v>76</v>
      </c>
      <c r="BP241" s="129">
        <v>191</v>
      </c>
      <c r="BQ241" s="129">
        <v>239</v>
      </c>
      <c r="BR241" s="129">
        <v>239</v>
      </c>
      <c r="BS241" s="129" t="str">
        <v>1c</v>
      </c>
      <c r="BT241" s="129" t="str">
        <v>0</v>
      </c>
      <c r="BU241" s="87">
        <v>0</v>
      </c>
      <c r="BV241" s="129">
        <v>239</v>
      </c>
      <c r="BW241" s="129" t="str">
        <v>2.10E+11</v>
      </c>
      <c r="BX241" s="129" t="str">
        <v>8.08E+10</v>
      </c>
      <c r="BY241" s="129" t="str">
        <v>7850</v>
      </c>
      <c r="BZ241" s="129">
        <v>0.8</v>
      </c>
      <c r="CA241" s="129">
        <v>1.4999999999999999E-2</v>
      </c>
      <c r="CD241" s="87">
        <v>239</v>
      </c>
      <c r="CE241" s="87" t="s">
        <v>180</v>
      </c>
      <c r="CF241" s="87" t="s">
        <v>181</v>
      </c>
      <c r="CG241" s="87">
        <v>1</v>
      </c>
      <c r="CH241" s="87">
        <v>0.8</v>
      </c>
      <c r="CI241" s="87">
        <v>1.4999999999999999E-2</v>
      </c>
      <c r="CK241" s="87">
        <f t="shared" si="229"/>
        <v>239</v>
      </c>
      <c r="CL241" s="87">
        <f t="shared" si="230"/>
        <v>0</v>
      </c>
      <c r="CM241" s="87">
        <f t="shared" si="230"/>
        <v>0</v>
      </c>
      <c r="CN241" s="87">
        <f t="shared" si="231"/>
        <v>33.200000000000003</v>
      </c>
      <c r="CO241" s="87">
        <v>1</v>
      </c>
      <c r="CP241" s="87">
        <v>0</v>
      </c>
      <c r="CR241" s="87">
        <f t="shared" si="187"/>
        <v>239</v>
      </c>
      <c r="CS241" s="87">
        <f t="shared" si="187"/>
        <v>76</v>
      </c>
      <c r="CT241" s="87">
        <f t="shared" si="187"/>
        <v>191</v>
      </c>
      <c r="CU241" s="87">
        <v>3</v>
      </c>
      <c r="CV241" s="87">
        <v>3</v>
      </c>
      <c r="CW241" s="87">
        <v>1</v>
      </c>
      <c r="CX241" s="87">
        <v>0</v>
      </c>
      <c r="CY241" s="87">
        <v>1</v>
      </c>
      <c r="CZ241" s="87">
        <v>3</v>
      </c>
      <c r="DA241" s="87">
        <v>1</v>
      </c>
      <c r="DB241" s="87" t="b">
        <v>1</v>
      </c>
    </row>
    <row r="242" spans="1:106" ht="12.75">
      <c r="A242" s="87">
        <f t="shared" si="232"/>
        <v>12</v>
      </c>
      <c r="B242" s="140">
        <f t="shared" si="193"/>
        <v>240</v>
      </c>
      <c r="C242" s="143">
        <v>35.75</v>
      </c>
      <c r="D242" s="140">
        <v>0</v>
      </c>
      <c r="E242" s="140">
        <v>0</v>
      </c>
      <c r="F242" s="140" t="s">
        <v>145</v>
      </c>
      <c r="G242" s="140"/>
      <c r="H242" s="140"/>
      <c r="J242" s="87">
        <f t="shared" si="221"/>
        <v>120.2</v>
      </c>
      <c r="K242" s="126">
        <v>107</v>
      </c>
      <c r="L242" s="87">
        <v>1.3</v>
      </c>
      <c r="M242" s="87">
        <v>20</v>
      </c>
      <c r="N242" s="87" t="s">
        <v>154</v>
      </c>
      <c r="O242" s="87" t="s">
        <v>155</v>
      </c>
      <c r="P242" s="87">
        <v>0</v>
      </c>
      <c r="Q242" s="127">
        <v>8.0420000000000006E-5</v>
      </c>
      <c r="R242" s="87">
        <v>0</v>
      </c>
      <c r="S242" s="87">
        <v>0</v>
      </c>
      <c r="T242" s="127">
        <v>3460000000</v>
      </c>
      <c r="U242" s="127">
        <v>3460000000</v>
      </c>
      <c r="V242" s="127">
        <v>3249000000</v>
      </c>
      <c r="W242" s="127">
        <v>3249000000</v>
      </c>
      <c r="X242" s="87">
        <v>0</v>
      </c>
      <c r="Y242" s="87">
        <v>0</v>
      </c>
      <c r="Z242" s="127">
        <v>2662000000</v>
      </c>
      <c r="AA242" s="127">
        <v>3.2950000000000001E-5</v>
      </c>
      <c r="AB242" s="127">
        <v>16890000000</v>
      </c>
      <c r="AC242" s="87">
        <v>0.65</v>
      </c>
      <c r="AD242" s="87" t="s">
        <v>156</v>
      </c>
      <c r="AE242" s="87" t="s">
        <v>157</v>
      </c>
      <c r="AF242" s="87" t="s">
        <v>158</v>
      </c>
      <c r="AG242" s="87" t="s">
        <v>159</v>
      </c>
      <c r="AH242" s="87" t="s">
        <v>160</v>
      </c>
      <c r="AI242" s="87" t="s">
        <v>161</v>
      </c>
      <c r="AJ242" s="87" t="s">
        <v>162</v>
      </c>
      <c r="AK242" s="87">
        <v>0</v>
      </c>
      <c r="AL242" s="87">
        <v>0</v>
      </c>
      <c r="AM242" s="87" t="s">
        <v>142</v>
      </c>
      <c r="AO242" s="87">
        <f t="shared" si="196"/>
        <v>240</v>
      </c>
      <c r="AP242" s="87">
        <f t="shared" si="194"/>
        <v>0</v>
      </c>
      <c r="AQ242" s="87">
        <f t="shared" si="194"/>
        <v>0</v>
      </c>
      <c r="AR242" s="87">
        <f t="shared" si="197"/>
        <v>35.75</v>
      </c>
      <c r="AS242" s="87">
        <v>1</v>
      </c>
      <c r="AT242" s="87">
        <v>0</v>
      </c>
      <c r="AU242" s="87">
        <v>0</v>
      </c>
      <c r="AV242" s="87">
        <v>0</v>
      </c>
      <c r="AW242" s="87">
        <v>0</v>
      </c>
      <c r="AY242" s="133"/>
      <c r="AZ242" s="87" t="str">
        <f t="shared" si="199"/>
        <v/>
      </c>
      <c r="BA242" s="87" t="str">
        <f t="shared" si="200"/>
        <v/>
      </c>
      <c r="BB242" s="87" t="str">
        <f t="shared" si="201"/>
        <v/>
      </c>
      <c r="BC242" s="87" t="str">
        <f t="shared" si="202"/>
        <v/>
      </c>
      <c r="BD242" s="87" t="str">
        <f t="shared" si="203"/>
        <v/>
      </c>
      <c r="BE242" s="87" t="str">
        <f t="shared" si="204"/>
        <v/>
      </c>
      <c r="BG242" s="87" t="str">
        <f t="shared" si="205"/>
        <v/>
      </c>
      <c r="BH242" s="127" t="str">
        <f t="shared" si="206"/>
        <v/>
      </c>
      <c r="BI242" s="127" t="str">
        <f t="shared" si="207"/>
        <v/>
      </c>
      <c r="BJ242" s="87" t="str">
        <f t="shared" si="208"/>
        <v/>
      </c>
      <c r="BK242" s="87" t="str">
        <f t="shared" si="209"/>
        <v/>
      </c>
      <c r="BL242" s="87" t="str">
        <f t="shared" si="210"/>
        <v/>
      </c>
      <c r="BN242" s="129">
        <v>240</v>
      </c>
      <c r="BO242" s="129">
        <v>191</v>
      </c>
      <c r="BP242" s="129">
        <v>192</v>
      </c>
      <c r="BQ242" s="129">
        <v>240</v>
      </c>
      <c r="BR242" s="129">
        <v>240</v>
      </c>
      <c r="BS242" s="129" t="str">
        <v>1c</v>
      </c>
      <c r="BT242" s="129" t="str">
        <v>0</v>
      </c>
      <c r="BU242" s="87">
        <v>0</v>
      </c>
      <c r="BV242" s="129">
        <v>240</v>
      </c>
      <c r="BW242" s="129" t="str">
        <v>2.10E+11</v>
      </c>
      <c r="BX242" s="129" t="str">
        <v>8.08E+10</v>
      </c>
      <c r="BY242" s="129" t="str">
        <v>7850</v>
      </c>
      <c r="BZ242" s="129">
        <v>0.8</v>
      </c>
      <c r="CA242" s="129">
        <v>1.4999999999999999E-2</v>
      </c>
      <c r="CD242" s="87">
        <v>240</v>
      </c>
      <c r="CE242" s="87" t="s">
        <v>180</v>
      </c>
      <c r="CF242" s="87" t="s">
        <v>181</v>
      </c>
      <c r="CG242" s="87">
        <v>1</v>
      </c>
      <c r="CH242" s="87">
        <v>0.8</v>
      </c>
      <c r="CI242" s="87">
        <v>1.4999999999999999E-2</v>
      </c>
      <c r="CK242" s="87">
        <f t="shared" si="229"/>
        <v>240</v>
      </c>
      <c r="CL242" s="87">
        <f t="shared" si="230"/>
        <v>0</v>
      </c>
      <c r="CM242" s="87">
        <f t="shared" si="230"/>
        <v>0</v>
      </c>
      <c r="CN242" s="87">
        <f t="shared" si="231"/>
        <v>35.75</v>
      </c>
      <c r="CO242" s="87">
        <v>1</v>
      </c>
      <c r="CP242" s="87">
        <v>0</v>
      </c>
      <c r="CR242" s="87">
        <f t="shared" si="187"/>
        <v>240</v>
      </c>
      <c r="CS242" s="87">
        <f t="shared" si="187"/>
        <v>191</v>
      </c>
      <c r="CT242" s="87">
        <f t="shared" si="187"/>
        <v>192</v>
      </c>
      <c r="CU242" s="87">
        <v>3</v>
      </c>
      <c r="CV242" s="87">
        <v>3</v>
      </c>
      <c r="CW242" s="87">
        <v>1</v>
      </c>
      <c r="CX242" s="87">
        <v>0</v>
      </c>
      <c r="CY242" s="87">
        <v>1</v>
      </c>
      <c r="CZ242" s="87">
        <v>3</v>
      </c>
      <c r="DA242" s="87">
        <v>1</v>
      </c>
      <c r="DB242" s="87" t="b">
        <v>1</v>
      </c>
    </row>
    <row r="243" spans="1:106" ht="12.75">
      <c r="A243" s="87">
        <f t="shared" si="232"/>
        <v>13</v>
      </c>
      <c r="B243" s="140">
        <f t="shared" si="193"/>
        <v>241</v>
      </c>
      <c r="C243" s="143">
        <v>36</v>
      </c>
      <c r="D243" s="140">
        <v>0</v>
      </c>
      <c r="E243" s="140">
        <v>0</v>
      </c>
      <c r="F243" s="140" t="s">
        <v>145</v>
      </c>
      <c r="G243" s="140"/>
      <c r="H243" s="140"/>
      <c r="J243" s="87">
        <f t="shared" si="221"/>
        <v>121.1</v>
      </c>
      <c r="K243" s="126">
        <v>13</v>
      </c>
      <c r="L243" s="87">
        <v>1.3</v>
      </c>
      <c r="M243" s="87">
        <v>20</v>
      </c>
      <c r="N243" s="87" t="s">
        <v>154</v>
      </c>
      <c r="O243" s="87" t="s">
        <v>155</v>
      </c>
      <c r="P243" s="87">
        <v>0</v>
      </c>
      <c r="Q243" s="127">
        <v>8.0420000000000006E-5</v>
      </c>
      <c r="R243" s="87">
        <v>0</v>
      </c>
      <c r="S243" s="87">
        <v>0</v>
      </c>
      <c r="T243" s="127">
        <v>3460000000</v>
      </c>
      <c r="U243" s="127">
        <v>3460000000</v>
      </c>
      <c r="V243" s="127">
        <v>3249000000</v>
      </c>
      <c r="W243" s="127">
        <v>3249000000</v>
      </c>
      <c r="X243" s="87">
        <v>0</v>
      </c>
      <c r="Y243" s="87">
        <v>0</v>
      </c>
      <c r="Z243" s="127">
        <v>2662000000</v>
      </c>
      <c r="AA243" s="127">
        <v>3.2950000000000001E-5</v>
      </c>
      <c r="AB243" s="127">
        <v>16890000000</v>
      </c>
      <c r="AC243" s="87">
        <v>0.65</v>
      </c>
      <c r="AD243" s="87" t="s">
        <v>156</v>
      </c>
      <c r="AE243" s="87" t="s">
        <v>157</v>
      </c>
      <c r="AF243" s="87" t="s">
        <v>158</v>
      </c>
      <c r="AG243" s="87" t="s">
        <v>159</v>
      </c>
      <c r="AH243" s="87" t="s">
        <v>160</v>
      </c>
      <c r="AI243" s="87" t="s">
        <v>161</v>
      </c>
      <c r="AJ243" s="87" t="s">
        <v>162</v>
      </c>
      <c r="AK243" s="87">
        <v>0</v>
      </c>
      <c r="AL243" s="87">
        <v>0</v>
      </c>
      <c r="AM243" s="87" t="s">
        <v>142</v>
      </c>
      <c r="AO243" s="87">
        <f t="shared" si="196"/>
        <v>241</v>
      </c>
      <c r="AP243" s="87">
        <f t="shared" si="194"/>
        <v>0</v>
      </c>
      <c r="AQ243" s="87">
        <f t="shared" si="194"/>
        <v>0</v>
      </c>
      <c r="AR243" s="87">
        <f t="shared" si="197"/>
        <v>36</v>
      </c>
      <c r="AS243" s="87">
        <v>1</v>
      </c>
      <c r="AT243" s="87">
        <v>0</v>
      </c>
      <c r="AU243" s="87">
        <v>0</v>
      </c>
      <c r="AV243" s="87">
        <v>0</v>
      </c>
      <c r="AW243" s="87">
        <v>0</v>
      </c>
      <c r="AY243" s="133">
        <f t="shared" ref="AY243" si="238">IF(J243="", "", INT(J243))</f>
        <v>121</v>
      </c>
      <c r="AZ243" s="87">
        <f t="shared" si="199"/>
        <v>13</v>
      </c>
      <c r="BA243" s="87">
        <f t="shared" si="200"/>
        <v>114</v>
      </c>
      <c r="BB243" s="87">
        <f t="shared" si="201"/>
        <v>121</v>
      </c>
      <c r="BC243" s="87">
        <f t="shared" si="202"/>
        <v>121</v>
      </c>
      <c r="BD243" s="87" t="str">
        <f t="shared" si="203"/>
        <v>1c</v>
      </c>
      <c r="BE243" s="87" t="str">
        <f t="shared" si="204"/>
        <v>0</v>
      </c>
      <c r="BG243" s="87">
        <f t="shared" si="205"/>
        <v>121</v>
      </c>
      <c r="BH243" s="127" t="str">
        <f t="shared" si="206"/>
        <v>2.10E+11</v>
      </c>
      <c r="BI243" s="127" t="str">
        <f t="shared" si="207"/>
        <v>8.08E+10</v>
      </c>
      <c r="BJ243" s="87" t="str">
        <f t="shared" si="208"/>
        <v>7850</v>
      </c>
      <c r="BK243" s="87">
        <f t="shared" si="209"/>
        <v>1.3</v>
      </c>
      <c r="BL243" s="87">
        <f t="shared" si="210"/>
        <v>0.02</v>
      </c>
      <c r="BN243" s="129">
        <v>241</v>
      </c>
      <c r="BO243" s="129">
        <v>192</v>
      </c>
      <c r="BP243" s="129">
        <v>139</v>
      </c>
      <c r="BQ243" s="129">
        <v>241</v>
      </c>
      <c r="BR243" s="129">
        <v>241</v>
      </c>
      <c r="BS243" s="129" t="str">
        <v>1c</v>
      </c>
      <c r="BT243" s="129" t="str">
        <v>0</v>
      </c>
      <c r="BU243" s="87">
        <v>0</v>
      </c>
      <c r="BV243" s="129">
        <v>241</v>
      </c>
      <c r="BW243" s="129" t="str">
        <v>2.10E+11</v>
      </c>
      <c r="BX243" s="129" t="str">
        <v>8.08E+10</v>
      </c>
      <c r="BY243" s="129" t="str">
        <v>7850</v>
      </c>
      <c r="BZ243" s="129">
        <v>0.8</v>
      </c>
      <c r="CA243" s="129">
        <v>1.4999999999999999E-2</v>
      </c>
      <c r="CD243" s="87">
        <v>241</v>
      </c>
      <c r="CE243" s="87" t="s">
        <v>180</v>
      </c>
      <c r="CF243" s="87" t="s">
        <v>181</v>
      </c>
      <c r="CG243" s="87">
        <v>1</v>
      </c>
      <c r="CH243" s="87">
        <v>0.8</v>
      </c>
      <c r="CI243" s="87">
        <v>1.4999999999999999E-2</v>
      </c>
      <c r="CK243" s="87">
        <f t="shared" si="229"/>
        <v>241</v>
      </c>
      <c r="CL243" s="87">
        <f t="shared" si="230"/>
        <v>0</v>
      </c>
      <c r="CM243" s="87">
        <f t="shared" si="230"/>
        <v>0</v>
      </c>
      <c r="CN243" s="87">
        <f t="shared" si="231"/>
        <v>36</v>
      </c>
      <c r="CO243" s="87">
        <v>1</v>
      </c>
      <c r="CP243" s="87">
        <v>0</v>
      </c>
      <c r="CR243" s="87">
        <f t="shared" si="187"/>
        <v>241</v>
      </c>
      <c r="CS243" s="87">
        <f t="shared" si="187"/>
        <v>192</v>
      </c>
      <c r="CT243" s="87">
        <f t="shared" si="187"/>
        <v>139</v>
      </c>
      <c r="CU243" s="87">
        <v>3</v>
      </c>
      <c r="CV243" s="87">
        <v>3</v>
      </c>
      <c r="CW243" s="87">
        <v>1</v>
      </c>
      <c r="CX243" s="87">
        <v>0</v>
      </c>
      <c r="CY243" s="87">
        <v>1</v>
      </c>
      <c r="CZ243" s="87">
        <v>3</v>
      </c>
      <c r="DA243" s="87">
        <v>1</v>
      </c>
      <c r="DB243" s="87" t="b">
        <v>1</v>
      </c>
    </row>
    <row r="244" spans="1:106" ht="12.75">
      <c r="A244" s="87">
        <f t="shared" si="232"/>
        <v>14</v>
      </c>
      <c r="B244" s="140">
        <f t="shared" si="193"/>
        <v>242</v>
      </c>
      <c r="C244" s="143">
        <v>36.25</v>
      </c>
      <c r="D244" s="140">
        <v>0</v>
      </c>
      <c r="E244" s="140">
        <v>0</v>
      </c>
      <c r="F244" s="140" t="s">
        <v>142</v>
      </c>
      <c r="G244" s="140"/>
      <c r="H244" s="140"/>
      <c r="J244" s="87">
        <f t="shared" si="221"/>
        <v>121.2</v>
      </c>
      <c r="K244" s="126">
        <v>114</v>
      </c>
      <c r="L244" s="87">
        <v>1.3</v>
      </c>
      <c r="M244" s="87">
        <v>20</v>
      </c>
      <c r="N244" s="87" t="s">
        <v>154</v>
      </c>
      <c r="O244" s="87" t="s">
        <v>155</v>
      </c>
      <c r="P244" s="87">
        <v>0</v>
      </c>
      <c r="Q244" s="127">
        <v>8.0420000000000006E-5</v>
      </c>
      <c r="R244" s="87">
        <v>0</v>
      </c>
      <c r="S244" s="87">
        <v>0</v>
      </c>
      <c r="T244" s="127">
        <v>3460000000</v>
      </c>
      <c r="U244" s="127">
        <v>3460000000</v>
      </c>
      <c r="V244" s="127">
        <v>3249000000</v>
      </c>
      <c r="W244" s="127">
        <v>3249000000</v>
      </c>
      <c r="X244" s="87">
        <v>0</v>
      </c>
      <c r="Y244" s="87">
        <v>0</v>
      </c>
      <c r="Z244" s="127">
        <v>2662000000</v>
      </c>
      <c r="AA244" s="127">
        <v>3.2950000000000001E-5</v>
      </c>
      <c r="AB244" s="127">
        <v>16890000000</v>
      </c>
      <c r="AC244" s="87">
        <v>0.65</v>
      </c>
      <c r="AD244" s="87" t="s">
        <v>156</v>
      </c>
      <c r="AE244" s="87" t="s">
        <v>157</v>
      </c>
      <c r="AF244" s="87" t="s">
        <v>158</v>
      </c>
      <c r="AG244" s="87" t="s">
        <v>159</v>
      </c>
      <c r="AH244" s="87" t="s">
        <v>160</v>
      </c>
      <c r="AI244" s="87" t="s">
        <v>161</v>
      </c>
      <c r="AJ244" s="87" t="s">
        <v>162</v>
      </c>
      <c r="AK244" s="87">
        <v>0</v>
      </c>
      <c r="AL244" s="87">
        <v>0</v>
      </c>
      <c r="AM244" s="87" t="s">
        <v>142</v>
      </c>
      <c r="AO244" s="87">
        <f t="shared" si="196"/>
        <v>242</v>
      </c>
      <c r="AP244" s="87">
        <f t="shared" si="194"/>
        <v>0</v>
      </c>
      <c r="AQ244" s="87">
        <f t="shared" si="194"/>
        <v>0</v>
      </c>
      <c r="AR244" s="87">
        <f t="shared" si="197"/>
        <v>36.25</v>
      </c>
      <c r="AS244" s="87">
        <v>1</v>
      </c>
      <c r="AT244" s="87">
        <v>0</v>
      </c>
      <c r="AU244" s="87">
        <v>0</v>
      </c>
      <c r="AV244" s="87">
        <v>0</v>
      </c>
      <c r="AW244" s="87">
        <v>0</v>
      </c>
      <c r="AY244" s="133"/>
      <c r="AZ244" s="87" t="str">
        <f t="shared" si="199"/>
        <v/>
      </c>
      <c r="BA244" s="87" t="str">
        <f t="shared" si="200"/>
        <v/>
      </c>
      <c r="BB244" s="87" t="str">
        <f t="shared" si="201"/>
        <v/>
      </c>
      <c r="BC244" s="87" t="str">
        <f t="shared" si="202"/>
        <v/>
      </c>
      <c r="BD244" s="87" t="str">
        <f t="shared" si="203"/>
        <v/>
      </c>
      <c r="BE244" s="87" t="str">
        <f t="shared" si="204"/>
        <v/>
      </c>
      <c r="BG244" s="87" t="str">
        <f t="shared" si="205"/>
        <v/>
      </c>
      <c r="BH244" s="127" t="str">
        <f t="shared" si="206"/>
        <v/>
      </c>
      <c r="BI244" s="127" t="str">
        <f t="shared" si="207"/>
        <v/>
      </c>
      <c r="BJ244" s="87" t="str">
        <f t="shared" si="208"/>
        <v/>
      </c>
      <c r="BK244" s="87" t="str">
        <f t="shared" si="209"/>
        <v/>
      </c>
      <c r="BL244" s="87" t="str">
        <f t="shared" si="210"/>
        <v/>
      </c>
      <c r="BN244" s="129">
        <v>242</v>
      </c>
      <c r="BO244" s="129">
        <v>84</v>
      </c>
      <c r="BP244" s="129">
        <v>193</v>
      </c>
      <c r="BQ244" s="129">
        <v>242</v>
      </c>
      <c r="BR244" s="129">
        <v>242</v>
      </c>
      <c r="BS244" s="129" t="str">
        <v>1c</v>
      </c>
      <c r="BT244" s="129" t="str">
        <v>0</v>
      </c>
      <c r="BU244" s="87">
        <v>0</v>
      </c>
      <c r="BV244" s="129">
        <v>242</v>
      </c>
      <c r="BW244" s="129" t="str">
        <v>2.10E+11</v>
      </c>
      <c r="BX244" s="129" t="str">
        <v>8.08E+10</v>
      </c>
      <c r="BY244" s="129" t="str">
        <v>7850</v>
      </c>
      <c r="BZ244" s="129">
        <v>0.8</v>
      </c>
      <c r="CA244" s="129">
        <v>1.4999999999999999E-2</v>
      </c>
      <c r="CD244" s="87">
        <v>242</v>
      </c>
      <c r="CE244" s="87" t="s">
        <v>180</v>
      </c>
      <c r="CF244" s="87" t="s">
        <v>181</v>
      </c>
      <c r="CG244" s="87">
        <v>1</v>
      </c>
      <c r="CH244" s="87">
        <v>0.8</v>
      </c>
      <c r="CI244" s="87">
        <v>1.4999999999999999E-2</v>
      </c>
      <c r="CK244" s="87">
        <f t="shared" si="229"/>
        <v>242</v>
      </c>
      <c r="CL244" s="87">
        <f t="shared" si="230"/>
        <v>0</v>
      </c>
      <c r="CM244" s="87">
        <f t="shared" si="230"/>
        <v>0</v>
      </c>
      <c r="CN244" s="87">
        <f t="shared" si="231"/>
        <v>36.25</v>
      </c>
      <c r="CO244" s="87">
        <v>1</v>
      </c>
      <c r="CP244" s="87">
        <v>0</v>
      </c>
      <c r="CR244" s="87">
        <f t="shared" ref="CR244:CT259" si="239">BN244</f>
        <v>242</v>
      </c>
      <c r="CS244" s="87">
        <f t="shared" si="239"/>
        <v>84</v>
      </c>
      <c r="CT244" s="87">
        <f t="shared" si="239"/>
        <v>193</v>
      </c>
      <c r="CU244" s="87">
        <v>3</v>
      </c>
      <c r="CV244" s="87">
        <v>3</v>
      </c>
      <c r="CW244" s="87">
        <v>1</v>
      </c>
      <c r="CX244" s="87">
        <v>0</v>
      </c>
      <c r="CY244" s="87">
        <v>1</v>
      </c>
      <c r="CZ244" s="87">
        <v>3</v>
      </c>
      <c r="DA244" s="87">
        <v>1</v>
      </c>
      <c r="DB244" s="87" t="b">
        <v>1</v>
      </c>
    </row>
    <row r="245" spans="1:106" ht="12.75">
      <c r="A245" s="87">
        <f t="shared" si="232"/>
        <v>15</v>
      </c>
      <c r="B245" s="140">
        <f t="shared" si="193"/>
        <v>243</v>
      </c>
      <c r="C245" s="143">
        <v>38.75</v>
      </c>
      <c r="D245" s="140">
        <v>0</v>
      </c>
      <c r="E245" s="140">
        <v>0</v>
      </c>
      <c r="F245" s="140" t="s">
        <v>142</v>
      </c>
      <c r="G245" s="140"/>
      <c r="H245" s="140"/>
      <c r="J245" s="87">
        <f t="shared" si="221"/>
        <v>122.1</v>
      </c>
      <c r="K245" s="126">
        <v>17</v>
      </c>
      <c r="L245" s="87">
        <v>1</v>
      </c>
      <c r="M245" s="87">
        <v>20</v>
      </c>
      <c r="N245" s="87" t="s">
        <v>154</v>
      </c>
      <c r="O245" s="87" t="s">
        <v>155</v>
      </c>
      <c r="P245" s="87">
        <v>0</v>
      </c>
      <c r="Q245" s="127">
        <v>6.1580000000000003E-5</v>
      </c>
      <c r="R245" s="87">
        <v>0</v>
      </c>
      <c r="S245" s="87">
        <v>0</v>
      </c>
      <c r="T245" s="127">
        <v>1553000000</v>
      </c>
      <c r="U245" s="127">
        <v>1553000000</v>
      </c>
      <c r="V245" s="127">
        <v>2488000000</v>
      </c>
      <c r="W245" s="127">
        <v>2488000000</v>
      </c>
      <c r="X245" s="87">
        <v>0</v>
      </c>
      <c r="Y245" s="87">
        <v>0</v>
      </c>
      <c r="Z245" s="127">
        <v>1195000000</v>
      </c>
      <c r="AA245" s="127">
        <v>1.4790000000000001E-5</v>
      </c>
      <c r="AB245" s="127">
        <v>12930000000</v>
      </c>
      <c r="AC245" s="87">
        <v>0.65</v>
      </c>
      <c r="AD245" s="87" t="s">
        <v>156</v>
      </c>
      <c r="AE245" s="87" t="s">
        <v>157</v>
      </c>
      <c r="AF245" s="87" t="s">
        <v>158</v>
      </c>
      <c r="AG245" s="87" t="s">
        <v>159</v>
      </c>
      <c r="AH245" s="87" t="s">
        <v>160</v>
      </c>
      <c r="AI245" s="87" t="s">
        <v>161</v>
      </c>
      <c r="AJ245" s="87" t="s">
        <v>162</v>
      </c>
      <c r="AK245" s="87">
        <v>0</v>
      </c>
      <c r="AL245" s="87">
        <v>0</v>
      </c>
      <c r="AM245" s="87" t="s">
        <v>142</v>
      </c>
      <c r="AO245" s="87">
        <f t="shared" si="196"/>
        <v>243</v>
      </c>
      <c r="AP245" s="87">
        <f t="shared" si="194"/>
        <v>0</v>
      </c>
      <c r="AQ245" s="87">
        <f t="shared" si="194"/>
        <v>0</v>
      </c>
      <c r="AR245" s="87">
        <f t="shared" si="197"/>
        <v>38.75</v>
      </c>
      <c r="AS245" s="87">
        <v>1</v>
      </c>
      <c r="AT245" s="87">
        <v>0</v>
      </c>
      <c r="AU245" s="87">
        <v>0</v>
      </c>
      <c r="AV245" s="87">
        <v>0</v>
      </c>
      <c r="AW245" s="87">
        <v>0</v>
      </c>
      <c r="AY245" s="133">
        <f t="shared" ref="AY245" si="240">IF(J245="", "", INT(J245))</f>
        <v>122</v>
      </c>
      <c r="AZ245" s="87">
        <f t="shared" si="199"/>
        <v>17</v>
      </c>
      <c r="BA245" s="87">
        <f t="shared" si="200"/>
        <v>121</v>
      </c>
      <c r="BB245" s="87">
        <f t="shared" si="201"/>
        <v>122</v>
      </c>
      <c r="BC245" s="87">
        <f t="shared" si="202"/>
        <v>122</v>
      </c>
      <c r="BD245" s="87" t="str">
        <f t="shared" si="203"/>
        <v>1c</v>
      </c>
      <c r="BE245" s="87" t="str">
        <f t="shared" si="204"/>
        <v>0</v>
      </c>
      <c r="BG245" s="87">
        <f t="shared" si="205"/>
        <v>122</v>
      </c>
      <c r="BH245" s="127" t="str">
        <f t="shared" si="206"/>
        <v>2.10E+11</v>
      </c>
      <c r="BI245" s="127" t="str">
        <f t="shared" si="207"/>
        <v>8.08E+10</v>
      </c>
      <c r="BJ245" s="87" t="str">
        <f t="shared" si="208"/>
        <v>7850</v>
      </c>
      <c r="BK245" s="87">
        <f t="shared" si="209"/>
        <v>1</v>
      </c>
      <c r="BL245" s="87">
        <f t="shared" si="210"/>
        <v>0.02</v>
      </c>
      <c r="BN245" s="129">
        <v>243</v>
      </c>
      <c r="BO245" s="129">
        <v>193</v>
      </c>
      <c r="BP245" s="129">
        <v>194</v>
      </c>
      <c r="BQ245" s="129">
        <v>243</v>
      </c>
      <c r="BR245" s="129">
        <v>243</v>
      </c>
      <c r="BS245" s="129" t="str">
        <v>1c</v>
      </c>
      <c r="BT245" s="129" t="str">
        <v>0</v>
      </c>
      <c r="BU245" s="87">
        <v>0</v>
      </c>
      <c r="BV245" s="129">
        <v>243</v>
      </c>
      <c r="BW245" s="129" t="str">
        <v>2.10E+11</v>
      </c>
      <c r="BX245" s="129" t="str">
        <v>8.08E+10</v>
      </c>
      <c r="BY245" s="129" t="str">
        <v>7850</v>
      </c>
      <c r="BZ245" s="129">
        <v>0.8</v>
      </c>
      <c r="CA245" s="129">
        <v>1.4999999999999999E-2</v>
      </c>
      <c r="CD245" s="87">
        <v>243</v>
      </c>
      <c r="CE245" s="87" t="s">
        <v>180</v>
      </c>
      <c r="CF245" s="87" t="s">
        <v>181</v>
      </c>
      <c r="CG245" s="87">
        <v>1</v>
      </c>
      <c r="CH245" s="87">
        <v>0.8</v>
      </c>
      <c r="CI245" s="87">
        <v>1.4999999999999999E-2</v>
      </c>
      <c r="CK245" s="87">
        <f t="shared" si="229"/>
        <v>243</v>
      </c>
      <c r="CL245" s="87">
        <f t="shared" si="230"/>
        <v>0</v>
      </c>
      <c r="CM245" s="87">
        <f t="shared" si="230"/>
        <v>0</v>
      </c>
      <c r="CN245" s="87">
        <f t="shared" si="231"/>
        <v>38.75</v>
      </c>
      <c r="CO245" s="87">
        <v>1</v>
      </c>
      <c r="CP245" s="87">
        <v>0</v>
      </c>
      <c r="CR245" s="87">
        <f t="shared" si="239"/>
        <v>243</v>
      </c>
      <c r="CS245" s="87">
        <f t="shared" si="239"/>
        <v>193</v>
      </c>
      <c r="CT245" s="87">
        <f t="shared" si="239"/>
        <v>194</v>
      </c>
      <c r="CU245" s="87">
        <v>3</v>
      </c>
      <c r="CV245" s="87">
        <v>3</v>
      </c>
      <c r="CW245" s="87">
        <v>1</v>
      </c>
      <c r="CX245" s="87">
        <v>0</v>
      </c>
      <c r="CY245" s="87">
        <v>1</v>
      </c>
      <c r="CZ245" s="87">
        <v>3</v>
      </c>
      <c r="DA245" s="87">
        <v>1</v>
      </c>
      <c r="DB245" s="87" t="b">
        <v>1</v>
      </c>
    </row>
    <row r="246" spans="1:106" ht="12.75">
      <c r="A246" s="87">
        <f t="shared" si="232"/>
        <v>16</v>
      </c>
      <c r="B246" s="140">
        <f t="shared" si="193"/>
        <v>244</v>
      </c>
      <c r="C246" s="143">
        <v>41.3</v>
      </c>
      <c r="D246" s="140">
        <v>0</v>
      </c>
      <c r="E246" s="140">
        <v>0</v>
      </c>
      <c r="F246" s="140" t="s">
        <v>142</v>
      </c>
      <c r="G246" s="140"/>
      <c r="H246" s="140"/>
      <c r="J246" s="87">
        <f t="shared" si="221"/>
        <v>122.2</v>
      </c>
      <c r="K246" s="126">
        <v>121</v>
      </c>
      <c r="L246" s="87">
        <v>1</v>
      </c>
      <c r="M246" s="87">
        <v>20</v>
      </c>
      <c r="N246" s="87" t="s">
        <v>154</v>
      </c>
      <c r="O246" s="87" t="s">
        <v>155</v>
      </c>
      <c r="P246" s="87">
        <v>0</v>
      </c>
      <c r="Q246" s="127">
        <v>6.1580000000000003E-5</v>
      </c>
      <c r="R246" s="87">
        <v>0</v>
      </c>
      <c r="S246" s="87">
        <v>0</v>
      </c>
      <c r="T246" s="127">
        <v>1553000000</v>
      </c>
      <c r="U246" s="127">
        <v>1553000000</v>
      </c>
      <c r="V246" s="127">
        <v>2488000000</v>
      </c>
      <c r="W246" s="127">
        <v>2488000000</v>
      </c>
      <c r="X246" s="87">
        <v>0</v>
      </c>
      <c r="Y246" s="87">
        <v>0</v>
      </c>
      <c r="Z246" s="127">
        <v>1195000000</v>
      </c>
      <c r="AA246" s="127">
        <v>1.4790000000000001E-5</v>
      </c>
      <c r="AB246" s="127">
        <v>12930000000</v>
      </c>
      <c r="AC246" s="87">
        <v>0.65</v>
      </c>
      <c r="AD246" s="87" t="s">
        <v>156</v>
      </c>
      <c r="AE246" s="87" t="s">
        <v>157</v>
      </c>
      <c r="AF246" s="87" t="s">
        <v>158</v>
      </c>
      <c r="AG246" s="87" t="s">
        <v>159</v>
      </c>
      <c r="AH246" s="87" t="s">
        <v>160</v>
      </c>
      <c r="AI246" s="87" t="s">
        <v>161</v>
      </c>
      <c r="AJ246" s="87" t="s">
        <v>162</v>
      </c>
      <c r="AK246" s="87">
        <v>0</v>
      </c>
      <c r="AL246" s="87">
        <v>0</v>
      </c>
      <c r="AM246" s="87" t="s">
        <v>142</v>
      </c>
      <c r="AO246" s="87">
        <f t="shared" si="196"/>
        <v>244</v>
      </c>
      <c r="AP246" s="87">
        <f t="shared" si="194"/>
        <v>0</v>
      </c>
      <c r="AQ246" s="87">
        <f t="shared" si="194"/>
        <v>0</v>
      </c>
      <c r="AR246" s="87">
        <f t="shared" si="197"/>
        <v>41.3</v>
      </c>
      <c r="AS246" s="87">
        <v>1</v>
      </c>
      <c r="AT246" s="87">
        <v>0</v>
      </c>
      <c r="AU246" s="87">
        <v>0</v>
      </c>
      <c r="AV246" s="87">
        <v>0</v>
      </c>
      <c r="AW246" s="87">
        <v>0</v>
      </c>
      <c r="AY246" s="133"/>
      <c r="AZ246" s="87" t="str">
        <f t="shared" si="199"/>
        <v/>
      </c>
      <c r="BA246" s="87" t="str">
        <f t="shared" si="200"/>
        <v/>
      </c>
      <c r="BB246" s="87" t="str">
        <f t="shared" si="201"/>
        <v/>
      </c>
      <c r="BC246" s="87" t="str">
        <f t="shared" si="202"/>
        <v/>
      </c>
      <c r="BD246" s="87" t="str">
        <f t="shared" si="203"/>
        <v/>
      </c>
      <c r="BE246" s="87" t="str">
        <f t="shared" si="204"/>
        <v/>
      </c>
      <c r="BG246" s="87" t="str">
        <f t="shared" si="205"/>
        <v/>
      </c>
      <c r="BH246" s="127" t="str">
        <f t="shared" si="206"/>
        <v/>
      </c>
      <c r="BI246" s="127" t="str">
        <f t="shared" si="207"/>
        <v/>
      </c>
      <c r="BJ246" s="87" t="str">
        <f t="shared" si="208"/>
        <v/>
      </c>
      <c r="BK246" s="87" t="str">
        <f t="shared" si="209"/>
        <v/>
      </c>
      <c r="BL246" s="87" t="str">
        <f t="shared" si="210"/>
        <v/>
      </c>
      <c r="BN246" s="129">
        <v>244</v>
      </c>
      <c r="BO246" s="129">
        <v>194</v>
      </c>
      <c r="BP246" s="129">
        <v>141</v>
      </c>
      <c r="BQ246" s="129">
        <v>244</v>
      </c>
      <c r="BR246" s="129">
        <v>244</v>
      </c>
      <c r="BS246" s="129" t="str">
        <v>1c</v>
      </c>
      <c r="BT246" s="129" t="str">
        <v>0</v>
      </c>
      <c r="BU246" s="87">
        <v>0</v>
      </c>
      <c r="BV246" s="129">
        <v>244</v>
      </c>
      <c r="BW246" s="129" t="str">
        <v>2.10E+11</v>
      </c>
      <c r="BX246" s="129" t="str">
        <v>8.08E+10</v>
      </c>
      <c r="BY246" s="129" t="str">
        <v>7850</v>
      </c>
      <c r="BZ246" s="129">
        <v>0.8</v>
      </c>
      <c r="CA246" s="129">
        <v>1.4999999999999999E-2</v>
      </c>
      <c r="CD246" s="87">
        <v>244</v>
      </c>
      <c r="CE246" s="87" t="s">
        <v>180</v>
      </c>
      <c r="CF246" s="87" t="s">
        <v>181</v>
      </c>
      <c r="CG246" s="87">
        <v>1</v>
      </c>
      <c r="CH246" s="87">
        <v>0.8</v>
      </c>
      <c r="CI246" s="87">
        <v>1.4999999999999999E-2</v>
      </c>
      <c r="CK246" s="87">
        <f t="shared" si="229"/>
        <v>244</v>
      </c>
      <c r="CL246" s="87">
        <f t="shared" si="230"/>
        <v>0</v>
      </c>
      <c r="CM246" s="87">
        <f t="shared" si="230"/>
        <v>0</v>
      </c>
      <c r="CN246" s="87">
        <f t="shared" si="231"/>
        <v>41.3</v>
      </c>
      <c r="CO246" s="87">
        <v>1</v>
      </c>
      <c r="CP246" s="87">
        <v>0</v>
      </c>
      <c r="CR246" s="87">
        <f t="shared" si="239"/>
        <v>244</v>
      </c>
      <c r="CS246" s="87">
        <f t="shared" si="239"/>
        <v>194</v>
      </c>
      <c r="CT246" s="87">
        <f t="shared" si="239"/>
        <v>141</v>
      </c>
      <c r="CU246" s="87">
        <v>3</v>
      </c>
      <c r="CV246" s="87">
        <v>3</v>
      </c>
      <c r="CW246" s="87">
        <v>1</v>
      </c>
      <c r="CX246" s="87">
        <v>0</v>
      </c>
      <c r="CY246" s="87">
        <v>1</v>
      </c>
      <c r="CZ246" s="87">
        <v>3</v>
      </c>
      <c r="DA246" s="87">
        <v>1</v>
      </c>
      <c r="DB246" s="87" t="b">
        <v>1</v>
      </c>
    </row>
    <row r="247" spans="1:106" ht="12.75">
      <c r="A247" s="87">
        <f t="shared" si="232"/>
        <v>17</v>
      </c>
      <c r="B247" s="140">
        <f t="shared" si="193"/>
        <v>245</v>
      </c>
      <c r="C247" s="143">
        <v>43.85</v>
      </c>
      <c r="D247" s="140">
        <v>0</v>
      </c>
      <c r="E247" s="140">
        <v>0</v>
      </c>
      <c r="F247" s="140" t="s">
        <v>142</v>
      </c>
      <c r="G247" s="140"/>
      <c r="H247" s="140"/>
      <c r="J247" s="87">
        <f t="shared" si="221"/>
        <v>123.1</v>
      </c>
      <c r="K247" s="126">
        <v>121</v>
      </c>
      <c r="L247" s="87">
        <v>1</v>
      </c>
      <c r="M247" s="87">
        <v>20</v>
      </c>
      <c r="N247" s="87" t="s">
        <v>154</v>
      </c>
      <c r="O247" s="87" t="s">
        <v>155</v>
      </c>
      <c r="P247" s="87">
        <v>0</v>
      </c>
      <c r="Q247" s="127">
        <v>6.1580000000000003E-5</v>
      </c>
      <c r="R247" s="87">
        <v>0</v>
      </c>
      <c r="S247" s="87">
        <v>0</v>
      </c>
      <c r="T247" s="127">
        <v>1553000000</v>
      </c>
      <c r="U247" s="127">
        <v>1553000000</v>
      </c>
      <c r="V247" s="127">
        <v>2488000000</v>
      </c>
      <c r="W247" s="127">
        <v>2488000000</v>
      </c>
      <c r="X247" s="87">
        <v>0</v>
      </c>
      <c r="Y247" s="87">
        <v>0</v>
      </c>
      <c r="Z247" s="127">
        <v>1195000000</v>
      </c>
      <c r="AA247" s="127">
        <v>1.4790000000000001E-5</v>
      </c>
      <c r="AB247" s="127">
        <v>12930000000</v>
      </c>
      <c r="AC247" s="87">
        <v>0.65</v>
      </c>
      <c r="AD247" s="87" t="s">
        <v>156</v>
      </c>
      <c r="AE247" s="87" t="s">
        <v>157</v>
      </c>
      <c r="AF247" s="87" t="s">
        <v>158</v>
      </c>
      <c r="AG247" s="87" t="s">
        <v>159</v>
      </c>
      <c r="AH247" s="87" t="s">
        <v>160</v>
      </c>
      <c r="AI247" s="87" t="s">
        <v>161</v>
      </c>
      <c r="AJ247" s="87" t="s">
        <v>162</v>
      </c>
      <c r="AK247" s="87">
        <v>0</v>
      </c>
      <c r="AL247" s="87">
        <v>0</v>
      </c>
      <c r="AM247" s="87" t="s">
        <v>142</v>
      </c>
      <c r="AO247" s="87">
        <f t="shared" si="196"/>
        <v>245</v>
      </c>
      <c r="AP247" s="87">
        <f t="shared" si="194"/>
        <v>0</v>
      </c>
      <c r="AQ247" s="87">
        <f t="shared" si="194"/>
        <v>0</v>
      </c>
      <c r="AR247" s="87">
        <f t="shared" si="197"/>
        <v>43.85</v>
      </c>
      <c r="AS247" s="87">
        <v>1</v>
      </c>
      <c r="AT247" s="87">
        <v>0</v>
      </c>
      <c r="AU247" s="87">
        <v>0</v>
      </c>
      <c r="AV247" s="87">
        <v>0</v>
      </c>
      <c r="AW247" s="87">
        <v>0</v>
      </c>
      <c r="AY247" s="133">
        <f t="shared" ref="AY247" si="241">IF(J247="", "", INT(J247))</f>
        <v>123</v>
      </c>
      <c r="AZ247" s="87">
        <f t="shared" si="199"/>
        <v>121</v>
      </c>
      <c r="BA247" s="87">
        <f t="shared" si="200"/>
        <v>122</v>
      </c>
      <c r="BB247" s="87">
        <f t="shared" si="201"/>
        <v>123</v>
      </c>
      <c r="BC247" s="87">
        <f t="shared" si="202"/>
        <v>123</v>
      </c>
      <c r="BD247" s="87" t="str">
        <f t="shared" si="203"/>
        <v>1c</v>
      </c>
      <c r="BE247" s="87" t="str">
        <f t="shared" si="204"/>
        <v>0</v>
      </c>
      <c r="BG247" s="87">
        <f t="shared" si="205"/>
        <v>123</v>
      </c>
      <c r="BH247" s="127" t="str">
        <f t="shared" si="206"/>
        <v>2.10E+11</v>
      </c>
      <c r="BI247" s="127" t="str">
        <f t="shared" si="207"/>
        <v>8.08E+10</v>
      </c>
      <c r="BJ247" s="87" t="str">
        <f t="shared" si="208"/>
        <v>7850</v>
      </c>
      <c r="BK247" s="87">
        <f t="shared" si="209"/>
        <v>1</v>
      </c>
      <c r="BL247" s="87">
        <f t="shared" si="210"/>
        <v>0.02</v>
      </c>
      <c r="BN247" s="129">
        <v>245</v>
      </c>
      <c r="BO247" s="129">
        <v>89</v>
      </c>
      <c r="BP247" s="129">
        <v>195</v>
      </c>
      <c r="BQ247" s="129">
        <v>245</v>
      </c>
      <c r="BR247" s="129">
        <v>245</v>
      </c>
      <c r="BS247" s="129" t="str">
        <v>1c</v>
      </c>
      <c r="BT247" s="129" t="str">
        <v>0</v>
      </c>
      <c r="BU247" s="87">
        <v>0</v>
      </c>
      <c r="BV247" s="129">
        <v>245</v>
      </c>
      <c r="BW247" s="129" t="str">
        <v>2.10E+11</v>
      </c>
      <c r="BX247" s="129" t="str">
        <v>8.08E+10</v>
      </c>
      <c r="BY247" s="129" t="str">
        <v>7850</v>
      </c>
      <c r="BZ247" s="129">
        <v>0.8</v>
      </c>
      <c r="CA247" s="129">
        <v>1.4999999999999999E-2</v>
      </c>
      <c r="CD247" s="87">
        <v>245</v>
      </c>
      <c r="CE247" s="87" t="s">
        <v>180</v>
      </c>
      <c r="CF247" s="87" t="s">
        <v>181</v>
      </c>
      <c r="CG247" s="87">
        <v>1</v>
      </c>
      <c r="CH247" s="87">
        <v>0.8</v>
      </c>
      <c r="CI247" s="87">
        <v>1.4999999999999999E-2</v>
      </c>
      <c r="CK247" s="87">
        <f t="shared" si="229"/>
        <v>245</v>
      </c>
      <c r="CL247" s="87">
        <f t="shared" si="230"/>
        <v>0</v>
      </c>
      <c r="CM247" s="87">
        <f t="shared" si="230"/>
        <v>0</v>
      </c>
      <c r="CN247" s="87">
        <f t="shared" si="231"/>
        <v>43.85</v>
      </c>
      <c r="CO247" s="87">
        <v>1</v>
      </c>
      <c r="CP247" s="87">
        <v>0</v>
      </c>
      <c r="CR247" s="87">
        <f t="shared" si="239"/>
        <v>245</v>
      </c>
      <c r="CS247" s="87">
        <f t="shared" si="239"/>
        <v>89</v>
      </c>
      <c r="CT247" s="87">
        <f t="shared" si="239"/>
        <v>195</v>
      </c>
      <c r="CU247" s="87">
        <v>3</v>
      </c>
      <c r="CV247" s="87">
        <v>3</v>
      </c>
      <c r="CW247" s="87">
        <v>1</v>
      </c>
      <c r="CX247" s="87">
        <v>0</v>
      </c>
      <c r="CY247" s="87">
        <v>1</v>
      </c>
      <c r="CZ247" s="87">
        <v>3</v>
      </c>
      <c r="DA247" s="87">
        <v>1</v>
      </c>
      <c r="DB247" s="87" t="b">
        <v>1</v>
      </c>
    </row>
    <row r="248" spans="1:106" ht="12.75">
      <c r="A248" s="87">
        <f t="shared" si="232"/>
        <v>18</v>
      </c>
      <c r="B248" s="140">
        <f t="shared" si="193"/>
        <v>246</v>
      </c>
      <c r="C248" s="143">
        <v>46.4</v>
      </c>
      <c r="D248" s="140">
        <v>0</v>
      </c>
      <c r="E248" s="140">
        <v>0</v>
      </c>
      <c r="F248" s="140" t="s">
        <v>142</v>
      </c>
      <c r="G248" s="140"/>
      <c r="H248" s="140"/>
      <c r="J248" s="87">
        <f t="shared" si="221"/>
        <v>123.2</v>
      </c>
      <c r="K248" s="126">
        <v>122</v>
      </c>
      <c r="L248" s="87">
        <v>1</v>
      </c>
      <c r="M248" s="87">
        <v>20</v>
      </c>
      <c r="N248" s="87" t="s">
        <v>154</v>
      </c>
      <c r="O248" s="87" t="s">
        <v>155</v>
      </c>
      <c r="P248" s="87">
        <v>0</v>
      </c>
      <c r="Q248" s="127">
        <v>6.1580000000000003E-5</v>
      </c>
      <c r="R248" s="87">
        <v>0</v>
      </c>
      <c r="S248" s="87">
        <v>0</v>
      </c>
      <c r="T248" s="127">
        <v>1553000000</v>
      </c>
      <c r="U248" s="127">
        <v>1553000000</v>
      </c>
      <c r="V248" s="127">
        <v>2488000000</v>
      </c>
      <c r="W248" s="127">
        <v>2488000000</v>
      </c>
      <c r="X248" s="87">
        <v>0</v>
      </c>
      <c r="Y248" s="87">
        <v>0</v>
      </c>
      <c r="Z248" s="127">
        <v>1195000000</v>
      </c>
      <c r="AA248" s="127">
        <v>1.4790000000000001E-5</v>
      </c>
      <c r="AB248" s="127">
        <v>12930000000</v>
      </c>
      <c r="AC248" s="87">
        <v>0.65</v>
      </c>
      <c r="AD248" s="87" t="s">
        <v>156</v>
      </c>
      <c r="AE248" s="87" t="s">
        <v>157</v>
      </c>
      <c r="AF248" s="87" t="s">
        <v>158</v>
      </c>
      <c r="AG248" s="87" t="s">
        <v>159</v>
      </c>
      <c r="AH248" s="87" t="s">
        <v>160</v>
      </c>
      <c r="AI248" s="87" t="s">
        <v>161</v>
      </c>
      <c r="AJ248" s="87" t="s">
        <v>162</v>
      </c>
      <c r="AK248" s="87">
        <v>0</v>
      </c>
      <c r="AL248" s="87">
        <v>0</v>
      </c>
      <c r="AM248" s="87" t="s">
        <v>142</v>
      </c>
      <c r="AO248" s="87">
        <f t="shared" si="196"/>
        <v>246</v>
      </c>
      <c r="AP248" s="87">
        <f t="shared" si="194"/>
        <v>0</v>
      </c>
      <c r="AQ248" s="87">
        <f t="shared" si="194"/>
        <v>0</v>
      </c>
      <c r="AR248" s="87">
        <f t="shared" si="197"/>
        <v>46.4</v>
      </c>
      <c r="AS248" s="87">
        <v>1</v>
      </c>
      <c r="AT248" s="87">
        <v>0</v>
      </c>
      <c r="AU248" s="87">
        <v>0</v>
      </c>
      <c r="AV248" s="87">
        <v>0</v>
      </c>
      <c r="AW248" s="87">
        <v>0</v>
      </c>
      <c r="AY248" s="133"/>
      <c r="AZ248" s="87" t="str">
        <f t="shared" si="199"/>
        <v/>
      </c>
      <c r="BA248" s="87" t="str">
        <f t="shared" si="200"/>
        <v/>
      </c>
      <c r="BB248" s="87" t="str">
        <f t="shared" si="201"/>
        <v/>
      </c>
      <c r="BC248" s="87" t="str">
        <f t="shared" si="202"/>
        <v/>
      </c>
      <c r="BD248" s="87" t="str">
        <f t="shared" si="203"/>
        <v/>
      </c>
      <c r="BE248" s="87" t="str">
        <f t="shared" si="204"/>
        <v/>
      </c>
      <c r="BG248" s="87" t="str">
        <f t="shared" si="205"/>
        <v/>
      </c>
      <c r="BH248" s="127" t="str">
        <f t="shared" si="206"/>
        <v/>
      </c>
      <c r="BI248" s="127" t="str">
        <f t="shared" si="207"/>
        <v/>
      </c>
      <c r="BJ248" s="87" t="str">
        <f t="shared" si="208"/>
        <v/>
      </c>
      <c r="BK248" s="87" t="str">
        <f t="shared" si="209"/>
        <v/>
      </c>
      <c r="BL248" s="87" t="str">
        <f t="shared" si="210"/>
        <v/>
      </c>
      <c r="BN248" s="129">
        <v>246</v>
      </c>
      <c r="BO248" s="129">
        <v>195</v>
      </c>
      <c r="BP248" s="129">
        <v>196</v>
      </c>
      <c r="BQ248" s="129">
        <v>246</v>
      </c>
      <c r="BR248" s="129">
        <v>246</v>
      </c>
      <c r="BS248" s="129" t="str">
        <v>1c</v>
      </c>
      <c r="BT248" s="129" t="str">
        <v>0</v>
      </c>
      <c r="BU248" s="87">
        <v>0</v>
      </c>
      <c r="BV248" s="129">
        <v>246</v>
      </c>
      <c r="BW248" s="129" t="str">
        <v>2.10E+11</v>
      </c>
      <c r="BX248" s="129" t="str">
        <v>8.08E+10</v>
      </c>
      <c r="BY248" s="129" t="str">
        <v>7850</v>
      </c>
      <c r="BZ248" s="129">
        <v>0.8</v>
      </c>
      <c r="CA248" s="129">
        <v>1.4999999999999999E-2</v>
      </c>
      <c r="CD248" s="87">
        <v>246</v>
      </c>
      <c r="CE248" s="87" t="s">
        <v>180</v>
      </c>
      <c r="CF248" s="87" t="s">
        <v>181</v>
      </c>
      <c r="CG248" s="87">
        <v>1</v>
      </c>
      <c r="CH248" s="87">
        <v>0.8</v>
      </c>
      <c r="CI248" s="87">
        <v>1.4999999999999999E-2</v>
      </c>
      <c r="CK248" s="87">
        <f t="shared" si="229"/>
        <v>246</v>
      </c>
      <c r="CL248" s="87">
        <f t="shared" si="230"/>
        <v>0</v>
      </c>
      <c r="CM248" s="87">
        <f t="shared" si="230"/>
        <v>0</v>
      </c>
      <c r="CN248" s="87">
        <f t="shared" si="231"/>
        <v>46.4</v>
      </c>
      <c r="CO248" s="87">
        <v>1</v>
      </c>
      <c r="CP248" s="87">
        <v>0</v>
      </c>
      <c r="CR248" s="87">
        <f t="shared" si="239"/>
        <v>246</v>
      </c>
      <c r="CS248" s="87">
        <f t="shared" si="239"/>
        <v>195</v>
      </c>
      <c r="CT248" s="87">
        <f t="shared" si="239"/>
        <v>196</v>
      </c>
      <c r="CU248" s="87">
        <v>3</v>
      </c>
      <c r="CV248" s="87">
        <v>3</v>
      </c>
      <c r="CW248" s="87">
        <v>1</v>
      </c>
      <c r="CX248" s="87">
        <v>0</v>
      </c>
      <c r="CY248" s="87">
        <v>1</v>
      </c>
      <c r="CZ248" s="87">
        <v>3</v>
      </c>
      <c r="DA248" s="87">
        <v>1</v>
      </c>
      <c r="DB248" s="87" t="b">
        <v>1</v>
      </c>
    </row>
    <row r="249" spans="1:106" ht="12.75">
      <c r="A249" s="87">
        <f t="shared" ref="A249:B264" si="242">A248+1</f>
        <v>19</v>
      </c>
      <c r="B249" s="140">
        <f t="shared" si="193"/>
        <v>247</v>
      </c>
      <c r="C249" s="143">
        <v>48.95</v>
      </c>
      <c r="D249" s="140">
        <v>0</v>
      </c>
      <c r="E249" s="140">
        <v>0</v>
      </c>
      <c r="F249" s="140" t="s">
        <v>142</v>
      </c>
      <c r="G249" s="140"/>
      <c r="H249" s="140"/>
      <c r="J249" s="87">
        <f t="shared" si="221"/>
        <v>124.1</v>
      </c>
      <c r="K249" s="126">
        <v>122</v>
      </c>
      <c r="L249" s="87">
        <v>1</v>
      </c>
      <c r="M249" s="87">
        <v>20</v>
      </c>
      <c r="N249" s="87" t="s">
        <v>154</v>
      </c>
      <c r="O249" s="87" t="s">
        <v>155</v>
      </c>
      <c r="P249" s="87">
        <v>0</v>
      </c>
      <c r="Q249" s="127">
        <v>6.1580000000000003E-5</v>
      </c>
      <c r="R249" s="87">
        <v>0</v>
      </c>
      <c r="S249" s="87">
        <v>0</v>
      </c>
      <c r="T249" s="127">
        <v>1553000000</v>
      </c>
      <c r="U249" s="127">
        <v>1553000000</v>
      </c>
      <c r="V249" s="127">
        <v>2488000000</v>
      </c>
      <c r="W249" s="127">
        <v>2488000000</v>
      </c>
      <c r="X249" s="87">
        <v>0</v>
      </c>
      <c r="Y249" s="87">
        <v>0</v>
      </c>
      <c r="Z249" s="127">
        <v>1195000000</v>
      </c>
      <c r="AA249" s="127">
        <v>1.4790000000000001E-5</v>
      </c>
      <c r="AB249" s="127">
        <v>12930000000</v>
      </c>
      <c r="AC249" s="87">
        <v>0.65</v>
      </c>
      <c r="AD249" s="87" t="s">
        <v>156</v>
      </c>
      <c r="AE249" s="87" t="s">
        <v>157</v>
      </c>
      <c r="AF249" s="87" t="s">
        <v>158</v>
      </c>
      <c r="AG249" s="87" t="s">
        <v>159</v>
      </c>
      <c r="AH249" s="87" t="s">
        <v>160</v>
      </c>
      <c r="AI249" s="87" t="s">
        <v>161</v>
      </c>
      <c r="AJ249" s="87" t="s">
        <v>162</v>
      </c>
      <c r="AK249" s="87">
        <v>0</v>
      </c>
      <c r="AL249" s="87">
        <v>0</v>
      </c>
      <c r="AM249" s="87" t="s">
        <v>142</v>
      </c>
      <c r="AO249" s="87">
        <f t="shared" si="196"/>
        <v>247</v>
      </c>
      <c r="AP249" s="87">
        <f t="shared" si="194"/>
        <v>0</v>
      </c>
      <c r="AQ249" s="87">
        <f t="shared" si="194"/>
        <v>0</v>
      </c>
      <c r="AR249" s="87">
        <f t="shared" si="197"/>
        <v>48.95</v>
      </c>
      <c r="AS249" s="87">
        <v>1</v>
      </c>
      <c r="AT249" s="87">
        <v>0</v>
      </c>
      <c r="AU249" s="87">
        <v>0</v>
      </c>
      <c r="AV249" s="87">
        <v>0</v>
      </c>
      <c r="AW249" s="87">
        <v>0</v>
      </c>
      <c r="AY249" s="133">
        <f t="shared" ref="AY249" si="243">IF(J249="", "", INT(J249))</f>
        <v>124</v>
      </c>
      <c r="AZ249" s="87">
        <f t="shared" si="199"/>
        <v>122</v>
      </c>
      <c r="BA249" s="87">
        <f t="shared" si="200"/>
        <v>123</v>
      </c>
      <c r="BB249" s="87">
        <f t="shared" si="201"/>
        <v>124</v>
      </c>
      <c r="BC249" s="87">
        <f t="shared" si="202"/>
        <v>124</v>
      </c>
      <c r="BD249" s="87" t="str">
        <f t="shared" si="203"/>
        <v>1c</v>
      </c>
      <c r="BE249" s="87" t="str">
        <f t="shared" si="204"/>
        <v>0</v>
      </c>
      <c r="BG249" s="87">
        <f t="shared" si="205"/>
        <v>124</v>
      </c>
      <c r="BH249" s="127" t="str">
        <f t="shared" si="206"/>
        <v>2.10E+11</v>
      </c>
      <c r="BI249" s="127" t="str">
        <f t="shared" si="207"/>
        <v>8.08E+10</v>
      </c>
      <c r="BJ249" s="87" t="str">
        <f t="shared" si="208"/>
        <v>7850</v>
      </c>
      <c r="BK249" s="87">
        <f t="shared" si="209"/>
        <v>1</v>
      </c>
      <c r="BL249" s="87">
        <f t="shared" si="210"/>
        <v>0.02</v>
      </c>
      <c r="BN249" s="129">
        <v>247</v>
      </c>
      <c r="BO249" s="129">
        <v>196</v>
      </c>
      <c r="BP249" s="129">
        <v>152</v>
      </c>
      <c r="BQ249" s="129">
        <v>247</v>
      </c>
      <c r="BR249" s="129">
        <v>247</v>
      </c>
      <c r="BS249" s="129" t="str">
        <v>1c</v>
      </c>
      <c r="BT249" s="129" t="str">
        <v>0</v>
      </c>
      <c r="BU249" s="87">
        <v>0</v>
      </c>
      <c r="BV249" s="129">
        <v>247</v>
      </c>
      <c r="BW249" s="129" t="str">
        <v>2.10E+11</v>
      </c>
      <c r="BX249" s="129" t="str">
        <v>8.08E+10</v>
      </c>
      <c r="BY249" s="129" t="str">
        <v>7850</v>
      </c>
      <c r="BZ249" s="129">
        <v>0.8</v>
      </c>
      <c r="CA249" s="129">
        <v>1.4999999999999999E-2</v>
      </c>
      <c r="CD249" s="87">
        <v>247</v>
      </c>
      <c r="CE249" s="87" t="s">
        <v>180</v>
      </c>
      <c r="CF249" s="87" t="s">
        <v>181</v>
      </c>
      <c r="CG249" s="87">
        <v>1</v>
      </c>
      <c r="CH249" s="87">
        <v>0.8</v>
      </c>
      <c r="CI249" s="87">
        <v>1.4999999999999999E-2</v>
      </c>
      <c r="CK249" s="87">
        <f t="shared" si="229"/>
        <v>247</v>
      </c>
      <c r="CL249" s="87">
        <f t="shared" si="230"/>
        <v>0</v>
      </c>
      <c r="CM249" s="87">
        <f t="shared" si="230"/>
        <v>0</v>
      </c>
      <c r="CN249" s="87">
        <f t="shared" si="231"/>
        <v>48.95</v>
      </c>
      <c r="CO249" s="87">
        <v>1</v>
      </c>
      <c r="CP249" s="87">
        <v>0</v>
      </c>
      <c r="CR249" s="87">
        <f t="shared" si="239"/>
        <v>247</v>
      </c>
      <c r="CS249" s="87">
        <f t="shared" si="239"/>
        <v>196</v>
      </c>
      <c r="CT249" s="87">
        <f t="shared" si="239"/>
        <v>152</v>
      </c>
      <c r="CU249" s="87">
        <v>3</v>
      </c>
      <c r="CV249" s="87">
        <v>3</v>
      </c>
      <c r="CW249" s="87">
        <v>1</v>
      </c>
      <c r="CX249" s="87">
        <v>0</v>
      </c>
      <c r="CY249" s="87">
        <v>1</v>
      </c>
      <c r="CZ249" s="87">
        <v>3</v>
      </c>
      <c r="DA249" s="87">
        <v>1</v>
      </c>
      <c r="DB249" s="87" t="b">
        <v>1</v>
      </c>
    </row>
    <row r="250" spans="1:106" ht="12.75">
      <c r="A250" s="87">
        <f t="shared" si="242"/>
        <v>20</v>
      </c>
      <c r="B250" s="140">
        <f t="shared" si="193"/>
        <v>248</v>
      </c>
      <c r="C250" s="143">
        <v>51.5</v>
      </c>
      <c r="D250" s="140">
        <v>0</v>
      </c>
      <c r="E250" s="140">
        <v>0</v>
      </c>
      <c r="F250" s="140" t="s">
        <v>142</v>
      </c>
      <c r="G250" s="140"/>
      <c r="H250" s="140"/>
      <c r="J250" s="87">
        <f t="shared" si="221"/>
        <v>124.2</v>
      </c>
      <c r="K250" s="126">
        <v>123</v>
      </c>
      <c r="L250" s="87">
        <v>1</v>
      </c>
      <c r="M250" s="87">
        <v>20</v>
      </c>
      <c r="N250" s="87" t="s">
        <v>154</v>
      </c>
      <c r="O250" s="87" t="s">
        <v>155</v>
      </c>
      <c r="P250" s="87">
        <v>0</v>
      </c>
      <c r="Q250" s="127">
        <v>6.1580000000000003E-5</v>
      </c>
      <c r="R250" s="87">
        <v>0</v>
      </c>
      <c r="S250" s="87">
        <v>0</v>
      </c>
      <c r="T250" s="127">
        <v>1553000000</v>
      </c>
      <c r="U250" s="127">
        <v>1553000000</v>
      </c>
      <c r="V250" s="127">
        <v>2488000000</v>
      </c>
      <c r="W250" s="127">
        <v>2488000000</v>
      </c>
      <c r="X250" s="87">
        <v>0</v>
      </c>
      <c r="Y250" s="87">
        <v>0</v>
      </c>
      <c r="Z250" s="127">
        <v>1195000000</v>
      </c>
      <c r="AA250" s="127">
        <v>1.4790000000000001E-5</v>
      </c>
      <c r="AB250" s="127">
        <v>12930000000</v>
      </c>
      <c r="AC250" s="87">
        <v>0.65</v>
      </c>
      <c r="AD250" s="87" t="s">
        <v>156</v>
      </c>
      <c r="AE250" s="87" t="s">
        <v>157</v>
      </c>
      <c r="AF250" s="87" t="s">
        <v>158</v>
      </c>
      <c r="AG250" s="87" t="s">
        <v>159</v>
      </c>
      <c r="AH250" s="87" t="s">
        <v>160</v>
      </c>
      <c r="AI250" s="87" t="s">
        <v>161</v>
      </c>
      <c r="AJ250" s="87" t="s">
        <v>162</v>
      </c>
      <c r="AK250" s="87">
        <v>0</v>
      </c>
      <c r="AL250" s="87">
        <v>0</v>
      </c>
      <c r="AM250" s="87" t="s">
        <v>142</v>
      </c>
      <c r="AO250" s="87">
        <f t="shared" si="196"/>
        <v>248</v>
      </c>
      <c r="AP250" s="87">
        <f t="shared" si="194"/>
        <v>0</v>
      </c>
      <c r="AQ250" s="87">
        <f t="shared" si="194"/>
        <v>0</v>
      </c>
      <c r="AR250" s="87">
        <f t="shared" si="197"/>
        <v>51.5</v>
      </c>
      <c r="AS250" s="87">
        <v>1</v>
      </c>
      <c r="AT250" s="87">
        <v>0</v>
      </c>
      <c r="AU250" s="87">
        <v>0</v>
      </c>
      <c r="AV250" s="87">
        <v>0</v>
      </c>
      <c r="AW250" s="87">
        <v>0</v>
      </c>
      <c r="AY250" s="133"/>
      <c r="AZ250" s="87" t="str">
        <f t="shared" si="199"/>
        <v/>
      </c>
      <c r="BA250" s="87" t="str">
        <f t="shared" si="200"/>
        <v/>
      </c>
      <c r="BB250" s="87" t="str">
        <f t="shared" si="201"/>
        <v/>
      </c>
      <c r="BC250" s="87" t="str">
        <f t="shared" si="202"/>
        <v/>
      </c>
      <c r="BD250" s="87" t="str">
        <f t="shared" si="203"/>
        <v/>
      </c>
      <c r="BE250" s="87" t="str">
        <f t="shared" si="204"/>
        <v/>
      </c>
      <c r="BG250" s="87" t="str">
        <f t="shared" si="205"/>
        <v/>
      </c>
      <c r="BH250" s="127" t="str">
        <f t="shared" si="206"/>
        <v/>
      </c>
      <c r="BI250" s="127" t="str">
        <f t="shared" si="207"/>
        <v/>
      </c>
      <c r="BJ250" s="87" t="str">
        <f t="shared" si="208"/>
        <v/>
      </c>
      <c r="BK250" s="87" t="str">
        <f t="shared" si="209"/>
        <v/>
      </c>
      <c r="BL250" s="87" t="str">
        <f t="shared" si="210"/>
        <v/>
      </c>
      <c r="BN250" s="129">
        <v>248</v>
      </c>
      <c r="BO250" s="129">
        <v>97</v>
      </c>
      <c r="BP250" s="129">
        <v>197</v>
      </c>
      <c r="BQ250" s="129">
        <v>248</v>
      </c>
      <c r="BR250" s="129">
        <v>248</v>
      </c>
      <c r="BS250" s="129" t="str">
        <v>1c</v>
      </c>
      <c r="BT250" s="129" t="str">
        <v>0</v>
      </c>
      <c r="BU250" s="87">
        <v>0</v>
      </c>
      <c r="BV250" s="129">
        <v>248</v>
      </c>
      <c r="BW250" s="129" t="str">
        <v>2.10E+11</v>
      </c>
      <c r="BX250" s="129" t="str">
        <v>8.08E+10</v>
      </c>
      <c r="BY250" s="129" t="str">
        <v>7850</v>
      </c>
      <c r="BZ250" s="129">
        <v>0.8</v>
      </c>
      <c r="CA250" s="129">
        <v>1.4999999999999999E-2</v>
      </c>
      <c r="CD250" s="87">
        <v>248</v>
      </c>
      <c r="CE250" s="87" t="s">
        <v>180</v>
      </c>
      <c r="CF250" s="87" t="s">
        <v>181</v>
      </c>
      <c r="CG250" s="87">
        <v>1</v>
      </c>
      <c r="CH250" s="87">
        <v>0.8</v>
      </c>
      <c r="CI250" s="87">
        <v>1.4999999999999999E-2</v>
      </c>
      <c r="CK250" s="87">
        <f t="shared" si="229"/>
        <v>248</v>
      </c>
      <c r="CL250" s="87">
        <f t="shared" si="230"/>
        <v>0</v>
      </c>
      <c r="CM250" s="87">
        <f t="shared" si="230"/>
        <v>0</v>
      </c>
      <c r="CN250" s="87">
        <f t="shared" si="231"/>
        <v>51.5</v>
      </c>
      <c r="CO250" s="87">
        <v>1</v>
      </c>
      <c r="CP250" s="87">
        <v>0</v>
      </c>
      <c r="CR250" s="87">
        <f t="shared" si="239"/>
        <v>248</v>
      </c>
      <c r="CS250" s="87">
        <f t="shared" si="239"/>
        <v>97</v>
      </c>
      <c r="CT250" s="87">
        <f t="shared" si="239"/>
        <v>197</v>
      </c>
      <c r="CU250" s="87">
        <v>3</v>
      </c>
      <c r="CV250" s="87">
        <v>3</v>
      </c>
      <c r="CW250" s="87">
        <v>1</v>
      </c>
      <c r="CX250" s="87">
        <v>0</v>
      </c>
      <c r="CY250" s="87">
        <v>1</v>
      </c>
      <c r="CZ250" s="87">
        <v>3</v>
      </c>
      <c r="DA250" s="87">
        <v>1</v>
      </c>
      <c r="DB250" s="87" t="b">
        <v>1</v>
      </c>
    </row>
    <row r="251" spans="1:106" ht="12.75">
      <c r="A251" s="87">
        <f t="shared" si="242"/>
        <v>21</v>
      </c>
      <c r="B251" s="140">
        <f t="shared" si="193"/>
        <v>249</v>
      </c>
      <c r="C251" s="143">
        <v>54</v>
      </c>
      <c r="D251" s="140">
        <v>0</v>
      </c>
      <c r="E251" s="140">
        <v>0</v>
      </c>
      <c r="F251" s="140" t="s">
        <v>146</v>
      </c>
      <c r="G251" s="140"/>
      <c r="H251" s="140"/>
      <c r="J251" s="87">
        <f t="shared" si="221"/>
        <v>125.1</v>
      </c>
      <c r="K251" s="126">
        <v>123</v>
      </c>
      <c r="L251" s="87">
        <v>1</v>
      </c>
      <c r="M251" s="87">
        <v>20</v>
      </c>
      <c r="N251" s="87" t="s">
        <v>154</v>
      </c>
      <c r="O251" s="87" t="s">
        <v>155</v>
      </c>
      <c r="P251" s="87">
        <v>0</v>
      </c>
      <c r="Q251" s="127">
        <v>6.1580000000000003E-5</v>
      </c>
      <c r="R251" s="87">
        <v>0</v>
      </c>
      <c r="S251" s="87">
        <v>0</v>
      </c>
      <c r="T251" s="127">
        <v>1553000000</v>
      </c>
      <c r="U251" s="127">
        <v>1553000000</v>
      </c>
      <c r="V251" s="127">
        <v>2488000000</v>
      </c>
      <c r="W251" s="127">
        <v>2488000000</v>
      </c>
      <c r="X251" s="87">
        <v>0</v>
      </c>
      <c r="Y251" s="87">
        <v>0</v>
      </c>
      <c r="Z251" s="127">
        <v>1195000000</v>
      </c>
      <c r="AA251" s="127">
        <v>1.4790000000000001E-5</v>
      </c>
      <c r="AB251" s="127">
        <v>12930000000</v>
      </c>
      <c r="AC251" s="87">
        <v>0.65</v>
      </c>
      <c r="AD251" s="87" t="s">
        <v>156</v>
      </c>
      <c r="AE251" s="87" t="s">
        <v>157</v>
      </c>
      <c r="AF251" s="87" t="s">
        <v>158</v>
      </c>
      <c r="AG251" s="87" t="s">
        <v>159</v>
      </c>
      <c r="AH251" s="87" t="s">
        <v>160</v>
      </c>
      <c r="AI251" s="87" t="s">
        <v>161</v>
      </c>
      <c r="AJ251" s="87" t="s">
        <v>162</v>
      </c>
      <c r="AK251" s="87">
        <v>0</v>
      </c>
      <c r="AL251" s="87">
        <v>0</v>
      </c>
      <c r="AM251" s="87" t="s">
        <v>142</v>
      </c>
      <c r="AO251" s="87">
        <f t="shared" si="196"/>
        <v>249</v>
      </c>
      <c r="AP251" s="87">
        <f t="shared" si="194"/>
        <v>0</v>
      </c>
      <c r="AQ251" s="87">
        <f t="shared" si="194"/>
        <v>0</v>
      </c>
      <c r="AR251" s="87">
        <f t="shared" si="197"/>
        <v>54</v>
      </c>
      <c r="AS251" s="87">
        <v>1</v>
      </c>
      <c r="AT251" s="87">
        <v>0</v>
      </c>
      <c r="AU251" s="87">
        <v>0</v>
      </c>
      <c r="AV251" s="87">
        <v>0</v>
      </c>
      <c r="AW251" s="87">
        <v>0</v>
      </c>
      <c r="AY251" s="133">
        <f t="shared" ref="AY251" si="244">IF(J251="", "", INT(J251))</f>
        <v>125</v>
      </c>
      <c r="AZ251" s="87">
        <f t="shared" si="199"/>
        <v>123</v>
      </c>
      <c r="BA251" s="87">
        <f t="shared" si="200"/>
        <v>124</v>
      </c>
      <c r="BB251" s="87">
        <f t="shared" si="201"/>
        <v>125</v>
      </c>
      <c r="BC251" s="87">
        <f t="shared" si="202"/>
        <v>125</v>
      </c>
      <c r="BD251" s="87" t="str">
        <f t="shared" si="203"/>
        <v>1c</v>
      </c>
      <c r="BE251" s="87" t="str">
        <f t="shared" si="204"/>
        <v>0</v>
      </c>
      <c r="BG251" s="87">
        <f t="shared" si="205"/>
        <v>125</v>
      </c>
      <c r="BH251" s="127" t="str">
        <f t="shared" si="206"/>
        <v>2.10E+11</v>
      </c>
      <c r="BI251" s="127" t="str">
        <f t="shared" si="207"/>
        <v>8.08E+10</v>
      </c>
      <c r="BJ251" s="87" t="str">
        <f t="shared" si="208"/>
        <v>7850</v>
      </c>
      <c r="BK251" s="87">
        <f t="shared" si="209"/>
        <v>1</v>
      </c>
      <c r="BL251" s="87">
        <f t="shared" si="210"/>
        <v>0.02</v>
      </c>
      <c r="BN251" s="129">
        <v>249</v>
      </c>
      <c r="BO251" s="129">
        <v>197</v>
      </c>
      <c r="BP251" s="129">
        <v>198</v>
      </c>
      <c r="BQ251" s="129">
        <v>249</v>
      </c>
      <c r="BR251" s="129">
        <v>249</v>
      </c>
      <c r="BS251" s="129" t="str">
        <v>1c</v>
      </c>
      <c r="BT251" s="129" t="str">
        <v>0</v>
      </c>
      <c r="BU251" s="87">
        <v>0</v>
      </c>
      <c r="BV251" s="129">
        <v>249</v>
      </c>
      <c r="BW251" s="129" t="str">
        <v>2.10E+11</v>
      </c>
      <c r="BX251" s="129" t="str">
        <v>8.08E+10</v>
      </c>
      <c r="BY251" s="129" t="str">
        <v>7850</v>
      </c>
      <c r="BZ251" s="129">
        <v>0.8</v>
      </c>
      <c r="CA251" s="129">
        <v>1.4999999999999999E-2</v>
      </c>
      <c r="CD251" s="87">
        <v>249</v>
      </c>
      <c r="CE251" s="87" t="s">
        <v>180</v>
      </c>
      <c r="CF251" s="87" t="s">
        <v>181</v>
      </c>
      <c r="CG251" s="87">
        <v>1</v>
      </c>
      <c r="CH251" s="87">
        <v>0.8</v>
      </c>
      <c r="CI251" s="87">
        <v>1.4999999999999999E-2</v>
      </c>
      <c r="CK251" s="87">
        <f t="shared" si="229"/>
        <v>249</v>
      </c>
      <c r="CL251" s="87">
        <f t="shared" si="230"/>
        <v>0</v>
      </c>
      <c r="CM251" s="87">
        <f t="shared" si="230"/>
        <v>0</v>
      </c>
      <c r="CN251" s="87">
        <f t="shared" si="231"/>
        <v>54</v>
      </c>
      <c r="CO251" s="87">
        <v>1</v>
      </c>
      <c r="CP251" s="87">
        <v>0</v>
      </c>
      <c r="CR251" s="87">
        <f t="shared" si="239"/>
        <v>249</v>
      </c>
      <c r="CS251" s="87">
        <f t="shared" si="239"/>
        <v>197</v>
      </c>
      <c r="CT251" s="87">
        <f t="shared" si="239"/>
        <v>198</v>
      </c>
      <c r="CU251" s="87">
        <v>3</v>
      </c>
      <c r="CV251" s="87">
        <v>3</v>
      </c>
      <c r="CW251" s="87">
        <v>1</v>
      </c>
      <c r="CX251" s="87">
        <v>0</v>
      </c>
      <c r="CY251" s="87">
        <v>1</v>
      </c>
      <c r="CZ251" s="87">
        <v>3</v>
      </c>
      <c r="DA251" s="87">
        <v>1</v>
      </c>
      <c r="DB251" s="87" t="b">
        <v>1</v>
      </c>
    </row>
    <row r="252" spans="1:106" ht="12.75">
      <c r="A252" s="87">
        <f t="shared" si="242"/>
        <v>22</v>
      </c>
      <c r="B252" s="140">
        <f t="shared" si="193"/>
        <v>250</v>
      </c>
      <c r="C252" s="143">
        <v>54.225000000000001</v>
      </c>
      <c r="D252" s="140">
        <v>0</v>
      </c>
      <c r="E252" s="140">
        <v>0</v>
      </c>
      <c r="F252" s="140" t="s">
        <v>146</v>
      </c>
      <c r="G252" s="140"/>
      <c r="H252" s="140"/>
      <c r="J252" s="87">
        <f t="shared" si="221"/>
        <v>125.2</v>
      </c>
      <c r="K252" s="126">
        <v>124</v>
      </c>
      <c r="L252" s="87">
        <v>1</v>
      </c>
      <c r="M252" s="87">
        <v>20</v>
      </c>
      <c r="N252" s="87" t="s">
        <v>154</v>
      </c>
      <c r="O252" s="87" t="s">
        <v>155</v>
      </c>
      <c r="P252" s="87">
        <v>0</v>
      </c>
      <c r="Q252" s="127">
        <v>6.1580000000000003E-5</v>
      </c>
      <c r="R252" s="87">
        <v>0</v>
      </c>
      <c r="S252" s="87">
        <v>0</v>
      </c>
      <c r="T252" s="127">
        <v>1553000000</v>
      </c>
      <c r="U252" s="127">
        <v>1553000000</v>
      </c>
      <c r="V252" s="127">
        <v>2488000000</v>
      </c>
      <c r="W252" s="127">
        <v>2488000000</v>
      </c>
      <c r="X252" s="87">
        <v>0</v>
      </c>
      <c r="Y252" s="87">
        <v>0</v>
      </c>
      <c r="Z252" s="127">
        <v>1195000000</v>
      </c>
      <c r="AA252" s="127">
        <v>1.4790000000000001E-5</v>
      </c>
      <c r="AB252" s="127">
        <v>12930000000</v>
      </c>
      <c r="AC252" s="87">
        <v>0.65</v>
      </c>
      <c r="AD252" s="87" t="s">
        <v>156</v>
      </c>
      <c r="AE252" s="87" t="s">
        <v>157</v>
      </c>
      <c r="AF252" s="87" t="s">
        <v>158</v>
      </c>
      <c r="AG252" s="87" t="s">
        <v>159</v>
      </c>
      <c r="AH252" s="87" t="s">
        <v>160</v>
      </c>
      <c r="AI252" s="87" t="s">
        <v>161</v>
      </c>
      <c r="AJ252" s="87" t="s">
        <v>162</v>
      </c>
      <c r="AK252" s="87">
        <v>0</v>
      </c>
      <c r="AL252" s="87">
        <v>0</v>
      </c>
      <c r="AM252" s="87" t="s">
        <v>142</v>
      </c>
      <c r="AO252" s="87">
        <f t="shared" si="196"/>
        <v>250</v>
      </c>
      <c r="AP252" s="87">
        <f t="shared" si="194"/>
        <v>0</v>
      </c>
      <c r="AQ252" s="87">
        <f t="shared" si="194"/>
        <v>0</v>
      </c>
      <c r="AR252" s="87">
        <f t="shared" si="197"/>
        <v>54.225000000000001</v>
      </c>
      <c r="AS252" s="87">
        <v>1</v>
      </c>
      <c r="AT252" s="87">
        <v>0</v>
      </c>
      <c r="AU252" s="87">
        <v>0</v>
      </c>
      <c r="AV252" s="87">
        <v>0</v>
      </c>
      <c r="AW252" s="87">
        <v>0</v>
      </c>
      <c r="AY252" s="133"/>
      <c r="AZ252" s="87" t="str">
        <f t="shared" si="199"/>
        <v/>
      </c>
      <c r="BA252" s="87" t="str">
        <f t="shared" si="200"/>
        <v/>
      </c>
      <c r="BB252" s="87" t="str">
        <f t="shared" si="201"/>
        <v/>
      </c>
      <c r="BC252" s="87" t="str">
        <f t="shared" si="202"/>
        <v/>
      </c>
      <c r="BD252" s="87" t="str">
        <f t="shared" si="203"/>
        <v/>
      </c>
      <c r="BE252" s="87" t="str">
        <f t="shared" si="204"/>
        <v/>
      </c>
      <c r="BG252" s="87" t="str">
        <f t="shared" si="205"/>
        <v/>
      </c>
      <c r="BH252" s="127" t="str">
        <f t="shared" si="206"/>
        <v/>
      </c>
      <c r="BI252" s="127" t="str">
        <f t="shared" si="207"/>
        <v/>
      </c>
      <c r="BJ252" s="87" t="str">
        <f t="shared" si="208"/>
        <v/>
      </c>
      <c r="BK252" s="87" t="str">
        <f t="shared" si="209"/>
        <v/>
      </c>
      <c r="BL252" s="87" t="str">
        <f t="shared" si="210"/>
        <v/>
      </c>
      <c r="BN252" s="129">
        <v>250</v>
      </c>
      <c r="BO252" s="129">
        <v>198</v>
      </c>
      <c r="BP252" s="129">
        <v>154</v>
      </c>
      <c r="BQ252" s="129">
        <v>250</v>
      </c>
      <c r="BR252" s="129">
        <v>250</v>
      </c>
      <c r="BS252" s="129" t="str">
        <v>1c</v>
      </c>
      <c r="BT252" s="129" t="str">
        <v>0</v>
      </c>
      <c r="BU252" s="87">
        <v>0</v>
      </c>
      <c r="BV252" s="129">
        <v>250</v>
      </c>
      <c r="BW252" s="129" t="str">
        <v>2.10E+11</v>
      </c>
      <c r="BX252" s="129" t="str">
        <v>8.08E+10</v>
      </c>
      <c r="BY252" s="129" t="str">
        <v>7850</v>
      </c>
      <c r="BZ252" s="129">
        <v>0.8</v>
      </c>
      <c r="CA252" s="129">
        <v>1.4999999999999999E-2</v>
      </c>
      <c r="CD252" s="87">
        <v>250</v>
      </c>
      <c r="CE252" s="87" t="s">
        <v>180</v>
      </c>
      <c r="CF252" s="87" t="s">
        <v>181</v>
      </c>
      <c r="CG252" s="87">
        <v>1</v>
      </c>
      <c r="CH252" s="87">
        <v>0.8</v>
      </c>
      <c r="CI252" s="87">
        <v>1.4999999999999999E-2</v>
      </c>
      <c r="CK252" s="87">
        <f t="shared" si="229"/>
        <v>250</v>
      </c>
      <c r="CL252" s="87">
        <f t="shared" si="230"/>
        <v>0</v>
      </c>
      <c r="CM252" s="87">
        <f t="shared" si="230"/>
        <v>0</v>
      </c>
      <c r="CN252" s="87">
        <f t="shared" si="231"/>
        <v>54.225000000000001</v>
      </c>
      <c r="CO252" s="87">
        <v>1</v>
      </c>
      <c r="CP252" s="87">
        <v>0</v>
      </c>
      <c r="CR252" s="87">
        <f t="shared" si="239"/>
        <v>250</v>
      </c>
      <c r="CS252" s="87">
        <f t="shared" si="239"/>
        <v>198</v>
      </c>
      <c r="CT252" s="87">
        <f t="shared" si="239"/>
        <v>154</v>
      </c>
      <c r="CU252" s="87">
        <v>3</v>
      </c>
      <c r="CV252" s="87">
        <v>3</v>
      </c>
      <c r="CW252" s="87">
        <v>1</v>
      </c>
      <c r="CX252" s="87">
        <v>0</v>
      </c>
      <c r="CY252" s="87">
        <v>1</v>
      </c>
      <c r="CZ252" s="87">
        <v>3</v>
      </c>
      <c r="DA252" s="87">
        <v>1</v>
      </c>
      <c r="DB252" s="87" t="b">
        <v>1</v>
      </c>
    </row>
    <row r="253" spans="1:106" ht="12.75">
      <c r="A253" s="87">
        <f t="shared" si="242"/>
        <v>23</v>
      </c>
      <c r="B253" s="140">
        <f t="shared" si="193"/>
        <v>251</v>
      </c>
      <c r="C253" s="143">
        <v>54.45</v>
      </c>
      <c r="D253" s="140">
        <v>0</v>
      </c>
      <c r="E253" s="140">
        <v>0</v>
      </c>
      <c r="F253" s="140" t="s">
        <v>142</v>
      </c>
      <c r="G253" s="140"/>
      <c r="H253" s="140"/>
      <c r="J253" s="87">
        <f t="shared" si="221"/>
        <v>126.1</v>
      </c>
      <c r="K253" s="126">
        <v>124</v>
      </c>
      <c r="L253" s="87">
        <v>1</v>
      </c>
      <c r="M253" s="87">
        <v>20</v>
      </c>
      <c r="N253" s="87" t="s">
        <v>154</v>
      </c>
      <c r="O253" s="87" t="s">
        <v>155</v>
      </c>
      <c r="P253" s="87">
        <v>0</v>
      </c>
      <c r="Q253" s="127">
        <v>6.1580000000000003E-5</v>
      </c>
      <c r="R253" s="87">
        <v>0</v>
      </c>
      <c r="S253" s="87">
        <v>0</v>
      </c>
      <c r="T253" s="127">
        <v>1553000000</v>
      </c>
      <c r="U253" s="127">
        <v>1553000000</v>
      </c>
      <c r="V253" s="127">
        <v>2488000000</v>
      </c>
      <c r="W253" s="127">
        <v>2488000000</v>
      </c>
      <c r="X253" s="87">
        <v>0</v>
      </c>
      <c r="Y253" s="87">
        <v>0</v>
      </c>
      <c r="Z253" s="127">
        <v>1195000000</v>
      </c>
      <c r="AA253" s="127">
        <v>1.4790000000000001E-5</v>
      </c>
      <c r="AB253" s="127">
        <v>12930000000</v>
      </c>
      <c r="AC253" s="87">
        <v>0.65</v>
      </c>
      <c r="AD253" s="87" t="s">
        <v>156</v>
      </c>
      <c r="AE253" s="87" t="s">
        <v>157</v>
      </c>
      <c r="AF253" s="87" t="s">
        <v>158</v>
      </c>
      <c r="AG253" s="87" t="s">
        <v>159</v>
      </c>
      <c r="AH253" s="87" t="s">
        <v>160</v>
      </c>
      <c r="AI253" s="87" t="s">
        <v>161</v>
      </c>
      <c r="AJ253" s="87" t="s">
        <v>162</v>
      </c>
      <c r="AK253" s="87">
        <v>0</v>
      </c>
      <c r="AL253" s="87">
        <v>0</v>
      </c>
      <c r="AM253" s="87" t="s">
        <v>142</v>
      </c>
      <c r="AO253" s="87">
        <f t="shared" si="196"/>
        <v>251</v>
      </c>
      <c r="AP253" s="87">
        <f t="shared" si="194"/>
        <v>0</v>
      </c>
      <c r="AQ253" s="87">
        <f t="shared" si="194"/>
        <v>0</v>
      </c>
      <c r="AR253" s="87">
        <f t="shared" si="197"/>
        <v>54.45</v>
      </c>
      <c r="AS253" s="87">
        <v>1</v>
      </c>
      <c r="AT253" s="87">
        <v>0</v>
      </c>
      <c r="AU253" s="87">
        <v>0</v>
      </c>
      <c r="AV253" s="87">
        <v>0</v>
      </c>
      <c r="AW253" s="87">
        <v>0</v>
      </c>
      <c r="AY253" s="133">
        <f t="shared" ref="AY253" si="245">IF(J253="", "", INT(J253))</f>
        <v>126</v>
      </c>
      <c r="AZ253" s="87">
        <f t="shared" si="199"/>
        <v>124</v>
      </c>
      <c r="BA253" s="87">
        <f t="shared" si="200"/>
        <v>125</v>
      </c>
      <c r="BB253" s="87">
        <f t="shared" si="201"/>
        <v>126</v>
      </c>
      <c r="BC253" s="87">
        <f t="shared" si="202"/>
        <v>126</v>
      </c>
      <c r="BD253" s="87" t="str">
        <f t="shared" si="203"/>
        <v>1c</v>
      </c>
      <c r="BE253" s="87" t="str">
        <f t="shared" si="204"/>
        <v>0</v>
      </c>
      <c r="BG253" s="87">
        <f t="shared" si="205"/>
        <v>126</v>
      </c>
      <c r="BH253" s="127" t="str">
        <f t="shared" si="206"/>
        <v>2.10E+11</v>
      </c>
      <c r="BI253" s="127" t="str">
        <f t="shared" si="207"/>
        <v>8.08E+10</v>
      </c>
      <c r="BJ253" s="87" t="str">
        <f t="shared" si="208"/>
        <v>7850</v>
      </c>
      <c r="BK253" s="87">
        <f t="shared" si="209"/>
        <v>1</v>
      </c>
      <c r="BL253" s="87">
        <f t="shared" si="210"/>
        <v>0.02</v>
      </c>
      <c r="BN253" s="129">
        <v>251</v>
      </c>
      <c r="BO253" s="129">
        <v>62</v>
      </c>
      <c r="BP253" s="129">
        <v>199</v>
      </c>
      <c r="BQ253" s="129">
        <v>251</v>
      </c>
      <c r="BR253" s="129">
        <v>251</v>
      </c>
      <c r="BS253" s="129" t="str">
        <v>1c</v>
      </c>
      <c r="BT253" s="129" t="str">
        <v>0</v>
      </c>
      <c r="BU253" s="87">
        <v>0</v>
      </c>
      <c r="BV253" s="129">
        <v>251</v>
      </c>
      <c r="BW253" s="129" t="str">
        <v>2.10E+11</v>
      </c>
      <c r="BX253" s="129" t="str">
        <v>8.08E+10</v>
      </c>
      <c r="BY253" s="129" t="str">
        <v>7850</v>
      </c>
      <c r="BZ253" s="129">
        <v>0.5</v>
      </c>
      <c r="CA253" s="129">
        <v>0.01</v>
      </c>
      <c r="CD253" s="87">
        <v>251</v>
      </c>
      <c r="CE253" s="87" t="s">
        <v>180</v>
      </c>
      <c r="CF253" s="87" t="s">
        <v>181</v>
      </c>
      <c r="CG253" s="87">
        <v>1</v>
      </c>
      <c r="CH253" s="87">
        <v>0.5</v>
      </c>
      <c r="CI253" s="87">
        <v>0.01</v>
      </c>
      <c r="CK253" s="87">
        <f t="shared" si="229"/>
        <v>251</v>
      </c>
      <c r="CL253" s="87">
        <f t="shared" si="230"/>
        <v>0</v>
      </c>
      <c r="CM253" s="87">
        <f t="shared" si="230"/>
        <v>0</v>
      </c>
      <c r="CN253" s="87">
        <f t="shared" si="231"/>
        <v>54.45</v>
      </c>
      <c r="CO253" s="87">
        <v>1</v>
      </c>
      <c r="CP253" s="87">
        <v>0</v>
      </c>
      <c r="CR253" s="87">
        <f t="shared" si="239"/>
        <v>251</v>
      </c>
      <c r="CS253" s="87">
        <f t="shared" si="239"/>
        <v>62</v>
      </c>
      <c r="CT253" s="87">
        <f t="shared" si="239"/>
        <v>199</v>
      </c>
      <c r="CU253" s="87">
        <v>3</v>
      </c>
      <c r="CV253" s="87">
        <v>3</v>
      </c>
      <c r="CW253" s="87">
        <v>1</v>
      </c>
      <c r="CX253" s="87">
        <v>0</v>
      </c>
      <c r="CY253" s="87">
        <v>1</v>
      </c>
      <c r="CZ253" s="87">
        <v>3</v>
      </c>
      <c r="DA253" s="87">
        <v>1</v>
      </c>
      <c r="DB253" s="87" t="b">
        <v>1</v>
      </c>
    </row>
    <row r="254" spans="1:106" ht="12.75">
      <c r="A254" s="87">
        <f t="shared" si="242"/>
        <v>24</v>
      </c>
      <c r="B254" s="140">
        <f t="shared" si="193"/>
        <v>252</v>
      </c>
      <c r="C254" s="143">
        <v>56.95</v>
      </c>
      <c r="D254" s="140">
        <v>0</v>
      </c>
      <c r="E254" s="140">
        <v>0</v>
      </c>
      <c r="F254" s="140" t="s">
        <v>142</v>
      </c>
      <c r="G254" s="140"/>
      <c r="H254" s="140"/>
      <c r="J254" s="87">
        <f t="shared" si="221"/>
        <v>126.2</v>
      </c>
      <c r="K254" s="126">
        <v>125</v>
      </c>
      <c r="L254" s="87">
        <v>1</v>
      </c>
      <c r="M254" s="87">
        <v>20</v>
      </c>
      <c r="N254" s="87" t="s">
        <v>154</v>
      </c>
      <c r="O254" s="87" t="s">
        <v>155</v>
      </c>
      <c r="P254" s="87">
        <v>0</v>
      </c>
      <c r="Q254" s="127">
        <v>6.1580000000000003E-5</v>
      </c>
      <c r="R254" s="87">
        <v>0</v>
      </c>
      <c r="S254" s="87">
        <v>0</v>
      </c>
      <c r="T254" s="127">
        <v>1553000000</v>
      </c>
      <c r="U254" s="127">
        <v>1553000000</v>
      </c>
      <c r="V254" s="127">
        <v>2488000000</v>
      </c>
      <c r="W254" s="127">
        <v>2488000000</v>
      </c>
      <c r="X254" s="87">
        <v>0</v>
      </c>
      <c r="Y254" s="87">
        <v>0</v>
      </c>
      <c r="Z254" s="127">
        <v>1195000000</v>
      </c>
      <c r="AA254" s="127">
        <v>1.4790000000000001E-5</v>
      </c>
      <c r="AB254" s="127">
        <v>12930000000</v>
      </c>
      <c r="AC254" s="87">
        <v>0.65</v>
      </c>
      <c r="AD254" s="87" t="s">
        <v>156</v>
      </c>
      <c r="AE254" s="87" t="s">
        <v>157</v>
      </c>
      <c r="AF254" s="87" t="s">
        <v>158</v>
      </c>
      <c r="AG254" s="87" t="s">
        <v>159</v>
      </c>
      <c r="AH254" s="87" t="s">
        <v>160</v>
      </c>
      <c r="AI254" s="87" t="s">
        <v>161</v>
      </c>
      <c r="AJ254" s="87" t="s">
        <v>162</v>
      </c>
      <c r="AK254" s="87">
        <v>0</v>
      </c>
      <c r="AL254" s="87">
        <v>0</v>
      </c>
      <c r="AM254" s="87" t="s">
        <v>142</v>
      </c>
      <c r="AO254" s="87">
        <f t="shared" si="196"/>
        <v>252</v>
      </c>
      <c r="AP254" s="87">
        <f t="shared" si="194"/>
        <v>0</v>
      </c>
      <c r="AQ254" s="87">
        <f t="shared" si="194"/>
        <v>0</v>
      </c>
      <c r="AR254" s="87">
        <f t="shared" si="197"/>
        <v>56.95</v>
      </c>
      <c r="AS254" s="87">
        <v>1</v>
      </c>
      <c r="AT254" s="87">
        <v>0</v>
      </c>
      <c r="AU254" s="87">
        <v>0</v>
      </c>
      <c r="AV254" s="87">
        <v>0</v>
      </c>
      <c r="AW254" s="87">
        <v>0</v>
      </c>
      <c r="AY254" s="133"/>
      <c r="AZ254" s="87" t="str">
        <f t="shared" si="199"/>
        <v/>
      </c>
      <c r="BA254" s="87" t="str">
        <f t="shared" si="200"/>
        <v/>
      </c>
      <c r="BB254" s="87" t="str">
        <f t="shared" si="201"/>
        <v/>
      </c>
      <c r="BC254" s="87" t="str">
        <f t="shared" si="202"/>
        <v/>
      </c>
      <c r="BD254" s="87" t="str">
        <f t="shared" si="203"/>
        <v/>
      </c>
      <c r="BE254" s="87" t="str">
        <f t="shared" si="204"/>
        <v/>
      </c>
      <c r="BG254" s="87" t="str">
        <f t="shared" si="205"/>
        <v/>
      </c>
      <c r="BH254" s="127" t="str">
        <f t="shared" si="206"/>
        <v/>
      </c>
      <c r="BI254" s="127" t="str">
        <f t="shared" si="207"/>
        <v/>
      </c>
      <c r="BJ254" s="87" t="str">
        <f t="shared" si="208"/>
        <v/>
      </c>
      <c r="BK254" s="87" t="str">
        <f t="shared" si="209"/>
        <v/>
      </c>
      <c r="BL254" s="87" t="str">
        <f t="shared" si="210"/>
        <v/>
      </c>
      <c r="BN254" s="129">
        <v>252</v>
      </c>
      <c r="BO254" s="129">
        <v>199</v>
      </c>
      <c r="BP254" s="129">
        <v>200</v>
      </c>
      <c r="BQ254" s="129">
        <v>252</v>
      </c>
      <c r="BR254" s="129">
        <v>252</v>
      </c>
      <c r="BS254" s="129" t="str">
        <v>1c</v>
      </c>
      <c r="BT254" s="129" t="str">
        <v>0</v>
      </c>
      <c r="BU254" s="87">
        <v>0</v>
      </c>
      <c r="BV254" s="129">
        <v>252</v>
      </c>
      <c r="BW254" s="129" t="str">
        <v>2.10E+11</v>
      </c>
      <c r="BX254" s="129" t="str">
        <v>8.08E+10</v>
      </c>
      <c r="BY254" s="129" t="str">
        <v>7850</v>
      </c>
      <c r="BZ254" s="129">
        <v>0.5</v>
      </c>
      <c r="CA254" s="129">
        <v>0.01</v>
      </c>
      <c r="CD254" s="87">
        <v>252</v>
      </c>
      <c r="CE254" s="87" t="s">
        <v>180</v>
      </c>
      <c r="CF254" s="87" t="s">
        <v>181</v>
      </c>
      <c r="CG254" s="87">
        <v>1</v>
      </c>
      <c r="CH254" s="87">
        <v>0.5</v>
      </c>
      <c r="CI254" s="87">
        <v>0.01</v>
      </c>
      <c r="CK254" s="87">
        <f t="shared" si="229"/>
        <v>252</v>
      </c>
      <c r="CL254" s="87">
        <f t="shared" si="230"/>
        <v>0</v>
      </c>
      <c r="CM254" s="87">
        <f t="shared" si="230"/>
        <v>0</v>
      </c>
      <c r="CN254" s="87">
        <f t="shared" si="231"/>
        <v>56.95</v>
      </c>
      <c r="CO254" s="87">
        <v>1</v>
      </c>
      <c r="CP254" s="87">
        <v>0</v>
      </c>
      <c r="CR254" s="87">
        <f t="shared" si="239"/>
        <v>252</v>
      </c>
      <c r="CS254" s="87">
        <f t="shared" si="239"/>
        <v>199</v>
      </c>
      <c r="CT254" s="87">
        <f t="shared" si="239"/>
        <v>200</v>
      </c>
      <c r="CU254" s="87">
        <v>3</v>
      </c>
      <c r="CV254" s="87">
        <v>3</v>
      </c>
      <c r="CW254" s="87">
        <v>1</v>
      </c>
      <c r="CX254" s="87">
        <v>0</v>
      </c>
      <c r="CY254" s="87">
        <v>1</v>
      </c>
      <c r="CZ254" s="87">
        <v>3</v>
      </c>
      <c r="DA254" s="87">
        <v>1</v>
      </c>
      <c r="DB254" s="87" t="b">
        <v>1</v>
      </c>
    </row>
    <row r="255" spans="1:106" ht="12.75">
      <c r="A255" s="87">
        <f t="shared" si="242"/>
        <v>25</v>
      </c>
      <c r="B255" s="140">
        <f t="shared" si="193"/>
        <v>253</v>
      </c>
      <c r="C255" s="143">
        <v>59.5</v>
      </c>
      <c r="D255" s="140">
        <v>0</v>
      </c>
      <c r="E255" s="140">
        <v>0</v>
      </c>
      <c r="F255" s="140" t="s">
        <v>142</v>
      </c>
      <c r="G255" s="140"/>
      <c r="H255" s="140"/>
      <c r="J255" s="87">
        <f t="shared" si="221"/>
        <v>127.1</v>
      </c>
      <c r="K255" s="126">
        <v>125</v>
      </c>
      <c r="L255" s="87">
        <v>1</v>
      </c>
      <c r="M255" s="87">
        <v>20</v>
      </c>
      <c r="N255" s="87" t="s">
        <v>154</v>
      </c>
      <c r="O255" s="87" t="s">
        <v>155</v>
      </c>
      <c r="P255" s="87">
        <v>0</v>
      </c>
      <c r="Q255" s="127">
        <v>6.1580000000000003E-5</v>
      </c>
      <c r="R255" s="87">
        <v>0</v>
      </c>
      <c r="S255" s="87">
        <v>0</v>
      </c>
      <c r="T255" s="127">
        <v>1553000000</v>
      </c>
      <c r="U255" s="127">
        <v>1553000000</v>
      </c>
      <c r="V255" s="127">
        <v>2488000000</v>
      </c>
      <c r="W255" s="127">
        <v>2488000000</v>
      </c>
      <c r="X255" s="87">
        <v>0</v>
      </c>
      <c r="Y255" s="87">
        <v>0</v>
      </c>
      <c r="Z255" s="127">
        <v>1195000000</v>
      </c>
      <c r="AA255" s="127">
        <v>1.4790000000000001E-5</v>
      </c>
      <c r="AB255" s="127">
        <v>12930000000</v>
      </c>
      <c r="AC255" s="87">
        <v>0.65</v>
      </c>
      <c r="AD255" s="87" t="s">
        <v>156</v>
      </c>
      <c r="AE255" s="87" t="s">
        <v>157</v>
      </c>
      <c r="AF255" s="87" t="s">
        <v>158</v>
      </c>
      <c r="AG255" s="87" t="s">
        <v>159</v>
      </c>
      <c r="AH255" s="87" t="s">
        <v>160</v>
      </c>
      <c r="AI255" s="87" t="s">
        <v>161</v>
      </c>
      <c r="AJ255" s="87" t="s">
        <v>162</v>
      </c>
      <c r="AK255" s="87">
        <v>0</v>
      </c>
      <c r="AL255" s="87">
        <v>0</v>
      </c>
      <c r="AM255" s="87" t="s">
        <v>142</v>
      </c>
      <c r="AO255" s="87">
        <f t="shared" si="196"/>
        <v>253</v>
      </c>
      <c r="AP255" s="87">
        <f t="shared" si="194"/>
        <v>0</v>
      </c>
      <c r="AQ255" s="87">
        <f t="shared" si="194"/>
        <v>0</v>
      </c>
      <c r="AR255" s="87">
        <f t="shared" si="197"/>
        <v>59.5</v>
      </c>
      <c r="AS255" s="87">
        <v>1</v>
      </c>
      <c r="AT255" s="87">
        <v>0</v>
      </c>
      <c r="AU255" s="87">
        <v>0</v>
      </c>
      <c r="AV255" s="87">
        <v>0</v>
      </c>
      <c r="AW255" s="87">
        <v>0</v>
      </c>
      <c r="AY255" s="133">
        <f t="shared" ref="AY255" si="246">IF(J255="", "", INT(J255))</f>
        <v>127</v>
      </c>
      <c r="AZ255" s="87">
        <f t="shared" si="199"/>
        <v>125</v>
      </c>
      <c r="BA255" s="87">
        <f t="shared" si="200"/>
        <v>126</v>
      </c>
      <c r="BB255" s="87">
        <f t="shared" si="201"/>
        <v>127</v>
      </c>
      <c r="BC255" s="87">
        <f t="shared" si="202"/>
        <v>127</v>
      </c>
      <c r="BD255" s="87" t="str">
        <f t="shared" si="203"/>
        <v>1c</v>
      </c>
      <c r="BE255" s="87" t="str">
        <f t="shared" si="204"/>
        <v>0</v>
      </c>
      <c r="BG255" s="87">
        <f t="shared" si="205"/>
        <v>127</v>
      </c>
      <c r="BH255" s="127" t="str">
        <f t="shared" si="206"/>
        <v>2.10E+11</v>
      </c>
      <c r="BI255" s="127" t="str">
        <f t="shared" si="207"/>
        <v>8.08E+10</v>
      </c>
      <c r="BJ255" s="87" t="str">
        <f t="shared" si="208"/>
        <v>7850</v>
      </c>
      <c r="BK255" s="87">
        <f t="shared" si="209"/>
        <v>1</v>
      </c>
      <c r="BL255" s="87">
        <f t="shared" si="210"/>
        <v>0.02</v>
      </c>
      <c r="BN255" s="129">
        <v>253</v>
      </c>
      <c r="BO255" s="129">
        <v>200</v>
      </c>
      <c r="BP255" s="129">
        <v>122</v>
      </c>
      <c r="BQ255" s="129">
        <v>253</v>
      </c>
      <c r="BR255" s="129">
        <v>253</v>
      </c>
      <c r="BS255" s="129" t="str">
        <v>1c</v>
      </c>
      <c r="BT255" s="129" t="str">
        <v>0</v>
      </c>
      <c r="BU255" s="87">
        <v>0</v>
      </c>
      <c r="BV255" s="129">
        <v>253</v>
      </c>
      <c r="BW255" s="129" t="str">
        <v>2.10E+11</v>
      </c>
      <c r="BX255" s="129" t="str">
        <v>8.08E+10</v>
      </c>
      <c r="BY255" s="129" t="str">
        <v>7850</v>
      </c>
      <c r="BZ255" s="129">
        <v>0.5</v>
      </c>
      <c r="CA255" s="129">
        <v>0.01</v>
      </c>
      <c r="CD255" s="87">
        <v>253</v>
      </c>
      <c r="CE255" s="87" t="s">
        <v>180</v>
      </c>
      <c r="CF255" s="87" t="s">
        <v>181</v>
      </c>
      <c r="CG255" s="87">
        <v>1</v>
      </c>
      <c r="CH255" s="87">
        <v>0.5</v>
      </c>
      <c r="CI255" s="87">
        <v>0.01</v>
      </c>
      <c r="CK255" s="87">
        <f t="shared" si="229"/>
        <v>253</v>
      </c>
      <c r="CL255" s="87">
        <f t="shared" si="230"/>
        <v>0</v>
      </c>
      <c r="CM255" s="87">
        <f t="shared" si="230"/>
        <v>0</v>
      </c>
      <c r="CN255" s="87">
        <f t="shared" si="231"/>
        <v>59.5</v>
      </c>
      <c r="CO255" s="87">
        <v>1</v>
      </c>
      <c r="CP255" s="87">
        <v>0</v>
      </c>
      <c r="CR255" s="87">
        <f t="shared" si="239"/>
        <v>253</v>
      </c>
      <c r="CS255" s="87">
        <f t="shared" si="239"/>
        <v>200</v>
      </c>
      <c r="CT255" s="87">
        <f t="shared" si="239"/>
        <v>122</v>
      </c>
      <c r="CU255" s="87">
        <v>3</v>
      </c>
      <c r="CV255" s="87">
        <v>3</v>
      </c>
      <c r="CW255" s="87">
        <v>1</v>
      </c>
      <c r="CX255" s="87">
        <v>0</v>
      </c>
      <c r="CY255" s="87">
        <v>1</v>
      </c>
      <c r="CZ255" s="87">
        <v>3</v>
      </c>
      <c r="DA255" s="87">
        <v>1</v>
      </c>
      <c r="DB255" s="87" t="b">
        <v>1</v>
      </c>
    </row>
    <row r="256" spans="1:106" ht="12.75">
      <c r="A256" s="87">
        <f t="shared" si="242"/>
        <v>26</v>
      </c>
      <c r="B256" s="140">
        <f t="shared" si="193"/>
        <v>254</v>
      </c>
      <c r="C256" s="143">
        <v>62.05</v>
      </c>
      <c r="D256" s="140">
        <v>0</v>
      </c>
      <c r="E256" s="140">
        <v>0</v>
      </c>
      <c r="F256" s="140" t="s">
        <v>142</v>
      </c>
      <c r="G256" s="140"/>
      <c r="H256" s="140"/>
      <c r="J256" s="87">
        <f t="shared" si="221"/>
        <v>127.2</v>
      </c>
      <c r="K256" s="126">
        <v>126</v>
      </c>
      <c r="L256" s="87">
        <v>1</v>
      </c>
      <c r="M256" s="87">
        <v>20</v>
      </c>
      <c r="N256" s="87" t="s">
        <v>154</v>
      </c>
      <c r="O256" s="87" t="s">
        <v>155</v>
      </c>
      <c r="P256" s="87">
        <v>0</v>
      </c>
      <c r="Q256" s="127">
        <v>6.1580000000000003E-5</v>
      </c>
      <c r="R256" s="87">
        <v>0</v>
      </c>
      <c r="S256" s="87">
        <v>0</v>
      </c>
      <c r="T256" s="127">
        <v>1553000000</v>
      </c>
      <c r="U256" s="127">
        <v>1553000000</v>
      </c>
      <c r="V256" s="127">
        <v>2488000000</v>
      </c>
      <c r="W256" s="127">
        <v>2488000000</v>
      </c>
      <c r="X256" s="87">
        <v>0</v>
      </c>
      <c r="Y256" s="87">
        <v>0</v>
      </c>
      <c r="Z256" s="127">
        <v>1195000000</v>
      </c>
      <c r="AA256" s="127">
        <v>1.4790000000000001E-5</v>
      </c>
      <c r="AB256" s="127">
        <v>12930000000</v>
      </c>
      <c r="AC256" s="87">
        <v>0.65</v>
      </c>
      <c r="AD256" s="87" t="s">
        <v>156</v>
      </c>
      <c r="AE256" s="87" t="s">
        <v>157</v>
      </c>
      <c r="AF256" s="87" t="s">
        <v>158</v>
      </c>
      <c r="AG256" s="87" t="s">
        <v>159</v>
      </c>
      <c r="AH256" s="87" t="s">
        <v>160</v>
      </c>
      <c r="AI256" s="87" t="s">
        <v>161</v>
      </c>
      <c r="AJ256" s="87" t="s">
        <v>162</v>
      </c>
      <c r="AK256" s="87">
        <v>0</v>
      </c>
      <c r="AL256" s="87">
        <v>0</v>
      </c>
      <c r="AM256" s="87" t="s">
        <v>142</v>
      </c>
      <c r="AO256" s="87">
        <f t="shared" si="196"/>
        <v>254</v>
      </c>
      <c r="AP256" s="87">
        <f t="shared" si="194"/>
        <v>0</v>
      </c>
      <c r="AQ256" s="87">
        <f t="shared" si="194"/>
        <v>0</v>
      </c>
      <c r="AR256" s="87">
        <f t="shared" si="197"/>
        <v>62.05</v>
      </c>
      <c r="AS256" s="87">
        <v>1</v>
      </c>
      <c r="AT256" s="87">
        <v>0</v>
      </c>
      <c r="AU256" s="87">
        <v>0</v>
      </c>
      <c r="AV256" s="87">
        <v>0</v>
      </c>
      <c r="AW256" s="87">
        <v>0</v>
      </c>
      <c r="AY256" s="133"/>
      <c r="AZ256" s="87" t="str">
        <f t="shared" si="199"/>
        <v/>
      </c>
      <c r="BA256" s="87" t="str">
        <f t="shared" si="200"/>
        <v/>
      </c>
      <c r="BB256" s="87" t="str">
        <f t="shared" si="201"/>
        <v/>
      </c>
      <c r="BC256" s="87" t="str">
        <f t="shared" si="202"/>
        <v/>
      </c>
      <c r="BD256" s="87" t="str">
        <f t="shared" si="203"/>
        <v/>
      </c>
      <c r="BE256" s="87" t="str">
        <f t="shared" si="204"/>
        <v/>
      </c>
      <c r="BG256" s="87" t="str">
        <f t="shared" si="205"/>
        <v/>
      </c>
      <c r="BH256" s="127" t="str">
        <f t="shared" si="206"/>
        <v/>
      </c>
      <c r="BI256" s="127" t="str">
        <f t="shared" si="207"/>
        <v/>
      </c>
      <c r="BJ256" s="87" t="str">
        <f t="shared" si="208"/>
        <v/>
      </c>
      <c r="BK256" s="87" t="str">
        <f t="shared" si="209"/>
        <v/>
      </c>
      <c r="BL256" s="87" t="str">
        <f t="shared" si="210"/>
        <v/>
      </c>
      <c r="BN256" s="129">
        <v>254</v>
      </c>
      <c r="BO256" s="129">
        <v>67</v>
      </c>
      <c r="BP256" s="129">
        <v>201</v>
      </c>
      <c r="BQ256" s="129">
        <v>254</v>
      </c>
      <c r="BR256" s="129">
        <v>254</v>
      </c>
      <c r="BS256" s="129" t="str">
        <v>1c</v>
      </c>
      <c r="BT256" s="129" t="str">
        <v>0</v>
      </c>
      <c r="BU256" s="87">
        <v>0</v>
      </c>
      <c r="BV256" s="129">
        <v>254</v>
      </c>
      <c r="BW256" s="129" t="str">
        <v>2.10E+11</v>
      </c>
      <c r="BX256" s="129" t="str">
        <v>8.08E+10</v>
      </c>
      <c r="BY256" s="129" t="str">
        <v>7850</v>
      </c>
      <c r="BZ256" s="129">
        <v>0.5</v>
      </c>
      <c r="CA256" s="129">
        <v>0.01</v>
      </c>
      <c r="CD256" s="87">
        <v>254</v>
      </c>
      <c r="CE256" s="87" t="s">
        <v>180</v>
      </c>
      <c r="CF256" s="87" t="s">
        <v>181</v>
      </c>
      <c r="CG256" s="87">
        <v>1</v>
      </c>
      <c r="CH256" s="87">
        <v>0.5</v>
      </c>
      <c r="CI256" s="87">
        <v>0.01</v>
      </c>
      <c r="CK256" s="87">
        <f t="shared" si="229"/>
        <v>254</v>
      </c>
      <c r="CL256" s="87">
        <f t="shared" si="230"/>
        <v>0</v>
      </c>
      <c r="CM256" s="87">
        <f t="shared" si="230"/>
        <v>0</v>
      </c>
      <c r="CN256" s="87">
        <f t="shared" si="231"/>
        <v>62.05</v>
      </c>
      <c r="CO256" s="87">
        <v>1</v>
      </c>
      <c r="CP256" s="87">
        <v>0</v>
      </c>
      <c r="CR256" s="87">
        <f t="shared" si="239"/>
        <v>254</v>
      </c>
      <c r="CS256" s="87">
        <f t="shared" si="239"/>
        <v>67</v>
      </c>
      <c r="CT256" s="87">
        <f t="shared" si="239"/>
        <v>201</v>
      </c>
      <c r="CU256" s="87">
        <v>3</v>
      </c>
      <c r="CV256" s="87">
        <v>3</v>
      </c>
      <c r="CW256" s="87">
        <v>1</v>
      </c>
      <c r="CX256" s="87">
        <v>0</v>
      </c>
      <c r="CY256" s="87">
        <v>1</v>
      </c>
      <c r="CZ256" s="87">
        <v>3</v>
      </c>
      <c r="DA256" s="87">
        <v>1</v>
      </c>
      <c r="DB256" s="87" t="b">
        <v>1</v>
      </c>
    </row>
    <row r="257" spans="1:106" ht="12.75">
      <c r="A257" s="87">
        <f t="shared" si="242"/>
        <v>27</v>
      </c>
      <c r="B257" s="140">
        <f t="shared" si="193"/>
        <v>255</v>
      </c>
      <c r="C257" s="143">
        <v>64.599999999999994</v>
      </c>
      <c r="D257" s="140">
        <v>0</v>
      </c>
      <c r="E257" s="140">
        <v>0</v>
      </c>
      <c r="F257" s="140" t="s">
        <v>142</v>
      </c>
      <c r="G257" s="140"/>
      <c r="H257" s="140"/>
      <c r="J257" s="87">
        <f t="shared" si="221"/>
        <v>128.1</v>
      </c>
      <c r="K257" s="126">
        <v>126</v>
      </c>
      <c r="L257" s="87">
        <v>1</v>
      </c>
      <c r="M257" s="87">
        <v>20</v>
      </c>
      <c r="N257" s="87" t="s">
        <v>154</v>
      </c>
      <c r="O257" s="87" t="s">
        <v>155</v>
      </c>
      <c r="P257" s="87">
        <v>0</v>
      </c>
      <c r="Q257" s="127">
        <v>6.1580000000000003E-5</v>
      </c>
      <c r="R257" s="87">
        <v>0</v>
      </c>
      <c r="S257" s="87">
        <v>0</v>
      </c>
      <c r="T257" s="127">
        <v>1553000000</v>
      </c>
      <c r="U257" s="127">
        <v>1553000000</v>
      </c>
      <c r="V257" s="127">
        <v>2488000000</v>
      </c>
      <c r="W257" s="127">
        <v>2488000000</v>
      </c>
      <c r="X257" s="87">
        <v>0</v>
      </c>
      <c r="Y257" s="87">
        <v>0</v>
      </c>
      <c r="Z257" s="127">
        <v>1195000000</v>
      </c>
      <c r="AA257" s="127">
        <v>1.4790000000000001E-5</v>
      </c>
      <c r="AB257" s="127">
        <v>12930000000</v>
      </c>
      <c r="AC257" s="87">
        <v>0.65</v>
      </c>
      <c r="AD257" s="87" t="s">
        <v>156</v>
      </c>
      <c r="AE257" s="87" t="s">
        <v>157</v>
      </c>
      <c r="AF257" s="87" t="s">
        <v>158</v>
      </c>
      <c r="AG257" s="87" t="s">
        <v>159</v>
      </c>
      <c r="AH257" s="87" t="s">
        <v>160</v>
      </c>
      <c r="AI257" s="87" t="s">
        <v>161</v>
      </c>
      <c r="AJ257" s="87" t="s">
        <v>162</v>
      </c>
      <c r="AK257" s="87">
        <v>0</v>
      </c>
      <c r="AL257" s="87">
        <v>0</v>
      </c>
      <c r="AM257" s="87" t="s">
        <v>142</v>
      </c>
      <c r="AO257" s="87">
        <f t="shared" si="196"/>
        <v>255</v>
      </c>
      <c r="AP257" s="87">
        <f t="shared" si="194"/>
        <v>0</v>
      </c>
      <c r="AQ257" s="87">
        <f t="shared" si="194"/>
        <v>0</v>
      </c>
      <c r="AR257" s="87">
        <f t="shared" si="197"/>
        <v>64.599999999999994</v>
      </c>
      <c r="AS257" s="87">
        <v>1</v>
      </c>
      <c r="AT257" s="87">
        <v>0</v>
      </c>
      <c r="AU257" s="87">
        <v>0</v>
      </c>
      <c r="AV257" s="87">
        <v>0</v>
      </c>
      <c r="AW257" s="87">
        <v>0</v>
      </c>
      <c r="AY257" s="133">
        <f t="shared" ref="AY257" si="247">IF(J257="", "", INT(J257))</f>
        <v>128</v>
      </c>
      <c r="AZ257" s="87">
        <f t="shared" si="199"/>
        <v>126</v>
      </c>
      <c r="BA257" s="87">
        <f t="shared" si="200"/>
        <v>127</v>
      </c>
      <c r="BB257" s="87">
        <f t="shared" si="201"/>
        <v>128</v>
      </c>
      <c r="BC257" s="87">
        <f t="shared" si="202"/>
        <v>128</v>
      </c>
      <c r="BD257" s="87" t="str">
        <f t="shared" si="203"/>
        <v>1c</v>
      </c>
      <c r="BE257" s="87" t="str">
        <f t="shared" si="204"/>
        <v>0</v>
      </c>
      <c r="BG257" s="87">
        <f t="shared" si="205"/>
        <v>128</v>
      </c>
      <c r="BH257" s="127" t="str">
        <f t="shared" si="206"/>
        <v>2.10E+11</v>
      </c>
      <c r="BI257" s="127" t="str">
        <f t="shared" si="207"/>
        <v>8.08E+10</v>
      </c>
      <c r="BJ257" s="87" t="str">
        <f t="shared" si="208"/>
        <v>7850</v>
      </c>
      <c r="BK257" s="87">
        <f t="shared" si="209"/>
        <v>1</v>
      </c>
      <c r="BL257" s="87">
        <f t="shared" si="210"/>
        <v>0.02</v>
      </c>
      <c r="BN257" s="129">
        <v>255</v>
      </c>
      <c r="BO257" s="129">
        <v>201</v>
      </c>
      <c r="BP257" s="129">
        <v>202</v>
      </c>
      <c r="BQ257" s="129">
        <v>255</v>
      </c>
      <c r="BR257" s="129">
        <v>255</v>
      </c>
      <c r="BS257" s="129" t="str">
        <v>1c</v>
      </c>
      <c r="BT257" s="129" t="str">
        <v>0</v>
      </c>
      <c r="BU257" s="87">
        <v>0</v>
      </c>
      <c r="BV257" s="129">
        <v>255</v>
      </c>
      <c r="BW257" s="129" t="str">
        <v>2.10E+11</v>
      </c>
      <c r="BX257" s="129" t="str">
        <v>8.08E+10</v>
      </c>
      <c r="BY257" s="129" t="str">
        <v>7850</v>
      </c>
      <c r="BZ257" s="129">
        <v>0.5</v>
      </c>
      <c r="CA257" s="129">
        <v>0.01</v>
      </c>
      <c r="CD257" s="87">
        <v>255</v>
      </c>
      <c r="CE257" s="87" t="s">
        <v>180</v>
      </c>
      <c r="CF257" s="87" t="s">
        <v>181</v>
      </c>
      <c r="CG257" s="87">
        <v>1</v>
      </c>
      <c r="CH257" s="87">
        <v>0.5</v>
      </c>
      <c r="CI257" s="87">
        <v>0.01</v>
      </c>
      <c r="CK257" s="87">
        <f t="shared" si="229"/>
        <v>255</v>
      </c>
      <c r="CL257" s="87">
        <f t="shared" si="230"/>
        <v>0</v>
      </c>
      <c r="CM257" s="87">
        <f t="shared" si="230"/>
        <v>0</v>
      </c>
      <c r="CN257" s="87">
        <f t="shared" si="231"/>
        <v>64.599999999999994</v>
      </c>
      <c r="CO257" s="87">
        <v>1</v>
      </c>
      <c r="CP257" s="87">
        <v>0</v>
      </c>
      <c r="CR257" s="87">
        <f t="shared" si="239"/>
        <v>255</v>
      </c>
      <c r="CS257" s="87">
        <f t="shared" si="239"/>
        <v>201</v>
      </c>
      <c r="CT257" s="87">
        <f t="shared" si="239"/>
        <v>202</v>
      </c>
      <c r="CU257" s="87">
        <v>3</v>
      </c>
      <c r="CV257" s="87">
        <v>3</v>
      </c>
      <c r="CW257" s="87">
        <v>1</v>
      </c>
      <c r="CX257" s="87">
        <v>0</v>
      </c>
      <c r="CY257" s="87">
        <v>1</v>
      </c>
      <c r="CZ257" s="87">
        <v>3</v>
      </c>
      <c r="DA257" s="87">
        <v>1</v>
      </c>
      <c r="DB257" s="87" t="b">
        <v>1</v>
      </c>
    </row>
    <row r="258" spans="1:106" ht="12.75">
      <c r="A258" s="87">
        <f t="shared" si="242"/>
        <v>28</v>
      </c>
      <c r="B258" s="140">
        <f t="shared" si="242"/>
        <v>256</v>
      </c>
      <c r="C258" s="143">
        <v>67.150000000000006</v>
      </c>
      <c r="D258" s="140">
        <v>0</v>
      </c>
      <c r="E258" s="140">
        <v>0</v>
      </c>
      <c r="F258" s="140" t="s">
        <v>142</v>
      </c>
      <c r="G258" s="140"/>
      <c r="H258" s="140"/>
      <c r="J258" s="87">
        <f t="shared" si="221"/>
        <v>128.19999999999999</v>
      </c>
      <c r="K258" s="126">
        <v>127</v>
      </c>
      <c r="L258" s="87">
        <v>1</v>
      </c>
      <c r="M258" s="87">
        <v>20</v>
      </c>
      <c r="N258" s="87" t="s">
        <v>154</v>
      </c>
      <c r="O258" s="87" t="s">
        <v>155</v>
      </c>
      <c r="P258" s="87">
        <v>0</v>
      </c>
      <c r="Q258" s="127">
        <v>6.1580000000000003E-5</v>
      </c>
      <c r="R258" s="87">
        <v>0</v>
      </c>
      <c r="S258" s="87">
        <v>0</v>
      </c>
      <c r="T258" s="127">
        <v>1553000000</v>
      </c>
      <c r="U258" s="127">
        <v>1553000000</v>
      </c>
      <c r="V258" s="127">
        <v>2488000000</v>
      </c>
      <c r="W258" s="127">
        <v>2488000000</v>
      </c>
      <c r="X258" s="87">
        <v>0</v>
      </c>
      <c r="Y258" s="87">
        <v>0</v>
      </c>
      <c r="Z258" s="127">
        <v>1195000000</v>
      </c>
      <c r="AA258" s="127">
        <v>1.4790000000000001E-5</v>
      </c>
      <c r="AB258" s="127">
        <v>12930000000</v>
      </c>
      <c r="AC258" s="87">
        <v>0.65</v>
      </c>
      <c r="AD258" s="87" t="s">
        <v>156</v>
      </c>
      <c r="AE258" s="87" t="s">
        <v>157</v>
      </c>
      <c r="AF258" s="87" t="s">
        <v>158</v>
      </c>
      <c r="AG258" s="87" t="s">
        <v>159</v>
      </c>
      <c r="AH258" s="87" t="s">
        <v>160</v>
      </c>
      <c r="AI258" s="87" t="s">
        <v>161</v>
      </c>
      <c r="AJ258" s="87" t="s">
        <v>162</v>
      </c>
      <c r="AK258" s="87">
        <v>0</v>
      </c>
      <c r="AL258" s="87">
        <v>0</v>
      </c>
      <c r="AM258" s="87" t="s">
        <v>142</v>
      </c>
      <c r="AO258" s="87">
        <f t="shared" si="196"/>
        <v>256</v>
      </c>
      <c r="AP258" s="87">
        <f t="shared" si="194"/>
        <v>0</v>
      </c>
      <c r="AQ258" s="87">
        <f t="shared" si="194"/>
        <v>0</v>
      </c>
      <c r="AR258" s="87">
        <f t="shared" si="197"/>
        <v>67.150000000000006</v>
      </c>
      <c r="AS258" s="87">
        <v>1</v>
      </c>
      <c r="AT258" s="87">
        <v>0</v>
      </c>
      <c r="AU258" s="87">
        <v>0</v>
      </c>
      <c r="AV258" s="87">
        <v>0</v>
      </c>
      <c r="AW258" s="87">
        <v>0</v>
      </c>
      <c r="AY258" s="133"/>
      <c r="AZ258" s="87" t="str">
        <f t="shared" si="199"/>
        <v/>
      </c>
      <c r="BA258" s="87" t="str">
        <f t="shared" si="200"/>
        <v/>
      </c>
      <c r="BB258" s="87" t="str">
        <f t="shared" si="201"/>
        <v/>
      </c>
      <c r="BC258" s="87" t="str">
        <f t="shared" si="202"/>
        <v/>
      </c>
      <c r="BD258" s="87" t="str">
        <f t="shared" si="203"/>
        <v/>
      </c>
      <c r="BE258" s="87" t="str">
        <f t="shared" si="204"/>
        <v/>
      </c>
      <c r="BG258" s="87" t="str">
        <f t="shared" si="205"/>
        <v/>
      </c>
      <c r="BH258" s="127" t="str">
        <f t="shared" si="206"/>
        <v/>
      </c>
      <c r="BI258" s="127" t="str">
        <f t="shared" si="207"/>
        <v/>
      </c>
      <c r="BJ258" s="87" t="str">
        <f t="shared" si="208"/>
        <v/>
      </c>
      <c r="BK258" s="87" t="str">
        <f t="shared" si="209"/>
        <v/>
      </c>
      <c r="BL258" s="87" t="str">
        <f t="shared" si="210"/>
        <v/>
      </c>
      <c r="BN258" s="129">
        <v>256</v>
      </c>
      <c r="BO258" s="129">
        <v>202</v>
      </c>
      <c r="BP258" s="129">
        <v>127</v>
      </c>
      <c r="BQ258" s="129">
        <v>256</v>
      </c>
      <c r="BR258" s="129">
        <v>256</v>
      </c>
      <c r="BS258" s="129" t="str">
        <v>1c</v>
      </c>
      <c r="BT258" s="129" t="str">
        <v>0</v>
      </c>
      <c r="BU258" s="87">
        <v>0</v>
      </c>
      <c r="BV258" s="129">
        <v>256</v>
      </c>
      <c r="BW258" s="129" t="str">
        <v>2.10E+11</v>
      </c>
      <c r="BX258" s="129" t="str">
        <v>8.08E+10</v>
      </c>
      <c r="BY258" s="129" t="str">
        <v>7850</v>
      </c>
      <c r="BZ258" s="129">
        <v>0.5</v>
      </c>
      <c r="CA258" s="129">
        <v>0.01</v>
      </c>
      <c r="CD258" s="87">
        <v>256</v>
      </c>
      <c r="CE258" s="87" t="s">
        <v>180</v>
      </c>
      <c r="CF258" s="87" t="s">
        <v>181</v>
      </c>
      <c r="CG258" s="87">
        <v>1</v>
      </c>
      <c r="CH258" s="87">
        <v>0.5</v>
      </c>
      <c r="CI258" s="87">
        <v>0.01</v>
      </c>
      <c r="CK258" s="87">
        <f t="shared" si="229"/>
        <v>256</v>
      </c>
      <c r="CL258" s="87">
        <f t="shared" si="230"/>
        <v>0</v>
      </c>
      <c r="CM258" s="87">
        <f t="shared" si="230"/>
        <v>0</v>
      </c>
      <c r="CN258" s="87">
        <f t="shared" si="231"/>
        <v>67.150000000000006</v>
      </c>
      <c r="CO258" s="87">
        <v>1</v>
      </c>
      <c r="CP258" s="87">
        <v>0</v>
      </c>
      <c r="CR258" s="87">
        <f t="shared" si="239"/>
        <v>256</v>
      </c>
      <c r="CS258" s="87">
        <f t="shared" si="239"/>
        <v>202</v>
      </c>
      <c r="CT258" s="87">
        <f t="shared" si="239"/>
        <v>127</v>
      </c>
      <c r="CU258" s="87">
        <v>3</v>
      </c>
      <c r="CV258" s="87">
        <v>3</v>
      </c>
      <c r="CW258" s="87">
        <v>1</v>
      </c>
      <c r="CX258" s="87">
        <v>0</v>
      </c>
      <c r="CY258" s="87">
        <v>1</v>
      </c>
      <c r="CZ258" s="87">
        <v>3</v>
      </c>
      <c r="DA258" s="87">
        <v>1</v>
      </c>
      <c r="DB258" s="87" t="b">
        <v>1</v>
      </c>
    </row>
    <row r="259" spans="1:106" ht="12.75">
      <c r="A259" s="87">
        <f t="shared" si="242"/>
        <v>29</v>
      </c>
      <c r="B259" s="140">
        <f t="shared" si="242"/>
        <v>257</v>
      </c>
      <c r="C259" s="143">
        <v>69.7</v>
      </c>
      <c r="D259" s="140">
        <v>0</v>
      </c>
      <c r="E259" s="140">
        <v>0</v>
      </c>
      <c r="F259" s="140" t="s">
        <v>142</v>
      </c>
      <c r="G259" s="140"/>
      <c r="H259" s="140"/>
      <c r="J259" s="87">
        <f t="shared" si="221"/>
        <v>129.1</v>
      </c>
      <c r="K259" s="126">
        <v>127</v>
      </c>
      <c r="L259" s="87">
        <v>1</v>
      </c>
      <c r="M259" s="87">
        <v>20</v>
      </c>
      <c r="N259" s="87" t="s">
        <v>154</v>
      </c>
      <c r="O259" s="87" t="s">
        <v>155</v>
      </c>
      <c r="P259" s="87">
        <v>0</v>
      </c>
      <c r="Q259" s="127">
        <v>6.1580000000000003E-5</v>
      </c>
      <c r="R259" s="87">
        <v>0</v>
      </c>
      <c r="S259" s="87">
        <v>0</v>
      </c>
      <c r="T259" s="127">
        <v>1553000000</v>
      </c>
      <c r="U259" s="127">
        <v>1553000000</v>
      </c>
      <c r="V259" s="127">
        <v>2488000000</v>
      </c>
      <c r="W259" s="127">
        <v>2488000000</v>
      </c>
      <c r="X259" s="87">
        <v>0</v>
      </c>
      <c r="Y259" s="87">
        <v>0</v>
      </c>
      <c r="Z259" s="127">
        <v>1195000000</v>
      </c>
      <c r="AA259" s="127">
        <v>1.4790000000000001E-5</v>
      </c>
      <c r="AB259" s="127">
        <v>12930000000</v>
      </c>
      <c r="AC259" s="87">
        <v>0.65</v>
      </c>
      <c r="AD259" s="87" t="s">
        <v>156</v>
      </c>
      <c r="AE259" s="87" t="s">
        <v>157</v>
      </c>
      <c r="AF259" s="87" t="s">
        <v>158</v>
      </c>
      <c r="AG259" s="87" t="s">
        <v>159</v>
      </c>
      <c r="AH259" s="87" t="s">
        <v>160</v>
      </c>
      <c r="AI259" s="87" t="s">
        <v>161</v>
      </c>
      <c r="AJ259" s="87" t="s">
        <v>162</v>
      </c>
      <c r="AK259" s="87">
        <v>0</v>
      </c>
      <c r="AL259" s="87">
        <v>0</v>
      </c>
      <c r="AM259" s="87" t="s">
        <v>142</v>
      </c>
      <c r="AO259" s="87">
        <f t="shared" si="196"/>
        <v>257</v>
      </c>
      <c r="AP259" s="87">
        <f t="shared" ref="AP259:AQ287" si="248">D259</f>
        <v>0</v>
      </c>
      <c r="AQ259" s="87">
        <f t="shared" si="248"/>
        <v>0</v>
      </c>
      <c r="AR259" s="87">
        <f t="shared" si="197"/>
        <v>69.7</v>
      </c>
      <c r="AS259" s="87">
        <v>1</v>
      </c>
      <c r="AT259" s="87">
        <v>0</v>
      </c>
      <c r="AU259" s="87">
        <v>0</v>
      </c>
      <c r="AV259" s="87">
        <v>0</v>
      </c>
      <c r="AW259" s="87">
        <v>0</v>
      </c>
      <c r="AY259" s="133">
        <f t="shared" ref="AY259" si="249">IF(J259="", "", INT(J259))</f>
        <v>129</v>
      </c>
      <c r="AZ259" s="87">
        <f t="shared" si="199"/>
        <v>127</v>
      </c>
      <c r="BA259" s="87">
        <f t="shared" si="200"/>
        <v>128</v>
      </c>
      <c r="BB259" s="87">
        <f t="shared" si="201"/>
        <v>129</v>
      </c>
      <c r="BC259" s="87">
        <f t="shared" si="202"/>
        <v>129</v>
      </c>
      <c r="BD259" s="87" t="str">
        <f t="shared" si="203"/>
        <v>1c</v>
      </c>
      <c r="BE259" s="87" t="str">
        <f t="shared" si="204"/>
        <v>0</v>
      </c>
      <c r="BG259" s="87">
        <f t="shared" si="205"/>
        <v>129</v>
      </c>
      <c r="BH259" s="127" t="str">
        <f t="shared" si="206"/>
        <v>2.10E+11</v>
      </c>
      <c r="BI259" s="127" t="str">
        <f t="shared" si="207"/>
        <v>8.08E+10</v>
      </c>
      <c r="BJ259" s="87" t="str">
        <f t="shared" si="208"/>
        <v>7850</v>
      </c>
      <c r="BK259" s="87">
        <f t="shared" si="209"/>
        <v>1</v>
      </c>
      <c r="BL259" s="87">
        <f t="shared" si="210"/>
        <v>0.02</v>
      </c>
      <c r="BN259" s="129">
        <v>257</v>
      </c>
      <c r="BO259" s="129">
        <v>72</v>
      </c>
      <c r="BP259" s="129">
        <v>203</v>
      </c>
      <c r="BQ259" s="129">
        <v>257</v>
      </c>
      <c r="BR259" s="129">
        <v>257</v>
      </c>
      <c r="BS259" s="129" t="str">
        <v>1c</v>
      </c>
      <c r="BT259" s="129" t="str">
        <v>0</v>
      </c>
      <c r="BU259" s="87">
        <v>0</v>
      </c>
      <c r="BV259" s="129">
        <v>257</v>
      </c>
      <c r="BW259" s="129" t="str">
        <v>2.10E+11</v>
      </c>
      <c r="BX259" s="129" t="str">
        <v>8.08E+10</v>
      </c>
      <c r="BY259" s="129" t="str">
        <v>7850</v>
      </c>
      <c r="BZ259" s="129">
        <v>0.5</v>
      </c>
      <c r="CA259" s="129">
        <v>0.01</v>
      </c>
      <c r="CD259" s="87">
        <v>257</v>
      </c>
      <c r="CE259" s="87" t="s">
        <v>180</v>
      </c>
      <c r="CF259" s="87" t="s">
        <v>181</v>
      </c>
      <c r="CG259" s="87">
        <v>1</v>
      </c>
      <c r="CH259" s="87">
        <v>0.5</v>
      </c>
      <c r="CI259" s="87">
        <v>0.01</v>
      </c>
      <c r="CK259" s="87">
        <f t="shared" si="229"/>
        <v>257</v>
      </c>
      <c r="CL259" s="87">
        <f t="shared" si="230"/>
        <v>0</v>
      </c>
      <c r="CM259" s="87">
        <f t="shared" si="230"/>
        <v>0</v>
      </c>
      <c r="CN259" s="87">
        <f t="shared" si="231"/>
        <v>69.7</v>
      </c>
      <c r="CO259" s="87">
        <v>1</v>
      </c>
      <c r="CP259" s="87">
        <v>0</v>
      </c>
      <c r="CR259" s="87">
        <f t="shared" si="239"/>
        <v>257</v>
      </c>
      <c r="CS259" s="87">
        <f t="shared" si="239"/>
        <v>72</v>
      </c>
      <c r="CT259" s="87">
        <f t="shared" si="239"/>
        <v>203</v>
      </c>
      <c r="CU259" s="87">
        <v>3</v>
      </c>
      <c r="CV259" s="87">
        <v>3</v>
      </c>
      <c r="CW259" s="87">
        <v>1</v>
      </c>
      <c r="CX259" s="87">
        <v>0</v>
      </c>
      <c r="CY259" s="87">
        <v>1</v>
      </c>
      <c r="CZ259" s="87">
        <v>3</v>
      </c>
      <c r="DA259" s="87">
        <v>1</v>
      </c>
      <c r="DB259" s="87" t="b">
        <v>1</v>
      </c>
    </row>
    <row r="260" spans="1:106" ht="12.75">
      <c r="A260" s="87">
        <f t="shared" si="242"/>
        <v>30</v>
      </c>
      <c r="B260" s="140">
        <f t="shared" si="242"/>
        <v>258</v>
      </c>
      <c r="C260" s="143">
        <v>72.25</v>
      </c>
      <c r="D260" s="140">
        <v>0</v>
      </c>
      <c r="E260" s="140">
        <v>0</v>
      </c>
      <c r="F260" s="140" t="s">
        <v>142</v>
      </c>
      <c r="G260" s="140"/>
      <c r="H260" s="140"/>
      <c r="J260" s="87">
        <f t="shared" si="221"/>
        <v>129.19999999999999</v>
      </c>
      <c r="K260" s="126">
        <v>128</v>
      </c>
      <c r="L260" s="87">
        <v>1</v>
      </c>
      <c r="M260" s="87">
        <v>20</v>
      </c>
      <c r="N260" s="87" t="s">
        <v>154</v>
      </c>
      <c r="O260" s="87" t="s">
        <v>155</v>
      </c>
      <c r="P260" s="87">
        <v>0</v>
      </c>
      <c r="Q260" s="127">
        <v>6.1580000000000003E-5</v>
      </c>
      <c r="R260" s="87">
        <v>0</v>
      </c>
      <c r="S260" s="87">
        <v>0</v>
      </c>
      <c r="T260" s="127">
        <v>1553000000</v>
      </c>
      <c r="U260" s="127">
        <v>1553000000</v>
      </c>
      <c r="V260" s="127">
        <v>2488000000</v>
      </c>
      <c r="W260" s="127">
        <v>2488000000</v>
      </c>
      <c r="X260" s="87">
        <v>0</v>
      </c>
      <c r="Y260" s="87">
        <v>0</v>
      </c>
      <c r="Z260" s="127">
        <v>1195000000</v>
      </c>
      <c r="AA260" s="127">
        <v>1.4790000000000001E-5</v>
      </c>
      <c r="AB260" s="127">
        <v>12930000000</v>
      </c>
      <c r="AC260" s="87">
        <v>0.65</v>
      </c>
      <c r="AD260" s="87" t="s">
        <v>156</v>
      </c>
      <c r="AE260" s="87" t="s">
        <v>157</v>
      </c>
      <c r="AF260" s="87" t="s">
        <v>158</v>
      </c>
      <c r="AG260" s="87" t="s">
        <v>159</v>
      </c>
      <c r="AH260" s="87" t="s">
        <v>160</v>
      </c>
      <c r="AI260" s="87" t="s">
        <v>161</v>
      </c>
      <c r="AJ260" s="87" t="s">
        <v>162</v>
      </c>
      <c r="AK260" s="87">
        <v>0</v>
      </c>
      <c r="AL260" s="87">
        <v>0</v>
      </c>
      <c r="AM260" s="87" t="s">
        <v>142</v>
      </c>
      <c r="AO260" s="87">
        <f t="shared" ref="AO260:AO287" si="250">B260</f>
        <v>258</v>
      </c>
      <c r="AP260" s="87">
        <f t="shared" si="248"/>
        <v>0</v>
      </c>
      <c r="AQ260" s="87">
        <f t="shared" si="248"/>
        <v>0</v>
      </c>
      <c r="AR260" s="87">
        <f t="shared" ref="AR260:AR287" si="251">C260</f>
        <v>72.25</v>
      </c>
      <c r="AS260" s="87">
        <v>1</v>
      </c>
      <c r="AT260" s="87">
        <v>0</v>
      </c>
      <c r="AU260" s="87">
        <v>0</v>
      </c>
      <c r="AV260" s="87">
        <v>0</v>
      </c>
      <c r="AW260" s="87">
        <v>0</v>
      </c>
      <c r="AY260" s="133"/>
      <c r="AZ260" s="87" t="str">
        <f t="shared" si="199"/>
        <v/>
      </c>
      <c r="BA260" s="87" t="str">
        <f t="shared" si="200"/>
        <v/>
      </c>
      <c r="BB260" s="87" t="str">
        <f t="shared" si="201"/>
        <v/>
      </c>
      <c r="BC260" s="87" t="str">
        <f t="shared" si="202"/>
        <v/>
      </c>
      <c r="BD260" s="87" t="str">
        <f t="shared" si="203"/>
        <v/>
      </c>
      <c r="BE260" s="87" t="str">
        <f t="shared" si="204"/>
        <v/>
      </c>
      <c r="BG260" s="87" t="str">
        <f t="shared" si="205"/>
        <v/>
      </c>
      <c r="BH260" s="127" t="str">
        <f t="shared" si="206"/>
        <v/>
      </c>
      <c r="BI260" s="127" t="str">
        <f t="shared" si="207"/>
        <v/>
      </c>
      <c r="BJ260" s="87" t="str">
        <f t="shared" si="208"/>
        <v/>
      </c>
      <c r="BK260" s="87" t="str">
        <f t="shared" si="209"/>
        <v/>
      </c>
      <c r="BL260" s="87" t="str">
        <f t="shared" si="210"/>
        <v/>
      </c>
      <c r="BN260" s="129">
        <v>258</v>
      </c>
      <c r="BO260" s="129">
        <v>203</v>
      </c>
      <c r="BP260" s="129">
        <v>204</v>
      </c>
      <c r="BQ260" s="129">
        <v>258</v>
      </c>
      <c r="BR260" s="129">
        <v>258</v>
      </c>
      <c r="BS260" s="129" t="str">
        <v>1c</v>
      </c>
      <c r="BT260" s="129" t="str">
        <v>0</v>
      </c>
      <c r="BU260" s="87">
        <v>0</v>
      </c>
      <c r="BV260" s="129">
        <v>258</v>
      </c>
      <c r="BW260" s="129" t="str">
        <v>2.10E+11</v>
      </c>
      <c r="BX260" s="129" t="str">
        <v>8.08E+10</v>
      </c>
      <c r="BY260" s="129" t="str">
        <v>7850</v>
      </c>
      <c r="BZ260" s="129">
        <v>0.5</v>
      </c>
      <c r="CA260" s="129">
        <v>0.01</v>
      </c>
      <c r="CD260" s="87">
        <v>258</v>
      </c>
      <c r="CE260" s="87" t="s">
        <v>180</v>
      </c>
      <c r="CF260" s="87" t="s">
        <v>181</v>
      </c>
      <c r="CG260" s="87">
        <v>1</v>
      </c>
      <c r="CH260" s="87">
        <v>0.5</v>
      </c>
      <c r="CI260" s="87">
        <v>0.01</v>
      </c>
      <c r="CK260" s="87">
        <f t="shared" si="229"/>
        <v>258</v>
      </c>
      <c r="CL260" s="87">
        <f t="shared" si="230"/>
        <v>0</v>
      </c>
      <c r="CM260" s="87">
        <f t="shared" si="230"/>
        <v>0</v>
      </c>
      <c r="CN260" s="87">
        <f t="shared" si="231"/>
        <v>72.25</v>
      </c>
      <c r="CO260" s="87">
        <v>1</v>
      </c>
      <c r="CP260" s="87">
        <v>0</v>
      </c>
      <c r="CR260" s="87">
        <f t="shared" ref="CR260:CT319" si="252">BN260</f>
        <v>258</v>
      </c>
      <c r="CS260" s="87">
        <f t="shared" si="252"/>
        <v>203</v>
      </c>
      <c r="CT260" s="87">
        <f t="shared" si="252"/>
        <v>204</v>
      </c>
      <c r="CU260" s="87">
        <v>3</v>
      </c>
      <c r="CV260" s="87">
        <v>3</v>
      </c>
      <c r="CW260" s="87">
        <v>1</v>
      </c>
      <c r="CX260" s="87">
        <v>0</v>
      </c>
      <c r="CY260" s="87">
        <v>1</v>
      </c>
      <c r="CZ260" s="87">
        <v>3</v>
      </c>
      <c r="DA260" s="87">
        <v>1</v>
      </c>
      <c r="DB260" s="87" t="b">
        <v>1</v>
      </c>
    </row>
    <row r="261" spans="1:106" ht="12.75">
      <c r="A261" s="87">
        <f t="shared" si="242"/>
        <v>31</v>
      </c>
      <c r="B261" s="140">
        <f t="shared" si="242"/>
        <v>259</v>
      </c>
      <c r="C261" s="143">
        <v>74.8</v>
      </c>
      <c r="D261" s="140">
        <v>0</v>
      </c>
      <c r="E261" s="140">
        <v>0</v>
      </c>
      <c r="F261" s="140" t="s">
        <v>142</v>
      </c>
      <c r="G261" s="140"/>
      <c r="H261" s="140"/>
      <c r="J261" s="87">
        <f t="shared" si="221"/>
        <v>130.1</v>
      </c>
      <c r="K261" s="126">
        <v>128</v>
      </c>
      <c r="L261" s="87">
        <v>1</v>
      </c>
      <c r="M261" s="87">
        <v>20</v>
      </c>
      <c r="N261" s="87" t="s">
        <v>154</v>
      </c>
      <c r="O261" s="87" t="s">
        <v>155</v>
      </c>
      <c r="P261" s="87">
        <v>0</v>
      </c>
      <c r="Q261" s="127">
        <v>6.1580000000000003E-5</v>
      </c>
      <c r="R261" s="87">
        <v>0</v>
      </c>
      <c r="S261" s="87">
        <v>0</v>
      </c>
      <c r="T261" s="127">
        <v>1553000000</v>
      </c>
      <c r="U261" s="127">
        <v>1553000000</v>
      </c>
      <c r="V261" s="127">
        <v>2488000000</v>
      </c>
      <c r="W261" s="127">
        <v>2488000000</v>
      </c>
      <c r="X261" s="87">
        <v>0</v>
      </c>
      <c r="Y261" s="87">
        <v>0</v>
      </c>
      <c r="Z261" s="127">
        <v>1195000000</v>
      </c>
      <c r="AA261" s="127">
        <v>1.4790000000000001E-5</v>
      </c>
      <c r="AB261" s="127">
        <v>12930000000</v>
      </c>
      <c r="AC261" s="87">
        <v>0.65</v>
      </c>
      <c r="AD261" s="87" t="s">
        <v>156</v>
      </c>
      <c r="AE261" s="87" t="s">
        <v>157</v>
      </c>
      <c r="AF261" s="87" t="s">
        <v>158</v>
      </c>
      <c r="AG261" s="87" t="s">
        <v>159</v>
      </c>
      <c r="AH261" s="87" t="s">
        <v>160</v>
      </c>
      <c r="AI261" s="87" t="s">
        <v>161</v>
      </c>
      <c r="AJ261" s="87" t="s">
        <v>162</v>
      </c>
      <c r="AK261" s="87">
        <v>0</v>
      </c>
      <c r="AL261" s="87">
        <v>0</v>
      </c>
      <c r="AM261" s="87" t="s">
        <v>142</v>
      </c>
      <c r="AO261" s="87">
        <f t="shared" si="250"/>
        <v>259</v>
      </c>
      <c r="AP261" s="87">
        <f t="shared" si="248"/>
        <v>0</v>
      </c>
      <c r="AQ261" s="87">
        <f t="shared" si="248"/>
        <v>0</v>
      </c>
      <c r="AR261" s="87">
        <f t="shared" si="251"/>
        <v>74.8</v>
      </c>
      <c r="AS261" s="87">
        <v>1</v>
      </c>
      <c r="AT261" s="87">
        <v>0</v>
      </c>
      <c r="AU261" s="87">
        <v>0</v>
      </c>
      <c r="AV261" s="87">
        <v>0</v>
      </c>
      <c r="AW261" s="87">
        <v>0</v>
      </c>
      <c r="AY261" s="133">
        <f t="shared" ref="AY261" si="253">IF(J261="", "", INT(J261))</f>
        <v>130</v>
      </c>
      <c r="AZ261" s="87">
        <f t="shared" si="199"/>
        <v>128</v>
      </c>
      <c r="BA261" s="87">
        <f t="shared" si="200"/>
        <v>129</v>
      </c>
      <c r="BB261" s="87">
        <f t="shared" si="201"/>
        <v>130</v>
      </c>
      <c r="BC261" s="87">
        <f t="shared" si="202"/>
        <v>130</v>
      </c>
      <c r="BD261" s="87" t="str">
        <f t="shared" si="203"/>
        <v>1c</v>
      </c>
      <c r="BE261" s="87" t="str">
        <f t="shared" si="204"/>
        <v>0</v>
      </c>
      <c r="BG261" s="87">
        <f t="shared" si="205"/>
        <v>130</v>
      </c>
      <c r="BH261" s="127" t="str">
        <f t="shared" si="206"/>
        <v>2.10E+11</v>
      </c>
      <c r="BI261" s="127" t="str">
        <f t="shared" si="207"/>
        <v>8.08E+10</v>
      </c>
      <c r="BJ261" s="87" t="str">
        <f t="shared" si="208"/>
        <v>7850</v>
      </c>
      <c r="BK261" s="87">
        <f t="shared" si="209"/>
        <v>1</v>
      </c>
      <c r="BL261" s="87">
        <f t="shared" si="210"/>
        <v>0.02</v>
      </c>
      <c r="BN261" s="129">
        <v>259</v>
      </c>
      <c r="BO261" s="129">
        <v>204</v>
      </c>
      <c r="BP261" s="129">
        <v>132</v>
      </c>
      <c r="BQ261" s="129">
        <v>259</v>
      </c>
      <c r="BR261" s="129">
        <v>259</v>
      </c>
      <c r="BS261" s="129" t="str">
        <v>1c</v>
      </c>
      <c r="BT261" s="129" t="str">
        <v>0</v>
      </c>
      <c r="BU261" s="87">
        <v>0</v>
      </c>
      <c r="BV261" s="129">
        <v>259</v>
      </c>
      <c r="BW261" s="129" t="str">
        <v>2.10E+11</v>
      </c>
      <c r="BX261" s="129" t="str">
        <v>8.08E+10</v>
      </c>
      <c r="BY261" s="129" t="str">
        <v>7850</v>
      </c>
      <c r="BZ261" s="129">
        <v>0.5</v>
      </c>
      <c r="CA261" s="129">
        <v>1.4999999999999999E-2</v>
      </c>
      <c r="CD261" s="87">
        <v>259</v>
      </c>
      <c r="CE261" s="87" t="s">
        <v>180</v>
      </c>
      <c r="CF261" s="87" t="s">
        <v>181</v>
      </c>
      <c r="CG261" s="87">
        <v>1</v>
      </c>
      <c r="CH261" s="87">
        <v>0.5</v>
      </c>
      <c r="CI261" s="87">
        <v>1.4999999999999999E-2</v>
      </c>
      <c r="CK261" s="87">
        <f t="shared" si="229"/>
        <v>259</v>
      </c>
      <c r="CL261" s="87">
        <f t="shared" si="230"/>
        <v>0</v>
      </c>
      <c r="CM261" s="87">
        <f t="shared" si="230"/>
        <v>0</v>
      </c>
      <c r="CN261" s="87">
        <f t="shared" si="231"/>
        <v>74.8</v>
      </c>
      <c r="CO261" s="87">
        <v>1</v>
      </c>
      <c r="CP261" s="87">
        <v>0</v>
      </c>
      <c r="CR261" s="87">
        <f t="shared" si="252"/>
        <v>259</v>
      </c>
      <c r="CS261" s="87">
        <f t="shared" si="252"/>
        <v>204</v>
      </c>
      <c r="CT261" s="87">
        <f t="shared" si="252"/>
        <v>132</v>
      </c>
      <c r="CU261" s="87">
        <v>3</v>
      </c>
      <c r="CV261" s="87">
        <v>3</v>
      </c>
      <c r="CW261" s="87">
        <v>1</v>
      </c>
      <c r="CX261" s="87">
        <v>0</v>
      </c>
      <c r="CY261" s="87">
        <v>1</v>
      </c>
      <c r="CZ261" s="87">
        <v>3</v>
      </c>
      <c r="DA261" s="87">
        <v>1</v>
      </c>
      <c r="DB261" s="87" t="b">
        <v>1</v>
      </c>
    </row>
    <row r="262" spans="1:106" ht="12.75">
      <c r="A262" s="87">
        <f t="shared" si="242"/>
        <v>32</v>
      </c>
      <c r="B262" s="140">
        <f t="shared" si="242"/>
        <v>260</v>
      </c>
      <c r="C262" s="143">
        <v>77.349999999999994</v>
      </c>
      <c r="D262" s="140">
        <v>0</v>
      </c>
      <c r="E262" s="140">
        <v>0</v>
      </c>
      <c r="F262" s="140" t="s">
        <v>142</v>
      </c>
      <c r="G262" s="140"/>
      <c r="H262" s="140"/>
      <c r="J262" s="87">
        <f t="shared" si="221"/>
        <v>130.19999999999999</v>
      </c>
      <c r="K262" s="126">
        <v>129</v>
      </c>
      <c r="L262" s="87">
        <v>1</v>
      </c>
      <c r="M262" s="87">
        <v>20</v>
      </c>
      <c r="N262" s="87" t="s">
        <v>154</v>
      </c>
      <c r="O262" s="87" t="s">
        <v>155</v>
      </c>
      <c r="P262" s="87">
        <v>0</v>
      </c>
      <c r="Q262" s="127">
        <v>6.1580000000000003E-5</v>
      </c>
      <c r="R262" s="87">
        <v>0</v>
      </c>
      <c r="S262" s="87">
        <v>0</v>
      </c>
      <c r="T262" s="127">
        <v>1553000000</v>
      </c>
      <c r="U262" s="127">
        <v>1553000000</v>
      </c>
      <c r="V262" s="127">
        <v>2488000000</v>
      </c>
      <c r="W262" s="127">
        <v>2488000000</v>
      </c>
      <c r="X262" s="87">
        <v>0</v>
      </c>
      <c r="Y262" s="87">
        <v>0</v>
      </c>
      <c r="Z262" s="127">
        <v>1195000000</v>
      </c>
      <c r="AA262" s="127">
        <v>1.4790000000000001E-5</v>
      </c>
      <c r="AB262" s="127">
        <v>12930000000</v>
      </c>
      <c r="AC262" s="87">
        <v>0.65</v>
      </c>
      <c r="AD262" s="87" t="s">
        <v>156</v>
      </c>
      <c r="AE262" s="87" t="s">
        <v>157</v>
      </c>
      <c r="AF262" s="87" t="s">
        <v>158</v>
      </c>
      <c r="AG262" s="87" t="s">
        <v>159</v>
      </c>
      <c r="AH262" s="87" t="s">
        <v>160</v>
      </c>
      <c r="AI262" s="87" t="s">
        <v>161</v>
      </c>
      <c r="AJ262" s="87" t="s">
        <v>162</v>
      </c>
      <c r="AK262" s="87">
        <v>0</v>
      </c>
      <c r="AL262" s="87">
        <v>0</v>
      </c>
      <c r="AM262" s="87" t="s">
        <v>142</v>
      </c>
      <c r="AO262" s="87">
        <f t="shared" si="250"/>
        <v>260</v>
      </c>
      <c r="AP262" s="87">
        <f t="shared" si="248"/>
        <v>0</v>
      </c>
      <c r="AQ262" s="87">
        <f t="shared" si="248"/>
        <v>0</v>
      </c>
      <c r="AR262" s="87">
        <f t="shared" si="251"/>
        <v>77.349999999999994</v>
      </c>
      <c r="AS262" s="87">
        <v>1</v>
      </c>
      <c r="AT262" s="87">
        <v>0</v>
      </c>
      <c r="AU262" s="87">
        <v>0</v>
      </c>
      <c r="AV262" s="87">
        <v>0</v>
      </c>
      <c r="AW262" s="87">
        <v>0</v>
      </c>
      <c r="AY262" s="133"/>
      <c r="AZ262" s="87" t="str">
        <f t="shared" ref="AZ262:AZ325" si="254">IF(AY262="","",K262)</f>
        <v/>
      </c>
      <c r="BA262" s="87" t="str">
        <f t="shared" ref="BA262:BA325" si="255">IF(AY262="","",K263)</f>
        <v/>
      </c>
      <c r="BB262" s="87" t="str">
        <f t="shared" ref="BB262:BB325" si="256">IF(AY262="","",AY262)</f>
        <v/>
      </c>
      <c r="BC262" s="87" t="str">
        <f t="shared" ref="BC262:BC325" si="257">IF(AY262="","",AY262)</f>
        <v/>
      </c>
      <c r="BD262" s="87" t="str">
        <f t="shared" ref="BD262:BD325" si="258">IF(AY262="","","1c")</f>
        <v/>
      </c>
      <c r="BE262" s="87" t="str">
        <f t="shared" ref="BE262:BE325" si="259">IF(AY262="","","0")</f>
        <v/>
      </c>
      <c r="BG262" s="87" t="str">
        <f t="shared" ref="BG262:BG325" si="260">IF(AY262="","",AY262)</f>
        <v/>
      </c>
      <c r="BH262" s="127" t="str">
        <f t="shared" ref="BH262:BH325" si="261">IF(AY262="","","2.10E+11")</f>
        <v/>
      </c>
      <c r="BI262" s="127" t="str">
        <f t="shared" ref="BI262:BI325" si="262">IF(AY262="","","8.08E+10")</f>
        <v/>
      </c>
      <c r="BJ262" s="87" t="str">
        <f t="shared" ref="BJ262:BJ325" si="263">IF(AY262="","","7850")</f>
        <v/>
      </c>
      <c r="BK262" s="87" t="str">
        <f t="shared" ref="BK262:BK325" si="264">IF(AY262="","",L262)</f>
        <v/>
      </c>
      <c r="BL262" s="87" t="str">
        <f t="shared" ref="BL262:BL325" si="265">IF(AY262="","",M262/1000)</f>
        <v/>
      </c>
      <c r="BN262" s="129">
        <v>260</v>
      </c>
      <c r="BO262" s="129">
        <v>75</v>
      </c>
      <c r="BP262" s="129">
        <v>205</v>
      </c>
      <c r="BQ262" s="129">
        <v>260</v>
      </c>
      <c r="BR262" s="129">
        <v>260</v>
      </c>
      <c r="BS262" s="129" t="str">
        <v>1c</v>
      </c>
      <c r="BT262" s="129" t="str">
        <v>0</v>
      </c>
      <c r="BU262" s="87">
        <v>0</v>
      </c>
      <c r="BV262" s="129">
        <v>260</v>
      </c>
      <c r="BW262" s="129" t="str">
        <v>2.10E+11</v>
      </c>
      <c r="BX262" s="129" t="str">
        <v>8.08E+10</v>
      </c>
      <c r="BY262" s="129" t="str">
        <v>7850</v>
      </c>
      <c r="BZ262" s="129">
        <v>0.5</v>
      </c>
      <c r="CA262" s="129">
        <v>0.01</v>
      </c>
      <c r="CD262" s="87">
        <v>260</v>
      </c>
      <c r="CE262" s="87" t="s">
        <v>180</v>
      </c>
      <c r="CF262" s="87" t="s">
        <v>181</v>
      </c>
      <c r="CG262" s="87">
        <v>1</v>
      </c>
      <c r="CH262" s="87">
        <v>0.5</v>
      </c>
      <c r="CI262" s="87">
        <v>0.01</v>
      </c>
      <c r="CK262" s="87">
        <f t="shared" si="229"/>
        <v>260</v>
      </c>
      <c r="CL262" s="87">
        <f t="shared" si="230"/>
        <v>0</v>
      </c>
      <c r="CM262" s="87">
        <f t="shared" si="230"/>
        <v>0</v>
      </c>
      <c r="CN262" s="87">
        <f t="shared" si="231"/>
        <v>77.349999999999994</v>
      </c>
      <c r="CO262" s="87">
        <v>1</v>
      </c>
      <c r="CP262" s="87">
        <v>0</v>
      </c>
      <c r="CR262" s="87">
        <f t="shared" si="252"/>
        <v>260</v>
      </c>
      <c r="CS262" s="87">
        <f t="shared" si="252"/>
        <v>75</v>
      </c>
      <c r="CT262" s="87">
        <f t="shared" si="252"/>
        <v>205</v>
      </c>
      <c r="CU262" s="87">
        <v>3</v>
      </c>
      <c r="CV262" s="87">
        <v>3</v>
      </c>
      <c r="CW262" s="87">
        <v>1</v>
      </c>
      <c r="CX262" s="87">
        <v>0</v>
      </c>
      <c r="CY262" s="87">
        <v>1</v>
      </c>
      <c r="CZ262" s="87">
        <v>3</v>
      </c>
      <c r="DA262" s="87">
        <v>1</v>
      </c>
      <c r="DB262" s="87" t="b">
        <v>1</v>
      </c>
    </row>
    <row r="263" spans="1:106" ht="12.75">
      <c r="A263" s="87">
        <f t="shared" si="242"/>
        <v>33</v>
      </c>
      <c r="B263" s="140">
        <f t="shared" si="242"/>
        <v>261</v>
      </c>
      <c r="C263" s="143">
        <v>79.900000000000006</v>
      </c>
      <c r="D263" s="140">
        <v>0</v>
      </c>
      <c r="E263" s="140">
        <v>0</v>
      </c>
      <c r="F263" s="140" t="s">
        <v>142</v>
      </c>
      <c r="G263" s="140"/>
      <c r="H263" s="140"/>
      <c r="J263" s="87">
        <f t="shared" si="221"/>
        <v>131.1</v>
      </c>
      <c r="K263" s="126">
        <v>129</v>
      </c>
      <c r="L263" s="87">
        <v>1</v>
      </c>
      <c r="M263" s="87">
        <v>20</v>
      </c>
      <c r="N263" s="87" t="s">
        <v>154</v>
      </c>
      <c r="O263" s="87" t="s">
        <v>155</v>
      </c>
      <c r="P263" s="87">
        <v>0</v>
      </c>
      <c r="Q263" s="127">
        <v>6.1580000000000003E-5</v>
      </c>
      <c r="R263" s="87">
        <v>0</v>
      </c>
      <c r="S263" s="87">
        <v>0</v>
      </c>
      <c r="T263" s="127">
        <v>1553000000</v>
      </c>
      <c r="U263" s="127">
        <v>1553000000</v>
      </c>
      <c r="V263" s="127">
        <v>2488000000</v>
      </c>
      <c r="W263" s="127">
        <v>2488000000</v>
      </c>
      <c r="X263" s="87">
        <v>0</v>
      </c>
      <c r="Y263" s="87">
        <v>0</v>
      </c>
      <c r="Z263" s="127">
        <v>1195000000</v>
      </c>
      <c r="AA263" s="127">
        <v>1.4790000000000001E-5</v>
      </c>
      <c r="AB263" s="127">
        <v>12930000000</v>
      </c>
      <c r="AC263" s="87">
        <v>0.65</v>
      </c>
      <c r="AD263" s="87" t="s">
        <v>156</v>
      </c>
      <c r="AE263" s="87" t="s">
        <v>157</v>
      </c>
      <c r="AF263" s="87" t="s">
        <v>158</v>
      </c>
      <c r="AG263" s="87" t="s">
        <v>159</v>
      </c>
      <c r="AH263" s="87" t="s">
        <v>160</v>
      </c>
      <c r="AI263" s="87" t="s">
        <v>161</v>
      </c>
      <c r="AJ263" s="87" t="s">
        <v>162</v>
      </c>
      <c r="AK263" s="87">
        <v>0</v>
      </c>
      <c r="AL263" s="87">
        <v>0</v>
      </c>
      <c r="AM263" s="87" t="s">
        <v>142</v>
      </c>
      <c r="AO263" s="87">
        <f t="shared" si="250"/>
        <v>261</v>
      </c>
      <c r="AP263" s="87">
        <f t="shared" si="248"/>
        <v>0</v>
      </c>
      <c r="AQ263" s="87">
        <f t="shared" si="248"/>
        <v>0</v>
      </c>
      <c r="AR263" s="87">
        <f t="shared" si="251"/>
        <v>79.900000000000006</v>
      </c>
      <c r="AS263" s="87">
        <v>1</v>
      </c>
      <c r="AT263" s="87">
        <v>0</v>
      </c>
      <c r="AU263" s="87">
        <v>0</v>
      </c>
      <c r="AV263" s="87">
        <v>0</v>
      </c>
      <c r="AW263" s="87">
        <v>0</v>
      </c>
      <c r="AY263" s="133">
        <f t="shared" ref="AY263" si="266">IF(J263="", "", INT(J263))</f>
        <v>131</v>
      </c>
      <c r="AZ263" s="87">
        <f t="shared" si="254"/>
        <v>129</v>
      </c>
      <c r="BA263" s="87">
        <f t="shared" si="255"/>
        <v>130</v>
      </c>
      <c r="BB263" s="87">
        <f t="shared" si="256"/>
        <v>131</v>
      </c>
      <c r="BC263" s="87">
        <f t="shared" si="257"/>
        <v>131</v>
      </c>
      <c r="BD263" s="87" t="str">
        <f t="shared" si="258"/>
        <v>1c</v>
      </c>
      <c r="BE263" s="87" t="str">
        <f t="shared" si="259"/>
        <v>0</v>
      </c>
      <c r="BG263" s="87">
        <f t="shared" si="260"/>
        <v>131</v>
      </c>
      <c r="BH263" s="127" t="str">
        <f t="shared" si="261"/>
        <v>2.10E+11</v>
      </c>
      <c r="BI263" s="127" t="str">
        <f t="shared" si="262"/>
        <v>8.08E+10</v>
      </c>
      <c r="BJ263" s="87" t="str">
        <f t="shared" si="263"/>
        <v>7850</v>
      </c>
      <c r="BK263" s="87">
        <f t="shared" si="264"/>
        <v>1</v>
      </c>
      <c r="BL263" s="87">
        <f t="shared" si="265"/>
        <v>0.02</v>
      </c>
      <c r="BN263" s="129">
        <v>261</v>
      </c>
      <c r="BO263" s="129">
        <v>205</v>
      </c>
      <c r="BP263" s="129">
        <v>206</v>
      </c>
      <c r="BQ263" s="129">
        <v>261</v>
      </c>
      <c r="BR263" s="129">
        <v>261</v>
      </c>
      <c r="BS263" s="129" t="str">
        <v>1c</v>
      </c>
      <c r="BT263" s="129" t="str">
        <v>0</v>
      </c>
      <c r="BU263" s="87">
        <v>0</v>
      </c>
      <c r="BV263" s="129">
        <v>261</v>
      </c>
      <c r="BW263" s="129" t="str">
        <v>2.10E+11</v>
      </c>
      <c r="BX263" s="129" t="str">
        <v>8.08E+10</v>
      </c>
      <c r="BY263" s="129" t="str">
        <v>7850</v>
      </c>
      <c r="BZ263" s="129">
        <v>0.5</v>
      </c>
      <c r="CA263" s="129">
        <v>0.01</v>
      </c>
      <c r="CD263" s="87">
        <v>261</v>
      </c>
      <c r="CE263" s="87" t="s">
        <v>180</v>
      </c>
      <c r="CF263" s="87" t="s">
        <v>181</v>
      </c>
      <c r="CG263" s="87">
        <v>1</v>
      </c>
      <c r="CH263" s="87">
        <v>0.5</v>
      </c>
      <c r="CI263" s="87">
        <v>0.01</v>
      </c>
      <c r="CK263" s="87">
        <f t="shared" si="229"/>
        <v>261</v>
      </c>
      <c r="CL263" s="87">
        <f t="shared" si="230"/>
        <v>0</v>
      </c>
      <c r="CM263" s="87">
        <f t="shared" si="230"/>
        <v>0</v>
      </c>
      <c r="CN263" s="87">
        <f t="shared" si="231"/>
        <v>79.900000000000006</v>
      </c>
      <c r="CO263" s="87">
        <v>1</v>
      </c>
      <c r="CP263" s="87">
        <v>0</v>
      </c>
      <c r="CR263" s="87">
        <f t="shared" si="252"/>
        <v>261</v>
      </c>
      <c r="CS263" s="87">
        <f t="shared" si="252"/>
        <v>205</v>
      </c>
      <c r="CT263" s="87">
        <f t="shared" si="252"/>
        <v>206</v>
      </c>
      <c r="CU263" s="87">
        <v>3</v>
      </c>
      <c r="CV263" s="87">
        <v>3</v>
      </c>
      <c r="CW263" s="87">
        <v>1</v>
      </c>
      <c r="CX263" s="87">
        <v>0</v>
      </c>
      <c r="CY263" s="87">
        <v>1</v>
      </c>
      <c r="CZ263" s="87">
        <v>3</v>
      </c>
      <c r="DA263" s="87">
        <v>1</v>
      </c>
      <c r="DB263" s="87" t="b">
        <v>1</v>
      </c>
    </row>
    <row r="264" spans="1:106" ht="12.75">
      <c r="A264" s="87">
        <f t="shared" si="242"/>
        <v>34</v>
      </c>
      <c r="B264" s="140">
        <f t="shared" si="242"/>
        <v>262</v>
      </c>
      <c r="C264" s="143">
        <v>82.225999999999999</v>
      </c>
      <c r="D264" s="140">
        <v>0</v>
      </c>
      <c r="E264" s="140">
        <v>0</v>
      </c>
      <c r="F264" s="140" t="s">
        <v>142</v>
      </c>
      <c r="G264" s="140"/>
      <c r="H264" s="140"/>
      <c r="J264" s="87">
        <f t="shared" si="221"/>
        <v>131.19999999999999</v>
      </c>
      <c r="K264" s="126">
        <v>130</v>
      </c>
      <c r="L264" s="87">
        <v>1</v>
      </c>
      <c r="M264" s="87">
        <v>20</v>
      </c>
      <c r="N264" s="87" t="s">
        <v>154</v>
      </c>
      <c r="O264" s="87" t="s">
        <v>155</v>
      </c>
      <c r="P264" s="87">
        <v>0</v>
      </c>
      <c r="Q264" s="127">
        <v>6.1580000000000003E-5</v>
      </c>
      <c r="R264" s="87">
        <v>0</v>
      </c>
      <c r="S264" s="87">
        <v>0</v>
      </c>
      <c r="T264" s="127">
        <v>1553000000</v>
      </c>
      <c r="U264" s="127">
        <v>1553000000</v>
      </c>
      <c r="V264" s="127">
        <v>2488000000</v>
      </c>
      <c r="W264" s="127">
        <v>2488000000</v>
      </c>
      <c r="X264" s="87">
        <v>0</v>
      </c>
      <c r="Y264" s="87">
        <v>0</v>
      </c>
      <c r="Z264" s="127">
        <v>1195000000</v>
      </c>
      <c r="AA264" s="127">
        <v>1.4790000000000001E-5</v>
      </c>
      <c r="AB264" s="127">
        <v>12930000000</v>
      </c>
      <c r="AC264" s="87">
        <v>0.65</v>
      </c>
      <c r="AD264" s="87" t="s">
        <v>156</v>
      </c>
      <c r="AE264" s="87" t="s">
        <v>157</v>
      </c>
      <c r="AF264" s="87" t="s">
        <v>158</v>
      </c>
      <c r="AG264" s="87" t="s">
        <v>159</v>
      </c>
      <c r="AH264" s="87" t="s">
        <v>160</v>
      </c>
      <c r="AI264" s="87" t="s">
        <v>161</v>
      </c>
      <c r="AJ264" s="87" t="s">
        <v>162</v>
      </c>
      <c r="AK264" s="87">
        <v>0</v>
      </c>
      <c r="AL264" s="87">
        <v>0</v>
      </c>
      <c r="AM264" s="87" t="s">
        <v>142</v>
      </c>
      <c r="AO264" s="87">
        <f t="shared" si="250"/>
        <v>262</v>
      </c>
      <c r="AP264" s="87">
        <f t="shared" si="248"/>
        <v>0</v>
      </c>
      <c r="AQ264" s="87">
        <f t="shared" si="248"/>
        <v>0</v>
      </c>
      <c r="AR264" s="87">
        <f t="shared" si="251"/>
        <v>82.225999999999999</v>
      </c>
      <c r="AS264" s="87">
        <v>1</v>
      </c>
      <c r="AT264" s="87">
        <v>0</v>
      </c>
      <c r="AU264" s="87">
        <v>0</v>
      </c>
      <c r="AV264" s="87">
        <v>0</v>
      </c>
      <c r="AW264" s="87">
        <v>0</v>
      </c>
      <c r="AY264" s="133"/>
      <c r="AZ264" s="87" t="str">
        <f t="shared" si="254"/>
        <v/>
      </c>
      <c r="BA264" s="87" t="str">
        <f t="shared" si="255"/>
        <v/>
      </c>
      <c r="BB264" s="87" t="str">
        <f t="shared" si="256"/>
        <v/>
      </c>
      <c r="BC264" s="87" t="str">
        <f t="shared" si="257"/>
        <v/>
      </c>
      <c r="BD264" s="87" t="str">
        <f t="shared" si="258"/>
        <v/>
      </c>
      <c r="BE264" s="87" t="str">
        <f t="shared" si="259"/>
        <v/>
      </c>
      <c r="BG264" s="87" t="str">
        <f t="shared" si="260"/>
        <v/>
      </c>
      <c r="BH264" s="127" t="str">
        <f t="shared" si="261"/>
        <v/>
      </c>
      <c r="BI264" s="127" t="str">
        <f t="shared" si="262"/>
        <v/>
      </c>
      <c r="BJ264" s="87" t="str">
        <f t="shared" si="263"/>
        <v/>
      </c>
      <c r="BK264" s="87" t="str">
        <f t="shared" si="264"/>
        <v/>
      </c>
      <c r="BL264" s="87" t="str">
        <f t="shared" si="265"/>
        <v/>
      </c>
      <c r="BN264" s="129">
        <v>262</v>
      </c>
      <c r="BO264" s="129">
        <v>206</v>
      </c>
      <c r="BP264" s="129">
        <v>135</v>
      </c>
      <c r="BQ264" s="129">
        <v>262</v>
      </c>
      <c r="BR264" s="129">
        <v>262</v>
      </c>
      <c r="BS264" s="129" t="str">
        <v>1c</v>
      </c>
      <c r="BT264" s="129" t="str">
        <v>0</v>
      </c>
      <c r="BU264" s="87">
        <v>0</v>
      </c>
      <c r="BV264" s="129">
        <v>262</v>
      </c>
      <c r="BW264" s="129" t="str">
        <v>2.10E+11</v>
      </c>
      <c r="BX264" s="129" t="str">
        <v>8.08E+10</v>
      </c>
      <c r="BY264" s="129" t="str">
        <v>7850</v>
      </c>
      <c r="BZ264" s="129">
        <v>0.5</v>
      </c>
      <c r="CA264" s="129">
        <v>0.01</v>
      </c>
      <c r="CD264" s="87">
        <v>262</v>
      </c>
      <c r="CE264" s="87" t="s">
        <v>180</v>
      </c>
      <c r="CF264" s="87" t="s">
        <v>181</v>
      </c>
      <c r="CG264" s="87">
        <v>1</v>
      </c>
      <c r="CH264" s="87">
        <v>0.5</v>
      </c>
      <c r="CI264" s="87">
        <v>0.01</v>
      </c>
      <c r="CK264" s="87">
        <f t="shared" si="229"/>
        <v>262</v>
      </c>
      <c r="CL264" s="87">
        <f t="shared" si="230"/>
        <v>0</v>
      </c>
      <c r="CM264" s="87">
        <f t="shared" si="230"/>
        <v>0</v>
      </c>
      <c r="CN264" s="87">
        <f t="shared" si="231"/>
        <v>82.225999999999999</v>
      </c>
      <c r="CO264" s="87">
        <v>1</v>
      </c>
      <c r="CP264" s="87">
        <v>0</v>
      </c>
      <c r="CR264" s="87">
        <f t="shared" si="252"/>
        <v>262</v>
      </c>
      <c r="CS264" s="87">
        <f t="shared" si="252"/>
        <v>206</v>
      </c>
      <c r="CT264" s="87">
        <f t="shared" si="252"/>
        <v>135</v>
      </c>
      <c r="CU264" s="87">
        <v>3</v>
      </c>
      <c r="CV264" s="87">
        <v>3</v>
      </c>
      <c r="CW264" s="87">
        <v>1</v>
      </c>
      <c r="CX264" s="87">
        <v>0</v>
      </c>
      <c r="CY264" s="87">
        <v>1</v>
      </c>
      <c r="CZ264" s="87">
        <v>3</v>
      </c>
      <c r="DA264" s="87">
        <v>1</v>
      </c>
      <c r="DB264" s="87" t="b">
        <v>1</v>
      </c>
    </row>
    <row r="265" spans="1:106" ht="12.75">
      <c r="A265" s="87">
        <f t="shared" ref="A265:B280" si="267">A264+1</f>
        <v>35</v>
      </c>
      <c r="B265" s="140">
        <f t="shared" si="267"/>
        <v>263</v>
      </c>
      <c r="C265" s="143">
        <v>84.552000000000007</v>
      </c>
      <c r="D265" s="140">
        <v>0</v>
      </c>
      <c r="E265" s="140">
        <v>0</v>
      </c>
      <c r="F265" s="140" t="s">
        <v>142</v>
      </c>
      <c r="G265" s="140"/>
      <c r="H265" s="140"/>
      <c r="J265" s="87">
        <f t="shared" si="221"/>
        <v>132.1</v>
      </c>
      <c r="K265" s="126">
        <v>130</v>
      </c>
      <c r="L265" s="87">
        <v>1</v>
      </c>
      <c r="M265" s="87">
        <v>20</v>
      </c>
      <c r="N265" s="87" t="s">
        <v>154</v>
      </c>
      <c r="O265" s="87" t="s">
        <v>155</v>
      </c>
      <c r="P265" s="87">
        <v>0</v>
      </c>
      <c r="Q265" s="127">
        <v>6.1580000000000003E-5</v>
      </c>
      <c r="R265" s="87">
        <v>0</v>
      </c>
      <c r="S265" s="87">
        <v>0</v>
      </c>
      <c r="T265" s="127">
        <v>1553000000</v>
      </c>
      <c r="U265" s="127">
        <v>1553000000</v>
      </c>
      <c r="V265" s="127">
        <v>2488000000</v>
      </c>
      <c r="W265" s="127">
        <v>2488000000</v>
      </c>
      <c r="X265" s="87">
        <v>0</v>
      </c>
      <c r="Y265" s="87">
        <v>0</v>
      </c>
      <c r="Z265" s="127">
        <v>1195000000</v>
      </c>
      <c r="AA265" s="127">
        <v>1.4790000000000001E-5</v>
      </c>
      <c r="AB265" s="127">
        <v>12930000000</v>
      </c>
      <c r="AC265" s="87">
        <v>0.65</v>
      </c>
      <c r="AD265" s="87" t="s">
        <v>156</v>
      </c>
      <c r="AE265" s="87" t="s">
        <v>157</v>
      </c>
      <c r="AF265" s="87" t="s">
        <v>158</v>
      </c>
      <c r="AG265" s="87" t="s">
        <v>159</v>
      </c>
      <c r="AH265" s="87" t="s">
        <v>160</v>
      </c>
      <c r="AI265" s="87" t="s">
        <v>161</v>
      </c>
      <c r="AJ265" s="87" t="s">
        <v>162</v>
      </c>
      <c r="AK265" s="87">
        <v>0</v>
      </c>
      <c r="AL265" s="87">
        <v>0</v>
      </c>
      <c r="AM265" s="87" t="s">
        <v>142</v>
      </c>
      <c r="AO265" s="87">
        <f t="shared" si="250"/>
        <v>263</v>
      </c>
      <c r="AP265" s="87">
        <f t="shared" si="248"/>
        <v>0</v>
      </c>
      <c r="AQ265" s="87">
        <f t="shared" si="248"/>
        <v>0</v>
      </c>
      <c r="AR265" s="87">
        <f t="shared" si="251"/>
        <v>84.552000000000007</v>
      </c>
      <c r="AS265" s="87">
        <v>1</v>
      </c>
      <c r="AT265" s="87">
        <v>0</v>
      </c>
      <c r="AU265" s="87">
        <v>0</v>
      </c>
      <c r="AV265" s="87">
        <v>0</v>
      </c>
      <c r="AW265" s="87">
        <v>0</v>
      </c>
      <c r="AY265" s="133">
        <f t="shared" ref="AY265" si="268">IF(J265="", "", INT(J265))</f>
        <v>132</v>
      </c>
      <c r="AZ265" s="87">
        <f t="shared" si="254"/>
        <v>130</v>
      </c>
      <c r="BA265" s="87">
        <f t="shared" si="255"/>
        <v>131</v>
      </c>
      <c r="BB265" s="87">
        <f t="shared" si="256"/>
        <v>132</v>
      </c>
      <c r="BC265" s="87">
        <f t="shared" si="257"/>
        <v>132</v>
      </c>
      <c r="BD265" s="87" t="str">
        <f t="shared" si="258"/>
        <v>1c</v>
      </c>
      <c r="BE265" s="87" t="str">
        <f t="shared" si="259"/>
        <v>0</v>
      </c>
      <c r="BG265" s="87">
        <f t="shared" si="260"/>
        <v>132</v>
      </c>
      <c r="BH265" s="127" t="str">
        <f t="shared" si="261"/>
        <v>2.10E+11</v>
      </c>
      <c r="BI265" s="127" t="str">
        <f t="shared" si="262"/>
        <v>8.08E+10</v>
      </c>
      <c r="BJ265" s="87" t="str">
        <f t="shared" si="263"/>
        <v>7850</v>
      </c>
      <c r="BK265" s="87">
        <f t="shared" si="264"/>
        <v>1</v>
      </c>
      <c r="BL265" s="87">
        <f t="shared" si="265"/>
        <v>0.02</v>
      </c>
      <c r="BN265" s="129">
        <v>263</v>
      </c>
      <c r="BO265" s="129">
        <v>80</v>
      </c>
      <c r="BP265" s="129">
        <v>207</v>
      </c>
      <c r="BQ265" s="129">
        <v>263</v>
      </c>
      <c r="BR265" s="129">
        <v>263</v>
      </c>
      <c r="BS265" s="129" t="str">
        <v>1c</v>
      </c>
      <c r="BT265" s="129" t="str">
        <v>0</v>
      </c>
      <c r="BU265" s="87">
        <v>0</v>
      </c>
      <c r="BV265" s="129">
        <v>263</v>
      </c>
      <c r="BW265" s="129" t="str">
        <v>2.10E+11</v>
      </c>
      <c r="BX265" s="129" t="str">
        <v>8.08E+10</v>
      </c>
      <c r="BY265" s="129" t="str">
        <v>7850</v>
      </c>
      <c r="BZ265" s="129">
        <v>0.5</v>
      </c>
      <c r="CA265" s="129">
        <v>0.01</v>
      </c>
      <c r="CD265" s="87">
        <v>263</v>
      </c>
      <c r="CE265" s="87" t="s">
        <v>180</v>
      </c>
      <c r="CF265" s="87" t="s">
        <v>181</v>
      </c>
      <c r="CG265" s="87">
        <v>1</v>
      </c>
      <c r="CH265" s="87">
        <v>0.5</v>
      </c>
      <c r="CI265" s="87">
        <v>0.01</v>
      </c>
      <c r="CK265" s="87">
        <f t="shared" si="229"/>
        <v>263</v>
      </c>
      <c r="CL265" s="87">
        <f t="shared" si="230"/>
        <v>0</v>
      </c>
      <c r="CM265" s="87">
        <f t="shared" si="230"/>
        <v>0</v>
      </c>
      <c r="CN265" s="87">
        <f t="shared" si="231"/>
        <v>84.552000000000007</v>
      </c>
      <c r="CO265" s="87">
        <v>1</v>
      </c>
      <c r="CP265" s="87">
        <v>0</v>
      </c>
      <c r="CR265" s="87">
        <f t="shared" si="252"/>
        <v>263</v>
      </c>
      <c r="CS265" s="87">
        <f t="shared" si="252"/>
        <v>80</v>
      </c>
      <c r="CT265" s="87">
        <f t="shared" si="252"/>
        <v>207</v>
      </c>
      <c r="CU265" s="87">
        <v>3</v>
      </c>
      <c r="CV265" s="87">
        <v>3</v>
      </c>
      <c r="CW265" s="87">
        <v>1</v>
      </c>
      <c r="CX265" s="87">
        <v>0</v>
      </c>
      <c r="CY265" s="87">
        <v>1</v>
      </c>
      <c r="CZ265" s="87">
        <v>3</v>
      </c>
      <c r="DA265" s="87">
        <v>1</v>
      </c>
      <c r="DB265" s="87" t="b">
        <v>1</v>
      </c>
    </row>
    <row r="266" spans="1:106" ht="12.75">
      <c r="A266" s="145">
        <f t="shared" si="267"/>
        <v>36</v>
      </c>
      <c r="B266" s="145">
        <f t="shared" si="267"/>
        <v>264</v>
      </c>
      <c r="C266" s="146">
        <v>84.777000000000001</v>
      </c>
      <c r="D266" s="145">
        <v>0</v>
      </c>
      <c r="E266" s="145">
        <v>0</v>
      </c>
      <c r="F266" s="145" t="s">
        <v>147</v>
      </c>
      <c r="J266" s="87">
        <f t="shared" si="221"/>
        <v>132.19999999999999</v>
      </c>
      <c r="K266" s="126">
        <v>131</v>
      </c>
      <c r="L266" s="87">
        <v>1</v>
      </c>
      <c r="M266" s="87">
        <v>20</v>
      </c>
      <c r="N266" s="87" t="s">
        <v>154</v>
      </c>
      <c r="O266" s="87" t="s">
        <v>155</v>
      </c>
      <c r="P266" s="87">
        <v>0</v>
      </c>
      <c r="Q266" s="127">
        <v>6.1580000000000003E-5</v>
      </c>
      <c r="R266" s="87">
        <v>0</v>
      </c>
      <c r="S266" s="87">
        <v>0</v>
      </c>
      <c r="T266" s="127">
        <v>1553000000</v>
      </c>
      <c r="U266" s="127">
        <v>1553000000</v>
      </c>
      <c r="V266" s="127">
        <v>2488000000</v>
      </c>
      <c r="W266" s="127">
        <v>2488000000</v>
      </c>
      <c r="X266" s="87">
        <v>0</v>
      </c>
      <c r="Y266" s="87">
        <v>0</v>
      </c>
      <c r="Z266" s="127">
        <v>1195000000</v>
      </c>
      <c r="AA266" s="127">
        <v>1.4790000000000001E-5</v>
      </c>
      <c r="AB266" s="127">
        <v>12930000000</v>
      </c>
      <c r="AC266" s="87">
        <v>0.65</v>
      </c>
      <c r="AD266" s="87" t="s">
        <v>156</v>
      </c>
      <c r="AE266" s="87" t="s">
        <v>157</v>
      </c>
      <c r="AF266" s="87" t="s">
        <v>158</v>
      </c>
      <c r="AG266" s="87" t="s">
        <v>159</v>
      </c>
      <c r="AH266" s="87" t="s">
        <v>160</v>
      </c>
      <c r="AI266" s="87" t="s">
        <v>161</v>
      </c>
      <c r="AJ266" s="87" t="s">
        <v>162</v>
      </c>
      <c r="AK266" s="87">
        <v>0</v>
      </c>
      <c r="AL266" s="87">
        <v>0</v>
      </c>
      <c r="AM266" s="87" t="s">
        <v>142</v>
      </c>
      <c r="AO266" s="87">
        <f t="shared" si="250"/>
        <v>264</v>
      </c>
      <c r="AP266" s="87">
        <f t="shared" si="248"/>
        <v>0</v>
      </c>
      <c r="AQ266" s="87">
        <f t="shared" si="248"/>
        <v>0</v>
      </c>
      <c r="AR266" s="87">
        <f t="shared" si="251"/>
        <v>84.777000000000001</v>
      </c>
      <c r="AS266" s="87">
        <v>1</v>
      </c>
      <c r="AT266" s="87">
        <v>0</v>
      </c>
      <c r="AU266" s="87">
        <v>0</v>
      </c>
      <c r="AV266" s="87">
        <v>0</v>
      </c>
      <c r="AW266" s="87">
        <v>0</v>
      </c>
      <c r="AY266" s="133"/>
      <c r="AZ266" s="87" t="str">
        <f t="shared" si="254"/>
        <v/>
      </c>
      <c r="BA266" s="87" t="str">
        <f t="shared" si="255"/>
        <v/>
      </c>
      <c r="BB266" s="87" t="str">
        <f t="shared" si="256"/>
        <v/>
      </c>
      <c r="BC266" s="87" t="str">
        <f t="shared" si="257"/>
        <v/>
      </c>
      <c r="BD266" s="87" t="str">
        <f t="shared" si="258"/>
        <v/>
      </c>
      <c r="BE266" s="87" t="str">
        <f t="shared" si="259"/>
        <v/>
      </c>
      <c r="BG266" s="87" t="str">
        <f t="shared" si="260"/>
        <v/>
      </c>
      <c r="BH266" s="127" t="str">
        <f t="shared" si="261"/>
        <v/>
      </c>
      <c r="BI266" s="127" t="str">
        <f t="shared" si="262"/>
        <v/>
      </c>
      <c r="BJ266" s="87" t="str">
        <f t="shared" si="263"/>
        <v/>
      </c>
      <c r="BK266" s="87" t="str">
        <f t="shared" si="264"/>
        <v/>
      </c>
      <c r="BL266" s="87" t="str">
        <f t="shared" si="265"/>
        <v/>
      </c>
      <c r="BN266" s="129">
        <v>264</v>
      </c>
      <c r="BO266" s="129">
        <v>207</v>
      </c>
      <c r="BP266" s="129">
        <v>208</v>
      </c>
      <c r="BQ266" s="129">
        <v>264</v>
      </c>
      <c r="BR266" s="129">
        <v>264</v>
      </c>
      <c r="BS266" s="129" t="str">
        <v>1c</v>
      </c>
      <c r="BT266" s="129" t="str">
        <v>0</v>
      </c>
      <c r="BU266" s="87">
        <v>0</v>
      </c>
      <c r="BV266" s="129">
        <v>264</v>
      </c>
      <c r="BW266" s="129" t="str">
        <v>2.10E+11</v>
      </c>
      <c r="BX266" s="129" t="str">
        <v>8.08E+10</v>
      </c>
      <c r="BY266" s="129" t="str">
        <v>7850</v>
      </c>
      <c r="BZ266" s="129">
        <v>0.5</v>
      </c>
      <c r="CA266" s="129">
        <v>0.01</v>
      </c>
      <c r="CD266" s="87">
        <v>264</v>
      </c>
      <c r="CE266" s="87" t="s">
        <v>180</v>
      </c>
      <c r="CF266" s="87" t="s">
        <v>181</v>
      </c>
      <c r="CG266" s="87">
        <v>1</v>
      </c>
      <c r="CH266" s="87">
        <v>0.5</v>
      </c>
      <c r="CI266" s="87">
        <v>0.01</v>
      </c>
      <c r="CK266" s="87">
        <f t="shared" si="229"/>
        <v>264</v>
      </c>
      <c r="CL266" s="87">
        <f t="shared" si="230"/>
        <v>0</v>
      </c>
      <c r="CM266" s="87">
        <f t="shared" si="230"/>
        <v>0</v>
      </c>
      <c r="CN266" s="87">
        <f t="shared" si="231"/>
        <v>84.777000000000001</v>
      </c>
      <c r="CO266" s="87">
        <v>1</v>
      </c>
      <c r="CP266" s="87">
        <v>0</v>
      </c>
      <c r="CR266" s="87">
        <f t="shared" si="252"/>
        <v>264</v>
      </c>
      <c r="CS266" s="87">
        <f t="shared" si="252"/>
        <v>207</v>
      </c>
      <c r="CT266" s="87">
        <f t="shared" si="252"/>
        <v>208</v>
      </c>
      <c r="CU266" s="87">
        <v>3</v>
      </c>
      <c r="CV266" s="87">
        <v>3</v>
      </c>
      <c r="CW266" s="87">
        <v>1</v>
      </c>
      <c r="CX266" s="87">
        <v>0</v>
      </c>
      <c r="CY266" s="87">
        <v>1</v>
      </c>
      <c r="CZ266" s="87">
        <v>3</v>
      </c>
      <c r="DA266" s="87">
        <v>1</v>
      </c>
      <c r="DB266" s="87" t="b">
        <v>1</v>
      </c>
    </row>
    <row r="267" spans="1:106" ht="12.75">
      <c r="B267" s="87">
        <f t="shared" si="267"/>
        <v>265</v>
      </c>
      <c r="C267" s="165">
        <v>5.04</v>
      </c>
      <c r="D267" s="164">
        <v>9.94</v>
      </c>
      <c r="E267" s="164">
        <v>17.216999999999999</v>
      </c>
      <c r="F267" s="87" t="s">
        <v>142</v>
      </c>
      <c r="J267" s="87">
        <f t="shared" si="221"/>
        <v>133.1</v>
      </c>
      <c r="K267" s="126">
        <v>131</v>
      </c>
      <c r="L267" s="87">
        <v>1</v>
      </c>
      <c r="M267" s="87">
        <v>20</v>
      </c>
      <c r="N267" s="87" t="s">
        <v>154</v>
      </c>
      <c r="O267" s="87" t="s">
        <v>155</v>
      </c>
      <c r="P267" s="87">
        <v>0</v>
      </c>
      <c r="Q267" s="127">
        <v>6.1580000000000003E-5</v>
      </c>
      <c r="R267" s="87">
        <v>0</v>
      </c>
      <c r="S267" s="87">
        <v>0</v>
      </c>
      <c r="T267" s="127">
        <v>1553000000</v>
      </c>
      <c r="U267" s="127">
        <v>1553000000</v>
      </c>
      <c r="V267" s="127">
        <v>2488000000</v>
      </c>
      <c r="W267" s="127">
        <v>2488000000</v>
      </c>
      <c r="X267" s="87">
        <v>0</v>
      </c>
      <c r="Y267" s="87">
        <v>0</v>
      </c>
      <c r="Z267" s="127">
        <v>1195000000</v>
      </c>
      <c r="AA267" s="127">
        <v>1.4790000000000001E-5</v>
      </c>
      <c r="AB267" s="127">
        <v>12930000000</v>
      </c>
      <c r="AC267" s="87">
        <v>0.65</v>
      </c>
      <c r="AD267" s="87" t="s">
        <v>156</v>
      </c>
      <c r="AE267" s="87" t="s">
        <v>157</v>
      </c>
      <c r="AF267" s="87" t="s">
        <v>158</v>
      </c>
      <c r="AG267" s="87" t="s">
        <v>159</v>
      </c>
      <c r="AH267" s="87" t="s">
        <v>160</v>
      </c>
      <c r="AI267" s="87" t="s">
        <v>161</v>
      </c>
      <c r="AJ267" s="87" t="s">
        <v>162</v>
      </c>
      <c r="AK267" s="87">
        <v>0</v>
      </c>
      <c r="AL267" s="87">
        <v>0</v>
      </c>
      <c r="AM267" s="87" t="s">
        <v>142</v>
      </c>
      <c r="AO267" s="87">
        <f t="shared" si="250"/>
        <v>265</v>
      </c>
      <c r="AP267" s="87">
        <f t="shared" si="248"/>
        <v>9.94</v>
      </c>
      <c r="AQ267" s="87">
        <f t="shared" si="248"/>
        <v>17.216999999999999</v>
      </c>
      <c r="AR267" s="87">
        <f t="shared" si="251"/>
        <v>5.04</v>
      </c>
      <c r="AS267" s="87">
        <v>1</v>
      </c>
      <c r="AT267" s="87">
        <v>0</v>
      </c>
      <c r="AU267" s="87">
        <v>0</v>
      </c>
      <c r="AV267" s="87">
        <v>0</v>
      </c>
      <c r="AW267" s="87">
        <v>0</v>
      </c>
      <c r="AY267" s="133">
        <f t="shared" ref="AY267" si="269">IF(J267="", "", INT(J267))</f>
        <v>133</v>
      </c>
      <c r="AZ267" s="87">
        <f t="shared" si="254"/>
        <v>131</v>
      </c>
      <c r="BA267" s="87">
        <f t="shared" si="255"/>
        <v>132</v>
      </c>
      <c r="BB267" s="87">
        <f t="shared" si="256"/>
        <v>133</v>
      </c>
      <c r="BC267" s="87">
        <f t="shared" si="257"/>
        <v>133</v>
      </c>
      <c r="BD267" s="87" t="str">
        <f t="shared" si="258"/>
        <v>1c</v>
      </c>
      <c r="BE267" s="87" t="str">
        <f t="shared" si="259"/>
        <v>0</v>
      </c>
      <c r="BG267" s="87">
        <f t="shared" si="260"/>
        <v>133</v>
      </c>
      <c r="BH267" s="127" t="str">
        <f t="shared" si="261"/>
        <v>2.10E+11</v>
      </c>
      <c r="BI267" s="127" t="str">
        <f t="shared" si="262"/>
        <v>8.08E+10</v>
      </c>
      <c r="BJ267" s="87" t="str">
        <f t="shared" si="263"/>
        <v>7850</v>
      </c>
      <c r="BK267" s="87">
        <f t="shared" si="264"/>
        <v>1</v>
      </c>
      <c r="BL267" s="87">
        <f t="shared" si="265"/>
        <v>0.02</v>
      </c>
      <c r="BN267" s="129">
        <v>265</v>
      </c>
      <c r="BO267" s="129">
        <v>208</v>
      </c>
      <c r="BP267" s="129">
        <v>140</v>
      </c>
      <c r="BQ267" s="129">
        <v>265</v>
      </c>
      <c r="BR267" s="129">
        <v>265</v>
      </c>
      <c r="BS267" s="129" t="str">
        <v>1c</v>
      </c>
      <c r="BT267" s="129" t="str">
        <v>0</v>
      </c>
      <c r="BU267" s="87">
        <v>0</v>
      </c>
      <c r="BV267" s="129">
        <v>265</v>
      </c>
      <c r="BW267" s="129" t="str">
        <v>2.10E+11</v>
      </c>
      <c r="BX267" s="129" t="str">
        <v>8.08E+10</v>
      </c>
      <c r="BY267" s="129" t="str">
        <v>7850</v>
      </c>
      <c r="BZ267" s="129">
        <v>0.5</v>
      </c>
      <c r="CA267" s="129">
        <v>0.01</v>
      </c>
      <c r="CD267" s="87">
        <v>265</v>
      </c>
      <c r="CE267" s="87" t="s">
        <v>180</v>
      </c>
      <c r="CF267" s="87" t="s">
        <v>181</v>
      </c>
      <c r="CG267" s="87">
        <v>1</v>
      </c>
      <c r="CH267" s="87">
        <v>0.5</v>
      </c>
      <c r="CI267" s="87">
        <v>0.01</v>
      </c>
      <c r="CK267" s="87">
        <f t="shared" si="229"/>
        <v>265</v>
      </c>
      <c r="CL267" s="87">
        <f t="shared" si="230"/>
        <v>9.94</v>
      </c>
      <c r="CM267" s="87">
        <f t="shared" si="230"/>
        <v>17.216999999999999</v>
      </c>
      <c r="CN267" s="87">
        <f t="shared" si="231"/>
        <v>5.04</v>
      </c>
      <c r="CO267" s="87">
        <v>1</v>
      </c>
      <c r="CP267" s="87">
        <v>0</v>
      </c>
      <c r="CR267" s="87">
        <f t="shared" si="252"/>
        <v>265</v>
      </c>
      <c r="CS267" s="87">
        <f t="shared" si="252"/>
        <v>208</v>
      </c>
      <c r="CT267" s="87">
        <f t="shared" si="252"/>
        <v>140</v>
      </c>
      <c r="CU267" s="87">
        <v>3</v>
      </c>
      <c r="CV267" s="87">
        <v>3</v>
      </c>
      <c r="CW267" s="87">
        <v>1</v>
      </c>
      <c r="CX267" s="87">
        <v>0</v>
      </c>
      <c r="CY267" s="87">
        <v>1</v>
      </c>
      <c r="CZ267" s="87">
        <v>3</v>
      </c>
      <c r="DA267" s="87">
        <v>1</v>
      </c>
      <c r="DB267" s="87" t="b">
        <v>1</v>
      </c>
    </row>
    <row r="268" spans="1:106" ht="12.75">
      <c r="B268" s="87">
        <f t="shared" si="267"/>
        <v>266</v>
      </c>
      <c r="C268" s="165">
        <v>-8.76</v>
      </c>
      <c r="D268" s="164">
        <v>9.94</v>
      </c>
      <c r="E268" s="164">
        <v>17.216999999999999</v>
      </c>
      <c r="F268" s="87" t="s">
        <v>142</v>
      </c>
      <c r="J268" s="87">
        <f t="shared" si="221"/>
        <v>133.19999999999999</v>
      </c>
      <c r="K268" s="126">
        <v>132</v>
      </c>
      <c r="L268" s="87">
        <v>1</v>
      </c>
      <c r="M268" s="87">
        <v>20</v>
      </c>
      <c r="N268" s="87" t="s">
        <v>154</v>
      </c>
      <c r="O268" s="87" t="s">
        <v>155</v>
      </c>
      <c r="P268" s="87">
        <v>0</v>
      </c>
      <c r="Q268" s="127">
        <v>6.1580000000000003E-5</v>
      </c>
      <c r="R268" s="87">
        <v>0</v>
      </c>
      <c r="S268" s="87">
        <v>0</v>
      </c>
      <c r="T268" s="127">
        <v>1553000000</v>
      </c>
      <c r="U268" s="127">
        <v>1553000000</v>
      </c>
      <c r="V268" s="127">
        <v>2488000000</v>
      </c>
      <c r="W268" s="127">
        <v>2488000000</v>
      </c>
      <c r="X268" s="87">
        <v>0</v>
      </c>
      <c r="Y268" s="87">
        <v>0</v>
      </c>
      <c r="Z268" s="127">
        <v>1195000000</v>
      </c>
      <c r="AA268" s="127">
        <v>1.4790000000000001E-5</v>
      </c>
      <c r="AB268" s="127">
        <v>12930000000</v>
      </c>
      <c r="AC268" s="87">
        <v>0.65</v>
      </c>
      <c r="AD268" s="87" t="s">
        <v>156</v>
      </c>
      <c r="AE268" s="87" t="s">
        <v>157</v>
      </c>
      <c r="AF268" s="87" t="s">
        <v>158</v>
      </c>
      <c r="AG268" s="87" t="s">
        <v>159</v>
      </c>
      <c r="AH268" s="87" t="s">
        <v>160</v>
      </c>
      <c r="AI268" s="87" t="s">
        <v>161</v>
      </c>
      <c r="AJ268" s="87" t="s">
        <v>162</v>
      </c>
      <c r="AK268" s="87">
        <v>0</v>
      </c>
      <c r="AL268" s="87">
        <v>0</v>
      </c>
      <c r="AM268" s="87" t="s">
        <v>142</v>
      </c>
      <c r="AO268" s="87">
        <f t="shared" si="250"/>
        <v>266</v>
      </c>
      <c r="AP268" s="87">
        <f t="shared" si="248"/>
        <v>9.94</v>
      </c>
      <c r="AQ268" s="87">
        <f t="shared" si="248"/>
        <v>17.216999999999999</v>
      </c>
      <c r="AR268" s="87">
        <f t="shared" si="251"/>
        <v>-8.76</v>
      </c>
      <c r="AS268" s="87">
        <v>1</v>
      </c>
      <c r="AT268" s="87">
        <v>0</v>
      </c>
      <c r="AU268" s="87">
        <v>0</v>
      </c>
      <c r="AV268" s="87">
        <v>0</v>
      </c>
      <c r="AW268" s="87">
        <v>0</v>
      </c>
      <c r="AY268" s="133"/>
      <c r="AZ268" s="87" t="str">
        <f t="shared" si="254"/>
        <v/>
      </c>
      <c r="BA268" s="87" t="str">
        <f t="shared" si="255"/>
        <v/>
      </c>
      <c r="BB268" s="87" t="str">
        <f t="shared" si="256"/>
        <v/>
      </c>
      <c r="BC268" s="87" t="str">
        <f t="shared" si="257"/>
        <v/>
      </c>
      <c r="BD268" s="87" t="str">
        <f t="shared" si="258"/>
        <v/>
      </c>
      <c r="BE268" s="87" t="str">
        <f t="shared" si="259"/>
        <v/>
      </c>
      <c r="BG268" s="87" t="str">
        <f t="shared" si="260"/>
        <v/>
      </c>
      <c r="BH268" s="127" t="str">
        <f t="shared" si="261"/>
        <v/>
      </c>
      <c r="BI268" s="127" t="str">
        <f t="shared" si="262"/>
        <v/>
      </c>
      <c r="BJ268" s="87" t="str">
        <f t="shared" si="263"/>
        <v/>
      </c>
      <c r="BK268" s="87" t="str">
        <f t="shared" si="264"/>
        <v/>
      </c>
      <c r="BL268" s="87" t="str">
        <f t="shared" si="265"/>
        <v/>
      </c>
      <c r="BN268" s="129">
        <v>266</v>
      </c>
      <c r="BO268" s="129">
        <v>85</v>
      </c>
      <c r="BP268" s="129">
        <v>209</v>
      </c>
      <c r="BQ268" s="129">
        <v>266</v>
      </c>
      <c r="BR268" s="129">
        <v>266</v>
      </c>
      <c r="BS268" s="129" t="str">
        <v>1c</v>
      </c>
      <c r="BT268" s="129" t="str">
        <v>0</v>
      </c>
      <c r="BU268" s="87">
        <v>0</v>
      </c>
      <c r="BV268" s="129">
        <v>266</v>
      </c>
      <c r="BW268" s="129" t="str">
        <v>2.10E+11</v>
      </c>
      <c r="BX268" s="129" t="str">
        <v>8.08E+10</v>
      </c>
      <c r="BY268" s="129" t="str">
        <v>7850</v>
      </c>
      <c r="BZ268" s="129">
        <v>0.5</v>
      </c>
      <c r="CA268" s="129">
        <v>0.01</v>
      </c>
      <c r="CD268" s="87">
        <v>266</v>
      </c>
      <c r="CE268" s="87" t="s">
        <v>180</v>
      </c>
      <c r="CF268" s="87" t="s">
        <v>181</v>
      </c>
      <c r="CG268" s="87">
        <v>1</v>
      </c>
      <c r="CH268" s="87">
        <v>0.5</v>
      </c>
      <c r="CI268" s="87">
        <v>0.01</v>
      </c>
      <c r="CK268" s="87">
        <f t="shared" si="229"/>
        <v>266</v>
      </c>
      <c r="CL268" s="87">
        <f t="shared" si="230"/>
        <v>9.94</v>
      </c>
      <c r="CM268" s="87">
        <f t="shared" si="230"/>
        <v>17.216999999999999</v>
      </c>
      <c r="CN268" s="87">
        <f t="shared" si="231"/>
        <v>-8.76</v>
      </c>
      <c r="CO268" s="87">
        <v>1</v>
      </c>
      <c r="CP268" s="87">
        <v>0</v>
      </c>
      <c r="CR268" s="87">
        <f t="shared" si="252"/>
        <v>266</v>
      </c>
      <c r="CS268" s="87">
        <f t="shared" si="252"/>
        <v>85</v>
      </c>
      <c r="CT268" s="87">
        <f t="shared" si="252"/>
        <v>209</v>
      </c>
      <c r="CU268" s="87">
        <v>3</v>
      </c>
      <c r="CV268" s="87">
        <v>3</v>
      </c>
      <c r="CW268" s="87">
        <v>1</v>
      </c>
      <c r="CX268" s="87">
        <v>0</v>
      </c>
      <c r="CY268" s="87">
        <v>1</v>
      </c>
      <c r="CZ268" s="87">
        <v>3</v>
      </c>
      <c r="DA268" s="87">
        <v>1</v>
      </c>
      <c r="DB268" s="87" t="b">
        <v>1</v>
      </c>
    </row>
    <row r="269" spans="1:106" ht="12.75">
      <c r="B269" s="87">
        <f t="shared" si="267"/>
        <v>267</v>
      </c>
      <c r="C269" s="161">
        <v>5.04</v>
      </c>
      <c r="D269" s="160">
        <v>-19.881</v>
      </c>
      <c r="E269" s="160">
        <v>0</v>
      </c>
      <c r="F269" s="87" t="s">
        <v>142</v>
      </c>
      <c r="J269" s="87">
        <f t="shared" si="221"/>
        <v>134.1</v>
      </c>
      <c r="K269" s="126">
        <v>132</v>
      </c>
      <c r="L269" s="87">
        <v>1</v>
      </c>
      <c r="M269" s="87">
        <v>20</v>
      </c>
      <c r="N269" s="87" t="s">
        <v>154</v>
      </c>
      <c r="O269" s="87" t="s">
        <v>155</v>
      </c>
      <c r="P269" s="87">
        <v>0</v>
      </c>
      <c r="Q269" s="127">
        <v>6.1580000000000003E-5</v>
      </c>
      <c r="R269" s="87">
        <v>0</v>
      </c>
      <c r="S269" s="87">
        <v>0</v>
      </c>
      <c r="T269" s="127">
        <v>1553000000</v>
      </c>
      <c r="U269" s="127">
        <v>1553000000</v>
      </c>
      <c r="V269" s="127">
        <v>2488000000</v>
      </c>
      <c r="W269" s="127">
        <v>2488000000</v>
      </c>
      <c r="X269" s="87">
        <v>0</v>
      </c>
      <c r="Y269" s="87">
        <v>0</v>
      </c>
      <c r="Z269" s="127">
        <v>1195000000</v>
      </c>
      <c r="AA269" s="127">
        <v>1.4790000000000001E-5</v>
      </c>
      <c r="AB269" s="127">
        <v>12930000000</v>
      </c>
      <c r="AC269" s="87">
        <v>0.65</v>
      </c>
      <c r="AD269" s="87" t="s">
        <v>156</v>
      </c>
      <c r="AE269" s="87" t="s">
        <v>157</v>
      </c>
      <c r="AF269" s="87" t="s">
        <v>158</v>
      </c>
      <c r="AG269" s="87" t="s">
        <v>159</v>
      </c>
      <c r="AH269" s="87" t="s">
        <v>160</v>
      </c>
      <c r="AI269" s="87" t="s">
        <v>161</v>
      </c>
      <c r="AJ269" s="87" t="s">
        <v>162</v>
      </c>
      <c r="AK269" s="87">
        <v>0</v>
      </c>
      <c r="AL269" s="87">
        <v>0</v>
      </c>
      <c r="AM269" s="87" t="s">
        <v>142</v>
      </c>
      <c r="AO269" s="87">
        <f t="shared" si="250"/>
        <v>267</v>
      </c>
      <c r="AP269" s="87">
        <f t="shared" si="248"/>
        <v>-19.881</v>
      </c>
      <c r="AQ269" s="87">
        <f t="shared" si="248"/>
        <v>0</v>
      </c>
      <c r="AR269" s="87">
        <f t="shared" si="251"/>
        <v>5.04</v>
      </c>
      <c r="AS269" s="87">
        <v>1</v>
      </c>
      <c r="AT269" s="87">
        <v>0</v>
      </c>
      <c r="AU269" s="87">
        <v>0</v>
      </c>
      <c r="AV269" s="87">
        <v>0</v>
      </c>
      <c r="AW269" s="87">
        <v>0</v>
      </c>
      <c r="AY269" s="133">
        <f t="shared" ref="AY269" si="270">IF(J269="", "", INT(J269))</f>
        <v>134</v>
      </c>
      <c r="AZ269" s="87">
        <f t="shared" si="254"/>
        <v>132</v>
      </c>
      <c r="BA269" s="87">
        <f t="shared" si="255"/>
        <v>133</v>
      </c>
      <c r="BB269" s="87">
        <f t="shared" si="256"/>
        <v>134</v>
      </c>
      <c r="BC269" s="87">
        <f t="shared" si="257"/>
        <v>134</v>
      </c>
      <c r="BD269" s="87" t="str">
        <f t="shared" si="258"/>
        <v>1c</v>
      </c>
      <c r="BE269" s="87" t="str">
        <f t="shared" si="259"/>
        <v>0</v>
      </c>
      <c r="BG269" s="87">
        <f t="shared" si="260"/>
        <v>134</v>
      </c>
      <c r="BH269" s="127" t="str">
        <f t="shared" si="261"/>
        <v>2.10E+11</v>
      </c>
      <c r="BI269" s="127" t="str">
        <f t="shared" si="262"/>
        <v>8.08E+10</v>
      </c>
      <c r="BJ269" s="87" t="str">
        <f t="shared" si="263"/>
        <v>7850</v>
      </c>
      <c r="BK269" s="87">
        <f t="shared" si="264"/>
        <v>1</v>
      </c>
      <c r="BL269" s="87">
        <f t="shared" si="265"/>
        <v>0.02</v>
      </c>
      <c r="BN269" s="129">
        <v>267</v>
      </c>
      <c r="BO269" s="129">
        <v>209</v>
      </c>
      <c r="BP269" s="129">
        <v>210</v>
      </c>
      <c r="BQ269" s="129">
        <v>267</v>
      </c>
      <c r="BR269" s="129">
        <v>267</v>
      </c>
      <c r="BS269" s="129" t="str">
        <v>1c</v>
      </c>
      <c r="BT269" s="129" t="str">
        <v>0</v>
      </c>
      <c r="BU269" s="87">
        <v>0</v>
      </c>
      <c r="BV269" s="129">
        <v>267</v>
      </c>
      <c r="BW269" s="129" t="str">
        <v>2.10E+11</v>
      </c>
      <c r="BX269" s="129" t="str">
        <v>8.08E+10</v>
      </c>
      <c r="BY269" s="129" t="str">
        <v>7850</v>
      </c>
      <c r="BZ269" s="129">
        <v>0.5</v>
      </c>
      <c r="CA269" s="129">
        <v>0.01</v>
      </c>
      <c r="CD269" s="87">
        <v>267</v>
      </c>
      <c r="CE269" s="87" t="s">
        <v>180</v>
      </c>
      <c r="CF269" s="87" t="s">
        <v>181</v>
      </c>
      <c r="CG269" s="87">
        <v>1</v>
      </c>
      <c r="CH269" s="87">
        <v>0.5</v>
      </c>
      <c r="CI269" s="87">
        <v>0.01</v>
      </c>
      <c r="CK269" s="87">
        <f t="shared" si="229"/>
        <v>267</v>
      </c>
      <c r="CL269" s="87">
        <f t="shared" si="230"/>
        <v>-19.881</v>
      </c>
      <c r="CM269" s="87">
        <f t="shared" si="230"/>
        <v>0</v>
      </c>
      <c r="CN269" s="87">
        <f t="shared" si="231"/>
        <v>5.04</v>
      </c>
      <c r="CO269" s="87">
        <v>1</v>
      </c>
      <c r="CP269" s="87">
        <v>0</v>
      </c>
      <c r="CR269" s="87">
        <f t="shared" si="252"/>
        <v>267</v>
      </c>
      <c r="CS269" s="87">
        <f t="shared" si="252"/>
        <v>209</v>
      </c>
      <c r="CT269" s="87">
        <f t="shared" si="252"/>
        <v>210</v>
      </c>
      <c r="CU269" s="87">
        <v>3</v>
      </c>
      <c r="CV269" s="87">
        <v>3</v>
      </c>
      <c r="CW269" s="87">
        <v>1</v>
      </c>
      <c r="CX269" s="87">
        <v>0</v>
      </c>
      <c r="CY269" s="87">
        <v>1</v>
      </c>
      <c r="CZ269" s="87">
        <v>3</v>
      </c>
      <c r="DA269" s="87">
        <v>1</v>
      </c>
      <c r="DB269" s="87" t="b">
        <v>1</v>
      </c>
    </row>
    <row r="270" spans="1:106" ht="12.75">
      <c r="B270" s="87">
        <f t="shared" si="267"/>
        <v>268</v>
      </c>
      <c r="C270" s="161">
        <v>-8.76</v>
      </c>
      <c r="D270" s="160">
        <v>-19.881</v>
      </c>
      <c r="E270" s="160">
        <v>0</v>
      </c>
      <c r="F270" s="87" t="s">
        <v>142</v>
      </c>
      <c r="J270" s="87">
        <f t="shared" si="221"/>
        <v>134.19999999999999</v>
      </c>
      <c r="K270" s="126">
        <v>133</v>
      </c>
      <c r="L270" s="87">
        <v>1</v>
      </c>
      <c r="M270" s="87">
        <v>20</v>
      </c>
      <c r="N270" s="87" t="s">
        <v>154</v>
      </c>
      <c r="O270" s="87" t="s">
        <v>155</v>
      </c>
      <c r="P270" s="87">
        <v>0</v>
      </c>
      <c r="Q270" s="127">
        <v>6.1580000000000003E-5</v>
      </c>
      <c r="R270" s="87">
        <v>0</v>
      </c>
      <c r="S270" s="87">
        <v>0</v>
      </c>
      <c r="T270" s="127">
        <v>1553000000</v>
      </c>
      <c r="U270" s="127">
        <v>1553000000</v>
      </c>
      <c r="V270" s="127">
        <v>2488000000</v>
      </c>
      <c r="W270" s="127">
        <v>2488000000</v>
      </c>
      <c r="X270" s="87">
        <v>0</v>
      </c>
      <c r="Y270" s="87">
        <v>0</v>
      </c>
      <c r="Z270" s="127">
        <v>1195000000</v>
      </c>
      <c r="AA270" s="127">
        <v>1.4790000000000001E-5</v>
      </c>
      <c r="AB270" s="127">
        <v>12930000000</v>
      </c>
      <c r="AC270" s="87">
        <v>0.65</v>
      </c>
      <c r="AD270" s="87" t="s">
        <v>156</v>
      </c>
      <c r="AE270" s="87" t="s">
        <v>157</v>
      </c>
      <c r="AF270" s="87" t="s">
        <v>158</v>
      </c>
      <c r="AG270" s="87" t="s">
        <v>159</v>
      </c>
      <c r="AH270" s="87" t="s">
        <v>160</v>
      </c>
      <c r="AI270" s="87" t="s">
        <v>161</v>
      </c>
      <c r="AJ270" s="87" t="s">
        <v>162</v>
      </c>
      <c r="AK270" s="87">
        <v>0</v>
      </c>
      <c r="AL270" s="87">
        <v>0</v>
      </c>
      <c r="AM270" s="87" t="s">
        <v>142</v>
      </c>
      <c r="AO270" s="87">
        <f t="shared" si="250"/>
        <v>268</v>
      </c>
      <c r="AP270" s="87">
        <f t="shared" si="248"/>
        <v>-19.881</v>
      </c>
      <c r="AQ270" s="87">
        <f t="shared" si="248"/>
        <v>0</v>
      </c>
      <c r="AR270" s="87">
        <f t="shared" si="251"/>
        <v>-8.76</v>
      </c>
      <c r="AS270" s="87">
        <v>1</v>
      </c>
      <c r="AT270" s="87">
        <v>0</v>
      </c>
      <c r="AU270" s="87">
        <v>0</v>
      </c>
      <c r="AV270" s="87">
        <v>0</v>
      </c>
      <c r="AW270" s="87">
        <v>0</v>
      </c>
      <c r="AY270" s="133"/>
      <c r="AZ270" s="87" t="str">
        <f t="shared" si="254"/>
        <v/>
      </c>
      <c r="BA270" s="87" t="str">
        <f t="shared" si="255"/>
        <v/>
      </c>
      <c r="BB270" s="87" t="str">
        <f t="shared" si="256"/>
        <v/>
      </c>
      <c r="BC270" s="87" t="str">
        <f t="shared" si="257"/>
        <v/>
      </c>
      <c r="BD270" s="87" t="str">
        <f t="shared" si="258"/>
        <v/>
      </c>
      <c r="BE270" s="87" t="str">
        <f t="shared" si="259"/>
        <v/>
      </c>
      <c r="BG270" s="87" t="str">
        <f t="shared" si="260"/>
        <v/>
      </c>
      <c r="BH270" s="127" t="str">
        <f t="shared" si="261"/>
        <v/>
      </c>
      <c r="BI270" s="127" t="str">
        <f t="shared" si="262"/>
        <v/>
      </c>
      <c r="BJ270" s="87" t="str">
        <f t="shared" si="263"/>
        <v/>
      </c>
      <c r="BK270" s="87" t="str">
        <f t="shared" si="264"/>
        <v/>
      </c>
      <c r="BL270" s="87" t="str">
        <f t="shared" si="265"/>
        <v/>
      </c>
      <c r="BN270" s="129">
        <v>268</v>
      </c>
      <c r="BO270" s="129">
        <v>210</v>
      </c>
      <c r="BP270" s="129">
        <v>145</v>
      </c>
      <c r="BQ270" s="129">
        <v>268</v>
      </c>
      <c r="BR270" s="129">
        <v>268</v>
      </c>
      <c r="BS270" s="129" t="str">
        <v>1c</v>
      </c>
      <c r="BT270" s="129" t="str">
        <v>0</v>
      </c>
      <c r="BU270" s="87">
        <v>0</v>
      </c>
      <c r="BV270" s="129">
        <v>268</v>
      </c>
      <c r="BW270" s="129" t="str">
        <v>2.10E+11</v>
      </c>
      <c r="BX270" s="129" t="str">
        <v>8.08E+10</v>
      </c>
      <c r="BY270" s="129" t="str">
        <v>7850</v>
      </c>
      <c r="BZ270" s="129">
        <v>0.5</v>
      </c>
      <c r="CA270" s="129">
        <v>0.01</v>
      </c>
      <c r="CD270" s="87">
        <v>268</v>
      </c>
      <c r="CE270" s="87" t="s">
        <v>180</v>
      </c>
      <c r="CF270" s="87" t="s">
        <v>181</v>
      </c>
      <c r="CG270" s="87">
        <v>1</v>
      </c>
      <c r="CH270" s="87">
        <v>0.5</v>
      </c>
      <c r="CI270" s="87">
        <v>0.01</v>
      </c>
      <c r="CK270" s="87">
        <f t="shared" si="229"/>
        <v>268</v>
      </c>
      <c r="CL270" s="87">
        <f t="shared" ref="CL270:CM287" si="271">D270</f>
        <v>-19.881</v>
      </c>
      <c r="CM270" s="87">
        <f t="shared" si="271"/>
        <v>0</v>
      </c>
      <c r="CN270" s="87">
        <f t="shared" si="231"/>
        <v>-8.76</v>
      </c>
      <c r="CO270" s="87">
        <v>1</v>
      </c>
      <c r="CP270" s="87">
        <v>0</v>
      </c>
      <c r="CR270" s="87">
        <f t="shared" si="252"/>
        <v>268</v>
      </c>
      <c r="CS270" s="87">
        <f t="shared" si="252"/>
        <v>210</v>
      </c>
      <c r="CT270" s="87">
        <f t="shared" si="252"/>
        <v>145</v>
      </c>
      <c r="CU270" s="87">
        <v>3</v>
      </c>
      <c r="CV270" s="87">
        <v>3</v>
      </c>
      <c r="CW270" s="87">
        <v>1</v>
      </c>
      <c r="CX270" s="87">
        <v>0</v>
      </c>
      <c r="CY270" s="87">
        <v>1</v>
      </c>
      <c r="CZ270" s="87">
        <v>3</v>
      </c>
      <c r="DA270" s="87">
        <v>1</v>
      </c>
      <c r="DB270" s="87" t="b">
        <v>1</v>
      </c>
    </row>
    <row r="271" spans="1:106" ht="12.75">
      <c r="B271" s="87">
        <f t="shared" si="267"/>
        <v>269</v>
      </c>
      <c r="C271" s="154">
        <v>5.04</v>
      </c>
      <c r="D271" s="153">
        <v>9.94</v>
      </c>
      <c r="E271" s="153">
        <v>-17.216999999999999</v>
      </c>
      <c r="F271" s="87" t="s">
        <v>142</v>
      </c>
      <c r="J271" s="87">
        <f t="shared" si="221"/>
        <v>135.1</v>
      </c>
      <c r="K271" s="126">
        <v>133</v>
      </c>
      <c r="L271" s="87">
        <v>1</v>
      </c>
      <c r="M271" s="87">
        <v>20</v>
      </c>
      <c r="N271" s="87" t="s">
        <v>154</v>
      </c>
      <c r="O271" s="87" t="s">
        <v>155</v>
      </c>
      <c r="P271" s="87">
        <v>0</v>
      </c>
      <c r="Q271" s="127">
        <v>6.1580000000000003E-5</v>
      </c>
      <c r="R271" s="87">
        <v>0</v>
      </c>
      <c r="S271" s="87">
        <v>0</v>
      </c>
      <c r="T271" s="127">
        <v>1553000000</v>
      </c>
      <c r="U271" s="127">
        <v>1553000000</v>
      </c>
      <c r="V271" s="127">
        <v>2488000000</v>
      </c>
      <c r="W271" s="127">
        <v>2488000000</v>
      </c>
      <c r="X271" s="87">
        <v>0</v>
      </c>
      <c r="Y271" s="87">
        <v>0</v>
      </c>
      <c r="Z271" s="127">
        <v>1195000000</v>
      </c>
      <c r="AA271" s="127">
        <v>1.4790000000000001E-5</v>
      </c>
      <c r="AB271" s="127">
        <v>12930000000</v>
      </c>
      <c r="AC271" s="87">
        <v>0.65</v>
      </c>
      <c r="AD271" s="87" t="s">
        <v>156</v>
      </c>
      <c r="AE271" s="87" t="s">
        <v>157</v>
      </c>
      <c r="AF271" s="87" t="s">
        <v>158</v>
      </c>
      <c r="AG271" s="87" t="s">
        <v>159</v>
      </c>
      <c r="AH271" s="87" t="s">
        <v>160</v>
      </c>
      <c r="AI271" s="87" t="s">
        <v>161</v>
      </c>
      <c r="AJ271" s="87" t="s">
        <v>162</v>
      </c>
      <c r="AK271" s="87">
        <v>0</v>
      </c>
      <c r="AL271" s="87">
        <v>0</v>
      </c>
      <c r="AM271" s="87" t="s">
        <v>142</v>
      </c>
      <c r="AO271" s="87">
        <f t="shared" si="250"/>
        <v>269</v>
      </c>
      <c r="AP271" s="87">
        <f t="shared" si="248"/>
        <v>9.94</v>
      </c>
      <c r="AQ271" s="87">
        <f t="shared" si="248"/>
        <v>-17.216999999999999</v>
      </c>
      <c r="AR271" s="87">
        <f t="shared" si="251"/>
        <v>5.04</v>
      </c>
      <c r="AS271" s="87">
        <v>1</v>
      </c>
      <c r="AT271" s="87">
        <v>0</v>
      </c>
      <c r="AU271" s="87">
        <v>0</v>
      </c>
      <c r="AV271" s="87">
        <v>0</v>
      </c>
      <c r="AW271" s="87">
        <v>0</v>
      </c>
      <c r="AY271" s="133">
        <f t="shared" ref="AY271" si="272">IF(J271="", "", INT(J271))</f>
        <v>135</v>
      </c>
      <c r="AZ271" s="87">
        <f t="shared" si="254"/>
        <v>133</v>
      </c>
      <c r="BA271" s="87">
        <f t="shared" si="255"/>
        <v>32</v>
      </c>
      <c r="BB271" s="87">
        <f t="shared" si="256"/>
        <v>135</v>
      </c>
      <c r="BC271" s="87">
        <f t="shared" si="257"/>
        <v>135</v>
      </c>
      <c r="BD271" s="87" t="str">
        <f t="shared" si="258"/>
        <v>1c</v>
      </c>
      <c r="BE271" s="87" t="str">
        <f t="shared" si="259"/>
        <v>0</v>
      </c>
      <c r="BG271" s="87">
        <f t="shared" si="260"/>
        <v>135</v>
      </c>
      <c r="BH271" s="127" t="str">
        <f t="shared" si="261"/>
        <v>2.10E+11</v>
      </c>
      <c r="BI271" s="127" t="str">
        <f t="shared" si="262"/>
        <v>8.08E+10</v>
      </c>
      <c r="BJ271" s="87" t="str">
        <f t="shared" si="263"/>
        <v>7850</v>
      </c>
      <c r="BK271" s="87">
        <f t="shared" si="264"/>
        <v>1</v>
      </c>
      <c r="BL271" s="87">
        <f t="shared" si="265"/>
        <v>0.02</v>
      </c>
      <c r="BN271" s="129">
        <v>269</v>
      </c>
      <c r="BO271" s="129">
        <v>88</v>
      </c>
      <c r="BP271" s="129">
        <v>211</v>
      </c>
      <c r="BQ271" s="129">
        <v>269</v>
      </c>
      <c r="BR271" s="129">
        <v>269</v>
      </c>
      <c r="BS271" s="129" t="str">
        <v>1c</v>
      </c>
      <c r="BT271" s="129" t="str">
        <v>0</v>
      </c>
      <c r="BU271" s="87">
        <v>0</v>
      </c>
      <c r="BV271" s="129">
        <v>269</v>
      </c>
      <c r="BW271" s="129" t="str">
        <v>2.10E+11</v>
      </c>
      <c r="BX271" s="129" t="str">
        <v>8.08E+10</v>
      </c>
      <c r="BY271" s="129" t="str">
        <v>7850</v>
      </c>
      <c r="BZ271" s="129">
        <v>0.5</v>
      </c>
      <c r="CA271" s="129">
        <v>0.01</v>
      </c>
      <c r="CD271" s="87">
        <v>269</v>
      </c>
      <c r="CE271" s="87" t="s">
        <v>180</v>
      </c>
      <c r="CF271" s="87" t="s">
        <v>181</v>
      </c>
      <c r="CG271" s="87">
        <v>1</v>
      </c>
      <c r="CH271" s="87">
        <v>0.5</v>
      </c>
      <c r="CI271" s="87">
        <v>0.01</v>
      </c>
      <c r="CK271" s="87">
        <f t="shared" si="229"/>
        <v>269</v>
      </c>
      <c r="CL271" s="87">
        <f t="shared" si="271"/>
        <v>9.94</v>
      </c>
      <c r="CM271" s="87">
        <f t="shared" si="271"/>
        <v>-17.216999999999999</v>
      </c>
      <c r="CN271" s="87">
        <f t="shared" si="231"/>
        <v>5.04</v>
      </c>
      <c r="CO271" s="87">
        <v>1</v>
      </c>
      <c r="CP271" s="87">
        <v>0</v>
      </c>
      <c r="CR271" s="87">
        <f t="shared" si="252"/>
        <v>269</v>
      </c>
      <c r="CS271" s="87">
        <f t="shared" si="252"/>
        <v>88</v>
      </c>
      <c r="CT271" s="87">
        <f t="shared" si="252"/>
        <v>211</v>
      </c>
      <c r="CU271" s="87">
        <v>3</v>
      </c>
      <c r="CV271" s="87">
        <v>3</v>
      </c>
      <c r="CW271" s="87">
        <v>1</v>
      </c>
      <c r="CX271" s="87">
        <v>0</v>
      </c>
      <c r="CY271" s="87">
        <v>1</v>
      </c>
      <c r="CZ271" s="87">
        <v>3</v>
      </c>
      <c r="DA271" s="87">
        <v>1</v>
      </c>
      <c r="DB271" s="87" t="b">
        <v>1</v>
      </c>
    </row>
    <row r="272" spans="1:106" ht="12.75">
      <c r="B272" s="87">
        <f t="shared" si="267"/>
        <v>270</v>
      </c>
      <c r="C272" s="154">
        <v>-8.76</v>
      </c>
      <c r="D272" s="153">
        <v>9.94</v>
      </c>
      <c r="E272" s="153">
        <v>-17.216999999999999</v>
      </c>
      <c r="F272" s="87" t="s">
        <v>142</v>
      </c>
      <c r="J272" s="87">
        <f t="shared" si="221"/>
        <v>135.19999999999999</v>
      </c>
      <c r="K272" s="126">
        <v>32</v>
      </c>
      <c r="L272" s="87">
        <v>1</v>
      </c>
      <c r="M272" s="87">
        <v>20</v>
      </c>
      <c r="N272" s="87" t="s">
        <v>154</v>
      </c>
      <c r="O272" s="87" t="s">
        <v>155</v>
      </c>
      <c r="P272" s="87">
        <v>0</v>
      </c>
      <c r="Q272" s="127">
        <v>6.1580000000000003E-5</v>
      </c>
      <c r="R272" s="87">
        <v>0</v>
      </c>
      <c r="S272" s="87">
        <v>0</v>
      </c>
      <c r="T272" s="127">
        <v>1553000000</v>
      </c>
      <c r="U272" s="127">
        <v>1553000000</v>
      </c>
      <c r="V272" s="127">
        <v>2488000000</v>
      </c>
      <c r="W272" s="127">
        <v>2488000000</v>
      </c>
      <c r="X272" s="87">
        <v>0</v>
      </c>
      <c r="Y272" s="87">
        <v>0</v>
      </c>
      <c r="Z272" s="127">
        <v>1195000000</v>
      </c>
      <c r="AA272" s="127">
        <v>1.4790000000000001E-5</v>
      </c>
      <c r="AB272" s="127">
        <v>12930000000</v>
      </c>
      <c r="AC272" s="87">
        <v>0.65</v>
      </c>
      <c r="AD272" s="87" t="s">
        <v>156</v>
      </c>
      <c r="AE272" s="87" t="s">
        <v>157</v>
      </c>
      <c r="AF272" s="87" t="s">
        <v>158</v>
      </c>
      <c r="AG272" s="87" t="s">
        <v>159</v>
      </c>
      <c r="AH272" s="87" t="s">
        <v>160</v>
      </c>
      <c r="AI272" s="87" t="s">
        <v>161</v>
      </c>
      <c r="AJ272" s="87" t="s">
        <v>162</v>
      </c>
      <c r="AK272" s="87">
        <v>0</v>
      </c>
      <c r="AL272" s="87">
        <v>0</v>
      </c>
      <c r="AM272" s="87" t="s">
        <v>142</v>
      </c>
      <c r="AO272" s="87">
        <f t="shared" si="250"/>
        <v>270</v>
      </c>
      <c r="AP272" s="87">
        <f t="shared" si="248"/>
        <v>9.94</v>
      </c>
      <c r="AQ272" s="87">
        <f t="shared" si="248"/>
        <v>-17.216999999999999</v>
      </c>
      <c r="AR272" s="87">
        <f t="shared" si="251"/>
        <v>-8.76</v>
      </c>
      <c r="AS272" s="87">
        <v>1</v>
      </c>
      <c r="AT272" s="87">
        <v>0</v>
      </c>
      <c r="AU272" s="87">
        <v>0</v>
      </c>
      <c r="AV272" s="87">
        <v>0</v>
      </c>
      <c r="AW272" s="87">
        <v>0</v>
      </c>
      <c r="AY272" s="133"/>
      <c r="AZ272" s="87" t="str">
        <f t="shared" si="254"/>
        <v/>
      </c>
      <c r="BA272" s="87" t="str">
        <f t="shared" si="255"/>
        <v/>
      </c>
      <c r="BB272" s="87" t="str">
        <f t="shared" si="256"/>
        <v/>
      </c>
      <c r="BC272" s="87" t="str">
        <f t="shared" si="257"/>
        <v/>
      </c>
      <c r="BD272" s="87" t="str">
        <f t="shared" si="258"/>
        <v/>
      </c>
      <c r="BE272" s="87" t="str">
        <f t="shared" si="259"/>
        <v/>
      </c>
      <c r="BG272" s="87" t="str">
        <f t="shared" si="260"/>
        <v/>
      </c>
      <c r="BH272" s="127" t="str">
        <f t="shared" si="261"/>
        <v/>
      </c>
      <c r="BI272" s="127" t="str">
        <f t="shared" si="262"/>
        <v/>
      </c>
      <c r="BJ272" s="87" t="str">
        <f t="shared" si="263"/>
        <v/>
      </c>
      <c r="BK272" s="87" t="str">
        <f t="shared" si="264"/>
        <v/>
      </c>
      <c r="BL272" s="87" t="str">
        <f t="shared" si="265"/>
        <v/>
      </c>
      <c r="BN272" s="129">
        <v>270</v>
      </c>
      <c r="BO272" s="129">
        <v>211</v>
      </c>
      <c r="BP272" s="129">
        <v>212</v>
      </c>
      <c r="BQ272" s="129">
        <v>270</v>
      </c>
      <c r="BR272" s="129">
        <v>270</v>
      </c>
      <c r="BS272" s="129" t="str">
        <v>1c</v>
      </c>
      <c r="BT272" s="129" t="str">
        <v>0</v>
      </c>
      <c r="BU272" s="87">
        <v>0</v>
      </c>
      <c r="BV272" s="129">
        <v>270</v>
      </c>
      <c r="BW272" s="129" t="str">
        <v>2.10E+11</v>
      </c>
      <c r="BX272" s="129" t="str">
        <v>8.08E+10</v>
      </c>
      <c r="BY272" s="129" t="str">
        <v>7850</v>
      </c>
      <c r="BZ272" s="129">
        <v>0.5</v>
      </c>
      <c r="CA272" s="129">
        <v>0.01</v>
      </c>
      <c r="CD272" s="87">
        <v>270</v>
      </c>
      <c r="CE272" s="87" t="s">
        <v>180</v>
      </c>
      <c r="CF272" s="87" t="s">
        <v>181</v>
      </c>
      <c r="CG272" s="87">
        <v>1</v>
      </c>
      <c r="CH272" s="87">
        <v>0.5</v>
      </c>
      <c r="CI272" s="87">
        <v>0.01</v>
      </c>
      <c r="CK272" s="87">
        <f t="shared" si="229"/>
        <v>270</v>
      </c>
      <c r="CL272" s="87">
        <f t="shared" si="271"/>
        <v>9.94</v>
      </c>
      <c r="CM272" s="87">
        <f t="shared" si="271"/>
        <v>-17.216999999999999</v>
      </c>
      <c r="CN272" s="87">
        <f t="shared" si="231"/>
        <v>-8.76</v>
      </c>
      <c r="CO272" s="87">
        <v>1</v>
      </c>
      <c r="CP272" s="87">
        <v>0</v>
      </c>
      <c r="CR272" s="87">
        <f t="shared" si="252"/>
        <v>270</v>
      </c>
      <c r="CS272" s="87">
        <f t="shared" si="252"/>
        <v>211</v>
      </c>
      <c r="CT272" s="87">
        <f t="shared" si="252"/>
        <v>212</v>
      </c>
      <c r="CU272" s="87">
        <v>3</v>
      </c>
      <c r="CV272" s="87">
        <v>3</v>
      </c>
      <c r="CW272" s="87">
        <v>1</v>
      </c>
      <c r="CX272" s="87">
        <v>0</v>
      </c>
      <c r="CY272" s="87">
        <v>1</v>
      </c>
      <c r="CZ272" s="87">
        <v>3</v>
      </c>
      <c r="DA272" s="87">
        <v>1</v>
      </c>
      <c r="DB272" s="87" t="b">
        <v>1</v>
      </c>
    </row>
    <row r="273" spans="1:106" ht="12.75">
      <c r="A273" s="158"/>
      <c r="B273" s="158">
        <f t="shared" si="267"/>
        <v>271</v>
      </c>
      <c r="C273" s="159">
        <v>8.5</v>
      </c>
      <c r="D273" s="158">
        <v>1.97</v>
      </c>
      <c r="E273" s="158">
        <v>3.4119999999999999</v>
      </c>
      <c r="F273" s="87" t="s">
        <v>142</v>
      </c>
      <c r="J273" s="87">
        <f t="shared" si="221"/>
        <v>136.1</v>
      </c>
      <c r="K273" s="126">
        <v>47</v>
      </c>
      <c r="L273" s="87">
        <v>1</v>
      </c>
      <c r="M273" s="87">
        <v>20</v>
      </c>
      <c r="N273" s="87" t="s">
        <v>154</v>
      </c>
      <c r="O273" s="87" t="s">
        <v>155</v>
      </c>
      <c r="P273" s="87">
        <v>0</v>
      </c>
      <c r="Q273" s="127">
        <v>6.1580000000000003E-5</v>
      </c>
      <c r="R273" s="87">
        <v>0</v>
      </c>
      <c r="S273" s="87">
        <v>0</v>
      </c>
      <c r="T273" s="127">
        <v>1553000000</v>
      </c>
      <c r="U273" s="127">
        <v>1553000000</v>
      </c>
      <c r="V273" s="127">
        <v>2488000000</v>
      </c>
      <c r="W273" s="127">
        <v>2488000000</v>
      </c>
      <c r="X273" s="87">
        <v>0</v>
      </c>
      <c r="Y273" s="87">
        <v>0</v>
      </c>
      <c r="Z273" s="127">
        <v>1195000000</v>
      </c>
      <c r="AA273" s="127">
        <v>1.4790000000000001E-5</v>
      </c>
      <c r="AB273" s="127">
        <v>12930000000</v>
      </c>
      <c r="AC273" s="87">
        <v>0.65</v>
      </c>
      <c r="AD273" s="87" t="s">
        <v>156</v>
      </c>
      <c r="AE273" s="87" t="s">
        <v>157</v>
      </c>
      <c r="AF273" s="87" t="s">
        <v>158</v>
      </c>
      <c r="AG273" s="87" t="s">
        <v>159</v>
      </c>
      <c r="AH273" s="87" t="s">
        <v>160</v>
      </c>
      <c r="AI273" s="87" t="s">
        <v>161</v>
      </c>
      <c r="AJ273" s="87" t="s">
        <v>162</v>
      </c>
      <c r="AK273" s="87">
        <v>0</v>
      </c>
      <c r="AL273" s="87">
        <v>0</v>
      </c>
      <c r="AM273" s="87" t="s">
        <v>142</v>
      </c>
      <c r="AO273" s="158">
        <f t="shared" si="250"/>
        <v>271</v>
      </c>
      <c r="AP273" s="87">
        <f t="shared" si="248"/>
        <v>1.97</v>
      </c>
      <c r="AQ273" s="87">
        <f t="shared" si="248"/>
        <v>3.4119999999999999</v>
      </c>
      <c r="AR273" s="87">
        <f t="shared" si="251"/>
        <v>8.5</v>
      </c>
      <c r="AS273" s="87">
        <v>1</v>
      </c>
      <c r="AT273" s="87">
        <v>0</v>
      </c>
      <c r="AU273" s="87">
        <v>0</v>
      </c>
      <c r="AV273" s="87">
        <v>0</v>
      </c>
      <c r="AW273" s="87">
        <v>0</v>
      </c>
      <c r="AY273" s="133">
        <f t="shared" ref="AY273" si="273">IF(J273="", "", INT(J273))</f>
        <v>136</v>
      </c>
      <c r="AZ273" s="87">
        <f t="shared" si="254"/>
        <v>47</v>
      </c>
      <c r="BA273" s="87">
        <f t="shared" si="255"/>
        <v>147</v>
      </c>
      <c r="BB273" s="87">
        <f t="shared" si="256"/>
        <v>136</v>
      </c>
      <c r="BC273" s="87">
        <f t="shared" si="257"/>
        <v>136</v>
      </c>
      <c r="BD273" s="87" t="str">
        <f t="shared" si="258"/>
        <v>1c</v>
      </c>
      <c r="BE273" s="87" t="str">
        <f t="shared" si="259"/>
        <v>0</v>
      </c>
      <c r="BG273" s="87">
        <f t="shared" si="260"/>
        <v>136</v>
      </c>
      <c r="BH273" s="127" t="str">
        <f t="shared" si="261"/>
        <v>2.10E+11</v>
      </c>
      <c r="BI273" s="127" t="str">
        <f t="shared" si="262"/>
        <v>8.08E+10</v>
      </c>
      <c r="BJ273" s="87" t="str">
        <f t="shared" si="263"/>
        <v>7850</v>
      </c>
      <c r="BK273" s="87">
        <f t="shared" si="264"/>
        <v>1</v>
      </c>
      <c r="BL273" s="87">
        <f t="shared" si="265"/>
        <v>0.02</v>
      </c>
      <c r="BN273" s="129">
        <v>271</v>
      </c>
      <c r="BO273" s="129">
        <v>212</v>
      </c>
      <c r="BP273" s="129">
        <v>148</v>
      </c>
      <c r="BQ273" s="129">
        <v>271</v>
      </c>
      <c r="BR273" s="129">
        <v>271</v>
      </c>
      <c r="BS273" s="129" t="str">
        <v>1c</v>
      </c>
      <c r="BT273" s="129" t="str">
        <v>0</v>
      </c>
      <c r="BU273" s="87">
        <v>0</v>
      </c>
      <c r="BV273" s="129">
        <v>271</v>
      </c>
      <c r="BW273" s="129" t="str">
        <v>2.10E+11</v>
      </c>
      <c r="BX273" s="129" t="str">
        <v>8.08E+10</v>
      </c>
      <c r="BY273" s="129" t="str">
        <v>7850</v>
      </c>
      <c r="BZ273" s="129">
        <v>0.5</v>
      </c>
      <c r="CA273" s="129">
        <v>0.01</v>
      </c>
      <c r="CD273" s="87">
        <v>271</v>
      </c>
      <c r="CE273" s="87" t="s">
        <v>180</v>
      </c>
      <c r="CF273" s="87" t="s">
        <v>181</v>
      </c>
      <c r="CG273" s="87">
        <v>1</v>
      </c>
      <c r="CH273" s="87">
        <v>0.5</v>
      </c>
      <c r="CI273" s="87">
        <v>0.01</v>
      </c>
      <c r="CK273" s="87">
        <f t="shared" si="229"/>
        <v>271</v>
      </c>
      <c r="CL273" s="87">
        <f t="shared" si="271"/>
        <v>1.97</v>
      </c>
      <c r="CM273" s="87">
        <f t="shared" si="271"/>
        <v>3.4119999999999999</v>
      </c>
      <c r="CN273" s="87">
        <f t="shared" si="231"/>
        <v>8.5</v>
      </c>
      <c r="CO273" s="87">
        <v>1</v>
      </c>
      <c r="CP273" s="87">
        <v>0</v>
      </c>
      <c r="CR273" s="87">
        <f t="shared" si="252"/>
        <v>271</v>
      </c>
      <c r="CS273" s="87">
        <f t="shared" si="252"/>
        <v>212</v>
      </c>
      <c r="CT273" s="87">
        <f t="shared" si="252"/>
        <v>148</v>
      </c>
      <c r="CU273" s="87">
        <v>3</v>
      </c>
      <c r="CV273" s="87">
        <v>3</v>
      </c>
      <c r="CW273" s="87">
        <v>1</v>
      </c>
      <c r="CX273" s="87">
        <v>0</v>
      </c>
      <c r="CY273" s="87">
        <v>1</v>
      </c>
      <c r="CZ273" s="87">
        <v>3</v>
      </c>
      <c r="DA273" s="87">
        <v>1</v>
      </c>
      <c r="DB273" s="87" t="b">
        <v>1</v>
      </c>
    </row>
    <row r="274" spans="1:106" ht="12.75">
      <c r="A274" s="160"/>
      <c r="B274" s="160">
        <f t="shared" si="267"/>
        <v>272</v>
      </c>
      <c r="C274" s="161">
        <v>8.5</v>
      </c>
      <c r="D274" s="160">
        <v>-3.94</v>
      </c>
      <c r="E274" s="160">
        <v>0</v>
      </c>
      <c r="F274" s="87" t="s">
        <v>142</v>
      </c>
      <c r="J274" s="160">
        <f t="shared" si="221"/>
        <v>136.19999999999999</v>
      </c>
      <c r="K274" s="161">
        <v>147</v>
      </c>
      <c r="L274" s="160">
        <v>1</v>
      </c>
      <c r="M274" s="160">
        <v>20</v>
      </c>
      <c r="N274" s="160" t="s">
        <v>154</v>
      </c>
      <c r="O274" s="160" t="s">
        <v>155</v>
      </c>
      <c r="P274" s="160">
        <v>0</v>
      </c>
      <c r="Q274" s="162">
        <v>6.1580000000000003E-5</v>
      </c>
      <c r="R274" s="160">
        <v>0</v>
      </c>
      <c r="S274" s="160">
        <v>0</v>
      </c>
      <c r="T274" s="162">
        <v>1553000000</v>
      </c>
      <c r="U274" s="162">
        <v>1553000000</v>
      </c>
      <c r="V274" s="162">
        <v>2488000000</v>
      </c>
      <c r="W274" s="162">
        <v>2488000000</v>
      </c>
      <c r="X274" s="160">
        <v>0</v>
      </c>
      <c r="Y274" s="160">
        <v>0</v>
      </c>
      <c r="Z274" s="162">
        <v>1195000000</v>
      </c>
      <c r="AA274" s="162">
        <v>1.4790000000000001E-5</v>
      </c>
      <c r="AB274" s="162">
        <v>12930000000</v>
      </c>
      <c r="AC274" s="160">
        <v>0.65</v>
      </c>
      <c r="AD274" s="160" t="s">
        <v>156</v>
      </c>
      <c r="AE274" s="160" t="s">
        <v>157</v>
      </c>
      <c r="AF274" s="160" t="s">
        <v>158</v>
      </c>
      <c r="AG274" s="160" t="s">
        <v>159</v>
      </c>
      <c r="AH274" s="160" t="s">
        <v>160</v>
      </c>
      <c r="AI274" s="160" t="s">
        <v>161</v>
      </c>
      <c r="AJ274" s="160" t="s">
        <v>162</v>
      </c>
      <c r="AK274" s="160">
        <v>0</v>
      </c>
      <c r="AL274" s="160">
        <v>0</v>
      </c>
      <c r="AM274" s="160" t="s">
        <v>142</v>
      </c>
      <c r="AN274" s="160"/>
      <c r="AO274" s="160">
        <f t="shared" si="250"/>
        <v>272</v>
      </c>
      <c r="AP274" s="87">
        <f t="shared" si="248"/>
        <v>-3.94</v>
      </c>
      <c r="AQ274" s="87">
        <f t="shared" si="248"/>
        <v>0</v>
      </c>
      <c r="AR274" s="87">
        <f t="shared" si="251"/>
        <v>8.5</v>
      </c>
      <c r="AS274" s="87">
        <v>1</v>
      </c>
      <c r="AT274" s="87">
        <v>0</v>
      </c>
      <c r="AU274" s="87">
        <v>0</v>
      </c>
      <c r="AV274" s="87">
        <v>0</v>
      </c>
      <c r="AW274" s="87">
        <v>0</v>
      </c>
      <c r="AY274" s="133"/>
      <c r="AZ274" s="87" t="str">
        <f t="shared" si="254"/>
        <v/>
      </c>
      <c r="BA274" s="87" t="str">
        <f t="shared" si="255"/>
        <v/>
      </c>
      <c r="BB274" s="87" t="str">
        <f t="shared" si="256"/>
        <v/>
      </c>
      <c r="BC274" s="87" t="str">
        <f t="shared" si="257"/>
        <v/>
      </c>
      <c r="BD274" s="87" t="str">
        <f t="shared" si="258"/>
        <v/>
      </c>
      <c r="BE274" s="87" t="str">
        <f t="shared" si="259"/>
        <v/>
      </c>
      <c r="BG274" s="87" t="str">
        <f t="shared" si="260"/>
        <v/>
      </c>
      <c r="BH274" s="127" t="str">
        <f t="shared" si="261"/>
        <v/>
      </c>
      <c r="BI274" s="127" t="str">
        <f t="shared" si="262"/>
        <v/>
      </c>
      <c r="BJ274" s="87" t="str">
        <f t="shared" si="263"/>
        <v/>
      </c>
      <c r="BK274" s="87" t="str">
        <f t="shared" si="264"/>
        <v/>
      </c>
      <c r="BL274" s="87" t="str">
        <f t="shared" si="265"/>
        <v/>
      </c>
      <c r="BN274" s="129">
        <v>272</v>
      </c>
      <c r="BO274" s="129">
        <v>93</v>
      </c>
      <c r="BP274" s="129">
        <v>213</v>
      </c>
      <c r="BQ274" s="129">
        <v>272</v>
      </c>
      <c r="BR274" s="129">
        <v>272</v>
      </c>
      <c r="BS274" s="129" t="str">
        <v>1c</v>
      </c>
      <c r="BT274" s="129" t="str">
        <v>0</v>
      </c>
      <c r="BU274" s="87">
        <v>0</v>
      </c>
      <c r="BV274" s="129">
        <v>272</v>
      </c>
      <c r="BW274" s="129" t="str">
        <v>2.10E+11</v>
      </c>
      <c r="BX274" s="129" t="str">
        <v>8.08E+10</v>
      </c>
      <c r="BY274" s="129" t="str">
        <v>7850</v>
      </c>
      <c r="BZ274" s="129">
        <v>0.5</v>
      </c>
      <c r="CA274" s="129">
        <v>0.01</v>
      </c>
      <c r="CD274" s="87">
        <v>272</v>
      </c>
      <c r="CE274" s="87" t="s">
        <v>180</v>
      </c>
      <c r="CF274" s="87" t="s">
        <v>181</v>
      </c>
      <c r="CG274" s="87">
        <v>1</v>
      </c>
      <c r="CH274" s="87">
        <v>0.5</v>
      </c>
      <c r="CI274" s="87">
        <v>0.01</v>
      </c>
      <c r="CK274" s="87">
        <f t="shared" si="229"/>
        <v>272</v>
      </c>
      <c r="CL274" s="87">
        <f t="shared" si="271"/>
        <v>-3.94</v>
      </c>
      <c r="CM274" s="87">
        <f t="shared" si="271"/>
        <v>0</v>
      </c>
      <c r="CN274" s="87">
        <f t="shared" si="231"/>
        <v>8.5</v>
      </c>
      <c r="CO274" s="87">
        <v>1</v>
      </c>
      <c r="CP274" s="87">
        <v>0</v>
      </c>
      <c r="CR274" s="87">
        <f t="shared" si="252"/>
        <v>272</v>
      </c>
      <c r="CS274" s="87">
        <f t="shared" si="252"/>
        <v>93</v>
      </c>
      <c r="CT274" s="87">
        <f t="shared" si="252"/>
        <v>213</v>
      </c>
      <c r="CU274" s="87">
        <v>3</v>
      </c>
      <c r="CV274" s="87">
        <v>3</v>
      </c>
      <c r="CW274" s="87">
        <v>1</v>
      </c>
      <c r="CX274" s="87">
        <v>0</v>
      </c>
      <c r="CY274" s="87">
        <v>1</v>
      </c>
      <c r="CZ274" s="87">
        <v>3</v>
      </c>
      <c r="DA274" s="87">
        <v>1</v>
      </c>
      <c r="DB274" s="87" t="b">
        <v>1</v>
      </c>
    </row>
    <row r="275" spans="1:106" ht="12.75">
      <c r="A275" s="153"/>
      <c r="B275" s="153">
        <f t="shared" si="267"/>
        <v>273</v>
      </c>
      <c r="C275" s="154">
        <v>8.5</v>
      </c>
      <c r="D275" s="153">
        <v>1.97</v>
      </c>
      <c r="E275" s="153">
        <v>-3.4119999999999999</v>
      </c>
      <c r="F275" s="87" t="s">
        <v>142</v>
      </c>
      <c r="J275" s="87">
        <f t="shared" si="221"/>
        <v>137.1</v>
      </c>
      <c r="K275" s="126">
        <v>147</v>
      </c>
      <c r="L275" s="87">
        <v>1</v>
      </c>
      <c r="M275" s="87">
        <v>20</v>
      </c>
      <c r="N275" s="87" t="s">
        <v>154</v>
      </c>
      <c r="O275" s="87" t="s">
        <v>155</v>
      </c>
      <c r="P275" s="87">
        <v>0</v>
      </c>
      <c r="Q275" s="127">
        <v>6.1580000000000003E-5</v>
      </c>
      <c r="R275" s="87">
        <v>0</v>
      </c>
      <c r="S275" s="87">
        <v>0</v>
      </c>
      <c r="T275" s="127">
        <v>1553000000</v>
      </c>
      <c r="U275" s="127">
        <v>1553000000</v>
      </c>
      <c r="V275" s="127">
        <v>2488000000</v>
      </c>
      <c r="W275" s="127">
        <v>2488000000</v>
      </c>
      <c r="X275" s="87">
        <v>0</v>
      </c>
      <c r="Y275" s="87">
        <v>0</v>
      </c>
      <c r="Z275" s="127">
        <v>1195000000</v>
      </c>
      <c r="AA275" s="127">
        <v>1.4790000000000001E-5</v>
      </c>
      <c r="AB275" s="127">
        <v>12930000000</v>
      </c>
      <c r="AC275" s="87">
        <v>0.65</v>
      </c>
      <c r="AD275" s="87" t="s">
        <v>156</v>
      </c>
      <c r="AE275" s="87" t="s">
        <v>157</v>
      </c>
      <c r="AF275" s="87" t="s">
        <v>158</v>
      </c>
      <c r="AG275" s="87" t="s">
        <v>159</v>
      </c>
      <c r="AH275" s="87" t="s">
        <v>160</v>
      </c>
      <c r="AI275" s="87" t="s">
        <v>161</v>
      </c>
      <c r="AJ275" s="87" t="s">
        <v>162</v>
      </c>
      <c r="AK275" s="87">
        <v>0</v>
      </c>
      <c r="AL275" s="87">
        <v>0</v>
      </c>
      <c r="AM275" s="87" t="s">
        <v>142</v>
      </c>
      <c r="AO275" s="153">
        <f t="shared" si="250"/>
        <v>273</v>
      </c>
      <c r="AP275" s="87">
        <f t="shared" si="248"/>
        <v>1.97</v>
      </c>
      <c r="AQ275" s="87">
        <f t="shared" si="248"/>
        <v>-3.4119999999999999</v>
      </c>
      <c r="AR275" s="87">
        <f t="shared" si="251"/>
        <v>8.5</v>
      </c>
      <c r="AS275" s="87">
        <v>1</v>
      </c>
      <c r="AT275" s="87">
        <v>0</v>
      </c>
      <c r="AU275" s="87">
        <v>0</v>
      </c>
      <c r="AV275" s="87">
        <v>0</v>
      </c>
      <c r="AW275" s="87">
        <v>0</v>
      </c>
      <c r="AY275" s="133">
        <f t="shared" ref="AY275" si="274">IF(J275="", "", INT(J275))</f>
        <v>137</v>
      </c>
      <c r="AZ275" s="87">
        <f t="shared" si="254"/>
        <v>147</v>
      </c>
      <c r="BA275" s="87">
        <f t="shared" si="255"/>
        <v>148</v>
      </c>
      <c r="BB275" s="87">
        <f t="shared" si="256"/>
        <v>137</v>
      </c>
      <c r="BC275" s="87">
        <f t="shared" si="257"/>
        <v>137</v>
      </c>
      <c r="BD275" s="87" t="str">
        <f t="shared" si="258"/>
        <v>1c</v>
      </c>
      <c r="BE275" s="87" t="str">
        <f t="shared" si="259"/>
        <v>0</v>
      </c>
      <c r="BG275" s="87">
        <f t="shared" si="260"/>
        <v>137</v>
      </c>
      <c r="BH275" s="127" t="str">
        <f t="shared" si="261"/>
        <v>2.10E+11</v>
      </c>
      <c r="BI275" s="127" t="str">
        <f t="shared" si="262"/>
        <v>8.08E+10</v>
      </c>
      <c r="BJ275" s="87" t="str">
        <f t="shared" si="263"/>
        <v>7850</v>
      </c>
      <c r="BK275" s="87">
        <f t="shared" si="264"/>
        <v>1</v>
      </c>
      <c r="BL275" s="87">
        <f t="shared" si="265"/>
        <v>0.02</v>
      </c>
      <c r="BN275" s="129">
        <v>273</v>
      </c>
      <c r="BO275" s="129">
        <v>213</v>
      </c>
      <c r="BP275" s="129">
        <v>214</v>
      </c>
      <c r="BQ275" s="129">
        <v>273</v>
      </c>
      <c r="BR275" s="129">
        <v>273</v>
      </c>
      <c r="BS275" s="129" t="str">
        <v>1c</v>
      </c>
      <c r="BT275" s="129" t="str">
        <v>0</v>
      </c>
      <c r="BU275" s="87">
        <v>0</v>
      </c>
      <c r="BV275" s="129">
        <v>273</v>
      </c>
      <c r="BW275" s="129" t="str">
        <v>2.10E+11</v>
      </c>
      <c r="BX275" s="129" t="str">
        <v>8.08E+10</v>
      </c>
      <c r="BY275" s="129" t="str">
        <v>7850</v>
      </c>
      <c r="BZ275" s="129">
        <v>0.5</v>
      </c>
      <c r="CA275" s="129">
        <v>0.01</v>
      </c>
      <c r="CD275" s="87">
        <v>273</v>
      </c>
      <c r="CE275" s="87" t="s">
        <v>180</v>
      </c>
      <c r="CF275" s="87" t="s">
        <v>181</v>
      </c>
      <c r="CG275" s="87">
        <v>1</v>
      </c>
      <c r="CH275" s="87">
        <v>0.5</v>
      </c>
      <c r="CI275" s="87">
        <v>0.01</v>
      </c>
      <c r="CK275" s="87">
        <f t="shared" si="229"/>
        <v>273</v>
      </c>
      <c r="CL275" s="87">
        <f t="shared" si="271"/>
        <v>1.97</v>
      </c>
      <c r="CM275" s="87">
        <f t="shared" si="271"/>
        <v>-3.4119999999999999</v>
      </c>
      <c r="CN275" s="87">
        <f t="shared" si="231"/>
        <v>8.5</v>
      </c>
      <c r="CO275" s="87">
        <v>1</v>
      </c>
      <c r="CP275" s="87">
        <v>0</v>
      </c>
      <c r="CR275" s="87">
        <f t="shared" si="252"/>
        <v>273</v>
      </c>
      <c r="CS275" s="87">
        <f t="shared" si="252"/>
        <v>213</v>
      </c>
      <c r="CT275" s="87">
        <f t="shared" si="252"/>
        <v>214</v>
      </c>
      <c r="CU275" s="87">
        <v>3</v>
      </c>
      <c r="CV275" s="87">
        <v>3</v>
      </c>
      <c r="CW275" s="87">
        <v>1</v>
      </c>
      <c r="CX275" s="87">
        <v>0</v>
      </c>
      <c r="CY275" s="87">
        <v>1</v>
      </c>
      <c r="CZ275" s="87">
        <v>3</v>
      </c>
      <c r="DA275" s="87">
        <v>1</v>
      </c>
      <c r="DB275" s="87" t="b">
        <v>1</v>
      </c>
    </row>
    <row r="276" spans="1:106" ht="12.75">
      <c r="B276" s="87">
        <f t="shared" si="267"/>
        <v>274</v>
      </c>
      <c r="C276" s="165">
        <v>-11.5</v>
      </c>
      <c r="D276" s="164">
        <v>9.94</v>
      </c>
      <c r="E276" s="164">
        <v>17.216999999999999</v>
      </c>
      <c r="F276" s="87" t="s">
        <v>142</v>
      </c>
      <c r="J276" s="87">
        <f t="shared" si="221"/>
        <v>137.19999999999999</v>
      </c>
      <c r="K276" s="126">
        <v>148</v>
      </c>
      <c r="L276" s="87">
        <v>1</v>
      </c>
      <c r="M276" s="87">
        <v>20</v>
      </c>
      <c r="N276" s="87" t="s">
        <v>154</v>
      </c>
      <c r="O276" s="87" t="s">
        <v>155</v>
      </c>
      <c r="P276" s="87">
        <v>0</v>
      </c>
      <c r="Q276" s="127">
        <v>6.1580000000000003E-5</v>
      </c>
      <c r="R276" s="87">
        <v>0</v>
      </c>
      <c r="S276" s="87">
        <v>0</v>
      </c>
      <c r="T276" s="127">
        <v>1553000000</v>
      </c>
      <c r="U276" s="127">
        <v>1553000000</v>
      </c>
      <c r="V276" s="127">
        <v>2488000000</v>
      </c>
      <c r="W276" s="127">
        <v>2488000000</v>
      </c>
      <c r="X276" s="87">
        <v>0</v>
      </c>
      <c r="Y276" s="87">
        <v>0</v>
      </c>
      <c r="Z276" s="127">
        <v>1195000000</v>
      </c>
      <c r="AA276" s="127">
        <v>1.4790000000000001E-5</v>
      </c>
      <c r="AB276" s="127">
        <v>12930000000</v>
      </c>
      <c r="AC276" s="87">
        <v>0.65</v>
      </c>
      <c r="AD276" s="87" t="s">
        <v>156</v>
      </c>
      <c r="AE276" s="87" t="s">
        <v>157</v>
      </c>
      <c r="AF276" s="87" t="s">
        <v>158</v>
      </c>
      <c r="AG276" s="87" t="s">
        <v>159</v>
      </c>
      <c r="AH276" s="87" t="s">
        <v>160</v>
      </c>
      <c r="AI276" s="87" t="s">
        <v>161</v>
      </c>
      <c r="AJ276" s="87" t="s">
        <v>162</v>
      </c>
      <c r="AK276" s="87">
        <v>0</v>
      </c>
      <c r="AL276" s="87">
        <v>0</v>
      </c>
      <c r="AM276" s="87" t="s">
        <v>142</v>
      </c>
      <c r="AO276" s="87">
        <f t="shared" si="250"/>
        <v>274</v>
      </c>
      <c r="AP276" s="87">
        <f t="shared" si="248"/>
        <v>9.94</v>
      </c>
      <c r="AQ276" s="87">
        <f t="shared" si="248"/>
        <v>17.216999999999999</v>
      </c>
      <c r="AR276" s="87">
        <f t="shared" si="251"/>
        <v>-11.5</v>
      </c>
      <c r="AS276" s="87">
        <v>1</v>
      </c>
      <c r="AT276" s="87">
        <v>0</v>
      </c>
      <c r="AU276" s="87">
        <v>0</v>
      </c>
      <c r="AV276" s="87">
        <v>0</v>
      </c>
      <c r="AW276" s="87">
        <v>0</v>
      </c>
      <c r="AY276" s="133"/>
      <c r="AZ276" s="87" t="str">
        <f t="shared" si="254"/>
        <v/>
      </c>
      <c r="BA276" s="87" t="str">
        <f t="shared" si="255"/>
        <v/>
      </c>
      <c r="BB276" s="87" t="str">
        <f t="shared" si="256"/>
        <v/>
      </c>
      <c r="BC276" s="87" t="str">
        <f t="shared" si="257"/>
        <v/>
      </c>
      <c r="BD276" s="87" t="str">
        <f t="shared" si="258"/>
        <v/>
      </c>
      <c r="BE276" s="87" t="str">
        <f t="shared" si="259"/>
        <v/>
      </c>
      <c r="BG276" s="87" t="str">
        <f t="shared" si="260"/>
        <v/>
      </c>
      <c r="BH276" s="127" t="str">
        <f t="shared" si="261"/>
        <v/>
      </c>
      <c r="BI276" s="127" t="str">
        <f t="shared" si="262"/>
        <v/>
      </c>
      <c r="BJ276" s="87" t="str">
        <f t="shared" si="263"/>
        <v/>
      </c>
      <c r="BK276" s="87" t="str">
        <f t="shared" si="264"/>
        <v/>
      </c>
      <c r="BL276" s="87" t="str">
        <f t="shared" si="265"/>
        <v/>
      </c>
      <c r="BN276" s="129">
        <v>274</v>
      </c>
      <c r="BO276" s="129">
        <v>214</v>
      </c>
      <c r="BP276" s="129">
        <v>153</v>
      </c>
      <c r="BQ276" s="129">
        <v>274</v>
      </c>
      <c r="BR276" s="129">
        <v>274</v>
      </c>
      <c r="BS276" s="129" t="str">
        <v>1c</v>
      </c>
      <c r="BT276" s="129" t="str">
        <v>0</v>
      </c>
      <c r="BU276" s="87">
        <v>0</v>
      </c>
      <c r="BV276" s="129">
        <v>274</v>
      </c>
      <c r="BW276" s="129" t="str">
        <v>2.10E+11</v>
      </c>
      <c r="BX276" s="129" t="str">
        <v>8.08E+10</v>
      </c>
      <c r="BY276" s="129" t="str">
        <v>7850</v>
      </c>
      <c r="BZ276" s="129">
        <v>0.5</v>
      </c>
      <c r="CA276" s="129">
        <v>0.01</v>
      </c>
      <c r="CD276" s="87">
        <v>274</v>
      </c>
      <c r="CE276" s="87" t="s">
        <v>180</v>
      </c>
      <c r="CF276" s="87" t="s">
        <v>181</v>
      </c>
      <c r="CG276" s="87">
        <v>1</v>
      </c>
      <c r="CH276" s="87">
        <v>0.5</v>
      </c>
      <c r="CI276" s="87">
        <v>0.01</v>
      </c>
      <c r="CK276" s="87">
        <f t="shared" si="229"/>
        <v>274</v>
      </c>
      <c r="CL276" s="87">
        <f t="shared" si="271"/>
        <v>9.94</v>
      </c>
      <c r="CM276" s="87">
        <f t="shared" si="271"/>
        <v>17.216999999999999</v>
      </c>
      <c r="CN276" s="87">
        <f t="shared" si="231"/>
        <v>-11.5</v>
      </c>
      <c r="CO276" s="87">
        <v>1</v>
      </c>
      <c r="CP276" s="87">
        <v>0</v>
      </c>
      <c r="CR276" s="87">
        <f t="shared" si="252"/>
        <v>274</v>
      </c>
      <c r="CS276" s="87">
        <f t="shared" si="252"/>
        <v>214</v>
      </c>
      <c r="CT276" s="87">
        <f t="shared" si="252"/>
        <v>153</v>
      </c>
      <c r="CU276" s="87">
        <v>3</v>
      </c>
      <c r="CV276" s="87">
        <v>3</v>
      </c>
      <c r="CW276" s="87">
        <v>1</v>
      </c>
      <c r="CX276" s="87">
        <v>0</v>
      </c>
      <c r="CY276" s="87">
        <v>1</v>
      </c>
      <c r="CZ276" s="87">
        <v>3</v>
      </c>
      <c r="DA276" s="87">
        <v>1</v>
      </c>
      <c r="DB276" s="87" t="b">
        <v>1</v>
      </c>
    </row>
    <row r="277" spans="1:106" ht="12.75">
      <c r="B277" s="87">
        <f t="shared" si="267"/>
        <v>275</v>
      </c>
      <c r="C277" s="161">
        <v>-11.5</v>
      </c>
      <c r="D277" s="160">
        <v>-19.881</v>
      </c>
      <c r="E277" s="160">
        <v>0</v>
      </c>
      <c r="F277" s="87" t="s">
        <v>142</v>
      </c>
      <c r="J277" s="87">
        <f t="shared" si="221"/>
        <v>138.1</v>
      </c>
      <c r="K277" s="126">
        <v>148</v>
      </c>
      <c r="L277" s="87">
        <v>1</v>
      </c>
      <c r="M277" s="87">
        <v>20</v>
      </c>
      <c r="N277" s="87" t="s">
        <v>154</v>
      </c>
      <c r="O277" s="87" t="s">
        <v>155</v>
      </c>
      <c r="P277" s="87">
        <v>0</v>
      </c>
      <c r="Q277" s="127">
        <v>6.1580000000000003E-5</v>
      </c>
      <c r="R277" s="87">
        <v>0</v>
      </c>
      <c r="S277" s="87">
        <v>0</v>
      </c>
      <c r="T277" s="127">
        <v>1553000000</v>
      </c>
      <c r="U277" s="127">
        <v>1553000000</v>
      </c>
      <c r="V277" s="127">
        <v>2488000000</v>
      </c>
      <c r="W277" s="127">
        <v>2488000000</v>
      </c>
      <c r="X277" s="87">
        <v>0</v>
      </c>
      <c r="Y277" s="87">
        <v>0</v>
      </c>
      <c r="Z277" s="127">
        <v>1195000000</v>
      </c>
      <c r="AA277" s="127">
        <v>1.4790000000000001E-5</v>
      </c>
      <c r="AB277" s="127">
        <v>12930000000</v>
      </c>
      <c r="AC277" s="87">
        <v>0.65</v>
      </c>
      <c r="AD277" s="87" t="s">
        <v>156</v>
      </c>
      <c r="AE277" s="87" t="s">
        <v>157</v>
      </c>
      <c r="AF277" s="87" t="s">
        <v>158</v>
      </c>
      <c r="AG277" s="87" t="s">
        <v>159</v>
      </c>
      <c r="AH277" s="87" t="s">
        <v>160</v>
      </c>
      <c r="AI277" s="87" t="s">
        <v>161</v>
      </c>
      <c r="AJ277" s="87" t="s">
        <v>162</v>
      </c>
      <c r="AK277" s="87">
        <v>0</v>
      </c>
      <c r="AL277" s="87">
        <v>0</v>
      </c>
      <c r="AM277" s="87" t="s">
        <v>142</v>
      </c>
      <c r="AO277" s="87">
        <f t="shared" si="250"/>
        <v>275</v>
      </c>
      <c r="AP277" s="87">
        <f t="shared" si="248"/>
        <v>-19.881</v>
      </c>
      <c r="AQ277" s="87">
        <f t="shared" si="248"/>
        <v>0</v>
      </c>
      <c r="AR277" s="87">
        <f t="shared" si="251"/>
        <v>-11.5</v>
      </c>
      <c r="AS277" s="87">
        <v>1</v>
      </c>
      <c r="AT277" s="87">
        <v>0</v>
      </c>
      <c r="AU277" s="87">
        <v>0</v>
      </c>
      <c r="AV277" s="87">
        <v>0</v>
      </c>
      <c r="AW277" s="87">
        <v>0</v>
      </c>
      <c r="AY277" s="133">
        <f t="shared" ref="AY277" si="275">IF(J277="", "", INT(J277))</f>
        <v>138</v>
      </c>
      <c r="AZ277" s="87">
        <f t="shared" si="254"/>
        <v>148</v>
      </c>
      <c r="BA277" s="87">
        <f t="shared" si="255"/>
        <v>149</v>
      </c>
      <c r="BB277" s="87">
        <f t="shared" si="256"/>
        <v>138</v>
      </c>
      <c r="BC277" s="87">
        <f t="shared" si="257"/>
        <v>138</v>
      </c>
      <c r="BD277" s="87" t="str">
        <f t="shared" si="258"/>
        <v>1c</v>
      </c>
      <c r="BE277" s="87" t="str">
        <f t="shared" si="259"/>
        <v>0</v>
      </c>
      <c r="BG277" s="87">
        <f t="shared" si="260"/>
        <v>138</v>
      </c>
      <c r="BH277" s="127" t="str">
        <f t="shared" si="261"/>
        <v>2.10E+11</v>
      </c>
      <c r="BI277" s="127" t="str">
        <f t="shared" si="262"/>
        <v>8.08E+10</v>
      </c>
      <c r="BJ277" s="87" t="str">
        <f t="shared" si="263"/>
        <v>7850</v>
      </c>
      <c r="BK277" s="87">
        <f t="shared" si="264"/>
        <v>1</v>
      </c>
      <c r="BL277" s="87">
        <f t="shared" si="265"/>
        <v>0.02</v>
      </c>
      <c r="BN277" s="129">
        <v>275</v>
      </c>
      <c r="BO277" s="129">
        <v>98</v>
      </c>
      <c r="BP277" s="129">
        <v>215</v>
      </c>
      <c r="BQ277" s="129">
        <v>275</v>
      </c>
      <c r="BR277" s="129">
        <v>275</v>
      </c>
      <c r="BS277" s="129" t="str">
        <v>1c</v>
      </c>
      <c r="BT277" s="129" t="str">
        <v>0</v>
      </c>
      <c r="BU277" s="87">
        <v>0</v>
      </c>
      <c r="BV277" s="129">
        <v>275</v>
      </c>
      <c r="BW277" s="129" t="str">
        <v>2.10E+11</v>
      </c>
      <c r="BX277" s="129" t="str">
        <v>8.08E+10</v>
      </c>
      <c r="BY277" s="129" t="str">
        <v>7850</v>
      </c>
      <c r="BZ277" s="129">
        <v>0.5</v>
      </c>
      <c r="CA277" s="129">
        <v>0.01</v>
      </c>
      <c r="CD277" s="87">
        <v>275</v>
      </c>
      <c r="CE277" s="87" t="s">
        <v>180</v>
      </c>
      <c r="CF277" s="87" t="s">
        <v>181</v>
      </c>
      <c r="CG277" s="87">
        <v>1</v>
      </c>
      <c r="CH277" s="87">
        <v>0.5</v>
      </c>
      <c r="CI277" s="87">
        <v>0.01</v>
      </c>
      <c r="CK277" s="87">
        <f t="shared" si="229"/>
        <v>275</v>
      </c>
      <c r="CL277" s="87">
        <f t="shared" si="271"/>
        <v>-19.881</v>
      </c>
      <c r="CM277" s="87">
        <f t="shared" si="271"/>
        <v>0</v>
      </c>
      <c r="CN277" s="87">
        <f t="shared" si="231"/>
        <v>-11.5</v>
      </c>
      <c r="CO277" s="87">
        <v>1</v>
      </c>
      <c r="CP277" s="87">
        <v>0</v>
      </c>
      <c r="CR277" s="87">
        <f t="shared" si="252"/>
        <v>275</v>
      </c>
      <c r="CS277" s="87">
        <f t="shared" si="252"/>
        <v>98</v>
      </c>
      <c r="CT277" s="87">
        <f t="shared" si="252"/>
        <v>215</v>
      </c>
      <c r="CU277" s="87">
        <v>3</v>
      </c>
      <c r="CV277" s="87">
        <v>3</v>
      </c>
      <c r="CW277" s="87">
        <v>1</v>
      </c>
      <c r="CX277" s="87">
        <v>0</v>
      </c>
      <c r="CY277" s="87">
        <v>1</v>
      </c>
      <c r="CZ277" s="87">
        <v>3</v>
      </c>
      <c r="DA277" s="87">
        <v>1</v>
      </c>
      <c r="DB277" s="87" t="b">
        <v>1</v>
      </c>
    </row>
    <row r="278" spans="1:106" ht="12.75">
      <c r="B278" s="87">
        <f t="shared" si="267"/>
        <v>276</v>
      </c>
      <c r="C278" s="154">
        <v>-11.5</v>
      </c>
      <c r="D278" s="153">
        <v>9.94</v>
      </c>
      <c r="E278" s="153">
        <v>-17.216999999999999</v>
      </c>
      <c r="F278" s="87" t="s">
        <v>142</v>
      </c>
      <c r="J278" s="87">
        <f t="shared" si="221"/>
        <v>138.19999999999999</v>
      </c>
      <c r="K278" s="126">
        <v>149</v>
      </c>
      <c r="L278" s="87">
        <v>1</v>
      </c>
      <c r="M278" s="87">
        <v>20</v>
      </c>
      <c r="N278" s="87" t="s">
        <v>154</v>
      </c>
      <c r="O278" s="87" t="s">
        <v>155</v>
      </c>
      <c r="P278" s="87">
        <v>0</v>
      </c>
      <c r="Q278" s="127">
        <v>6.1580000000000003E-5</v>
      </c>
      <c r="R278" s="87">
        <v>0</v>
      </c>
      <c r="S278" s="87">
        <v>0</v>
      </c>
      <c r="T278" s="127">
        <v>1553000000</v>
      </c>
      <c r="U278" s="127">
        <v>1553000000</v>
      </c>
      <c r="V278" s="127">
        <v>2488000000</v>
      </c>
      <c r="W278" s="127">
        <v>2488000000</v>
      </c>
      <c r="X278" s="87">
        <v>0</v>
      </c>
      <c r="Y278" s="87">
        <v>0</v>
      </c>
      <c r="Z278" s="127">
        <v>1195000000</v>
      </c>
      <c r="AA278" s="127">
        <v>1.4790000000000001E-5</v>
      </c>
      <c r="AB278" s="127">
        <v>12930000000</v>
      </c>
      <c r="AC278" s="87">
        <v>0.65</v>
      </c>
      <c r="AD278" s="87" t="s">
        <v>156</v>
      </c>
      <c r="AE278" s="87" t="s">
        <v>157</v>
      </c>
      <c r="AF278" s="87" t="s">
        <v>158</v>
      </c>
      <c r="AG278" s="87" t="s">
        <v>159</v>
      </c>
      <c r="AH278" s="87" t="s">
        <v>160</v>
      </c>
      <c r="AI278" s="87" t="s">
        <v>161</v>
      </c>
      <c r="AJ278" s="87" t="s">
        <v>162</v>
      </c>
      <c r="AK278" s="87">
        <v>0</v>
      </c>
      <c r="AL278" s="87">
        <v>0</v>
      </c>
      <c r="AM278" s="87" t="s">
        <v>142</v>
      </c>
      <c r="AO278" s="87">
        <f t="shared" si="250"/>
        <v>276</v>
      </c>
      <c r="AP278" s="87">
        <f t="shared" si="248"/>
        <v>9.94</v>
      </c>
      <c r="AQ278" s="87">
        <f t="shared" si="248"/>
        <v>-17.216999999999999</v>
      </c>
      <c r="AR278" s="87">
        <f t="shared" si="251"/>
        <v>-11.5</v>
      </c>
      <c r="AS278" s="87">
        <v>1</v>
      </c>
      <c r="AT278" s="87">
        <v>0</v>
      </c>
      <c r="AU278" s="87">
        <v>0</v>
      </c>
      <c r="AV278" s="87">
        <v>0</v>
      </c>
      <c r="AW278" s="87">
        <v>0</v>
      </c>
      <c r="AY278" s="133"/>
      <c r="AZ278" s="87" t="str">
        <f t="shared" si="254"/>
        <v/>
      </c>
      <c r="BA278" s="87" t="str">
        <f t="shared" si="255"/>
        <v/>
      </c>
      <c r="BB278" s="87" t="str">
        <f t="shared" si="256"/>
        <v/>
      </c>
      <c r="BC278" s="87" t="str">
        <f t="shared" si="257"/>
        <v/>
      </c>
      <c r="BD278" s="87" t="str">
        <f t="shared" si="258"/>
        <v/>
      </c>
      <c r="BE278" s="87" t="str">
        <f t="shared" si="259"/>
        <v/>
      </c>
      <c r="BG278" s="87" t="str">
        <f t="shared" si="260"/>
        <v/>
      </c>
      <c r="BH278" s="127" t="str">
        <f t="shared" si="261"/>
        <v/>
      </c>
      <c r="BI278" s="127" t="str">
        <f t="shared" si="262"/>
        <v/>
      </c>
      <c r="BJ278" s="87" t="str">
        <f t="shared" si="263"/>
        <v/>
      </c>
      <c r="BK278" s="87" t="str">
        <f t="shared" si="264"/>
        <v/>
      </c>
      <c r="BL278" s="87" t="str">
        <f t="shared" si="265"/>
        <v/>
      </c>
      <c r="BN278" s="129">
        <v>276</v>
      </c>
      <c r="BO278" s="129">
        <v>215</v>
      </c>
      <c r="BP278" s="129">
        <v>216</v>
      </c>
      <c r="BQ278" s="129">
        <v>276</v>
      </c>
      <c r="BR278" s="129">
        <v>276</v>
      </c>
      <c r="BS278" s="129" t="str">
        <v>1c</v>
      </c>
      <c r="BT278" s="129" t="str">
        <v>0</v>
      </c>
      <c r="BU278" s="87">
        <v>0</v>
      </c>
      <c r="BV278" s="129">
        <v>276</v>
      </c>
      <c r="BW278" s="129" t="str">
        <v>2.10E+11</v>
      </c>
      <c r="BX278" s="129" t="str">
        <v>8.08E+10</v>
      </c>
      <c r="BY278" s="129" t="str">
        <v>7850</v>
      </c>
      <c r="BZ278" s="129">
        <v>0.5</v>
      </c>
      <c r="CA278" s="129">
        <v>0.01</v>
      </c>
      <c r="CD278" s="87">
        <v>276</v>
      </c>
      <c r="CE278" s="87" t="s">
        <v>180</v>
      </c>
      <c r="CF278" s="87" t="s">
        <v>181</v>
      </c>
      <c r="CG278" s="87">
        <v>1</v>
      </c>
      <c r="CH278" s="87">
        <v>0.5</v>
      </c>
      <c r="CI278" s="87">
        <v>0.01</v>
      </c>
      <c r="CK278" s="87">
        <f t="shared" si="229"/>
        <v>276</v>
      </c>
      <c r="CL278" s="87">
        <f t="shared" si="271"/>
        <v>9.94</v>
      </c>
      <c r="CM278" s="87">
        <f t="shared" si="271"/>
        <v>-17.216999999999999</v>
      </c>
      <c r="CN278" s="87">
        <f t="shared" si="231"/>
        <v>-11.5</v>
      </c>
      <c r="CO278" s="87">
        <v>1</v>
      </c>
      <c r="CP278" s="87">
        <v>0</v>
      </c>
      <c r="CR278" s="87">
        <f t="shared" si="252"/>
        <v>276</v>
      </c>
      <c r="CS278" s="87">
        <f t="shared" si="252"/>
        <v>215</v>
      </c>
      <c r="CT278" s="87">
        <f t="shared" si="252"/>
        <v>216</v>
      </c>
      <c r="CU278" s="87">
        <v>3</v>
      </c>
      <c r="CV278" s="87">
        <v>3</v>
      </c>
      <c r="CW278" s="87">
        <v>1</v>
      </c>
      <c r="CX278" s="87">
        <v>0</v>
      </c>
      <c r="CY278" s="87">
        <v>1</v>
      </c>
      <c r="CZ278" s="87">
        <v>3</v>
      </c>
      <c r="DA278" s="87">
        <v>1</v>
      </c>
      <c r="DB278" s="87" t="b">
        <v>1</v>
      </c>
    </row>
    <row r="279" spans="1:106" ht="12.75">
      <c r="B279" s="87">
        <f t="shared" si="267"/>
        <v>277</v>
      </c>
      <c r="C279" s="161">
        <v>-7.16</v>
      </c>
      <c r="D279" s="160">
        <v>-19.881</v>
      </c>
      <c r="E279" s="160">
        <v>0</v>
      </c>
      <c r="F279" s="87" t="s">
        <v>142</v>
      </c>
      <c r="J279" s="87">
        <f t="shared" si="221"/>
        <v>139.1</v>
      </c>
      <c r="K279" s="126">
        <v>149</v>
      </c>
      <c r="L279" s="87">
        <v>1</v>
      </c>
      <c r="M279" s="87">
        <v>20</v>
      </c>
      <c r="N279" s="87" t="s">
        <v>154</v>
      </c>
      <c r="O279" s="87" t="s">
        <v>155</v>
      </c>
      <c r="P279" s="87">
        <v>0</v>
      </c>
      <c r="Q279" s="127">
        <v>6.1580000000000003E-5</v>
      </c>
      <c r="R279" s="87">
        <v>0</v>
      </c>
      <c r="S279" s="87">
        <v>0</v>
      </c>
      <c r="T279" s="127">
        <v>1553000000</v>
      </c>
      <c r="U279" s="127">
        <v>1553000000</v>
      </c>
      <c r="V279" s="127">
        <v>2488000000</v>
      </c>
      <c r="W279" s="127">
        <v>2488000000</v>
      </c>
      <c r="X279" s="87">
        <v>0</v>
      </c>
      <c r="Y279" s="87">
        <v>0</v>
      </c>
      <c r="Z279" s="127">
        <v>1195000000</v>
      </c>
      <c r="AA279" s="127">
        <v>1.4790000000000001E-5</v>
      </c>
      <c r="AB279" s="127">
        <v>12930000000</v>
      </c>
      <c r="AC279" s="87">
        <v>0.65</v>
      </c>
      <c r="AD279" s="87" t="s">
        <v>156</v>
      </c>
      <c r="AE279" s="87" t="s">
        <v>157</v>
      </c>
      <c r="AF279" s="87" t="s">
        <v>158</v>
      </c>
      <c r="AG279" s="87" t="s">
        <v>159</v>
      </c>
      <c r="AH279" s="87" t="s">
        <v>160</v>
      </c>
      <c r="AI279" s="87" t="s">
        <v>161</v>
      </c>
      <c r="AJ279" s="87" t="s">
        <v>162</v>
      </c>
      <c r="AK279" s="87">
        <v>0</v>
      </c>
      <c r="AL279" s="87">
        <v>0</v>
      </c>
      <c r="AM279" s="87" t="s">
        <v>142</v>
      </c>
      <c r="AO279" s="87">
        <f t="shared" si="250"/>
        <v>277</v>
      </c>
      <c r="AP279" s="87">
        <f t="shared" si="248"/>
        <v>-19.881</v>
      </c>
      <c r="AQ279" s="87">
        <f t="shared" si="248"/>
        <v>0</v>
      </c>
      <c r="AR279" s="87">
        <f t="shared" si="251"/>
        <v>-7.16</v>
      </c>
      <c r="AS279" s="87">
        <v>1</v>
      </c>
      <c r="AT279" s="87">
        <v>0</v>
      </c>
      <c r="AU279" s="87">
        <v>0</v>
      </c>
      <c r="AV279" s="87">
        <v>0</v>
      </c>
      <c r="AW279" s="87">
        <v>0</v>
      </c>
      <c r="AY279" s="133">
        <f t="shared" ref="AY279" si="276">IF(J279="", "", INT(J279))</f>
        <v>139</v>
      </c>
      <c r="AZ279" s="87">
        <f t="shared" si="254"/>
        <v>149</v>
      </c>
      <c r="BA279" s="87">
        <f t="shared" si="255"/>
        <v>150</v>
      </c>
      <c r="BB279" s="87">
        <f t="shared" si="256"/>
        <v>139</v>
      </c>
      <c r="BC279" s="87">
        <f t="shared" si="257"/>
        <v>139</v>
      </c>
      <c r="BD279" s="87" t="str">
        <f t="shared" si="258"/>
        <v>1c</v>
      </c>
      <c r="BE279" s="87" t="str">
        <f t="shared" si="259"/>
        <v>0</v>
      </c>
      <c r="BG279" s="87">
        <f t="shared" si="260"/>
        <v>139</v>
      </c>
      <c r="BH279" s="127" t="str">
        <f t="shared" si="261"/>
        <v>2.10E+11</v>
      </c>
      <c r="BI279" s="127" t="str">
        <f t="shared" si="262"/>
        <v>8.08E+10</v>
      </c>
      <c r="BJ279" s="87" t="str">
        <f t="shared" si="263"/>
        <v>7850</v>
      </c>
      <c r="BK279" s="87">
        <f t="shared" si="264"/>
        <v>1</v>
      </c>
      <c r="BL279" s="87">
        <f t="shared" si="265"/>
        <v>0.02</v>
      </c>
      <c r="BN279" s="129">
        <v>277</v>
      </c>
      <c r="BO279" s="129">
        <v>216</v>
      </c>
      <c r="BP279" s="129">
        <v>158</v>
      </c>
      <c r="BQ279" s="129">
        <v>277</v>
      </c>
      <c r="BR279" s="129">
        <v>277</v>
      </c>
      <c r="BS279" s="129" t="str">
        <v>1c</v>
      </c>
      <c r="BT279" s="129" t="str">
        <v>0</v>
      </c>
      <c r="BU279" s="87">
        <v>0</v>
      </c>
      <c r="BV279" s="129">
        <v>277</v>
      </c>
      <c r="BW279" s="129" t="str">
        <v>2.10E+11</v>
      </c>
      <c r="BX279" s="129" t="str">
        <v>8.08E+10</v>
      </c>
      <c r="BY279" s="129" t="str">
        <v>7850</v>
      </c>
      <c r="BZ279" s="129">
        <v>0.5</v>
      </c>
      <c r="CA279" s="129">
        <v>0.01</v>
      </c>
      <c r="CD279" s="87">
        <v>277</v>
      </c>
      <c r="CE279" s="87" t="s">
        <v>180</v>
      </c>
      <c r="CF279" s="87" t="s">
        <v>181</v>
      </c>
      <c r="CG279" s="87">
        <v>1</v>
      </c>
      <c r="CH279" s="87">
        <v>0.5</v>
      </c>
      <c r="CI279" s="87">
        <v>0.01</v>
      </c>
      <c r="CK279" s="87">
        <f t="shared" si="229"/>
        <v>277</v>
      </c>
      <c r="CL279" s="87">
        <f t="shared" si="271"/>
        <v>-19.881</v>
      </c>
      <c r="CM279" s="87">
        <f t="shared" si="271"/>
        <v>0</v>
      </c>
      <c r="CN279" s="87">
        <f t="shared" si="231"/>
        <v>-7.16</v>
      </c>
      <c r="CO279" s="87">
        <v>1</v>
      </c>
      <c r="CP279" s="87">
        <v>0</v>
      </c>
      <c r="CR279" s="87">
        <f t="shared" si="252"/>
        <v>277</v>
      </c>
      <c r="CS279" s="87">
        <f t="shared" si="252"/>
        <v>216</v>
      </c>
      <c r="CT279" s="87">
        <f t="shared" si="252"/>
        <v>158</v>
      </c>
      <c r="CU279" s="87">
        <v>3</v>
      </c>
      <c r="CV279" s="87">
        <v>3</v>
      </c>
      <c r="CW279" s="87">
        <v>1</v>
      </c>
      <c r="CX279" s="87">
        <v>0</v>
      </c>
      <c r="CY279" s="87">
        <v>1</v>
      </c>
      <c r="CZ279" s="87">
        <v>3</v>
      </c>
      <c r="DA279" s="87">
        <v>1</v>
      </c>
      <c r="DB279" s="87" t="b">
        <v>1</v>
      </c>
    </row>
    <row r="280" spans="1:106" ht="12.75">
      <c r="B280" s="87">
        <f t="shared" si="267"/>
        <v>278</v>
      </c>
      <c r="C280" s="165">
        <v>-7.16</v>
      </c>
      <c r="D280" s="164">
        <v>9.94</v>
      </c>
      <c r="E280" s="164">
        <v>17.216999999999999</v>
      </c>
      <c r="F280" s="87" t="s">
        <v>142</v>
      </c>
      <c r="J280" s="87">
        <f t="shared" si="221"/>
        <v>139.19999999999999</v>
      </c>
      <c r="K280" s="126">
        <v>150</v>
      </c>
      <c r="L280" s="87">
        <v>1</v>
      </c>
      <c r="M280" s="87">
        <v>20</v>
      </c>
      <c r="N280" s="87" t="s">
        <v>154</v>
      </c>
      <c r="O280" s="87" t="s">
        <v>155</v>
      </c>
      <c r="P280" s="87">
        <v>0</v>
      </c>
      <c r="Q280" s="127">
        <v>6.1580000000000003E-5</v>
      </c>
      <c r="R280" s="87">
        <v>0</v>
      </c>
      <c r="S280" s="87">
        <v>0</v>
      </c>
      <c r="T280" s="127">
        <v>1553000000</v>
      </c>
      <c r="U280" s="127">
        <v>1553000000</v>
      </c>
      <c r="V280" s="127">
        <v>2488000000</v>
      </c>
      <c r="W280" s="127">
        <v>2488000000</v>
      </c>
      <c r="X280" s="87">
        <v>0</v>
      </c>
      <c r="Y280" s="87">
        <v>0</v>
      </c>
      <c r="Z280" s="127">
        <v>1195000000</v>
      </c>
      <c r="AA280" s="127">
        <v>1.4790000000000001E-5</v>
      </c>
      <c r="AB280" s="127">
        <v>12930000000</v>
      </c>
      <c r="AC280" s="87">
        <v>0.65</v>
      </c>
      <c r="AD280" s="87" t="s">
        <v>156</v>
      </c>
      <c r="AE280" s="87" t="s">
        <v>157</v>
      </c>
      <c r="AF280" s="87" t="s">
        <v>158</v>
      </c>
      <c r="AG280" s="87" t="s">
        <v>159</v>
      </c>
      <c r="AH280" s="87" t="s">
        <v>160</v>
      </c>
      <c r="AI280" s="87" t="s">
        <v>161</v>
      </c>
      <c r="AJ280" s="87" t="s">
        <v>162</v>
      </c>
      <c r="AK280" s="87">
        <v>0</v>
      </c>
      <c r="AL280" s="87">
        <v>0</v>
      </c>
      <c r="AM280" s="87" t="s">
        <v>142</v>
      </c>
      <c r="AO280" s="87">
        <f t="shared" si="250"/>
        <v>278</v>
      </c>
      <c r="AP280" s="87">
        <f t="shared" si="248"/>
        <v>9.94</v>
      </c>
      <c r="AQ280" s="87">
        <f t="shared" si="248"/>
        <v>17.216999999999999</v>
      </c>
      <c r="AR280" s="87">
        <f t="shared" si="251"/>
        <v>-7.16</v>
      </c>
      <c r="AS280" s="87">
        <v>1</v>
      </c>
      <c r="AT280" s="87">
        <v>0</v>
      </c>
      <c r="AU280" s="87">
        <v>0</v>
      </c>
      <c r="AV280" s="87">
        <v>0</v>
      </c>
      <c r="AW280" s="87">
        <v>0</v>
      </c>
      <c r="AY280" s="133"/>
      <c r="AZ280" s="87" t="str">
        <f t="shared" si="254"/>
        <v/>
      </c>
      <c r="BA280" s="87" t="str">
        <f t="shared" si="255"/>
        <v/>
      </c>
      <c r="BB280" s="87" t="str">
        <f t="shared" si="256"/>
        <v/>
      </c>
      <c r="BC280" s="87" t="str">
        <f t="shared" si="257"/>
        <v/>
      </c>
      <c r="BD280" s="87" t="str">
        <f t="shared" si="258"/>
        <v/>
      </c>
      <c r="BE280" s="87" t="str">
        <f t="shared" si="259"/>
        <v/>
      </c>
      <c r="BG280" s="87" t="str">
        <f t="shared" si="260"/>
        <v/>
      </c>
      <c r="BH280" s="127" t="str">
        <f t="shared" si="261"/>
        <v/>
      </c>
      <c r="BI280" s="127" t="str">
        <f t="shared" si="262"/>
        <v/>
      </c>
      <c r="BJ280" s="87" t="str">
        <f t="shared" si="263"/>
        <v/>
      </c>
      <c r="BK280" s="87" t="str">
        <f t="shared" si="264"/>
        <v/>
      </c>
      <c r="BL280" s="87" t="str">
        <f t="shared" si="265"/>
        <v/>
      </c>
      <c r="BN280" s="129">
        <v>278</v>
      </c>
      <c r="BO280" s="129">
        <v>271</v>
      </c>
      <c r="BP280" s="129">
        <v>217</v>
      </c>
      <c r="BQ280" s="129">
        <v>278</v>
      </c>
      <c r="BR280" s="129">
        <v>278</v>
      </c>
      <c r="BS280" s="129" t="str">
        <v>1c</v>
      </c>
      <c r="BT280" s="129" t="str">
        <v>0</v>
      </c>
      <c r="BU280" s="87">
        <v>0</v>
      </c>
      <c r="BV280" s="129">
        <v>278</v>
      </c>
      <c r="BW280" s="129" t="str">
        <v>2.10E+11</v>
      </c>
      <c r="BX280" s="129" t="str">
        <v>8.08E+10</v>
      </c>
      <c r="BY280" s="129" t="str">
        <v>7850</v>
      </c>
      <c r="BZ280" s="129">
        <v>1.3</v>
      </c>
      <c r="CA280" s="129">
        <v>0.01</v>
      </c>
      <c r="CD280" s="87">
        <v>278</v>
      </c>
      <c r="CE280" s="87" t="s">
        <v>180</v>
      </c>
      <c r="CF280" s="87" t="s">
        <v>181</v>
      </c>
      <c r="CG280" s="87">
        <v>1</v>
      </c>
      <c r="CH280" s="87">
        <v>1.3</v>
      </c>
      <c r="CI280" s="87">
        <v>0.01</v>
      </c>
      <c r="CK280" s="87">
        <f t="shared" si="229"/>
        <v>278</v>
      </c>
      <c r="CL280" s="87">
        <f t="shared" si="271"/>
        <v>9.94</v>
      </c>
      <c r="CM280" s="87">
        <f t="shared" si="271"/>
        <v>17.216999999999999</v>
      </c>
      <c r="CN280" s="87">
        <f t="shared" si="231"/>
        <v>-7.16</v>
      </c>
      <c r="CO280" s="87">
        <v>1</v>
      </c>
      <c r="CP280" s="87">
        <v>0</v>
      </c>
      <c r="CR280" s="87">
        <f t="shared" si="252"/>
        <v>278</v>
      </c>
      <c r="CS280" s="87">
        <f t="shared" si="252"/>
        <v>271</v>
      </c>
      <c r="CT280" s="87">
        <f t="shared" si="252"/>
        <v>217</v>
      </c>
      <c r="CU280" s="87">
        <v>3</v>
      </c>
      <c r="CV280" s="87">
        <v>3</v>
      </c>
      <c r="CW280" s="87">
        <v>1</v>
      </c>
      <c r="CX280" s="87">
        <v>0</v>
      </c>
      <c r="CY280" s="87">
        <v>1</v>
      </c>
      <c r="CZ280" s="87">
        <v>3</v>
      </c>
      <c r="DA280" s="87">
        <v>1</v>
      </c>
      <c r="DB280" s="87" t="b">
        <v>1</v>
      </c>
    </row>
    <row r="281" spans="1:106" ht="12.75">
      <c r="B281" s="87">
        <f t="shared" ref="B281:B287" si="277">B280+1</f>
        <v>279</v>
      </c>
      <c r="C281" s="154">
        <v>-7.16</v>
      </c>
      <c r="D281" s="153">
        <v>9.94</v>
      </c>
      <c r="E281" s="153">
        <v>-17.216999999999999</v>
      </c>
      <c r="F281" s="87" t="s">
        <v>142</v>
      </c>
      <c r="J281" s="87">
        <f t="shared" si="221"/>
        <v>140.1</v>
      </c>
      <c r="K281" s="126">
        <v>150</v>
      </c>
      <c r="L281" s="87">
        <v>1</v>
      </c>
      <c r="M281" s="87">
        <v>20</v>
      </c>
      <c r="N281" s="87" t="s">
        <v>154</v>
      </c>
      <c r="O281" s="87" t="s">
        <v>155</v>
      </c>
      <c r="P281" s="87">
        <v>0</v>
      </c>
      <c r="Q281" s="127">
        <v>6.1580000000000003E-5</v>
      </c>
      <c r="R281" s="87">
        <v>0</v>
      </c>
      <c r="S281" s="87">
        <v>0</v>
      </c>
      <c r="T281" s="127">
        <v>1553000000</v>
      </c>
      <c r="U281" s="127">
        <v>1553000000</v>
      </c>
      <c r="V281" s="127">
        <v>2488000000</v>
      </c>
      <c r="W281" s="127">
        <v>2488000000</v>
      </c>
      <c r="X281" s="87">
        <v>0</v>
      </c>
      <c r="Y281" s="87">
        <v>0</v>
      </c>
      <c r="Z281" s="127">
        <v>1195000000</v>
      </c>
      <c r="AA281" s="127">
        <v>1.4790000000000001E-5</v>
      </c>
      <c r="AB281" s="127">
        <v>12930000000</v>
      </c>
      <c r="AC281" s="87">
        <v>0.65</v>
      </c>
      <c r="AD281" s="87" t="s">
        <v>156</v>
      </c>
      <c r="AE281" s="87" t="s">
        <v>157</v>
      </c>
      <c r="AF281" s="87" t="s">
        <v>158</v>
      </c>
      <c r="AG281" s="87" t="s">
        <v>159</v>
      </c>
      <c r="AH281" s="87" t="s">
        <v>160</v>
      </c>
      <c r="AI281" s="87" t="s">
        <v>161</v>
      </c>
      <c r="AJ281" s="87" t="s">
        <v>162</v>
      </c>
      <c r="AK281" s="87">
        <v>0</v>
      </c>
      <c r="AL281" s="87">
        <v>0</v>
      </c>
      <c r="AM281" s="87" t="s">
        <v>142</v>
      </c>
      <c r="AO281" s="87">
        <f t="shared" si="250"/>
        <v>279</v>
      </c>
      <c r="AP281" s="87">
        <f t="shared" si="248"/>
        <v>9.94</v>
      </c>
      <c r="AQ281" s="87">
        <f t="shared" si="248"/>
        <v>-17.216999999999999</v>
      </c>
      <c r="AR281" s="87">
        <f t="shared" si="251"/>
        <v>-7.16</v>
      </c>
      <c r="AS281" s="87">
        <v>1</v>
      </c>
      <c r="AT281" s="87">
        <v>0</v>
      </c>
      <c r="AU281" s="87">
        <v>0</v>
      </c>
      <c r="AV281" s="87">
        <v>0</v>
      </c>
      <c r="AW281" s="87">
        <v>0</v>
      </c>
      <c r="AY281" s="133">
        <f t="shared" ref="AY281" si="278">IF(J281="", "", INT(J281))</f>
        <v>140</v>
      </c>
      <c r="AZ281" s="87">
        <f t="shared" si="254"/>
        <v>150</v>
      </c>
      <c r="BA281" s="87">
        <f t="shared" si="255"/>
        <v>151</v>
      </c>
      <c r="BB281" s="87">
        <f t="shared" si="256"/>
        <v>140</v>
      </c>
      <c r="BC281" s="87">
        <f t="shared" si="257"/>
        <v>140</v>
      </c>
      <c r="BD281" s="87" t="str">
        <f t="shared" si="258"/>
        <v>1c</v>
      </c>
      <c r="BE281" s="87" t="str">
        <f t="shared" si="259"/>
        <v>0</v>
      </c>
      <c r="BG281" s="87">
        <f t="shared" si="260"/>
        <v>140</v>
      </c>
      <c r="BH281" s="127" t="str">
        <f t="shared" si="261"/>
        <v>2.10E+11</v>
      </c>
      <c r="BI281" s="127" t="str">
        <f t="shared" si="262"/>
        <v>8.08E+10</v>
      </c>
      <c r="BJ281" s="87" t="str">
        <f t="shared" si="263"/>
        <v>7850</v>
      </c>
      <c r="BK281" s="87">
        <f t="shared" si="264"/>
        <v>1</v>
      </c>
      <c r="BL281" s="87">
        <f t="shared" si="265"/>
        <v>0.02</v>
      </c>
      <c r="BN281" s="129">
        <v>279</v>
      </c>
      <c r="BO281" s="129">
        <v>217</v>
      </c>
      <c r="BP281" s="129">
        <v>284</v>
      </c>
      <c r="BQ281" s="129">
        <v>279</v>
      </c>
      <c r="BR281" s="129">
        <v>279</v>
      </c>
      <c r="BS281" s="129" t="str">
        <v>1c</v>
      </c>
      <c r="BT281" s="129" t="str">
        <v>0</v>
      </c>
      <c r="BU281" s="87">
        <v>0</v>
      </c>
      <c r="BV281" s="129">
        <v>279</v>
      </c>
      <c r="BW281" s="129" t="str">
        <v>2.10E+11</v>
      </c>
      <c r="BX281" s="129" t="str">
        <v>8.08E+10</v>
      </c>
      <c r="BY281" s="129" t="str">
        <v>7850</v>
      </c>
      <c r="BZ281" s="129">
        <v>1.3</v>
      </c>
      <c r="CA281" s="129">
        <v>0.01</v>
      </c>
      <c r="CD281" s="87">
        <v>279</v>
      </c>
      <c r="CE281" s="87" t="s">
        <v>180</v>
      </c>
      <c r="CF281" s="87" t="s">
        <v>181</v>
      </c>
      <c r="CG281" s="87">
        <v>1</v>
      </c>
      <c r="CH281" s="87">
        <v>1.3</v>
      </c>
      <c r="CI281" s="87">
        <v>0.01</v>
      </c>
      <c r="CK281" s="87">
        <f t="shared" si="229"/>
        <v>279</v>
      </c>
      <c r="CL281" s="87">
        <f t="shared" si="271"/>
        <v>9.94</v>
      </c>
      <c r="CM281" s="87">
        <f t="shared" si="271"/>
        <v>-17.216999999999999</v>
      </c>
      <c r="CN281" s="87">
        <f t="shared" si="231"/>
        <v>-7.16</v>
      </c>
      <c r="CO281" s="87">
        <v>1</v>
      </c>
      <c r="CP281" s="87">
        <v>0</v>
      </c>
      <c r="CR281" s="87">
        <f t="shared" si="252"/>
        <v>279</v>
      </c>
      <c r="CS281" s="87">
        <f t="shared" si="252"/>
        <v>217</v>
      </c>
      <c r="CT281" s="87">
        <f t="shared" si="252"/>
        <v>284</v>
      </c>
      <c r="CU281" s="87">
        <v>3</v>
      </c>
      <c r="CV281" s="87">
        <v>3</v>
      </c>
      <c r="CW281" s="87">
        <v>1</v>
      </c>
      <c r="CX281" s="87">
        <v>0</v>
      </c>
      <c r="CY281" s="87">
        <v>1</v>
      </c>
      <c r="CZ281" s="87">
        <v>3</v>
      </c>
      <c r="DA281" s="87">
        <v>1</v>
      </c>
      <c r="DB281" s="87" t="b">
        <v>1</v>
      </c>
    </row>
    <row r="282" spans="1:106" ht="12.75">
      <c r="B282" s="87">
        <f t="shared" si="277"/>
        <v>280</v>
      </c>
      <c r="C282" s="154">
        <v>4</v>
      </c>
      <c r="D282" s="153">
        <v>1.97</v>
      </c>
      <c r="E282" s="153">
        <v>-3.4119999999999999</v>
      </c>
      <c r="F282" s="87" t="s">
        <v>142</v>
      </c>
      <c r="J282" s="87">
        <f t="shared" si="221"/>
        <v>140.19999999999999</v>
      </c>
      <c r="K282" s="126">
        <v>151</v>
      </c>
      <c r="L282" s="87">
        <v>1</v>
      </c>
      <c r="M282" s="87">
        <v>20</v>
      </c>
      <c r="N282" s="87" t="s">
        <v>154</v>
      </c>
      <c r="O282" s="87" t="s">
        <v>155</v>
      </c>
      <c r="P282" s="87">
        <v>0</v>
      </c>
      <c r="Q282" s="127">
        <v>6.1580000000000003E-5</v>
      </c>
      <c r="R282" s="87">
        <v>0</v>
      </c>
      <c r="S282" s="87">
        <v>0</v>
      </c>
      <c r="T282" s="127">
        <v>1553000000</v>
      </c>
      <c r="U282" s="127">
        <v>1553000000</v>
      </c>
      <c r="V282" s="127">
        <v>2488000000</v>
      </c>
      <c r="W282" s="127">
        <v>2488000000</v>
      </c>
      <c r="X282" s="87">
        <v>0</v>
      </c>
      <c r="Y282" s="87">
        <v>0</v>
      </c>
      <c r="Z282" s="127">
        <v>1195000000</v>
      </c>
      <c r="AA282" s="127">
        <v>1.4790000000000001E-5</v>
      </c>
      <c r="AB282" s="127">
        <v>12930000000</v>
      </c>
      <c r="AC282" s="87">
        <v>0.65</v>
      </c>
      <c r="AD282" s="87" t="s">
        <v>156</v>
      </c>
      <c r="AE282" s="87" t="s">
        <v>157</v>
      </c>
      <c r="AF282" s="87" t="s">
        <v>158</v>
      </c>
      <c r="AG282" s="87" t="s">
        <v>159</v>
      </c>
      <c r="AH282" s="87" t="s">
        <v>160</v>
      </c>
      <c r="AI282" s="87" t="s">
        <v>161</v>
      </c>
      <c r="AJ282" s="87" t="s">
        <v>162</v>
      </c>
      <c r="AK282" s="87">
        <v>0</v>
      </c>
      <c r="AL282" s="87">
        <v>0</v>
      </c>
      <c r="AM282" s="87" t="s">
        <v>142</v>
      </c>
      <c r="AO282" s="87">
        <f t="shared" si="250"/>
        <v>280</v>
      </c>
      <c r="AP282" s="87">
        <f t="shared" si="248"/>
        <v>1.97</v>
      </c>
      <c r="AQ282" s="87">
        <f t="shared" si="248"/>
        <v>-3.4119999999999999</v>
      </c>
      <c r="AR282" s="87">
        <f t="shared" si="251"/>
        <v>4</v>
      </c>
      <c r="AS282" s="87">
        <v>1</v>
      </c>
      <c r="AT282" s="87">
        <v>0</v>
      </c>
      <c r="AU282" s="87">
        <v>0</v>
      </c>
      <c r="AV282" s="87">
        <v>0</v>
      </c>
      <c r="AW282" s="87">
        <v>0</v>
      </c>
      <c r="AY282" s="133"/>
      <c r="AZ282" s="87" t="str">
        <f t="shared" si="254"/>
        <v/>
      </c>
      <c r="BA282" s="87" t="str">
        <f t="shared" si="255"/>
        <v/>
      </c>
      <c r="BB282" s="87" t="str">
        <f t="shared" si="256"/>
        <v/>
      </c>
      <c r="BC282" s="87" t="str">
        <f t="shared" si="257"/>
        <v/>
      </c>
      <c r="BD282" s="87" t="str">
        <f t="shared" si="258"/>
        <v/>
      </c>
      <c r="BE282" s="87" t="str">
        <f t="shared" si="259"/>
        <v/>
      </c>
      <c r="BG282" s="87" t="str">
        <f t="shared" si="260"/>
        <v/>
      </c>
      <c r="BH282" s="127" t="str">
        <f t="shared" si="261"/>
        <v/>
      </c>
      <c r="BI282" s="127" t="str">
        <f t="shared" si="262"/>
        <v/>
      </c>
      <c r="BJ282" s="87" t="str">
        <f t="shared" si="263"/>
        <v/>
      </c>
      <c r="BK282" s="87" t="str">
        <f t="shared" si="264"/>
        <v/>
      </c>
      <c r="BL282" s="87" t="str">
        <f t="shared" si="265"/>
        <v/>
      </c>
      <c r="BN282" s="129">
        <v>280</v>
      </c>
      <c r="BO282" s="129">
        <v>218</v>
      </c>
      <c r="BP282" s="129">
        <v>165</v>
      </c>
      <c r="BQ282" s="129">
        <v>280</v>
      </c>
      <c r="BR282" s="129">
        <v>280</v>
      </c>
      <c r="BS282" s="129" t="str">
        <v>1c</v>
      </c>
      <c r="BT282" s="129" t="str">
        <v>0</v>
      </c>
      <c r="BU282" s="87">
        <v>0</v>
      </c>
      <c r="BV282" s="129">
        <v>280</v>
      </c>
      <c r="BW282" s="129" t="str">
        <v>2.10E+11</v>
      </c>
      <c r="BX282" s="129" t="str">
        <v>8.08E+10</v>
      </c>
      <c r="BY282" s="129" t="str">
        <v>7850</v>
      </c>
      <c r="BZ282" s="129">
        <v>1.3</v>
      </c>
      <c r="CA282" s="129">
        <v>0.01</v>
      </c>
      <c r="CD282" s="87">
        <v>280</v>
      </c>
      <c r="CE282" s="87" t="s">
        <v>180</v>
      </c>
      <c r="CF282" s="87" t="s">
        <v>181</v>
      </c>
      <c r="CG282" s="87">
        <v>1</v>
      </c>
      <c r="CH282" s="87">
        <v>1.3</v>
      </c>
      <c r="CI282" s="87">
        <v>0.01</v>
      </c>
      <c r="CK282" s="87">
        <f t="shared" si="229"/>
        <v>280</v>
      </c>
      <c r="CL282" s="87">
        <f t="shared" si="271"/>
        <v>1.97</v>
      </c>
      <c r="CM282" s="87">
        <f t="shared" si="271"/>
        <v>-3.4119999999999999</v>
      </c>
      <c r="CN282" s="87">
        <f t="shared" si="231"/>
        <v>4</v>
      </c>
      <c r="CO282" s="87">
        <v>1</v>
      </c>
      <c r="CP282" s="87">
        <v>0</v>
      </c>
      <c r="CR282" s="87">
        <f t="shared" si="252"/>
        <v>280</v>
      </c>
      <c r="CS282" s="87">
        <f t="shared" si="252"/>
        <v>218</v>
      </c>
      <c r="CT282" s="87">
        <f t="shared" si="252"/>
        <v>165</v>
      </c>
      <c r="CU282" s="87">
        <v>3</v>
      </c>
      <c r="CV282" s="87">
        <v>3</v>
      </c>
      <c r="CW282" s="87">
        <v>1</v>
      </c>
      <c r="CX282" s="87">
        <v>0</v>
      </c>
      <c r="CY282" s="87">
        <v>1</v>
      </c>
      <c r="CZ282" s="87">
        <v>3</v>
      </c>
      <c r="DA282" s="87">
        <v>1</v>
      </c>
      <c r="DB282" s="87" t="b">
        <v>1</v>
      </c>
    </row>
    <row r="283" spans="1:106" ht="12.75">
      <c r="B283" s="87">
        <f t="shared" si="277"/>
        <v>281</v>
      </c>
      <c r="C283" s="154">
        <v>-9.4499999999999993</v>
      </c>
      <c r="D283" s="153">
        <v>1.97</v>
      </c>
      <c r="E283" s="153">
        <v>-3.4119999999999999</v>
      </c>
      <c r="F283" s="87" t="s">
        <v>142</v>
      </c>
      <c r="J283" s="87">
        <f t="shared" ref="J283:J346" si="279">J281+1</f>
        <v>141.1</v>
      </c>
      <c r="K283" s="126">
        <v>151</v>
      </c>
      <c r="L283" s="87">
        <v>1</v>
      </c>
      <c r="M283" s="87">
        <v>20</v>
      </c>
      <c r="N283" s="87" t="s">
        <v>154</v>
      </c>
      <c r="O283" s="87" t="s">
        <v>155</v>
      </c>
      <c r="P283" s="87">
        <v>0</v>
      </c>
      <c r="Q283" s="127">
        <v>6.1580000000000003E-5</v>
      </c>
      <c r="R283" s="87">
        <v>0</v>
      </c>
      <c r="S283" s="87">
        <v>0</v>
      </c>
      <c r="T283" s="127">
        <v>1553000000</v>
      </c>
      <c r="U283" s="127">
        <v>1553000000</v>
      </c>
      <c r="V283" s="127">
        <v>2488000000</v>
      </c>
      <c r="W283" s="127">
        <v>2488000000</v>
      </c>
      <c r="X283" s="87">
        <v>0</v>
      </c>
      <c r="Y283" s="87">
        <v>0</v>
      </c>
      <c r="Z283" s="127">
        <v>1195000000</v>
      </c>
      <c r="AA283" s="127">
        <v>1.4790000000000001E-5</v>
      </c>
      <c r="AB283" s="127">
        <v>12930000000</v>
      </c>
      <c r="AC283" s="87">
        <v>0.65</v>
      </c>
      <c r="AD283" s="87" t="s">
        <v>156</v>
      </c>
      <c r="AE283" s="87" t="s">
        <v>157</v>
      </c>
      <c r="AF283" s="87" t="s">
        <v>158</v>
      </c>
      <c r="AG283" s="87" t="s">
        <v>159</v>
      </c>
      <c r="AH283" s="87" t="s">
        <v>160</v>
      </c>
      <c r="AI283" s="87" t="s">
        <v>161</v>
      </c>
      <c r="AJ283" s="87" t="s">
        <v>162</v>
      </c>
      <c r="AK283" s="87">
        <v>0</v>
      </c>
      <c r="AL283" s="87">
        <v>0</v>
      </c>
      <c r="AM283" s="87" t="s">
        <v>142</v>
      </c>
      <c r="AO283" s="87">
        <f t="shared" si="250"/>
        <v>281</v>
      </c>
      <c r="AP283" s="87">
        <f t="shared" si="248"/>
        <v>1.97</v>
      </c>
      <c r="AQ283" s="87">
        <f t="shared" si="248"/>
        <v>-3.4119999999999999</v>
      </c>
      <c r="AR283" s="87">
        <f t="shared" si="251"/>
        <v>-9.4499999999999993</v>
      </c>
      <c r="AS283" s="87">
        <v>1</v>
      </c>
      <c r="AT283" s="87">
        <v>0</v>
      </c>
      <c r="AU283" s="87">
        <v>0</v>
      </c>
      <c r="AV283" s="87">
        <v>0</v>
      </c>
      <c r="AW283" s="87">
        <v>0</v>
      </c>
      <c r="AY283" s="133">
        <f t="shared" ref="AY283" si="280">IF(J283="", "", INT(J283))</f>
        <v>141</v>
      </c>
      <c r="AZ283" s="87">
        <f t="shared" si="254"/>
        <v>151</v>
      </c>
      <c r="BA283" s="87">
        <f t="shared" si="255"/>
        <v>152</v>
      </c>
      <c r="BB283" s="87">
        <f t="shared" si="256"/>
        <v>141</v>
      </c>
      <c r="BC283" s="87">
        <f t="shared" si="257"/>
        <v>141</v>
      </c>
      <c r="BD283" s="87" t="str">
        <f t="shared" si="258"/>
        <v>1c</v>
      </c>
      <c r="BE283" s="87" t="str">
        <f t="shared" si="259"/>
        <v>0</v>
      </c>
      <c r="BG283" s="87">
        <f t="shared" si="260"/>
        <v>141</v>
      </c>
      <c r="BH283" s="127" t="str">
        <f t="shared" si="261"/>
        <v>2.10E+11</v>
      </c>
      <c r="BI283" s="127" t="str">
        <f t="shared" si="262"/>
        <v>8.08E+10</v>
      </c>
      <c r="BJ283" s="87" t="str">
        <f t="shared" si="263"/>
        <v>7850</v>
      </c>
      <c r="BK283" s="87">
        <f t="shared" si="264"/>
        <v>1</v>
      </c>
      <c r="BL283" s="87">
        <f t="shared" si="265"/>
        <v>0.02</v>
      </c>
      <c r="BN283" s="129">
        <v>281</v>
      </c>
      <c r="BO283" s="129">
        <v>272</v>
      </c>
      <c r="BP283" s="129">
        <v>219</v>
      </c>
      <c r="BQ283" s="129">
        <v>281</v>
      </c>
      <c r="BR283" s="129">
        <v>281</v>
      </c>
      <c r="BS283" s="129" t="str">
        <v>1c</v>
      </c>
      <c r="BT283" s="129" t="str">
        <v>0</v>
      </c>
      <c r="BU283" s="87">
        <v>0</v>
      </c>
      <c r="BV283" s="129">
        <v>281</v>
      </c>
      <c r="BW283" s="129" t="str">
        <v>2.10E+11</v>
      </c>
      <c r="BX283" s="129" t="str">
        <v>8.08E+10</v>
      </c>
      <c r="BY283" s="129" t="str">
        <v>7850</v>
      </c>
      <c r="BZ283" s="129">
        <v>1.3</v>
      </c>
      <c r="CA283" s="129">
        <v>0.01</v>
      </c>
      <c r="CD283" s="87">
        <v>281</v>
      </c>
      <c r="CE283" s="87" t="s">
        <v>180</v>
      </c>
      <c r="CF283" s="87" t="s">
        <v>181</v>
      </c>
      <c r="CG283" s="87">
        <v>1</v>
      </c>
      <c r="CH283" s="87">
        <v>1.3</v>
      </c>
      <c r="CI283" s="87">
        <v>0.01</v>
      </c>
      <c r="CK283" s="87">
        <f t="shared" si="229"/>
        <v>281</v>
      </c>
      <c r="CL283" s="87">
        <f t="shared" si="271"/>
        <v>1.97</v>
      </c>
      <c r="CM283" s="87">
        <f t="shared" si="271"/>
        <v>-3.4119999999999999</v>
      </c>
      <c r="CN283" s="87">
        <f t="shared" si="231"/>
        <v>-9.4499999999999993</v>
      </c>
      <c r="CO283" s="87">
        <v>1</v>
      </c>
      <c r="CP283" s="87">
        <v>0</v>
      </c>
      <c r="CR283" s="87">
        <f t="shared" si="252"/>
        <v>281</v>
      </c>
      <c r="CS283" s="87">
        <f t="shared" si="252"/>
        <v>272</v>
      </c>
      <c r="CT283" s="87">
        <f t="shared" si="252"/>
        <v>219</v>
      </c>
      <c r="CU283" s="87">
        <v>3</v>
      </c>
      <c r="CV283" s="87">
        <v>3</v>
      </c>
      <c r="CW283" s="87">
        <v>1</v>
      </c>
      <c r="CX283" s="87">
        <v>0</v>
      </c>
      <c r="CY283" s="87">
        <v>1</v>
      </c>
      <c r="CZ283" s="87">
        <v>3</v>
      </c>
      <c r="DA283" s="87">
        <v>1</v>
      </c>
      <c r="DB283" s="87" t="b">
        <v>1</v>
      </c>
    </row>
    <row r="284" spans="1:106" ht="12.75">
      <c r="B284" s="87">
        <f t="shared" si="277"/>
        <v>282</v>
      </c>
      <c r="C284" s="161">
        <v>4</v>
      </c>
      <c r="D284" s="160">
        <v>-3.94</v>
      </c>
      <c r="E284" s="160">
        <v>0</v>
      </c>
      <c r="F284" s="87" t="s">
        <v>142</v>
      </c>
      <c r="J284" s="87">
        <f t="shared" si="279"/>
        <v>141.19999999999999</v>
      </c>
      <c r="K284" s="126">
        <v>152</v>
      </c>
      <c r="L284" s="87">
        <v>1</v>
      </c>
      <c r="M284" s="87">
        <v>20</v>
      </c>
      <c r="N284" s="87" t="s">
        <v>154</v>
      </c>
      <c r="O284" s="87" t="s">
        <v>155</v>
      </c>
      <c r="P284" s="87">
        <v>0</v>
      </c>
      <c r="Q284" s="127">
        <v>6.1580000000000003E-5</v>
      </c>
      <c r="R284" s="87">
        <v>0</v>
      </c>
      <c r="S284" s="87">
        <v>0</v>
      </c>
      <c r="T284" s="127">
        <v>1553000000</v>
      </c>
      <c r="U284" s="127">
        <v>1553000000</v>
      </c>
      <c r="V284" s="127">
        <v>2488000000</v>
      </c>
      <c r="W284" s="127">
        <v>2488000000</v>
      </c>
      <c r="X284" s="87">
        <v>0</v>
      </c>
      <c r="Y284" s="87">
        <v>0</v>
      </c>
      <c r="Z284" s="127">
        <v>1195000000</v>
      </c>
      <c r="AA284" s="127">
        <v>1.4790000000000001E-5</v>
      </c>
      <c r="AB284" s="127">
        <v>12930000000</v>
      </c>
      <c r="AC284" s="87">
        <v>0.65</v>
      </c>
      <c r="AD284" s="87" t="s">
        <v>156</v>
      </c>
      <c r="AE284" s="87" t="s">
        <v>157</v>
      </c>
      <c r="AF284" s="87" t="s">
        <v>158</v>
      </c>
      <c r="AG284" s="87" t="s">
        <v>159</v>
      </c>
      <c r="AH284" s="87" t="s">
        <v>160</v>
      </c>
      <c r="AI284" s="87" t="s">
        <v>161</v>
      </c>
      <c r="AJ284" s="87" t="s">
        <v>162</v>
      </c>
      <c r="AK284" s="87">
        <v>0</v>
      </c>
      <c r="AL284" s="87">
        <v>0</v>
      </c>
      <c r="AM284" s="87" t="s">
        <v>142</v>
      </c>
      <c r="AO284" s="87">
        <f t="shared" si="250"/>
        <v>282</v>
      </c>
      <c r="AP284" s="87">
        <f t="shared" si="248"/>
        <v>-3.94</v>
      </c>
      <c r="AQ284" s="87">
        <f t="shared" si="248"/>
        <v>0</v>
      </c>
      <c r="AR284" s="87">
        <f t="shared" si="251"/>
        <v>4</v>
      </c>
      <c r="AS284" s="87">
        <v>1</v>
      </c>
      <c r="AT284" s="87">
        <v>0</v>
      </c>
      <c r="AU284" s="87">
        <v>0</v>
      </c>
      <c r="AV284" s="87">
        <v>0</v>
      </c>
      <c r="AW284" s="87">
        <v>0</v>
      </c>
      <c r="AY284" s="133"/>
      <c r="AZ284" s="87" t="str">
        <f t="shared" si="254"/>
        <v/>
      </c>
      <c r="BA284" s="87" t="str">
        <f t="shared" si="255"/>
        <v/>
      </c>
      <c r="BB284" s="87" t="str">
        <f t="shared" si="256"/>
        <v/>
      </c>
      <c r="BC284" s="87" t="str">
        <f t="shared" si="257"/>
        <v/>
      </c>
      <c r="BD284" s="87" t="str">
        <f t="shared" si="258"/>
        <v/>
      </c>
      <c r="BE284" s="87" t="str">
        <f t="shared" si="259"/>
        <v/>
      </c>
      <c r="BG284" s="87" t="str">
        <f t="shared" si="260"/>
        <v/>
      </c>
      <c r="BH284" s="127" t="str">
        <f t="shared" si="261"/>
        <v/>
      </c>
      <c r="BI284" s="127" t="str">
        <f t="shared" si="262"/>
        <v/>
      </c>
      <c r="BJ284" s="87" t="str">
        <f t="shared" si="263"/>
        <v/>
      </c>
      <c r="BK284" s="87" t="str">
        <f t="shared" si="264"/>
        <v/>
      </c>
      <c r="BL284" s="87" t="str">
        <f t="shared" si="265"/>
        <v/>
      </c>
      <c r="BN284" s="129">
        <v>282</v>
      </c>
      <c r="BO284" s="129">
        <v>219</v>
      </c>
      <c r="BP284" s="129">
        <v>282</v>
      </c>
      <c r="BQ284" s="129">
        <v>282</v>
      </c>
      <c r="BR284" s="129">
        <v>282</v>
      </c>
      <c r="BS284" s="129" t="str">
        <v>1c</v>
      </c>
      <c r="BT284" s="129" t="str">
        <v>0</v>
      </c>
      <c r="BU284" s="87">
        <v>0</v>
      </c>
      <c r="BV284" s="129">
        <v>282</v>
      </c>
      <c r="BW284" s="129" t="str">
        <v>2.10E+11</v>
      </c>
      <c r="BX284" s="129" t="str">
        <v>8.08E+10</v>
      </c>
      <c r="BY284" s="129" t="str">
        <v>7850</v>
      </c>
      <c r="BZ284" s="129">
        <v>1.3</v>
      </c>
      <c r="CA284" s="129">
        <v>0.01</v>
      </c>
      <c r="CD284" s="87">
        <v>282</v>
      </c>
      <c r="CE284" s="87" t="s">
        <v>180</v>
      </c>
      <c r="CF284" s="87" t="s">
        <v>181</v>
      </c>
      <c r="CG284" s="87">
        <v>1</v>
      </c>
      <c r="CH284" s="87">
        <v>1.3</v>
      </c>
      <c r="CI284" s="87">
        <v>0.01</v>
      </c>
      <c r="CK284" s="87">
        <f t="shared" si="229"/>
        <v>282</v>
      </c>
      <c r="CL284" s="87">
        <f t="shared" si="271"/>
        <v>-3.94</v>
      </c>
      <c r="CM284" s="87">
        <f t="shared" si="271"/>
        <v>0</v>
      </c>
      <c r="CN284" s="87">
        <f t="shared" si="231"/>
        <v>4</v>
      </c>
      <c r="CO284" s="87">
        <v>1</v>
      </c>
      <c r="CP284" s="87">
        <v>0</v>
      </c>
      <c r="CR284" s="87">
        <f t="shared" si="252"/>
        <v>282</v>
      </c>
      <c r="CS284" s="87">
        <f t="shared" si="252"/>
        <v>219</v>
      </c>
      <c r="CT284" s="87">
        <f t="shared" si="252"/>
        <v>282</v>
      </c>
      <c r="CU284" s="87">
        <v>3</v>
      </c>
      <c r="CV284" s="87">
        <v>3</v>
      </c>
      <c r="CW284" s="87">
        <v>1</v>
      </c>
      <c r="CX284" s="87">
        <v>0</v>
      </c>
      <c r="CY284" s="87">
        <v>1</v>
      </c>
      <c r="CZ284" s="87">
        <v>3</v>
      </c>
      <c r="DA284" s="87">
        <v>1</v>
      </c>
      <c r="DB284" s="87" t="b">
        <v>1</v>
      </c>
    </row>
    <row r="285" spans="1:106" ht="12.75">
      <c r="B285" s="87">
        <f t="shared" si="277"/>
        <v>283</v>
      </c>
      <c r="C285" s="161">
        <v>-9.4499999999999993</v>
      </c>
      <c r="D285" s="160">
        <v>-3.94</v>
      </c>
      <c r="E285" s="160">
        <v>0</v>
      </c>
      <c r="F285" s="87" t="s">
        <v>142</v>
      </c>
      <c r="J285" s="87">
        <f t="shared" si="279"/>
        <v>142.1</v>
      </c>
      <c r="K285" s="126">
        <v>152</v>
      </c>
      <c r="L285" s="87">
        <v>1</v>
      </c>
      <c r="M285" s="87">
        <v>20</v>
      </c>
      <c r="N285" s="87" t="s">
        <v>154</v>
      </c>
      <c r="O285" s="87" t="s">
        <v>155</v>
      </c>
      <c r="P285" s="87">
        <v>0</v>
      </c>
      <c r="Q285" s="127">
        <v>6.1580000000000003E-5</v>
      </c>
      <c r="R285" s="87">
        <v>0</v>
      </c>
      <c r="S285" s="87">
        <v>0</v>
      </c>
      <c r="T285" s="127">
        <v>1553000000</v>
      </c>
      <c r="U285" s="127">
        <v>1553000000</v>
      </c>
      <c r="V285" s="127">
        <v>2488000000</v>
      </c>
      <c r="W285" s="127">
        <v>2488000000</v>
      </c>
      <c r="X285" s="87">
        <v>0</v>
      </c>
      <c r="Y285" s="87">
        <v>0</v>
      </c>
      <c r="Z285" s="127">
        <v>1195000000</v>
      </c>
      <c r="AA285" s="127">
        <v>1.4790000000000001E-5</v>
      </c>
      <c r="AB285" s="127">
        <v>12930000000</v>
      </c>
      <c r="AC285" s="87">
        <v>0.65</v>
      </c>
      <c r="AD285" s="87" t="s">
        <v>156</v>
      </c>
      <c r="AE285" s="87" t="s">
        <v>157</v>
      </c>
      <c r="AF285" s="87" t="s">
        <v>158</v>
      </c>
      <c r="AG285" s="87" t="s">
        <v>159</v>
      </c>
      <c r="AH285" s="87" t="s">
        <v>160</v>
      </c>
      <c r="AI285" s="87" t="s">
        <v>161</v>
      </c>
      <c r="AJ285" s="87" t="s">
        <v>162</v>
      </c>
      <c r="AK285" s="87">
        <v>0</v>
      </c>
      <c r="AL285" s="87">
        <v>0</v>
      </c>
      <c r="AM285" s="87" t="s">
        <v>142</v>
      </c>
      <c r="AO285" s="87">
        <f t="shared" si="250"/>
        <v>283</v>
      </c>
      <c r="AP285" s="87">
        <f t="shared" si="248"/>
        <v>-3.94</v>
      </c>
      <c r="AQ285" s="87">
        <f t="shared" si="248"/>
        <v>0</v>
      </c>
      <c r="AR285" s="87">
        <f t="shared" si="251"/>
        <v>-9.4499999999999993</v>
      </c>
      <c r="AS285" s="87">
        <v>1</v>
      </c>
      <c r="AT285" s="87">
        <v>0</v>
      </c>
      <c r="AU285" s="87">
        <v>0</v>
      </c>
      <c r="AV285" s="87">
        <v>0</v>
      </c>
      <c r="AW285" s="87">
        <v>0</v>
      </c>
      <c r="AY285" s="133">
        <f t="shared" ref="AY285" si="281">IF(J285="", "", INT(J285))</f>
        <v>142</v>
      </c>
      <c r="AZ285" s="87">
        <f t="shared" si="254"/>
        <v>152</v>
      </c>
      <c r="BA285" s="87">
        <f t="shared" si="255"/>
        <v>153</v>
      </c>
      <c r="BB285" s="87">
        <f t="shared" si="256"/>
        <v>142</v>
      </c>
      <c r="BC285" s="87">
        <f t="shared" si="257"/>
        <v>142</v>
      </c>
      <c r="BD285" s="87" t="str">
        <f t="shared" si="258"/>
        <v>1c</v>
      </c>
      <c r="BE285" s="87" t="str">
        <f t="shared" si="259"/>
        <v>0</v>
      </c>
      <c r="BG285" s="87">
        <f t="shared" si="260"/>
        <v>142</v>
      </c>
      <c r="BH285" s="127" t="str">
        <f t="shared" si="261"/>
        <v>2.10E+11</v>
      </c>
      <c r="BI285" s="127" t="str">
        <f t="shared" si="262"/>
        <v>8.08E+10</v>
      </c>
      <c r="BJ285" s="87" t="str">
        <f t="shared" si="263"/>
        <v>7850</v>
      </c>
      <c r="BK285" s="87">
        <f t="shared" si="264"/>
        <v>1</v>
      </c>
      <c r="BL285" s="87">
        <f t="shared" si="265"/>
        <v>0.02</v>
      </c>
      <c r="BN285" s="129">
        <v>283</v>
      </c>
      <c r="BO285" s="129">
        <v>220</v>
      </c>
      <c r="BP285" s="129">
        <v>168</v>
      </c>
      <c r="BQ285" s="129">
        <v>283</v>
      </c>
      <c r="BR285" s="129">
        <v>283</v>
      </c>
      <c r="BS285" s="129" t="str">
        <v>1c</v>
      </c>
      <c r="BT285" s="129" t="str">
        <v>0</v>
      </c>
      <c r="BU285" s="87">
        <v>0</v>
      </c>
      <c r="BV285" s="129">
        <v>283</v>
      </c>
      <c r="BW285" s="129" t="str">
        <v>2.10E+11</v>
      </c>
      <c r="BX285" s="129" t="str">
        <v>8.08E+10</v>
      </c>
      <c r="BY285" s="129" t="str">
        <v>7850</v>
      </c>
      <c r="BZ285" s="129">
        <v>1.3</v>
      </c>
      <c r="CA285" s="129">
        <v>0.01</v>
      </c>
      <c r="CD285" s="87">
        <v>283</v>
      </c>
      <c r="CE285" s="87" t="s">
        <v>180</v>
      </c>
      <c r="CF285" s="87" t="s">
        <v>181</v>
      </c>
      <c r="CG285" s="87">
        <v>1</v>
      </c>
      <c r="CH285" s="87">
        <v>1.3</v>
      </c>
      <c r="CI285" s="87">
        <v>0.01</v>
      </c>
      <c r="CK285" s="87">
        <f t="shared" si="229"/>
        <v>283</v>
      </c>
      <c r="CL285" s="87">
        <f t="shared" si="271"/>
        <v>-3.94</v>
      </c>
      <c r="CM285" s="87">
        <f t="shared" si="271"/>
        <v>0</v>
      </c>
      <c r="CN285" s="87">
        <f t="shared" si="231"/>
        <v>-9.4499999999999993</v>
      </c>
      <c r="CO285" s="87">
        <v>1</v>
      </c>
      <c r="CP285" s="87">
        <v>0</v>
      </c>
      <c r="CR285" s="87">
        <f t="shared" si="252"/>
        <v>283</v>
      </c>
      <c r="CS285" s="87">
        <f t="shared" si="252"/>
        <v>220</v>
      </c>
      <c r="CT285" s="87">
        <f t="shared" si="252"/>
        <v>168</v>
      </c>
      <c r="CU285" s="87">
        <v>3</v>
      </c>
      <c r="CV285" s="87">
        <v>3</v>
      </c>
      <c r="CW285" s="87">
        <v>1</v>
      </c>
      <c r="CX285" s="87">
        <v>0</v>
      </c>
      <c r="CY285" s="87">
        <v>1</v>
      </c>
      <c r="CZ285" s="87">
        <v>3</v>
      </c>
      <c r="DA285" s="87">
        <v>1</v>
      </c>
      <c r="DB285" s="87" t="b">
        <v>1</v>
      </c>
    </row>
    <row r="286" spans="1:106" ht="12.75">
      <c r="B286" s="87">
        <f t="shared" si="277"/>
        <v>284</v>
      </c>
      <c r="C286" s="159">
        <v>4</v>
      </c>
      <c r="D286" s="158">
        <v>1.97</v>
      </c>
      <c r="E286" s="158">
        <v>3.4119999999999999</v>
      </c>
      <c r="F286" s="87" t="s">
        <v>142</v>
      </c>
      <c r="J286" s="87">
        <f t="shared" si="279"/>
        <v>142.19999999999999</v>
      </c>
      <c r="K286" s="126">
        <v>153</v>
      </c>
      <c r="L286" s="87">
        <v>1</v>
      </c>
      <c r="M286" s="87">
        <v>20</v>
      </c>
      <c r="N286" s="87" t="s">
        <v>154</v>
      </c>
      <c r="O286" s="87" t="s">
        <v>155</v>
      </c>
      <c r="P286" s="87">
        <v>0</v>
      </c>
      <c r="Q286" s="127">
        <v>6.1580000000000003E-5</v>
      </c>
      <c r="R286" s="87">
        <v>0</v>
      </c>
      <c r="S286" s="87">
        <v>0</v>
      </c>
      <c r="T286" s="127">
        <v>1553000000</v>
      </c>
      <c r="U286" s="127">
        <v>1553000000</v>
      </c>
      <c r="V286" s="127">
        <v>2488000000</v>
      </c>
      <c r="W286" s="127">
        <v>2488000000</v>
      </c>
      <c r="X286" s="87">
        <v>0</v>
      </c>
      <c r="Y286" s="87">
        <v>0</v>
      </c>
      <c r="Z286" s="127">
        <v>1195000000</v>
      </c>
      <c r="AA286" s="127">
        <v>1.4790000000000001E-5</v>
      </c>
      <c r="AB286" s="127">
        <v>12930000000</v>
      </c>
      <c r="AC286" s="87">
        <v>0.65</v>
      </c>
      <c r="AD286" s="87" t="s">
        <v>156</v>
      </c>
      <c r="AE286" s="87" t="s">
        <v>157</v>
      </c>
      <c r="AF286" s="87" t="s">
        <v>158</v>
      </c>
      <c r="AG286" s="87" t="s">
        <v>159</v>
      </c>
      <c r="AH286" s="87" t="s">
        <v>160</v>
      </c>
      <c r="AI286" s="87" t="s">
        <v>161</v>
      </c>
      <c r="AJ286" s="87" t="s">
        <v>162</v>
      </c>
      <c r="AK286" s="87">
        <v>0</v>
      </c>
      <c r="AL286" s="87">
        <v>0</v>
      </c>
      <c r="AM286" s="87" t="s">
        <v>142</v>
      </c>
      <c r="AO286" s="87">
        <f t="shared" si="250"/>
        <v>284</v>
      </c>
      <c r="AP286" s="87">
        <f t="shared" si="248"/>
        <v>1.97</v>
      </c>
      <c r="AQ286" s="87">
        <f t="shared" si="248"/>
        <v>3.4119999999999999</v>
      </c>
      <c r="AR286" s="87">
        <f t="shared" si="251"/>
        <v>4</v>
      </c>
      <c r="AS286" s="87">
        <v>1</v>
      </c>
      <c r="AT286" s="87">
        <v>0</v>
      </c>
      <c r="AU286" s="87">
        <v>0</v>
      </c>
      <c r="AV286" s="87">
        <v>0</v>
      </c>
      <c r="AW286" s="87">
        <v>0</v>
      </c>
      <c r="AY286" s="133"/>
      <c r="AZ286" s="87" t="str">
        <f t="shared" si="254"/>
        <v/>
      </c>
      <c r="BA286" s="87" t="str">
        <f t="shared" si="255"/>
        <v/>
      </c>
      <c r="BB286" s="87" t="str">
        <f t="shared" si="256"/>
        <v/>
      </c>
      <c r="BC286" s="87" t="str">
        <f t="shared" si="257"/>
        <v/>
      </c>
      <c r="BD286" s="87" t="str">
        <f t="shared" si="258"/>
        <v/>
      </c>
      <c r="BE286" s="87" t="str">
        <f t="shared" si="259"/>
        <v/>
      </c>
      <c r="BG286" s="87" t="str">
        <f t="shared" si="260"/>
        <v/>
      </c>
      <c r="BH286" s="127" t="str">
        <f t="shared" si="261"/>
        <v/>
      </c>
      <c r="BI286" s="127" t="str">
        <f t="shared" si="262"/>
        <v/>
      </c>
      <c r="BJ286" s="87" t="str">
        <f t="shared" si="263"/>
        <v/>
      </c>
      <c r="BK286" s="87" t="str">
        <f t="shared" si="264"/>
        <v/>
      </c>
      <c r="BL286" s="87" t="str">
        <f t="shared" si="265"/>
        <v/>
      </c>
      <c r="BN286" s="129">
        <v>284</v>
      </c>
      <c r="BO286" s="129">
        <v>273</v>
      </c>
      <c r="BP286" s="129">
        <v>221</v>
      </c>
      <c r="BQ286" s="129">
        <v>284</v>
      </c>
      <c r="BR286" s="129">
        <v>284</v>
      </c>
      <c r="BS286" s="129" t="str">
        <v>1c</v>
      </c>
      <c r="BT286" s="129" t="str">
        <v>0</v>
      </c>
      <c r="BU286" s="87">
        <v>0</v>
      </c>
      <c r="BV286" s="129">
        <v>284</v>
      </c>
      <c r="BW286" s="129" t="str">
        <v>2.10E+11</v>
      </c>
      <c r="BX286" s="129" t="str">
        <v>8.08E+10</v>
      </c>
      <c r="BY286" s="129" t="str">
        <v>7850</v>
      </c>
      <c r="BZ286" s="129">
        <v>1.3</v>
      </c>
      <c r="CA286" s="129">
        <v>0.01</v>
      </c>
      <c r="CD286" s="87">
        <v>284</v>
      </c>
      <c r="CE286" s="87" t="s">
        <v>180</v>
      </c>
      <c r="CF286" s="87" t="s">
        <v>181</v>
      </c>
      <c r="CG286" s="87">
        <v>1</v>
      </c>
      <c r="CH286" s="87">
        <v>1.3</v>
      </c>
      <c r="CI286" s="87">
        <v>0.01</v>
      </c>
      <c r="CK286" s="87">
        <f t="shared" si="229"/>
        <v>284</v>
      </c>
      <c r="CL286" s="87">
        <f t="shared" si="271"/>
        <v>1.97</v>
      </c>
      <c r="CM286" s="87">
        <f t="shared" si="271"/>
        <v>3.4119999999999999</v>
      </c>
      <c r="CN286" s="87">
        <f t="shared" si="231"/>
        <v>4</v>
      </c>
      <c r="CO286" s="87">
        <v>1</v>
      </c>
      <c r="CP286" s="87">
        <v>0</v>
      </c>
      <c r="CR286" s="87">
        <f t="shared" si="252"/>
        <v>284</v>
      </c>
      <c r="CS286" s="87">
        <f t="shared" si="252"/>
        <v>273</v>
      </c>
      <c r="CT286" s="87">
        <f t="shared" si="252"/>
        <v>221</v>
      </c>
      <c r="CU286" s="87">
        <v>3</v>
      </c>
      <c r="CV286" s="87">
        <v>3</v>
      </c>
      <c r="CW286" s="87">
        <v>1</v>
      </c>
      <c r="CX286" s="87">
        <v>0</v>
      </c>
      <c r="CY286" s="87">
        <v>1</v>
      </c>
      <c r="CZ286" s="87">
        <v>3</v>
      </c>
      <c r="DA286" s="87">
        <v>1</v>
      </c>
      <c r="DB286" s="87" t="b">
        <v>1</v>
      </c>
    </row>
    <row r="287" spans="1:106" ht="12.75">
      <c r="B287" s="87">
        <f t="shared" si="277"/>
        <v>285</v>
      </c>
      <c r="C287" s="159">
        <v>-9.4499999999999993</v>
      </c>
      <c r="D287" s="158">
        <v>1.97</v>
      </c>
      <c r="E287" s="158">
        <v>3.4119999999999999</v>
      </c>
      <c r="F287" s="87" t="s">
        <v>142</v>
      </c>
      <c r="J287" s="87">
        <f t="shared" si="279"/>
        <v>143.1</v>
      </c>
      <c r="K287" s="126">
        <v>153</v>
      </c>
      <c r="L287" s="87">
        <v>1</v>
      </c>
      <c r="M287" s="87">
        <v>20</v>
      </c>
      <c r="N287" s="87" t="s">
        <v>154</v>
      </c>
      <c r="O287" s="87" t="s">
        <v>155</v>
      </c>
      <c r="P287" s="87">
        <v>0</v>
      </c>
      <c r="Q287" s="127">
        <v>6.1580000000000003E-5</v>
      </c>
      <c r="R287" s="87">
        <v>0</v>
      </c>
      <c r="S287" s="87">
        <v>0</v>
      </c>
      <c r="T287" s="127">
        <v>1553000000</v>
      </c>
      <c r="U287" s="127">
        <v>1553000000</v>
      </c>
      <c r="V287" s="127">
        <v>2488000000</v>
      </c>
      <c r="W287" s="127">
        <v>2488000000</v>
      </c>
      <c r="X287" s="87">
        <v>0</v>
      </c>
      <c r="Y287" s="87">
        <v>0</v>
      </c>
      <c r="Z287" s="127">
        <v>1195000000</v>
      </c>
      <c r="AA287" s="127">
        <v>1.4790000000000001E-5</v>
      </c>
      <c r="AB287" s="127">
        <v>12930000000</v>
      </c>
      <c r="AC287" s="87">
        <v>0.65</v>
      </c>
      <c r="AD287" s="87" t="s">
        <v>156</v>
      </c>
      <c r="AE287" s="87" t="s">
        <v>157</v>
      </c>
      <c r="AF287" s="87" t="s">
        <v>158</v>
      </c>
      <c r="AG287" s="87" t="s">
        <v>159</v>
      </c>
      <c r="AH287" s="87" t="s">
        <v>160</v>
      </c>
      <c r="AI287" s="87" t="s">
        <v>161</v>
      </c>
      <c r="AJ287" s="87" t="s">
        <v>162</v>
      </c>
      <c r="AK287" s="87">
        <v>0</v>
      </c>
      <c r="AL287" s="87">
        <v>0</v>
      </c>
      <c r="AM287" s="87" t="s">
        <v>142</v>
      </c>
      <c r="AO287" s="87">
        <f t="shared" si="250"/>
        <v>285</v>
      </c>
      <c r="AP287" s="87">
        <f t="shared" si="248"/>
        <v>1.97</v>
      </c>
      <c r="AQ287" s="87">
        <f t="shared" si="248"/>
        <v>3.4119999999999999</v>
      </c>
      <c r="AR287" s="87">
        <f t="shared" si="251"/>
        <v>-9.4499999999999993</v>
      </c>
      <c r="AS287" s="87">
        <v>1</v>
      </c>
      <c r="AT287" s="87">
        <v>0</v>
      </c>
      <c r="AU287" s="87">
        <v>0</v>
      </c>
      <c r="AV287" s="87">
        <v>0</v>
      </c>
      <c r="AW287" s="87">
        <v>0</v>
      </c>
      <c r="AY287" s="133">
        <f t="shared" ref="AY287" si="282">IF(J287="", "", INT(J287))</f>
        <v>143</v>
      </c>
      <c r="AZ287" s="87">
        <f t="shared" si="254"/>
        <v>153</v>
      </c>
      <c r="BA287" s="87">
        <f t="shared" si="255"/>
        <v>154</v>
      </c>
      <c r="BB287" s="87">
        <f t="shared" si="256"/>
        <v>143</v>
      </c>
      <c r="BC287" s="87">
        <f t="shared" si="257"/>
        <v>143</v>
      </c>
      <c r="BD287" s="87" t="str">
        <f t="shared" si="258"/>
        <v>1c</v>
      </c>
      <c r="BE287" s="87" t="str">
        <f t="shared" si="259"/>
        <v>0</v>
      </c>
      <c r="BG287" s="87">
        <f t="shared" si="260"/>
        <v>143</v>
      </c>
      <c r="BH287" s="127" t="str">
        <f t="shared" si="261"/>
        <v>2.10E+11</v>
      </c>
      <c r="BI287" s="127" t="str">
        <f t="shared" si="262"/>
        <v>8.08E+10</v>
      </c>
      <c r="BJ287" s="87" t="str">
        <f t="shared" si="263"/>
        <v>7850</v>
      </c>
      <c r="BK287" s="87">
        <f t="shared" si="264"/>
        <v>1</v>
      </c>
      <c r="BL287" s="87">
        <f t="shared" si="265"/>
        <v>0.02</v>
      </c>
      <c r="BN287" s="129">
        <v>285</v>
      </c>
      <c r="BO287" s="129">
        <v>221</v>
      </c>
      <c r="BP287" s="129">
        <v>280</v>
      </c>
      <c r="BQ287" s="129">
        <v>285</v>
      </c>
      <c r="BR287" s="129">
        <v>285</v>
      </c>
      <c r="BS287" s="129" t="str">
        <v>1c</v>
      </c>
      <c r="BT287" s="129" t="str">
        <v>0</v>
      </c>
      <c r="BU287" s="87">
        <v>0</v>
      </c>
      <c r="BV287" s="129">
        <v>285</v>
      </c>
      <c r="BW287" s="129" t="str">
        <v>2.10E+11</v>
      </c>
      <c r="BX287" s="129" t="str">
        <v>8.08E+10</v>
      </c>
      <c r="BY287" s="129" t="str">
        <v>7850</v>
      </c>
      <c r="BZ287" s="129">
        <v>1.3</v>
      </c>
      <c r="CA287" s="129">
        <v>0.01</v>
      </c>
      <c r="CD287" s="87">
        <v>285</v>
      </c>
      <c r="CE287" s="87" t="s">
        <v>180</v>
      </c>
      <c r="CF287" s="87" t="s">
        <v>181</v>
      </c>
      <c r="CG287" s="87">
        <v>1</v>
      </c>
      <c r="CH287" s="87">
        <v>1.3</v>
      </c>
      <c r="CI287" s="87">
        <v>0.01</v>
      </c>
      <c r="CK287" s="87">
        <f t="shared" si="229"/>
        <v>285</v>
      </c>
      <c r="CL287" s="87">
        <f t="shared" si="271"/>
        <v>1.97</v>
      </c>
      <c r="CM287" s="87">
        <f t="shared" si="271"/>
        <v>3.4119999999999999</v>
      </c>
      <c r="CN287" s="87">
        <f t="shared" si="231"/>
        <v>-9.4499999999999993</v>
      </c>
      <c r="CO287" s="87">
        <v>1</v>
      </c>
      <c r="CP287" s="87">
        <v>0</v>
      </c>
      <c r="CR287" s="87">
        <f t="shared" si="252"/>
        <v>285</v>
      </c>
      <c r="CS287" s="87">
        <f t="shared" si="252"/>
        <v>221</v>
      </c>
      <c r="CT287" s="87">
        <f t="shared" si="252"/>
        <v>280</v>
      </c>
      <c r="CU287" s="87">
        <v>3</v>
      </c>
      <c r="CV287" s="87">
        <v>3</v>
      </c>
      <c r="CW287" s="87">
        <v>1</v>
      </c>
      <c r="CX287" s="87">
        <v>0</v>
      </c>
      <c r="CY287" s="87">
        <v>1</v>
      </c>
      <c r="CZ287" s="87">
        <v>3</v>
      </c>
      <c r="DA287" s="87">
        <v>1</v>
      </c>
      <c r="DB287" s="87" t="b">
        <v>1</v>
      </c>
    </row>
    <row r="288" spans="1:106" ht="12.75">
      <c r="J288" s="87">
        <f t="shared" si="279"/>
        <v>143.19999999999999</v>
      </c>
      <c r="K288" s="126">
        <v>154</v>
      </c>
      <c r="L288" s="87">
        <v>1</v>
      </c>
      <c r="M288" s="87">
        <v>20</v>
      </c>
      <c r="N288" s="87" t="s">
        <v>154</v>
      </c>
      <c r="O288" s="87" t="s">
        <v>155</v>
      </c>
      <c r="P288" s="87">
        <v>0</v>
      </c>
      <c r="Q288" s="127">
        <v>6.1580000000000003E-5</v>
      </c>
      <c r="R288" s="87">
        <v>0</v>
      </c>
      <c r="S288" s="87">
        <v>0</v>
      </c>
      <c r="T288" s="127">
        <v>1553000000</v>
      </c>
      <c r="U288" s="127">
        <v>1553000000</v>
      </c>
      <c r="V288" s="127">
        <v>2488000000</v>
      </c>
      <c r="W288" s="127">
        <v>2488000000</v>
      </c>
      <c r="X288" s="87">
        <v>0</v>
      </c>
      <c r="Y288" s="87">
        <v>0</v>
      </c>
      <c r="Z288" s="127">
        <v>1195000000</v>
      </c>
      <c r="AA288" s="127">
        <v>1.4790000000000001E-5</v>
      </c>
      <c r="AB288" s="127">
        <v>12930000000</v>
      </c>
      <c r="AC288" s="87">
        <v>0.65</v>
      </c>
      <c r="AD288" s="87" t="s">
        <v>156</v>
      </c>
      <c r="AE288" s="87" t="s">
        <v>157</v>
      </c>
      <c r="AF288" s="87" t="s">
        <v>158</v>
      </c>
      <c r="AG288" s="87" t="s">
        <v>159</v>
      </c>
      <c r="AH288" s="87" t="s">
        <v>160</v>
      </c>
      <c r="AI288" s="87" t="s">
        <v>161</v>
      </c>
      <c r="AJ288" s="87" t="s">
        <v>162</v>
      </c>
      <c r="AK288" s="87">
        <v>0</v>
      </c>
      <c r="AL288" s="87">
        <v>0</v>
      </c>
      <c r="AM288" s="87" t="s">
        <v>142</v>
      </c>
      <c r="AY288" s="133"/>
      <c r="AZ288" s="87" t="str">
        <f t="shared" si="254"/>
        <v/>
      </c>
      <c r="BA288" s="87" t="str">
        <f t="shared" si="255"/>
        <v/>
      </c>
      <c r="BB288" s="87" t="str">
        <f t="shared" si="256"/>
        <v/>
      </c>
      <c r="BC288" s="87" t="str">
        <f t="shared" si="257"/>
        <v/>
      </c>
      <c r="BD288" s="87" t="str">
        <f t="shared" si="258"/>
        <v/>
      </c>
      <c r="BE288" s="87" t="str">
        <f t="shared" si="259"/>
        <v/>
      </c>
      <c r="BG288" s="87" t="str">
        <f t="shared" si="260"/>
        <v/>
      </c>
      <c r="BH288" s="127" t="str">
        <f t="shared" si="261"/>
        <v/>
      </c>
      <c r="BI288" s="127" t="str">
        <f t="shared" si="262"/>
        <v/>
      </c>
      <c r="BJ288" s="87" t="str">
        <f t="shared" si="263"/>
        <v/>
      </c>
      <c r="BK288" s="87" t="str">
        <f t="shared" si="264"/>
        <v/>
      </c>
      <c r="BL288" s="87" t="str">
        <f t="shared" si="265"/>
        <v/>
      </c>
      <c r="BN288" s="129">
        <v>286</v>
      </c>
      <c r="BO288" s="129">
        <v>222</v>
      </c>
      <c r="BP288" s="129">
        <v>175</v>
      </c>
      <c r="BQ288" s="129">
        <v>286</v>
      </c>
      <c r="BR288" s="129">
        <v>286</v>
      </c>
      <c r="BS288" s="129" t="str">
        <v>1c</v>
      </c>
      <c r="BT288" s="129" t="str">
        <v>0</v>
      </c>
      <c r="BU288" s="87">
        <v>0</v>
      </c>
      <c r="BV288" s="129">
        <v>286</v>
      </c>
      <c r="BW288" s="129" t="str">
        <v>2.10E+11</v>
      </c>
      <c r="BX288" s="129" t="str">
        <v>8.08E+10</v>
      </c>
      <c r="BY288" s="129" t="str">
        <v>7850</v>
      </c>
      <c r="BZ288" s="129">
        <v>1.3</v>
      </c>
      <c r="CA288" s="129">
        <v>0.01</v>
      </c>
      <c r="CD288" s="87">
        <v>286</v>
      </c>
      <c r="CE288" s="87" t="s">
        <v>180</v>
      </c>
      <c r="CF288" s="87" t="s">
        <v>181</v>
      </c>
      <c r="CG288" s="87">
        <v>1</v>
      </c>
      <c r="CH288" s="87">
        <v>1.3</v>
      </c>
      <c r="CI288" s="87">
        <v>0.01</v>
      </c>
      <c r="CR288" s="87">
        <f t="shared" si="252"/>
        <v>286</v>
      </c>
      <c r="CS288" s="87">
        <f t="shared" si="252"/>
        <v>222</v>
      </c>
      <c r="CT288" s="87">
        <f t="shared" si="252"/>
        <v>175</v>
      </c>
      <c r="CU288" s="87">
        <v>3</v>
      </c>
      <c r="CV288" s="87">
        <v>3</v>
      </c>
      <c r="CW288" s="87">
        <v>1</v>
      </c>
      <c r="CX288" s="87">
        <v>0</v>
      </c>
      <c r="CY288" s="87">
        <v>1</v>
      </c>
      <c r="CZ288" s="87">
        <v>3</v>
      </c>
      <c r="DA288" s="87">
        <v>1</v>
      </c>
      <c r="DB288" s="87" t="b">
        <v>1</v>
      </c>
    </row>
    <row r="289" spans="10:106" ht="12.75">
      <c r="J289" s="87">
        <f t="shared" si="279"/>
        <v>144.1</v>
      </c>
      <c r="K289" s="126">
        <v>154</v>
      </c>
      <c r="L289" s="87">
        <v>1</v>
      </c>
      <c r="M289" s="87">
        <v>20</v>
      </c>
      <c r="N289" s="87" t="s">
        <v>154</v>
      </c>
      <c r="O289" s="87" t="s">
        <v>155</v>
      </c>
      <c r="P289" s="87">
        <v>0</v>
      </c>
      <c r="Q289" s="127">
        <v>6.1580000000000003E-5</v>
      </c>
      <c r="R289" s="87">
        <v>0</v>
      </c>
      <c r="S289" s="87">
        <v>0</v>
      </c>
      <c r="T289" s="127">
        <v>1553000000</v>
      </c>
      <c r="U289" s="127">
        <v>1553000000</v>
      </c>
      <c r="V289" s="127">
        <v>2488000000</v>
      </c>
      <c r="W289" s="127">
        <v>2488000000</v>
      </c>
      <c r="X289" s="87">
        <v>0</v>
      </c>
      <c r="Y289" s="87">
        <v>0</v>
      </c>
      <c r="Z289" s="127">
        <v>1195000000</v>
      </c>
      <c r="AA289" s="127">
        <v>1.4790000000000001E-5</v>
      </c>
      <c r="AB289" s="127">
        <v>12930000000</v>
      </c>
      <c r="AC289" s="87">
        <v>0.65</v>
      </c>
      <c r="AD289" s="87" t="s">
        <v>156</v>
      </c>
      <c r="AE289" s="87" t="s">
        <v>157</v>
      </c>
      <c r="AF289" s="87" t="s">
        <v>158</v>
      </c>
      <c r="AG289" s="87" t="s">
        <v>159</v>
      </c>
      <c r="AH289" s="87" t="s">
        <v>160</v>
      </c>
      <c r="AI289" s="87" t="s">
        <v>161</v>
      </c>
      <c r="AJ289" s="87" t="s">
        <v>162</v>
      </c>
      <c r="AK289" s="87">
        <v>0</v>
      </c>
      <c r="AL289" s="87">
        <v>0</v>
      </c>
      <c r="AM289" s="87" t="s">
        <v>142</v>
      </c>
      <c r="AY289" s="133">
        <f t="shared" ref="AY289" si="283">IF(J289="", "", INT(J289))</f>
        <v>144</v>
      </c>
      <c r="AZ289" s="87">
        <f t="shared" si="254"/>
        <v>154</v>
      </c>
      <c r="BA289" s="87">
        <f t="shared" si="255"/>
        <v>155</v>
      </c>
      <c r="BB289" s="87">
        <f t="shared" si="256"/>
        <v>144</v>
      </c>
      <c r="BC289" s="87">
        <f t="shared" si="257"/>
        <v>144</v>
      </c>
      <c r="BD289" s="87" t="str">
        <f t="shared" si="258"/>
        <v>1c</v>
      </c>
      <c r="BE289" s="87" t="str">
        <f t="shared" si="259"/>
        <v>0</v>
      </c>
      <c r="BG289" s="87">
        <f t="shared" si="260"/>
        <v>144</v>
      </c>
      <c r="BH289" s="127" t="str">
        <f t="shared" si="261"/>
        <v>2.10E+11</v>
      </c>
      <c r="BI289" s="127" t="str">
        <f t="shared" si="262"/>
        <v>8.08E+10</v>
      </c>
      <c r="BJ289" s="87" t="str">
        <f t="shared" si="263"/>
        <v>7850</v>
      </c>
      <c r="BK289" s="87">
        <f t="shared" si="264"/>
        <v>1</v>
      </c>
      <c r="BL289" s="87">
        <f t="shared" si="265"/>
        <v>0.02</v>
      </c>
      <c r="BN289" s="129">
        <v>287</v>
      </c>
      <c r="BO289" s="129">
        <v>101</v>
      </c>
      <c r="BP289" s="129">
        <v>265</v>
      </c>
      <c r="BQ289" s="129">
        <v>287</v>
      </c>
      <c r="BR289" s="129">
        <v>287</v>
      </c>
      <c r="BS289" s="129" t="str">
        <v>1c</v>
      </c>
      <c r="BT289" s="129" t="str">
        <v>0</v>
      </c>
      <c r="BU289" s="87">
        <v>0</v>
      </c>
      <c r="BV289" s="129">
        <v>287</v>
      </c>
      <c r="BW289" s="129" t="str">
        <v>2.10E+11</v>
      </c>
      <c r="BX289" s="129" t="str">
        <v>8.08E+10</v>
      </c>
      <c r="BY289" s="129" t="str">
        <v>7850</v>
      </c>
      <c r="BZ289" s="129">
        <v>0.5</v>
      </c>
      <c r="CA289" s="129">
        <v>0.01</v>
      </c>
      <c r="CD289" s="87">
        <v>287</v>
      </c>
      <c r="CE289" s="87" t="s">
        <v>180</v>
      </c>
      <c r="CF289" s="87" t="s">
        <v>181</v>
      </c>
      <c r="CG289" s="87">
        <v>1</v>
      </c>
      <c r="CH289" s="87">
        <v>0.5</v>
      </c>
      <c r="CI289" s="87">
        <v>0.01</v>
      </c>
      <c r="CR289" s="87">
        <f t="shared" si="252"/>
        <v>287</v>
      </c>
      <c r="CS289" s="87">
        <f t="shared" si="252"/>
        <v>101</v>
      </c>
      <c r="CT289" s="87">
        <f t="shared" si="252"/>
        <v>265</v>
      </c>
      <c r="CU289" s="87">
        <v>3</v>
      </c>
      <c r="CV289" s="87">
        <v>3</v>
      </c>
      <c r="CW289" s="87">
        <v>1</v>
      </c>
      <c r="CX289" s="87">
        <v>0</v>
      </c>
      <c r="CY289" s="87">
        <v>1</v>
      </c>
      <c r="CZ289" s="87">
        <v>3</v>
      </c>
      <c r="DA289" s="87">
        <v>1</v>
      </c>
      <c r="DB289" s="87" t="b">
        <v>1</v>
      </c>
    </row>
    <row r="290" spans="10:106" ht="12.75">
      <c r="J290" s="87">
        <f t="shared" si="279"/>
        <v>144.19999999999999</v>
      </c>
      <c r="K290" s="126">
        <v>155</v>
      </c>
      <c r="L290" s="87">
        <v>1</v>
      </c>
      <c r="M290" s="87">
        <v>20</v>
      </c>
      <c r="N290" s="87" t="s">
        <v>154</v>
      </c>
      <c r="O290" s="87" t="s">
        <v>155</v>
      </c>
      <c r="P290" s="87">
        <v>0</v>
      </c>
      <c r="Q290" s="127">
        <v>6.1580000000000003E-5</v>
      </c>
      <c r="R290" s="87">
        <v>0</v>
      </c>
      <c r="S290" s="87">
        <v>0</v>
      </c>
      <c r="T290" s="127">
        <v>1553000000</v>
      </c>
      <c r="U290" s="127">
        <v>1553000000</v>
      </c>
      <c r="V290" s="127">
        <v>2488000000</v>
      </c>
      <c r="W290" s="127">
        <v>2488000000</v>
      </c>
      <c r="X290" s="87">
        <v>0</v>
      </c>
      <c r="Y290" s="87">
        <v>0</v>
      </c>
      <c r="Z290" s="127">
        <v>1195000000</v>
      </c>
      <c r="AA290" s="127">
        <v>1.4790000000000001E-5</v>
      </c>
      <c r="AB290" s="127">
        <v>12930000000</v>
      </c>
      <c r="AC290" s="87">
        <v>0.65</v>
      </c>
      <c r="AD290" s="87" t="s">
        <v>156</v>
      </c>
      <c r="AE290" s="87" t="s">
        <v>157</v>
      </c>
      <c r="AF290" s="87" t="s">
        <v>158</v>
      </c>
      <c r="AG290" s="87" t="s">
        <v>159</v>
      </c>
      <c r="AH290" s="87" t="s">
        <v>160</v>
      </c>
      <c r="AI290" s="87" t="s">
        <v>161</v>
      </c>
      <c r="AJ290" s="87" t="s">
        <v>162</v>
      </c>
      <c r="AK290" s="87">
        <v>0</v>
      </c>
      <c r="AL290" s="87">
        <v>0</v>
      </c>
      <c r="AM290" s="87" t="s">
        <v>142</v>
      </c>
      <c r="AY290" s="133"/>
      <c r="AZ290" s="87" t="str">
        <f t="shared" si="254"/>
        <v/>
      </c>
      <c r="BA290" s="87" t="str">
        <f t="shared" si="255"/>
        <v/>
      </c>
      <c r="BB290" s="87" t="str">
        <f t="shared" si="256"/>
        <v/>
      </c>
      <c r="BC290" s="87" t="str">
        <f t="shared" si="257"/>
        <v/>
      </c>
      <c r="BD290" s="87" t="str">
        <f t="shared" si="258"/>
        <v/>
      </c>
      <c r="BE290" s="87" t="str">
        <f t="shared" si="259"/>
        <v/>
      </c>
      <c r="BG290" s="87" t="str">
        <f t="shared" si="260"/>
        <v/>
      </c>
      <c r="BH290" s="127" t="str">
        <f t="shared" si="261"/>
        <v/>
      </c>
      <c r="BI290" s="127" t="str">
        <f t="shared" si="262"/>
        <v/>
      </c>
      <c r="BJ290" s="87" t="str">
        <f t="shared" si="263"/>
        <v/>
      </c>
      <c r="BK290" s="87" t="str">
        <f t="shared" si="264"/>
        <v/>
      </c>
      <c r="BL290" s="87" t="str">
        <f t="shared" si="265"/>
        <v/>
      </c>
      <c r="BN290" s="129">
        <v>288</v>
      </c>
      <c r="BO290" s="129">
        <v>265</v>
      </c>
      <c r="BP290" s="129">
        <v>278</v>
      </c>
      <c r="BQ290" s="129">
        <v>288</v>
      </c>
      <c r="BR290" s="129">
        <v>288</v>
      </c>
      <c r="BS290" s="129" t="str">
        <v>1c</v>
      </c>
      <c r="BT290" s="129" t="str">
        <v>0</v>
      </c>
      <c r="BU290" s="87">
        <v>0</v>
      </c>
      <c r="BV290" s="129">
        <v>288</v>
      </c>
      <c r="BW290" s="129" t="str">
        <v>2.10E+11</v>
      </c>
      <c r="BX290" s="129" t="str">
        <v>8.08E+10</v>
      </c>
      <c r="BY290" s="129" t="str">
        <v>7850</v>
      </c>
      <c r="BZ290" s="129">
        <v>0.5</v>
      </c>
      <c r="CA290" s="129">
        <v>0.01</v>
      </c>
      <c r="CD290" s="87">
        <v>288</v>
      </c>
      <c r="CE290" s="87" t="s">
        <v>180</v>
      </c>
      <c r="CF290" s="87" t="s">
        <v>181</v>
      </c>
      <c r="CG290" s="87">
        <v>1</v>
      </c>
      <c r="CH290" s="87">
        <v>0.5</v>
      </c>
      <c r="CI290" s="87">
        <v>0.01</v>
      </c>
      <c r="CR290" s="87">
        <f t="shared" si="252"/>
        <v>288</v>
      </c>
      <c r="CS290" s="87">
        <f t="shared" si="252"/>
        <v>265</v>
      </c>
      <c r="CT290" s="87">
        <f t="shared" si="252"/>
        <v>278</v>
      </c>
      <c r="CU290" s="87">
        <v>3</v>
      </c>
      <c r="CV290" s="87">
        <v>3</v>
      </c>
      <c r="CW290" s="87">
        <v>1</v>
      </c>
      <c r="CX290" s="87">
        <v>0</v>
      </c>
      <c r="CY290" s="87">
        <v>1</v>
      </c>
      <c r="CZ290" s="87">
        <v>3</v>
      </c>
      <c r="DA290" s="87">
        <v>1</v>
      </c>
      <c r="DB290" s="87" t="b">
        <v>1</v>
      </c>
    </row>
    <row r="291" spans="10:106" ht="12.75">
      <c r="J291" s="87">
        <f t="shared" si="279"/>
        <v>145.1</v>
      </c>
      <c r="K291" s="126">
        <v>155</v>
      </c>
      <c r="L291" s="87">
        <v>1</v>
      </c>
      <c r="M291" s="87">
        <v>20</v>
      </c>
      <c r="N291" s="87" t="s">
        <v>154</v>
      </c>
      <c r="O291" s="87" t="s">
        <v>155</v>
      </c>
      <c r="P291" s="87">
        <v>0</v>
      </c>
      <c r="Q291" s="127">
        <v>6.1580000000000003E-5</v>
      </c>
      <c r="R291" s="87">
        <v>0</v>
      </c>
      <c r="S291" s="87">
        <v>0</v>
      </c>
      <c r="T291" s="127">
        <v>1553000000</v>
      </c>
      <c r="U291" s="127">
        <v>1553000000</v>
      </c>
      <c r="V291" s="127">
        <v>2488000000</v>
      </c>
      <c r="W291" s="127">
        <v>2488000000</v>
      </c>
      <c r="X291" s="87">
        <v>0</v>
      </c>
      <c r="Y291" s="87">
        <v>0</v>
      </c>
      <c r="Z291" s="127">
        <v>1195000000</v>
      </c>
      <c r="AA291" s="127">
        <v>1.4790000000000001E-5</v>
      </c>
      <c r="AB291" s="127">
        <v>12930000000</v>
      </c>
      <c r="AC291" s="87">
        <v>0.65</v>
      </c>
      <c r="AD291" s="87" t="s">
        <v>156</v>
      </c>
      <c r="AE291" s="87" t="s">
        <v>157</v>
      </c>
      <c r="AF291" s="87" t="s">
        <v>158</v>
      </c>
      <c r="AG291" s="87" t="s">
        <v>159</v>
      </c>
      <c r="AH291" s="87" t="s">
        <v>160</v>
      </c>
      <c r="AI291" s="87" t="s">
        <v>161</v>
      </c>
      <c r="AJ291" s="87" t="s">
        <v>162</v>
      </c>
      <c r="AK291" s="87">
        <v>0</v>
      </c>
      <c r="AL291" s="87">
        <v>0</v>
      </c>
      <c r="AM291" s="87" t="s">
        <v>142</v>
      </c>
      <c r="AY291" s="133">
        <f t="shared" ref="AY291" si="284">IF(J291="", "", INT(J291))</f>
        <v>145</v>
      </c>
      <c r="AZ291" s="87">
        <f t="shared" si="254"/>
        <v>155</v>
      </c>
      <c r="BA291" s="87">
        <f t="shared" si="255"/>
        <v>156</v>
      </c>
      <c r="BB291" s="87">
        <f t="shared" si="256"/>
        <v>145</v>
      </c>
      <c r="BC291" s="87">
        <f t="shared" si="257"/>
        <v>145</v>
      </c>
      <c r="BD291" s="87" t="str">
        <f t="shared" si="258"/>
        <v>1c</v>
      </c>
      <c r="BE291" s="87" t="str">
        <f t="shared" si="259"/>
        <v>0</v>
      </c>
      <c r="BG291" s="87">
        <f t="shared" si="260"/>
        <v>145</v>
      </c>
      <c r="BH291" s="127" t="str">
        <f t="shared" si="261"/>
        <v>2.10E+11</v>
      </c>
      <c r="BI291" s="127" t="str">
        <f t="shared" si="262"/>
        <v>8.08E+10</v>
      </c>
      <c r="BJ291" s="87" t="str">
        <f t="shared" si="263"/>
        <v>7850</v>
      </c>
      <c r="BK291" s="87">
        <f t="shared" si="264"/>
        <v>1</v>
      </c>
      <c r="BL291" s="87">
        <f t="shared" si="265"/>
        <v>0.02</v>
      </c>
      <c r="BN291" s="129">
        <v>289</v>
      </c>
      <c r="BO291" s="129">
        <v>266</v>
      </c>
      <c r="BP291" s="129">
        <v>274</v>
      </c>
      <c r="BQ291" s="129">
        <v>289</v>
      </c>
      <c r="BR291" s="129">
        <v>289</v>
      </c>
      <c r="BS291" s="129" t="str">
        <v>1c</v>
      </c>
      <c r="BT291" s="129" t="str">
        <v>0</v>
      </c>
      <c r="BU291" s="87">
        <v>0</v>
      </c>
      <c r="BV291" s="129">
        <v>289</v>
      </c>
      <c r="BW291" s="129" t="str">
        <v>2.10E+11</v>
      </c>
      <c r="BX291" s="129" t="str">
        <v>8.08E+10</v>
      </c>
      <c r="BY291" s="129" t="str">
        <v>7850</v>
      </c>
      <c r="BZ291" s="129">
        <v>1.3</v>
      </c>
      <c r="CA291" s="129">
        <v>0.01</v>
      </c>
      <c r="CD291" s="87">
        <v>289</v>
      </c>
      <c r="CE291" s="87" t="s">
        <v>180</v>
      </c>
      <c r="CF291" s="87" t="s">
        <v>181</v>
      </c>
      <c r="CG291" s="87">
        <v>1</v>
      </c>
      <c r="CH291" s="87">
        <v>1.3</v>
      </c>
      <c r="CI291" s="87">
        <v>0.01</v>
      </c>
      <c r="CR291" s="87">
        <f t="shared" si="252"/>
        <v>289</v>
      </c>
      <c r="CS291" s="87">
        <f t="shared" si="252"/>
        <v>266</v>
      </c>
      <c r="CT291" s="87">
        <f t="shared" si="252"/>
        <v>274</v>
      </c>
      <c r="CU291" s="87">
        <v>3</v>
      </c>
      <c r="CV291" s="87">
        <v>3</v>
      </c>
      <c r="CW291" s="87">
        <v>1</v>
      </c>
      <c r="CX291" s="87">
        <v>0</v>
      </c>
      <c r="CY291" s="87">
        <v>1</v>
      </c>
      <c r="CZ291" s="87">
        <v>3</v>
      </c>
      <c r="DA291" s="87">
        <v>1</v>
      </c>
      <c r="DB291" s="87" t="b">
        <v>1</v>
      </c>
    </row>
    <row r="292" spans="10:106" ht="12.75">
      <c r="J292" s="87">
        <f t="shared" si="279"/>
        <v>145.19999999999999</v>
      </c>
      <c r="K292" s="126">
        <v>156</v>
      </c>
      <c r="L292" s="87">
        <v>1</v>
      </c>
      <c r="M292" s="87">
        <v>20</v>
      </c>
      <c r="N292" s="87" t="s">
        <v>154</v>
      </c>
      <c r="O292" s="87" t="s">
        <v>155</v>
      </c>
      <c r="P292" s="87">
        <v>0</v>
      </c>
      <c r="Q292" s="127">
        <v>6.1580000000000003E-5</v>
      </c>
      <c r="R292" s="87">
        <v>0</v>
      </c>
      <c r="S292" s="87">
        <v>0</v>
      </c>
      <c r="T292" s="127">
        <v>1553000000</v>
      </c>
      <c r="U292" s="127">
        <v>1553000000</v>
      </c>
      <c r="V292" s="127">
        <v>2488000000</v>
      </c>
      <c r="W292" s="127">
        <v>2488000000</v>
      </c>
      <c r="X292" s="87">
        <v>0</v>
      </c>
      <c r="Y292" s="87">
        <v>0</v>
      </c>
      <c r="Z292" s="127">
        <v>1195000000</v>
      </c>
      <c r="AA292" s="127">
        <v>1.4790000000000001E-5</v>
      </c>
      <c r="AB292" s="127">
        <v>12930000000</v>
      </c>
      <c r="AC292" s="87">
        <v>0.65</v>
      </c>
      <c r="AD292" s="87" t="s">
        <v>156</v>
      </c>
      <c r="AE292" s="87" t="s">
        <v>157</v>
      </c>
      <c r="AF292" s="87" t="s">
        <v>158</v>
      </c>
      <c r="AG292" s="87" t="s">
        <v>159</v>
      </c>
      <c r="AH292" s="87" t="s">
        <v>160</v>
      </c>
      <c r="AI292" s="87" t="s">
        <v>161</v>
      </c>
      <c r="AJ292" s="87" t="s">
        <v>162</v>
      </c>
      <c r="AK292" s="87">
        <v>0</v>
      </c>
      <c r="AL292" s="87">
        <v>0</v>
      </c>
      <c r="AM292" s="87" t="s">
        <v>142</v>
      </c>
      <c r="AY292" s="133"/>
      <c r="AZ292" s="87" t="str">
        <f t="shared" si="254"/>
        <v/>
      </c>
      <c r="BA292" s="87" t="str">
        <f t="shared" si="255"/>
        <v/>
      </c>
      <c r="BB292" s="87" t="str">
        <f t="shared" si="256"/>
        <v/>
      </c>
      <c r="BC292" s="87" t="str">
        <f t="shared" si="257"/>
        <v/>
      </c>
      <c r="BD292" s="87" t="str">
        <f t="shared" si="258"/>
        <v/>
      </c>
      <c r="BE292" s="87" t="str">
        <f t="shared" si="259"/>
        <v/>
      </c>
      <c r="BG292" s="87" t="str">
        <f t="shared" si="260"/>
        <v/>
      </c>
      <c r="BH292" s="127" t="str">
        <f t="shared" si="261"/>
        <v/>
      </c>
      <c r="BI292" s="127" t="str">
        <f t="shared" si="262"/>
        <v/>
      </c>
      <c r="BJ292" s="87" t="str">
        <f t="shared" si="263"/>
        <v/>
      </c>
      <c r="BK292" s="87" t="str">
        <f t="shared" si="264"/>
        <v/>
      </c>
      <c r="BL292" s="87" t="str">
        <f t="shared" si="265"/>
        <v/>
      </c>
      <c r="BN292" s="129">
        <v>290</v>
      </c>
      <c r="BO292" s="129">
        <v>112</v>
      </c>
      <c r="BP292" s="129">
        <v>267</v>
      </c>
      <c r="BQ292" s="129">
        <v>290</v>
      </c>
      <c r="BR292" s="129">
        <v>290</v>
      </c>
      <c r="BS292" s="129" t="str">
        <v>1c</v>
      </c>
      <c r="BT292" s="129" t="str">
        <v>0</v>
      </c>
      <c r="BU292" s="87">
        <v>0</v>
      </c>
      <c r="BV292" s="129">
        <v>290</v>
      </c>
      <c r="BW292" s="129" t="str">
        <v>2.10E+11</v>
      </c>
      <c r="BX292" s="129" t="str">
        <v>8.08E+10</v>
      </c>
      <c r="BY292" s="129" t="str">
        <v>7850</v>
      </c>
      <c r="BZ292" s="129">
        <v>0.5</v>
      </c>
      <c r="CA292" s="129">
        <v>0.01</v>
      </c>
      <c r="CD292" s="87">
        <v>290</v>
      </c>
      <c r="CE292" s="87" t="s">
        <v>180</v>
      </c>
      <c r="CF292" s="87" t="s">
        <v>181</v>
      </c>
      <c r="CG292" s="87">
        <v>1</v>
      </c>
      <c r="CH292" s="87">
        <v>0.5</v>
      </c>
      <c r="CI292" s="87">
        <v>0.01</v>
      </c>
      <c r="CR292" s="87">
        <f t="shared" si="252"/>
        <v>290</v>
      </c>
      <c r="CS292" s="87">
        <f t="shared" si="252"/>
        <v>112</v>
      </c>
      <c r="CT292" s="87">
        <f t="shared" si="252"/>
        <v>267</v>
      </c>
      <c r="CU292" s="87">
        <v>3</v>
      </c>
      <c r="CV292" s="87">
        <v>3</v>
      </c>
      <c r="CW292" s="87">
        <v>1</v>
      </c>
      <c r="CX292" s="87">
        <v>0</v>
      </c>
      <c r="CY292" s="87">
        <v>1</v>
      </c>
      <c r="CZ292" s="87">
        <v>3</v>
      </c>
      <c r="DA292" s="87">
        <v>1</v>
      </c>
      <c r="DB292" s="87" t="b">
        <v>1</v>
      </c>
    </row>
    <row r="293" spans="10:106" ht="12.75">
      <c r="J293" s="87">
        <f t="shared" si="279"/>
        <v>146.1</v>
      </c>
      <c r="K293" s="126">
        <v>156</v>
      </c>
      <c r="L293" s="87">
        <v>1</v>
      </c>
      <c r="M293" s="87">
        <v>20</v>
      </c>
      <c r="N293" s="87" t="s">
        <v>154</v>
      </c>
      <c r="O293" s="87" t="s">
        <v>155</v>
      </c>
      <c r="P293" s="87">
        <v>0</v>
      </c>
      <c r="Q293" s="127">
        <v>6.1580000000000003E-5</v>
      </c>
      <c r="R293" s="87">
        <v>0</v>
      </c>
      <c r="S293" s="87">
        <v>0</v>
      </c>
      <c r="T293" s="127">
        <v>1553000000</v>
      </c>
      <c r="U293" s="127">
        <v>1553000000</v>
      </c>
      <c r="V293" s="127">
        <v>2488000000</v>
      </c>
      <c r="W293" s="127">
        <v>2488000000</v>
      </c>
      <c r="X293" s="87">
        <v>0</v>
      </c>
      <c r="Y293" s="87">
        <v>0</v>
      </c>
      <c r="Z293" s="127">
        <v>1195000000</v>
      </c>
      <c r="AA293" s="127">
        <v>1.4790000000000001E-5</v>
      </c>
      <c r="AB293" s="127">
        <v>12930000000</v>
      </c>
      <c r="AC293" s="87">
        <v>0.65</v>
      </c>
      <c r="AD293" s="87" t="s">
        <v>156</v>
      </c>
      <c r="AE293" s="87" t="s">
        <v>157</v>
      </c>
      <c r="AF293" s="87" t="s">
        <v>158</v>
      </c>
      <c r="AG293" s="87" t="s">
        <v>159</v>
      </c>
      <c r="AH293" s="87" t="s">
        <v>160</v>
      </c>
      <c r="AI293" s="87" t="s">
        <v>161</v>
      </c>
      <c r="AJ293" s="87" t="s">
        <v>162</v>
      </c>
      <c r="AK293" s="87">
        <v>0</v>
      </c>
      <c r="AL293" s="87">
        <v>0</v>
      </c>
      <c r="AM293" s="87" t="s">
        <v>142</v>
      </c>
      <c r="AY293" s="133">
        <f t="shared" ref="AY293" si="285">IF(J293="", "", INT(J293))</f>
        <v>146</v>
      </c>
      <c r="AZ293" s="87">
        <f t="shared" si="254"/>
        <v>156</v>
      </c>
      <c r="BA293" s="87">
        <f t="shared" si="255"/>
        <v>157</v>
      </c>
      <c r="BB293" s="87">
        <f t="shared" si="256"/>
        <v>146</v>
      </c>
      <c r="BC293" s="87">
        <f t="shared" si="257"/>
        <v>146</v>
      </c>
      <c r="BD293" s="87" t="str">
        <f t="shared" si="258"/>
        <v>1c</v>
      </c>
      <c r="BE293" s="87" t="str">
        <f t="shared" si="259"/>
        <v>0</v>
      </c>
      <c r="BG293" s="87">
        <f t="shared" si="260"/>
        <v>146</v>
      </c>
      <c r="BH293" s="127" t="str">
        <f t="shared" si="261"/>
        <v>2.10E+11</v>
      </c>
      <c r="BI293" s="127" t="str">
        <f t="shared" si="262"/>
        <v>8.08E+10</v>
      </c>
      <c r="BJ293" s="87" t="str">
        <f t="shared" si="263"/>
        <v>7850</v>
      </c>
      <c r="BK293" s="87">
        <f t="shared" si="264"/>
        <v>1</v>
      </c>
      <c r="BL293" s="87">
        <f t="shared" si="265"/>
        <v>0.02</v>
      </c>
      <c r="BN293" s="129">
        <v>291</v>
      </c>
      <c r="BO293" s="129">
        <v>267</v>
      </c>
      <c r="BP293" s="129">
        <v>277</v>
      </c>
      <c r="BQ293" s="129">
        <v>291</v>
      </c>
      <c r="BR293" s="129">
        <v>291</v>
      </c>
      <c r="BS293" s="129" t="str">
        <v>1c</v>
      </c>
      <c r="BT293" s="129" t="str">
        <v>0</v>
      </c>
      <c r="BU293" s="87">
        <v>0</v>
      </c>
      <c r="BV293" s="129">
        <v>291</v>
      </c>
      <c r="BW293" s="129" t="str">
        <v>2.10E+11</v>
      </c>
      <c r="BX293" s="129" t="str">
        <v>8.08E+10</v>
      </c>
      <c r="BY293" s="129" t="str">
        <v>7850</v>
      </c>
      <c r="BZ293" s="129">
        <v>0.5</v>
      </c>
      <c r="CA293" s="129">
        <v>0.01</v>
      </c>
      <c r="CD293" s="87">
        <v>291</v>
      </c>
      <c r="CE293" s="87" t="s">
        <v>180</v>
      </c>
      <c r="CF293" s="87" t="s">
        <v>181</v>
      </c>
      <c r="CG293" s="87">
        <v>1</v>
      </c>
      <c r="CH293" s="87">
        <v>0.5</v>
      </c>
      <c r="CI293" s="87">
        <v>0.01</v>
      </c>
      <c r="CR293" s="87">
        <f t="shared" si="252"/>
        <v>291</v>
      </c>
      <c r="CS293" s="87">
        <f t="shared" si="252"/>
        <v>267</v>
      </c>
      <c r="CT293" s="87">
        <f t="shared" si="252"/>
        <v>277</v>
      </c>
      <c r="CU293" s="87">
        <v>3</v>
      </c>
      <c r="CV293" s="87">
        <v>3</v>
      </c>
      <c r="CW293" s="87">
        <v>1</v>
      </c>
      <c r="CX293" s="87">
        <v>0</v>
      </c>
      <c r="CY293" s="87">
        <v>1</v>
      </c>
      <c r="CZ293" s="87">
        <v>3</v>
      </c>
      <c r="DA293" s="87">
        <v>1</v>
      </c>
      <c r="DB293" s="87" t="b">
        <v>1</v>
      </c>
    </row>
    <row r="294" spans="10:106" ht="12.75">
      <c r="J294" s="87">
        <f t="shared" si="279"/>
        <v>146.19999999999999</v>
      </c>
      <c r="K294" s="126">
        <v>157</v>
      </c>
      <c r="L294" s="87">
        <v>1</v>
      </c>
      <c r="M294" s="87">
        <v>20</v>
      </c>
      <c r="N294" s="87" t="s">
        <v>154</v>
      </c>
      <c r="O294" s="87" t="s">
        <v>155</v>
      </c>
      <c r="P294" s="87">
        <v>0</v>
      </c>
      <c r="Q294" s="127">
        <v>6.1580000000000003E-5</v>
      </c>
      <c r="R294" s="87">
        <v>0</v>
      </c>
      <c r="S294" s="87">
        <v>0</v>
      </c>
      <c r="T294" s="127">
        <v>1553000000</v>
      </c>
      <c r="U294" s="127">
        <v>1553000000</v>
      </c>
      <c r="V294" s="127">
        <v>2488000000</v>
      </c>
      <c r="W294" s="127">
        <v>2488000000</v>
      </c>
      <c r="X294" s="87">
        <v>0</v>
      </c>
      <c r="Y294" s="87">
        <v>0</v>
      </c>
      <c r="Z294" s="127">
        <v>1195000000</v>
      </c>
      <c r="AA294" s="127">
        <v>1.4790000000000001E-5</v>
      </c>
      <c r="AB294" s="127">
        <v>12930000000</v>
      </c>
      <c r="AC294" s="87">
        <v>0.65</v>
      </c>
      <c r="AD294" s="87" t="s">
        <v>156</v>
      </c>
      <c r="AE294" s="87" t="s">
        <v>157</v>
      </c>
      <c r="AF294" s="87" t="s">
        <v>158</v>
      </c>
      <c r="AG294" s="87" t="s">
        <v>159</v>
      </c>
      <c r="AH294" s="87" t="s">
        <v>160</v>
      </c>
      <c r="AI294" s="87" t="s">
        <v>161</v>
      </c>
      <c r="AJ294" s="87" t="s">
        <v>162</v>
      </c>
      <c r="AK294" s="87">
        <v>0</v>
      </c>
      <c r="AL294" s="87">
        <v>0</v>
      </c>
      <c r="AM294" s="87" t="s">
        <v>142</v>
      </c>
      <c r="AY294" s="133"/>
      <c r="AZ294" s="87" t="str">
        <f t="shared" si="254"/>
        <v/>
      </c>
      <c r="BA294" s="87" t="str">
        <f t="shared" si="255"/>
        <v/>
      </c>
      <c r="BB294" s="87" t="str">
        <f t="shared" si="256"/>
        <v/>
      </c>
      <c r="BC294" s="87" t="str">
        <f t="shared" si="257"/>
        <v/>
      </c>
      <c r="BD294" s="87" t="str">
        <f t="shared" si="258"/>
        <v/>
      </c>
      <c r="BE294" s="87" t="str">
        <f t="shared" si="259"/>
        <v/>
      </c>
      <c r="BG294" s="87" t="str">
        <f t="shared" si="260"/>
        <v/>
      </c>
      <c r="BH294" s="127" t="str">
        <f t="shared" si="261"/>
        <v/>
      </c>
      <c r="BI294" s="127" t="str">
        <f t="shared" si="262"/>
        <v/>
      </c>
      <c r="BJ294" s="87" t="str">
        <f t="shared" si="263"/>
        <v/>
      </c>
      <c r="BK294" s="87" t="str">
        <f t="shared" si="264"/>
        <v/>
      </c>
      <c r="BL294" s="87" t="str">
        <f t="shared" si="265"/>
        <v/>
      </c>
      <c r="BN294" s="129">
        <v>292</v>
      </c>
      <c r="BO294" s="129">
        <v>268</v>
      </c>
      <c r="BP294" s="129">
        <v>275</v>
      </c>
      <c r="BQ294" s="129">
        <v>292</v>
      </c>
      <c r="BR294" s="129">
        <v>292</v>
      </c>
      <c r="BS294" s="129" t="str">
        <v>1c</v>
      </c>
      <c r="BT294" s="129" t="str">
        <v>0</v>
      </c>
      <c r="BU294" s="87">
        <v>0</v>
      </c>
      <c r="BV294" s="129">
        <v>292</v>
      </c>
      <c r="BW294" s="129" t="str">
        <v>2.10E+11</v>
      </c>
      <c r="BX294" s="129" t="str">
        <v>8.08E+10</v>
      </c>
      <c r="BY294" s="129" t="str">
        <v>7850</v>
      </c>
      <c r="BZ294" s="129">
        <v>1.3</v>
      </c>
      <c r="CA294" s="129">
        <v>0.01</v>
      </c>
      <c r="CD294" s="87">
        <v>292</v>
      </c>
      <c r="CE294" s="87" t="s">
        <v>180</v>
      </c>
      <c r="CF294" s="87" t="s">
        <v>181</v>
      </c>
      <c r="CG294" s="87">
        <v>1</v>
      </c>
      <c r="CH294" s="87">
        <v>1.3</v>
      </c>
      <c r="CI294" s="87">
        <v>0.01</v>
      </c>
      <c r="CR294" s="87">
        <f t="shared" si="252"/>
        <v>292</v>
      </c>
      <c r="CS294" s="87">
        <f t="shared" si="252"/>
        <v>268</v>
      </c>
      <c r="CT294" s="87">
        <f t="shared" si="252"/>
        <v>275</v>
      </c>
      <c r="CU294" s="87">
        <v>3</v>
      </c>
      <c r="CV294" s="87">
        <v>3</v>
      </c>
      <c r="CW294" s="87">
        <v>1</v>
      </c>
      <c r="CX294" s="87">
        <v>0</v>
      </c>
      <c r="CY294" s="87">
        <v>1</v>
      </c>
      <c r="CZ294" s="87">
        <v>3</v>
      </c>
      <c r="DA294" s="87">
        <v>1</v>
      </c>
      <c r="DB294" s="87" t="b">
        <v>1</v>
      </c>
    </row>
    <row r="295" spans="10:106" ht="12.75">
      <c r="J295" s="87">
        <f t="shared" si="279"/>
        <v>147.1</v>
      </c>
      <c r="K295" s="126">
        <v>157</v>
      </c>
      <c r="L295" s="87">
        <v>1</v>
      </c>
      <c r="M295" s="87">
        <v>20</v>
      </c>
      <c r="N295" s="87" t="s">
        <v>154</v>
      </c>
      <c r="O295" s="87" t="s">
        <v>155</v>
      </c>
      <c r="P295" s="87">
        <v>0</v>
      </c>
      <c r="Q295" s="127">
        <v>6.1580000000000003E-5</v>
      </c>
      <c r="R295" s="87">
        <v>0</v>
      </c>
      <c r="S295" s="87">
        <v>0</v>
      </c>
      <c r="T295" s="127">
        <v>1553000000</v>
      </c>
      <c r="U295" s="127">
        <v>1553000000</v>
      </c>
      <c r="V295" s="127">
        <v>2488000000</v>
      </c>
      <c r="W295" s="127">
        <v>2488000000</v>
      </c>
      <c r="X295" s="87">
        <v>0</v>
      </c>
      <c r="Y295" s="87">
        <v>0</v>
      </c>
      <c r="Z295" s="127">
        <v>1195000000</v>
      </c>
      <c r="AA295" s="127">
        <v>1.4790000000000001E-5</v>
      </c>
      <c r="AB295" s="127">
        <v>12930000000</v>
      </c>
      <c r="AC295" s="87">
        <v>0.65</v>
      </c>
      <c r="AD295" s="87" t="s">
        <v>156</v>
      </c>
      <c r="AE295" s="87" t="s">
        <v>157</v>
      </c>
      <c r="AF295" s="87" t="s">
        <v>158</v>
      </c>
      <c r="AG295" s="87" t="s">
        <v>159</v>
      </c>
      <c r="AH295" s="87" t="s">
        <v>160</v>
      </c>
      <c r="AI295" s="87" t="s">
        <v>161</v>
      </c>
      <c r="AJ295" s="87" t="s">
        <v>162</v>
      </c>
      <c r="AK295" s="87">
        <v>0</v>
      </c>
      <c r="AL295" s="87">
        <v>0</v>
      </c>
      <c r="AM295" s="87" t="s">
        <v>142</v>
      </c>
      <c r="AY295" s="133">
        <f t="shared" ref="AY295" si="286">IF(J295="", "", INT(J295))</f>
        <v>147</v>
      </c>
      <c r="AZ295" s="87">
        <f t="shared" si="254"/>
        <v>157</v>
      </c>
      <c r="BA295" s="87">
        <f t="shared" si="255"/>
        <v>158</v>
      </c>
      <c r="BB295" s="87">
        <f t="shared" si="256"/>
        <v>147</v>
      </c>
      <c r="BC295" s="87">
        <f t="shared" si="257"/>
        <v>147</v>
      </c>
      <c r="BD295" s="87" t="str">
        <f t="shared" si="258"/>
        <v>1c</v>
      </c>
      <c r="BE295" s="87" t="str">
        <f t="shared" si="259"/>
        <v>0</v>
      </c>
      <c r="BG295" s="87">
        <f t="shared" si="260"/>
        <v>147</v>
      </c>
      <c r="BH295" s="127" t="str">
        <f t="shared" si="261"/>
        <v>2.10E+11</v>
      </c>
      <c r="BI295" s="127" t="str">
        <f t="shared" si="262"/>
        <v>8.08E+10</v>
      </c>
      <c r="BJ295" s="87" t="str">
        <f t="shared" si="263"/>
        <v>7850</v>
      </c>
      <c r="BK295" s="87">
        <f t="shared" si="264"/>
        <v>1</v>
      </c>
      <c r="BL295" s="87">
        <f t="shared" si="265"/>
        <v>0.02</v>
      </c>
      <c r="BN295" s="129">
        <v>293</v>
      </c>
      <c r="BO295" s="129">
        <v>119</v>
      </c>
      <c r="BP295" s="129">
        <v>269</v>
      </c>
      <c r="BQ295" s="129">
        <v>293</v>
      </c>
      <c r="BR295" s="129">
        <v>293</v>
      </c>
      <c r="BS295" s="129" t="str">
        <v>1c</v>
      </c>
      <c r="BT295" s="129" t="str">
        <v>0</v>
      </c>
      <c r="BU295" s="87">
        <v>0</v>
      </c>
      <c r="BV295" s="129">
        <v>293</v>
      </c>
      <c r="BW295" s="129" t="str">
        <v>2.10E+11</v>
      </c>
      <c r="BX295" s="129" t="str">
        <v>8.08E+10</v>
      </c>
      <c r="BY295" s="129" t="str">
        <v>7850</v>
      </c>
      <c r="BZ295" s="129">
        <v>0.5</v>
      </c>
      <c r="CA295" s="129">
        <v>0.01</v>
      </c>
      <c r="CD295" s="87">
        <v>293</v>
      </c>
      <c r="CE295" s="87" t="s">
        <v>180</v>
      </c>
      <c r="CF295" s="87" t="s">
        <v>181</v>
      </c>
      <c r="CG295" s="87">
        <v>1</v>
      </c>
      <c r="CH295" s="87">
        <v>0.5</v>
      </c>
      <c r="CI295" s="87">
        <v>0.01</v>
      </c>
      <c r="CR295" s="87">
        <f t="shared" si="252"/>
        <v>293</v>
      </c>
      <c r="CS295" s="87">
        <f t="shared" si="252"/>
        <v>119</v>
      </c>
      <c r="CT295" s="87">
        <f t="shared" si="252"/>
        <v>269</v>
      </c>
      <c r="CU295" s="87">
        <v>3</v>
      </c>
      <c r="CV295" s="87">
        <v>3</v>
      </c>
      <c r="CW295" s="87">
        <v>1</v>
      </c>
      <c r="CX295" s="87">
        <v>0</v>
      </c>
      <c r="CY295" s="87">
        <v>1</v>
      </c>
      <c r="CZ295" s="87">
        <v>3</v>
      </c>
      <c r="DA295" s="87">
        <v>1</v>
      </c>
      <c r="DB295" s="87" t="b">
        <v>1</v>
      </c>
    </row>
    <row r="296" spans="10:106" ht="12.75">
      <c r="J296" s="87">
        <f t="shared" si="279"/>
        <v>147.19999999999999</v>
      </c>
      <c r="K296" s="126">
        <v>158</v>
      </c>
      <c r="L296" s="87">
        <v>1</v>
      </c>
      <c r="M296" s="87">
        <v>20</v>
      </c>
      <c r="N296" s="87" t="s">
        <v>154</v>
      </c>
      <c r="O296" s="87" t="s">
        <v>155</v>
      </c>
      <c r="P296" s="87">
        <v>0</v>
      </c>
      <c r="Q296" s="127">
        <v>6.1580000000000003E-5</v>
      </c>
      <c r="R296" s="87">
        <v>0</v>
      </c>
      <c r="S296" s="87">
        <v>0</v>
      </c>
      <c r="T296" s="127">
        <v>1553000000</v>
      </c>
      <c r="U296" s="127">
        <v>1553000000</v>
      </c>
      <c r="V296" s="127">
        <v>2488000000</v>
      </c>
      <c r="W296" s="127">
        <v>2488000000</v>
      </c>
      <c r="X296" s="87">
        <v>0</v>
      </c>
      <c r="Y296" s="87">
        <v>0</v>
      </c>
      <c r="Z296" s="127">
        <v>1195000000</v>
      </c>
      <c r="AA296" s="127">
        <v>1.4790000000000001E-5</v>
      </c>
      <c r="AB296" s="127">
        <v>12930000000</v>
      </c>
      <c r="AC296" s="87">
        <v>0.65</v>
      </c>
      <c r="AD296" s="87" t="s">
        <v>156</v>
      </c>
      <c r="AE296" s="87" t="s">
        <v>157</v>
      </c>
      <c r="AF296" s="87" t="s">
        <v>158</v>
      </c>
      <c r="AG296" s="87" t="s">
        <v>159</v>
      </c>
      <c r="AH296" s="87" t="s">
        <v>160</v>
      </c>
      <c r="AI296" s="87" t="s">
        <v>161</v>
      </c>
      <c r="AJ296" s="87" t="s">
        <v>162</v>
      </c>
      <c r="AK296" s="87">
        <v>0</v>
      </c>
      <c r="AL296" s="87">
        <v>0</v>
      </c>
      <c r="AM296" s="87" t="s">
        <v>142</v>
      </c>
      <c r="AY296" s="133"/>
      <c r="AZ296" s="87" t="str">
        <f t="shared" si="254"/>
        <v/>
      </c>
      <c r="BA296" s="87" t="str">
        <f t="shared" si="255"/>
        <v/>
      </c>
      <c r="BB296" s="87" t="str">
        <f t="shared" si="256"/>
        <v/>
      </c>
      <c r="BC296" s="87" t="str">
        <f t="shared" si="257"/>
        <v/>
      </c>
      <c r="BD296" s="87" t="str">
        <f t="shared" si="258"/>
        <v/>
      </c>
      <c r="BE296" s="87" t="str">
        <f t="shared" si="259"/>
        <v/>
      </c>
      <c r="BG296" s="87" t="str">
        <f t="shared" si="260"/>
        <v/>
      </c>
      <c r="BH296" s="127" t="str">
        <f t="shared" si="261"/>
        <v/>
      </c>
      <c r="BI296" s="127" t="str">
        <f t="shared" si="262"/>
        <v/>
      </c>
      <c r="BJ296" s="87" t="str">
        <f t="shared" si="263"/>
        <v/>
      </c>
      <c r="BK296" s="87" t="str">
        <f t="shared" si="264"/>
        <v/>
      </c>
      <c r="BL296" s="87" t="str">
        <f t="shared" si="265"/>
        <v/>
      </c>
      <c r="BN296" s="129">
        <v>294</v>
      </c>
      <c r="BO296" s="129">
        <v>269</v>
      </c>
      <c r="BP296" s="129">
        <v>279</v>
      </c>
      <c r="BQ296" s="129">
        <v>294</v>
      </c>
      <c r="BR296" s="129">
        <v>294</v>
      </c>
      <c r="BS296" s="129" t="str">
        <v>1c</v>
      </c>
      <c r="BT296" s="129" t="str">
        <v>0</v>
      </c>
      <c r="BU296" s="87">
        <v>0</v>
      </c>
      <c r="BV296" s="129">
        <v>294</v>
      </c>
      <c r="BW296" s="129" t="str">
        <v>2.10E+11</v>
      </c>
      <c r="BX296" s="129" t="str">
        <v>8.08E+10</v>
      </c>
      <c r="BY296" s="129" t="str">
        <v>7850</v>
      </c>
      <c r="BZ296" s="129">
        <v>0.5</v>
      </c>
      <c r="CA296" s="129">
        <v>0.01</v>
      </c>
      <c r="CD296" s="87">
        <v>294</v>
      </c>
      <c r="CE296" s="87" t="s">
        <v>180</v>
      </c>
      <c r="CF296" s="87" t="s">
        <v>181</v>
      </c>
      <c r="CG296" s="87">
        <v>1</v>
      </c>
      <c r="CH296" s="87">
        <v>0.5</v>
      </c>
      <c r="CI296" s="87">
        <v>0.01</v>
      </c>
      <c r="CR296" s="87">
        <f t="shared" si="252"/>
        <v>294</v>
      </c>
      <c r="CS296" s="87">
        <f t="shared" si="252"/>
        <v>269</v>
      </c>
      <c r="CT296" s="87">
        <f t="shared" si="252"/>
        <v>279</v>
      </c>
      <c r="CU296" s="87">
        <v>3</v>
      </c>
      <c r="CV296" s="87">
        <v>3</v>
      </c>
      <c r="CW296" s="87">
        <v>1</v>
      </c>
      <c r="CX296" s="87">
        <v>0</v>
      </c>
      <c r="CY296" s="87">
        <v>1</v>
      </c>
      <c r="CZ296" s="87">
        <v>3</v>
      </c>
      <c r="DA296" s="87">
        <v>1</v>
      </c>
      <c r="DB296" s="87" t="b">
        <v>1</v>
      </c>
    </row>
    <row r="297" spans="10:106" ht="12.75">
      <c r="J297" s="87">
        <f t="shared" si="279"/>
        <v>148.1</v>
      </c>
      <c r="K297" s="126">
        <v>158</v>
      </c>
      <c r="L297" s="87">
        <v>1</v>
      </c>
      <c r="M297" s="87">
        <v>20</v>
      </c>
      <c r="N297" s="87" t="s">
        <v>154</v>
      </c>
      <c r="O297" s="87" t="s">
        <v>155</v>
      </c>
      <c r="P297" s="87">
        <v>0</v>
      </c>
      <c r="Q297" s="127">
        <v>6.1580000000000003E-5</v>
      </c>
      <c r="R297" s="87">
        <v>0</v>
      </c>
      <c r="S297" s="87">
        <v>0</v>
      </c>
      <c r="T297" s="127">
        <v>1553000000</v>
      </c>
      <c r="U297" s="127">
        <v>1553000000</v>
      </c>
      <c r="V297" s="127">
        <v>2488000000</v>
      </c>
      <c r="W297" s="127">
        <v>2488000000</v>
      </c>
      <c r="X297" s="87">
        <v>0</v>
      </c>
      <c r="Y297" s="87">
        <v>0</v>
      </c>
      <c r="Z297" s="127">
        <v>1195000000</v>
      </c>
      <c r="AA297" s="127">
        <v>1.4790000000000001E-5</v>
      </c>
      <c r="AB297" s="127">
        <v>12930000000</v>
      </c>
      <c r="AC297" s="87">
        <v>0.65</v>
      </c>
      <c r="AD297" s="87" t="s">
        <v>156</v>
      </c>
      <c r="AE297" s="87" t="s">
        <v>157</v>
      </c>
      <c r="AF297" s="87" t="s">
        <v>158</v>
      </c>
      <c r="AG297" s="87" t="s">
        <v>159</v>
      </c>
      <c r="AH297" s="87" t="s">
        <v>160</v>
      </c>
      <c r="AI297" s="87" t="s">
        <v>161</v>
      </c>
      <c r="AJ297" s="87" t="s">
        <v>162</v>
      </c>
      <c r="AK297" s="87">
        <v>0</v>
      </c>
      <c r="AL297" s="87">
        <v>0</v>
      </c>
      <c r="AM297" s="87" t="s">
        <v>142</v>
      </c>
      <c r="AY297" s="133">
        <f t="shared" ref="AY297" si="287">IF(J297="", "", INT(J297))</f>
        <v>148</v>
      </c>
      <c r="AZ297" s="87">
        <f t="shared" si="254"/>
        <v>158</v>
      </c>
      <c r="BA297" s="87">
        <f t="shared" si="255"/>
        <v>159</v>
      </c>
      <c r="BB297" s="87">
        <f t="shared" si="256"/>
        <v>148</v>
      </c>
      <c r="BC297" s="87">
        <f t="shared" si="257"/>
        <v>148</v>
      </c>
      <c r="BD297" s="87" t="str">
        <f t="shared" si="258"/>
        <v>1c</v>
      </c>
      <c r="BE297" s="87" t="str">
        <f t="shared" si="259"/>
        <v>0</v>
      </c>
      <c r="BG297" s="87">
        <f t="shared" si="260"/>
        <v>148</v>
      </c>
      <c r="BH297" s="127" t="str">
        <f t="shared" si="261"/>
        <v>2.10E+11</v>
      </c>
      <c r="BI297" s="127" t="str">
        <f t="shared" si="262"/>
        <v>8.08E+10</v>
      </c>
      <c r="BJ297" s="87" t="str">
        <f t="shared" si="263"/>
        <v>7850</v>
      </c>
      <c r="BK297" s="87">
        <f t="shared" si="264"/>
        <v>1</v>
      </c>
      <c r="BL297" s="87">
        <f t="shared" si="265"/>
        <v>0.02</v>
      </c>
      <c r="BN297" s="129">
        <v>295</v>
      </c>
      <c r="BO297" s="129">
        <v>270</v>
      </c>
      <c r="BP297" s="129">
        <v>276</v>
      </c>
      <c r="BQ297" s="129">
        <v>295</v>
      </c>
      <c r="BR297" s="129">
        <v>295</v>
      </c>
      <c r="BS297" s="129" t="str">
        <v>1c</v>
      </c>
      <c r="BT297" s="129" t="str">
        <v>0</v>
      </c>
      <c r="BU297" s="87">
        <v>0</v>
      </c>
      <c r="BV297" s="129">
        <v>295</v>
      </c>
      <c r="BW297" s="129" t="str">
        <v>2.10E+11</v>
      </c>
      <c r="BX297" s="129" t="str">
        <v>8.08E+10</v>
      </c>
      <c r="BY297" s="129" t="str">
        <v>7850</v>
      </c>
      <c r="BZ297" s="129">
        <v>1.3</v>
      </c>
      <c r="CA297" s="129">
        <v>0.01</v>
      </c>
      <c r="CD297" s="87">
        <v>295</v>
      </c>
      <c r="CE297" s="87" t="s">
        <v>180</v>
      </c>
      <c r="CF297" s="87" t="s">
        <v>181</v>
      </c>
      <c r="CG297" s="87">
        <v>1</v>
      </c>
      <c r="CH297" s="87">
        <v>1.3</v>
      </c>
      <c r="CI297" s="87">
        <v>0.01</v>
      </c>
      <c r="CR297" s="87">
        <f t="shared" si="252"/>
        <v>295</v>
      </c>
      <c r="CS297" s="87">
        <f t="shared" si="252"/>
        <v>270</v>
      </c>
      <c r="CT297" s="87">
        <f t="shared" si="252"/>
        <v>276</v>
      </c>
      <c r="CU297" s="87">
        <v>3</v>
      </c>
      <c r="CV297" s="87">
        <v>3</v>
      </c>
      <c r="CW297" s="87">
        <v>1</v>
      </c>
      <c r="CX297" s="87">
        <v>0</v>
      </c>
      <c r="CY297" s="87">
        <v>1</v>
      </c>
      <c r="CZ297" s="87">
        <v>3</v>
      </c>
      <c r="DA297" s="87">
        <v>1</v>
      </c>
      <c r="DB297" s="87" t="b">
        <v>1</v>
      </c>
    </row>
    <row r="298" spans="10:106" ht="12.75">
      <c r="J298" s="87">
        <f t="shared" si="279"/>
        <v>148.19999999999999</v>
      </c>
      <c r="K298" s="126">
        <v>159</v>
      </c>
      <c r="L298" s="87">
        <v>1</v>
      </c>
      <c r="M298" s="87">
        <v>20</v>
      </c>
      <c r="N298" s="87" t="s">
        <v>154</v>
      </c>
      <c r="O298" s="87" t="s">
        <v>155</v>
      </c>
      <c r="P298" s="87">
        <v>0</v>
      </c>
      <c r="Q298" s="127">
        <v>6.1580000000000003E-5</v>
      </c>
      <c r="R298" s="87">
        <v>0</v>
      </c>
      <c r="S298" s="87">
        <v>0</v>
      </c>
      <c r="T298" s="127">
        <v>1553000000</v>
      </c>
      <c r="U298" s="127">
        <v>1553000000</v>
      </c>
      <c r="V298" s="127">
        <v>2488000000</v>
      </c>
      <c r="W298" s="127">
        <v>2488000000</v>
      </c>
      <c r="X298" s="87">
        <v>0</v>
      </c>
      <c r="Y298" s="87">
        <v>0</v>
      </c>
      <c r="Z298" s="127">
        <v>1195000000</v>
      </c>
      <c r="AA298" s="127">
        <v>1.4790000000000001E-5</v>
      </c>
      <c r="AB298" s="127">
        <v>12930000000</v>
      </c>
      <c r="AC298" s="87">
        <v>0.65</v>
      </c>
      <c r="AD298" s="87" t="s">
        <v>156</v>
      </c>
      <c r="AE298" s="87" t="s">
        <v>157</v>
      </c>
      <c r="AF298" s="87" t="s">
        <v>158</v>
      </c>
      <c r="AG298" s="87" t="s">
        <v>159</v>
      </c>
      <c r="AH298" s="87" t="s">
        <v>160</v>
      </c>
      <c r="AI298" s="87" t="s">
        <v>161</v>
      </c>
      <c r="AJ298" s="87" t="s">
        <v>162</v>
      </c>
      <c r="AK298" s="87">
        <v>0</v>
      </c>
      <c r="AL298" s="87">
        <v>0</v>
      </c>
      <c r="AM298" s="87" t="s">
        <v>142</v>
      </c>
      <c r="AY298" s="133"/>
      <c r="AZ298" s="87" t="str">
        <f t="shared" si="254"/>
        <v/>
      </c>
      <c r="BA298" s="87" t="str">
        <f t="shared" si="255"/>
        <v/>
      </c>
      <c r="BB298" s="87" t="str">
        <f t="shared" si="256"/>
        <v/>
      </c>
      <c r="BC298" s="87" t="str">
        <f t="shared" si="257"/>
        <v/>
      </c>
      <c r="BD298" s="87" t="str">
        <f t="shared" si="258"/>
        <v/>
      </c>
      <c r="BE298" s="87" t="str">
        <f t="shared" si="259"/>
        <v/>
      </c>
      <c r="BG298" s="87" t="str">
        <f t="shared" si="260"/>
        <v/>
      </c>
      <c r="BH298" s="127" t="str">
        <f t="shared" si="261"/>
        <v/>
      </c>
      <c r="BI298" s="127" t="str">
        <f t="shared" si="262"/>
        <v/>
      </c>
      <c r="BJ298" s="87" t="str">
        <f t="shared" si="263"/>
        <v/>
      </c>
      <c r="BK298" s="87" t="str">
        <f t="shared" si="264"/>
        <v/>
      </c>
      <c r="BL298" s="87" t="str">
        <f t="shared" si="265"/>
        <v/>
      </c>
      <c r="BN298" s="140">
        <v>296</v>
      </c>
      <c r="BO298" s="140">
        <v>257</v>
      </c>
      <c r="BP298" s="140">
        <v>258</v>
      </c>
      <c r="BQ298" s="140">
        <v>296</v>
      </c>
      <c r="BR298" s="140">
        <v>296</v>
      </c>
      <c r="BS298" s="140" t="str">
        <v>1c</v>
      </c>
      <c r="BT298" s="140" t="str">
        <v>0</v>
      </c>
      <c r="BU298" s="87">
        <v>0</v>
      </c>
      <c r="BV298" s="140">
        <v>296</v>
      </c>
      <c r="BW298" s="140" t="str">
        <v>2.10E+11</v>
      </c>
      <c r="BX298" s="140" t="str">
        <v>8.08E+10</v>
      </c>
      <c r="BY298" s="140" t="str">
        <v>7850</v>
      </c>
      <c r="BZ298" s="140">
        <v>4.1779629373165825</v>
      </c>
      <c r="CA298" s="140">
        <v>1.7999999999999999E-2</v>
      </c>
      <c r="CD298" s="87">
        <v>296</v>
      </c>
      <c r="CE298" s="87" t="s">
        <v>180</v>
      </c>
      <c r="CF298" s="87" t="s">
        <v>181</v>
      </c>
      <c r="CG298" s="87" t="s">
        <v>182</v>
      </c>
      <c r="CH298" s="87">
        <v>4.1779629373165825</v>
      </c>
      <c r="CI298" s="87">
        <v>1.7999999999999999E-2</v>
      </c>
    </row>
    <row r="299" spans="10:106" ht="12.75">
      <c r="J299" s="87">
        <f t="shared" si="279"/>
        <v>149.1</v>
      </c>
      <c r="K299" s="126">
        <v>159</v>
      </c>
      <c r="L299" s="87">
        <v>1</v>
      </c>
      <c r="M299" s="87">
        <v>20</v>
      </c>
      <c r="N299" s="87" t="s">
        <v>154</v>
      </c>
      <c r="O299" s="87" t="s">
        <v>155</v>
      </c>
      <c r="P299" s="87">
        <v>0</v>
      </c>
      <c r="Q299" s="127">
        <v>6.1580000000000003E-5</v>
      </c>
      <c r="R299" s="87">
        <v>0</v>
      </c>
      <c r="S299" s="87">
        <v>0</v>
      </c>
      <c r="T299" s="127">
        <v>1553000000</v>
      </c>
      <c r="U299" s="127">
        <v>1553000000</v>
      </c>
      <c r="V299" s="127">
        <v>2488000000</v>
      </c>
      <c r="W299" s="127">
        <v>2488000000</v>
      </c>
      <c r="X299" s="87">
        <v>0</v>
      </c>
      <c r="Y299" s="87">
        <v>0</v>
      </c>
      <c r="Z299" s="127">
        <v>1195000000</v>
      </c>
      <c r="AA299" s="127">
        <v>1.4790000000000001E-5</v>
      </c>
      <c r="AB299" s="127">
        <v>12930000000</v>
      </c>
      <c r="AC299" s="87">
        <v>0.65</v>
      </c>
      <c r="AD299" s="87" t="s">
        <v>156</v>
      </c>
      <c r="AE299" s="87" t="s">
        <v>157</v>
      </c>
      <c r="AF299" s="87" t="s">
        <v>158</v>
      </c>
      <c r="AG299" s="87" t="s">
        <v>159</v>
      </c>
      <c r="AH299" s="87" t="s">
        <v>160</v>
      </c>
      <c r="AI299" s="87" t="s">
        <v>161</v>
      </c>
      <c r="AJ299" s="87" t="s">
        <v>162</v>
      </c>
      <c r="AK299" s="87">
        <v>0</v>
      </c>
      <c r="AL299" s="87">
        <v>0</v>
      </c>
      <c r="AM299" s="87" t="s">
        <v>142</v>
      </c>
      <c r="AY299" s="133">
        <f t="shared" ref="AY299" si="288">IF(J299="", "", INT(J299))</f>
        <v>149</v>
      </c>
      <c r="AZ299" s="87">
        <f t="shared" si="254"/>
        <v>159</v>
      </c>
      <c r="BA299" s="87">
        <f t="shared" si="255"/>
        <v>17</v>
      </c>
      <c r="BB299" s="87">
        <f t="shared" si="256"/>
        <v>149</v>
      </c>
      <c r="BC299" s="87">
        <f t="shared" si="257"/>
        <v>149</v>
      </c>
      <c r="BD299" s="87" t="str">
        <f t="shared" si="258"/>
        <v>1c</v>
      </c>
      <c r="BE299" s="87" t="str">
        <f t="shared" si="259"/>
        <v>0</v>
      </c>
      <c r="BG299" s="87">
        <f t="shared" si="260"/>
        <v>149</v>
      </c>
      <c r="BH299" s="127" t="str">
        <f t="shared" si="261"/>
        <v>2.10E+11</v>
      </c>
      <c r="BI299" s="127" t="str">
        <f t="shared" si="262"/>
        <v>8.08E+10</v>
      </c>
      <c r="BJ299" s="87" t="str">
        <f t="shared" si="263"/>
        <v>7850</v>
      </c>
      <c r="BK299" s="87">
        <f t="shared" si="264"/>
        <v>1</v>
      </c>
      <c r="BL299" s="87">
        <f t="shared" si="265"/>
        <v>0.02</v>
      </c>
      <c r="BN299" s="140">
        <v>297</v>
      </c>
      <c r="BO299" s="140">
        <v>258</v>
      </c>
      <c r="BP299" s="140">
        <v>259</v>
      </c>
      <c r="BQ299" s="140">
        <v>297</v>
      </c>
      <c r="BR299" s="140">
        <v>297</v>
      </c>
      <c r="BS299" s="140" t="str">
        <v>1c</v>
      </c>
      <c r="BT299" s="140" t="str">
        <v>0</v>
      </c>
      <c r="BU299" s="87">
        <v>0</v>
      </c>
      <c r="BV299" s="140">
        <v>297</v>
      </c>
      <c r="BW299" s="140" t="str">
        <v>2.10E+11</v>
      </c>
      <c r="BX299" s="140" t="str">
        <v>8.08E+10</v>
      </c>
      <c r="BY299" s="140" t="str">
        <v>7850</v>
      </c>
      <c r="BZ299" s="140">
        <v>4.0294714940482077</v>
      </c>
      <c r="CA299" s="140">
        <v>1.7000000000000001E-2</v>
      </c>
      <c r="CD299" s="87">
        <v>297</v>
      </c>
      <c r="CE299" s="87" t="s">
        <v>180</v>
      </c>
      <c r="CF299" s="87" t="s">
        <v>181</v>
      </c>
      <c r="CG299" s="87" t="s">
        <v>182</v>
      </c>
      <c r="CH299" s="87">
        <v>4.0294714940482077</v>
      </c>
      <c r="CI299" s="87">
        <v>1.7000000000000001E-2</v>
      </c>
    </row>
    <row r="300" spans="10:106" ht="12.75">
      <c r="J300" s="87">
        <f t="shared" si="279"/>
        <v>149.19999999999999</v>
      </c>
      <c r="K300" s="126">
        <v>17</v>
      </c>
      <c r="L300" s="87">
        <v>1</v>
      </c>
      <c r="M300" s="87">
        <v>20</v>
      </c>
      <c r="N300" s="87" t="s">
        <v>154</v>
      </c>
      <c r="O300" s="87" t="s">
        <v>155</v>
      </c>
      <c r="P300" s="87">
        <v>0</v>
      </c>
      <c r="Q300" s="127">
        <v>6.1580000000000003E-5</v>
      </c>
      <c r="R300" s="87">
        <v>0</v>
      </c>
      <c r="S300" s="87">
        <v>0</v>
      </c>
      <c r="T300" s="127">
        <v>1553000000</v>
      </c>
      <c r="U300" s="127">
        <v>1553000000</v>
      </c>
      <c r="V300" s="127">
        <v>2488000000</v>
      </c>
      <c r="W300" s="127">
        <v>2488000000</v>
      </c>
      <c r="X300" s="87">
        <v>0</v>
      </c>
      <c r="Y300" s="87">
        <v>0</v>
      </c>
      <c r="Z300" s="127">
        <v>1195000000</v>
      </c>
      <c r="AA300" s="127">
        <v>1.4790000000000001E-5</v>
      </c>
      <c r="AB300" s="127">
        <v>12930000000</v>
      </c>
      <c r="AC300" s="87">
        <v>0.65</v>
      </c>
      <c r="AD300" s="87" t="s">
        <v>156</v>
      </c>
      <c r="AE300" s="87" t="s">
        <v>157</v>
      </c>
      <c r="AF300" s="87" t="s">
        <v>158</v>
      </c>
      <c r="AG300" s="87" t="s">
        <v>159</v>
      </c>
      <c r="AH300" s="87" t="s">
        <v>160</v>
      </c>
      <c r="AI300" s="87" t="s">
        <v>161</v>
      </c>
      <c r="AJ300" s="87" t="s">
        <v>162</v>
      </c>
      <c r="AK300" s="87">
        <v>0</v>
      </c>
      <c r="AL300" s="87">
        <v>0</v>
      </c>
      <c r="AM300" s="87" t="s">
        <v>142</v>
      </c>
      <c r="AY300" s="133"/>
      <c r="AZ300" s="87" t="str">
        <f t="shared" si="254"/>
        <v/>
      </c>
      <c r="BA300" s="87" t="str">
        <f t="shared" si="255"/>
        <v/>
      </c>
      <c r="BB300" s="87" t="str">
        <f t="shared" si="256"/>
        <v/>
      </c>
      <c r="BC300" s="87" t="str">
        <f t="shared" si="257"/>
        <v/>
      </c>
      <c r="BD300" s="87" t="str">
        <f t="shared" si="258"/>
        <v/>
      </c>
      <c r="BE300" s="87" t="str">
        <f t="shared" si="259"/>
        <v/>
      </c>
      <c r="BG300" s="87" t="str">
        <f t="shared" si="260"/>
        <v/>
      </c>
      <c r="BH300" s="127" t="str">
        <f t="shared" si="261"/>
        <v/>
      </c>
      <c r="BI300" s="127" t="str">
        <f t="shared" si="262"/>
        <v/>
      </c>
      <c r="BJ300" s="87" t="str">
        <f t="shared" si="263"/>
        <v/>
      </c>
      <c r="BK300" s="87" t="str">
        <f t="shared" si="264"/>
        <v/>
      </c>
      <c r="BL300" s="87" t="str">
        <f t="shared" si="265"/>
        <v/>
      </c>
      <c r="BN300" s="140">
        <v>298</v>
      </c>
      <c r="BO300" s="140">
        <v>259</v>
      </c>
      <c r="BP300" s="140">
        <v>260</v>
      </c>
      <c r="BQ300" s="140">
        <v>298</v>
      </c>
      <c r="BR300" s="140">
        <v>298</v>
      </c>
      <c r="BS300" s="140" t="str">
        <v>1c</v>
      </c>
      <c r="BT300" s="140" t="str">
        <v>0</v>
      </c>
      <c r="BU300" s="87">
        <v>0</v>
      </c>
      <c r="BV300" s="140">
        <v>298</v>
      </c>
      <c r="BW300" s="140" t="str">
        <v>2.10E+11</v>
      </c>
      <c r="BX300" s="140" t="str">
        <v>8.08E+10</v>
      </c>
      <c r="BY300" s="140" t="str">
        <v>7850</v>
      </c>
      <c r="BZ300" s="140">
        <v>3.8809800507798338</v>
      </c>
      <c r="CA300" s="140">
        <v>1.7000000000000001E-2</v>
      </c>
      <c r="CD300" s="87">
        <v>298</v>
      </c>
      <c r="CE300" s="87" t="s">
        <v>180</v>
      </c>
      <c r="CF300" s="87" t="s">
        <v>181</v>
      </c>
      <c r="CG300" s="87" t="s">
        <v>182</v>
      </c>
      <c r="CH300" s="87">
        <v>3.8809800507798338</v>
      </c>
      <c r="CI300" s="87">
        <v>1.7000000000000001E-2</v>
      </c>
    </row>
    <row r="301" spans="10:106" ht="12.75">
      <c r="J301" s="87">
        <f t="shared" si="279"/>
        <v>150.1</v>
      </c>
      <c r="K301" s="126">
        <v>17</v>
      </c>
      <c r="L301" s="87">
        <v>1.3</v>
      </c>
      <c r="M301" s="87">
        <v>20</v>
      </c>
      <c r="N301" s="87" t="s">
        <v>154</v>
      </c>
      <c r="O301" s="87" t="s">
        <v>155</v>
      </c>
      <c r="P301" s="87">
        <v>0</v>
      </c>
      <c r="Q301" s="127">
        <v>8.0420000000000006E-5</v>
      </c>
      <c r="R301" s="87">
        <v>0</v>
      </c>
      <c r="S301" s="87">
        <v>0</v>
      </c>
      <c r="T301" s="127">
        <v>3460000000</v>
      </c>
      <c r="U301" s="127">
        <v>3460000000</v>
      </c>
      <c r="V301" s="127">
        <v>3249000000</v>
      </c>
      <c r="W301" s="127">
        <v>3249000000</v>
      </c>
      <c r="X301" s="87">
        <v>0</v>
      </c>
      <c r="Y301" s="87">
        <v>0</v>
      </c>
      <c r="Z301" s="127">
        <v>2662000000</v>
      </c>
      <c r="AA301" s="127">
        <v>3.2950000000000001E-5</v>
      </c>
      <c r="AB301" s="127">
        <v>16890000000</v>
      </c>
      <c r="AC301" s="87">
        <v>0.65</v>
      </c>
      <c r="AD301" s="87" t="s">
        <v>156</v>
      </c>
      <c r="AE301" s="87" t="s">
        <v>157</v>
      </c>
      <c r="AF301" s="87" t="s">
        <v>158</v>
      </c>
      <c r="AG301" s="87" t="s">
        <v>159</v>
      </c>
      <c r="AH301" s="87" t="s">
        <v>160</v>
      </c>
      <c r="AI301" s="87" t="s">
        <v>161</v>
      </c>
      <c r="AJ301" s="87" t="s">
        <v>162</v>
      </c>
      <c r="AK301" s="87">
        <v>0</v>
      </c>
      <c r="AL301" s="87">
        <v>0</v>
      </c>
      <c r="AM301" s="87" t="s">
        <v>142</v>
      </c>
      <c r="AY301" s="133">
        <f t="shared" ref="AY301" si="289">IF(J301="", "", INT(J301))</f>
        <v>150</v>
      </c>
      <c r="AZ301" s="87">
        <f t="shared" si="254"/>
        <v>17</v>
      </c>
      <c r="BA301" s="87">
        <f t="shared" si="255"/>
        <v>160</v>
      </c>
      <c r="BB301" s="87">
        <f t="shared" si="256"/>
        <v>150</v>
      </c>
      <c r="BC301" s="87">
        <f t="shared" si="257"/>
        <v>150</v>
      </c>
      <c r="BD301" s="87" t="str">
        <f t="shared" si="258"/>
        <v>1c</v>
      </c>
      <c r="BE301" s="87" t="str">
        <f t="shared" si="259"/>
        <v>0</v>
      </c>
      <c r="BG301" s="87">
        <f t="shared" si="260"/>
        <v>150</v>
      </c>
      <c r="BH301" s="127" t="str">
        <f t="shared" si="261"/>
        <v>2.10E+11</v>
      </c>
      <c r="BI301" s="127" t="str">
        <f t="shared" si="262"/>
        <v>8.08E+10</v>
      </c>
      <c r="BJ301" s="87" t="str">
        <f t="shared" si="263"/>
        <v>7850</v>
      </c>
      <c r="BK301" s="87">
        <f t="shared" si="264"/>
        <v>1.3</v>
      </c>
      <c r="BL301" s="87">
        <f t="shared" si="265"/>
        <v>0.02</v>
      </c>
      <c r="BN301" s="140">
        <v>299</v>
      </c>
      <c r="BO301" s="140">
        <v>260</v>
      </c>
      <c r="BP301" s="140">
        <v>261</v>
      </c>
      <c r="BQ301" s="140">
        <v>299</v>
      </c>
      <c r="BR301" s="140">
        <v>299</v>
      </c>
      <c r="BS301" s="140" t="str">
        <v>1c</v>
      </c>
      <c r="BT301" s="140" t="str">
        <v>0</v>
      </c>
      <c r="BU301" s="87">
        <v>0</v>
      </c>
      <c r="BV301" s="140">
        <v>299</v>
      </c>
      <c r="BW301" s="140" t="str">
        <v>2.10E+11</v>
      </c>
      <c r="BX301" s="140" t="str">
        <v>8.08E+10</v>
      </c>
      <c r="BY301" s="140" t="str">
        <v>7850</v>
      </c>
      <c r="BZ301" s="140">
        <v>3.7324886075114589</v>
      </c>
      <c r="CA301" s="140">
        <v>1.7000000000000001E-2</v>
      </c>
      <c r="CD301" s="87">
        <v>299</v>
      </c>
      <c r="CE301" s="87" t="s">
        <v>180</v>
      </c>
      <c r="CF301" s="87" t="s">
        <v>181</v>
      </c>
      <c r="CG301" s="87" t="s">
        <v>182</v>
      </c>
      <c r="CH301" s="87">
        <v>3.7324886075114589</v>
      </c>
      <c r="CI301" s="87">
        <v>1.7000000000000001E-2</v>
      </c>
    </row>
    <row r="302" spans="10:106" ht="12.75">
      <c r="J302" s="87">
        <f t="shared" si="279"/>
        <v>150.19999999999999</v>
      </c>
      <c r="K302" s="126">
        <v>160</v>
      </c>
      <c r="L302" s="87">
        <v>1.3</v>
      </c>
      <c r="M302" s="87">
        <v>20</v>
      </c>
      <c r="N302" s="87" t="s">
        <v>154</v>
      </c>
      <c r="O302" s="87" t="s">
        <v>155</v>
      </c>
      <c r="P302" s="87">
        <v>0</v>
      </c>
      <c r="Q302" s="127">
        <v>8.0420000000000006E-5</v>
      </c>
      <c r="R302" s="87">
        <v>0</v>
      </c>
      <c r="S302" s="87">
        <v>0</v>
      </c>
      <c r="T302" s="127">
        <v>3460000000</v>
      </c>
      <c r="U302" s="127">
        <v>3460000000</v>
      </c>
      <c r="V302" s="127">
        <v>3249000000</v>
      </c>
      <c r="W302" s="127">
        <v>3249000000</v>
      </c>
      <c r="X302" s="87">
        <v>0</v>
      </c>
      <c r="Y302" s="87">
        <v>0</v>
      </c>
      <c r="Z302" s="127">
        <v>2662000000</v>
      </c>
      <c r="AA302" s="127">
        <v>3.2950000000000001E-5</v>
      </c>
      <c r="AB302" s="127">
        <v>16890000000</v>
      </c>
      <c r="AC302" s="87">
        <v>0.65</v>
      </c>
      <c r="AD302" s="87" t="s">
        <v>156</v>
      </c>
      <c r="AE302" s="87" t="s">
        <v>157</v>
      </c>
      <c r="AF302" s="87" t="s">
        <v>158</v>
      </c>
      <c r="AG302" s="87" t="s">
        <v>159</v>
      </c>
      <c r="AH302" s="87" t="s">
        <v>160</v>
      </c>
      <c r="AI302" s="87" t="s">
        <v>161</v>
      </c>
      <c r="AJ302" s="87" t="s">
        <v>162</v>
      </c>
      <c r="AK302" s="87">
        <v>0</v>
      </c>
      <c r="AL302" s="87">
        <v>0</v>
      </c>
      <c r="AM302" s="87" t="s">
        <v>142</v>
      </c>
      <c r="AY302" s="133"/>
      <c r="AZ302" s="87" t="str">
        <f t="shared" si="254"/>
        <v/>
      </c>
      <c r="BA302" s="87" t="str">
        <f t="shared" si="255"/>
        <v/>
      </c>
      <c r="BB302" s="87" t="str">
        <f t="shared" si="256"/>
        <v/>
      </c>
      <c r="BC302" s="87" t="str">
        <f t="shared" si="257"/>
        <v/>
      </c>
      <c r="BD302" s="87" t="str">
        <f t="shared" si="258"/>
        <v/>
      </c>
      <c r="BE302" s="87" t="str">
        <f t="shared" si="259"/>
        <v/>
      </c>
      <c r="BG302" s="87" t="str">
        <f t="shared" si="260"/>
        <v/>
      </c>
      <c r="BH302" s="127" t="str">
        <f t="shared" si="261"/>
        <v/>
      </c>
      <c r="BI302" s="127" t="str">
        <f t="shared" si="262"/>
        <v/>
      </c>
      <c r="BJ302" s="87" t="str">
        <f t="shared" si="263"/>
        <v/>
      </c>
      <c r="BK302" s="87" t="str">
        <f t="shared" si="264"/>
        <v/>
      </c>
      <c r="BL302" s="87" t="str">
        <f t="shared" si="265"/>
        <v/>
      </c>
      <c r="BN302" s="140">
        <v>300</v>
      </c>
      <c r="BO302" s="140">
        <v>261</v>
      </c>
      <c r="BP302" s="140">
        <v>262</v>
      </c>
      <c r="BQ302" s="140">
        <v>300</v>
      </c>
      <c r="BR302" s="140">
        <v>300</v>
      </c>
      <c r="BS302" s="140" t="str">
        <v>1c</v>
      </c>
      <c r="BT302" s="140" t="str">
        <v>0</v>
      </c>
      <c r="BU302" s="87">
        <v>0</v>
      </c>
      <c r="BV302" s="140">
        <v>300</v>
      </c>
      <c r="BW302" s="140" t="str">
        <v>2.10E+11</v>
      </c>
      <c r="BX302" s="140" t="str">
        <v>8.08E+10</v>
      </c>
      <c r="BY302" s="140" t="str">
        <v>7850</v>
      </c>
      <c r="BZ302" s="140">
        <v>3.5839971642430837</v>
      </c>
      <c r="CA302" s="140">
        <v>1.7000000000000001E-2</v>
      </c>
      <c r="CD302" s="87">
        <v>300</v>
      </c>
      <c r="CE302" s="87" t="s">
        <v>180</v>
      </c>
      <c r="CF302" s="87" t="s">
        <v>181</v>
      </c>
      <c r="CG302" s="87" t="s">
        <v>182</v>
      </c>
      <c r="CH302" s="87">
        <v>3.5839971642430837</v>
      </c>
      <c r="CI302" s="87">
        <v>1.7000000000000001E-2</v>
      </c>
    </row>
    <row r="303" spans="10:106" ht="12.75">
      <c r="J303" s="87">
        <f t="shared" si="279"/>
        <v>151.1</v>
      </c>
      <c r="K303" s="126">
        <v>160</v>
      </c>
      <c r="L303" s="87">
        <v>1.3</v>
      </c>
      <c r="M303" s="87">
        <v>20</v>
      </c>
      <c r="N303" s="87" t="s">
        <v>154</v>
      </c>
      <c r="O303" s="87" t="s">
        <v>155</v>
      </c>
      <c r="P303" s="87">
        <v>0</v>
      </c>
      <c r="Q303" s="127">
        <v>8.0420000000000006E-5</v>
      </c>
      <c r="R303" s="87">
        <v>0</v>
      </c>
      <c r="S303" s="87">
        <v>0</v>
      </c>
      <c r="T303" s="127">
        <v>3460000000</v>
      </c>
      <c r="U303" s="127">
        <v>3460000000</v>
      </c>
      <c r="V303" s="127">
        <v>3249000000</v>
      </c>
      <c r="W303" s="127">
        <v>3249000000</v>
      </c>
      <c r="X303" s="87">
        <v>0</v>
      </c>
      <c r="Y303" s="87">
        <v>0</v>
      </c>
      <c r="Z303" s="127">
        <v>2662000000</v>
      </c>
      <c r="AA303" s="127">
        <v>3.2950000000000001E-5</v>
      </c>
      <c r="AB303" s="127">
        <v>16890000000</v>
      </c>
      <c r="AC303" s="87">
        <v>0.65</v>
      </c>
      <c r="AD303" s="87" t="s">
        <v>156</v>
      </c>
      <c r="AE303" s="87" t="s">
        <v>157</v>
      </c>
      <c r="AF303" s="87" t="s">
        <v>158</v>
      </c>
      <c r="AG303" s="87" t="s">
        <v>159</v>
      </c>
      <c r="AH303" s="87" t="s">
        <v>160</v>
      </c>
      <c r="AI303" s="87" t="s">
        <v>161</v>
      </c>
      <c r="AJ303" s="87" t="s">
        <v>162</v>
      </c>
      <c r="AK303" s="87">
        <v>0</v>
      </c>
      <c r="AL303" s="87">
        <v>0</v>
      </c>
      <c r="AM303" s="87" t="s">
        <v>142</v>
      </c>
      <c r="AY303" s="133">
        <f t="shared" ref="AY303" si="290">IF(J303="", "", INT(J303))</f>
        <v>151</v>
      </c>
      <c r="AZ303" s="87">
        <f t="shared" si="254"/>
        <v>160</v>
      </c>
      <c r="BA303" s="87">
        <f t="shared" si="255"/>
        <v>161</v>
      </c>
      <c r="BB303" s="87">
        <f t="shared" si="256"/>
        <v>151</v>
      </c>
      <c r="BC303" s="87">
        <f t="shared" si="257"/>
        <v>151</v>
      </c>
      <c r="BD303" s="87" t="str">
        <f t="shared" si="258"/>
        <v>1c</v>
      </c>
      <c r="BE303" s="87" t="str">
        <f t="shared" si="259"/>
        <v>0</v>
      </c>
      <c r="BG303" s="87">
        <f t="shared" si="260"/>
        <v>151</v>
      </c>
      <c r="BH303" s="127" t="str">
        <f t="shared" si="261"/>
        <v>2.10E+11</v>
      </c>
      <c r="BI303" s="127" t="str">
        <f t="shared" si="262"/>
        <v>8.08E+10</v>
      </c>
      <c r="BJ303" s="87" t="str">
        <f t="shared" si="263"/>
        <v>7850</v>
      </c>
      <c r="BK303" s="87">
        <f t="shared" si="264"/>
        <v>1.3</v>
      </c>
      <c r="BL303" s="87">
        <f t="shared" si="265"/>
        <v>0.02</v>
      </c>
      <c r="BN303" s="140">
        <v>301</v>
      </c>
      <c r="BO303" s="140">
        <v>262</v>
      </c>
      <c r="BP303" s="140">
        <v>263</v>
      </c>
      <c r="BQ303" s="140">
        <v>301</v>
      </c>
      <c r="BR303" s="140">
        <v>301</v>
      </c>
      <c r="BS303" s="140" t="str">
        <v>1c</v>
      </c>
      <c r="BT303" s="140" t="str">
        <v>0</v>
      </c>
      <c r="BU303" s="87">
        <v>0</v>
      </c>
      <c r="BV303" s="140">
        <v>301</v>
      </c>
      <c r="BW303" s="140" t="str">
        <v>2.10E+11</v>
      </c>
      <c r="BX303" s="140" t="str">
        <v>8.08E+10</v>
      </c>
      <c r="BY303" s="140" t="str">
        <v>7850</v>
      </c>
      <c r="BZ303" s="140">
        <v>3.4485496752069111</v>
      </c>
      <c r="CA303" s="140">
        <v>1.7999999999999999E-2</v>
      </c>
      <c r="CD303" s="87">
        <v>301</v>
      </c>
      <c r="CE303" s="87" t="s">
        <v>180</v>
      </c>
      <c r="CF303" s="87" t="s">
        <v>181</v>
      </c>
      <c r="CG303" s="87" t="s">
        <v>182</v>
      </c>
      <c r="CH303" s="87">
        <v>3.4485496752069111</v>
      </c>
      <c r="CI303" s="87">
        <v>1.7999999999999999E-2</v>
      </c>
    </row>
    <row r="304" spans="10:106" ht="12.75">
      <c r="J304" s="87">
        <f t="shared" si="279"/>
        <v>151.19999999999999</v>
      </c>
      <c r="K304" s="126">
        <v>161</v>
      </c>
      <c r="L304" s="87">
        <v>1.3</v>
      </c>
      <c r="M304" s="87">
        <v>20</v>
      </c>
      <c r="N304" s="87" t="s">
        <v>154</v>
      </c>
      <c r="O304" s="87" t="s">
        <v>155</v>
      </c>
      <c r="P304" s="87">
        <v>0</v>
      </c>
      <c r="Q304" s="127">
        <v>8.0420000000000006E-5</v>
      </c>
      <c r="R304" s="87">
        <v>0</v>
      </c>
      <c r="S304" s="87">
        <v>0</v>
      </c>
      <c r="T304" s="127">
        <v>3460000000</v>
      </c>
      <c r="U304" s="127">
        <v>3460000000</v>
      </c>
      <c r="V304" s="127">
        <v>3249000000</v>
      </c>
      <c r="W304" s="127">
        <v>3249000000</v>
      </c>
      <c r="X304" s="87">
        <v>0</v>
      </c>
      <c r="Y304" s="87">
        <v>0</v>
      </c>
      <c r="Z304" s="127">
        <v>2662000000</v>
      </c>
      <c r="AA304" s="127">
        <v>3.2950000000000001E-5</v>
      </c>
      <c r="AB304" s="127">
        <v>16890000000</v>
      </c>
      <c r="AC304" s="87">
        <v>0.65</v>
      </c>
      <c r="AD304" s="87" t="s">
        <v>156</v>
      </c>
      <c r="AE304" s="87" t="s">
        <v>157</v>
      </c>
      <c r="AF304" s="87" t="s">
        <v>158</v>
      </c>
      <c r="AG304" s="87" t="s">
        <v>159</v>
      </c>
      <c r="AH304" s="87" t="s">
        <v>160</v>
      </c>
      <c r="AI304" s="87" t="s">
        <v>161</v>
      </c>
      <c r="AJ304" s="87" t="s">
        <v>162</v>
      </c>
      <c r="AK304" s="87">
        <v>0</v>
      </c>
      <c r="AL304" s="87">
        <v>0</v>
      </c>
      <c r="AM304" s="87" t="s">
        <v>142</v>
      </c>
      <c r="AY304" s="133"/>
      <c r="AZ304" s="87" t="str">
        <f t="shared" si="254"/>
        <v/>
      </c>
      <c r="BA304" s="87" t="str">
        <f t="shared" si="255"/>
        <v/>
      </c>
      <c r="BB304" s="87" t="str">
        <f t="shared" si="256"/>
        <v/>
      </c>
      <c r="BC304" s="87" t="str">
        <f t="shared" si="257"/>
        <v/>
      </c>
      <c r="BD304" s="87" t="str">
        <f t="shared" si="258"/>
        <v/>
      </c>
      <c r="BE304" s="87" t="str">
        <f t="shared" si="259"/>
        <v/>
      </c>
      <c r="BG304" s="87" t="str">
        <f t="shared" si="260"/>
        <v/>
      </c>
      <c r="BH304" s="127" t="str">
        <f t="shared" si="261"/>
        <v/>
      </c>
      <c r="BI304" s="127" t="str">
        <f t="shared" si="262"/>
        <v/>
      </c>
      <c r="BJ304" s="87" t="str">
        <f t="shared" si="263"/>
        <v/>
      </c>
      <c r="BK304" s="87" t="str">
        <f t="shared" si="264"/>
        <v/>
      </c>
      <c r="BL304" s="87" t="str">
        <f t="shared" si="265"/>
        <v/>
      </c>
      <c r="BN304" s="140">
        <v>302</v>
      </c>
      <c r="BO304" s="140">
        <v>263</v>
      </c>
      <c r="BP304" s="140">
        <v>264</v>
      </c>
      <c r="BQ304" s="140">
        <v>302</v>
      </c>
      <c r="BR304" s="140">
        <v>302</v>
      </c>
      <c r="BS304" s="140" t="str">
        <v>1c</v>
      </c>
      <c r="BT304" s="140" t="str">
        <v>0</v>
      </c>
      <c r="BU304" s="87">
        <v>0</v>
      </c>
      <c r="BV304" s="140">
        <v>302</v>
      </c>
      <c r="BW304" s="140" t="str">
        <v>2.10E+11</v>
      </c>
      <c r="BX304" s="140" t="str">
        <v>8.08E+10</v>
      </c>
      <c r="BY304" s="140" t="str">
        <v>7850</v>
      </c>
      <c r="BZ304" s="140">
        <v>3.3131021861707386</v>
      </c>
      <c r="CA304" s="140">
        <v>1.7999999999999999E-2</v>
      </c>
      <c r="CD304" s="87">
        <v>302</v>
      </c>
      <c r="CE304" s="87" t="s">
        <v>180</v>
      </c>
      <c r="CF304" s="87" t="s">
        <v>181</v>
      </c>
      <c r="CG304" s="87" t="s">
        <v>182</v>
      </c>
      <c r="CH304" s="87">
        <v>3.3131021861707386</v>
      </c>
      <c r="CI304" s="87">
        <v>1.7999999999999999E-2</v>
      </c>
    </row>
    <row r="305" spans="10:106" ht="12.75">
      <c r="J305" s="87">
        <f t="shared" si="279"/>
        <v>152.1</v>
      </c>
      <c r="K305" s="126">
        <v>161</v>
      </c>
      <c r="L305" s="87">
        <v>1.3</v>
      </c>
      <c r="M305" s="87">
        <v>20</v>
      </c>
      <c r="N305" s="87" t="s">
        <v>154</v>
      </c>
      <c r="O305" s="87" t="s">
        <v>155</v>
      </c>
      <c r="P305" s="87">
        <v>0</v>
      </c>
      <c r="Q305" s="127">
        <v>8.0420000000000006E-5</v>
      </c>
      <c r="R305" s="87">
        <v>0</v>
      </c>
      <c r="S305" s="87">
        <v>0</v>
      </c>
      <c r="T305" s="127">
        <v>3460000000</v>
      </c>
      <c r="U305" s="127">
        <v>3460000000</v>
      </c>
      <c r="V305" s="127">
        <v>3249000000</v>
      </c>
      <c r="W305" s="127">
        <v>3249000000</v>
      </c>
      <c r="X305" s="87">
        <v>0</v>
      </c>
      <c r="Y305" s="87">
        <v>0</v>
      </c>
      <c r="Z305" s="127">
        <v>2662000000</v>
      </c>
      <c r="AA305" s="127">
        <v>3.2950000000000001E-5</v>
      </c>
      <c r="AB305" s="127">
        <v>16890000000</v>
      </c>
      <c r="AC305" s="87">
        <v>0.65</v>
      </c>
      <c r="AD305" s="87" t="s">
        <v>156</v>
      </c>
      <c r="AE305" s="87" t="s">
        <v>157</v>
      </c>
      <c r="AF305" s="87" t="s">
        <v>158</v>
      </c>
      <c r="AG305" s="87" t="s">
        <v>159</v>
      </c>
      <c r="AH305" s="87" t="s">
        <v>160</v>
      </c>
      <c r="AI305" s="87" t="s">
        <v>161</v>
      </c>
      <c r="AJ305" s="87" t="s">
        <v>162</v>
      </c>
      <c r="AK305" s="87">
        <v>0</v>
      </c>
      <c r="AL305" s="87">
        <v>0</v>
      </c>
      <c r="AM305" s="87" t="s">
        <v>142</v>
      </c>
      <c r="AY305" s="133">
        <f t="shared" ref="AY305" si="291">IF(J305="", "", INT(J305))</f>
        <v>152</v>
      </c>
      <c r="AZ305" s="87">
        <f t="shared" si="254"/>
        <v>161</v>
      </c>
      <c r="BA305" s="87">
        <f t="shared" si="255"/>
        <v>162</v>
      </c>
      <c r="BB305" s="87">
        <f t="shared" si="256"/>
        <v>152</v>
      </c>
      <c r="BC305" s="87">
        <f t="shared" si="257"/>
        <v>152</v>
      </c>
      <c r="BD305" s="87" t="str">
        <f t="shared" si="258"/>
        <v>1c</v>
      </c>
      <c r="BE305" s="87" t="str">
        <f t="shared" si="259"/>
        <v>0</v>
      </c>
      <c r="BG305" s="87">
        <f t="shared" si="260"/>
        <v>152</v>
      </c>
      <c r="BH305" s="127" t="str">
        <f t="shared" si="261"/>
        <v>2.10E+11</v>
      </c>
      <c r="BI305" s="127" t="str">
        <f t="shared" si="262"/>
        <v>8.08E+10</v>
      </c>
      <c r="BJ305" s="87" t="str">
        <f t="shared" si="263"/>
        <v>7850</v>
      </c>
      <c r="BK305" s="87">
        <f t="shared" si="264"/>
        <v>1.3</v>
      </c>
      <c r="BL305" s="87">
        <f t="shared" si="265"/>
        <v>0.02</v>
      </c>
      <c r="BN305" s="129">
        <v>303</v>
      </c>
      <c r="BO305" s="129">
        <v>271</v>
      </c>
      <c r="BP305" s="129">
        <v>105</v>
      </c>
      <c r="BQ305" s="129">
        <v>303</v>
      </c>
      <c r="BR305" s="129">
        <v>303</v>
      </c>
      <c r="BS305" s="129" t="str">
        <v>1c</v>
      </c>
      <c r="BT305" s="129" t="str">
        <v>0</v>
      </c>
      <c r="BU305" s="87">
        <v>0</v>
      </c>
      <c r="BV305" s="129">
        <v>303</v>
      </c>
      <c r="BW305" s="129" t="str">
        <v>2.10E+11</v>
      </c>
      <c r="BX305" s="129" t="str">
        <v>8.08E+10</v>
      </c>
      <c r="BY305" s="129" t="str">
        <v>7850</v>
      </c>
      <c r="BZ305" s="129">
        <v>1.3</v>
      </c>
      <c r="CA305" s="129">
        <v>0.01</v>
      </c>
      <c r="CD305" s="87">
        <v>303</v>
      </c>
      <c r="CE305" s="87" t="s">
        <v>180</v>
      </c>
      <c r="CF305" s="87" t="s">
        <v>181</v>
      </c>
      <c r="CG305" s="87">
        <v>1</v>
      </c>
      <c r="CH305" s="87">
        <v>1.3</v>
      </c>
      <c r="CI305" s="87">
        <v>0.01</v>
      </c>
      <c r="CR305" s="87">
        <f t="shared" si="252"/>
        <v>303</v>
      </c>
      <c r="CS305" s="87">
        <f t="shared" si="252"/>
        <v>271</v>
      </c>
      <c r="CT305" s="87">
        <f t="shared" si="252"/>
        <v>105</v>
      </c>
      <c r="CU305" s="87">
        <v>3</v>
      </c>
      <c r="CV305" s="87">
        <v>3</v>
      </c>
      <c r="CW305" s="87">
        <v>1</v>
      </c>
      <c r="CX305" s="87">
        <v>0</v>
      </c>
      <c r="CY305" s="87">
        <v>1</v>
      </c>
      <c r="CZ305" s="87">
        <v>3</v>
      </c>
      <c r="DA305" s="87">
        <v>1</v>
      </c>
      <c r="DB305" s="87" t="b">
        <v>1</v>
      </c>
    </row>
    <row r="306" spans="10:106" ht="12.75">
      <c r="J306" s="87">
        <f t="shared" si="279"/>
        <v>152.19999999999999</v>
      </c>
      <c r="K306" s="126">
        <v>162</v>
      </c>
      <c r="L306" s="87">
        <v>1.3</v>
      </c>
      <c r="M306" s="87">
        <v>20</v>
      </c>
      <c r="N306" s="87" t="s">
        <v>154</v>
      </c>
      <c r="O306" s="87" t="s">
        <v>155</v>
      </c>
      <c r="P306" s="87">
        <v>0</v>
      </c>
      <c r="Q306" s="127">
        <v>8.0420000000000006E-5</v>
      </c>
      <c r="R306" s="87">
        <v>0</v>
      </c>
      <c r="S306" s="87">
        <v>0</v>
      </c>
      <c r="T306" s="127">
        <v>3460000000</v>
      </c>
      <c r="U306" s="127">
        <v>3460000000</v>
      </c>
      <c r="V306" s="127">
        <v>3249000000</v>
      </c>
      <c r="W306" s="127">
        <v>3249000000</v>
      </c>
      <c r="X306" s="87">
        <v>0</v>
      </c>
      <c r="Y306" s="87">
        <v>0</v>
      </c>
      <c r="Z306" s="127">
        <v>2662000000</v>
      </c>
      <c r="AA306" s="127">
        <v>3.2950000000000001E-5</v>
      </c>
      <c r="AB306" s="127">
        <v>16890000000</v>
      </c>
      <c r="AC306" s="87">
        <v>0.65</v>
      </c>
      <c r="AD306" s="87" t="s">
        <v>156</v>
      </c>
      <c r="AE306" s="87" t="s">
        <v>157</v>
      </c>
      <c r="AF306" s="87" t="s">
        <v>158</v>
      </c>
      <c r="AG306" s="87" t="s">
        <v>159</v>
      </c>
      <c r="AH306" s="87" t="s">
        <v>160</v>
      </c>
      <c r="AI306" s="87" t="s">
        <v>161</v>
      </c>
      <c r="AJ306" s="87" t="s">
        <v>162</v>
      </c>
      <c r="AK306" s="87">
        <v>0</v>
      </c>
      <c r="AL306" s="87">
        <v>0</v>
      </c>
      <c r="AM306" s="87" t="s">
        <v>142</v>
      </c>
      <c r="AY306" s="133"/>
      <c r="AZ306" s="87" t="str">
        <f t="shared" si="254"/>
        <v/>
      </c>
      <c r="BA306" s="87" t="str">
        <f t="shared" si="255"/>
        <v/>
      </c>
      <c r="BB306" s="87" t="str">
        <f t="shared" si="256"/>
        <v/>
      </c>
      <c r="BC306" s="87" t="str">
        <f t="shared" si="257"/>
        <v/>
      </c>
      <c r="BD306" s="87" t="str">
        <f t="shared" si="258"/>
        <v/>
      </c>
      <c r="BE306" s="87" t="str">
        <f t="shared" si="259"/>
        <v/>
      </c>
      <c r="BG306" s="87" t="str">
        <f t="shared" si="260"/>
        <v/>
      </c>
      <c r="BH306" s="127" t="str">
        <f t="shared" si="261"/>
        <v/>
      </c>
      <c r="BI306" s="127" t="str">
        <f t="shared" si="262"/>
        <v/>
      </c>
      <c r="BJ306" s="87" t="str">
        <f t="shared" si="263"/>
        <v/>
      </c>
      <c r="BK306" s="87" t="str">
        <f t="shared" si="264"/>
        <v/>
      </c>
      <c r="BL306" s="87" t="str">
        <f t="shared" si="265"/>
        <v/>
      </c>
      <c r="BN306" s="129">
        <v>304</v>
      </c>
      <c r="BO306" s="129">
        <v>272</v>
      </c>
      <c r="BP306" s="129">
        <v>108</v>
      </c>
      <c r="BQ306" s="129">
        <v>304</v>
      </c>
      <c r="BR306" s="129">
        <v>304</v>
      </c>
      <c r="BS306" s="129" t="str">
        <v>1c</v>
      </c>
      <c r="BT306" s="129" t="str">
        <v>0</v>
      </c>
      <c r="BU306" s="87">
        <v>0</v>
      </c>
      <c r="BV306" s="129">
        <v>304</v>
      </c>
      <c r="BW306" s="129" t="str">
        <v>2.10E+11</v>
      </c>
      <c r="BX306" s="129" t="str">
        <v>8.08E+10</v>
      </c>
      <c r="BY306" s="129" t="str">
        <v>7850</v>
      </c>
      <c r="BZ306" s="129">
        <v>1.3</v>
      </c>
      <c r="CA306" s="129">
        <v>0.01</v>
      </c>
      <c r="CD306" s="87">
        <v>304</v>
      </c>
      <c r="CE306" s="87" t="s">
        <v>180</v>
      </c>
      <c r="CF306" s="87" t="s">
        <v>181</v>
      </c>
      <c r="CG306" s="87">
        <v>1</v>
      </c>
      <c r="CH306" s="87">
        <v>1.3</v>
      </c>
      <c r="CI306" s="87">
        <v>0.01</v>
      </c>
      <c r="CR306" s="87">
        <f t="shared" si="252"/>
        <v>304</v>
      </c>
      <c r="CS306" s="87">
        <f t="shared" si="252"/>
        <v>272</v>
      </c>
      <c r="CT306" s="87">
        <f t="shared" si="252"/>
        <v>108</v>
      </c>
      <c r="CU306" s="87">
        <v>3</v>
      </c>
      <c r="CV306" s="87">
        <v>3</v>
      </c>
      <c r="CW306" s="87">
        <v>1</v>
      </c>
      <c r="CX306" s="87">
        <v>0</v>
      </c>
      <c r="CY306" s="87">
        <v>1</v>
      </c>
      <c r="CZ306" s="87">
        <v>3</v>
      </c>
      <c r="DA306" s="87">
        <v>1</v>
      </c>
      <c r="DB306" s="87" t="b">
        <v>1</v>
      </c>
    </row>
    <row r="307" spans="10:106" ht="12.75">
      <c r="J307" s="87">
        <f t="shared" si="279"/>
        <v>153.1</v>
      </c>
      <c r="K307" s="126">
        <v>162</v>
      </c>
      <c r="L307" s="87">
        <v>1.3</v>
      </c>
      <c r="M307" s="87">
        <v>20</v>
      </c>
      <c r="N307" s="87" t="s">
        <v>154</v>
      </c>
      <c r="O307" s="87" t="s">
        <v>155</v>
      </c>
      <c r="P307" s="87">
        <v>0</v>
      </c>
      <c r="Q307" s="127">
        <v>8.0420000000000006E-5</v>
      </c>
      <c r="R307" s="87">
        <v>0</v>
      </c>
      <c r="S307" s="87">
        <v>0</v>
      </c>
      <c r="T307" s="127">
        <v>3460000000</v>
      </c>
      <c r="U307" s="127">
        <v>3460000000</v>
      </c>
      <c r="V307" s="127">
        <v>3249000000</v>
      </c>
      <c r="W307" s="127">
        <v>3249000000</v>
      </c>
      <c r="X307" s="87">
        <v>0</v>
      </c>
      <c r="Y307" s="87">
        <v>0</v>
      </c>
      <c r="Z307" s="127">
        <v>2662000000</v>
      </c>
      <c r="AA307" s="127">
        <v>3.2950000000000001E-5</v>
      </c>
      <c r="AB307" s="127">
        <v>16890000000</v>
      </c>
      <c r="AC307" s="87">
        <v>0.65</v>
      </c>
      <c r="AD307" s="87" t="s">
        <v>156</v>
      </c>
      <c r="AE307" s="87" t="s">
        <v>157</v>
      </c>
      <c r="AF307" s="87" t="s">
        <v>158</v>
      </c>
      <c r="AG307" s="87" t="s">
        <v>159</v>
      </c>
      <c r="AH307" s="87" t="s">
        <v>160</v>
      </c>
      <c r="AI307" s="87" t="s">
        <v>161</v>
      </c>
      <c r="AJ307" s="87" t="s">
        <v>162</v>
      </c>
      <c r="AK307" s="87">
        <v>0</v>
      </c>
      <c r="AL307" s="87">
        <v>0</v>
      </c>
      <c r="AM307" s="87" t="s">
        <v>142</v>
      </c>
      <c r="AY307" s="133">
        <f t="shared" ref="AY307" si="292">IF(J307="", "", INT(J307))</f>
        <v>153</v>
      </c>
      <c r="AZ307" s="87">
        <f t="shared" si="254"/>
        <v>162</v>
      </c>
      <c r="BA307" s="87">
        <f t="shared" si="255"/>
        <v>163</v>
      </c>
      <c r="BB307" s="87">
        <f t="shared" si="256"/>
        <v>153</v>
      </c>
      <c r="BC307" s="87">
        <f t="shared" si="257"/>
        <v>153</v>
      </c>
      <c r="BD307" s="87" t="str">
        <f t="shared" si="258"/>
        <v>1c</v>
      </c>
      <c r="BE307" s="87" t="str">
        <f t="shared" si="259"/>
        <v>0</v>
      </c>
      <c r="BG307" s="87">
        <f t="shared" si="260"/>
        <v>153</v>
      </c>
      <c r="BH307" s="127" t="str">
        <f t="shared" si="261"/>
        <v>2.10E+11</v>
      </c>
      <c r="BI307" s="127" t="str">
        <f t="shared" si="262"/>
        <v>8.08E+10</v>
      </c>
      <c r="BJ307" s="87" t="str">
        <f t="shared" si="263"/>
        <v>7850</v>
      </c>
      <c r="BK307" s="87">
        <f t="shared" si="264"/>
        <v>1.3</v>
      </c>
      <c r="BL307" s="87">
        <f t="shared" si="265"/>
        <v>0.02</v>
      </c>
      <c r="BN307" s="129">
        <v>305</v>
      </c>
      <c r="BO307" s="129">
        <v>273</v>
      </c>
      <c r="BP307" s="129">
        <v>115</v>
      </c>
      <c r="BQ307" s="129">
        <v>305</v>
      </c>
      <c r="BR307" s="129">
        <v>305</v>
      </c>
      <c r="BS307" s="129" t="str">
        <v>1c</v>
      </c>
      <c r="BT307" s="129" t="str">
        <v>0</v>
      </c>
      <c r="BU307" s="87">
        <v>0</v>
      </c>
      <c r="BV307" s="129">
        <v>305</v>
      </c>
      <c r="BW307" s="129" t="str">
        <v>2.10E+11</v>
      </c>
      <c r="BX307" s="129" t="str">
        <v>8.08E+10</v>
      </c>
      <c r="BY307" s="129" t="str">
        <v>7850</v>
      </c>
      <c r="BZ307" s="129">
        <v>1.3</v>
      </c>
      <c r="CA307" s="129">
        <v>0.01</v>
      </c>
      <c r="CD307" s="87">
        <v>305</v>
      </c>
      <c r="CE307" s="87" t="s">
        <v>180</v>
      </c>
      <c r="CF307" s="87" t="s">
        <v>181</v>
      </c>
      <c r="CG307" s="87">
        <v>1</v>
      </c>
      <c r="CH307" s="87">
        <v>1.3</v>
      </c>
      <c r="CI307" s="87">
        <v>0.01</v>
      </c>
      <c r="CR307" s="87">
        <f t="shared" si="252"/>
        <v>305</v>
      </c>
      <c r="CS307" s="87">
        <f t="shared" si="252"/>
        <v>273</v>
      </c>
      <c r="CT307" s="87">
        <f t="shared" si="252"/>
        <v>115</v>
      </c>
      <c r="CU307" s="87">
        <v>3</v>
      </c>
      <c r="CV307" s="87">
        <v>3</v>
      </c>
      <c r="CW307" s="87">
        <v>1</v>
      </c>
      <c r="CX307" s="87">
        <v>0</v>
      </c>
      <c r="CY307" s="87">
        <v>1</v>
      </c>
      <c r="CZ307" s="87">
        <v>3</v>
      </c>
      <c r="DA307" s="87">
        <v>1</v>
      </c>
      <c r="DB307" s="87" t="b">
        <v>1</v>
      </c>
    </row>
    <row r="308" spans="10:106" ht="12.75">
      <c r="J308" s="87">
        <f t="shared" si="279"/>
        <v>153.19999999999999</v>
      </c>
      <c r="K308" s="126">
        <v>163</v>
      </c>
      <c r="L308" s="87">
        <v>1.3</v>
      </c>
      <c r="M308" s="87">
        <v>20</v>
      </c>
      <c r="N308" s="87" t="s">
        <v>154</v>
      </c>
      <c r="O308" s="87" t="s">
        <v>155</v>
      </c>
      <c r="P308" s="87">
        <v>0</v>
      </c>
      <c r="Q308" s="127">
        <v>8.0420000000000006E-5</v>
      </c>
      <c r="R308" s="87">
        <v>0</v>
      </c>
      <c r="S308" s="87">
        <v>0</v>
      </c>
      <c r="T308" s="127">
        <v>3460000000</v>
      </c>
      <c r="U308" s="127">
        <v>3460000000</v>
      </c>
      <c r="V308" s="127">
        <v>3249000000</v>
      </c>
      <c r="W308" s="127">
        <v>3249000000</v>
      </c>
      <c r="X308" s="87">
        <v>0</v>
      </c>
      <c r="Y308" s="87">
        <v>0</v>
      </c>
      <c r="Z308" s="127">
        <v>2662000000</v>
      </c>
      <c r="AA308" s="127">
        <v>3.2950000000000001E-5</v>
      </c>
      <c r="AB308" s="127">
        <v>16890000000</v>
      </c>
      <c r="AC308" s="87">
        <v>0.65</v>
      </c>
      <c r="AD308" s="87" t="s">
        <v>156</v>
      </c>
      <c r="AE308" s="87" t="s">
        <v>157</v>
      </c>
      <c r="AF308" s="87" t="s">
        <v>158</v>
      </c>
      <c r="AG308" s="87" t="s">
        <v>159</v>
      </c>
      <c r="AH308" s="87" t="s">
        <v>160</v>
      </c>
      <c r="AI308" s="87" t="s">
        <v>161</v>
      </c>
      <c r="AJ308" s="87" t="s">
        <v>162</v>
      </c>
      <c r="AK308" s="87">
        <v>0</v>
      </c>
      <c r="AL308" s="87">
        <v>0</v>
      </c>
      <c r="AM308" s="87" t="s">
        <v>142</v>
      </c>
      <c r="AY308" s="133"/>
      <c r="AZ308" s="87" t="str">
        <f t="shared" si="254"/>
        <v/>
      </c>
      <c r="BA308" s="87" t="str">
        <f t="shared" si="255"/>
        <v/>
      </c>
      <c r="BB308" s="87" t="str">
        <f t="shared" si="256"/>
        <v/>
      </c>
      <c r="BC308" s="87" t="str">
        <f t="shared" si="257"/>
        <v/>
      </c>
      <c r="BD308" s="87" t="str">
        <f t="shared" si="258"/>
        <v/>
      </c>
      <c r="BE308" s="87" t="str">
        <f t="shared" si="259"/>
        <v/>
      </c>
      <c r="BG308" s="87" t="str">
        <f t="shared" si="260"/>
        <v/>
      </c>
      <c r="BH308" s="127" t="str">
        <f t="shared" si="261"/>
        <v/>
      </c>
      <c r="BI308" s="127" t="str">
        <f t="shared" si="262"/>
        <v/>
      </c>
      <c r="BJ308" s="87" t="str">
        <f t="shared" si="263"/>
        <v/>
      </c>
      <c r="BK308" s="87" t="str">
        <f t="shared" si="264"/>
        <v/>
      </c>
      <c r="BL308" s="87" t="str">
        <f t="shared" si="265"/>
        <v/>
      </c>
      <c r="BN308" s="129">
        <v>306</v>
      </c>
      <c r="BO308" s="129">
        <v>274</v>
      </c>
      <c r="BP308" s="129">
        <v>161</v>
      </c>
      <c r="BQ308" s="129">
        <v>306</v>
      </c>
      <c r="BR308" s="129">
        <v>306</v>
      </c>
      <c r="BS308" s="129" t="str">
        <v>1c</v>
      </c>
      <c r="BT308" s="129" t="str">
        <v>0</v>
      </c>
      <c r="BU308" s="87">
        <v>0</v>
      </c>
      <c r="BV308" s="129">
        <v>306</v>
      </c>
      <c r="BW308" s="129" t="str">
        <v>2.10E+11</v>
      </c>
      <c r="BX308" s="129" t="str">
        <v>8.08E+10</v>
      </c>
      <c r="BY308" s="129" t="str">
        <v>7850</v>
      </c>
      <c r="BZ308" s="129">
        <v>1.3</v>
      </c>
      <c r="CA308" s="129">
        <v>0.01</v>
      </c>
      <c r="CD308" s="87">
        <v>306</v>
      </c>
      <c r="CE308" s="87" t="s">
        <v>180</v>
      </c>
      <c r="CF308" s="87" t="s">
        <v>181</v>
      </c>
      <c r="CG308" s="87">
        <v>1</v>
      </c>
      <c r="CH308" s="87">
        <v>1.3</v>
      </c>
      <c r="CI308" s="87">
        <v>0.01</v>
      </c>
      <c r="CR308" s="87">
        <f t="shared" si="252"/>
        <v>306</v>
      </c>
      <c r="CS308" s="87">
        <f t="shared" si="252"/>
        <v>274</v>
      </c>
      <c r="CT308" s="87">
        <f t="shared" si="252"/>
        <v>161</v>
      </c>
      <c r="CU308" s="87">
        <v>3</v>
      </c>
      <c r="CV308" s="87">
        <v>3</v>
      </c>
      <c r="CW308" s="87">
        <v>1</v>
      </c>
      <c r="CX308" s="87">
        <v>0</v>
      </c>
      <c r="CY308" s="87">
        <v>1</v>
      </c>
      <c r="CZ308" s="87">
        <v>3</v>
      </c>
      <c r="DA308" s="87">
        <v>1</v>
      </c>
      <c r="DB308" s="87" t="b">
        <v>1</v>
      </c>
    </row>
    <row r="309" spans="10:106" ht="12.75">
      <c r="J309" s="87">
        <f t="shared" si="279"/>
        <v>154.1</v>
      </c>
      <c r="K309" s="126">
        <v>163</v>
      </c>
      <c r="L309" s="87">
        <v>1.3</v>
      </c>
      <c r="M309" s="87">
        <v>20</v>
      </c>
      <c r="N309" s="87" t="s">
        <v>154</v>
      </c>
      <c r="O309" s="87" t="s">
        <v>155</v>
      </c>
      <c r="P309" s="87">
        <v>0</v>
      </c>
      <c r="Q309" s="127">
        <v>8.0420000000000006E-5</v>
      </c>
      <c r="R309" s="87">
        <v>0</v>
      </c>
      <c r="S309" s="87">
        <v>0</v>
      </c>
      <c r="T309" s="127">
        <v>3460000000</v>
      </c>
      <c r="U309" s="127">
        <v>3460000000</v>
      </c>
      <c r="V309" s="127">
        <v>3249000000</v>
      </c>
      <c r="W309" s="127">
        <v>3249000000</v>
      </c>
      <c r="X309" s="87">
        <v>0</v>
      </c>
      <c r="Y309" s="87">
        <v>0</v>
      </c>
      <c r="Z309" s="127">
        <v>2662000000</v>
      </c>
      <c r="AA309" s="127">
        <v>3.2950000000000001E-5</v>
      </c>
      <c r="AB309" s="127">
        <v>16890000000</v>
      </c>
      <c r="AC309" s="87">
        <v>0.65</v>
      </c>
      <c r="AD309" s="87" t="s">
        <v>156</v>
      </c>
      <c r="AE309" s="87" t="s">
        <v>157</v>
      </c>
      <c r="AF309" s="87" t="s">
        <v>158</v>
      </c>
      <c r="AG309" s="87" t="s">
        <v>159</v>
      </c>
      <c r="AH309" s="87" t="s">
        <v>160</v>
      </c>
      <c r="AI309" s="87" t="s">
        <v>161</v>
      </c>
      <c r="AJ309" s="87" t="s">
        <v>162</v>
      </c>
      <c r="AK309" s="87">
        <v>0</v>
      </c>
      <c r="AL309" s="87">
        <v>0</v>
      </c>
      <c r="AM309" s="87" t="s">
        <v>142</v>
      </c>
      <c r="AY309" s="133">
        <f t="shared" ref="AY309" si="293">IF(J309="", "", INT(J309))</f>
        <v>154</v>
      </c>
      <c r="AZ309" s="87">
        <f t="shared" si="254"/>
        <v>163</v>
      </c>
      <c r="BA309" s="87">
        <f t="shared" si="255"/>
        <v>164</v>
      </c>
      <c r="BB309" s="87">
        <f t="shared" si="256"/>
        <v>154</v>
      </c>
      <c r="BC309" s="87">
        <f t="shared" si="257"/>
        <v>154</v>
      </c>
      <c r="BD309" s="87" t="str">
        <f t="shared" si="258"/>
        <v>1c</v>
      </c>
      <c r="BE309" s="87" t="str">
        <f t="shared" si="259"/>
        <v>0</v>
      </c>
      <c r="BG309" s="87">
        <f t="shared" si="260"/>
        <v>154</v>
      </c>
      <c r="BH309" s="127" t="str">
        <f t="shared" si="261"/>
        <v>2.10E+11</v>
      </c>
      <c r="BI309" s="127" t="str">
        <f t="shared" si="262"/>
        <v>8.08E+10</v>
      </c>
      <c r="BJ309" s="87" t="str">
        <f t="shared" si="263"/>
        <v>7850</v>
      </c>
      <c r="BK309" s="87">
        <f t="shared" si="264"/>
        <v>1.3</v>
      </c>
      <c r="BL309" s="87">
        <f t="shared" si="265"/>
        <v>0.02</v>
      </c>
      <c r="BN309" s="129">
        <v>307</v>
      </c>
      <c r="BO309" s="129">
        <v>275</v>
      </c>
      <c r="BP309" s="129">
        <v>172</v>
      </c>
      <c r="BQ309" s="129">
        <v>307</v>
      </c>
      <c r="BR309" s="129">
        <v>307</v>
      </c>
      <c r="BS309" s="129" t="str">
        <v>1c</v>
      </c>
      <c r="BT309" s="129" t="str">
        <v>0</v>
      </c>
      <c r="BU309" s="87">
        <v>0</v>
      </c>
      <c r="BV309" s="129">
        <v>307</v>
      </c>
      <c r="BW309" s="129" t="str">
        <v>2.10E+11</v>
      </c>
      <c r="BX309" s="129" t="str">
        <v>8.08E+10</v>
      </c>
      <c r="BY309" s="129" t="str">
        <v>7850</v>
      </c>
      <c r="BZ309" s="129">
        <v>1.3</v>
      </c>
      <c r="CA309" s="129">
        <v>0.01</v>
      </c>
      <c r="CD309" s="87">
        <v>307</v>
      </c>
      <c r="CE309" s="87" t="s">
        <v>180</v>
      </c>
      <c r="CF309" s="87" t="s">
        <v>181</v>
      </c>
      <c r="CG309" s="87">
        <v>1</v>
      </c>
      <c r="CH309" s="87">
        <v>1.3</v>
      </c>
      <c r="CI309" s="87">
        <v>0.01</v>
      </c>
      <c r="CR309" s="87">
        <f t="shared" si="252"/>
        <v>307</v>
      </c>
      <c r="CS309" s="87">
        <f t="shared" si="252"/>
        <v>275</v>
      </c>
      <c r="CT309" s="87">
        <f t="shared" si="252"/>
        <v>172</v>
      </c>
      <c r="CU309" s="87">
        <v>3</v>
      </c>
      <c r="CV309" s="87">
        <v>3</v>
      </c>
      <c r="CW309" s="87">
        <v>1</v>
      </c>
      <c r="CX309" s="87">
        <v>0</v>
      </c>
      <c r="CY309" s="87">
        <v>1</v>
      </c>
      <c r="CZ309" s="87">
        <v>3</v>
      </c>
      <c r="DA309" s="87">
        <v>1</v>
      </c>
      <c r="DB309" s="87" t="b">
        <v>1</v>
      </c>
    </row>
    <row r="310" spans="10:106" ht="12.75">
      <c r="J310" s="87">
        <f t="shared" si="279"/>
        <v>154.19999999999999</v>
      </c>
      <c r="K310" s="126">
        <v>164</v>
      </c>
      <c r="L310" s="87">
        <v>1.3</v>
      </c>
      <c r="M310" s="87">
        <v>20</v>
      </c>
      <c r="N310" s="87" t="s">
        <v>154</v>
      </c>
      <c r="O310" s="87" t="s">
        <v>155</v>
      </c>
      <c r="P310" s="87">
        <v>0</v>
      </c>
      <c r="Q310" s="127">
        <v>8.0420000000000006E-5</v>
      </c>
      <c r="R310" s="87">
        <v>0</v>
      </c>
      <c r="S310" s="87">
        <v>0</v>
      </c>
      <c r="T310" s="127">
        <v>3460000000</v>
      </c>
      <c r="U310" s="127">
        <v>3460000000</v>
      </c>
      <c r="V310" s="127">
        <v>3249000000</v>
      </c>
      <c r="W310" s="127">
        <v>3249000000</v>
      </c>
      <c r="X310" s="87">
        <v>0</v>
      </c>
      <c r="Y310" s="87">
        <v>0</v>
      </c>
      <c r="Z310" s="127">
        <v>2662000000</v>
      </c>
      <c r="AA310" s="127">
        <v>3.2950000000000001E-5</v>
      </c>
      <c r="AB310" s="127">
        <v>16890000000</v>
      </c>
      <c r="AC310" s="87">
        <v>0.65</v>
      </c>
      <c r="AD310" s="87" t="s">
        <v>156</v>
      </c>
      <c r="AE310" s="87" t="s">
        <v>157</v>
      </c>
      <c r="AF310" s="87" t="s">
        <v>158</v>
      </c>
      <c r="AG310" s="87" t="s">
        <v>159</v>
      </c>
      <c r="AH310" s="87" t="s">
        <v>160</v>
      </c>
      <c r="AI310" s="87" t="s">
        <v>161</v>
      </c>
      <c r="AJ310" s="87" t="s">
        <v>162</v>
      </c>
      <c r="AK310" s="87">
        <v>0</v>
      </c>
      <c r="AL310" s="87">
        <v>0</v>
      </c>
      <c r="AM310" s="87" t="s">
        <v>142</v>
      </c>
      <c r="AY310" s="133"/>
      <c r="AZ310" s="87" t="str">
        <f t="shared" si="254"/>
        <v/>
      </c>
      <c r="BA310" s="87" t="str">
        <f t="shared" si="255"/>
        <v/>
      </c>
      <c r="BB310" s="87" t="str">
        <f t="shared" si="256"/>
        <v/>
      </c>
      <c r="BC310" s="87" t="str">
        <f t="shared" si="257"/>
        <v/>
      </c>
      <c r="BD310" s="87" t="str">
        <f t="shared" si="258"/>
        <v/>
      </c>
      <c r="BE310" s="87" t="str">
        <f t="shared" si="259"/>
        <v/>
      </c>
      <c r="BG310" s="87" t="str">
        <f t="shared" si="260"/>
        <v/>
      </c>
      <c r="BH310" s="127" t="str">
        <f t="shared" si="261"/>
        <v/>
      </c>
      <c r="BI310" s="127" t="str">
        <f t="shared" si="262"/>
        <v/>
      </c>
      <c r="BJ310" s="87" t="str">
        <f t="shared" si="263"/>
        <v/>
      </c>
      <c r="BK310" s="87" t="str">
        <f t="shared" si="264"/>
        <v/>
      </c>
      <c r="BL310" s="87" t="str">
        <f t="shared" si="265"/>
        <v/>
      </c>
      <c r="BN310" s="129">
        <v>308</v>
      </c>
      <c r="BO310" s="129">
        <v>276</v>
      </c>
      <c r="BP310" s="129">
        <v>179</v>
      </c>
      <c r="BQ310" s="129">
        <v>308</v>
      </c>
      <c r="BR310" s="129">
        <v>308</v>
      </c>
      <c r="BS310" s="129" t="str">
        <v>1c</v>
      </c>
      <c r="BT310" s="129" t="str">
        <v>0</v>
      </c>
      <c r="BU310" s="87">
        <v>0</v>
      </c>
      <c r="BV310" s="129">
        <v>308</v>
      </c>
      <c r="BW310" s="129" t="str">
        <v>2.10E+11</v>
      </c>
      <c r="BX310" s="129" t="str">
        <v>8.08E+10</v>
      </c>
      <c r="BY310" s="129" t="str">
        <v>7850</v>
      </c>
      <c r="BZ310" s="129">
        <v>1.3</v>
      </c>
      <c r="CA310" s="129">
        <v>0.01</v>
      </c>
      <c r="CD310" s="87">
        <v>308</v>
      </c>
      <c r="CE310" s="87" t="s">
        <v>180</v>
      </c>
      <c r="CF310" s="87" t="s">
        <v>181</v>
      </c>
      <c r="CG310" s="87">
        <v>1</v>
      </c>
      <c r="CH310" s="87">
        <v>1.3</v>
      </c>
      <c r="CI310" s="87">
        <v>0.01</v>
      </c>
      <c r="CR310" s="87">
        <f t="shared" si="252"/>
        <v>308</v>
      </c>
      <c r="CS310" s="87">
        <f t="shared" si="252"/>
        <v>276</v>
      </c>
      <c r="CT310" s="87">
        <f t="shared" si="252"/>
        <v>179</v>
      </c>
      <c r="CU310" s="87">
        <v>3</v>
      </c>
      <c r="CV310" s="87">
        <v>3</v>
      </c>
      <c r="CW310" s="87">
        <v>1</v>
      </c>
      <c r="CX310" s="87">
        <v>0</v>
      </c>
      <c r="CY310" s="87">
        <v>1</v>
      </c>
      <c r="CZ310" s="87">
        <v>3</v>
      </c>
      <c r="DA310" s="87">
        <v>1</v>
      </c>
      <c r="DB310" s="87" t="b">
        <v>1</v>
      </c>
    </row>
    <row r="311" spans="10:106" ht="12.75">
      <c r="J311" s="87">
        <f t="shared" si="279"/>
        <v>155.1</v>
      </c>
      <c r="K311" s="126">
        <v>164</v>
      </c>
      <c r="L311" s="87">
        <v>1.3</v>
      </c>
      <c r="M311" s="87">
        <v>20</v>
      </c>
      <c r="N311" s="87" t="s">
        <v>154</v>
      </c>
      <c r="O311" s="87" t="s">
        <v>155</v>
      </c>
      <c r="P311" s="87">
        <v>0</v>
      </c>
      <c r="Q311" s="127">
        <v>8.0420000000000006E-5</v>
      </c>
      <c r="R311" s="87">
        <v>0</v>
      </c>
      <c r="S311" s="87">
        <v>0</v>
      </c>
      <c r="T311" s="127">
        <v>3460000000</v>
      </c>
      <c r="U311" s="127">
        <v>3460000000</v>
      </c>
      <c r="V311" s="127">
        <v>3249000000</v>
      </c>
      <c r="W311" s="127">
        <v>3249000000</v>
      </c>
      <c r="X311" s="87">
        <v>0</v>
      </c>
      <c r="Y311" s="87">
        <v>0</v>
      </c>
      <c r="Z311" s="127">
        <v>2662000000</v>
      </c>
      <c r="AA311" s="127">
        <v>3.2950000000000001E-5</v>
      </c>
      <c r="AB311" s="127">
        <v>16890000000</v>
      </c>
      <c r="AC311" s="87">
        <v>0.65</v>
      </c>
      <c r="AD311" s="87" t="s">
        <v>156</v>
      </c>
      <c r="AE311" s="87" t="s">
        <v>157</v>
      </c>
      <c r="AF311" s="87" t="s">
        <v>158</v>
      </c>
      <c r="AG311" s="87" t="s">
        <v>159</v>
      </c>
      <c r="AH311" s="87" t="s">
        <v>160</v>
      </c>
      <c r="AI311" s="87" t="s">
        <v>161</v>
      </c>
      <c r="AJ311" s="87" t="s">
        <v>162</v>
      </c>
      <c r="AK311" s="87">
        <v>0</v>
      </c>
      <c r="AL311" s="87">
        <v>0</v>
      </c>
      <c r="AM311" s="87" t="s">
        <v>142</v>
      </c>
      <c r="AY311" s="133">
        <f t="shared" ref="AY311" si="294">IF(J311="", "", INT(J311))</f>
        <v>155</v>
      </c>
      <c r="AZ311" s="87">
        <f t="shared" si="254"/>
        <v>164</v>
      </c>
      <c r="BA311" s="87">
        <f t="shared" si="255"/>
        <v>165</v>
      </c>
      <c r="BB311" s="87">
        <f t="shared" si="256"/>
        <v>155</v>
      </c>
      <c r="BC311" s="87">
        <f t="shared" si="257"/>
        <v>155</v>
      </c>
      <c r="BD311" s="87" t="str">
        <f t="shared" si="258"/>
        <v>1c</v>
      </c>
      <c r="BE311" s="87" t="str">
        <f t="shared" si="259"/>
        <v>0</v>
      </c>
      <c r="BG311" s="87">
        <f t="shared" si="260"/>
        <v>155</v>
      </c>
      <c r="BH311" s="127" t="str">
        <f t="shared" si="261"/>
        <v>2.10E+11</v>
      </c>
      <c r="BI311" s="127" t="str">
        <f t="shared" si="262"/>
        <v>8.08E+10</v>
      </c>
      <c r="BJ311" s="87" t="str">
        <f t="shared" si="263"/>
        <v>7850</v>
      </c>
      <c r="BK311" s="87">
        <f t="shared" si="264"/>
        <v>1.3</v>
      </c>
      <c r="BL311" s="87">
        <f t="shared" si="265"/>
        <v>0.02</v>
      </c>
      <c r="BN311" s="129">
        <v>309</v>
      </c>
      <c r="BO311" s="129">
        <v>277</v>
      </c>
      <c r="BP311" s="129">
        <v>268</v>
      </c>
      <c r="BQ311" s="129">
        <v>309</v>
      </c>
      <c r="BR311" s="129">
        <v>309</v>
      </c>
      <c r="BS311" s="129" t="str">
        <v>1c</v>
      </c>
      <c r="BT311" s="129" t="str">
        <v>0</v>
      </c>
      <c r="BU311" s="87">
        <v>0</v>
      </c>
      <c r="BV311" s="129">
        <v>309</v>
      </c>
      <c r="BW311" s="129" t="str">
        <v>2.10E+11</v>
      </c>
      <c r="BX311" s="129" t="str">
        <v>8.08E+10</v>
      </c>
      <c r="BY311" s="129" t="str">
        <v>7850</v>
      </c>
      <c r="BZ311" s="129">
        <v>0.5</v>
      </c>
      <c r="CA311" s="129">
        <v>0.01</v>
      </c>
      <c r="CD311" s="87">
        <v>309</v>
      </c>
      <c r="CE311" s="87" t="s">
        <v>180</v>
      </c>
      <c r="CF311" s="87" t="s">
        <v>181</v>
      </c>
      <c r="CG311" s="87">
        <v>1</v>
      </c>
      <c r="CH311" s="87">
        <v>0.5</v>
      </c>
      <c r="CI311" s="87">
        <v>0.01</v>
      </c>
      <c r="CR311" s="87">
        <f t="shared" si="252"/>
        <v>309</v>
      </c>
      <c r="CS311" s="87">
        <f t="shared" si="252"/>
        <v>277</v>
      </c>
      <c r="CT311" s="87">
        <f t="shared" si="252"/>
        <v>268</v>
      </c>
      <c r="CU311" s="87">
        <v>3</v>
      </c>
      <c r="CV311" s="87">
        <v>3</v>
      </c>
      <c r="CW311" s="87">
        <v>1</v>
      </c>
      <c r="CX311" s="87">
        <v>0</v>
      </c>
      <c r="CY311" s="87">
        <v>1</v>
      </c>
      <c r="CZ311" s="87">
        <v>3</v>
      </c>
      <c r="DA311" s="87">
        <v>1</v>
      </c>
      <c r="DB311" s="87" t="b">
        <v>1</v>
      </c>
    </row>
    <row r="312" spans="10:106" ht="12.75">
      <c r="J312" s="87">
        <f t="shared" si="279"/>
        <v>155.19999999999999</v>
      </c>
      <c r="K312" s="126">
        <v>165</v>
      </c>
      <c r="L312" s="87">
        <v>1.3</v>
      </c>
      <c r="M312" s="87">
        <v>20</v>
      </c>
      <c r="N312" s="87" t="s">
        <v>154</v>
      </c>
      <c r="O312" s="87" t="s">
        <v>155</v>
      </c>
      <c r="P312" s="87">
        <v>0</v>
      </c>
      <c r="Q312" s="127">
        <v>8.0420000000000006E-5</v>
      </c>
      <c r="R312" s="87">
        <v>0</v>
      </c>
      <c r="S312" s="87">
        <v>0</v>
      </c>
      <c r="T312" s="127">
        <v>3460000000</v>
      </c>
      <c r="U312" s="127">
        <v>3460000000</v>
      </c>
      <c r="V312" s="127">
        <v>3249000000</v>
      </c>
      <c r="W312" s="127">
        <v>3249000000</v>
      </c>
      <c r="X312" s="87">
        <v>0</v>
      </c>
      <c r="Y312" s="87">
        <v>0</v>
      </c>
      <c r="Z312" s="127">
        <v>2662000000</v>
      </c>
      <c r="AA312" s="127">
        <v>3.2950000000000001E-5</v>
      </c>
      <c r="AB312" s="127">
        <v>16890000000</v>
      </c>
      <c r="AC312" s="87">
        <v>0.65</v>
      </c>
      <c r="AD312" s="87" t="s">
        <v>156</v>
      </c>
      <c r="AE312" s="87" t="s">
        <v>157</v>
      </c>
      <c r="AF312" s="87" t="s">
        <v>158</v>
      </c>
      <c r="AG312" s="87" t="s">
        <v>159</v>
      </c>
      <c r="AH312" s="87" t="s">
        <v>160</v>
      </c>
      <c r="AI312" s="87" t="s">
        <v>161</v>
      </c>
      <c r="AJ312" s="87" t="s">
        <v>162</v>
      </c>
      <c r="AK312" s="87">
        <v>0</v>
      </c>
      <c r="AL312" s="87">
        <v>0</v>
      </c>
      <c r="AM312" s="87" t="s">
        <v>142</v>
      </c>
      <c r="AY312" s="133"/>
      <c r="AZ312" s="87" t="str">
        <f t="shared" si="254"/>
        <v/>
      </c>
      <c r="BA312" s="87" t="str">
        <f t="shared" si="255"/>
        <v/>
      </c>
      <c r="BB312" s="87" t="str">
        <f t="shared" si="256"/>
        <v/>
      </c>
      <c r="BC312" s="87" t="str">
        <f t="shared" si="257"/>
        <v/>
      </c>
      <c r="BD312" s="87" t="str">
        <f t="shared" si="258"/>
        <v/>
      </c>
      <c r="BE312" s="87" t="str">
        <f t="shared" si="259"/>
        <v/>
      </c>
      <c r="BG312" s="87" t="str">
        <f t="shared" si="260"/>
        <v/>
      </c>
      <c r="BH312" s="127" t="str">
        <f t="shared" si="261"/>
        <v/>
      </c>
      <c r="BI312" s="127" t="str">
        <f t="shared" si="262"/>
        <v/>
      </c>
      <c r="BJ312" s="87" t="str">
        <f t="shared" si="263"/>
        <v/>
      </c>
      <c r="BK312" s="87" t="str">
        <f t="shared" si="264"/>
        <v/>
      </c>
      <c r="BL312" s="87" t="str">
        <f t="shared" si="265"/>
        <v/>
      </c>
      <c r="BN312" s="129">
        <v>310</v>
      </c>
      <c r="BO312" s="129">
        <v>278</v>
      </c>
      <c r="BP312" s="129">
        <v>266</v>
      </c>
      <c r="BQ312" s="129">
        <v>310</v>
      </c>
      <c r="BR312" s="129">
        <v>310</v>
      </c>
      <c r="BS312" s="129" t="str">
        <v>1c</v>
      </c>
      <c r="BT312" s="129" t="str">
        <v>0</v>
      </c>
      <c r="BU312" s="87">
        <v>0</v>
      </c>
      <c r="BV312" s="129">
        <v>310</v>
      </c>
      <c r="BW312" s="129" t="str">
        <v>2.10E+11</v>
      </c>
      <c r="BX312" s="129" t="str">
        <v>8.08E+10</v>
      </c>
      <c r="BY312" s="129" t="str">
        <v>7850</v>
      </c>
      <c r="BZ312" s="129">
        <v>0.5</v>
      </c>
      <c r="CA312" s="129">
        <v>0.01</v>
      </c>
      <c r="CD312" s="87">
        <v>310</v>
      </c>
      <c r="CE312" s="87" t="s">
        <v>180</v>
      </c>
      <c r="CF312" s="87" t="s">
        <v>181</v>
      </c>
      <c r="CG312" s="87">
        <v>1</v>
      </c>
      <c r="CH312" s="87">
        <v>0.5</v>
      </c>
      <c r="CI312" s="87">
        <v>0.01</v>
      </c>
      <c r="CR312" s="87">
        <f t="shared" si="252"/>
        <v>310</v>
      </c>
      <c r="CS312" s="87">
        <f t="shared" si="252"/>
        <v>278</v>
      </c>
      <c r="CT312" s="87">
        <f t="shared" si="252"/>
        <v>266</v>
      </c>
      <c r="CU312" s="87">
        <v>3</v>
      </c>
      <c r="CV312" s="87">
        <v>3</v>
      </c>
      <c r="CW312" s="87">
        <v>1</v>
      </c>
      <c r="CX312" s="87">
        <v>0</v>
      </c>
      <c r="CY312" s="87">
        <v>1</v>
      </c>
      <c r="CZ312" s="87">
        <v>3</v>
      </c>
      <c r="DA312" s="87">
        <v>1</v>
      </c>
      <c r="DB312" s="87" t="b">
        <v>1</v>
      </c>
    </row>
    <row r="313" spans="10:106" ht="12.75">
      <c r="J313" s="87">
        <f t="shared" si="279"/>
        <v>156.1</v>
      </c>
      <c r="K313" s="126">
        <v>165</v>
      </c>
      <c r="L313" s="87">
        <v>1.3</v>
      </c>
      <c r="M313" s="87">
        <v>20</v>
      </c>
      <c r="N313" s="87" t="s">
        <v>154</v>
      </c>
      <c r="O313" s="87" t="s">
        <v>155</v>
      </c>
      <c r="P313" s="87">
        <v>0</v>
      </c>
      <c r="Q313" s="127">
        <v>8.0420000000000006E-5</v>
      </c>
      <c r="R313" s="87">
        <v>0</v>
      </c>
      <c r="S313" s="87">
        <v>0</v>
      </c>
      <c r="T313" s="127">
        <v>3460000000</v>
      </c>
      <c r="U313" s="127">
        <v>3460000000</v>
      </c>
      <c r="V313" s="127">
        <v>3249000000</v>
      </c>
      <c r="W313" s="127">
        <v>3249000000</v>
      </c>
      <c r="X313" s="87">
        <v>0</v>
      </c>
      <c r="Y313" s="87">
        <v>0</v>
      </c>
      <c r="Z313" s="127">
        <v>2662000000</v>
      </c>
      <c r="AA313" s="127">
        <v>3.2950000000000001E-5</v>
      </c>
      <c r="AB313" s="127">
        <v>16890000000</v>
      </c>
      <c r="AC313" s="87">
        <v>0.65</v>
      </c>
      <c r="AD313" s="87" t="s">
        <v>156</v>
      </c>
      <c r="AE313" s="87" t="s">
        <v>157</v>
      </c>
      <c r="AF313" s="87" t="s">
        <v>158</v>
      </c>
      <c r="AG313" s="87" t="s">
        <v>159</v>
      </c>
      <c r="AH313" s="87" t="s">
        <v>160</v>
      </c>
      <c r="AI313" s="87" t="s">
        <v>161</v>
      </c>
      <c r="AJ313" s="87" t="s">
        <v>162</v>
      </c>
      <c r="AK313" s="87">
        <v>0</v>
      </c>
      <c r="AL313" s="87">
        <v>0</v>
      </c>
      <c r="AM313" s="87" t="s">
        <v>142</v>
      </c>
      <c r="AY313" s="133">
        <f t="shared" ref="AY313" si="295">IF(J313="", "", INT(J313))</f>
        <v>156</v>
      </c>
      <c r="AZ313" s="87">
        <f t="shared" si="254"/>
        <v>165</v>
      </c>
      <c r="BA313" s="87">
        <f t="shared" si="255"/>
        <v>166</v>
      </c>
      <c r="BB313" s="87">
        <f t="shared" si="256"/>
        <v>156</v>
      </c>
      <c r="BC313" s="87">
        <f t="shared" si="257"/>
        <v>156</v>
      </c>
      <c r="BD313" s="87" t="str">
        <f t="shared" si="258"/>
        <v>1c</v>
      </c>
      <c r="BE313" s="87" t="str">
        <f t="shared" si="259"/>
        <v>0</v>
      </c>
      <c r="BG313" s="87">
        <f t="shared" si="260"/>
        <v>156</v>
      </c>
      <c r="BH313" s="127" t="str">
        <f t="shared" si="261"/>
        <v>2.10E+11</v>
      </c>
      <c r="BI313" s="127" t="str">
        <f t="shared" si="262"/>
        <v>8.08E+10</v>
      </c>
      <c r="BJ313" s="87" t="str">
        <f t="shared" si="263"/>
        <v>7850</v>
      </c>
      <c r="BK313" s="87">
        <f t="shared" si="264"/>
        <v>1.3</v>
      </c>
      <c r="BL313" s="87">
        <f t="shared" si="265"/>
        <v>0.02</v>
      </c>
      <c r="BN313" s="129">
        <v>311</v>
      </c>
      <c r="BO313" s="129">
        <v>279</v>
      </c>
      <c r="BP313" s="129">
        <v>270</v>
      </c>
      <c r="BQ313" s="129">
        <v>311</v>
      </c>
      <c r="BR313" s="129">
        <v>311</v>
      </c>
      <c r="BS313" s="129" t="str">
        <v>1c</v>
      </c>
      <c r="BT313" s="129" t="str">
        <v>0</v>
      </c>
      <c r="BU313" s="87">
        <v>0</v>
      </c>
      <c r="BV313" s="129">
        <v>311</v>
      </c>
      <c r="BW313" s="129" t="str">
        <v>2.10E+11</v>
      </c>
      <c r="BX313" s="129" t="str">
        <v>8.08E+10</v>
      </c>
      <c r="BY313" s="129" t="str">
        <v>7850</v>
      </c>
      <c r="BZ313" s="129">
        <v>0.5</v>
      </c>
      <c r="CA313" s="129">
        <v>0.01</v>
      </c>
      <c r="CD313" s="87">
        <v>311</v>
      </c>
      <c r="CE313" s="87" t="s">
        <v>180</v>
      </c>
      <c r="CF313" s="87" t="s">
        <v>181</v>
      </c>
      <c r="CG313" s="87">
        <v>1</v>
      </c>
      <c r="CH313" s="87">
        <v>0.5</v>
      </c>
      <c r="CI313" s="87">
        <v>0.01</v>
      </c>
      <c r="CR313" s="87">
        <f t="shared" si="252"/>
        <v>311</v>
      </c>
      <c r="CS313" s="87">
        <f t="shared" si="252"/>
        <v>279</v>
      </c>
      <c r="CT313" s="87">
        <f t="shared" si="252"/>
        <v>270</v>
      </c>
      <c r="CU313" s="87">
        <v>3</v>
      </c>
      <c r="CV313" s="87">
        <v>3</v>
      </c>
      <c r="CW313" s="87">
        <v>1</v>
      </c>
      <c r="CX313" s="87">
        <v>0</v>
      </c>
      <c r="CY313" s="87">
        <v>1</v>
      </c>
      <c r="CZ313" s="87">
        <v>3</v>
      </c>
      <c r="DA313" s="87">
        <v>1</v>
      </c>
      <c r="DB313" s="87" t="b">
        <v>1</v>
      </c>
    </row>
    <row r="314" spans="10:106" ht="12.75">
      <c r="J314" s="87">
        <f t="shared" si="279"/>
        <v>156.19999999999999</v>
      </c>
      <c r="K314" s="126">
        <v>166</v>
      </c>
      <c r="L314" s="87">
        <v>1.3</v>
      </c>
      <c r="M314" s="87">
        <v>20</v>
      </c>
      <c r="N314" s="87" t="s">
        <v>154</v>
      </c>
      <c r="O314" s="87" t="s">
        <v>155</v>
      </c>
      <c r="P314" s="87">
        <v>0</v>
      </c>
      <c r="Q314" s="127">
        <v>8.0420000000000006E-5</v>
      </c>
      <c r="R314" s="87">
        <v>0</v>
      </c>
      <c r="S314" s="87">
        <v>0</v>
      </c>
      <c r="T314" s="127">
        <v>3460000000</v>
      </c>
      <c r="U314" s="127">
        <v>3460000000</v>
      </c>
      <c r="V314" s="127">
        <v>3249000000</v>
      </c>
      <c r="W314" s="127">
        <v>3249000000</v>
      </c>
      <c r="X314" s="87">
        <v>0</v>
      </c>
      <c r="Y314" s="87">
        <v>0</v>
      </c>
      <c r="Z314" s="127">
        <v>2662000000</v>
      </c>
      <c r="AA314" s="127">
        <v>3.2950000000000001E-5</v>
      </c>
      <c r="AB314" s="127">
        <v>16890000000</v>
      </c>
      <c r="AC314" s="87">
        <v>0.65</v>
      </c>
      <c r="AD314" s="87" t="s">
        <v>156</v>
      </c>
      <c r="AE314" s="87" t="s">
        <v>157</v>
      </c>
      <c r="AF314" s="87" t="s">
        <v>158</v>
      </c>
      <c r="AG314" s="87" t="s">
        <v>159</v>
      </c>
      <c r="AH314" s="87" t="s">
        <v>160</v>
      </c>
      <c r="AI314" s="87" t="s">
        <v>161</v>
      </c>
      <c r="AJ314" s="87" t="s">
        <v>162</v>
      </c>
      <c r="AK314" s="87">
        <v>0</v>
      </c>
      <c r="AL314" s="87">
        <v>0</v>
      </c>
      <c r="AM314" s="87" t="s">
        <v>142</v>
      </c>
      <c r="AY314" s="133"/>
      <c r="AZ314" s="87" t="str">
        <f t="shared" si="254"/>
        <v/>
      </c>
      <c r="BA314" s="87" t="str">
        <f t="shared" si="255"/>
        <v/>
      </c>
      <c r="BB314" s="87" t="str">
        <f t="shared" si="256"/>
        <v/>
      </c>
      <c r="BC314" s="87" t="str">
        <f t="shared" si="257"/>
        <v/>
      </c>
      <c r="BD314" s="87" t="str">
        <f t="shared" si="258"/>
        <v/>
      </c>
      <c r="BE314" s="87" t="str">
        <f t="shared" si="259"/>
        <v/>
      </c>
      <c r="BG314" s="87" t="str">
        <f t="shared" si="260"/>
        <v/>
      </c>
      <c r="BH314" s="127" t="str">
        <f t="shared" si="261"/>
        <v/>
      </c>
      <c r="BI314" s="127" t="str">
        <f t="shared" si="262"/>
        <v/>
      </c>
      <c r="BJ314" s="87" t="str">
        <f t="shared" si="263"/>
        <v/>
      </c>
      <c r="BK314" s="87" t="str">
        <f t="shared" si="264"/>
        <v/>
      </c>
      <c r="BL314" s="87" t="str">
        <f t="shared" si="265"/>
        <v/>
      </c>
      <c r="BN314" s="129">
        <v>312</v>
      </c>
      <c r="BO314" s="129">
        <v>280</v>
      </c>
      <c r="BP314" s="129">
        <v>281</v>
      </c>
      <c r="BQ314" s="129">
        <v>312</v>
      </c>
      <c r="BR314" s="129">
        <v>312</v>
      </c>
      <c r="BS314" s="129" t="str">
        <v>1c</v>
      </c>
      <c r="BT314" s="129" t="str">
        <v>0</v>
      </c>
      <c r="BU314" s="87">
        <v>0</v>
      </c>
      <c r="BV314" s="129">
        <v>312</v>
      </c>
      <c r="BW314" s="129" t="str">
        <v>2.10E+11</v>
      </c>
      <c r="BX314" s="129" t="str">
        <v>8.08E+10</v>
      </c>
      <c r="BY314" s="129" t="str">
        <v>7850</v>
      </c>
      <c r="BZ314" s="129">
        <v>0.5</v>
      </c>
      <c r="CA314" s="129">
        <v>0.01</v>
      </c>
      <c r="CD314" s="87">
        <v>312</v>
      </c>
      <c r="CE314" s="87" t="s">
        <v>180</v>
      </c>
      <c r="CF314" s="87" t="s">
        <v>181</v>
      </c>
      <c r="CG314" s="87">
        <v>1</v>
      </c>
      <c r="CH314" s="87">
        <v>0.5</v>
      </c>
      <c r="CI314" s="87">
        <v>0.01</v>
      </c>
      <c r="CR314" s="87">
        <f t="shared" si="252"/>
        <v>312</v>
      </c>
      <c r="CS314" s="87">
        <f t="shared" si="252"/>
        <v>280</v>
      </c>
      <c r="CT314" s="87">
        <f t="shared" si="252"/>
        <v>281</v>
      </c>
      <c r="CU314" s="87">
        <v>3</v>
      </c>
      <c r="CV314" s="87">
        <v>3</v>
      </c>
      <c r="CW314" s="87">
        <v>1</v>
      </c>
      <c r="CX314" s="87">
        <v>0</v>
      </c>
      <c r="CY314" s="87">
        <v>1</v>
      </c>
      <c r="CZ314" s="87">
        <v>3</v>
      </c>
      <c r="DA314" s="87">
        <v>1</v>
      </c>
      <c r="DB314" s="87" t="b">
        <v>1</v>
      </c>
    </row>
    <row r="315" spans="10:106" ht="12.75">
      <c r="J315" s="87">
        <f t="shared" si="279"/>
        <v>157.1</v>
      </c>
      <c r="K315" s="126">
        <v>166</v>
      </c>
      <c r="L315" s="87">
        <v>1.3</v>
      </c>
      <c r="M315" s="87">
        <v>20</v>
      </c>
      <c r="N315" s="87" t="s">
        <v>154</v>
      </c>
      <c r="O315" s="87" t="s">
        <v>155</v>
      </c>
      <c r="P315" s="87">
        <v>0</v>
      </c>
      <c r="Q315" s="127">
        <v>8.0420000000000006E-5</v>
      </c>
      <c r="R315" s="87">
        <v>0</v>
      </c>
      <c r="S315" s="87">
        <v>0</v>
      </c>
      <c r="T315" s="127">
        <v>3460000000</v>
      </c>
      <c r="U315" s="127">
        <v>3460000000</v>
      </c>
      <c r="V315" s="127">
        <v>3249000000</v>
      </c>
      <c r="W315" s="127">
        <v>3249000000</v>
      </c>
      <c r="X315" s="87">
        <v>0</v>
      </c>
      <c r="Y315" s="87">
        <v>0</v>
      </c>
      <c r="Z315" s="127">
        <v>2662000000</v>
      </c>
      <c r="AA315" s="127">
        <v>3.2950000000000001E-5</v>
      </c>
      <c r="AB315" s="127">
        <v>16890000000</v>
      </c>
      <c r="AC315" s="87">
        <v>0.65</v>
      </c>
      <c r="AD315" s="87" t="s">
        <v>156</v>
      </c>
      <c r="AE315" s="87" t="s">
        <v>157</v>
      </c>
      <c r="AF315" s="87" t="s">
        <v>158</v>
      </c>
      <c r="AG315" s="87" t="s">
        <v>159</v>
      </c>
      <c r="AH315" s="87" t="s">
        <v>160</v>
      </c>
      <c r="AI315" s="87" t="s">
        <v>161</v>
      </c>
      <c r="AJ315" s="87" t="s">
        <v>162</v>
      </c>
      <c r="AK315" s="87">
        <v>0</v>
      </c>
      <c r="AL315" s="87">
        <v>0</v>
      </c>
      <c r="AM315" s="87" t="s">
        <v>142</v>
      </c>
      <c r="AY315" s="133">
        <f t="shared" ref="AY315" si="296">IF(J315="", "", INT(J315))</f>
        <v>157</v>
      </c>
      <c r="AZ315" s="87">
        <f t="shared" si="254"/>
        <v>166</v>
      </c>
      <c r="BA315" s="87">
        <f t="shared" si="255"/>
        <v>2</v>
      </c>
      <c r="BB315" s="87">
        <f t="shared" si="256"/>
        <v>157</v>
      </c>
      <c r="BC315" s="87">
        <f t="shared" si="257"/>
        <v>157</v>
      </c>
      <c r="BD315" s="87" t="str">
        <f t="shared" si="258"/>
        <v>1c</v>
      </c>
      <c r="BE315" s="87" t="str">
        <f t="shared" si="259"/>
        <v>0</v>
      </c>
      <c r="BG315" s="87">
        <f t="shared" si="260"/>
        <v>157</v>
      </c>
      <c r="BH315" s="127" t="str">
        <f t="shared" si="261"/>
        <v>2.10E+11</v>
      </c>
      <c r="BI315" s="127" t="str">
        <f t="shared" si="262"/>
        <v>8.08E+10</v>
      </c>
      <c r="BJ315" s="87" t="str">
        <f t="shared" si="263"/>
        <v>7850</v>
      </c>
      <c r="BK315" s="87">
        <f t="shared" si="264"/>
        <v>1.3</v>
      </c>
      <c r="BL315" s="87">
        <f t="shared" si="265"/>
        <v>0.02</v>
      </c>
      <c r="BN315" s="129">
        <v>313</v>
      </c>
      <c r="BO315" s="129">
        <v>281</v>
      </c>
      <c r="BP315" s="129">
        <v>222</v>
      </c>
      <c r="BQ315" s="129">
        <v>313</v>
      </c>
      <c r="BR315" s="129">
        <v>313</v>
      </c>
      <c r="BS315" s="129" t="str">
        <v>1c</v>
      </c>
      <c r="BT315" s="129" t="str">
        <v>0</v>
      </c>
      <c r="BU315" s="87">
        <v>0</v>
      </c>
      <c r="BV315" s="129">
        <v>313</v>
      </c>
      <c r="BW315" s="129" t="str">
        <v>2.10E+11</v>
      </c>
      <c r="BX315" s="129" t="str">
        <v>8.08E+10</v>
      </c>
      <c r="BY315" s="129" t="str">
        <v>7850</v>
      </c>
      <c r="BZ315" s="129">
        <v>0.5</v>
      </c>
      <c r="CA315" s="129">
        <v>0.01</v>
      </c>
      <c r="CD315" s="87">
        <v>313</v>
      </c>
      <c r="CE315" s="87" t="s">
        <v>180</v>
      </c>
      <c r="CF315" s="87" t="s">
        <v>181</v>
      </c>
      <c r="CG315" s="87">
        <v>1</v>
      </c>
      <c r="CH315" s="87">
        <v>0.5</v>
      </c>
      <c r="CI315" s="87">
        <v>0.01</v>
      </c>
      <c r="CR315" s="87">
        <f t="shared" si="252"/>
        <v>313</v>
      </c>
      <c r="CS315" s="87">
        <f t="shared" si="252"/>
        <v>281</v>
      </c>
      <c r="CT315" s="87">
        <f t="shared" si="252"/>
        <v>222</v>
      </c>
      <c r="CU315" s="87">
        <v>3</v>
      </c>
      <c r="CV315" s="87">
        <v>3</v>
      </c>
      <c r="CW315" s="87">
        <v>1</v>
      </c>
      <c r="CX315" s="87">
        <v>0</v>
      </c>
      <c r="CY315" s="87">
        <v>1</v>
      </c>
      <c r="CZ315" s="87">
        <v>3</v>
      </c>
      <c r="DA315" s="87">
        <v>1</v>
      </c>
      <c r="DB315" s="87" t="b">
        <v>1</v>
      </c>
    </row>
    <row r="316" spans="10:106" ht="12.75">
      <c r="J316" s="87">
        <f t="shared" si="279"/>
        <v>157.19999999999999</v>
      </c>
      <c r="K316" s="126">
        <v>2</v>
      </c>
      <c r="L316" s="87">
        <v>1.3</v>
      </c>
      <c r="M316" s="87">
        <v>20</v>
      </c>
      <c r="N316" s="87" t="s">
        <v>154</v>
      </c>
      <c r="O316" s="87" t="s">
        <v>155</v>
      </c>
      <c r="P316" s="87">
        <v>0</v>
      </c>
      <c r="Q316" s="127">
        <v>8.0420000000000006E-5</v>
      </c>
      <c r="R316" s="87">
        <v>0</v>
      </c>
      <c r="S316" s="87">
        <v>0</v>
      </c>
      <c r="T316" s="127">
        <v>3460000000</v>
      </c>
      <c r="U316" s="127">
        <v>3460000000</v>
      </c>
      <c r="V316" s="127">
        <v>3249000000</v>
      </c>
      <c r="W316" s="127">
        <v>3249000000</v>
      </c>
      <c r="X316" s="87">
        <v>0</v>
      </c>
      <c r="Y316" s="87">
        <v>0</v>
      </c>
      <c r="Z316" s="127">
        <v>2662000000</v>
      </c>
      <c r="AA316" s="127">
        <v>3.2950000000000001E-5</v>
      </c>
      <c r="AB316" s="127">
        <v>16890000000</v>
      </c>
      <c r="AC316" s="87">
        <v>0.65</v>
      </c>
      <c r="AD316" s="87" t="s">
        <v>156</v>
      </c>
      <c r="AE316" s="87" t="s">
        <v>157</v>
      </c>
      <c r="AF316" s="87" t="s">
        <v>158</v>
      </c>
      <c r="AG316" s="87" t="s">
        <v>159</v>
      </c>
      <c r="AH316" s="87" t="s">
        <v>160</v>
      </c>
      <c r="AI316" s="87" t="s">
        <v>161</v>
      </c>
      <c r="AJ316" s="87" t="s">
        <v>162</v>
      </c>
      <c r="AK316" s="87">
        <v>0</v>
      </c>
      <c r="AL316" s="87">
        <v>0</v>
      </c>
      <c r="AM316" s="87" t="s">
        <v>142</v>
      </c>
      <c r="AY316" s="133"/>
      <c r="AZ316" s="87" t="str">
        <f t="shared" si="254"/>
        <v/>
      </c>
      <c r="BA316" s="87" t="str">
        <f t="shared" si="255"/>
        <v/>
      </c>
      <c r="BB316" s="87" t="str">
        <f t="shared" si="256"/>
        <v/>
      </c>
      <c r="BC316" s="87" t="str">
        <f t="shared" si="257"/>
        <v/>
      </c>
      <c r="BD316" s="87" t="str">
        <f t="shared" si="258"/>
        <v/>
      </c>
      <c r="BE316" s="87" t="str">
        <f t="shared" si="259"/>
        <v/>
      </c>
      <c r="BG316" s="87" t="str">
        <f t="shared" si="260"/>
        <v/>
      </c>
      <c r="BH316" s="127" t="str">
        <f t="shared" si="261"/>
        <v/>
      </c>
      <c r="BI316" s="127" t="str">
        <f t="shared" si="262"/>
        <v/>
      </c>
      <c r="BJ316" s="87" t="str">
        <f t="shared" si="263"/>
        <v/>
      </c>
      <c r="BK316" s="87" t="str">
        <f t="shared" si="264"/>
        <v/>
      </c>
      <c r="BL316" s="87" t="str">
        <f t="shared" si="265"/>
        <v/>
      </c>
      <c r="BN316" s="129">
        <v>314</v>
      </c>
      <c r="BO316" s="129">
        <v>282</v>
      </c>
      <c r="BP316" s="129">
        <v>283</v>
      </c>
      <c r="BQ316" s="129">
        <v>314</v>
      </c>
      <c r="BR316" s="129">
        <v>314</v>
      </c>
      <c r="BS316" s="129" t="str">
        <v>1c</v>
      </c>
      <c r="BT316" s="129" t="str">
        <v>0</v>
      </c>
      <c r="BU316" s="87">
        <v>0</v>
      </c>
      <c r="BV316" s="129">
        <v>314</v>
      </c>
      <c r="BW316" s="129" t="str">
        <v>2.10E+11</v>
      </c>
      <c r="BX316" s="129" t="str">
        <v>8.08E+10</v>
      </c>
      <c r="BY316" s="129" t="str">
        <v>7850</v>
      </c>
      <c r="BZ316" s="129">
        <v>0.5</v>
      </c>
      <c r="CA316" s="129">
        <v>0.01</v>
      </c>
      <c r="CD316" s="87">
        <v>314</v>
      </c>
      <c r="CE316" s="87" t="s">
        <v>180</v>
      </c>
      <c r="CF316" s="87" t="s">
        <v>181</v>
      </c>
      <c r="CG316" s="87">
        <v>1</v>
      </c>
      <c r="CH316" s="87">
        <v>0.5</v>
      </c>
      <c r="CI316" s="87">
        <v>0.01</v>
      </c>
      <c r="CR316" s="87">
        <f t="shared" si="252"/>
        <v>314</v>
      </c>
      <c r="CS316" s="87">
        <f t="shared" si="252"/>
        <v>282</v>
      </c>
      <c r="CT316" s="87">
        <f t="shared" si="252"/>
        <v>283</v>
      </c>
      <c r="CU316" s="87">
        <v>3</v>
      </c>
      <c r="CV316" s="87">
        <v>3</v>
      </c>
      <c r="CW316" s="87">
        <v>1</v>
      </c>
      <c r="CX316" s="87">
        <v>0</v>
      </c>
      <c r="CY316" s="87">
        <v>1</v>
      </c>
      <c r="CZ316" s="87">
        <v>3</v>
      </c>
      <c r="DA316" s="87">
        <v>1</v>
      </c>
      <c r="DB316" s="87" t="b">
        <v>1</v>
      </c>
    </row>
    <row r="317" spans="10:106" ht="12.75">
      <c r="J317" s="87">
        <f t="shared" si="279"/>
        <v>158.1</v>
      </c>
      <c r="K317" s="126">
        <v>2</v>
      </c>
      <c r="L317" s="87">
        <v>1.3</v>
      </c>
      <c r="M317" s="87">
        <v>20</v>
      </c>
      <c r="N317" s="87" t="s">
        <v>154</v>
      </c>
      <c r="O317" s="87" t="s">
        <v>155</v>
      </c>
      <c r="P317" s="87">
        <v>0</v>
      </c>
      <c r="Q317" s="127">
        <v>8.0420000000000006E-5</v>
      </c>
      <c r="R317" s="87">
        <v>0</v>
      </c>
      <c r="S317" s="87">
        <v>0</v>
      </c>
      <c r="T317" s="127">
        <v>3460000000</v>
      </c>
      <c r="U317" s="127">
        <v>3460000000</v>
      </c>
      <c r="V317" s="127">
        <v>3249000000</v>
      </c>
      <c r="W317" s="127">
        <v>3249000000</v>
      </c>
      <c r="X317" s="87">
        <v>0</v>
      </c>
      <c r="Y317" s="87">
        <v>0</v>
      </c>
      <c r="Z317" s="127">
        <v>2662000000</v>
      </c>
      <c r="AA317" s="127">
        <v>3.2950000000000001E-5</v>
      </c>
      <c r="AB317" s="127">
        <v>16890000000</v>
      </c>
      <c r="AC317" s="87">
        <v>0.65</v>
      </c>
      <c r="AD317" s="87" t="s">
        <v>156</v>
      </c>
      <c r="AE317" s="87" t="s">
        <v>157</v>
      </c>
      <c r="AF317" s="87" t="s">
        <v>158</v>
      </c>
      <c r="AG317" s="87" t="s">
        <v>159</v>
      </c>
      <c r="AH317" s="87" t="s">
        <v>160</v>
      </c>
      <c r="AI317" s="87" t="s">
        <v>161</v>
      </c>
      <c r="AJ317" s="87" t="s">
        <v>162</v>
      </c>
      <c r="AK317" s="87">
        <v>0</v>
      </c>
      <c r="AL317" s="87">
        <v>0</v>
      </c>
      <c r="AM317" s="87" t="s">
        <v>142</v>
      </c>
      <c r="AY317" s="133">
        <f t="shared" ref="AY317" si="297">IF(J317="", "", INT(J317))</f>
        <v>158</v>
      </c>
      <c r="AZ317" s="87">
        <f t="shared" si="254"/>
        <v>2</v>
      </c>
      <c r="BA317" s="87">
        <f t="shared" si="255"/>
        <v>167</v>
      </c>
      <c r="BB317" s="87">
        <f t="shared" si="256"/>
        <v>158</v>
      </c>
      <c r="BC317" s="87">
        <f t="shared" si="257"/>
        <v>158</v>
      </c>
      <c r="BD317" s="87" t="str">
        <f t="shared" si="258"/>
        <v>1c</v>
      </c>
      <c r="BE317" s="87" t="str">
        <f t="shared" si="259"/>
        <v>0</v>
      </c>
      <c r="BG317" s="87">
        <f t="shared" si="260"/>
        <v>158</v>
      </c>
      <c r="BH317" s="127" t="str">
        <f t="shared" si="261"/>
        <v>2.10E+11</v>
      </c>
      <c r="BI317" s="127" t="str">
        <f t="shared" si="262"/>
        <v>8.08E+10</v>
      </c>
      <c r="BJ317" s="87" t="str">
        <f t="shared" si="263"/>
        <v>7850</v>
      </c>
      <c r="BK317" s="87">
        <f t="shared" si="264"/>
        <v>1.3</v>
      </c>
      <c r="BL317" s="87">
        <f t="shared" si="265"/>
        <v>0.02</v>
      </c>
      <c r="BN317" s="129">
        <v>315</v>
      </c>
      <c r="BO317" s="129">
        <v>283</v>
      </c>
      <c r="BP317" s="129">
        <v>220</v>
      </c>
      <c r="BQ317" s="129">
        <v>315</v>
      </c>
      <c r="BR317" s="129">
        <v>315</v>
      </c>
      <c r="BS317" s="129" t="str">
        <v>1c</v>
      </c>
      <c r="BT317" s="129" t="str">
        <v>0</v>
      </c>
      <c r="BU317" s="87">
        <v>0</v>
      </c>
      <c r="BV317" s="129">
        <v>315</v>
      </c>
      <c r="BW317" s="129" t="str">
        <v>2.10E+11</v>
      </c>
      <c r="BX317" s="129" t="str">
        <v>8.08E+10</v>
      </c>
      <c r="BY317" s="129" t="str">
        <v>7850</v>
      </c>
      <c r="BZ317" s="129">
        <v>0.5</v>
      </c>
      <c r="CA317" s="129">
        <v>0.01</v>
      </c>
      <c r="CD317" s="87">
        <v>315</v>
      </c>
      <c r="CE317" s="87" t="s">
        <v>180</v>
      </c>
      <c r="CF317" s="87" t="s">
        <v>181</v>
      </c>
      <c r="CG317" s="87">
        <v>1</v>
      </c>
      <c r="CH317" s="87">
        <v>0.5</v>
      </c>
      <c r="CI317" s="87">
        <v>0.01</v>
      </c>
      <c r="CR317" s="87">
        <f t="shared" si="252"/>
        <v>315</v>
      </c>
      <c r="CS317" s="87">
        <f t="shared" si="252"/>
        <v>283</v>
      </c>
      <c r="CT317" s="87">
        <f t="shared" si="252"/>
        <v>220</v>
      </c>
      <c r="CU317" s="87">
        <v>3</v>
      </c>
      <c r="CV317" s="87">
        <v>3</v>
      </c>
      <c r="CW317" s="87">
        <v>1</v>
      </c>
      <c r="CX317" s="87">
        <v>0</v>
      </c>
      <c r="CY317" s="87">
        <v>1</v>
      </c>
      <c r="CZ317" s="87">
        <v>3</v>
      </c>
      <c r="DA317" s="87">
        <v>1</v>
      </c>
      <c r="DB317" s="87" t="b">
        <v>1</v>
      </c>
    </row>
    <row r="318" spans="10:106" ht="12.75">
      <c r="J318" s="87">
        <f t="shared" si="279"/>
        <v>158.19999999999999</v>
      </c>
      <c r="K318" s="126">
        <v>167</v>
      </c>
      <c r="L318" s="87">
        <v>1.3</v>
      </c>
      <c r="M318" s="87">
        <v>20</v>
      </c>
      <c r="N318" s="87" t="s">
        <v>154</v>
      </c>
      <c r="O318" s="87" t="s">
        <v>155</v>
      </c>
      <c r="P318" s="87">
        <v>0</v>
      </c>
      <c r="Q318" s="127">
        <v>8.0420000000000006E-5</v>
      </c>
      <c r="R318" s="87">
        <v>0</v>
      </c>
      <c r="S318" s="87">
        <v>0</v>
      </c>
      <c r="T318" s="127">
        <v>3460000000</v>
      </c>
      <c r="U318" s="127">
        <v>3460000000</v>
      </c>
      <c r="V318" s="127">
        <v>3249000000</v>
      </c>
      <c r="W318" s="127">
        <v>3249000000</v>
      </c>
      <c r="X318" s="87">
        <v>0</v>
      </c>
      <c r="Y318" s="87">
        <v>0</v>
      </c>
      <c r="Z318" s="127">
        <v>2662000000</v>
      </c>
      <c r="AA318" s="127">
        <v>3.2950000000000001E-5</v>
      </c>
      <c r="AB318" s="127">
        <v>16890000000</v>
      </c>
      <c r="AC318" s="87">
        <v>0.65</v>
      </c>
      <c r="AD318" s="87" t="s">
        <v>156</v>
      </c>
      <c r="AE318" s="87" t="s">
        <v>157</v>
      </c>
      <c r="AF318" s="87" t="s">
        <v>158</v>
      </c>
      <c r="AG318" s="87" t="s">
        <v>159</v>
      </c>
      <c r="AH318" s="87" t="s">
        <v>160</v>
      </c>
      <c r="AI318" s="87" t="s">
        <v>161</v>
      </c>
      <c r="AJ318" s="87" t="s">
        <v>162</v>
      </c>
      <c r="AK318" s="87">
        <v>0</v>
      </c>
      <c r="AL318" s="87">
        <v>0</v>
      </c>
      <c r="AM318" s="87" t="s">
        <v>142</v>
      </c>
      <c r="AY318" s="133"/>
      <c r="AZ318" s="87" t="str">
        <f t="shared" si="254"/>
        <v/>
      </c>
      <c r="BA318" s="87" t="str">
        <f t="shared" si="255"/>
        <v/>
      </c>
      <c r="BB318" s="87" t="str">
        <f t="shared" si="256"/>
        <v/>
      </c>
      <c r="BC318" s="87" t="str">
        <f t="shared" si="257"/>
        <v/>
      </c>
      <c r="BD318" s="87" t="str">
        <f t="shared" si="258"/>
        <v/>
      </c>
      <c r="BE318" s="87" t="str">
        <f t="shared" si="259"/>
        <v/>
      </c>
      <c r="BG318" s="87" t="str">
        <f t="shared" si="260"/>
        <v/>
      </c>
      <c r="BH318" s="127" t="str">
        <f t="shared" si="261"/>
        <v/>
      </c>
      <c r="BI318" s="127" t="str">
        <f t="shared" si="262"/>
        <v/>
      </c>
      <c r="BJ318" s="87" t="str">
        <f t="shared" si="263"/>
        <v/>
      </c>
      <c r="BK318" s="87" t="str">
        <f t="shared" si="264"/>
        <v/>
      </c>
      <c r="BL318" s="87" t="str">
        <f t="shared" si="265"/>
        <v/>
      </c>
      <c r="BN318" s="129">
        <v>316</v>
      </c>
      <c r="BO318" s="129">
        <v>284</v>
      </c>
      <c r="BP318" s="129">
        <v>285</v>
      </c>
      <c r="BQ318" s="129">
        <v>316</v>
      </c>
      <c r="BR318" s="129">
        <v>316</v>
      </c>
      <c r="BS318" s="129" t="str">
        <v>1c</v>
      </c>
      <c r="BT318" s="129" t="str">
        <v>0</v>
      </c>
      <c r="BU318" s="87">
        <v>0</v>
      </c>
      <c r="BV318" s="129">
        <v>316</v>
      </c>
      <c r="BW318" s="129" t="str">
        <v>2.10E+11</v>
      </c>
      <c r="BX318" s="129" t="str">
        <v>8.08E+10</v>
      </c>
      <c r="BY318" s="129" t="str">
        <v>7850</v>
      </c>
      <c r="BZ318" s="129">
        <v>0.5</v>
      </c>
      <c r="CA318" s="129">
        <v>0.01</v>
      </c>
      <c r="CD318" s="87">
        <v>316</v>
      </c>
      <c r="CE318" s="87" t="s">
        <v>180</v>
      </c>
      <c r="CF318" s="87" t="s">
        <v>181</v>
      </c>
      <c r="CG318" s="87">
        <v>1</v>
      </c>
      <c r="CH318" s="87">
        <v>0.5</v>
      </c>
      <c r="CI318" s="87">
        <v>0.01</v>
      </c>
      <c r="CR318" s="87">
        <f t="shared" si="252"/>
        <v>316</v>
      </c>
      <c r="CS318" s="87">
        <f t="shared" si="252"/>
        <v>284</v>
      </c>
      <c r="CT318" s="87">
        <f t="shared" si="252"/>
        <v>285</v>
      </c>
      <c r="CU318" s="87">
        <v>3</v>
      </c>
      <c r="CV318" s="87">
        <v>3</v>
      </c>
      <c r="CW318" s="87">
        <v>1</v>
      </c>
      <c r="CX318" s="87">
        <v>0</v>
      </c>
      <c r="CY318" s="87">
        <v>1</v>
      </c>
      <c r="CZ318" s="87">
        <v>3</v>
      </c>
      <c r="DA318" s="87">
        <v>1</v>
      </c>
      <c r="DB318" s="87" t="b">
        <v>1</v>
      </c>
    </row>
    <row r="319" spans="10:106" ht="12.75">
      <c r="J319" s="87">
        <f t="shared" si="279"/>
        <v>159.1</v>
      </c>
      <c r="K319" s="126">
        <v>167</v>
      </c>
      <c r="L319" s="87">
        <v>1.3</v>
      </c>
      <c r="M319" s="87">
        <v>20</v>
      </c>
      <c r="N319" s="87" t="s">
        <v>154</v>
      </c>
      <c r="O319" s="87" t="s">
        <v>155</v>
      </c>
      <c r="P319" s="87">
        <v>0</v>
      </c>
      <c r="Q319" s="127">
        <v>8.0420000000000006E-5</v>
      </c>
      <c r="R319" s="87">
        <v>0</v>
      </c>
      <c r="S319" s="87">
        <v>0</v>
      </c>
      <c r="T319" s="127">
        <v>3460000000</v>
      </c>
      <c r="U319" s="127">
        <v>3460000000</v>
      </c>
      <c r="V319" s="127">
        <v>3249000000</v>
      </c>
      <c r="W319" s="127">
        <v>3249000000</v>
      </c>
      <c r="X319" s="87">
        <v>0</v>
      </c>
      <c r="Y319" s="87">
        <v>0</v>
      </c>
      <c r="Z319" s="127">
        <v>2662000000</v>
      </c>
      <c r="AA319" s="127">
        <v>3.2950000000000001E-5</v>
      </c>
      <c r="AB319" s="127">
        <v>16890000000</v>
      </c>
      <c r="AC319" s="87">
        <v>0.65</v>
      </c>
      <c r="AD319" s="87" t="s">
        <v>156</v>
      </c>
      <c r="AE319" s="87" t="s">
        <v>157</v>
      </c>
      <c r="AF319" s="87" t="s">
        <v>158</v>
      </c>
      <c r="AG319" s="87" t="s">
        <v>159</v>
      </c>
      <c r="AH319" s="87" t="s">
        <v>160</v>
      </c>
      <c r="AI319" s="87" t="s">
        <v>161</v>
      </c>
      <c r="AJ319" s="87" t="s">
        <v>162</v>
      </c>
      <c r="AK319" s="87">
        <v>0</v>
      </c>
      <c r="AL319" s="87">
        <v>0</v>
      </c>
      <c r="AM319" s="87" t="s">
        <v>142</v>
      </c>
      <c r="AY319" s="133">
        <f t="shared" ref="AY319" si="298">IF(J319="", "", INT(J319))</f>
        <v>159</v>
      </c>
      <c r="AZ319" s="87">
        <f t="shared" si="254"/>
        <v>167</v>
      </c>
      <c r="BA319" s="87">
        <f t="shared" si="255"/>
        <v>168</v>
      </c>
      <c r="BB319" s="87">
        <f t="shared" si="256"/>
        <v>159</v>
      </c>
      <c r="BC319" s="87">
        <f t="shared" si="257"/>
        <v>159</v>
      </c>
      <c r="BD319" s="87" t="str">
        <f t="shared" si="258"/>
        <v>1c</v>
      </c>
      <c r="BE319" s="87" t="str">
        <f t="shared" si="259"/>
        <v>0</v>
      </c>
      <c r="BG319" s="87">
        <f t="shared" si="260"/>
        <v>159</v>
      </c>
      <c r="BH319" s="127" t="str">
        <f t="shared" si="261"/>
        <v>2.10E+11</v>
      </c>
      <c r="BI319" s="127" t="str">
        <f t="shared" si="262"/>
        <v>8.08E+10</v>
      </c>
      <c r="BJ319" s="87" t="str">
        <f t="shared" si="263"/>
        <v>7850</v>
      </c>
      <c r="BK319" s="87">
        <f t="shared" si="264"/>
        <v>1.3</v>
      </c>
      <c r="BL319" s="87">
        <f t="shared" si="265"/>
        <v>0.02</v>
      </c>
      <c r="BN319" s="129">
        <v>317</v>
      </c>
      <c r="BO319" s="129">
        <v>285</v>
      </c>
      <c r="BP319" s="129">
        <v>218</v>
      </c>
      <c r="BQ319" s="129">
        <v>317</v>
      </c>
      <c r="BR319" s="129">
        <v>317</v>
      </c>
      <c r="BS319" s="129" t="str">
        <v>1c</v>
      </c>
      <c r="BT319" s="129" t="str">
        <v>0</v>
      </c>
      <c r="BU319" s="87">
        <v>0</v>
      </c>
      <c r="BV319" s="129">
        <v>317</v>
      </c>
      <c r="BW319" s="129" t="str">
        <v>2.10E+11</v>
      </c>
      <c r="BX319" s="129" t="str">
        <v>8.08E+10</v>
      </c>
      <c r="BY319" s="129" t="str">
        <v>7850</v>
      </c>
      <c r="BZ319" s="129">
        <v>0.5</v>
      </c>
      <c r="CA319" s="129">
        <v>0.01</v>
      </c>
      <c r="CD319" s="87">
        <v>317</v>
      </c>
      <c r="CE319" s="87" t="s">
        <v>180</v>
      </c>
      <c r="CF319" s="87" t="s">
        <v>181</v>
      </c>
      <c r="CG319" s="87">
        <v>1</v>
      </c>
      <c r="CH319" s="87">
        <v>0.5</v>
      </c>
      <c r="CI319" s="87">
        <v>0.01</v>
      </c>
      <c r="CR319" s="87">
        <f t="shared" si="252"/>
        <v>317</v>
      </c>
      <c r="CS319" s="87">
        <f t="shared" si="252"/>
        <v>285</v>
      </c>
      <c r="CT319" s="87">
        <f t="shared" si="252"/>
        <v>218</v>
      </c>
      <c r="CU319" s="87">
        <v>3</v>
      </c>
      <c r="CV319" s="87">
        <v>3</v>
      </c>
      <c r="CW319" s="87">
        <v>1</v>
      </c>
      <c r="CX319" s="87">
        <v>0</v>
      </c>
      <c r="CY319" s="87">
        <v>1</v>
      </c>
      <c r="CZ319" s="87">
        <v>3</v>
      </c>
      <c r="DA319" s="87">
        <v>1</v>
      </c>
      <c r="DB319" s="87" t="b">
        <v>1</v>
      </c>
    </row>
    <row r="320" spans="10:106" ht="12.75">
      <c r="J320" s="87">
        <f t="shared" si="279"/>
        <v>159.19999999999999</v>
      </c>
      <c r="K320" s="126">
        <v>168</v>
      </c>
      <c r="L320" s="87">
        <v>1.3</v>
      </c>
      <c r="M320" s="87">
        <v>20</v>
      </c>
      <c r="N320" s="87" t="s">
        <v>154</v>
      </c>
      <c r="O320" s="87" t="s">
        <v>155</v>
      </c>
      <c r="P320" s="87">
        <v>0</v>
      </c>
      <c r="Q320" s="127">
        <v>8.0420000000000006E-5</v>
      </c>
      <c r="R320" s="87">
        <v>0</v>
      </c>
      <c r="S320" s="87">
        <v>0</v>
      </c>
      <c r="T320" s="127">
        <v>3460000000</v>
      </c>
      <c r="U320" s="127">
        <v>3460000000</v>
      </c>
      <c r="V320" s="127">
        <v>3249000000</v>
      </c>
      <c r="W320" s="127">
        <v>3249000000</v>
      </c>
      <c r="X320" s="87">
        <v>0</v>
      </c>
      <c r="Y320" s="87">
        <v>0</v>
      </c>
      <c r="Z320" s="127">
        <v>2662000000</v>
      </c>
      <c r="AA320" s="127">
        <v>3.2950000000000001E-5</v>
      </c>
      <c r="AB320" s="127">
        <v>16890000000</v>
      </c>
      <c r="AC320" s="87">
        <v>0.65</v>
      </c>
      <c r="AD320" s="87" t="s">
        <v>156</v>
      </c>
      <c r="AE320" s="87" t="s">
        <v>157</v>
      </c>
      <c r="AF320" s="87" t="s">
        <v>158</v>
      </c>
      <c r="AG320" s="87" t="s">
        <v>159</v>
      </c>
      <c r="AH320" s="87" t="s">
        <v>160</v>
      </c>
      <c r="AI320" s="87" t="s">
        <v>161</v>
      </c>
      <c r="AJ320" s="87" t="s">
        <v>162</v>
      </c>
      <c r="AK320" s="87">
        <v>0</v>
      </c>
      <c r="AL320" s="87">
        <v>0</v>
      </c>
      <c r="AM320" s="87" t="s">
        <v>142</v>
      </c>
      <c r="AY320" s="133"/>
      <c r="AZ320" s="87" t="str">
        <f t="shared" si="254"/>
        <v/>
      </c>
      <c r="BA320" s="87" t="str">
        <f t="shared" si="255"/>
        <v/>
      </c>
      <c r="BB320" s="87" t="str">
        <f t="shared" si="256"/>
        <v/>
      </c>
      <c r="BC320" s="87" t="str">
        <f t="shared" si="257"/>
        <v/>
      </c>
      <c r="BD320" s="87" t="str">
        <f t="shared" si="258"/>
        <v/>
      </c>
      <c r="BE320" s="87" t="str">
        <f t="shared" si="259"/>
        <v/>
      </c>
      <c r="BG320" s="87" t="str">
        <f t="shared" si="260"/>
        <v/>
      </c>
      <c r="BH320" s="127" t="str">
        <f t="shared" si="261"/>
        <v/>
      </c>
      <c r="BI320" s="127" t="str">
        <f t="shared" si="262"/>
        <v/>
      </c>
      <c r="BJ320" s="87" t="str">
        <f t="shared" si="263"/>
        <v/>
      </c>
      <c r="BK320" s="87" t="str">
        <f t="shared" si="264"/>
        <v/>
      </c>
      <c r="BL320" s="87" t="str">
        <f t="shared" si="265"/>
        <v/>
      </c>
    </row>
    <row r="321" spans="10:64" ht="12.75">
      <c r="J321" s="87">
        <f t="shared" si="279"/>
        <v>160.1</v>
      </c>
      <c r="K321" s="126">
        <v>168</v>
      </c>
      <c r="L321" s="87">
        <v>1.3</v>
      </c>
      <c r="M321" s="87">
        <v>20</v>
      </c>
      <c r="N321" s="87" t="s">
        <v>154</v>
      </c>
      <c r="O321" s="87" t="s">
        <v>155</v>
      </c>
      <c r="P321" s="87">
        <v>0</v>
      </c>
      <c r="Q321" s="127">
        <v>8.0420000000000006E-5</v>
      </c>
      <c r="R321" s="87">
        <v>0</v>
      </c>
      <c r="S321" s="87">
        <v>0</v>
      </c>
      <c r="T321" s="127">
        <v>3460000000</v>
      </c>
      <c r="U321" s="127">
        <v>3460000000</v>
      </c>
      <c r="V321" s="127">
        <v>3249000000</v>
      </c>
      <c r="W321" s="127">
        <v>3249000000</v>
      </c>
      <c r="X321" s="87">
        <v>0</v>
      </c>
      <c r="Y321" s="87">
        <v>0</v>
      </c>
      <c r="Z321" s="127">
        <v>2662000000</v>
      </c>
      <c r="AA321" s="127">
        <v>3.2950000000000001E-5</v>
      </c>
      <c r="AB321" s="127">
        <v>16890000000</v>
      </c>
      <c r="AC321" s="87">
        <v>0.65</v>
      </c>
      <c r="AD321" s="87" t="s">
        <v>156</v>
      </c>
      <c r="AE321" s="87" t="s">
        <v>157</v>
      </c>
      <c r="AF321" s="87" t="s">
        <v>158</v>
      </c>
      <c r="AG321" s="87" t="s">
        <v>159</v>
      </c>
      <c r="AH321" s="87" t="s">
        <v>160</v>
      </c>
      <c r="AI321" s="87" t="s">
        <v>161</v>
      </c>
      <c r="AJ321" s="87" t="s">
        <v>162</v>
      </c>
      <c r="AK321" s="87">
        <v>0</v>
      </c>
      <c r="AL321" s="87">
        <v>0</v>
      </c>
      <c r="AM321" s="87" t="s">
        <v>142</v>
      </c>
      <c r="AY321" s="133">
        <f t="shared" ref="AY321" si="299">IF(J321="", "", INT(J321))</f>
        <v>160</v>
      </c>
      <c r="AZ321" s="87">
        <f t="shared" si="254"/>
        <v>168</v>
      </c>
      <c r="BA321" s="87">
        <f t="shared" si="255"/>
        <v>169</v>
      </c>
      <c r="BB321" s="87">
        <f t="shared" si="256"/>
        <v>160</v>
      </c>
      <c r="BC321" s="87">
        <f t="shared" si="257"/>
        <v>160</v>
      </c>
      <c r="BD321" s="87" t="str">
        <f t="shared" si="258"/>
        <v>1c</v>
      </c>
      <c r="BE321" s="87" t="str">
        <f t="shared" si="259"/>
        <v>0</v>
      </c>
      <c r="BG321" s="87">
        <f t="shared" si="260"/>
        <v>160</v>
      </c>
      <c r="BH321" s="127" t="str">
        <f t="shared" si="261"/>
        <v>2.10E+11</v>
      </c>
      <c r="BI321" s="127" t="str">
        <f t="shared" si="262"/>
        <v>8.08E+10</v>
      </c>
      <c r="BJ321" s="87" t="str">
        <f t="shared" si="263"/>
        <v>7850</v>
      </c>
      <c r="BK321" s="87">
        <f t="shared" si="264"/>
        <v>1.3</v>
      </c>
      <c r="BL321" s="87">
        <f t="shared" si="265"/>
        <v>0.02</v>
      </c>
    </row>
    <row r="322" spans="10:64" ht="12.75">
      <c r="J322" s="87">
        <f t="shared" si="279"/>
        <v>160.19999999999999</v>
      </c>
      <c r="K322" s="126">
        <v>169</v>
      </c>
      <c r="L322" s="87">
        <v>1.3</v>
      </c>
      <c r="M322" s="87">
        <v>20</v>
      </c>
      <c r="N322" s="87" t="s">
        <v>154</v>
      </c>
      <c r="O322" s="87" t="s">
        <v>155</v>
      </c>
      <c r="P322" s="87">
        <v>0</v>
      </c>
      <c r="Q322" s="127">
        <v>8.0420000000000006E-5</v>
      </c>
      <c r="R322" s="87">
        <v>0</v>
      </c>
      <c r="S322" s="87">
        <v>0</v>
      </c>
      <c r="T322" s="127">
        <v>3460000000</v>
      </c>
      <c r="U322" s="127">
        <v>3460000000</v>
      </c>
      <c r="V322" s="127">
        <v>3249000000</v>
      </c>
      <c r="W322" s="127">
        <v>3249000000</v>
      </c>
      <c r="X322" s="87">
        <v>0</v>
      </c>
      <c r="Y322" s="87">
        <v>0</v>
      </c>
      <c r="Z322" s="127">
        <v>2662000000</v>
      </c>
      <c r="AA322" s="127">
        <v>3.2950000000000001E-5</v>
      </c>
      <c r="AB322" s="127">
        <v>16890000000</v>
      </c>
      <c r="AC322" s="87">
        <v>0.65</v>
      </c>
      <c r="AD322" s="87" t="s">
        <v>156</v>
      </c>
      <c r="AE322" s="87" t="s">
        <v>157</v>
      </c>
      <c r="AF322" s="87" t="s">
        <v>158</v>
      </c>
      <c r="AG322" s="87" t="s">
        <v>159</v>
      </c>
      <c r="AH322" s="87" t="s">
        <v>160</v>
      </c>
      <c r="AI322" s="87" t="s">
        <v>161</v>
      </c>
      <c r="AJ322" s="87" t="s">
        <v>162</v>
      </c>
      <c r="AK322" s="87">
        <v>0</v>
      </c>
      <c r="AL322" s="87">
        <v>0</v>
      </c>
      <c r="AM322" s="87" t="s">
        <v>142</v>
      </c>
      <c r="AY322" s="133"/>
      <c r="AZ322" s="87" t="str">
        <f t="shared" si="254"/>
        <v/>
      </c>
      <c r="BA322" s="87" t="str">
        <f t="shared" si="255"/>
        <v/>
      </c>
      <c r="BB322" s="87" t="str">
        <f t="shared" si="256"/>
        <v/>
      </c>
      <c r="BC322" s="87" t="str">
        <f t="shared" si="257"/>
        <v/>
      </c>
      <c r="BD322" s="87" t="str">
        <f t="shared" si="258"/>
        <v/>
      </c>
      <c r="BE322" s="87" t="str">
        <f t="shared" si="259"/>
        <v/>
      </c>
      <c r="BG322" s="87" t="str">
        <f t="shared" si="260"/>
        <v/>
      </c>
      <c r="BH322" s="127" t="str">
        <f t="shared" si="261"/>
        <v/>
      </c>
      <c r="BI322" s="127" t="str">
        <f t="shared" si="262"/>
        <v/>
      </c>
      <c r="BJ322" s="87" t="str">
        <f t="shared" si="263"/>
        <v/>
      </c>
      <c r="BK322" s="87" t="str">
        <f t="shared" si="264"/>
        <v/>
      </c>
      <c r="BL322" s="87" t="str">
        <f t="shared" si="265"/>
        <v/>
      </c>
    </row>
    <row r="323" spans="10:64" ht="12.75">
      <c r="J323" s="87">
        <f t="shared" si="279"/>
        <v>161.1</v>
      </c>
      <c r="K323" s="126">
        <v>169</v>
      </c>
      <c r="L323" s="87">
        <v>1.3</v>
      </c>
      <c r="M323" s="87">
        <v>20</v>
      </c>
      <c r="N323" s="87" t="s">
        <v>154</v>
      </c>
      <c r="O323" s="87" t="s">
        <v>155</v>
      </c>
      <c r="P323" s="87">
        <v>0</v>
      </c>
      <c r="Q323" s="127">
        <v>8.0420000000000006E-5</v>
      </c>
      <c r="R323" s="87">
        <v>0</v>
      </c>
      <c r="S323" s="87">
        <v>0</v>
      </c>
      <c r="T323" s="127">
        <v>3460000000</v>
      </c>
      <c r="U323" s="127">
        <v>3460000000</v>
      </c>
      <c r="V323" s="127">
        <v>3249000000</v>
      </c>
      <c r="W323" s="127">
        <v>3249000000</v>
      </c>
      <c r="X323" s="87">
        <v>0</v>
      </c>
      <c r="Y323" s="87">
        <v>0</v>
      </c>
      <c r="Z323" s="127">
        <v>2662000000</v>
      </c>
      <c r="AA323" s="127">
        <v>3.2950000000000001E-5</v>
      </c>
      <c r="AB323" s="127">
        <v>16890000000</v>
      </c>
      <c r="AC323" s="87">
        <v>0.65</v>
      </c>
      <c r="AD323" s="87" t="s">
        <v>156</v>
      </c>
      <c r="AE323" s="87" t="s">
        <v>157</v>
      </c>
      <c r="AF323" s="87" t="s">
        <v>158</v>
      </c>
      <c r="AG323" s="87" t="s">
        <v>159</v>
      </c>
      <c r="AH323" s="87" t="s">
        <v>160</v>
      </c>
      <c r="AI323" s="87" t="s">
        <v>161</v>
      </c>
      <c r="AJ323" s="87" t="s">
        <v>162</v>
      </c>
      <c r="AK323" s="87">
        <v>0</v>
      </c>
      <c r="AL323" s="87">
        <v>0</v>
      </c>
      <c r="AM323" s="87" t="s">
        <v>142</v>
      </c>
      <c r="AY323" s="133">
        <f t="shared" ref="AY323" si="300">IF(J323="", "", INT(J323))</f>
        <v>161</v>
      </c>
      <c r="AZ323" s="87">
        <f t="shared" si="254"/>
        <v>169</v>
      </c>
      <c r="BA323" s="87">
        <f t="shared" si="255"/>
        <v>170</v>
      </c>
      <c r="BB323" s="87">
        <f t="shared" si="256"/>
        <v>161</v>
      </c>
      <c r="BC323" s="87">
        <f t="shared" si="257"/>
        <v>161</v>
      </c>
      <c r="BD323" s="87" t="str">
        <f t="shared" si="258"/>
        <v>1c</v>
      </c>
      <c r="BE323" s="87" t="str">
        <f t="shared" si="259"/>
        <v>0</v>
      </c>
      <c r="BG323" s="87">
        <f t="shared" si="260"/>
        <v>161</v>
      </c>
      <c r="BH323" s="127" t="str">
        <f t="shared" si="261"/>
        <v>2.10E+11</v>
      </c>
      <c r="BI323" s="127" t="str">
        <f t="shared" si="262"/>
        <v>8.08E+10</v>
      </c>
      <c r="BJ323" s="87" t="str">
        <f t="shared" si="263"/>
        <v>7850</v>
      </c>
      <c r="BK323" s="87">
        <f t="shared" si="264"/>
        <v>1.3</v>
      </c>
      <c r="BL323" s="87">
        <f t="shared" si="265"/>
        <v>0.02</v>
      </c>
    </row>
    <row r="324" spans="10:64" ht="12.75">
      <c r="J324" s="87">
        <f t="shared" si="279"/>
        <v>161.19999999999999</v>
      </c>
      <c r="K324" s="126">
        <v>170</v>
      </c>
      <c r="L324" s="87">
        <v>1.3</v>
      </c>
      <c r="M324" s="87">
        <v>20</v>
      </c>
      <c r="N324" s="87" t="s">
        <v>154</v>
      </c>
      <c r="O324" s="87" t="s">
        <v>155</v>
      </c>
      <c r="P324" s="87">
        <v>0</v>
      </c>
      <c r="Q324" s="127">
        <v>8.0420000000000006E-5</v>
      </c>
      <c r="R324" s="87">
        <v>0</v>
      </c>
      <c r="S324" s="87">
        <v>0</v>
      </c>
      <c r="T324" s="127">
        <v>3460000000</v>
      </c>
      <c r="U324" s="127">
        <v>3460000000</v>
      </c>
      <c r="V324" s="127">
        <v>3249000000</v>
      </c>
      <c r="W324" s="127">
        <v>3249000000</v>
      </c>
      <c r="X324" s="87">
        <v>0</v>
      </c>
      <c r="Y324" s="87">
        <v>0</v>
      </c>
      <c r="Z324" s="127">
        <v>2662000000</v>
      </c>
      <c r="AA324" s="127">
        <v>3.2950000000000001E-5</v>
      </c>
      <c r="AB324" s="127">
        <v>16890000000</v>
      </c>
      <c r="AC324" s="87">
        <v>0.65</v>
      </c>
      <c r="AD324" s="87" t="s">
        <v>156</v>
      </c>
      <c r="AE324" s="87" t="s">
        <v>157</v>
      </c>
      <c r="AF324" s="87" t="s">
        <v>158</v>
      </c>
      <c r="AG324" s="87" t="s">
        <v>159</v>
      </c>
      <c r="AH324" s="87" t="s">
        <v>160</v>
      </c>
      <c r="AI324" s="87" t="s">
        <v>161</v>
      </c>
      <c r="AJ324" s="87" t="s">
        <v>162</v>
      </c>
      <c r="AK324" s="87">
        <v>0</v>
      </c>
      <c r="AL324" s="87">
        <v>0</v>
      </c>
      <c r="AM324" s="87" t="s">
        <v>142</v>
      </c>
      <c r="AY324" s="133"/>
      <c r="AZ324" s="87" t="str">
        <f t="shared" si="254"/>
        <v/>
      </c>
      <c r="BA324" s="87" t="str">
        <f t="shared" si="255"/>
        <v/>
      </c>
      <c r="BB324" s="87" t="str">
        <f t="shared" si="256"/>
        <v/>
      </c>
      <c r="BC324" s="87" t="str">
        <f t="shared" si="257"/>
        <v/>
      </c>
      <c r="BD324" s="87" t="str">
        <f t="shared" si="258"/>
        <v/>
      </c>
      <c r="BE324" s="87" t="str">
        <f t="shared" si="259"/>
        <v/>
      </c>
      <c r="BG324" s="87" t="str">
        <f t="shared" si="260"/>
        <v/>
      </c>
      <c r="BH324" s="127" t="str">
        <f t="shared" si="261"/>
        <v/>
      </c>
      <c r="BI324" s="127" t="str">
        <f t="shared" si="262"/>
        <v/>
      </c>
      <c r="BJ324" s="87" t="str">
        <f t="shared" si="263"/>
        <v/>
      </c>
      <c r="BK324" s="87" t="str">
        <f t="shared" si="264"/>
        <v/>
      </c>
      <c r="BL324" s="87" t="str">
        <f t="shared" si="265"/>
        <v/>
      </c>
    </row>
    <row r="325" spans="10:64" ht="12.75">
      <c r="J325" s="87">
        <f t="shared" si="279"/>
        <v>162.1</v>
      </c>
      <c r="K325" s="126">
        <v>170</v>
      </c>
      <c r="L325" s="87">
        <v>1.3</v>
      </c>
      <c r="M325" s="87">
        <v>20</v>
      </c>
      <c r="N325" s="87" t="s">
        <v>154</v>
      </c>
      <c r="O325" s="87" t="s">
        <v>155</v>
      </c>
      <c r="P325" s="87">
        <v>0</v>
      </c>
      <c r="Q325" s="127">
        <v>8.0420000000000006E-5</v>
      </c>
      <c r="R325" s="87">
        <v>0</v>
      </c>
      <c r="S325" s="87">
        <v>0</v>
      </c>
      <c r="T325" s="127">
        <v>3460000000</v>
      </c>
      <c r="U325" s="127">
        <v>3460000000</v>
      </c>
      <c r="V325" s="127">
        <v>3249000000</v>
      </c>
      <c r="W325" s="127">
        <v>3249000000</v>
      </c>
      <c r="X325" s="87">
        <v>0</v>
      </c>
      <c r="Y325" s="87">
        <v>0</v>
      </c>
      <c r="Z325" s="127">
        <v>2662000000</v>
      </c>
      <c r="AA325" s="127">
        <v>3.2950000000000001E-5</v>
      </c>
      <c r="AB325" s="127">
        <v>16890000000</v>
      </c>
      <c r="AC325" s="87">
        <v>0.65</v>
      </c>
      <c r="AD325" s="87" t="s">
        <v>156</v>
      </c>
      <c r="AE325" s="87" t="s">
        <v>157</v>
      </c>
      <c r="AF325" s="87" t="s">
        <v>158</v>
      </c>
      <c r="AG325" s="87" t="s">
        <v>159</v>
      </c>
      <c r="AH325" s="87" t="s">
        <v>160</v>
      </c>
      <c r="AI325" s="87" t="s">
        <v>161</v>
      </c>
      <c r="AJ325" s="87" t="s">
        <v>162</v>
      </c>
      <c r="AK325" s="87">
        <v>0</v>
      </c>
      <c r="AL325" s="87">
        <v>0</v>
      </c>
      <c r="AM325" s="87" t="s">
        <v>142</v>
      </c>
      <c r="AY325" s="133">
        <f t="shared" ref="AY325" si="301">IF(J325="", "", INT(J325))</f>
        <v>162</v>
      </c>
      <c r="AZ325" s="87">
        <f t="shared" si="254"/>
        <v>170</v>
      </c>
      <c r="BA325" s="87">
        <f t="shared" si="255"/>
        <v>171</v>
      </c>
      <c r="BB325" s="87">
        <f t="shared" si="256"/>
        <v>162</v>
      </c>
      <c r="BC325" s="87">
        <f t="shared" si="257"/>
        <v>162</v>
      </c>
      <c r="BD325" s="87" t="str">
        <f t="shared" si="258"/>
        <v>1c</v>
      </c>
      <c r="BE325" s="87" t="str">
        <f t="shared" si="259"/>
        <v>0</v>
      </c>
      <c r="BG325" s="87">
        <f t="shared" si="260"/>
        <v>162</v>
      </c>
      <c r="BH325" s="127" t="str">
        <f t="shared" si="261"/>
        <v>2.10E+11</v>
      </c>
      <c r="BI325" s="127" t="str">
        <f t="shared" si="262"/>
        <v>8.08E+10</v>
      </c>
      <c r="BJ325" s="87" t="str">
        <f t="shared" si="263"/>
        <v>7850</v>
      </c>
      <c r="BK325" s="87">
        <f t="shared" si="264"/>
        <v>1.3</v>
      </c>
      <c r="BL325" s="87">
        <f t="shared" si="265"/>
        <v>0.02</v>
      </c>
    </row>
    <row r="326" spans="10:64" ht="12.75">
      <c r="J326" s="87">
        <f t="shared" si="279"/>
        <v>162.19999999999999</v>
      </c>
      <c r="K326" s="126">
        <v>171</v>
      </c>
      <c r="L326" s="87">
        <v>1.3</v>
      </c>
      <c r="M326" s="87">
        <v>20</v>
      </c>
      <c r="N326" s="87" t="s">
        <v>154</v>
      </c>
      <c r="O326" s="87" t="s">
        <v>155</v>
      </c>
      <c r="P326" s="87">
        <v>0</v>
      </c>
      <c r="Q326" s="127">
        <v>8.0420000000000006E-5</v>
      </c>
      <c r="R326" s="87">
        <v>0</v>
      </c>
      <c r="S326" s="87">
        <v>0</v>
      </c>
      <c r="T326" s="127">
        <v>3460000000</v>
      </c>
      <c r="U326" s="127">
        <v>3460000000</v>
      </c>
      <c r="V326" s="127">
        <v>3249000000</v>
      </c>
      <c r="W326" s="127">
        <v>3249000000</v>
      </c>
      <c r="X326" s="87">
        <v>0</v>
      </c>
      <c r="Y326" s="87">
        <v>0</v>
      </c>
      <c r="Z326" s="127">
        <v>2662000000</v>
      </c>
      <c r="AA326" s="127">
        <v>3.2950000000000001E-5</v>
      </c>
      <c r="AB326" s="127">
        <v>16890000000</v>
      </c>
      <c r="AC326" s="87">
        <v>0.65</v>
      </c>
      <c r="AD326" s="87" t="s">
        <v>156</v>
      </c>
      <c r="AE326" s="87" t="s">
        <v>157</v>
      </c>
      <c r="AF326" s="87" t="s">
        <v>158</v>
      </c>
      <c r="AG326" s="87" t="s">
        <v>159</v>
      </c>
      <c r="AH326" s="87" t="s">
        <v>160</v>
      </c>
      <c r="AI326" s="87" t="s">
        <v>161</v>
      </c>
      <c r="AJ326" s="87" t="s">
        <v>162</v>
      </c>
      <c r="AK326" s="87">
        <v>0</v>
      </c>
      <c r="AL326" s="87">
        <v>0</v>
      </c>
      <c r="AM326" s="87" t="s">
        <v>142</v>
      </c>
      <c r="AY326" s="133"/>
      <c r="AZ326" s="87" t="str">
        <f t="shared" ref="AZ326:AZ389" si="302">IF(AY326="","",K326)</f>
        <v/>
      </c>
      <c r="BA326" s="87" t="str">
        <f t="shared" ref="BA326:BA389" si="303">IF(AY326="","",K327)</f>
        <v/>
      </c>
      <c r="BB326" s="87" t="str">
        <f t="shared" ref="BB326:BB389" si="304">IF(AY326="","",AY326)</f>
        <v/>
      </c>
      <c r="BC326" s="87" t="str">
        <f t="shared" ref="BC326:BC389" si="305">IF(AY326="","",AY326)</f>
        <v/>
      </c>
      <c r="BD326" s="87" t="str">
        <f t="shared" ref="BD326:BD389" si="306">IF(AY326="","","1c")</f>
        <v/>
      </c>
      <c r="BE326" s="87" t="str">
        <f t="shared" ref="BE326:BE389" si="307">IF(AY326="","","0")</f>
        <v/>
      </c>
      <c r="BG326" s="87" t="str">
        <f t="shared" ref="BG326:BG389" si="308">IF(AY326="","",AY326)</f>
        <v/>
      </c>
      <c r="BH326" s="127" t="str">
        <f t="shared" ref="BH326:BH389" si="309">IF(AY326="","","2.10E+11")</f>
        <v/>
      </c>
      <c r="BI326" s="127" t="str">
        <f t="shared" ref="BI326:BI389" si="310">IF(AY326="","","8.08E+10")</f>
        <v/>
      </c>
      <c r="BJ326" s="87" t="str">
        <f t="shared" ref="BJ326:BJ389" si="311">IF(AY326="","","7850")</f>
        <v/>
      </c>
      <c r="BK326" s="87" t="str">
        <f t="shared" ref="BK326:BK389" si="312">IF(AY326="","",L326)</f>
        <v/>
      </c>
      <c r="BL326" s="87" t="str">
        <f t="shared" ref="BL326:BL389" si="313">IF(AY326="","",M326/1000)</f>
        <v/>
      </c>
    </row>
    <row r="327" spans="10:64" ht="12.75">
      <c r="J327" s="87">
        <f t="shared" si="279"/>
        <v>163.1</v>
      </c>
      <c r="K327" s="126">
        <v>171</v>
      </c>
      <c r="L327" s="87">
        <v>1.3</v>
      </c>
      <c r="M327" s="87">
        <v>20</v>
      </c>
      <c r="N327" s="87" t="s">
        <v>154</v>
      </c>
      <c r="O327" s="87" t="s">
        <v>155</v>
      </c>
      <c r="P327" s="87">
        <v>0</v>
      </c>
      <c r="Q327" s="127">
        <v>8.0420000000000006E-5</v>
      </c>
      <c r="R327" s="87">
        <v>0</v>
      </c>
      <c r="S327" s="87">
        <v>0</v>
      </c>
      <c r="T327" s="127">
        <v>3460000000</v>
      </c>
      <c r="U327" s="127">
        <v>3460000000</v>
      </c>
      <c r="V327" s="127">
        <v>3249000000</v>
      </c>
      <c r="W327" s="127">
        <v>3249000000</v>
      </c>
      <c r="X327" s="87">
        <v>0</v>
      </c>
      <c r="Y327" s="87">
        <v>0</v>
      </c>
      <c r="Z327" s="127">
        <v>2662000000</v>
      </c>
      <c r="AA327" s="127">
        <v>3.2950000000000001E-5</v>
      </c>
      <c r="AB327" s="127">
        <v>16890000000</v>
      </c>
      <c r="AC327" s="87">
        <v>0.65</v>
      </c>
      <c r="AD327" s="87" t="s">
        <v>156</v>
      </c>
      <c r="AE327" s="87" t="s">
        <v>157</v>
      </c>
      <c r="AF327" s="87" t="s">
        <v>158</v>
      </c>
      <c r="AG327" s="87" t="s">
        <v>159</v>
      </c>
      <c r="AH327" s="87" t="s">
        <v>160</v>
      </c>
      <c r="AI327" s="87" t="s">
        <v>161</v>
      </c>
      <c r="AJ327" s="87" t="s">
        <v>162</v>
      </c>
      <c r="AK327" s="87">
        <v>0</v>
      </c>
      <c r="AL327" s="87">
        <v>0</v>
      </c>
      <c r="AM327" s="87" t="s">
        <v>142</v>
      </c>
      <c r="AY327" s="133">
        <f t="shared" ref="AY327" si="314">IF(J327="", "", INT(J327))</f>
        <v>163</v>
      </c>
      <c r="AZ327" s="87">
        <f t="shared" si="302"/>
        <v>171</v>
      </c>
      <c r="BA327" s="87">
        <f t="shared" si="303"/>
        <v>172</v>
      </c>
      <c r="BB327" s="87">
        <f t="shared" si="304"/>
        <v>163</v>
      </c>
      <c r="BC327" s="87">
        <f t="shared" si="305"/>
        <v>163</v>
      </c>
      <c r="BD327" s="87" t="str">
        <f t="shared" si="306"/>
        <v>1c</v>
      </c>
      <c r="BE327" s="87" t="str">
        <f t="shared" si="307"/>
        <v>0</v>
      </c>
      <c r="BG327" s="87">
        <f t="shared" si="308"/>
        <v>163</v>
      </c>
      <c r="BH327" s="127" t="str">
        <f t="shared" si="309"/>
        <v>2.10E+11</v>
      </c>
      <c r="BI327" s="127" t="str">
        <f t="shared" si="310"/>
        <v>8.08E+10</v>
      </c>
      <c r="BJ327" s="87" t="str">
        <f t="shared" si="311"/>
        <v>7850</v>
      </c>
      <c r="BK327" s="87">
        <f t="shared" si="312"/>
        <v>1.3</v>
      </c>
      <c r="BL327" s="87">
        <f t="shared" si="313"/>
        <v>0.02</v>
      </c>
    </row>
    <row r="328" spans="10:64" ht="12.75">
      <c r="J328" s="87">
        <f t="shared" si="279"/>
        <v>163.19999999999999</v>
      </c>
      <c r="K328" s="126">
        <v>172</v>
      </c>
      <c r="L328" s="87">
        <v>1.3</v>
      </c>
      <c r="M328" s="87">
        <v>20</v>
      </c>
      <c r="N328" s="87" t="s">
        <v>154</v>
      </c>
      <c r="O328" s="87" t="s">
        <v>155</v>
      </c>
      <c r="P328" s="87">
        <v>0</v>
      </c>
      <c r="Q328" s="127">
        <v>8.0420000000000006E-5</v>
      </c>
      <c r="R328" s="87">
        <v>0</v>
      </c>
      <c r="S328" s="87">
        <v>0</v>
      </c>
      <c r="T328" s="127">
        <v>3460000000</v>
      </c>
      <c r="U328" s="127">
        <v>3460000000</v>
      </c>
      <c r="V328" s="127">
        <v>3249000000</v>
      </c>
      <c r="W328" s="127">
        <v>3249000000</v>
      </c>
      <c r="X328" s="87">
        <v>0</v>
      </c>
      <c r="Y328" s="87">
        <v>0</v>
      </c>
      <c r="Z328" s="127">
        <v>2662000000</v>
      </c>
      <c r="AA328" s="127">
        <v>3.2950000000000001E-5</v>
      </c>
      <c r="AB328" s="127">
        <v>16890000000</v>
      </c>
      <c r="AC328" s="87">
        <v>0.65</v>
      </c>
      <c r="AD328" s="87" t="s">
        <v>156</v>
      </c>
      <c r="AE328" s="87" t="s">
        <v>157</v>
      </c>
      <c r="AF328" s="87" t="s">
        <v>158</v>
      </c>
      <c r="AG328" s="87" t="s">
        <v>159</v>
      </c>
      <c r="AH328" s="87" t="s">
        <v>160</v>
      </c>
      <c r="AI328" s="87" t="s">
        <v>161</v>
      </c>
      <c r="AJ328" s="87" t="s">
        <v>162</v>
      </c>
      <c r="AK328" s="87">
        <v>0</v>
      </c>
      <c r="AL328" s="87">
        <v>0</v>
      </c>
      <c r="AM328" s="87" t="s">
        <v>142</v>
      </c>
      <c r="AY328" s="133"/>
      <c r="AZ328" s="87" t="str">
        <f t="shared" si="302"/>
        <v/>
      </c>
      <c r="BA328" s="87" t="str">
        <f t="shared" si="303"/>
        <v/>
      </c>
      <c r="BB328" s="87" t="str">
        <f t="shared" si="304"/>
        <v/>
      </c>
      <c r="BC328" s="87" t="str">
        <f t="shared" si="305"/>
        <v/>
      </c>
      <c r="BD328" s="87" t="str">
        <f t="shared" si="306"/>
        <v/>
      </c>
      <c r="BE328" s="87" t="str">
        <f t="shared" si="307"/>
        <v/>
      </c>
      <c r="BG328" s="87" t="str">
        <f t="shared" si="308"/>
        <v/>
      </c>
      <c r="BH328" s="127" t="str">
        <f t="shared" si="309"/>
        <v/>
      </c>
      <c r="BI328" s="127" t="str">
        <f t="shared" si="310"/>
        <v/>
      </c>
      <c r="BJ328" s="87" t="str">
        <f t="shared" si="311"/>
        <v/>
      </c>
      <c r="BK328" s="87" t="str">
        <f t="shared" si="312"/>
        <v/>
      </c>
      <c r="BL328" s="87" t="str">
        <f t="shared" si="313"/>
        <v/>
      </c>
    </row>
    <row r="329" spans="10:64" ht="12.75">
      <c r="J329" s="87">
        <f t="shared" si="279"/>
        <v>164.1</v>
      </c>
      <c r="K329" s="126">
        <v>172</v>
      </c>
      <c r="L329" s="87">
        <v>1.3</v>
      </c>
      <c r="M329" s="87">
        <v>20</v>
      </c>
      <c r="N329" s="87" t="s">
        <v>154</v>
      </c>
      <c r="O329" s="87" t="s">
        <v>155</v>
      </c>
      <c r="P329" s="87">
        <v>0</v>
      </c>
      <c r="Q329" s="127">
        <v>8.0420000000000006E-5</v>
      </c>
      <c r="R329" s="87">
        <v>0</v>
      </c>
      <c r="S329" s="87">
        <v>0</v>
      </c>
      <c r="T329" s="127">
        <v>3460000000</v>
      </c>
      <c r="U329" s="127">
        <v>3460000000</v>
      </c>
      <c r="V329" s="127">
        <v>3249000000</v>
      </c>
      <c r="W329" s="127">
        <v>3249000000</v>
      </c>
      <c r="X329" s="87">
        <v>0</v>
      </c>
      <c r="Y329" s="87">
        <v>0</v>
      </c>
      <c r="Z329" s="127">
        <v>2662000000</v>
      </c>
      <c r="AA329" s="127">
        <v>3.2950000000000001E-5</v>
      </c>
      <c r="AB329" s="127">
        <v>16890000000</v>
      </c>
      <c r="AC329" s="87">
        <v>0.65</v>
      </c>
      <c r="AD329" s="87" t="s">
        <v>156</v>
      </c>
      <c r="AE329" s="87" t="s">
        <v>157</v>
      </c>
      <c r="AF329" s="87" t="s">
        <v>158</v>
      </c>
      <c r="AG329" s="87" t="s">
        <v>159</v>
      </c>
      <c r="AH329" s="87" t="s">
        <v>160</v>
      </c>
      <c r="AI329" s="87" t="s">
        <v>161</v>
      </c>
      <c r="AJ329" s="87" t="s">
        <v>162</v>
      </c>
      <c r="AK329" s="87">
        <v>0</v>
      </c>
      <c r="AL329" s="87">
        <v>0</v>
      </c>
      <c r="AM329" s="87" t="s">
        <v>142</v>
      </c>
      <c r="AY329" s="133">
        <f t="shared" ref="AY329" si="315">IF(J329="", "", INT(J329))</f>
        <v>164</v>
      </c>
      <c r="AZ329" s="87">
        <f t="shared" si="302"/>
        <v>172</v>
      </c>
      <c r="BA329" s="87">
        <f t="shared" si="303"/>
        <v>173</v>
      </c>
      <c r="BB329" s="87">
        <f t="shared" si="304"/>
        <v>164</v>
      </c>
      <c r="BC329" s="87">
        <f t="shared" si="305"/>
        <v>164</v>
      </c>
      <c r="BD329" s="87" t="str">
        <f t="shared" si="306"/>
        <v>1c</v>
      </c>
      <c r="BE329" s="87" t="str">
        <f t="shared" si="307"/>
        <v>0</v>
      </c>
      <c r="BG329" s="87">
        <f t="shared" si="308"/>
        <v>164</v>
      </c>
      <c r="BH329" s="127" t="str">
        <f t="shared" si="309"/>
        <v>2.10E+11</v>
      </c>
      <c r="BI329" s="127" t="str">
        <f t="shared" si="310"/>
        <v>8.08E+10</v>
      </c>
      <c r="BJ329" s="87" t="str">
        <f t="shared" si="311"/>
        <v>7850</v>
      </c>
      <c r="BK329" s="87">
        <f t="shared" si="312"/>
        <v>1.3</v>
      </c>
      <c r="BL329" s="87">
        <f t="shared" si="313"/>
        <v>0.02</v>
      </c>
    </row>
    <row r="330" spans="10:64" ht="12.75">
      <c r="J330" s="87">
        <f t="shared" si="279"/>
        <v>164.2</v>
      </c>
      <c r="K330" s="126">
        <v>173</v>
      </c>
      <c r="L330" s="87">
        <v>1.3</v>
      </c>
      <c r="M330" s="87">
        <v>20</v>
      </c>
      <c r="N330" s="87" t="s">
        <v>154</v>
      </c>
      <c r="O330" s="87" t="s">
        <v>155</v>
      </c>
      <c r="P330" s="87">
        <v>0</v>
      </c>
      <c r="Q330" s="127">
        <v>8.0420000000000006E-5</v>
      </c>
      <c r="R330" s="87">
        <v>0</v>
      </c>
      <c r="S330" s="87">
        <v>0</v>
      </c>
      <c r="T330" s="127">
        <v>3460000000</v>
      </c>
      <c r="U330" s="127">
        <v>3460000000</v>
      </c>
      <c r="V330" s="127">
        <v>3249000000</v>
      </c>
      <c r="W330" s="127">
        <v>3249000000</v>
      </c>
      <c r="X330" s="87">
        <v>0</v>
      </c>
      <c r="Y330" s="87">
        <v>0</v>
      </c>
      <c r="Z330" s="127">
        <v>2662000000</v>
      </c>
      <c r="AA330" s="127">
        <v>3.2950000000000001E-5</v>
      </c>
      <c r="AB330" s="127">
        <v>16890000000</v>
      </c>
      <c r="AC330" s="87">
        <v>0.65</v>
      </c>
      <c r="AD330" s="87" t="s">
        <v>156</v>
      </c>
      <c r="AE330" s="87" t="s">
        <v>157</v>
      </c>
      <c r="AF330" s="87" t="s">
        <v>158</v>
      </c>
      <c r="AG330" s="87" t="s">
        <v>159</v>
      </c>
      <c r="AH330" s="87" t="s">
        <v>160</v>
      </c>
      <c r="AI330" s="87" t="s">
        <v>161</v>
      </c>
      <c r="AJ330" s="87" t="s">
        <v>162</v>
      </c>
      <c r="AK330" s="87">
        <v>0</v>
      </c>
      <c r="AL330" s="87">
        <v>0</v>
      </c>
      <c r="AM330" s="87" t="s">
        <v>142</v>
      </c>
      <c r="AY330" s="133"/>
      <c r="AZ330" s="87" t="str">
        <f t="shared" si="302"/>
        <v/>
      </c>
      <c r="BA330" s="87" t="str">
        <f t="shared" si="303"/>
        <v/>
      </c>
      <c r="BB330" s="87" t="str">
        <f t="shared" si="304"/>
        <v/>
      </c>
      <c r="BC330" s="87" t="str">
        <f t="shared" si="305"/>
        <v/>
      </c>
      <c r="BD330" s="87" t="str">
        <f t="shared" si="306"/>
        <v/>
      </c>
      <c r="BE330" s="87" t="str">
        <f t="shared" si="307"/>
        <v/>
      </c>
      <c r="BG330" s="87" t="str">
        <f t="shared" si="308"/>
        <v/>
      </c>
      <c r="BH330" s="127" t="str">
        <f t="shared" si="309"/>
        <v/>
      </c>
      <c r="BI330" s="127" t="str">
        <f t="shared" si="310"/>
        <v/>
      </c>
      <c r="BJ330" s="87" t="str">
        <f t="shared" si="311"/>
        <v/>
      </c>
      <c r="BK330" s="87" t="str">
        <f t="shared" si="312"/>
        <v/>
      </c>
      <c r="BL330" s="87" t="str">
        <f t="shared" si="313"/>
        <v/>
      </c>
    </row>
    <row r="331" spans="10:64" ht="12.75">
      <c r="J331" s="87">
        <f t="shared" si="279"/>
        <v>165.1</v>
      </c>
      <c r="K331" s="126">
        <v>173</v>
      </c>
      <c r="L331" s="87">
        <v>1.3</v>
      </c>
      <c r="M331" s="87">
        <v>20</v>
      </c>
      <c r="N331" s="87" t="s">
        <v>154</v>
      </c>
      <c r="O331" s="87" t="s">
        <v>155</v>
      </c>
      <c r="P331" s="87">
        <v>0</v>
      </c>
      <c r="Q331" s="127">
        <v>8.0420000000000006E-5</v>
      </c>
      <c r="R331" s="87">
        <v>0</v>
      </c>
      <c r="S331" s="87">
        <v>0</v>
      </c>
      <c r="T331" s="127">
        <v>3460000000</v>
      </c>
      <c r="U331" s="127">
        <v>3460000000</v>
      </c>
      <c r="V331" s="127">
        <v>3249000000</v>
      </c>
      <c r="W331" s="127">
        <v>3249000000</v>
      </c>
      <c r="X331" s="87">
        <v>0</v>
      </c>
      <c r="Y331" s="87">
        <v>0</v>
      </c>
      <c r="Z331" s="127">
        <v>2662000000</v>
      </c>
      <c r="AA331" s="127">
        <v>3.2950000000000001E-5</v>
      </c>
      <c r="AB331" s="127">
        <v>16890000000</v>
      </c>
      <c r="AC331" s="87">
        <v>0.65</v>
      </c>
      <c r="AD331" s="87" t="s">
        <v>156</v>
      </c>
      <c r="AE331" s="87" t="s">
        <v>157</v>
      </c>
      <c r="AF331" s="87" t="s">
        <v>158</v>
      </c>
      <c r="AG331" s="87" t="s">
        <v>159</v>
      </c>
      <c r="AH331" s="87" t="s">
        <v>160</v>
      </c>
      <c r="AI331" s="87" t="s">
        <v>161</v>
      </c>
      <c r="AJ331" s="87" t="s">
        <v>162</v>
      </c>
      <c r="AK331" s="87">
        <v>0</v>
      </c>
      <c r="AL331" s="87">
        <v>0</v>
      </c>
      <c r="AM331" s="87" t="s">
        <v>142</v>
      </c>
      <c r="AY331" s="133">
        <f t="shared" ref="AY331" si="316">IF(J331="", "", INT(J331))</f>
        <v>165</v>
      </c>
      <c r="AZ331" s="87">
        <f t="shared" si="302"/>
        <v>173</v>
      </c>
      <c r="BA331" s="87">
        <f t="shared" si="303"/>
        <v>32</v>
      </c>
      <c r="BB331" s="87">
        <f t="shared" si="304"/>
        <v>165</v>
      </c>
      <c r="BC331" s="87">
        <f t="shared" si="305"/>
        <v>165</v>
      </c>
      <c r="BD331" s="87" t="str">
        <f t="shared" si="306"/>
        <v>1c</v>
      </c>
      <c r="BE331" s="87" t="str">
        <f t="shared" si="307"/>
        <v>0</v>
      </c>
      <c r="BG331" s="87">
        <f t="shared" si="308"/>
        <v>165</v>
      </c>
      <c r="BH331" s="127" t="str">
        <f t="shared" si="309"/>
        <v>2.10E+11</v>
      </c>
      <c r="BI331" s="127" t="str">
        <f t="shared" si="310"/>
        <v>8.08E+10</v>
      </c>
      <c r="BJ331" s="87" t="str">
        <f t="shared" si="311"/>
        <v>7850</v>
      </c>
      <c r="BK331" s="87">
        <f t="shared" si="312"/>
        <v>1.3</v>
      </c>
      <c r="BL331" s="87">
        <f t="shared" si="313"/>
        <v>0.02</v>
      </c>
    </row>
    <row r="332" spans="10:64" ht="12.75">
      <c r="J332" s="87">
        <f t="shared" si="279"/>
        <v>165.2</v>
      </c>
      <c r="K332" s="126">
        <v>32</v>
      </c>
      <c r="L332" s="87">
        <v>1.3</v>
      </c>
      <c r="M332" s="87">
        <v>20</v>
      </c>
      <c r="N332" s="87" t="s">
        <v>154</v>
      </c>
      <c r="O332" s="87" t="s">
        <v>155</v>
      </c>
      <c r="P332" s="87">
        <v>0</v>
      </c>
      <c r="Q332" s="127">
        <v>8.0420000000000006E-5</v>
      </c>
      <c r="R332" s="87">
        <v>0</v>
      </c>
      <c r="S332" s="87">
        <v>0</v>
      </c>
      <c r="T332" s="127">
        <v>3460000000</v>
      </c>
      <c r="U332" s="127">
        <v>3460000000</v>
      </c>
      <c r="V332" s="127">
        <v>3249000000</v>
      </c>
      <c r="W332" s="127">
        <v>3249000000</v>
      </c>
      <c r="X332" s="87">
        <v>0</v>
      </c>
      <c r="Y332" s="87">
        <v>0</v>
      </c>
      <c r="Z332" s="127">
        <v>2662000000</v>
      </c>
      <c r="AA332" s="127">
        <v>3.2950000000000001E-5</v>
      </c>
      <c r="AB332" s="127">
        <v>16890000000</v>
      </c>
      <c r="AC332" s="87">
        <v>0.65</v>
      </c>
      <c r="AD332" s="87" t="s">
        <v>156</v>
      </c>
      <c r="AE332" s="87" t="s">
        <v>157</v>
      </c>
      <c r="AF332" s="87" t="s">
        <v>158</v>
      </c>
      <c r="AG332" s="87" t="s">
        <v>159</v>
      </c>
      <c r="AH332" s="87" t="s">
        <v>160</v>
      </c>
      <c r="AI332" s="87" t="s">
        <v>161</v>
      </c>
      <c r="AJ332" s="87" t="s">
        <v>162</v>
      </c>
      <c r="AK332" s="87">
        <v>0</v>
      </c>
      <c r="AL332" s="87">
        <v>0</v>
      </c>
      <c r="AM332" s="87" t="s">
        <v>142</v>
      </c>
      <c r="AY332" s="133"/>
      <c r="AZ332" s="87" t="str">
        <f t="shared" si="302"/>
        <v/>
      </c>
      <c r="BA332" s="87" t="str">
        <f t="shared" si="303"/>
        <v/>
      </c>
      <c r="BB332" s="87" t="str">
        <f t="shared" si="304"/>
        <v/>
      </c>
      <c r="BC332" s="87" t="str">
        <f t="shared" si="305"/>
        <v/>
      </c>
      <c r="BD332" s="87" t="str">
        <f t="shared" si="306"/>
        <v/>
      </c>
      <c r="BE332" s="87" t="str">
        <f t="shared" si="307"/>
        <v/>
      </c>
      <c r="BG332" s="87" t="str">
        <f t="shared" si="308"/>
        <v/>
      </c>
      <c r="BH332" s="127" t="str">
        <f t="shared" si="309"/>
        <v/>
      </c>
      <c r="BI332" s="127" t="str">
        <f t="shared" si="310"/>
        <v/>
      </c>
      <c r="BJ332" s="87" t="str">
        <f t="shared" si="311"/>
        <v/>
      </c>
      <c r="BK332" s="87" t="str">
        <f t="shared" si="312"/>
        <v/>
      </c>
      <c r="BL332" s="87" t="str">
        <f t="shared" si="313"/>
        <v/>
      </c>
    </row>
    <row r="333" spans="10:64" ht="12.75">
      <c r="J333" s="87">
        <f t="shared" si="279"/>
        <v>166.1</v>
      </c>
      <c r="K333" s="126">
        <v>2</v>
      </c>
      <c r="L333" s="87">
        <v>1.3</v>
      </c>
      <c r="M333" s="87">
        <v>20</v>
      </c>
      <c r="N333" s="87" t="s">
        <v>154</v>
      </c>
      <c r="O333" s="87" t="s">
        <v>155</v>
      </c>
      <c r="P333" s="87">
        <v>0</v>
      </c>
      <c r="Q333" s="127">
        <v>8.0420000000000006E-5</v>
      </c>
      <c r="R333" s="87">
        <v>0</v>
      </c>
      <c r="S333" s="87">
        <v>0</v>
      </c>
      <c r="T333" s="127">
        <v>3460000000</v>
      </c>
      <c r="U333" s="127">
        <v>3460000000</v>
      </c>
      <c r="V333" s="127">
        <v>3249000000</v>
      </c>
      <c r="W333" s="127">
        <v>3249000000</v>
      </c>
      <c r="X333" s="87">
        <v>0</v>
      </c>
      <c r="Y333" s="87">
        <v>0</v>
      </c>
      <c r="Z333" s="127">
        <v>2662000000</v>
      </c>
      <c r="AA333" s="127">
        <v>3.2950000000000001E-5</v>
      </c>
      <c r="AB333" s="127">
        <v>16890000000</v>
      </c>
      <c r="AC333" s="87">
        <v>0.65</v>
      </c>
      <c r="AD333" s="87" t="s">
        <v>156</v>
      </c>
      <c r="AE333" s="87" t="s">
        <v>157</v>
      </c>
      <c r="AF333" s="87" t="s">
        <v>158</v>
      </c>
      <c r="AG333" s="87" t="s">
        <v>159</v>
      </c>
      <c r="AH333" s="87" t="s">
        <v>160</v>
      </c>
      <c r="AI333" s="87" t="s">
        <v>161</v>
      </c>
      <c r="AJ333" s="87" t="s">
        <v>162</v>
      </c>
      <c r="AK333" s="87">
        <v>0</v>
      </c>
      <c r="AL333" s="87">
        <v>0</v>
      </c>
      <c r="AM333" s="87" t="s">
        <v>142</v>
      </c>
      <c r="AY333" s="133">
        <f t="shared" ref="AY333" si="317">IF(J333="", "", INT(J333))</f>
        <v>166</v>
      </c>
      <c r="AZ333" s="87">
        <f t="shared" si="302"/>
        <v>2</v>
      </c>
      <c r="BA333" s="87">
        <f t="shared" si="303"/>
        <v>174</v>
      </c>
      <c r="BB333" s="87">
        <f t="shared" si="304"/>
        <v>166</v>
      </c>
      <c r="BC333" s="87">
        <f t="shared" si="305"/>
        <v>166</v>
      </c>
      <c r="BD333" s="87" t="str">
        <f t="shared" si="306"/>
        <v>1c</v>
      </c>
      <c r="BE333" s="87" t="str">
        <f t="shared" si="307"/>
        <v>0</v>
      </c>
      <c r="BG333" s="87">
        <f t="shared" si="308"/>
        <v>166</v>
      </c>
      <c r="BH333" s="127" t="str">
        <f t="shared" si="309"/>
        <v>2.10E+11</v>
      </c>
      <c r="BI333" s="127" t="str">
        <f t="shared" si="310"/>
        <v>8.08E+10</v>
      </c>
      <c r="BJ333" s="87" t="str">
        <f t="shared" si="311"/>
        <v>7850</v>
      </c>
      <c r="BK333" s="87">
        <f t="shared" si="312"/>
        <v>1.3</v>
      </c>
      <c r="BL333" s="87">
        <f t="shared" si="313"/>
        <v>0.02</v>
      </c>
    </row>
    <row r="334" spans="10:64" ht="12.75">
      <c r="J334" s="87">
        <f t="shared" si="279"/>
        <v>166.2</v>
      </c>
      <c r="K334" s="126">
        <v>174</v>
      </c>
      <c r="L334" s="87">
        <v>1.3</v>
      </c>
      <c r="M334" s="87">
        <v>20</v>
      </c>
      <c r="N334" s="87" t="s">
        <v>154</v>
      </c>
      <c r="O334" s="87" t="s">
        <v>155</v>
      </c>
      <c r="P334" s="87">
        <v>0</v>
      </c>
      <c r="Q334" s="127">
        <v>8.0420000000000006E-5</v>
      </c>
      <c r="R334" s="87">
        <v>0</v>
      </c>
      <c r="S334" s="87">
        <v>0</v>
      </c>
      <c r="T334" s="127">
        <v>3460000000</v>
      </c>
      <c r="U334" s="127">
        <v>3460000000</v>
      </c>
      <c r="V334" s="127">
        <v>3249000000</v>
      </c>
      <c r="W334" s="127">
        <v>3249000000</v>
      </c>
      <c r="X334" s="87">
        <v>0</v>
      </c>
      <c r="Y334" s="87">
        <v>0</v>
      </c>
      <c r="Z334" s="127">
        <v>2662000000</v>
      </c>
      <c r="AA334" s="127">
        <v>3.2950000000000001E-5</v>
      </c>
      <c r="AB334" s="127">
        <v>16890000000</v>
      </c>
      <c r="AC334" s="87">
        <v>0.65</v>
      </c>
      <c r="AD334" s="87" t="s">
        <v>156</v>
      </c>
      <c r="AE334" s="87" t="s">
        <v>157</v>
      </c>
      <c r="AF334" s="87" t="s">
        <v>158</v>
      </c>
      <c r="AG334" s="87" t="s">
        <v>159</v>
      </c>
      <c r="AH334" s="87" t="s">
        <v>160</v>
      </c>
      <c r="AI334" s="87" t="s">
        <v>161</v>
      </c>
      <c r="AJ334" s="87" t="s">
        <v>162</v>
      </c>
      <c r="AK334" s="87">
        <v>0</v>
      </c>
      <c r="AL334" s="87">
        <v>0</v>
      </c>
      <c r="AM334" s="87" t="s">
        <v>142</v>
      </c>
      <c r="AY334" s="133"/>
      <c r="AZ334" s="87" t="str">
        <f t="shared" si="302"/>
        <v/>
      </c>
      <c r="BA334" s="87" t="str">
        <f t="shared" si="303"/>
        <v/>
      </c>
      <c r="BB334" s="87" t="str">
        <f t="shared" si="304"/>
        <v/>
      </c>
      <c r="BC334" s="87" t="str">
        <f t="shared" si="305"/>
        <v/>
      </c>
      <c r="BD334" s="87" t="str">
        <f t="shared" si="306"/>
        <v/>
      </c>
      <c r="BE334" s="87" t="str">
        <f t="shared" si="307"/>
        <v/>
      </c>
      <c r="BG334" s="87" t="str">
        <f t="shared" si="308"/>
        <v/>
      </c>
      <c r="BH334" s="127" t="str">
        <f t="shared" si="309"/>
        <v/>
      </c>
      <c r="BI334" s="127" t="str">
        <f t="shared" si="310"/>
        <v/>
      </c>
      <c r="BJ334" s="87" t="str">
        <f t="shared" si="311"/>
        <v/>
      </c>
      <c r="BK334" s="87" t="str">
        <f t="shared" si="312"/>
        <v/>
      </c>
      <c r="BL334" s="87" t="str">
        <f t="shared" si="313"/>
        <v/>
      </c>
    </row>
    <row r="335" spans="10:64" ht="12.75">
      <c r="J335" s="87">
        <f t="shared" si="279"/>
        <v>167.1</v>
      </c>
      <c r="K335" s="126">
        <v>174</v>
      </c>
      <c r="L335" s="87">
        <v>1.3</v>
      </c>
      <c r="M335" s="87">
        <v>20</v>
      </c>
      <c r="N335" s="87" t="s">
        <v>154</v>
      </c>
      <c r="O335" s="87" t="s">
        <v>155</v>
      </c>
      <c r="P335" s="87">
        <v>0</v>
      </c>
      <c r="Q335" s="127">
        <v>8.0420000000000006E-5</v>
      </c>
      <c r="R335" s="87">
        <v>0</v>
      </c>
      <c r="S335" s="87">
        <v>0</v>
      </c>
      <c r="T335" s="127">
        <v>3460000000</v>
      </c>
      <c r="U335" s="127">
        <v>3460000000</v>
      </c>
      <c r="V335" s="127">
        <v>3249000000</v>
      </c>
      <c r="W335" s="127">
        <v>3249000000</v>
      </c>
      <c r="X335" s="87">
        <v>0</v>
      </c>
      <c r="Y335" s="87">
        <v>0</v>
      </c>
      <c r="Z335" s="127">
        <v>2662000000</v>
      </c>
      <c r="AA335" s="127">
        <v>3.2950000000000001E-5</v>
      </c>
      <c r="AB335" s="127">
        <v>16890000000</v>
      </c>
      <c r="AC335" s="87">
        <v>0.65</v>
      </c>
      <c r="AD335" s="87" t="s">
        <v>156</v>
      </c>
      <c r="AE335" s="87" t="s">
        <v>157</v>
      </c>
      <c r="AF335" s="87" t="s">
        <v>158</v>
      </c>
      <c r="AG335" s="87" t="s">
        <v>159</v>
      </c>
      <c r="AH335" s="87" t="s">
        <v>160</v>
      </c>
      <c r="AI335" s="87" t="s">
        <v>161</v>
      </c>
      <c r="AJ335" s="87" t="s">
        <v>162</v>
      </c>
      <c r="AK335" s="87">
        <v>0</v>
      </c>
      <c r="AL335" s="87">
        <v>0</v>
      </c>
      <c r="AM335" s="87" t="s">
        <v>142</v>
      </c>
      <c r="AY335" s="133">
        <f t="shared" ref="AY335" si="318">IF(J335="", "", INT(J335))</f>
        <v>167</v>
      </c>
      <c r="AZ335" s="87">
        <f t="shared" si="302"/>
        <v>174</v>
      </c>
      <c r="BA335" s="87">
        <f t="shared" si="303"/>
        <v>175</v>
      </c>
      <c r="BB335" s="87">
        <f t="shared" si="304"/>
        <v>167</v>
      </c>
      <c r="BC335" s="87">
        <f t="shared" si="305"/>
        <v>167</v>
      </c>
      <c r="BD335" s="87" t="str">
        <f t="shared" si="306"/>
        <v>1c</v>
      </c>
      <c r="BE335" s="87" t="str">
        <f t="shared" si="307"/>
        <v>0</v>
      </c>
      <c r="BG335" s="87">
        <f t="shared" si="308"/>
        <v>167</v>
      </c>
      <c r="BH335" s="127" t="str">
        <f t="shared" si="309"/>
        <v>2.10E+11</v>
      </c>
      <c r="BI335" s="127" t="str">
        <f t="shared" si="310"/>
        <v>8.08E+10</v>
      </c>
      <c r="BJ335" s="87" t="str">
        <f t="shared" si="311"/>
        <v>7850</v>
      </c>
      <c r="BK335" s="87">
        <f t="shared" si="312"/>
        <v>1.3</v>
      </c>
      <c r="BL335" s="87">
        <f t="shared" si="313"/>
        <v>0.02</v>
      </c>
    </row>
    <row r="336" spans="10:64" ht="12.75">
      <c r="J336" s="87">
        <f t="shared" si="279"/>
        <v>167.2</v>
      </c>
      <c r="K336" s="126">
        <v>175</v>
      </c>
      <c r="L336" s="87">
        <v>1.3</v>
      </c>
      <c r="M336" s="87">
        <v>20</v>
      </c>
      <c r="N336" s="87" t="s">
        <v>154</v>
      </c>
      <c r="O336" s="87" t="s">
        <v>155</v>
      </c>
      <c r="P336" s="87">
        <v>0</v>
      </c>
      <c r="Q336" s="127">
        <v>8.0420000000000006E-5</v>
      </c>
      <c r="R336" s="87">
        <v>0</v>
      </c>
      <c r="S336" s="87">
        <v>0</v>
      </c>
      <c r="T336" s="127">
        <v>3460000000</v>
      </c>
      <c r="U336" s="127">
        <v>3460000000</v>
      </c>
      <c r="V336" s="127">
        <v>3249000000</v>
      </c>
      <c r="W336" s="127">
        <v>3249000000</v>
      </c>
      <c r="X336" s="87">
        <v>0</v>
      </c>
      <c r="Y336" s="87">
        <v>0</v>
      </c>
      <c r="Z336" s="127">
        <v>2662000000</v>
      </c>
      <c r="AA336" s="127">
        <v>3.2950000000000001E-5</v>
      </c>
      <c r="AB336" s="127">
        <v>16890000000</v>
      </c>
      <c r="AC336" s="87">
        <v>0.65</v>
      </c>
      <c r="AD336" s="87" t="s">
        <v>156</v>
      </c>
      <c r="AE336" s="87" t="s">
        <v>157</v>
      </c>
      <c r="AF336" s="87" t="s">
        <v>158</v>
      </c>
      <c r="AG336" s="87" t="s">
        <v>159</v>
      </c>
      <c r="AH336" s="87" t="s">
        <v>160</v>
      </c>
      <c r="AI336" s="87" t="s">
        <v>161</v>
      </c>
      <c r="AJ336" s="87" t="s">
        <v>162</v>
      </c>
      <c r="AK336" s="87">
        <v>0</v>
      </c>
      <c r="AL336" s="87">
        <v>0</v>
      </c>
      <c r="AM336" s="87" t="s">
        <v>142</v>
      </c>
      <c r="AY336" s="133"/>
      <c r="AZ336" s="87" t="str">
        <f t="shared" si="302"/>
        <v/>
      </c>
      <c r="BA336" s="87" t="str">
        <f t="shared" si="303"/>
        <v/>
      </c>
      <c r="BB336" s="87" t="str">
        <f t="shared" si="304"/>
        <v/>
      </c>
      <c r="BC336" s="87" t="str">
        <f t="shared" si="305"/>
        <v/>
      </c>
      <c r="BD336" s="87" t="str">
        <f t="shared" si="306"/>
        <v/>
      </c>
      <c r="BE336" s="87" t="str">
        <f t="shared" si="307"/>
        <v/>
      </c>
      <c r="BG336" s="87" t="str">
        <f t="shared" si="308"/>
        <v/>
      </c>
      <c r="BH336" s="127" t="str">
        <f t="shared" si="309"/>
        <v/>
      </c>
      <c r="BI336" s="127" t="str">
        <f t="shared" si="310"/>
        <v/>
      </c>
      <c r="BJ336" s="87" t="str">
        <f t="shared" si="311"/>
        <v/>
      </c>
      <c r="BK336" s="87" t="str">
        <f t="shared" si="312"/>
        <v/>
      </c>
      <c r="BL336" s="87" t="str">
        <f t="shared" si="313"/>
        <v/>
      </c>
    </row>
    <row r="337" spans="10:64" ht="12.75">
      <c r="J337" s="87">
        <f t="shared" si="279"/>
        <v>168.1</v>
      </c>
      <c r="K337" s="126">
        <v>175</v>
      </c>
      <c r="L337" s="87">
        <v>1.3</v>
      </c>
      <c r="M337" s="87">
        <v>20</v>
      </c>
      <c r="N337" s="87" t="s">
        <v>154</v>
      </c>
      <c r="O337" s="87" t="s">
        <v>155</v>
      </c>
      <c r="P337" s="87">
        <v>0</v>
      </c>
      <c r="Q337" s="127">
        <v>8.0420000000000006E-5</v>
      </c>
      <c r="R337" s="87">
        <v>0</v>
      </c>
      <c r="S337" s="87">
        <v>0</v>
      </c>
      <c r="T337" s="127">
        <v>3460000000</v>
      </c>
      <c r="U337" s="127">
        <v>3460000000</v>
      </c>
      <c r="V337" s="127">
        <v>3249000000</v>
      </c>
      <c r="W337" s="127">
        <v>3249000000</v>
      </c>
      <c r="X337" s="87">
        <v>0</v>
      </c>
      <c r="Y337" s="87">
        <v>0</v>
      </c>
      <c r="Z337" s="127">
        <v>2662000000</v>
      </c>
      <c r="AA337" s="127">
        <v>3.2950000000000001E-5</v>
      </c>
      <c r="AB337" s="127">
        <v>16890000000</v>
      </c>
      <c r="AC337" s="87">
        <v>0.65</v>
      </c>
      <c r="AD337" s="87" t="s">
        <v>156</v>
      </c>
      <c r="AE337" s="87" t="s">
        <v>157</v>
      </c>
      <c r="AF337" s="87" t="s">
        <v>158</v>
      </c>
      <c r="AG337" s="87" t="s">
        <v>159</v>
      </c>
      <c r="AH337" s="87" t="s">
        <v>160</v>
      </c>
      <c r="AI337" s="87" t="s">
        <v>161</v>
      </c>
      <c r="AJ337" s="87" t="s">
        <v>162</v>
      </c>
      <c r="AK337" s="87">
        <v>0</v>
      </c>
      <c r="AL337" s="87">
        <v>0</v>
      </c>
      <c r="AM337" s="87" t="s">
        <v>142</v>
      </c>
      <c r="AY337" s="133">
        <f t="shared" ref="AY337" si="319">IF(J337="", "", INT(J337))</f>
        <v>168</v>
      </c>
      <c r="AZ337" s="87">
        <f t="shared" si="302"/>
        <v>175</v>
      </c>
      <c r="BA337" s="87">
        <f t="shared" si="303"/>
        <v>176</v>
      </c>
      <c r="BB337" s="87">
        <f t="shared" si="304"/>
        <v>168</v>
      </c>
      <c r="BC337" s="87">
        <f t="shared" si="305"/>
        <v>168</v>
      </c>
      <c r="BD337" s="87" t="str">
        <f t="shared" si="306"/>
        <v>1c</v>
      </c>
      <c r="BE337" s="87" t="str">
        <f t="shared" si="307"/>
        <v>0</v>
      </c>
      <c r="BG337" s="87">
        <f t="shared" si="308"/>
        <v>168</v>
      </c>
      <c r="BH337" s="127" t="str">
        <f t="shared" si="309"/>
        <v>2.10E+11</v>
      </c>
      <c r="BI337" s="127" t="str">
        <f t="shared" si="310"/>
        <v>8.08E+10</v>
      </c>
      <c r="BJ337" s="87" t="str">
        <f t="shared" si="311"/>
        <v>7850</v>
      </c>
      <c r="BK337" s="87">
        <f t="shared" si="312"/>
        <v>1.3</v>
      </c>
      <c r="BL337" s="87">
        <f t="shared" si="313"/>
        <v>0.02</v>
      </c>
    </row>
    <row r="338" spans="10:64" ht="12.75">
      <c r="J338" s="87">
        <f t="shared" si="279"/>
        <v>168.2</v>
      </c>
      <c r="K338" s="126">
        <v>176</v>
      </c>
      <c r="L338" s="87">
        <v>1.3</v>
      </c>
      <c r="M338" s="87">
        <v>20</v>
      </c>
      <c r="N338" s="87" t="s">
        <v>154</v>
      </c>
      <c r="O338" s="87" t="s">
        <v>155</v>
      </c>
      <c r="P338" s="87">
        <v>0</v>
      </c>
      <c r="Q338" s="127">
        <v>8.0420000000000006E-5</v>
      </c>
      <c r="R338" s="87">
        <v>0</v>
      </c>
      <c r="S338" s="87">
        <v>0</v>
      </c>
      <c r="T338" s="127">
        <v>3460000000</v>
      </c>
      <c r="U338" s="127">
        <v>3460000000</v>
      </c>
      <c r="V338" s="127">
        <v>3249000000</v>
      </c>
      <c r="W338" s="127">
        <v>3249000000</v>
      </c>
      <c r="X338" s="87">
        <v>0</v>
      </c>
      <c r="Y338" s="87">
        <v>0</v>
      </c>
      <c r="Z338" s="127">
        <v>2662000000</v>
      </c>
      <c r="AA338" s="127">
        <v>3.2950000000000001E-5</v>
      </c>
      <c r="AB338" s="127">
        <v>16890000000</v>
      </c>
      <c r="AC338" s="87">
        <v>0.65</v>
      </c>
      <c r="AD338" s="87" t="s">
        <v>156</v>
      </c>
      <c r="AE338" s="87" t="s">
        <v>157</v>
      </c>
      <c r="AF338" s="87" t="s">
        <v>158</v>
      </c>
      <c r="AG338" s="87" t="s">
        <v>159</v>
      </c>
      <c r="AH338" s="87" t="s">
        <v>160</v>
      </c>
      <c r="AI338" s="87" t="s">
        <v>161</v>
      </c>
      <c r="AJ338" s="87" t="s">
        <v>162</v>
      </c>
      <c r="AK338" s="87">
        <v>0</v>
      </c>
      <c r="AL338" s="87">
        <v>0</v>
      </c>
      <c r="AM338" s="87" t="s">
        <v>142</v>
      </c>
      <c r="AY338" s="133"/>
      <c r="AZ338" s="87" t="str">
        <f t="shared" si="302"/>
        <v/>
      </c>
      <c r="BA338" s="87" t="str">
        <f t="shared" si="303"/>
        <v/>
      </c>
      <c r="BB338" s="87" t="str">
        <f t="shared" si="304"/>
        <v/>
      </c>
      <c r="BC338" s="87" t="str">
        <f t="shared" si="305"/>
        <v/>
      </c>
      <c r="BD338" s="87" t="str">
        <f t="shared" si="306"/>
        <v/>
      </c>
      <c r="BE338" s="87" t="str">
        <f t="shared" si="307"/>
        <v/>
      </c>
      <c r="BG338" s="87" t="str">
        <f t="shared" si="308"/>
        <v/>
      </c>
      <c r="BH338" s="127" t="str">
        <f t="shared" si="309"/>
        <v/>
      </c>
      <c r="BI338" s="127" t="str">
        <f t="shared" si="310"/>
        <v/>
      </c>
      <c r="BJ338" s="87" t="str">
        <f t="shared" si="311"/>
        <v/>
      </c>
      <c r="BK338" s="87" t="str">
        <f t="shared" si="312"/>
        <v/>
      </c>
      <c r="BL338" s="87" t="str">
        <f t="shared" si="313"/>
        <v/>
      </c>
    </row>
    <row r="339" spans="10:64" ht="12.75">
      <c r="J339" s="87">
        <f t="shared" si="279"/>
        <v>169.1</v>
      </c>
      <c r="K339" s="126">
        <v>176</v>
      </c>
      <c r="L339" s="87">
        <v>1.3</v>
      </c>
      <c r="M339" s="87">
        <v>20</v>
      </c>
      <c r="N339" s="87" t="s">
        <v>154</v>
      </c>
      <c r="O339" s="87" t="s">
        <v>155</v>
      </c>
      <c r="P339" s="87">
        <v>0</v>
      </c>
      <c r="Q339" s="127">
        <v>8.0420000000000006E-5</v>
      </c>
      <c r="R339" s="87">
        <v>0</v>
      </c>
      <c r="S339" s="87">
        <v>0</v>
      </c>
      <c r="T339" s="127">
        <v>3460000000</v>
      </c>
      <c r="U339" s="127">
        <v>3460000000</v>
      </c>
      <c r="V339" s="127">
        <v>3249000000</v>
      </c>
      <c r="W339" s="127">
        <v>3249000000</v>
      </c>
      <c r="X339" s="87">
        <v>0</v>
      </c>
      <c r="Y339" s="87">
        <v>0</v>
      </c>
      <c r="Z339" s="127">
        <v>2662000000</v>
      </c>
      <c r="AA339" s="127">
        <v>3.2950000000000001E-5</v>
      </c>
      <c r="AB339" s="127">
        <v>16890000000</v>
      </c>
      <c r="AC339" s="87">
        <v>0.65</v>
      </c>
      <c r="AD339" s="87" t="s">
        <v>156</v>
      </c>
      <c r="AE339" s="87" t="s">
        <v>157</v>
      </c>
      <c r="AF339" s="87" t="s">
        <v>158</v>
      </c>
      <c r="AG339" s="87" t="s">
        <v>159</v>
      </c>
      <c r="AH339" s="87" t="s">
        <v>160</v>
      </c>
      <c r="AI339" s="87" t="s">
        <v>161</v>
      </c>
      <c r="AJ339" s="87" t="s">
        <v>162</v>
      </c>
      <c r="AK339" s="87">
        <v>0</v>
      </c>
      <c r="AL339" s="87">
        <v>0</v>
      </c>
      <c r="AM339" s="87" t="s">
        <v>142</v>
      </c>
      <c r="AY339" s="133">
        <f t="shared" ref="AY339" si="320">IF(J339="", "", INT(J339))</f>
        <v>169</v>
      </c>
      <c r="AZ339" s="87">
        <f t="shared" si="302"/>
        <v>176</v>
      </c>
      <c r="BA339" s="87">
        <f t="shared" si="303"/>
        <v>177</v>
      </c>
      <c r="BB339" s="87">
        <f t="shared" si="304"/>
        <v>169</v>
      </c>
      <c r="BC339" s="87">
        <f t="shared" si="305"/>
        <v>169</v>
      </c>
      <c r="BD339" s="87" t="str">
        <f t="shared" si="306"/>
        <v>1c</v>
      </c>
      <c r="BE339" s="87" t="str">
        <f t="shared" si="307"/>
        <v>0</v>
      </c>
      <c r="BG339" s="87">
        <f t="shared" si="308"/>
        <v>169</v>
      </c>
      <c r="BH339" s="127" t="str">
        <f t="shared" si="309"/>
        <v>2.10E+11</v>
      </c>
      <c r="BI339" s="127" t="str">
        <f t="shared" si="310"/>
        <v>8.08E+10</v>
      </c>
      <c r="BJ339" s="87" t="str">
        <f t="shared" si="311"/>
        <v>7850</v>
      </c>
      <c r="BK339" s="87">
        <f t="shared" si="312"/>
        <v>1.3</v>
      </c>
      <c r="BL339" s="87">
        <f t="shared" si="313"/>
        <v>0.02</v>
      </c>
    </row>
    <row r="340" spans="10:64" ht="12.75">
      <c r="J340" s="87">
        <f t="shared" si="279"/>
        <v>169.2</v>
      </c>
      <c r="K340" s="126">
        <v>177</v>
      </c>
      <c r="L340" s="87">
        <v>1.3</v>
      </c>
      <c r="M340" s="87">
        <v>20</v>
      </c>
      <c r="N340" s="87" t="s">
        <v>154</v>
      </c>
      <c r="O340" s="87" t="s">
        <v>155</v>
      </c>
      <c r="P340" s="87">
        <v>0</v>
      </c>
      <c r="Q340" s="127">
        <v>8.0420000000000006E-5</v>
      </c>
      <c r="R340" s="87">
        <v>0</v>
      </c>
      <c r="S340" s="87">
        <v>0</v>
      </c>
      <c r="T340" s="127">
        <v>3460000000</v>
      </c>
      <c r="U340" s="127">
        <v>3460000000</v>
      </c>
      <c r="V340" s="127">
        <v>3249000000</v>
      </c>
      <c r="W340" s="127">
        <v>3249000000</v>
      </c>
      <c r="X340" s="87">
        <v>0</v>
      </c>
      <c r="Y340" s="87">
        <v>0</v>
      </c>
      <c r="Z340" s="127">
        <v>2662000000</v>
      </c>
      <c r="AA340" s="127">
        <v>3.2950000000000001E-5</v>
      </c>
      <c r="AB340" s="127">
        <v>16890000000</v>
      </c>
      <c r="AC340" s="87">
        <v>0.65</v>
      </c>
      <c r="AD340" s="87" t="s">
        <v>156</v>
      </c>
      <c r="AE340" s="87" t="s">
        <v>157</v>
      </c>
      <c r="AF340" s="87" t="s">
        <v>158</v>
      </c>
      <c r="AG340" s="87" t="s">
        <v>159</v>
      </c>
      <c r="AH340" s="87" t="s">
        <v>160</v>
      </c>
      <c r="AI340" s="87" t="s">
        <v>161</v>
      </c>
      <c r="AJ340" s="87" t="s">
        <v>162</v>
      </c>
      <c r="AK340" s="87">
        <v>0</v>
      </c>
      <c r="AL340" s="87">
        <v>0</v>
      </c>
      <c r="AM340" s="87" t="s">
        <v>142</v>
      </c>
      <c r="AY340" s="133"/>
      <c r="AZ340" s="87" t="str">
        <f t="shared" si="302"/>
        <v/>
      </c>
      <c r="BA340" s="87" t="str">
        <f t="shared" si="303"/>
        <v/>
      </c>
      <c r="BB340" s="87" t="str">
        <f t="shared" si="304"/>
        <v/>
      </c>
      <c r="BC340" s="87" t="str">
        <f t="shared" si="305"/>
        <v/>
      </c>
      <c r="BD340" s="87" t="str">
        <f t="shared" si="306"/>
        <v/>
      </c>
      <c r="BE340" s="87" t="str">
        <f t="shared" si="307"/>
        <v/>
      </c>
      <c r="BG340" s="87" t="str">
        <f t="shared" si="308"/>
        <v/>
      </c>
      <c r="BH340" s="127" t="str">
        <f t="shared" si="309"/>
        <v/>
      </c>
      <c r="BI340" s="127" t="str">
        <f t="shared" si="310"/>
        <v/>
      </c>
      <c r="BJ340" s="87" t="str">
        <f t="shared" si="311"/>
        <v/>
      </c>
      <c r="BK340" s="87" t="str">
        <f t="shared" si="312"/>
        <v/>
      </c>
      <c r="BL340" s="87" t="str">
        <f t="shared" si="313"/>
        <v/>
      </c>
    </row>
    <row r="341" spans="10:64" ht="12.75">
      <c r="J341" s="87">
        <f t="shared" si="279"/>
        <v>170.1</v>
      </c>
      <c r="K341" s="126">
        <v>177</v>
      </c>
      <c r="L341" s="87">
        <v>1.3</v>
      </c>
      <c r="M341" s="87">
        <v>20</v>
      </c>
      <c r="N341" s="87" t="s">
        <v>154</v>
      </c>
      <c r="O341" s="87" t="s">
        <v>155</v>
      </c>
      <c r="P341" s="87">
        <v>0</v>
      </c>
      <c r="Q341" s="127">
        <v>8.0420000000000006E-5</v>
      </c>
      <c r="R341" s="87">
        <v>0</v>
      </c>
      <c r="S341" s="87">
        <v>0</v>
      </c>
      <c r="T341" s="127">
        <v>3460000000</v>
      </c>
      <c r="U341" s="127">
        <v>3460000000</v>
      </c>
      <c r="V341" s="127">
        <v>3249000000</v>
      </c>
      <c r="W341" s="127">
        <v>3249000000</v>
      </c>
      <c r="X341" s="87">
        <v>0</v>
      </c>
      <c r="Y341" s="87">
        <v>0</v>
      </c>
      <c r="Z341" s="127">
        <v>2662000000</v>
      </c>
      <c r="AA341" s="127">
        <v>3.2950000000000001E-5</v>
      </c>
      <c r="AB341" s="127">
        <v>16890000000</v>
      </c>
      <c r="AC341" s="87">
        <v>0.65</v>
      </c>
      <c r="AD341" s="87" t="s">
        <v>156</v>
      </c>
      <c r="AE341" s="87" t="s">
        <v>157</v>
      </c>
      <c r="AF341" s="87" t="s">
        <v>158</v>
      </c>
      <c r="AG341" s="87" t="s">
        <v>159</v>
      </c>
      <c r="AH341" s="87" t="s">
        <v>160</v>
      </c>
      <c r="AI341" s="87" t="s">
        <v>161</v>
      </c>
      <c r="AJ341" s="87" t="s">
        <v>162</v>
      </c>
      <c r="AK341" s="87">
        <v>0</v>
      </c>
      <c r="AL341" s="87">
        <v>0</v>
      </c>
      <c r="AM341" s="87" t="s">
        <v>142</v>
      </c>
      <c r="AY341" s="133">
        <f t="shared" ref="AY341" si="321">IF(J341="", "", INT(J341))</f>
        <v>170</v>
      </c>
      <c r="AZ341" s="87">
        <f t="shared" si="302"/>
        <v>177</v>
      </c>
      <c r="BA341" s="87">
        <f t="shared" si="303"/>
        <v>178</v>
      </c>
      <c r="BB341" s="87">
        <f t="shared" si="304"/>
        <v>170</v>
      </c>
      <c r="BC341" s="87">
        <f t="shared" si="305"/>
        <v>170</v>
      </c>
      <c r="BD341" s="87" t="str">
        <f t="shared" si="306"/>
        <v>1c</v>
      </c>
      <c r="BE341" s="87" t="str">
        <f t="shared" si="307"/>
        <v>0</v>
      </c>
      <c r="BG341" s="87">
        <f t="shared" si="308"/>
        <v>170</v>
      </c>
      <c r="BH341" s="127" t="str">
        <f t="shared" si="309"/>
        <v>2.10E+11</v>
      </c>
      <c r="BI341" s="127" t="str">
        <f t="shared" si="310"/>
        <v>8.08E+10</v>
      </c>
      <c r="BJ341" s="87" t="str">
        <f t="shared" si="311"/>
        <v>7850</v>
      </c>
      <c r="BK341" s="87">
        <f t="shared" si="312"/>
        <v>1.3</v>
      </c>
      <c r="BL341" s="87">
        <f t="shared" si="313"/>
        <v>0.02</v>
      </c>
    </row>
    <row r="342" spans="10:64" ht="12.75">
      <c r="J342" s="87">
        <f t="shared" si="279"/>
        <v>170.2</v>
      </c>
      <c r="K342" s="126">
        <v>178</v>
      </c>
      <c r="L342" s="87">
        <v>1.3</v>
      </c>
      <c r="M342" s="87">
        <v>20</v>
      </c>
      <c r="N342" s="87" t="s">
        <v>154</v>
      </c>
      <c r="O342" s="87" t="s">
        <v>155</v>
      </c>
      <c r="P342" s="87">
        <v>0</v>
      </c>
      <c r="Q342" s="127">
        <v>8.0420000000000006E-5</v>
      </c>
      <c r="R342" s="87">
        <v>0</v>
      </c>
      <c r="S342" s="87">
        <v>0</v>
      </c>
      <c r="T342" s="127">
        <v>3460000000</v>
      </c>
      <c r="U342" s="127">
        <v>3460000000</v>
      </c>
      <c r="V342" s="127">
        <v>3249000000</v>
      </c>
      <c r="W342" s="127">
        <v>3249000000</v>
      </c>
      <c r="X342" s="87">
        <v>0</v>
      </c>
      <c r="Y342" s="87">
        <v>0</v>
      </c>
      <c r="Z342" s="127">
        <v>2662000000</v>
      </c>
      <c r="AA342" s="127">
        <v>3.2950000000000001E-5</v>
      </c>
      <c r="AB342" s="127">
        <v>16890000000</v>
      </c>
      <c r="AC342" s="87">
        <v>0.65</v>
      </c>
      <c r="AD342" s="87" t="s">
        <v>156</v>
      </c>
      <c r="AE342" s="87" t="s">
        <v>157</v>
      </c>
      <c r="AF342" s="87" t="s">
        <v>158</v>
      </c>
      <c r="AG342" s="87" t="s">
        <v>159</v>
      </c>
      <c r="AH342" s="87" t="s">
        <v>160</v>
      </c>
      <c r="AI342" s="87" t="s">
        <v>161</v>
      </c>
      <c r="AJ342" s="87" t="s">
        <v>162</v>
      </c>
      <c r="AK342" s="87">
        <v>0</v>
      </c>
      <c r="AL342" s="87">
        <v>0</v>
      </c>
      <c r="AM342" s="87" t="s">
        <v>142</v>
      </c>
      <c r="AY342" s="133"/>
      <c r="AZ342" s="87" t="str">
        <f t="shared" si="302"/>
        <v/>
      </c>
      <c r="BA342" s="87" t="str">
        <f t="shared" si="303"/>
        <v/>
      </c>
      <c r="BB342" s="87" t="str">
        <f t="shared" si="304"/>
        <v/>
      </c>
      <c r="BC342" s="87" t="str">
        <f t="shared" si="305"/>
        <v/>
      </c>
      <c r="BD342" s="87" t="str">
        <f t="shared" si="306"/>
        <v/>
      </c>
      <c r="BE342" s="87" t="str">
        <f t="shared" si="307"/>
        <v/>
      </c>
      <c r="BG342" s="87" t="str">
        <f t="shared" si="308"/>
        <v/>
      </c>
      <c r="BH342" s="127" t="str">
        <f t="shared" si="309"/>
        <v/>
      </c>
      <c r="BI342" s="127" t="str">
        <f t="shared" si="310"/>
        <v/>
      </c>
      <c r="BJ342" s="87" t="str">
        <f t="shared" si="311"/>
        <v/>
      </c>
      <c r="BK342" s="87" t="str">
        <f t="shared" si="312"/>
        <v/>
      </c>
      <c r="BL342" s="87" t="str">
        <f t="shared" si="313"/>
        <v/>
      </c>
    </row>
    <row r="343" spans="10:64" ht="12.75">
      <c r="J343" s="87">
        <f t="shared" si="279"/>
        <v>171.1</v>
      </c>
      <c r="K343" s="126">
        <v>178</v>
      </c>
      <c r="L343" s="87">
        <v>1.3</v>
      </c>
      <c r="M343" s="87">
        <v>20</v>
      </c>
      <c r="N343" s="87" t="s">
        <v>154</v>
      </c>
      <c r="O343" s="87" t="s">
        <v>155</v>
      </c>
      <c r="P343" s="87">
        <v>0</v>
      </c>
      <c r="Q343" s="127">
        <v>8.0420000000000006E-5</v>
      </c>
      <c r="R343" s="87">
        <v>0</v>
      </c>
      <c r="S343" s="87">
        <v>0</v>
      </c>
      <c r="T343" s="127">
        <v>3460000000</v>
      </c>
      <c r="U343" s="127">
        <v>3460000000</v>
      </c>
      <c r="V343" s="127">
        <v>3249000000</v>
      </c>
      <c r="W343" s="127">
        <v>3249000000</v>
      </c>
      <c r="X343" s="87">
        <v>0</v>
      </c>
      <c r="Y343" s="87">
        <v>0</v>
      </c>
      <c r="Z343" s="127">
        <v>2662000000</v>
      </c>
      <c r="AA343" s="127">
        <v>3.2950000000000001E-5</v>
      </c>
      <c r="AB343" s="127">
        <v>16890000000</v>
      </c>
      <c r="AC343" s="87">
        <v>0.65</v>
      </c>
      <c r="AD343" s="87" t="s">
        <v>156</v>
      </c>
      <c r="AE343" s="87" t="s">
        <v>157</v>
      </c>
      <c r="AF343" s="87" t="s">
        <v>158</v>
      </c>
      <c r="AG343" s="87" t="s">
        <v>159</v>
      </c>
      <c r="AH343" s="87" t="s">
        <v>160</v>
      </c>
      <c r="AI343" s="87" t="s">
        <v>161</v>
      </c>
      <c r="AJ343" s="87" t="s">
        <v>162</v>
      </c>
      <c r="AK343" s="87">
        <v>0</v>
      </c>
      <c r="AL343" s="87">
        <v>0</v>
      </c>
      <c r="AM343" s="87" t="s">
        <v>142</v>
      </c>
      <c r="AY343" s="133">
        <f t="shared" ref="AY343" si="322">IF(J343="", "", INT(J343))</f>
        <v>171</v>
      </c>
      <c r="AZ343" s="87">
        <f t="shared" si="302"/>
        <v>178</v>
      </c>
      <c r="BA343" s="87">
        <f t="shared" si="303"/>
        <v>179</v>
      </c>
      <c r="BB343" s="87">
        <f t="shared" si="304"/>
        <v>171</v>
      </c>
      <c r="BC343" s="87">
        <f t="shared" si="305"/>
        <v>171</v>
      </c>
      <c r="BD343" s="87" t="str">
        <f t="shared" si="306"/>
        <v>1c</v>
      </c>
      <c r="BE343" s="87" t="str">
        <f t="shared" si="307"/>
        <v>0</v>
      </c>
      <c r="BG343" s="87">
        <f t="shared" si="308"/>
        <v>171</v>
      </c>
      <c r="BH343" s="127" t="str">
        <f t="shared" si="309"/>
        <v>2.10E+11</v>
      </c>
      <c r="BI343" s="127" t="str">
        <f t="shared" si="310"/>
        <v>8.08E+10</v>
      </c>
      <c r="BJ343" s="87" t="str">
        <f t="shared" si="311"/>
        <v>7850</v>
      </c>
      <c r="BK343" s="87">
        <f t="shared" si="312"/>
        <v>1.3</v>
      </c>
      <c r="BL343" s="87">
        <f t="shared" si="313"/>
        <v>0.02</v>
      </c>
    </row>
    <row r="344" spans="10:64" ht="12.75">
      <c r="J344" s="87">
        <f t="shared" si="279"/>
        <v>171.2</v>
      </c>
      <c r="K344" s="126">
        <v>179</v>
      </c>
      <c r="L344" s="87">
        <v>1.3</v>
      </c>
      <c r="M344" s="87">
        <v>20</v>
      </c>
      <c r="N344" s="87" t="s">
        <v>154</v>
      </c>
      <c r="O344" s="87" t="s">
        <v>155</v>
      </c>
      <c r="P344" s="87">
        <v>0</v>
      </c>
      <c r="Q344" s="127">
        <v>8.0420000000000006E-5</v>
      </c>
      <c r="R344" s="87">
        <v>0</v>
      </c>
      <c r="S344" s="87">
        <v>0</v>
      </c>
      <c r="T344" s="127">
        <v>3460000000</v>
      </c>
      <c r="U344" s="127">
        <v>3460000000</v>
      </c>
      <c r="V344" s="127">
        <v>3249000000</v>
      </c>
      <c r="W344" s="127">
        <v>3249000000</v>
      </c>
      <c r="X344" s="87">
        <v>0</v>
      </c>
      <c r="Y344" s="87">
        <v>0</v>
      </c>
      <c r="Z344" s="127">
        <v>2662000000</v>
      </c>
      <c r="AA344" s="127">
        <v>3.2950000000000001E-5</v>
      </c>
      <c r="AB344" s="127">
        <v>16890000000</v>
      </c>
      <c r="AC344" s="87">
        <v>0.65</v>
      </c>
      <c r="AD344" s="87" t="s">
        <v>156</v>
      </c>
      <c r="AE344" s="87" t="s">
        <v>157</v>
      </c>
      <c r="AF344" s="87" t="s">
        <v>158</v>
      </c>
      <c r="AG344" s="87" t="s">
        <v>159</v>
      </c>
      <c r="AH344" s="87" t="s">
        <v>160</v>
      </c>
      <c r="AI344" s="87" t="s">
        <v>161</v>
      </c>
      <c r="AJ344" s="87" t="s">
        <v>162</v>
      </c>
      <c r="AK344" s="87">
        <v>0</v>
      </c>
      <c r="AL344" s="87">
        <v>0</v>
      </c>
      <c r="AM344" s="87" t="s">
        <v>142</v>
      </c>
      <c r="AY344" s="133"/>
      <c r="AZ344" s="87" t="str">
        <f t="shared" si="302"/>
        <v/>
      </c>
      <c r="BA344" s="87" t="str">
        <f t="shared" si="303"/>
        <v/>
      </c>
      <c r="BB344" s="87" t="str">
        <f t="shared" si="304"/>
        <v/>
      </c>
      <c r="BC344" s="87" t="str">
        <f t="shared" si="305"/>
        <v/>
      </c>
      <c r="BD344" s="87" t="str">
        <f t="shared" si="306"/>
        <v/>
      </c>
      <c r="BE344" s="87" t="str">
        <f t="shared" si="307"/>
        <v/>
      </c>
      <c r="BG344" s="87" t="str">
        <f t="shared" si="308"/>
        <v/>
      </c>
      <c r="BH344" s="127" t="str">
        <f t="shared" si="309"/>
        <v/>
      </c>
      <c r="BI344" s="127" t="str">
        <f t="shared" si="310"/>
        <v/>
      </c>
      <c r="BJ344" s="87" t="str">
        <f t="shared" si="311"/>
        <v/>
      </c>
      <c r="BK344" s="87" t="str">
        <f t="shared" si="312"/>
        <v/>
      </c>
      <c r="BL344" s="87" t="str">
        <f t="shared" si="313"/>
        <v/>
      </c>
    </row>
    <row r="345" spans="10:64" ht="12.75">
      <c r="J345" s="87">
        <f t="shared" si="279"/>
        <v>172.1</v>
      </c>
      <c r="K345" s="126">
        <v>179</v>
      </c>
      <c r="L345" s="87">
        <v>1.3</v>
      </c>
      <c r="M345" s="87">
        <v>20</v>
      </c>
      <c r="N345" s="87" t="s">
        <v>154</v>
      </c>
      <c r="O345" s="87" t="s">
        <v>155</v>
      </c>
      <c r="P345" s="87">
        <v>0</v>
      </c>
      <c r="Q345" s="127">
        <v>8.0420000000000006E-5</v>
      </c>
      <c r="R345" s="87">
        <v>0</v>
      </c>
      <c r="S345" s="87">
        <v>0</v>
      </c>
      <c r="T345" s="127">
        <v>3460000000</v>
      </c>
      <c r="U345" s="127">
        <v>3460000000</v>
      </c>
      <c r="V345" s="127">
        <v>3249000000</v>
      </c>
      <c r="W345" s="127">
        <v>3249000000</v>
      </c>
      <c r="X345" s="87">
        <v>0</v>
      </c>
      <c r="Y345" s="87">
        <v>0</v>
      </c>
      <c r="Z345" s="127">
        <v>2662000000</v>
      </c>
      <c r="AA345" s="127">
        <v>3.2950000000000001E-5</v>
      </c>
      <c r="AB345" s="127">
        <v>16890000000</v>
      </c>
      <c r="AC345" s="87">
        <v>0.65</v>
      </c>
      <c r="AD345" s="87" t="s">
        <v>156</v>
      </c>
      <c r="AE345" s="87" t="s">
        <v>157</v>
      </c>
      <c r="AF345" s="87" t="s">
        <v>158</v>
      </c>
      <c r="AG345" s="87" t="s">
        <v>159</v>
      </c>
      <c r="AH345" s="87" t="s">
        <v>160</v>
      </c>
      <c r="AI345" s="87" t="s">
        <v>161</v>
      </c>
      <c r="AJ345" s="87" t="s">
        <v>162</v>
      </c>
      <c r="AK345" s="87">
        <v>0</v>
      </c>
      <c r="AL345" s="87">
        <v>0</v>
      </c>
      <c r="AM345" s="87" t="s">
        <v>142</v>
      </c>
      <c r="AY345" s="133">
        <f t="shared" ref="AY345" si="323">IF(J345="", "", INT(J345))</f>
        <v>172</v>
      </c>
      <c r="AZ345" s="87">
        <f t="shared" si="302"/>
        <v>179</v>
      </c>
      <c r="BA345" s="87">
        <f t="shared" si="303"/>
        <v>180</v>
      </c>
      <c r="BB345" s="87">
        <f t="shared" si="304"/>
        <v>172</v>
      </c>
      <c r="BC345" s="87">
        <f t="shared" si="305"/>
        <v>172</v>
      </c>
      <c r="BD345" s="87" t="str">
        <f t="shared" si="306"/>
        <v>1c</v>
      </c>
      <c r="BE345" s="87" t="str">
        <f t="shared" si="307"/>
        <v>0</v>
      </c>
      <c r="BG345" s="87">
        <f t="shared" si="308"/>
        <v>172</v>
      </c>
      <c r="BH345" s="127" t="str">
        <f t="shared" si="309"/>
        <v>2.10E+11</v>
      </c>
      <c r="BI345" s="127" t="str">
        <f t="shared" si="310"/>
        <v>8.08E+10</v>
      </c>
      <c r="BJ345" s="87" t="str">
        <f t="shared" si="311"/>
        <v>7850</v>
      </c>
      <c r="BK345" s="87">
        <f t="shared" si="312"/>
        <v>1.3</v>
      </c>
      <c r="BL345" s="87">
        <f t="shared" si="313"/>
        <v>0.02</v>
      </c>
    </row>
    <row r="346" spans="10:64" ht="12.75">
      <c r="J346" s="87">
        <f t="shared" si="279"/>
        <v>172.2</v>
      </c>
      <c r="K346" s="126">
        <v>180</v>
      </c>
      <c r="L346" s="87">
        <v>1.3</v>
      </c>
      <c r="M346" s="87">
        <v>20</v>
      </c>
      <c r="N346" s="87" t="s">
        <v>154</v>
      </c>
      <c r="O346" s="87" t="s">
        <v>155</v>
      </c>
      <c r="P346" s="87">
        <v>0</v>
      </c>
      <c r="Q346" s="127">
        <v>8.0420000000000006E-5</v>
      </c>
      <c r="R346" s="87">
        <v>0</v>
      </c>
      <c r="S346" s="87">
        <v>0</v>
      </c>
      <c r="T346" s="127">
        <v>3460000000</v>
      </c>
      <c r="U346" s="127">
        <v>3460000000</v>
      </c>
      <c r="V346" s="127">
        <v>3249000000</v>
      </c>
      <c r="W346" s="127">
        <v>3249000000</v>
      </c>
      <c r="X346" s="87">
        <v>0</v>
      </c>
      <c r="Y346" s="87">
        <v>0</v>
      </c>
      <c r="Z346" s="127">
        <v>2662000000</v>
      </c>
      <c r="AA346" s="127">
        <v>3.2950000000000001E-5</v>
      </c>
      <c r="AB346" s="127">
        <v>16890000000</v>
      </c>
      <c r="AC346" s="87">
        <v>0.65</v>
      </c>
      <c r="AD346" s="87" t="s">
        <v>156</v>
      </c>
      <c r="AE346" s="87" t="s">
        <v>157</v>
      </c>
      <c r="AF346" s="87" t="s">
        <v>158</v>
      </c>
      <c r="AG346" s="87" t="s">
        <v>159</v>
      </c>
      <c r="AH346" s="87" t="s">
        <v>160</v>
      </c>
      <c r="AI346" s="87" t="s">
        <v>161</v>
      </c>
      <c r="AJ346" s="87" t="s">
        <v>162</v>
      </c>
      <c r="AK346" s="87">
        <v>0</v>
      </c>
      <c r="AL346" s="87">
        <v>0</v>
      </c>
      <c r="AM346" s="87" t="s">
        <v>142</v>
      </c>
      <c r="AY346" s="133"/>
      <c r="AZ346" s="87" t="str">
        <f t="shared" si="302"/>
        <v/>
      </c>
      <c r="BA346" s="87" t="str">
        <f t="shared" si="303"/>
        <v/>
      </c>
      <c r="BB346" s="87" t="str">
        <f t="shared" si="304"/>
        <v/>
      </c>
      <c r="BC346" s="87" t="str">
        <f t="shared" si="305"/>
        <v/>
      </c>
      <c r="BD346" s="87" t="str">
        <f t="shared" si="306"/>
        <v/>
      </c>
      <c r="BE346" s="87" t="str">
        <f t="shared" si="307"/>
        <v/>
      </c>
      <c r="BG346" s="87" t="str">
        <f t="shared" si="308"/>
        <v/>
      </c>
      <c r="BH346" s="127" t="str">
        <f t="shared" si="309"/>
        <v/>
      </c>
      <c r="BI346" s="127" t="str">
        <f t="shared" si="310"/>
        <v/>
      </c>
      <c r="BJ346" s="87" t="str">
        <f t="shared" si="311"/>
        <v/>
      </c>
      <c r="BK346" s="87" t="str">
        <f t="shared" si="312"/>
        <v/>
      </c>
      <c r="BL346" s="87" t="str">
        <f t="shared" si="313"/>
        <v/>
      </c>
    </row>
    <row r="347" spans="10:64" ht="12.75">
      <c r="J347" s="87">
        <f t="shared" ref="J347:J410" si="324">J345+1</f>
        <v>173.1</v>
      </c>
      <c r="K347" s="126">
        <v>180</v>
      </c>
      <c r="L347" s="87">
        <v>1.3</v>
      </c>
      <c r="M347" s="87">
        <v>20</v>
      </c>
      <c r="N347" s="87" t="s">
        <v>154</v>
      </c>
      <c r="O347" s="87" t="s">
        <v>155</v>
      </c>
      <c r="P347" s="87">
        <v>0</v>
      </c>
      <c r="Q347" s="127">
        <v>8.0420000000000006E-5</v>
      </c>
      <c r="R347" s="87">
        <v>0</v>
      </c>
      <c r="S347" s="87">
        <v>0</v>
      </c>
      <c r="T347" s="127">
        <v>3460000000</v>
      </c>
      <c r="U347" s="127">
        <v>3460000000</v>
      </c>
      <c r="V347" s="127">
        <v>3249000000</v>
      </c>
      <c r="W347" s="127">
        <v>3249000000</v>
      </c>
      <c r="X347" s="87">
        <v>0</v>
      </c>
      <c r="Y347" s="87">
        <v>0</v>
      </c>
      <c r="Z347" s="127">
        <v>2662000000</v>
      </c>
      <c r="AA347" s="127">
        <v>3.2950000000000001E-5</v>
      </c>
      <c r="AB347" s="127">
        <v>16890000000</v>
      </c>
      <c r="AC347" s="87">
        <v>0.65</v>
      </c>
      <c r="AD347" s="87" t="s">
        <v>156</v>
      </c>
      <c r="AE347" s="87" t="s">
        <v>157</v>
      </c>
      <c r="AF347" s="87" t="s">
        <v>158</v>
      </c>
      <c r="AG347" s="87" t="s">
        <v>159</v>
      </c>
      <c r="AH347" s="87" t="s">
        <v>160</v>
      </c>
      <c r="AI347" s="87" t="s">
        <v>161</v>
      </c>
      <c r="AJ347" s="87" t="s">
        <v>162</v>
      </c>
      <c r="AK347" s="87">
        <v>0</v>
      </c>
      <c r="AL347" s="87">
        <v>0</v>
      </c>
      <c r="AM347" s="87" t="s">
        <v>142</v>
      </c>
      <c r="AY347" s="133">
        <f t="shared" ref="AY347" si="325">IF(J347="", "", INT(J347))</f>
        <v>173</v>
      </c>
      <c r="AZ347" s="87">
        <f t="shared" si="302"/>
        <v>180</v>
      </c>
      <c r="BA347" s="87">
        <f t="shared" si="303"/>
        <v>47</v>
      </c>
      <c r="BB347" s="87">
        <f t="shared" si="304"/>
        <v>173</v>
      </c>
      <c r="BC347" s="87">
        <f t="shared" si="305"/>
        <v>173</v>
      </c>
      <c r="BD347" s="87" t="str">
        <f t="shared" si="306"/>
        <v>1c</v>
      </c>
      <c r="BE347" s="87" t="str">
        <f t="shared" si="307"/>
        <v>0</v>
      </c>
      <c r="BG347" s="87">
        <f t="shared" si="308"/>
        <v>173</v>
      </c>
      <c r="BH347" s="127" t="str">
        <f t="shared" si="309"/>
        <v>2.10E+11</v>
      </c>
      <c r="BI347" s="127" t="str">
        <f t="shared" si="310"/>
        <v>8.08E+10</v>
      </c>
      <c r="BJ347" s="87" t="str">
        <f t="shared" si="311"/>
        <v>7850</v>
      </c>
      <c r="BK347" s="87">
        <f t="shared" si="312"/>
        <v>1.3</v>
      </c>
      <c r="BL347" s="87">
        <f t="shared" si="313"/>
        <v>0.02</v>
      </c>
    </row>
    <row r="348" spans="10:64" ht="12.75">
      <c r="J348" s="87">
        <f t="shared" si="324"/>
        <v>173.2</v>
      </c>
      <c r="K348" s="126">
        <v>47</v>
      </c>
      <c r="L348" s="87">
        <v>1.3</v>
      </c>
      <c r="M348" s="87">
        <v>20</v>
      </c>
      <c r="N348" s="87" t="s">
        <v>154</v>
      </c>
      <c r="O348" s="87" t="s">
        <v>155</v>
      </c>
      <c r="P348" s="87">
        <v>0</v>
      </c>
      <c r="Q348" s="127">
        <v>8.0420000000000006E-5</v>
      </c>
      <c r="R348" s="87">
        <v>0</v>
      </c>
      <c r="S348" s="87">
        <v>0</v>
      </c>
      <c r="T348" s="127">
        <v>3460000000</v>
      </c>
      <c r="U348" s="127">
        <v>3460000000</v>
      </c>
      <c r="V348" s="127">
        <v>3249000000</v>
      </c>
      <c r="W348" s="127">
        <v>3249000000</v>
      </c>
      <c r="X348" s="87">
        <v>0</v>
      </c>
      <c r="Y348" s="87">
        <v>0</v>
      </c>
      <c r="Z348" s="127">
        <v>2662000000</v>
      </c>
      <c r="AA348" s="127">
        <v>3.2950000000000001E-5</v>
      </c>
      <c r="AB348" s="127">
        <v>16890000000</v>
      </c>
      <c r="AC348" s="87">
        <v>0.65</v>
      </c>
      <c r="AD348" s="87" t="s">
        <v>156</v>
      </c>
      <c r="AE348" s="87" t="s">
        <v>157</v>
      </c>
      <c r="AF348" s="87" t="s">
        <v>158</v>
      </c>
      <c r="AG348" s="87" t="s">
        <v>159</v>
      </c>
      <c r="AH348" s="87" t="s">
        <v>160</v>
      </c>
      <c r="AI348" s="87" t="s">
        <v>161</v>
      </c>
      <c r="AJ348" s="87" t="s">
        <v>162</v>
      </c>
      <c r="AK348" s="87">
        <v>0</v>
      </c>
      <c r="AL348" s="87">
        <v>0</v>
      </c>
      <c r="AM348" s="87" t="s">
        <v>142</v>
      </c>
      <c r="AY348" s="133"/>
      <c r="AZ348" s="87" t="str">
        <f t="shared" si="302"/>
        <v/>
      </c>
      <c r="BA348" s="87" t="str">
        <f t="shared" si="303"/>
        <v/>
      </c>
      <c r="BB348" s="87" t="str">
        <f t="shared" si="304"/>
        <v/>
      </c>
      <c r="BC348" s="87" t="str">
        <f t="shared" si="305"/>
        <v/>
      </c>
      <c r="BD348" s="87" t="str">
        <f t="shared" si="306"/>
        <v/>
      </c>
      <c r="BE348" s="87" t="str">
        <f t="shared" si="307"/>
        <v/>
      </c>
      <c r="BG348" s="87" t="str">
        <f t="shared" si="308"/>
        <v/>
      </c>
      <c r="BH348" s="127" t="str">
        <f t="shared" si="309"/>
        <v/>
      </c>
      <c r="BI348" s="127" t="str">
        <f t="shared" si="310"/>
        <v/>
      </c>
      <c r="BJ348" s="87" t="str">
        <f t="shared" si="311"/>
        <v/>
      </c>
      <c r="BK348" s="87" t="str">
        <f t="shared" si="312"/>
        <v/>
      </c>
      <c r="BL348" s="87" t="str">
        <f t="shared" si="313"/>
        <v/>
      </c>
    </row>
    <row r="349" spans="10:64" ht="12.75">
      <c r="J349" s="87">
        <f t="shared" si="324"/>
        <v>174.1</v>
      </c>
      <c r="K349" s="126">
        <v>32</v>
      </c>
      <c r="L349" s="87">
        <v>1</v>
      </c>
      <c r="M349" s="87">
        <v>20</v>
      </c>
      <c r="N349" s="87" t="s">
        <v>154</v>
      </c>
      <c r="O349" s="87" t="s">
        <v>155</v>
      </c>
      <c r="P349" s="87">
        <v>0</v>
      </c>
      <c r="Q349" s="127">
        <v>6.1580000000000003E-5</v>
      </c>
      <c r="R349" s="87">
        <v>0</v>
      </c>
      <c r="S349" s="87">
        <v>0</v>
      </c>
      <c r="T349" s="127">
        <v>1553000000</v>
      </c>
      <c r="U349" s="127">
        <v>1553000000</v>
      </c>
      <c r="V349" s="127">
        <v>2488000000</v>
      </c>
      <c r="W349" s="127">
        <v>2488000000</v>
      </c>
      <c r="X349" s="87">
        <v>0</v>
      </c>
      <c r="Y349" s="87">
        <v>0</v>
      </c>
      <c r="Z349" s="127">
        <v>1195000000</v>
      </c>
      <c r="AA349" s="127">
        <v>1.4790000000000001E-5</v>
      </c>
      <c r="AB349" s="127">
        <v>12930000000</v>
      </c>
      <c r="AC349" s="87">
        <v>0.65</v>
      </c>
      <c r="AD349" s="87" t="s">
        <v>156</v>
      </c>
      <c r="AE349" s="87" t="s">
        <v>157</v>
      </c>
      <c r="AF349" s="87" t="s">
        <v>158</v>
      </c>
      <c r="AG349" s="87" t="s">
        <v>159</v>
      </c>
      <c r="AH349" s="87" t="s">
        <v>160</v>
      </c>
      <c r="AI349" s="87" t="s">
        <v>161</v>
      </c>
      <c r="AJ349" s="87" t="s">
        <v>162</v>
      </c>
      <c r="AK349" s="87">
        <v>0</v>
      </c>
      <c r="AL349" s="87">
        <v>0</v>
      </c>
      <c r="AM349" s="87" t="s">
        <v>142</v>
      </c>
      <c r="AY349" s="133">
        <f t="shared" ref="AY349" si="326">IF(J349="", "", INT(J349))</f>
        <v>174</v>
      </c>
      <c r="AZ349" s="87">
        <f t="shared" si="302"/>
        <v>32</v>
      </c>
      <c r="BA349" s="87">
        <f t="shared" si="303"/>
        <v>134</v>
      </c>
      <c r="BB349" s="87">
        <f t="shared" si="304"/>
        <v>174</v>
      </c>
      <c r="BC349" s="87">
        <f t="shared" si="305"/>
        <v>174</v>
      </c>
      <c r="BD349" s="87" t="str">
        <f t="shared" si="306"/>
        <v>1c</v>
      </c>
      <c r="BE349" s="87" t="str">
        <f t="shared" si="307"/>
        <v>0</v>
      </c>
      <c r="BG349" s="87">
        <f t="shared" si="308"/>
        <v>174</v>
      </c>
      <c r="BH349" s="127" t="str">
        <f t="shared" si="309"/>
        <v>2.10E+11</v>
      </c>
      <c r="BI349" s="127" t="str">
        <f t="shared" si="310"/>
        <v>8.08E+10</v>
      </c>
      <c r="BJ349" s="87" t="str">
        <f t="shared" si="311"/>
        <v>7850</v>
      </c>
      <c r="BK349" s="87">
        <f t="shared" si="312"/>
        <v>1</v>
      </c>
      <c r="BL349" s="87">
        <f t="shared" si="313"/>
        <v>0.02</v>
      </c>
    </row>
    <row r="350" spans="10:64" ht="12.75">
      <c r="J350" s="87">
        <f t="shared" si="324"/>
        <v>174.2</v>
      </c>
      <c r="K350" s="126">
        <v>134</v>
      </c>
      <c r="L350" s="87">
        <v>1</v>
      </c>
      <c r="M350" s="87">
        <v>20</v>
      </c>
      <c r="N350" s="87" t="s">
        <v>154</v>
      </c>
      <c r="O350" s="87" t="s">
        <v>155</v>
      </c>
      <c r="P350" s="87">
        <v>0</v>
      </c>
      <c r="Q350" s="127">
        <v>6.1580000000000003E-5</v>
      </c>
      <c r="R350" s="87">
        <v>0</v>
      </c>
      <c r="S350" s="87">
        <v>0</v>
      </c>
      <c r="T350" s="127">
        <v>1553000000</v>
      </c>
      <c r="U350" s="127">
        <v>1553000000</v>
      </c>
      <c r="V350" s="127">
        <v>2488000000</v>
      </c>
      <c r="W350" s="127">
        <v>2488000000</v>
      </c>
      <c r="X350" s="87">
        <v>0</v>
      </c>
      <c r="Y350" s="87">
        <v>0</v>
      </c>
      <c r="Z350" s="127">
        <v>1195000000</v>
      </c>
      <c r="AA350" s="127">
        <v>1.4790000000000001E-5</v>
      </c>
      <c r="AB350" s="127">
        <v>12930000000</v>
      </c>
      <c r="AC350" s="87">
        <v>0.65</v>
      </c>
      <c r="AD350" s="87" t="s">
        <v>156</v>
      </c>
      <c r="AE350" s="87" t="s">
        <v>157</v>
      </c>
      <c r="AF350" s="87" t="s">
        <v>158</v>
      </c>
      <c r="AG350" s="87" t="s">
        <v>159</v>
      </c>
      <c r="AH350" s="87" t="s">
        <v>160</v>
      </c>
      <c r="AI350" s="87" t="s">
        <v>161</v>
      </c>
      <c r="AJ350" s="87" t="s">
        <v>162</v>
      </c>
      <c r="AK350" s="87">
        <v>0</v>
      </c>
      <c r="AL350" s="87">
        <v>0</v>
      </c>
      <c r="AM350" s="87" t="s">
        <v>142</v>
      </c>
      <c r="AY350" s="133"/>
      <c r="AZ350" s="87" t="str">
        <f t="shared" si="302"/>
        <v/>
      </c>
      <c r="BA350" s="87" t="str">
        <f t="shared" si="303"/>
        <v/>
      </c>
      <c r="BB350" s="87" t="str">
        <f t="shared" si="304"/>
        <v/>
      </c>
      <c r="BC350" s="87" t="str">
        <f t="shared" si="305"/>
        <v/>
      </c>
      <c r="BD350" s="87" t="str">
        <f t="shared" si="306"/>
        <v/>
      </c>
      <c r="BE350" s="87" t="str">
        <f t="shared" si="307"/>
        <v/>
      </c>
      <c r="BG350" s="87" t="str">
        <f t="shared" si="308"/>
        <v/>
      </c>
      <c r="BH350" s="127" t="str">
        <f t="shared" si="309"/>
        <v/>
      </c>
      <c r="BI350" s="127" t="str">
        <f t="shared" si="310"/>
        <v/>
      </c>
      <c r="BJ350" s="87" t="str">
        <f t="shared" si="311"/>
        <v/>
      </c>
      <c r="BK350" s="87" t="str">
        <f t="shared" si="312"/>
        <v/>
      </c>
      <c r="BL350" s="87" t="str">
        <f t="shared" si="313"/>
        <v/>
      </c>
    </row>
    <row r="351" spans="10:64" ht="12.75">
      <c r="J351" s="87">
        <f t="shared" si="324"/>
        <v>175.1</v>
      </c>
      <c r="K351" s="126">
        <v>134</v>
      </c>
      <c r="L351" s="87">
        <v>1</v>
      </c>
      <c r="M351" s="87">
        <v>20</v>
      </c>
      <c r="N351" s="87" t="s">
        <v>154</v>
      </c>
      <c r="O351" s="87" t="s">
        <v>155</v>
      </c>
      <c r="P351" s="87">
        <v>0</v>
      </c>
      <c r="Q351" s="127">
        <v>6.1580000000000003E-5</v>
      </c>
      <c r="R351" s="87">
        <v>0</v>
      </c>
      <c r="S351" s="87">
        <v>0</v>
      </c>
      <c r="T351" s="127">
        <v>1553000000</v>
      </c>
      <c r="U351" s="127">
        <v>1553000000</v>
      </c>
      <c r="V351" s="127">
        <v>2488000000</v>
      </c>
      <c r="W351" s="127">
        <v>2488000000</v>
      </c>
      <c r="X351" s="87">
        <v>0</v>
      </c>
      <c r="Y351" s="87">
        <v>0</v>
      </c>
      <c r="Z351" s="127">
        <v>1195000000</v>
      </c>
      <c r="AA351" s="127">
        <v>1.4790000000000001E-5</v>
      </c>
      <c r="AB351" s="127">
        <v>12930000000</v>
      </c>
      <c r="AC351" s="87">
        <v>0.65</v>
      </c>
      <c r="AD351" s="87" t="s">
        <v>156</v>
      </c>
      <c r="AE351" s="87" t="s">
        <v>157</v>
      </c>
      <c r="AF351" s="87" t="s">
        <v>158</v>
      </c>
      <c r="AG351" s="87" t="s">
        <v>159</v>
      </c>
      <c r="AH351" s="87" t="s">
        <v>160</v>
      </c>
      <c r="AI351" s="87" t="s">
        <v>161</v>
      </c>
      <c r="AJ351" s="87" t="s">
        <v>162</v>
      </c>
      <c r="AK351" s="87">
        <v>0</v>
      </c>
      <c r="AL351" s="87">
        <v>0</v>
      </c>
      <c r="AM351" s="87" t="s">
        <v>142</v>
      </c>
      <c r="AY351" s="133">
        <f t="shared" ref="AY351" si="327">IF(J351="", "", INT(J351))</f>
        <v>175</v>
      </c>
      <c r="AZ351" s="87">
        <f t="shared" si="302"/>
        <v>134</v>
      </c>
      <c r="BA351" s="87">
        <f t="shared" si="303"/>
        <v>135</v>
      </c>
      <c r="BB351" s="87">
        <f t="shared" si="304"/>
        <v>175</v>
      </c>
      <c r="BC351" s="87">
        <f t="shared" si="305"/>
        <v>175</v>
      </c>
      <c r="BD351" s="87" t="str">
        <f t="shared" si="306"/>
        <v>1c</v>
      </c>
      <c r="BE351" s="87" t="str">
        <f t="shared" si="307"/>
        <v>0</v>
      </c>
      <c r="BG351" s="87">
        <f t="shared" si="308"/>
        <v>175</v>
      </c>
      <c r="BH351" s="127" t="str">
        <f t="shared" si="309"/>
        <v>2.10E+11</v>
      </c>
      <c r="BI351" s="127" t="str">
        <f t="shared" si="310"/>
        <v>8.08E+10</v>
      </c>
      <c r="BJ351" s="87" t="str">
        <f t="shared" si="311"/>
        <v>7850</v>
      </c>
      <c r="BK351" s="87">
        <f t="shared" si="312"/>
        <v>1</v>
      </c>
      <c r="BL351" s="87">
        <f t="shared" si="313"/>
        <v>0.02</v>
      </c>
    </row>
    <row r="352" spans="10:64" ht="12.75">
      <c r="J352" s="87">
        <f t="shared" si="324"/>
        <v>175.2</v>
      </c>
      <c r="K352" s="126">
        <v>135</v>
      </c>
      <c r="L352" s="87">
        <v>1</v>
      </c>
      <c r="M352" s="87">
        <v>20</v>
      </c>
      <c r="N352" s="87" t="s">
        <v>154</v>
      </c>
      <c r="O352" s="87" t="s">
        <v>155</v>
      </c>
      <c r="P352" s="87">
        <v>0</v>
      </c>
      <c r="Q352" s="127">
        <v>6.1580000000000003E-5</v>
      </c>
      <c r="R352" s="87">
        <v>0</v>
      </c>
      <c r="S352" s="87">
        <v>0</v>
      </c>
      <c r="T352" s="127">
        <v>1553000000</v>
      </c>
      <c r="U352" s="127">
        <v>1553000000</v>
      </c>
      <c r="V352" s="127">
        <v>2488000000</v>
      </c>
      <c r="W352" s="127">
        <v>2488000000</v>
      </c>
      <c r="X352" s="87">
        <v>0</v>
      </c>
      <c r="Y352" s="87">
        <v>0</v>
      </c>
      <c r="Z352" s="127">
        <v>1195000000</v>
      </c>
      <c r="AA352" s="127">
        <v>1.4790000000000001E-5</v>
      </c>
      <c r="AB352" s="127">
        <v>12930000000</v>
      </c>
      <c r="AC352" s="87">
        <v>0.65</v>
      </c>
      <c r="AD352" s="87" t="s">
        <v>156</v>
      </c>
      <c r="AE352" s="87" t="s">
        <v>157</v>
      </c>
      <c r="AF352" s="87" t="s">
        <v>158</v>
      </c>
      <c r="AG352" s="87" t="s">
        <v>159</v>
      </c>
      <c r="AH352" s="87" t="s">
        <v>160</v>
      </c>
      <c r="AI352" s="87" t="s">
        <v>161</v>
      </c>
      <c r="AJ352" s="87" t="s">
        <v>162</v>
      </c>
      <c r="AK352" s="87">
        <v>0</v>
      </c>
      <c r="AL352" s="87">
        <v>0</v>
      </c>
      <c r="AM352" s="87" t="s">
        <v>142</v>
      </c>
      <c r="AY352" s="133"/>
      <c r="AZ352" s="87" t="str">
        <f t="shared" si="302"/>
        <v/>
      </c>
      <c r="BA352" s="87" t="str">
        <f t="shared" si="303"/>
        <v/>
      </c>
      <c r="BB352" s="87" t="str">
        <f t="shared" si="304"/>
        <v/>
      </c>
      <c r="BC352" s="87" t="str">
        <f t="shared" si="305"/>
        <v/>
      </c>
      <c r="BD352" s="87" t="str">
        <f t="shared" si="306"/>
        <v/>
      </c>
      <c r="BE352" s="87" t="str">
        <f t="shared" si="307"/>
        <v/>
      </c>
      <c r="BG352" s="87" t="str">
        <f t="shared" si="308"/>
        <v/>
      </c>
      <c r="BH352" s="127" t="str">
        <f t="shared" si="309"/>
        <v/>
      </c>
      <c r="BI352" s="127" t="str">
        <f t="shared" si="310"/>
        <v/>
      </c>
      <c r="BJ352" s="87" t="str">
        <f t="shared" si="311"/>
        <v/>
      </c>
      <c r="BK352" s="87" t="str">
        <f t="shared" si="312"/>
        <v/>
      </c>
      <c r="BL352" s="87" t="str">
        <f t="shared" si="313"/>
        <v/>
      </c>
    </row>
    <row r="353" spans="10:64" ht="12.75">
      <c r="J353" s="87">
        <f t="shared" si="324"/>
        <v>176.1</v>
      </c>
      <c r="K353" s="126">
        <v>135</v>
      </c>
      <c r="L353" s="87">
        <v>1</v>
      </c>
      <c r="M353" s="87">
        <v>20</v>
      </c>
      <c r="N353" s="87" t="s">
        <v>154</v>
      </c>
      <c r="O353" s="87" t="s">
        <v>155</v>
      </c>
      <c r="P353" s="87">
        <v>0</v>
      </c>
      <c r="Q353" s="127">
        <v>6.1580000000000003E-5</v>
      </c>
      <c r="R353" s="87">
        <v>0</v>
      </c>
      <c r="S353" s="87">
        <v>0</v>
      </c>
      <c r="T353" s="127">
        <v>1553000000</v>
      </c>
      <c r="U353" s="127">
        <v>1553000000</v>
      </c>
      <c r="V353" s="127">
        <v>2488000000</v>
      </c>
      <c r="W353" s="127">
        <v>2488000000</v>
      </c>
      <c r="X353" s="87">
        <v>0</v>
      </c>
      <c r="Y353" s="87">
        <v>0</v>
      </c>
      <c r="Z353" s="127">
        <v>1195000000</v>
      </c>
      <c r="AA353" s="127">
        <v>1.4790000000000001E-5</v>
      </c>
      <c r="AB353" s="127">
        <v>12930000000</v>
      </c>
      <c r="AC353" s="87">
        <v>0.65</v>
      </c>
      <c r="AD353" s="87" t="s">
        <v>156</v>
      </c>
      <c r="AE353" s="87" t="s">
        <v>157</v>
      </c>
      <c r="AF353" s="87" t="s">
        <v>158</v>
      </c>
      <c r="AG353" s="87" t="s">
        <v>159</v>
      </c>
      <c r="AH353" s="87" t="s">
        <v>160</v>
      </c>
      <c r="AI353" s="87" t="s">
        <v>161</v>
      </c>
      <c r="AJ353" s="87" t="s">
        <v>162</v>
      </c>
      <c r="AK353" s="87">
        <v>0</v>
      </c>
      <c r="AL353" s="87">
        <v>0</v>
      </c>
      <c r="AM353" s="87" t="s">
        <v>142</v>
      </c>
      <c r="AY353" s="133">
        <f t="shared" ref="AY353" si="328">IF(J353="", "", INT(J353))</f>
        <v>176</v>
      </c>
      <c r="AZ353" s="87">
        <f t="shared" si="302"/>
        <v>135</v>
      </c>
      <c r="BA353" s="87">
        <f t="shared" si="303"/>
        <v>136</v>
      </c>
      <c r="BB353" s="87">
        <f t="shared" si="304"/>
        <v>176</v>
      </c>
      <c r="BC353" s="87">
        <f t="shared" si="305"/>
        <v>176</v>
      </c>
      <c r="BD353" s="87" t="str">
        <f t="shared" si="306"/>
        <v>1c</v>
      </c>
      <c r="BE353" s="87" t="str">
        <f t="shared" si="307"/>
        <v>0</v>
      </c>
      <c r="BG353" s="87">
        <f t="shared" si="308"/>
        <v>176</v>
      </c>
      <c r="BH353" s="127" t="str">
        <f t="shared" si="309"/>
        <v>2.10E+11</v>
      </c>
      <c r="BI353" s="127" t="str">
        <f t="shared" si="310"/>
        <v>8.08E+10</v>
      </c>
      <c r="BJ353" s="87" t="str">
        <f t="shared" si="311"/>
        <v>7850</v>
      </c>
      <c r="BK353" s="87">
        <f t="shared" si="312"/>
        <v>1</v>
      </c>
      <c r="BL353" s="87">
        <f t="shared" si="313"/>
        <v>0.02</v>
      </c>
    </row>
    <row r="354" spans="10:64" ht="12.75">
      <c r="J354" s="87">
        <f t="shared" si="324"/>
        <v>176.2</v>
      </c>
      <c r="K354" s="126">
        <v>136</v>
      </c>
      <c r="L354" s="87">
        <v>1</v>
      </c>
      <c r="M354" s="87">
        <v>20</v>
      </c>
      <c r="N354" s="87" t="s">
        <v>154</v>
      </c>
      <c r="O354" s="87" t="s">
        <v>155</v>
      </c>
      <c r="P354" s="87">
        <v>0</v>
      </c>
      <c r="Q354" s="127">
        <v>6.1580000000000003E-5</v>
      </c>
      <c r="R354" s="87">
        <v>0</v>
      </c>
      <c r="S354" s="87">
        <v>0</v>
      </c>
      <c r="T354" s="127">
        <v>1553000000</v>
      </c>
      <c r="U354" s="127">
        <v>1553000000</v>
      </c>
      <c r="V354" s="127">
        <v>2488000000</v>
      </c>
      <c r="W354" s="127">
        <v>2488000000</v>
      </c>
      <c r="X354" s="87">
        <v>0</v>
      </c>
      <c r="Y354" s="87">
        <v>0</v>
      </c>
      <c r="Z354" s="127">
        <v>1195000000</v>
      </c>
      <c r="AA354" s="127">
        <v>1.4790000000000001E-5</v>
      </c>
      <c r="AB354" s="127">
        <v>12930000000</v>
      </c>
      <c r="AC354" s="87">
        <v>0.65</v>
      </c>
      <c r="AD354" s="87" t="s">
        <v>156</v>
      </c>
      <c r="AE354" s="87" t="s">
        <v>157</v>
      </c>
      <c r="AF354" s="87" t="s">
        <v>158</v>
      </c>
      <c r="AG354" s="87" t="s">
        <v>159</v>
      </c>
      <c r="AH354" s="87" t="s">
        <v>160</v>
      </c>
      <c r="AI354" s="87" t="s">
        <v>161</v>
      </c>
      <c r="AJ354" s="87" t="s">
        <v>162</v>
      </c>
      <c r="AK354" s="87">
        <v>0</v>
      </c>
      <c r="AL354" s="87">
        <v>0</v>
      </c>
      <c r="AM354" s="87" t="s">
        <v>142</v>
      </c>
      <c r="AY354" s="133"/>
      <c r="AZ354" s="87" t="str">
        <f t="shared" si="302"/>
        <v/>
      </c>
      <c r="BA354" s="87" t="str">
        <f t="shared" si="303"/>
        <v/>
      </c>
      <c r="BB354" s="87" t="str">
        <f t="shared" si="304"/>
        <v/>
      </c>
      <c r="BC354" s="87" t="str">
        <f t="shared" si="305"/>
        <v/>
      </c>
      <c r="BD354" s="87" t="str">
        <f t="shared" si="306"/>
        <v/>
      </c>
      <c r="BE354" s="87" t="str">
        <f t="shared" si="307"/>
        <v/>
      </c>
      <c r="BG354" s="87" t="str">
        <f t="shared" si="308"/>
        <v/>
      </c>
      <c r="BH354" s="127" t="str">
        <f t="shared" si="309"/>
        <v/>
      </c>
      <c r="BI354" s="127" t="str">
        <f t="shared" si="310"/>
        <v/>
      </c>
      <c r="BJ354" s="87" t="str">
        <f t="shared" si="311"/>
        <v/>
      </c>
      <c r="BK354" s="87" t="str">
        <f t="shared" si="312"/>
        <v/>
      </c>
      <c r="BL354" s="87" t="str">
        <f t="shared" si="313"/>
        <v/>
      </c>
    </row>
    <row r="355" spans="10:64" ht="12.75">
      <c r="J355" s="87">
        <f t="shared" si="324"/>
        <v>177.1</v>
      </c>
      <c r="K355" s="126">
        <v>136</v>
      </c>
      <c r="L355" s="87">
        <v>1</v>
      </c>
      <c r="M355" s="87">
        <v>20</v>
      </c>
      <c r="N355" s="87" t="s">
        <v>154</v>
      </c>
      <c r="O355" s="87" t="s">
        <v>155</v>
      </c>
      <c r="P355" s="87">
        <v>0</v>
      </c>
      <c r="Q355" s="127">
        <v>6.1580000000000003E-5</v>
      </c>
      <c r="R355" s="87">
        <v>0</v>
      </c>
      <c r="S355" s="87">
        <v>0</v>
      </c>
      <c r="T355" s="127">
        <v>1553000000</v>
      </c>
      <c r="U355" s="127">
        <v>1553000000</v>
      </c>
      <c r="V355" s="127">
        <v>2488000000</v>
      </c>
      <c r="W355" s="127">
        <v>2488000000</v>
      </c>
      <c r="X355" s="87">
        <v>0</v>
      </c>
      <c r="Y355" s="87">
        <v>0</v>
      </c>
      <c r="Z355" s="127">
        <v>1195000000</v>
      </c>
      <c r="AA355" s="127">
        <v>1.4790000000000001E-5</v>
      </c>
      <c r="AB355" s="127">
        <v>12930000000</v>
      </c>
      <c r="AC355" s="87">
        <v>0.65</v>
      </c>
      <c r="AD355" s="87" t="s">
        <v>156</v>
      </c>
      <c r="AE355" s="87" t="s">
        <v>157</v>
      </c>
      <c r="AF355" s="87" t="s">
        <v>158</v>
      </c>
      <c r="AG355" s="87" t="s">
        <v>159</v>
      </c>
      <c r="AH355" s="87" t="s">
        <v>160</v>
      </c>
      <c r="AI355" s="87" t="s">
        <v>161</v>
      </c>
      <c r="AJ355" s="87" t="s">
        <v>162</v>
      </c>
      <c r="AK355" s="87">
        <v>0</v>
      </c>
      <c r="AL355" s="87">
        <v>0</v>
      </c>
      <c r="AM355" s="87" t="s">
        <v>142</v>
      </c>
      <c r="AY355" s="133">
        <f t="shared" ref="AY355" si="329">IF(J355="", "", INT(J355))</f>
        <v>177</v>
      </c>
      <c r="AZ355" s="87">
        <f t="shared" si="302"/>
        <v>136</v>
      </c>
      <c r="BA355" s="87">
        <f t="shared" si="303"/>
        <v>137</v>
      </c>
      <c r="BB355" s="87">
        <f t="shared" si="304"/>
        <v>177</v>
      </c>
      <c r="BC355" s="87">
        <f t="shared" si="305"/>
        <v>177</v>
      </c>
      <c r="BD355" s="87" t="str">
        <f t="shared" si="306"/>
        <v>1c</v>
      </c>
      <c r="BE355" s="87" t="str">
        <f t="shared" si="307"/>
        <v>0</v>
      </c>
      <c r="BG355" s="87">
        <f t="shared" si="308"/>
        <v>177</v>
      </c>
      <c r="BH355" s="127" t="str">
        <f t="shared" si="309"/>
        <v>2.10E+11</v>
      </c>
      <c r="BI355" s="127" t="str">
        <f t="shared" si="310"/>
        <v>8.08E+10</v>
      </c>
      <c r="BJ355" s="87" t="str">
        <f t="shared" si="311"/>
        <v>7850</v>
      </c>
      <c r="BK355" s="87">
        <f t="shared" si="312"/>
        <v>1</v>
      </c>
      <c r="BL355" s="87">
        <f t="shared" si="313"/>
        <v>0.02</v>
      </c>
    </row>
    <row r="356" spans="10:64" ht="12.75">
      <c r="J356" s="87">
        <f t="shared" si="324"/>
        <v>177.2</v>
      </c>
      <c r="K356" s="126">
        <v>137</v>
      </c>
      <c r="L356" s="87">
        <v>1</v>
      </c>
      <c r="M356" s="87">
        <v>20</v>
      </c>
      <c r="N356" s="87" t="s">
        <v>154</v>
      </c>
      <c r="O356" s="87" t="s">
        <v>155</v>
      </c>
      <c r="P356" s="87">
        <v>0</v>
      </c>
      <c r="Q356" s="127">
        <v>6.1580000000000003E-5</v>
      </c>
      <c r="R356" s="87">
        <v>0</v>
      </c>
      <c r="S356" s="87">
        <v>0</v>
      </c>
      <c r="T356" s="127">
        <v>1553000000</v>
      </c>
      <c r="U356" s="127">
        <v>1553000000</v>
      </c>
      <c r="V356" s="127">
        <v>2488000000</v>
      </c>
      <c r="W356" s="127">
        <v>2488000000</v>
      </c>
      <c r="X356" s="87">
        <v>0</v>
      </c>
      <c r="Y356" s="87">
        <v>0</v>
      </c>
      <c r="Z356" s="127">
        <v>1195000000</v>
      </c>
      <c r="AA356" s="127">
        <v>1.4790000000000001E-5</v>
      </c>
      <c r="AB356" s="127">
        <v>12930000000</v>
      </c>
      <c r="AC356" s="87">
        <v>0.65</v>
      </c>
      <c r="AD356" s="87" t="s">
        <v>156</v>
      </c>
      <c r="AE356" s="87" t="s">
        <v>157</v>
      </c>
      <c r="AF356" s="87" t="s">
        <v>158</v>
      </c>
      <c r="AG356" s="87" t="s">
        <v>159</v>
      </c>
      <c r="AH356" s="87" t="s">
        <v>160</v>
      </c>
      <c r="AI356" s="87" t="s">
        <v>161</v>
      </c>
      <c r="AJ356" s="87" t="s">
        <v>162</v>
      </c>
      <c r="AK356" s="87">
        <v>0</v>
      </c>
      <c r="AL356" s="87">
        <v>0</v>
      </c>
      <c r="AM356" s="87" t="s">
        <v>142</v>
      </c>
      <c r="AY356" s="133"/>
      <c r="AZ356" s="87" t="str">
        <f t="shared" si="302"/>
        <v/>
      </c>
      <c r="BA356" s="87" t="str">
        <f t="shared" si="303"/>
        <v/>
      </c>
      <c r="BB356" s="87" t="str">
        <f t="shared" si="304"/>
        <v/>
      </c>
      <c r="BC356" s="87" t="str">
        <f t="shared" si="305"/>
        <v/>
      </c>
      <c r="BD356" s="87" t="str">
        <f t="shared" si="306"/>
        <v/>
      </c>
      <c r="BE356" s="87" t="str">
        <f t="shared" si="307"/>
        <v/>
      </c>
      <c r="BG356" s="87" t="str">
        <f t="shared" si="308"/>
        <v/>
      </c>
      <c r="BH356" s="127" t="str">
        <f t="shared" si="309"/>
        <v/>
      </c>
      <c r="BI356" s="127" t="str">
        <f t="shared" si="310"/>
        <v/>
      </c>
      <c r="BJ356" s="87" t="str">
        <f t="shared" si="311"/>
        <v/>
      </c>
      <c r="BK356" s="87" t="str">
        <f t="shared" si="312"/>
        <v/>
      </c>
      <c r="BL356" s="87" t="str">
        <f t="shared" si="313"/>
        <v/>
      </c>
    </row>
    <row r="357" spans="10:64" ht="12.75">
      <c r="J357" s="87">
        <f t="shared" si="324"/>
        <v>178.1</v>
      </c>
      <c r="K357" s="126">
        <v>137</v>
      </c>
      <c r="L357" s="87">
        <v>1</v>
      </c>
      <c r="M357" s="87">
        <v>20</v>
      </c>
      <c r="N357" s="87" t="s">
        <v>154</v>
      </c>
      <c r="O357" s="87" t="s">
        <v>155</v>
      </c>
      <c r="P357" s="87">
        <v>0</v>
      </c>
      <c r="Q357" s="127">
        <v>6.1580000000000003E-5</v>
      </c>
      <c r="R357" s="87">
        <v>0</v>
      </c>
      <c r="S357" s="87">
        <v>0</v>
      </c>
      <c r="T357" s="127">
        <v>1553000000</v>
      </c>
      <c r="U357" s="127">
        <v>1553000000</v>
      </c>
      <c r="V357" s="127">
        <v>2488000000</v>
      </c>
      <c r="W357" s="127">
        <v>2488000000</v>
      </c>
      <c r="X357" s="87">
        <v>0</v>
      </c>
      <c r="Y357" s="87">
        <v>0</v>
      </c>
      <c r="Z357" s="127">
        <v>1195000000</v>
      </c>
      <c r="AA357" s="127">
        <v>1.4790000000000001E-5</v>
      </c>
      <c r="AB357" s="127">
        <v>12930000000</v>
      </c>
      <c r="AC357" s="87">
        <v>0.65</v>
      </c>
      <c r="AD357" s="87" t="s">
        <v>156</v>
      </c>
      <c r="AE357" s="87" t="s">
        <v>157</v>
      </c>
      <c r="AF357" s="87" t="s">
        <v>158</v>
      </c>
      <c r="AG357" s="87" t="s">
        <v>159</v>
      </c>
      <c r="AH357" s="87" t="s">
        <v>160</v>
      </c>
      <c r="AI357" s="87" t="s">
        <v>161</v>
      </c>
      <c r="AJ357" s="87" t="s">
        <v>162</v>
      </c>
      <c r="AK357" s="87">
        <v>0</v>
      </c>
      <c r="AL357" s="87">
        <v>0</v>
      </c>
      <c r="AM357" s="87" t="s">
        <v>142</v>
      </c>
      <c r="AY357" s="133">
        <f t="shared" ref="AY357" si="330">IF(J357="", "", INT(J357))</f>
        <v>178</v>
      </c>
      <c r="AZ357" s="87">
        <f t="shared" si="302"/>
        <v>137</v>
      </c>
      <c r="BA357" s="87">
        <f t="shared" si="303"/>
        <v>138</v>
      </c>
      <c r="BB357" s="87">
        <f t="shared" si="304"/>
        <v>178</v>
      </c>
      <c r="BC357" s="87">
        <f t="shared" si="305"/>
        <v>178</v>
      </c>
      <c r="BD357" s="87" t="str">
        <f t="shared" si="306"/>
        <v>1c</v>
      </c>
      <c r="BE357" s="87" t="str">
        <f t="shared" si="307"/>
        <v>0</v>
      </c>
      <c r="BG357" s="87">
        <f t="shared" si="308"/>
        <v>178</v>
      </c>
      <c r="BH357" s="127" t="str">
        <f t="shared" si="309"/>
        <v>2.10E+11</v>
      </c>
      <c r="BI357" s="127" t="str">
        <f t="shared" si="310"/>
        <v>8.08E+10</v>
      </c>
      <c r="BJ357" s="87" t="str">
        <f t="shared" si="311"/>
        <v>7850</v>
      </c>
      <c r="BK357" s="87">
        <f t="shared" si="312"/>
        <v>1</v>
      </c>
      <c r="BL357" s="87">
        <f t="shared" si="313"/>
        <v>0.02</v>
      </c>
    </row>
    <row r="358" spans="10:64" ht="12.75">
      <c r="J358" s="87">
        <f t="shared" si="324"/>
        <v>178.2</v>
      </c>
      <c r="K358" s="126">
        <v>138</v>
      </c>
      <c r="L358" s="87">
        <v>1</v>
      </c>
      <c r="M358" s="87">
        <v>20</v>
      </c>
      <c r="N358" s="87" t="s">
        <v>154</v>
      </c>
      <c r="O358" s="87" t="s">
        <v>155</v>
      </c>
      <c r="P358" s="87">
        <v>0</v>
      </c>
      <c r="Q358" s="127">
        <v>6.1580000000000003E-5</v>
      </c>
      <c r="R358" s="87">
        <v>0</v>
      </c>
      <c r="S358" s="87">
        <v>0</v>
      </c>
      <c r="T358" s="127">
        <v>1553000000</v>
      </c>
      <c r="U358" s="127">
        <v>1553000000</v>
      </c>
      <c r="V358" s="127">
        <v>2488000000</v>
      </c>
      <c r="W358" s="127">
        <v>2488000000</v>
      </c>
      <c r="X358" s="87">
        <v>0</v>
      </c>
      <c r="Y358" s="87">
        <v>0</v>
      </c>
      <c r="Z358" s="127">
        <v>1195000000</v>
      </c>
      <c r="AA358" s="127">
        <v>1.4790000000000001E-5</v>
      </c>
      <c r="AB358" s="127">
        <v>12930000000</v>
      </c>
      <c r="AC358" s="87">
        <v>0.65</v>
      </c>
      <c r="AD358" s="87" t="s">
        <v>156</v>
      </c>
      <c r="AE358" s="87" t="s">
        <v>157</v>
      </c>
      <c r="AF358" s="87" t="s">
        <v>158</v>
      </c>
      <c r="AG358" s="87" t="s">
        <v>159</v>
      </c>
      <c r="AH358" s="87" t="s">
        <v>160</v>
      </c>
      <c r="AI358" s="87" t="s">
        <v>161</v>
      </c>
      <c r="AJ358" s="87" t="s">
        <v>162</v>
      </c>
      <c r="AK358" s="87">
        <v>0</v>
      </c>
      <c r="AL358" s="87">
        <v>0</v>
      </c>
      <c r="AM358" s="87" t="s">
        <v>142</v>
      </c>
      <c r="AY358" s="133"/>
      <c r="AZ358" s="87" t="str">
        <f t="shared" si="302"/>
        <v/>
      </c>
      <c r="BA358" s="87" t="str">
        <f t="shared" si="303"/>
        <v/>
      </c>
      <c r="BB358" s="87" t="str">
        <f t="shared" si="304"/>
        <v/>
      </c>
      <c r="BC358" s="87" t="str">
        <f t="shared" si="305"/>
        <v/>
      </c>
      <c r="BD358" s="87" t="str">
        <f t="shared" si="306"/>
        <v/>
      </c>
      <c r="BE358" s="87" t="str">
        <f t="shared" si="307"/>
        <v/>
      </c>
      <c r="BG358" s="87" t="str">
        <f t="shared" si="308"/>
        <v/>
      </c>
      <c r="BH358" s="127" t="str">
        <f t="shared" si="309"/>
        <v/>
      </c>
      <c r="BI358" s="127" t="str">
        <f t="shared" si="310"/>
        <v/>
      </c>
      <c r="BJ358" s="87" t="str">
        <f t="shared" si="311"/>
        <v/>
      </c>
      <c r="BK358" s="87" t="str">
        <f t="shared" si="312"/>
        <v/>
      </c>
      <c r="BL358" s="87" t="str">
        <f t="shared" si="313"/>
        <v/>
      </c>
    </row>
    <row r="359" spans="10:64" ht="12.75">
      <c r="J359" s="87">
        <f t="shared" si="324"/>
        <v>179.1</v>
      </c>
      <c r="K359" s="126">
        <v>138</v>
      </c>
      <c r="L359" s="87">
        <v>1</v>
      </c>
      <c r="M359" s="87">
        <v>20</v>
      </c>
      <c r="N359" s="87" t="s">
        <v>154</v>
      </c>
      <c r="O359" s="87" t="s">
        <v>155</v>
      </c>
      <c r="P359" s="87">
        <v>0</v>
      </c>
      <c r="Q359" s="127">
        <v>6.1580000000000003E-5</v>
      </c>
      <c r="R359" s="87">
        <v>0</v>
      </c>
      <c r="S359" s="87">
        <v>0</v>
      </c>
      <c r="T359" s="127">
        <v>1553000000</v>
      </c>
      <c r="U359" s="127">
        <v>1553000000</v>
      </c>
      <c r="V359" s="127">
        <v>2488000000</v>
      </c>
      <c r="W359" s="127">
        <v>2488000000</v>
      </c>
      <c r="X359" s="87">
        <v>0</v>
      </c>
      <c r="Y359" s="87">
        <v>0</v>
      </c>
      <c r="Z359" s="127">
        <v>1195000000</v>
      </c>
      <c r="AA359" s="127">
        <v>1.4790000000000001E-5</v>
      </c>
      <c r="AB359" s="127">
        <v>12930000000</v>
      </c>
      <c r="AC359" s="87">
        <v>0.65</v>
      </c>
      <c r="AD359" s="87" t="s">
        <v>156</v>
      </c>
      <c r="AE359" s="87" t="s">
        <v>157</v>
      </c>
      <c r="AF359" s="87" t="s">
        <v>158</v>
      </c>
      <c r="AG359" s="87" t="s">
        <v>159</v>
      </c>
      <c r="AH359" s="87" t="s">
        <v>160</v>
      </c>
      <c r="AI359" s="87" t="s">
        <v>161</v>
      </c>
      <c r="AJ359" s="87" t="s">
        <v>162</v>
      </c>
      <c r="AK359" s="87">
        <v>0</v>
      </c>
      <c r="AL359" s="87">
        <v>0</v>
      </c>
      <c r="AM359" s="87" t="s">
        <v>142</v>
      </c>
      <c r="AY359" s="133">
        <f t="shared" ref="AY359" si="331">IF(J359="", "", INT(J359))</f>
        <v>179</v>
      </c>
      <c r="AZ359" s="87">
        <f t="shared" si="302"/>
        <v>138</v>
      </c>
      <c r="BA359" s="87">
        <f t="shared" si="303"/>
        <v>139</v>
      </c>
      <c r="BB359" s="87">
        <f t="shared" si="304"/>
        <v>179</v>
      </c>
      <c r="BC359" s="87">
        <f t="shared" si="305"/>
        <v>179</v>
      </c>
      <c r="BD359" s="87" t="str">
        <f t="shared" si="306"/>
        <v>1c</v>
      </c>
      <c r="BE359" s="87" t="str">
        <f t="shared" si="307"/>
        <v>0</v>
      </c>
      <c r="BG359" s="87">
        <f t="shared" si="308"/>
        <v>179</v>
      </c>
      <c r="BH359" s="127" t="str">
        <f t="shared" si="309"/>
        <v>2.10E+11</v>
      </c>
      <c r="BI359" s="127" t="str">
        <f t="shared" si="310"/>
        <v>8.08E+10</v>
      </c>
      <c r="BJ359" s="87" t="str">
        <f t="shared" si="311"/>
        <v>7850</v>
      </c>
      <c r="BK359" s="87">
        <f t="shared" si="312"/>
        <v>1</v>
      </c>
      <c r="BL359" s="87">
        <f t="shared" si="313"/>
        <v>0.02</v>
      </c>
    </row>
    <row r="360" spans="10:64" ht="12.75">
      <c r="J360" s="87">
        <f t="shared" si="324"/>
        <v>179.2</v>
      </c>
      <c r="K360" s="126">
        <v>139</v>
      </c>
      <c r="L360" s="87">
        <v>1</v>
      </c>
      <c r="M360" s="87">
        <v>20</v>
      </c>
      <c r="N360" s="87" t="s">
        <v>154</v>
      </c>
      <c r="O360" s="87" t="s">
        <v>155</v>
      </c>
      <c r="P360" s="87">
        <v>0</v>
      </c>
      <c r="Q360" s="127">
        <v>6.1580000000000003E-5</v>
      </c>
      <c r="R360" s="87">
        <v>0</v>
      </c>
      <c r="S360" s="87">
        <v>0</v>
      </c>
      <c r="T360" s="127">
        <v>1553000000</v>
      </c>
      <c r="U360" s="127">
        <v>1553000000</v>
      </c>
      <c r="V360" s="127">
        <v>2488000000</v>
      </c>
      <c r="W360" s="127">
        <v>2488000000</v>
      </c>
      <c r="X360" s="87">
        <v>0</v>
      </c>
      <c r="Y360" s="87">
        <v>0</v>
      </c>
      <c r="Z360" s="127">
        <v>1195000000</v>
      </c>
      <c r="AA360" s="127">
        <v>1.4790000000000001E-5</v>
      </c>
      <c r="AB360" s="127">
        <v>12930000000</v>
      </c>
      <c r="AC360" s="87">
        <v>0.65</v>
      </c>
      <c r="AD360" s="87" t="s">
        <v>156</v>
      </c>
      <c r="AE360" s="87" t="s">
        <v>157</v>
      </c>
      <c r="AF360" s="87" t="s">
        <v>158</v>
      </c>
      <c r="AG360" s="87" t="s">
        <v>159</v>
      </c>
      <c r="AH360" s="87" t="s">
        <v>160</v>
      </c>
      <c r="AI360" s="87" t="s">
        <v>161</v>
      </c>
      <c r="AJ360" s="87" t="s">
        <v>162</v>
      </c>
      <c r="AK360" s="87">
        <v>0</v>
      </c>
      <c r="AL360" s="87">
        <v>0</v>
      </c>
      <c r="AM360" s="87" t="s">
        <v>142</v>
      </c>
      <c r="AY360" s="133"/>
      <c r="AZ360" s="87" t="str">
        <f t="shared" si="302"/>
        <v/>
      </c>
      <c r="BA360" s="87" t="str">
        <f t="shared" si="303"/>
        <v/>
      </c>
      <c r="BB360" s="87" t="str">
        <f t="shared" si="304"/>
        <v/>
      </c>
      <c r="BC360" s="87" t="str">
        <f t="shared" si="305"/>
        <v/>
      </c>
      <c r="BD360" s="87" t="str">
        <f t="shared" si="306"/>
        <v/>
      </c>
      <c r="BE360" s="87" t="str">
        <f t="shared" si="307"/>
        <v/>
      </c>
      <c r="BG360" s="87" t="str">
        <f t="shared" si="308"/>
        <v/>
      </c>
      <c r="BH360" s="127" t="str">
        <f t="shared" si="309"/>
        <v/>
      </c>
      <c r="BI360" s="127" t="str">
        <f t="shared" si="310"/>
        <v/>
      </c>
      <c r="BJ360" s="87" t="str">
        <f t="shared" si="311"/>
        <v/>
      </c>
      <c r="BK360" s="87" t="str">
        <f t="shared" si="312"/>
        <v/>
      </c>
      <c r="BL360" s="87" t="str">
        <f t="shared" si="313"/>
        <v/>
      </c>
    </row>
    <row r="361" spans="10:64" ht="12.75">
      <c r="J361" s="87">
        <f t="shared" si="324"/>
        <v>180.1</v>
      </c>
      <c r="K361" s="126">
        <v>133</v>
      </c>
      <c r="L361" s="87">
        <v>1</v>
      </c>
      <c r="M361" s="87">
        <v>20</v>
      </c>
      <c r="N361" s="87" t="s">
        <v>154</v>
      </c>
      <c r="O361" s="87" t="s">
        <v>155</v>
      </c>
      <c r="P361" s="87">
        <v>0</v>
      </c>
      <c r="Q361" s="127">
        <v>6.1580000000000003E-5</v>
      </c>
      <c r="R361" s="87">
        <v>0</v>
      </c>
      <c r="S361" s="87">
        <v>0</v>
      </c>
      <c r="T361" s="127">
        <v>1553000000</v>
      </c>
      <c r="U361" s="127">
        <v>1553000000</v>
      </c>
      <c r="V361" s="127">
        <v>2488000000</v>
      </c>
      <c r="W361" s="127">
        <v>2488000000</v>
      </c>
      <c r="X361" s="87">
        <v>0</v>
      </c>
      <c r="Y361" s="87">
        <v>0</v>
      </c>
      <c r="Z361" s="127">
        <v>1195000000</v>
      </c>
      <c r="AA361" s="127">
        <v>1.4790000000000001E-5</v>
      </c>
      <c r="AB361" s="127">
        <v>12930000000</v>
      </c>
      <c r="AC361" s="87">
        <v>0.65</v>
      </c>
      <c r="AD361" s="87" t="s">
        <v>156</v>
      </c>
      <c r="AE361" s="87" t="s">
        <v>157</v>
      </c>
      <c r="AF361" s="87" t="s">
        <v>158</v>
      </c>
      <c r="AG361" s="87" t="s">
        <v>159</v>
      </c>
      <c r="AH361" s="87" t="s">
        <v>160</v>
      </c>
      <c r="AI361" s="87" t="s">
        <v>161</v>
      </c>
      <c r="AJ361" s="87" t="s">
        <v>162</v>
      </c>
      <c r="AK361" s="87">
        <v>0</v>
      </c>
      <c r="AL361" s="87">
        <v>0</v>
      </c>
      <c r="AM361" s="87" t="s">
        <v>142</v>
      </c>
      <c r="AY361" s="133">
        <f t="shared" ref="AY361" si="332">IF(J361="", "", INT(J361))</f>
        <v>180</v>
      </c>
      <c r="AZ361" s="145">
        <v>139</v>
      </c>
      <c r="BA361" s="87">
        <f t="shared" si="303"/>
        <v>140</v>
      </c>
      <c r="BB361" s="87">
        <f t="shared" si="304"/>
        <v>180</v>
      </c>
      <c r="BC361" s="87">
        <f t="shared" si="305"/>
        <v>180</v>
      </c>
      <c r="BD361" s="87" t="str">
        <f t="shared" si="306"/>
        <v>1c</v>
      </c>
      <c r="BE361" s="87" t="str">
        <f t="shared" si="307"/>
        <v>0</v>
      </c>
      <c r="BG361" s="87">
        <f t="shared" si="308"/>
        <v>180</v>
      </c>
      <c r="BH361" s="127" t="str">
        <f t="shared" si="309"/>
        <v>2.10E+11</v>
      </c>
      <c r="BI361" s="127" t="str">
        <f t="shared" si="310"/>
        <v>8.08E+10</v>
      </c>
      <c r="BJ361" s="87" t="str">
        <f t="shared" si="311"/>
        <v>7850</v>
      </c>
      <c r="BK361" s="87">
        <f t="shared" si="312"/>
        <v>1</v>
      </c>
      <c r="BL361" s="87">
        <f t="shared" si="313"/>
        <v>0.02</v>
      </c>
    </row>
    <row r="362" spans="10:64" ht="12.75">
      <c r="J362" s="87">
        <f t="shared" si="324"/>
        <v>180.2</v>
      </c>
      <c r="K362" s="126">
        <v>140</v>
      </c>
      <c r="L362" s="87">
        <v>1</v>
      </c>
      <c r="M362" s="87">
        <v>20</v>
      </c>
      <c r="N362" s="87" t="s">
        <v>154</v>
      </c>
      <c r="O362" s="87" t="s">
        <v>155</v>
      </c>
      <c r="P362" s="87">
        <v>0</v>
      </c>
      <c r="Q362" s="127">
        <v>6.1580000000000003E-5</v>
      </c>
      <c r="R362" s="87">
        <v>0</v>
      </c>
      <c r="S362" s="87">
        <v>0</v>
      </c>
      <c r="T362" s="127">
        <v>1553000000</v>
      </c>
      <c r="U362" s="127">
        <v>1553000000</v>
      </c>
      <c r="V362" s="127">
        <v>2488000000</v>
      </c>
      <c r="W362" s="127">
        <v>2488000000</v>
      </c>
      <c r="X362" s="87">
        <v>0</v>
      </c>
      <c r="Y362" s="87">
        <v>0</v>
      </c>
      <c r="Z362" s="127">
        <v>1195000000</v>
      </c>
      <c r="AA362" s="127">
        <v>1.4790000000000001E-5</v>
      </c>
      <c r="AB362" s="127">
        <v>12930000000</v>
      </c>
      <c r="AC362" s="87">
        <v>0.65</v>
      </c>
      <c r="AD362" s="87" t="s">
        <v>156</v>
      </c>
      <c r="AE362" s="87" t="s">
        <v>157</v>
      </c>
      <c r="AF362" s="87" t="s">
        <v>158</v>
      </c>
      <c r="AG362" s="87" t="s">
        <v>159</v>
      </c>
      <c r="AH362" s="87" t="s">
        <v>160</v>
      </c>
      <c r="AI362" s="87" t="s">
        <v>161</v>
      </c>
      <c r="AJ362" s="87" t="s">
        <v>162</v>
      </c>
      <c r="AK362" s="87">
        <v>0</v>
      </c>
      <c r="AL362" s="87">
        <v>0</v>
      </c>
      <c r="AM362" s="87" t="s">
        <v>142</v>
      </c>
      <c r="AY362" s="133"/>
      <c r="AZ362" s="87" t="str">
        <f t="shared" si="302"/>
        <v/>
      </c>
      <c r="BA362" s="87" t="str">
        <f t="shared" si="303"/>
        <v/>
      </c>
      <c r="BB362" s="87" t="str">
        <f t="shared" si="304"/>
        <v/>
      </c>
      <c r="BC362" s="87" t="str">
        <f t="shared" si="305"/>
        <v/>
      </c>
      <c r="BD362" s="87" t="str">
        <f t="shared" si="306"/>
        <v/>
      </c>
      <c r="BE362" s="87" t="str">
        <f t="shared" si="307"/>
        <v/>
      </c>
      <c r="BG362" s="87" t="str">
        <f t="shared" si="308"/>
        <v/>
      </c>
      <c r="BH362" s="127" t="str">
        <f t="shared" si="309"/>
        <v/>
      </c>
      <c r="BI362" s="127" t="str">
        <f t="shared" si="310"/>
        <v/>
      </c>
      <c r="BJ362" s="87" t="str">
        <f t="shared" si="311"/>
        <v/>
      </c>
      <c r="BK362" s="87" t="str">
        <f t="shared" si="312"/>
        <v/>
      </c>
      <c r="BL362" s="87" t="str">
        <f t="shared" si="313"/>
        <v/>
      </c>
    </row>
    <row r="363" spans="10:64" ht="12.75">
      <c r="J363" s="87">
        <f t="shared" si="324"/>
        <v>181.1</v>
      </c>
      <c r="K363" s="126">
        <v>140</v>
      </c>
      <c r="L363" s="87">
        <v>1</v>
      </c>
      <c r="M363" s="87">
        <v>20</v>
      </c>
      <c r="N363" s="87" t="s">
        <v>154</v>
      </c>
      <c r="O363" s="87" t="s">
        <v>155</v>
      </c>
      <c r="P363" s="87">
        <v>0</v>
      </c>
      <c r="Q363" s="127">
        <v>6.1580000000000003E-5</v>
      </c>
      <c r="R363" s="87">
        <v>0</v>
      </c>
      <c r="S363" s="87">
        <v>0</v>
      </c>
      <c r="T363" s="127">
        <v>1553000000</v>
      </c>
      <c r="U363" s="127">
        <v>1553000000</v>
      </c>
      <c r="V363" s="127">
        <v>2488000000</v>
      </c>
      <c r="W363" s="127">
        <v>2488000000</v>
      </c>
      <c r="X363" s="87">
        <v>0</v>
      </c>
      <c r="Y363" s="87">
        <v>0</v>
      </c>
      <c r="Z363" s="127">
        <v>1195000000</v>
      </c>
      <c r="AA363" s="127">
        <v>1.4790000000000001E-5</v>
      </c>
      <c r="AB363" s="127">
        <v>12930000000</v>
      </c>
      <c r="AC363" s="87">
        <v>0.65</v>
      </c>
      <c r="AD363" s="87" t="s">
        <v>156</v>
      </c>
      <c r="AE363" s="87" t="s">
        <v>157</v>
      </c>
      <c r="AF363" s="87" t="s">
        <v>158</v>
      </c>
      <c r="AG363" s="87" t="s">
        <v>159</v>
      </c>
      <c r="AH363" s="87" t="s">
        <v>160</v>
      </c>
      <c r="AI363" s="87" t="s">
        <v>161</v>
      </c>
      <c r="AJ363" s="87" t="s">
        <v>162</v>
      </c>
      <c r="AK363" s="87">
        <v>0</v>
      </c>
      <c r="AL363" s="87">
        <v>0</v>
      </c>
      <c r="AM363" s="87" t="s">
        <v>142</v>
      </c>
      <c r="AY363" s="133">
        <f t="shared" ref="AY363" si="333">IF(J363="", "", INT(J363))</f>
        <v>181</v>
      </c>
      <c r="AZ363" s="87">
        <f t="shared" si="302"/>
        <v>140</v>
      </c>
      <c r="BA363" s="87">
        <f t="shared" si="303"/>
        <v>141</v>
      </c>
      <c r="BB363" s="87">
        <f t="shared" si="304"/>
        <v>181</v>
      </c>
      <c r="BC363" s="87">
        <f t="shared" si="305"/>
        <v>181</v>
      </c>
      <c r="BD363" s="87" t="str">
        <f t="shared" si="306"/>
        <v>1c</v>
      </c>
      <c r="BE363" s="87" t="str">
        <f t="shared" si="307"/>
        <v>0</v>
      </c>
      <c r="BG363" s="87">
        <f t="shared" si="308"/>
        <v>181</v>
      </c>
      <c r="BH363" s="127" t="str">
        <f t="shared" si="309"/>
        <v>2.10E+11</v>
      </c>
      <c r="BI363" s="127" t="str">
        <f t="shared" si="310"/>
        <v>8.08E+10</v>
      </c>
      <c r="BJ363" s="87" t="str">
        <f t="shared" si="311"/>
        <v>7850</v>
      </c>
      <c r="BK363" s="87">
        <f t="shared" si="312"/>
        <v>1</v>
      </c>
      <c r="BL363" s="87">
        <f t="shared" si="313"/>
        <v>0.02</v>
      </c>
    </row>
    <row r="364" spans="10:64" ht="12.75">
      <c r="J364" s="87">
        <f t="shared" si="324"/>
        <v>181.2</v>
      </c>
      <c r="K364" s="126">
        <v>141</v>
      </c>
      <c r="L364" s="87">
        <v>1</v>
      </c>
      <c r="M364" s="87">
        <v>20</v>
      </c>
      <c r="N364" s="87" t="s">
        <v>154</v>
      </c>
      <c r="O364" s="87" t="s">
        <v>155</v>
      </c>
      <c r="P364" s="87">
        <v>0</v>
      </c>
      <c r="Q364" s="127">
        <v>6.1580000000000003E-5</v>
      </c>
      <c r="R364" s="87">
        <v>0</v>
      </c>
      <c r="S364" s="87">
        <v>0</v>
      </c>
      <c r="T364" s="127">
        <v>1553000000</v>
      </c>
      <c r="U364" s="127">
        <v>1553000000</v>
      </c>
      <c r="V364" s="127">
        <v>2488000000</v>
      </c>
      <c r="W364" s="127">
        <v>2488000000</v>
      </c>
      <c r="X364" s="87">
        <v>0</v>
      </c>
      <c r="Y364" s="87">
        <v>0</v>
      </c>
      <c r="Z364" s="127">
        <v>1195000000</v>
      </c>
      <c r="AA364" s="127">
        <v>1.4790000000000001E-5</v>
      </c>
      <c r="AB364" s="127">
        <v>12930000000</v>
      </c>
      <c r="AC364" s="87">
        <v>0.65</v>
      </c>
      <c r="AD364" s="87" t="s">
        <v>156</v>
      </c>
      <c r="AE364" s="87" t="s">
        <v>157</v>
      </c>
      <c r="AF364" s="87" t="s">
        <v>158</v>
      </c>
      <c r="AG364" s="87" t="s">
        <v>159</v>
      </c>
      <c r="AH364" s="87" t="s">
        <v>160</v>
      </c>
      <c r="AI364" s="87" t="s">
        <v>161</v>
      </c>
      <c r="AJ364" s="87" t="s">
        <v>162</v>
      </c>
      <c r="AK364" s="87">
        <v>0</v>
      </c>
      <c r="AL364" s="87">
        <v>0</v>
      </c>
      <c r="AM364" s="87" t="s">
        <v>142</v>
      </c>
      <c r="AY364" s="133"/>
      <c r="AZ364" s="87" t="str">
        <f t="shared" si="302"/>
        <v/>
      </c>
      <c r="BA364" s="87" t="str">
        <f t="shared" si="303"/>
        <v/>
      </c>
      <c r="BB364" s="87" t="str">
        <f t="shared" si="304"/>
        <v/>
      </c>
      <c r="BC364" s="87" t="str">
        <f t="shared" si="305"/>
        <v/>
      </c>
      <c r="BD364" s="87" t="str">
        <f t="shared" si="306"/>
        <v/>
      </c>
      <c r="BE364" s="87" t="str">
        <f t="shared" si="307"/>
        <v/>
      </c>
      <c r="BG364" s="87" t="str">
        <f t="shared" si="308"/>
        <v/>
      </c>
      <c r="BH364" s="127" t="str">
        <f t="shared" si="309"/>
        <v/>
      </c>
      <c r="BI364" s="127" t="str">
        <f t="shared" si="310"/>
        <v/>
      </c>
      <c r="BJ364" s="87" t="str">
        <f t="shared" si="311"/>
        <v/>
      </c>
      <c r="BK364" s="87" t="str">
        <f t="shared" si="312"/>
        <v/>
      </c>
      <c r="BL364" s="87" t="str">
        <f t="shared" si="313"/>
        <v/>
      </c>
    </row>
    <row r="365" spans="10:64" ht="12.75">
      <c r="J365" s="87">
        <f t="shared" si="324"/>
        <v>182.1</v>
      </c>
      <c r="K365" s="126">
        <v>141</v>
      </c>
      <c r="L365" s="87">
        <v>1</v>
      </c>
      <c r="M365" s="87">
        <v>20</v>
      </c>
      <c r="N365" s="87" t="s">
        <v>154</v>
      </c>
      <c r="O365" s="87" t="s">
        <v>155</v>
      </c>
      <c r="P365" s="87">
        <v>0</v>
      </c>
      <c r="Q365" s="127">
        <v>6.1580000000000003E-5</v>
      </c>
      <c r="R365" s="87">
        <v>0</v>
      </c>
      <c r="S365" s="87">
        <v>0</v>
      </c>
      <c r="T365" s="127">
        <v>1553000000</v>
      </c>
      <c r="U365" s="127">
        <v>1553000000</v>
      </c>
      <c r="V365" s="127">
        <v>2488000000</v>
      </c>
      <c r="W365" s="127">
        <v>2488000000</v>
      </c>
      <c r="X365" s="87">
        <v>0</v>
      </c>
      <c r="Y365" s="87">
        <v>0</v>
      </c>
      <c r="Z365" s="127">
        <v>1195000000</v>
      </c>
      <c r="AA365" s="127">
        <v>1.4790000000000001E-5</v>
      </c>
      <c r="AB365" s="127">
        <v>12930000000</v>
      </c>
      <c r="AC365" s="87">
        <v>0.65</v>
      </c>
      <c r="AD365" s="87" t="s">
        <v>156</v>
      </c>
      <c r="AE365" s="87" t="s">
        <v>157</v>
      </c>
      <c r="AF365" s="87" t="s">
        <v>158</v>
      </c>
      <c r="AG365" s="87" t="s">
        <v>159</v>
      </c>
      <c r="AH365" s="87" t="s">
        <v>160</v>
      </c>
      <c r="AI365" s="87" t="s">
        <v>161</v>
      </c>
      <c r="AJ365" s="87" t="s">
        <v>162</v>
      </c>
      <c r="AK365" s="87">
        <v>0</v>
      </c>
      <c r="AL365" s="87">
        <v>0</v>
      </c>
      <c r="AM365" s="87" t="s">
        <v>142</v>
      </c>
      <c r="AY365" s="133">
        <f t="shared" ref="AY365" si="334">IF(J365="", "", INT(J365))</f>
        <v>182</v>
      </c>
      <c r="AZ365" s="87">
        <f t="shared" si="302"/>
        <v>141</v>
      </c>
      <c r="BA365" s="87">
        <f t="shared" si="303"/>
        <v>142</v>
      </c>
      <c r="BB365" s="87">
        <f t="shared" si="304"/>
        <v>182</v>
      </c>
      <c r="BC365" s="87">
        <f t="shared" si="305"/>
        <v>182</v>
      </c>
      <c r="BD365" s="87" t="str">
        <f t="shared" si="306"/>
        <v>1c</v>
      </c>
      <c r="BE365" s="87" t="str">
        <f t="shared" si="307"/>
        <v>0</v>
      </c>
      <c r="BG365" s="87">
        <f t="shared" si="308"/>
        <v>182</v>
      </c>
      <c r="BH365" s="127" t="str">
        <f t="shared" si="309"/>
        <v>2.10E+11</v>
      </c>
      <c r="BI365" s="127" t="str">
        <f t="shared" si="310"/>
        <v>8.08E+10</v>
      </c>
      <c r="BJ365" s="87" t="str">
        <f t="shared" si="311"/>
        <v>7850</v>
      </c>
      <c r="BK365" s="87">
        <f t="shared" si="312"/>
        <v>1</v>
      </c>
      <c r="BL365" s="87">
        <f t="shared" si="313"/>
        <v>0.02</v>
      </c>
    </row>
    <row r="366" spans="10:64" ht="12.75">
      <c r="J366" s="87">
        <f t="shared" si="324"/>
        <v>182.2</v>
      </c>
      <c r="K366" s="126">
        <v>142</v>
      </c>
      <c r="L366" s="87">
        <v>1</v>
      </c>
      <c r="M366" s="87">
        <v>20</v>
      </c>
      <c r="N366" s="87" t="s">
        <v>154</v>
      </c>
      <c r="O366" s="87" t="s">
        <v>155</v>
      </c>
      <c r="P366" s="87">
        <v>0</v>
      </c>
      <c r="Q366" s="127">
        <v>6.1580000000000003E-5</v>
      </c>
      <c r="R366" s="87">
        <v>0</v>
      </c>
      <c r="S366" s="87">
        <v>0</v>
      </c>
      <c r="T366" s="127">
        <v>1553000000</v>
      </c>
      <c r="U366" s="127">
        <v>1553000000</v>
      </c>
      <c r="V366" s="127">
        <v>2488000000</v>
      </c>
      <c r="W366" s="127">
        <v>2488000000</v>
      </c>
      <c r="X366" s="87">
        <v>0</v>
      </c>
      <c r="Y366" s="87">
        <v>0</v>
      </c>
      <c r="Z366" s="127">
        <v>1195000000</v>
      </c>
      <c r="AA366" s="127">
        <v>1.4790000000000001E-5</v>
      </c>
      <c r="AB366" s="127">
        <v>12930000000</v>
      </c>
      <c r="AC366" s="87">
        <v>0.65</v>
      </c>
      <c r="AD366" s="87" t="s">
        <v>156</v>
      </c>
      <c r="AE366" s="87" t="s">
        <v>157</v>
      </c>
      <c r="AF366" s="87" t="s">
        <v>158</v>
      </c>
      <c r="AG366" s="87" t="s">
        <v>159</v>
      </c>
      <c r="AH366" s="87" t="s">
        <v>160</v>
      </c>
      <c r="AI366" s="87" t="s">
        <v>161</v>
      </c>
      <c r="AJ366" s="87" t="s">
        <v>162</v>
      </c>
      <c r="AK366" s="87">
        <v>0</v>
      </c>
      <c r="AL366" s="87">
        <v>0</v>
      </c>
      <c r="AM366" s="87" t="s">
        <v>142</v>
      </c>
      <c r="AY366" s="133"/>
      <c r="AZ366" s="87" t="str">
        <f t="shared" si="302"/>
        <v/>
      </c>
      <c r="BA366" s="87" t="str">
        <f t="shared" si="303"/>
        <v/>
      </c>
      <c r="BB366" s="87" t="str">
        <f t="shared" si="304"/>
        <v/>
      </c>
      <c r="BC366" s="87" t="str">
        <f t="shared" si="305"/>
        <v/>
      </c>
      <c r="BD366" s="87" t="str">
        <f t="shared" si="306"/>
        <v/>
      </c>
      <c r="BE366" s="87" t="str">
        <f t="shared" si="307"/>
        <v/>
      </c>
      <c r="BG366" s="87" t="str">
        <f t="shared" si="308"/>
        <v/>
      </c>
      <c r="BH366" s="127" t="str">
        <f t="shared" si="309"/>
        <v/>
      </c>
      <c r="BI366" s="127" t="str">
        <f t="shared" si="310"/>
        <v/>
      </c>
      <c r="BJ366" s="87" t="str">
        <f t="shared" si="311"/>
        <v/>
      </c>
      <c r="BK366" s="87" t="str">
        <f t="shared" si="312"/>
        <v/>
      </c>
      <c r="BL366" s="87" t="str">
        <f t="shared" si="313"/>
        <v/>
      </c>
    </row>
    <row r="367" spans="10:64" ht="12.75">
      <c r="J367" s="87">
        <f t="shared" si="324"/>
        <v>183.1</v>
      </c>
      <c r="K367" s="126">
        <v>142</v>
      </c>
      <c r="L367" s="87">
        <v>1</v>
      </c>
      <c r="M367" s="87">
        <v>20</v>
      </c>
      <c r="N367" s="87" t="s">
        <v>154</v>
      </c>
      <c r="O367" s="87" t="s">
        <v>155</v>
      </c>
      <c r="P367" s="87">
        <v>0</v>
      </c>
      <c r="Q367" s="127">
        <v>6.1580000000000003E-5</v>
      </c>
      <c r="R367" s="87">
        <v>0</v>
      </c>
      <c r="S367" s="87">
        <v>0</v>
      </c>
      <c r="T367" s="127">
        <v>1553000000</v>
      </c>
      <c r="U367" s="127">
        <v>1553000000</v>
      </c>
      <c r="V367" s="127">
        <v>2488000000</v>
      </c>
      <c r="W367" s="127">
        <v>2488000000</v>
      </c>
      <c r="X367" s="87">
        <v>0</v>
      </c>
      <c r="Y367" s="87">
        <v>0</v>
      </c>
      <c r="Z367" s="127">
        <v>1195000000</v>
      </c>
      <c r="AA367" s="127">
        <v>1.4790000000000001E-5</v>
      </c>
      <c r="AB367" s="127">
        <v>12930000000</v>
      </c>
      <c r="AC367" s="87">
        <v>0.65</v>
      </c>
      <c r="AD367" s="87" t="s">
        <v>156</v>
      </c>
      <c r="AE367" s="87" t="s">
        <v>157</v>
      </c>
      <c r="AF367" s="87" t="s">
        <v>158</v>
      </c>
      <c r="AG367" s="87" t="s">
        <v>159</v>
      </c>
      <c r="AH367" s="87" t="s">
        <v>160</v>
      </c>
      <c r="AI367" s="87" t="s">
        <v>161</v>
      </c>
      <c r="AJ367" s="87" t="s">
        <v>162</v>
      </c>
      <c r="AK367" s="87">
        <v>0</v>
      </c>
      <c r="AL367" s="87">
        <v>0</v>
      </c>
      <c r="AM367" s="87" t="s">
        <v>142</v>
      </c>
      <c r="AY367" s="133">
        <f t="shared" ref="AY367" si="335">IF(J367="", "", INT(J367))</f>
        <v>183</v>
      </c>
      <c r="AZ367" s="87">
        <f t="shared" si="302"/>
        <v>142</v>
      </c>
      <c r="BA367" s="87">
        <f t="shared" si="303"/>
        <v>143</v>
      </c>
      <c r="BB367" s="87">
        <f t="shared" si="304"/>
        <v>183</v>
      </c>
      <c r="BC367" s="87">
        <f t="shared" si="305"/>
        <v>183</v>
      </c>
      <c r="BD367" s="87" t="str">
        <f t="shared" si="306"/>
        <v>1c</v>
      </c>
      <c r="BE367" s="87" t="str">
        <f t="shared" si="307"/>
        <v>0</v>
      </c>
      <c r="BG367" s="87">
        <f t="shared" si="308"/>
        <v>183</v>
      </c>
      <c r="BH367" s="127" t="str">
        <f t="shared" si="309"/>
        <v>2.10E+11</v>
      </c>
      <c r="BI367" s="127" t="str">
        <f t="shared" si="310"/>
        <v>8.08E+10</v>
      </c>
      <c r="BJ367" s="87" t="str">
        <f t="shared" si="311"/>
        <v>7850</v>
      </c>
      <c r="BK367" s="87">
        <f t="shared" si="312"/>
        <v>1</v>
      </c>
      <c r="BL367" s="87">
        <f t="shared" si="313"/>
        <v>0.02</v>
      </c>
    </row>
    <row r="368" spans="10:64" ht="12.75">
      <c r="J368" s="87">
        <f t="shared" si="324"/>
        <v>183.2</v>
      </c>
      <c r="K368" s="126">
        <v>143</v>
      </c>
      <c r="L368" s="87">
        <v>1</v>
      </c>
      <c r="M368" s="87">
        <v>20</v>
      </c>
      <c r="N368" s="87" t="s">
        <v>154</v>
      </c>
      <c r="O368" s="87" t="s">
        <v>155</v>
      </c>
      <c r="P368" s="87">
        <v>0</v>
      </c>
      <c r="Q368" s="127">
        <v>6.1580000000000003E-5</v>
      </c>
      <c r="R368" s="87">
        <v>0</v>
      </c>
      <c r="S368" s="87">
        <v>0</v>
      </c>
      <c r="T368" s="127">
        <v>1553000000</v>
      </c>
      <c r="U368" s="127">
        <v>1553000000</v>
      </c>
      <c r="V368" s="127">
        <v>2488000000</v>
      </c>
      <c r="W368" s="127">
        <v>2488000000</v>
      </c>
      <c r="X368" s="87">
        <v>0</v>
      </c>
      <c r="Y368" s="87">
        <v>0</v>
      </c>
      <c r="Z368" s="127">
        <v>1195000000</v>
      </c>
      <c r="AA368" s="127">
        <v>1.4790000000000001E-5</v>
      </c>
      <c r="AB368" s="127">
        <v>12930000000</v>
      </c>
      <c r="AC368" s="87">
        <v>0.65</v>
      </c>
      <c r="AD368" s="87" t="s">
        <v>156</v>
      </c>
      <c r="AE368" s="87" t="s">
        <v>157</v>
      </c>
      <c r="AF368" s="87" t="s">
        <v>158</v>
      </c>
      <c r="AG368" s="87" t="s">
        <v>159</v>
      </c>
      <c r="AH368" s="87" t="s">
        <v>160</v>
      </c>
      <c r="AI368" s="87" t="s">
        <v>161</v>
      </c>
      <c r="AJ368" s="87" t="s">
        <v>162</v>
      </c>
      <c r="AK368" s="87">
        <v>0</v>
      </c>
      <c r="AL368" s="87">
        <v>0</v>
      </c>
      <c r="AM368" s="87" t="s">
        <v>142</v>
      </c>
      <c r="AY368" s="133"/>
      <c r="AZ368" s="87" t="str">
        <f t="shared" si="302"/>
        <v/>
      </c>
      <c r="BA368" s="87" t="str">
        <f t="shared" si="303"/>
        <v/>
      </c>
      <c r="BB368" s="87" t="str">
        <f t="shared" si="304"/>
        <v/>
      </c>
      <c r="BC368" s="87" t="str">
        <f t="shared" si="305"/>
        <v/>
      </c>
      <c r="BD368" s="87" t="str">
        <f t="shared" si="306"/>
        <v/>
      </c>
      <c r="BE368" s="87" t="str">
        <f t="shared" si="307"/>
        <v/>
      </c>
      <c r="BG368" s="87" t="str">
        <f t="shared" si="308"/>
        <v/>
      </c>
      <c r="BH368" s="127" t="str">
        <f t="shared" si="309"/>
        <v/>
      </c>
      <c r="BI368" s="127" t="str">
        <f t="shared" si="310"/>
        <v/>
      </c>
      <c r="BJ368" s="87" t="str">
        <f t="shared" si="311"/>
        <v/>
      </c>
      <c r="BK368" s="87" t="str">
        <f t="shared" si="312"/>
        <v/>
      </c>
      <c r="BL368" s="87" t="str">
        <f t="shared" si="313"/>
        <v/>
      </c>
    </row>
    <row r="369" spans="10:64" ht="12.75">
      <c r="J369" s="87">
        <f t="shared" si="324"/>
        <v>184.1</v>
      </c>
      <c r="K369" s="126">
        <v>143</v>
      </c>
      <c r="L369" s="87">
        <v>1</v>
      </c>
      <c r="M369" s="87">
        <v>20</v>
      </c>
      <c r="N369" s="87" t="s">
        <v>154</v>
      </c>
      <c r="O369" s="87" t="s">
        <v>155</v>
      </c>
      <c r="P369" s="87">
        <v>0</v>
      </c>
      <c r="Q369" s="127">
        <v>6.1580000000000003E-5</v>
      </c>
      <c r="R369" s="87">
        <v>0</v>
      </c>
      <c r="S369" s="87">
        <v>0</v>
      </c>
      <c r="T369" s="127">
        <v>1553000000</v>
      </c>
      <c r="U369" s="127">
        <v>1553000000</v>
      </c>
      <c r="V369" s="127">
        <v>2488000000</v>
      </c>
      <c r="W369" s="127">
        <v>2488000000</v>
      </c>
      <c r="X369" s="87">
        <v>0</v>
      </c>
      <c r="Y369" s="87">
        <v>0</v>
      </c>
      <c r="Z369" s="127">
        <v>1195000000</v>
      </c>
      <c r="AA369" s="127">
        <v>1.4790000000000001E-5</v>
      </c>
      <c r="AB369" s="127">
        <v>12930000000</v>
      </c>
      <c r="AC369" s="87">
        <v>0.65</v>
      </c>
      <c r="AD369" s="87" t="s">
        <v>156</v>
      </c>
      <c r="AE369" s="87" t="s">
        <v>157</v>
      </c>
      <c r="AF369" s="87" t="s">
        <v>158</v>
      </c>
      <c r="AG369" s="87" t="s">
        <v>159</v>
      </c>
      <c r="AH369" s="87" t="s">
        <v>160</v>
      </c>
      <c r="AI369" s="87" t="s">
        <v>161</v>
      </c>
      <c r="AJ369" s="87" t="s">
        <v>162</v>
      </c>
      <c r="AK369" s="87">
        <v>0</v>
      </c>
      <c r="AL369" s="87">
        <v>0</v>
      </c>
      <c r="AM369" s="87" t="s">
        <v>142</v>
      </c>
      <c r="AY369" s="133">
        <f t="shared" ref="AY369" si="336">IF(J369="", "", INT(J369))</f>
        <v>184</v>
      </c>
      <c r="AZ369" s="87">
        <f t="shared" si="302"/>
        <v>143</v>
      </c>
      <c r="BA369" s="87">
        <f t="shared" si="303"/>
        <v>144</v>
      </c>
      <c r="BB369" s="87">
        <f t="shared" si="304"/>
        <v>184</v>
      </c>
      <c r="BC369" s="87">
        <f t="shared" si="305"/>
        <v>184</v>
      </c>
      <c r="BD369" s="87" t="str">
        <f t="shared" si="306"/>
        <v>1c</v>
      </c>
      <c r="BE369" s="87" t="str">
        <f t="shared" si="307"/>
        <v>0</v>
      </c>
      <c r="BG369" s="87">
        <f t="shared" si="308"/>
        <v>184</v>
      </c>
      <c r="BH369" s="127" t="str">
        <f t="shared" si="309"/>
        <v>2.10E+11</v>
      </c>
      <c r="BI369" s="127" t="str">
        <f t="shared" si="310"/>
        <v>8.08E+10</v>
      </c>
      <c r="BJ369" s="87" t="str">
        <f t="shared" si="311"/>
        <v>7850</v>
      </c>
      <c r="BK369" s="87">
        <f t="shared" si="312"/>
        <v>1</v>
      </c>
      <c r="BL369" s="87">
        <f t="shared" si="313"/>
        <v>0.02</v>
      </c>
    </row>
    <row r="370" spans="10:64" ht="12.75">
      <c r="J370" s="87">
        <f t="shared" si="324"/>
        <v>184.2</v>
      </c>
      <c r="K370" s="126">
        <v>144</v>
      </c>
      <c r="L370" s="87">
        <v>1</v>
      </c>
      <c r="M370" s="87">
        <v>20</v>
      </c>
      <c r="N370" s="87" t="s">
        <v>154</v>
      </c>
      <c r="O370" s="87" t="s">
        <v>155</v>
      </c>
      <c r="P370" s="87">
        <v>0</v>
      </c>
      <c r="Q370" s="127">
        <v>6.1580000000000003E-5</v>
      </c>
      <c r="R370" s="87">
        <v>0</v>
      </c>
      <c r="S370" s="87">
        <v>0</v>
      </c>
      <c r="T370" s="127">
        <v>1553000000</v>
      </c>
      <c r="U370" s="127">
        <v>1553000000</v>
      </c>
      <c r="V370" s="127">
        <v>2488000000</v>
      </c>
      <c r="W370" s="127">
        <v>2488000000</v>
      </c>
      <c r="X370" s="87">
        <v>0</v>
      </c>
      <c r="Y370" s="87">
        <v>0</v>
      </c>
      <c r="Z370" s="127">
        <v>1195000000</v>
      </c>
      <c r="AA370" s="127">
        <v>1.4790000000000001E-5</v>
      </c>
      <c r="AB370" s="127">
        <v>12930000000</v>
      </c>
      <c r="AC370" s="87">
        <v>0.65</v>
      </c>
      <c r="AD370" s="87" t="s">
        <v>156</v>
      </c>
      <c r="AE370" s="87" t="s">
        <v>157</v>
      </c>
      <c r="AF370" s="87" t="s">
        <v>158</v>
      </c>
      <c r="AG370" s="87" t="s">
        <v>159</v>
      </c>
      <c r="AH370" s="87" t="s">
        <v>160</v>
      </c>
      <c r="AI370" s="87" t="s">
        <v>161</v>
      </c>
      <c r="AJ370" s="87" t="s">
        <v>162</v>
      </c>
      <c r="AK370" s="87">
        <v>0</v>
      </c>
      <c r="AL370" s="87">
        <v>0</v>
      </c>
      <c r="AM370" s="87" t="s">
        <v>142</v>
      </c>
      <c r="AY370" s="133"/>
      <c r="AZ370" s="87" t="str">
        <f t="shared" si="302"/>
        <v/>
      </c>
      <c r="BA370" s="87" t="str">
        <f t="shared" si="303"/>
        <v/>
      </c>
      <c r="BB370" s="87" t="str">
        <f t="shared" si="304"/>
        <v/>
      </c>
      <c r="BC370" s="87" t="str">
        <f t="shared" si="305"/>
        <v/>
      </c>
      <c r="BD370" s="87" t="str">
        <f t="shared" si="306"/>
        <v/>
      </c>
      <c r="BE370" s="87" t="str">
        <f t="shared" si="307"/>
        <v/>
      </c>
      <c r="BG370" s="87" t="str">
        <f t="shared" si="308"/>
        <v/>
      </c>
      <c r="BH370" s="127" t="str">
        <f t="shared" si="309"/>
        <v/>
      </c>
      <c r="BI370" s="127" t="str">
        <f t="shared" si="310"/>
        <v/>
      </c>
      <c r="BJ370" s="87" t="str">
        <f t="shared" si="311"/>
        <v/>
      </c>
      <c r="BK370" s="87" t="str">
        <f t="shared" si="312"/>
        <v/>
      </c>
      <c r="BL370" s="87" t="str">
        <f t="shared" si="313"/>
        <v/>
      </c>
    </row>
    <row r="371" spans="10:64" ht="12.75">
      <c r="J371" s="87">
        <f t="shared" si="324"/>
        <v>185.1</v>
      </c>
      <c r="K371" s="126">
        <v>144</v>
      </c>
      <c r="L371" s="87">
        <v>1</v>
      </c>
      <c r="M371" s="87">
        <v>20</v>
      </c>
      <c r="N371" s="87" t="s">
        <v>154</v>
      </c>
      <c r="O371" s="87" t="s">
        <v>155</v>
      </c>
      <c r="P371" s="87">
        <v>0</v>
      </c>
      <c r="Q371" s="127">
        <v>6.1580000000000003E-5</v>
      </c>
      <c r="R371" s="87">
        <v>0</v>
      </c>
      <c r="S371" s="87">
        <v>0</v>
      </c>
      <c r="T371" s="127">
        <v>1553000000</v>
      </c>
      <c r="U371" s="127">
        <v>1553000000</v>
      </c>
      <c r="V371" s="127">
        <v>2488000000</v>
      </c>
      <c r="W371" s="127">
        <v>2488000000</v>
      </c>
      <c r="X371" s="87">
        <v>0</v>
      </c>
      <c r="Y371" s="87">
        <v>0</v>
      </c>
      <c r="Z371" s="127">
        <v>1195000000</v>
      </c>
      <c r="AA371" s="127">
        <v>1.4790000000000001E-5</v>
      </c>
      <c r="AB371" s="127">
        <v>12930000000</v>
      </c>
      <c r="AC371" s="87">
        <v>0.65</v>
      </c>
      <c r="AD371" s="87" t="s">
        <v>156</v>
      </c>
      <c r="AE371" s="87" t="s">
        <v>157</v>
      </c>
      <c r="AF371" s="87" t="s">
        <v>158</v>
      </c>
      <c r="AG371" s="87" t="s">
        <v>159</v>
      </c>
      <c r="AH371" s="87" t="s">
        <v>160</v>
      </c>
      <c r="AI371" s="87" t="s">
        <v>161</v>
      </c>
      <c r="AJ371" s="87" t="s">
        <v>162</v>
      </c>
      <c r="AK371" s="87">
        <v>0</v>
      </c>
      <c r="AL371" s="87">
        <v>0</v>
      </c>
      <c r="AM371" s="87" t="s">
        <v>142</v>
      </c>
      <c r="AY371" s="133">
        <f t="shared" ref="AY371" si="337">IF(J371="", "", INT(J371))</f>
        <v>185</v>
      </c>
      <c r="AZ371" s="87">
        <f t="shared" si="302"/>
        <v>144</v>
      </c>
      <c r="BA371" s="87">
        <f t="shared" si="303"/>
        <v>145</v>
      </c>
      <c r="BB371" s="87">
        <f t="shared" si="304"/>
        <v>185</v>
      </c>
      <c r="BC371" s="87">
        <f t="shared" si="305"/>
        <v>185</v>
      </c>
      <c r="BD371" s="87" t="str">
        <f t="shared" si="306"/>
        <v>1c</v>
      </c>
      <c r="BE371" s="87" t="str">
        <f t="shared" si="307"/>
        <v>0</v>
      </c>
      <c r="BG371" s="87">
        <f t="shared" si="308"/>
        <v>185</v>
      </c>
      <c r="BH371" s="127" t="str">
        <f t="shared" si="309"/>
        <v>2.10E+11</v>
      </c>
      <c r="BI371" s="127" t="str">
        <f t="shared" si="310"/>
        <v>8.08E+10</v>
      </c>
      <c r="BJ371" s="87" t="str">
        <f t="shared" si="311"/>
        <v>7850</v>
      </c>
      <c r="BK371" s="87">
        <f t="shared" si="312"/>
        <v>1</v>
      </c>
      <c r="BL371" s="87">
        <f t="shared" si="313"/>
        <v>0.02</v>
      </c>
    </row>
    <row r="372" spans="10:64" ht="12.75">
      <c r="J372" s="87">
        <f t="shared" si="324"/>
        <v>185.2</v>
      </c>
      <c r="K372" s="126">
        <v>145</v>
      </c>
      <c r="L372" s="87">
        <v>1</v>
      </c>
      <c r="M372" s="87">
        <v>20</v>
      </c>
      <c r="N372" s="87" t="s">
        <v>154</v>
      </c>
      <c r="O372" s="87" t="s">
        <v>155</v>
      </c>
      <c r="P372" s="87">
        <v>0</v>
      </c>
      <c r="Q372" s="127">
        <v>6.1580000000000003E-5</v>
      </c>
      <c r="R372" s="87">
        <v>0</v>
      </c>
      <c r="S372" s="87">
        <v>0</v>
      </c>
      <c r="T372" s="127">
        <v>1553000000</v>
      </c>
      <c r="U372" s="127">
        <v>1553000000</v>
      </c>
      <c r="V372" s="127">
        <v>2488000000</v>
      </c>
      <c r="W372" s="127">
        <v>2488000000</v>
      </c>
      <c r="X372" s="87">
        <v>0</v>
      </c>
      <c r="Y372" s="87">
        <v>0</v>
      </c>
      <c r="Z372" s="127">
        <v>1195000000</v>
      </c>
      <c r="AA372" s="127">
        <v>1.4790000000000001E-5</v>
      </c>
      <c r="AB372" s="127">
        <v>12930000000</v>
      </c>
      <c r="AC372" s="87">
        <v>0.65</v>
      </c>
      <c r="AD372" s="87" t="s">
        <v>156</v>
      </c>
      <c r="AE372" s="87" t="s">
        <v>157</v>
      </c>
      <c r="AF372" s="87" t="s">
        <v>158</v>
      </c>
      <c r="AG372" s="87" t="s">
        <v>159</v>
      </c>
      <c r="AH372" s="87" t="s">
        <v>160</v>
      </c>
      <c r="AI372" s="87" t="s">
        <v>161</v>
      </c>
      <c r="AJ372" s="87" t="s">
        <v>162</v>
      </c>
      <c r="AK372" s="87">
        <v>0</v>
      </c>
      <c r="AL372" s="87">
        <v>0</v>
      </c>
      <c r="AM372" s="87" t="s">
        <v>142</v>
      </c>
      <c r="AY372" s="133"/>
      <c r="AZ372" s="87" t="str">
        <f t="shared" si="302"/>
        <v/>
      </c>
      <c r="BA372" s="87" t="str">
        <f t="shared" si="303"/>
        <v/>
      </c>
      <c r="BB372" s="87" t="str">
        <f t="shared" si="304"/>
        <v/>
      </c>
      <c r="BC372" s="87" t="str">
        <f t="shared" si="305"/>
        <v/>
      </c>
      <c r="BD372" s="87" t="str">
        <f t="shared" si="306"/>
        <v/>
      </c>
      <c r="BE372" s="87" t="str">
        <f t="shared" si="307"/>
        <v/>
      </c>
      <c r="BG372" s="87" t="str">
        <f t="shared" si="308"/>
        <v/>
      </c>
      <c r="BH372" s="127" t="str">
        <f t="shared" si="309"/>
        <v/>
      </c>
      <c r="BI372" s="127" t="str">
        <f t="shared" si="310"/>
        <v/>
      </c>
      <c r="BJ372" s="87" t="str">
        <f t="shared" si="311"/>
        <v/>
      </c>
      <c r="BK372" s="87" t="str">
        <f t="shared" si="312"/>
        <v/>
      </c>
      <c r="BL372" s="87" t="str">
        <f t="shared" si="313"/>
        <v/>
      </c>
    </row>
    <row r="373" spans="10:64" ht="12.75">
      <c r="J373" s="87">
        <f t="shared" si="324"/>
        <v>186.1</v>
      </c>
      <c r="K373" s="126">
        <v>145</v>
      </c>
      <c r="L373" s="87">
        <v>1</v>
      </c>
      <c r="M373" s="87">
        <v>20</v>
      </c>
      <c r="N373" s="87" t="s">
        <v>154</v>
      </c>
      <c r="O373" s="87" t="s">
        <v>155</v>
      </c>
      <c r="P373" s="87">
        <v>0</v>
      </c>
      <c r="Q373" s="127">
        <v>6.1580000000000003E-5</v>
      </c>
      <c r="R373" s="87">
        <v>0</v>
      </c>
      <c r="S373" s="87">
        <v>0</v>
      </c>
      <c r="T373" s="127">
        <v>1553000000</v>
      </c>
      <c r="U373" s="127">
        <v>1553000000</v>
      </c>
      <c r="V373" s="127">
        <v>2488000000</v>
      </c>
      <c r="W373" s="127">
        <v>2488000000</v>
      </c>
      <c r="X373" s="87">
        <v>0</v>
      </c>
      <c r="Y373" s="87">
        <v>0</v>
      </c>
      <c r="Z373" s="127">
        <v>1195000000</v>
      </c>
      <c r="AA373" s="127">
        <v>1.4790000000000001E-5</v>
      </c>
      <c r="AB373" s="127">
        <v>12930000000</v>
      </c>
      <c r="AC373" s="87">
        <v>0.65</v>
      </c>
      <c r="AD373" s="87" t="s">
        <v>156</v>
      </c>
      <c r="AE373" s="87" t="s">
        <v>157</v>
      </c>
      <c r="AF373" s="87" t="s">
        <v>158</v>
      </c>
      <c r="AG373" s="87" t="s">
        <v>159</v>
      </c>
      <c r="AH373" s="87" t="s">
        <v>160</v>
      </c>
      <c r="AI373" s="87" t="s">
        <v>161</v>
      </c>
      <c r="AJ373" s="87" t="s">
        <v>162</v>
      </c>
      <c r="AK373" s="87">
        <v>0</v>
      </c>
      <c r="AL373" s="87">
        <v>0</v>
      </c>
      <c r="AM373" s="87" t="s">
        <v>142</v>
      </c>
      <c r="AY373" s="133">
        <f t="shared" ref="AY373" si="338">IF(J373="", "", INT(J373))</f>
        <v>186</v>
      </c>
      <c r="AZ373" s="87">
        <f t="shared" si="302"/>
        <v>145</v>
      </c>
      <c r="BA373" s="87">
        <f t="shared" si="303"/>
        <v>146</v>
      </c>
      <c r="BB373" s="87">
        <f t="shared" si="304"/>
        <v>186</v>
      </c>
      <c r="BC373" s="87">
        <f t="shared" si="305"/>
        <v>186</v>
      </c>
      <c r="BD373" s="87" t="str">
        <f t="shared" si="306"/>
        <v>1c</v>
      </c>
      <c r="BE373" s="87" t="str">
        <f t="shared" si="307"/>
        <v>0</v>
      </c>
      <c r="BG373" s="87">
        <f t="shared" si="308"/>
        <v>186</v>
      </c>
      <c r="BH373" s="127" t="str">
        <f t="shared" si="309"/>
        <v>2.10E+11</v>
      </c>
      <c r="BI373" s="127" t="str">
        <f t="shared" si="310"/>
        <v>8.08E+10</v>
      </c>
      <c r="BJ373" s="87" t="str">
        <f t="shared" si="311"/>
        <v>7850</v>
      </c>
      <c r="BK373" s="87">
        <f t="shared" si="312"/>
        <v>1</v>
      </c>
      <c r="BL373" s="87">
        <f t="shared" si="313"/>
        <v>0.02</v>
      </c>
    </row>
    <row r="374" spans="10:64" ht="12.75">
      <c r="J374" s="87">
        <f t="shared" si="324"/>
        <v>186.2</v>
      </c>
      <c r="K374" s="126">
        <v>146</v>
      </c>
      <c r="L374" s="87">
        <v>1</v>
      </c>
      <c r="M374" s="87">
        <v>20</v>
      </c>
      <c r="N374" s="87" t="s">
        <v>154</v>
      </c>
      <c r="O374" s="87" t="s">
        <v>155</v>
      </c>
      <c r="P374" s="87">
        <v>0</v>
      </c>
      <c r="Q374" s="127">
        <v>6.1580000000000003E-5</v>
      </c>
      <c r="R374" s="87">
        <v>0</v>
      </c>
      <c r="S374" s="87">
        <v>0</v>
      </c>
      <c r="T374" s="127">
        <v>1553000000</v>
      </c>
      <c r="U374" s="127">
        <v>1553000000</v>
      </c>
      <c r="V374" s="127">
        <v>2488000000</v>
      </c>
      <c r="W374" s="127">
        <v>2488000000</v>
      </c>
      <c r="X374" s="87">
        <v>0</v>
      </c>
      <c r="Y374" s="87">
        <v>0</v>
      </c>
      <c r="Z374" s="127">
        <v>1195000000</v>
      </c>
      <c r="AA374" s="127">
        <v>1.4790000000000001E-5</v>
      </c>
      <c r="AB374" s="127">
        <v>12930000000</v>
      </c>
      <c r="AC374" s="87">
        <v>0.65</v>
      </c>
      <c r="AD374" s="87" t="s">
        <v>156</v>
      </c>
      <c r="AE374" s="87" t="s">
        <v>157</v>
      </c>
      <c r="AF374" s="87" t="s">
        <v>158</v>
      </c>
      <c r="AG374" s="87" t="s">
        <v>159</v>
      </c>
      <c r="AH374" s="87" t="s">
        <v>160</v>
      </c>
      <c r="AI374" s="87" t="s">
        <v>161</v>
      </c>
      <c r="AJ374" s="87" t="s">
        <v>162</v>
      </c>
      <c r="AK374" s="87">
        <v>0</v>
      </c>
      <c r="AL374" s="87">
        <v>0</v>
      </c>
      <c r="AM374" s="87" t="s">
        <v>142</v>
      </c>
      <c r="AY374" s="133"/>
      <c r="AZ374" s="87" t="str">
        <f t="shared" si="302"/>
        <v/>
      </c>
      <c r="BA374" s="87" t="str">
        <f t="shared" si="303"/>
        <v/>
      </c>
      <c r="BB374" s="87" t="str">
        <f t="shared" si="304"/>
        <v/>
      </c>
      <c r="BC374" s="87" t="str">
        <f t="shared" si="305"/>
        <v/>
      </c>
      <c r="BD374" s="87" t="str">
        <f t="shared" si="306"/>
        <v/>
      </c>
      <c r="BE374" s="87" t="str">
        <f t="shared" si="307"/>
        <v/>
      </c>
      <c r="BG374" s="87" t="str">
        <f t="shared" si="308"/>
        <v/>
      </c>
      <c r="BH374" s="127" t="str">
        <f t="shared" si="309"/>
        <v/>
      </c>
      <c r="BI374" s="127" t="str">
        <f t="shared" si="310"/>
        <v/>
      </c>
      <c r="BJ374" s="87" t="str">
        <f t="shared" si="311"/>
        <v/>
      </c>
      <c r="BK374" s="87" t="str">
        <f t="shared" si="312"/>
        <v/>
      </c>
      <c r="BL374" s="87" t="str">
        <f t="shared" si="313"/>
        <v/>
      </c>
    </row>
    <row r="375" spans="10:64" ht="12.75">
      <c r="J375" s="87">
        <f t="shared" si="324"/>
        <v>187.1</v>
      </c>
      <c r="K375" s="126">
        <v>146</v>
      </c>
      <c r="L375" s="87">
        <v>1</v>
      </c>
      <c r="M375" s="87">
        <v>20</v>
      </c>
      <c r="N375" s="87" t="s">
        <v>154</v>
      </c>
      <c r="O375" s="87" t="s">
        <v>155</v>
      </c>
      <c r="P375" s="87">
        <v>0</v>
      </c>
      <c r="Q375" s="127">
        <v>6.1580000000000003E-5</v>
      </c>
      <c r="R375" s="87">
        <v>0</v>
      </c>
      <c r="S375" s="87">
        <v>0</v>
      </c>
      <c r="T375" s="127">
        <v>1553000000</v>
      </c>
      <c r="U375" s="127">
        <v>1553000000</v>
      </c>
      <c r="V375" s="127">
        <v>2488000000</v>
      </c>
      <c r="W375" s="127">
        <v>2488000000</v>
      </c>
      <c r="X375" s="87">
        <v>0</v>
      </c>
      <c r="Y375" s="87">
        <v>0</v>
      </c>
      <c r="Z375" s="127">
        <v>1195000000</v>
      </c>
      <c r="AA375" s="127">
        <v>1.4790000000000001E-5</v>
      </c>
      <c r="AB375" s="127">
        <v>12930000000</v>
      </c>
      <c r="AC375" s="87">
        <v>0.65</v>
      </c>
      <c r="AD375" s="87" t="s">
        <v>156</v>
      </c>
      <c r="AE375" s="87" t="s">
        <v>157</v>
      </c>
      <c r="AF375" s="87" t="s">
        <v>158</v>
      </c>
      <c r="AG375" s="87" t="s">
        <v>159</v>
      </c>
      <c r="AH375" s="87" t="s">
        <v>160</v>
      </c>
      <c r="AI375" s="87" t="s">
        <v>161</v>
      </c>
      <c r="AJ375" s="87" t="s">
        <v>162</v>
      </c>
      <c r="AK375" s="87">
        <v>0</v>
      </c>
      <c r="AL375" s="87">
        <v>0</v>
      </c>
      <c r="AM375" s="87" t="s">
        <v>142</v>
      </c>
      <c r="AY375" s="133">
        <f t="shared" ref="AY375" si="339">IF(J375="", "", INT(J375))</f>
        <v>187</v>
      </c>
      <c r="AZ375" s="87">
        <f t="shared" si="302"/>
        <v>146</v>
      </c>
      <c r="BA375" s="87">
        <f t="shared" si="303"/>
        <v>47</v>
      </c>
      <c r="BB375" s="87">
        <f t="shared" si="304"/>
        <v>187</v>
      </c>
      <c r="BC375" s="87">
        <f t="shared" si="305"/>
        <v>187</v>
      </c>
      <c r="BD375" s="87" t="str">
        <f t="shared" si="306"/>
        <v>1c</v>
      </c>
      <c r="BE375" s="87" t="str">
        <f t="shared" si="307"/>
        <v>0</v>
      </c>
      <c r="BG375" s="87">
        <f t="shared" si="308"/>
        <v>187</v>
      </c>
      <c r="BH375" s="127" t="str">
        <f t="shared" si="309"/>
        <v>2.10E+11</v>
      </c>
      <c r="BI375" s="127" t="str">
        <f t="shared" si="310"/>
        <v>8.08E+10</v>
      </c>
      <c r="BJ375" s="87" t="str">
        <f t="shared" si="311"/>
        <v>7850</v>
      </c>
      <c r="BK375" s="87">
        <f t="shared" si="312"/>
        <v>1</v>
      </c>
      <c r="BL375" s="87">
        <f t="shared" si="313"/>
        <v>0.02</v>
      </c>
    </row>
    <row r="376" spans="10:64" ht="12.75">
      <c r="J376" s="87">
        <f t="shared" si="324"/>
        <v>187.2</v>
      </c>
      <c r="K376" s="126">
        <v>47</v>
      </c>
      <c r="L376" s="87">
        <v>1</v>
      </c>
      <c r="M376" s="87">
        <v>20</v>
      </c>
      <c r="N376" s="87" t="s">
        <v>154</v>
      </c>
      <c r="O376" s="87" t="s">
        <v>155</v>
      </c>
      <c r="P376" s="87">
        <v>0</v>
      </c>
      <c r="Q376" s="127">
        <v>6.1580000000000003E-5</v>
      </c>
      <c r="R376" s="87">
        <v>0</v>
      </c>
      <c r="S376" s="87">
        <v>0</v>
      </c>
      <c r="T376" s="127">
        <v>1553000000</v>
      </c>
      <c r="U376" s="127">
        <v>1553000000</v>
      </c>
      <c r="V376" s="127">
        <v>2488000000</v>
      </c>
      <c r="W376" s="127">
        <v>2488000000</v>
      </c>
      <c r="X376" s="87">
        <v>0</v>
      </c>
      <c r="Y376" s="87">
        <v>0</v>
      </c>
      <c r="Z376" s="127">
        <v>1195000000</v>
      </c>
      <c r="AA376" s="127">
        <v>1.4790000000000001E-5</v>
      </c>
      <c r="AB376" s="127">
        <v>12930000000</v>
      </c>
      <c r="AC376" s="87">
        <v>0.65</v>
      </c>
      <c r="AD376" s="87" t="s">
        <v>156</v>
      </c>
      <c r="AE376" s="87" t="s">
        <v>157</v>
      </c>
      <c r="AF376" s="87" t="s">
        <v>158</v>
      </c>
      <c r="AG376" s="87" t="s">
        <v>159</v>
      </c>
      <c r="AH376" s="87" t="s">
        <v>160</v>
      </c>
      <c r="AI376" s="87" t="s">
        <v>161</v>
      </c>
      <c r="AJ376" s="87" t="s">
        <v>162</v>
      </c>
      <c r="AK376" s="87">
        <v>0</v>
      </c>
      <c r="AL376" s="87">
        <v>0</v>
      </c>
      <c r="AM376" s="87" t="s">
        <v>142</v>
      </c>
      <c r="AY376" s="133"/>
      <c r="AZ376" s="87" t="str">
        <f t="shared" si="302"/>
        <v/>
      </c>
      <c r="BA376" s="87" t="str">
        <f t="shared" si="303"/>
        <v/>
      </c>
      <c r="BB376" s="87" t="str">
        <f t="shared" si="304"/>
        <v/>
      </c>
      <c r="BC376" s="87" t="str">
        <f t="shared" si="305"/>
        <v/>
      </c>
      <c r="BD376" s="87" t="str">
        <f t="shared" si="306"/>
        <v/>
      </c>
      <c r="BE376" s="87" t="str">
        <f t="shared" si="307"/>
        <v/>
      </c>
      <c r="BG376" s="87" t="str">
        <f t="shared" si="308"/>
        <v/>
      </c>
      <c r="BH376" s="127" t="str">
        <f t="shared" si="309"/>
        <v/>
      </c>
      <c r="BI376" s="127" t="str">
        <f t="shared" si="310"/>
        <v/>
      </c>
      <c r="BJ376" s="87" t="str">
        <f t="shared" si="311"/>
        <v/>
      </c>
      <c r="BK376" s="87" t="str">
        <f t="shared" si="312"/>
        <v/>
      </c>
      <c r="BL376" s="87" t="str">
        <f t="shared" si="313"/>
        <v/>
      </c>
    </row>
    <row r="377" spans="10:64" ht="12.75">
      <c r="J377" s="87">
        <f t="shared" si="324"/>
        <v>188.1</v>
      </c>
      <c r="K377" s="126">
        <v>36</v>
      </c>
      <c r="L377" s="87">
        <v>0.1</v>
      </c>
      <c r="M377" s="87">
        <v>1</v>
      </c>
      <c r="N377" s="87" t="s">
        <v>154</v>
      </c>
      <c r="O377" s="87" t="s">
        <v>155</v>
      </c>
      <c r="P377" s="87">
        <v>0</v>
      </c>
      <c r="Q377" s="127">
        <v>3.1100000000000002E-7</v>
      </c>
      <c r="R377" s="87">
        <v>0</v>
      </c>
      <c r="S377" s="87">
        <v>0</v>
      </c>
      <c r="T377" s="87">
        <v>80025.399999999994</v>
      </c>
      <c r="U377" s="87">
        <v>80025.399999999994</v>
      </c>
      <c r="V377" s="127">
        <v>12570000</v>
      </c>
      <c r="W377" s="127">
        <v>12570000</v>
      </c>
      <c r="X377" s="87">
        <v>0</v>
      </c>
      <c r="Y377" s="87">
        <v>0</v>
      </c>
      <c r="Z377" s="87">
        <v>61581.5</v>
      </c>
      <c r="AA377" s="127">
        <v>7.6209999999999998E-10</v>
      </c>
      <c r="AB377" s="127">
        <v>65310000</v>
      </c>
      <c r="AC377" s="87">
        <v>0.65</v>
      </c>
      <c r="AD377" s="87" t="s">
        <v>156</v>
      </c>
      <c r="AE377" s="87" t="s">
        <v>157</v>
      </c>
      <c r="AF377" s="87" t="s">
        <v>158</v>
      </c>
      <c r="AG377" s="87" t="s">
        <v>159</v>
      </c>
      <c r="AH377" s="87" t="s">
        <v>160</v>
      </c>
      <c r="AI377" s="87" t="s">
        <v>161</v>
      </c>
      <c r="AJ377" s="87" t="s">
        <v>162</v>
      </c>
      <c r="AK377" s="87">
        <v>0</v>
      </c>
      <c r="AL377" s="87">
        <v>0</v>
      </c>
      <c r="AM377" s="87" t="s">
        <v>142</v>
      </c>
      <c r="AY377" s="133">
        <f t="shared" ref="AY377" si="340">IF(J377="", "", INT(J377))</f>
        <v>188</v>
      </c>
      <c r="AZ377" s="87">
        <f t="shared" si="302"/>
        <v>36</v>
      </c>
      <c r="BA377" s="87">
        <f t="shared" si="303"/>
        <v>223</v>
      </c>
      <c r="BB377" s="87">
        <f t="shared" si="304"/>
        <v>188</v>
      </c>
      <c r="BC377" s="87">
        <f t="shared" si="305"/>
        <v>188</v>
      </c>
      <c r="BD377" s="87" t="str">
        <f t="shared" si="306"/>
        <v>1c</v>
      </c>
      <c r="BE377" s="87" t="str">
        <f t="shared" si="307"/>
        <v>0</v>
      </c>
      <c r="BG377" s="87">
        <f t="shared" si="308"/>
        <v>188</v>
      </c>
      <c r="BH377" s="127" t="str">
        <f t="shared" si="309"/>
        <v>2.10E+11</v>
      </c>
      <c r="BI377" s="127" t="str">
        <f t="shared" si="310"/>
        <v>8.08E+10</v>
      </c>
      <c r="BJ377" s="87" t="str">
        <f t="shared" si="311"/>
        <v>7850</v>
      </c>
      <c r="BK377" s="87">
        <f t="shared" si="312"/>
        <v>0.1</v>
      </c>
      <c r="BL377" s="87">
        <f t="shared" si="313"/>
        <v>1E-3</v>
      </c>
    </row>
    <row r="378" spans="10:64" ht="12.75">
      <c r="J378" s="87">
        <f t="shared" si="324"/>
        <v>188.2</v>
      </c>
      <c r="K378" s="126">
        <v>223</v>
      </c>
      <c r="L378" s="87">
        <v>0.1</v>
      </c>
      <c r="M378" s="87">
        <v>1</v>
      </c>
      <c r="N378" s="87" t="s">
        <v>154</v>
      </c>
      <c r="O378" s="87" t="s">
        <v>155</v>
      </c>
      <c r="P378" s="87">
        <v>0</v>
      </c>
      <c r="Q378" s="127">
        <v>3.1100000000000002E-7</v>
      </c>
      <c r="R378" s="87">
        <v>0</v>
      </c>
      <c r="S378" s="87">
        <v>0</v>
      </c>
      <c r="T378" s="87">
        <v>80025.399999999994</v>
      </c>
      <c r="U378" s="87">
        <v>80025.399999999994</v>
      </c>
      <c r="V378" s="127">
        <v>12570000</v>
      </c>
      <c r="W378" s="127">
        <v>12570000</v>
      </c>
      <c r="X378" s="87">
        <v>0</v>
      </c>
      <c r="Y378" s="87">
        <v>0</v>
      </c>
      <c r="Z378" s="87">
        <v>61581.5</v>
      </c>
      <c r="AA378" s="127">
        <v>7.6209999999999998E-10</v>
      </c>
      <c r="AB378" s="127">
        <v>65310000</v>
      </c>
      <c r="AC378" s="87">
        <v>0.65</v>
      </c>
      <c r="AD378" s="87" t="s">
        <v>156</v>
      </c>
      <c r="AE378" s="87" t="s">
        <v>157</v>
      </c>
      <c r="AF378" s="87" t="s">
        <v>158</v>
      </c>
      <c r="AG378" s="87" t="s">
        <v>159</v>
      </c>
      <c r="AH378" s="87" t="s">
        <v>160</v>
      </c>
      <c r="AI378" s="87" t="s">
        <v>161</v>
      </c>
      <c r="AJ378" s="87" t="s">
        <v>162</v>
      </c>
      <c r="AK378" s="87">
        <v>0</v>
      </c>
      <c r="AL378" s="87">
        <v>0</v>
      </c>
      <c r="AM378" s="87" t="s">
        <v>142</v>
      </c>
      <c r="AY378" s="133"/>
      <c r="AZ378" s="87" t="str">
        <f t="shared" si="302"/>
        <v/>
      </c>
      <c r="BA378" s="87" t="str">
        <f t="shared" si="303"/>
        <v/>
      </c>
      <c r="BB378" s="87" t="str">
        <f t="shared" si="304"/>
        <v/>
      </c>
      <c r="BC378" s="87" t="str">
        <f t="shared" si="305"/>
        <v/>
      </c>
      <c r="BD378" s="87" t="str">
        <f t="shared" si="306"/>
        <v/>
      </c>
      <c r="BE378" s="87" t="str">
        <f t="shared" si="307"/>
        <v/>
      </c>
      <c r="BG378" s="87" t="str">
        <f t="shared" si="308"/>
        <v/>
      </c>
      <c r="BH378" s="127" t="str">
        <f t="shared" si="309"/>
        <v/>
      </c>
      <c r="BI378" s="127" t="str">
        <f t="shared" si="310"/>
        <v/>
      </c>
      <c r="BJ378" s="87" t="str">
        <f t="shared" si="311"/>
        <v/>
      </c>
      <c r="BK378" s="87" t="str">
        <f t="shared" si="312"/>
        <v/>
      </c>
      <c r="BL378" s="87" t="str">
        <f t="shared" si="313"/>
        <v/>
      </c>
    </row>
    <row r="379" spans="10:64" ht="12.75">
      <c r="J379" s="87">
        <f t="shared" si="324"/>
        <v>189.1</v>
      </c>
      <c r="K379" s="126">
        <v>36</v>
      </c>
      <c r="L379" s="87">
        <v>0.1</v>
      </c>
      <c r="M379" s="87">
        <v>1</v>
      </c>
      <c r="N379" s="87" t="s">
        <v>154</v>
      </c>
      <c r="O379" s="87" t="s">
        <v>155</v>
      </c>
      <c r="P379" s="87">
        <v>0</v>
      </c>
      <c r="Q379" s="127">
        <v>3.1100000000000002E-7</v>
      </c>
      <c r="R379" s="87">
        <v>0</v>
      </c>
      <c r="S379" s="87">
        <v>0</v>
      </c>
      <c r="T379" s="87">
        <v>80025.399999999994</v>
      </c>
      <c r="U379" s="87">
        <v>80025.399999999994</v>
      </c>
      <c r="V379" s="127">
        <v>12570000</v>
      </c>
      <c r="W379" s="127">
        <v>12570000</v>
      </c>
      <c r="X379" s="87">
        <v>0</v>
      </c>
      <c r="Y379" s="87">
        <v>0</v>
      </c>
      <c r="Z379" s="87">
        <v>61581.5</v>
      </c>
      <c r="AA379" s="127">
        <v>7.6209999999999998E-10</v>
      </c>
      <c r="AB379" s="127">
        <v>65310000</v>
      </c>
      <c r="AC379" s="87">
        <v>0.65</v>
      </c>
      <c r="AD379" s="87" t="s">
        <v>156</v>
      </c>
      <c r="AE379" s="87" t="s">
        <v>157</v>
      </c>
      <c r="AF379" s="87" t="s">
        <v>158</v>
      </c>
      <c r="AG379" s="87" t="s">
        <v>159</v>
      </c>
      <c r="AH379" s="87" t="s">
        <v>160</v>
      </c>
      <c r="AI379" s="87" t="s">
        <v>161</v>
      </c>
      <c r="AJ379" s="87" t="s">
        <v>162</v>
      </c>
      <c r="AK379" s="87">
        <v>0</v>
      </c>
      <c r="AL379" s="87">
        <v>0</v>
      </c>
      <c r="AM379" s="87" t="s">
        <v>142</v>
      </c>
      <c r="AY379" s="133">
        <f t="shared" ref="AY379" si="341">IF(J379="", "", INT(J379))</f>
        <v>189</v>
      </c>
      <c r="AZ379" s="87">
        <f t="shared" si="302"/>
        <v>36</v>
      </c>
      <c r="BA379" s="87">
        <f t="shared" si="303"/>
        <v>224</v>
      </c>
      <c r="BB379" s="87">
        <f t="shared" si="304"/>
        <v>189</v>
      </c>
      <c r="BC379" s="87">
        <f t="shared" si="305"/>
        <v>189</v>
      </c>
      <c r="BD379" s="87" t="str">
        <f t="shared" si="306"/>
        <v>1c</v>
      </c>
      <c r="BE379" s="87" t="str">
        <f t="shared" si="307"/>
        <v>0</v>
      </c>
      <c r="BG379" s="87">
        <f t="shared" si="308"/>
        <v>189</v>
      </c>
      <c r="BH379" s="127" t="str">
        <f t="shared" si="309"/>
        <v>2.10E+11</v>
      </c>
      <c r="BI379" s="127" t="str">
        <f t="shared" si="310"/>
        <v>8.08E+10</v>
      </c>
      <c r="BJ379" s="87" t="str">
        <f t="shared" si="311"/>
        <v>7850</v>
      </c>
      <c r="BK379" s="87">
        <f t="shared" si="312"/>
        <v>0.1</v>
      </c>
      <c r="BL379" s="87">
        <f t="shared" si="313"/>
        <v>1E-3</v>
      </c>
    </row>
    <row r="380" spans="10:64" ht="12.75">
      <c r="J380" s="87">
        <f t="shared" si="324"/>
        <v>189.2</v>
      </c>
      <c r="K380" s="126">
        <v>224</v>
      </c>
      <c r="L380" s="87">
        <v>0.1</v>
      </c>
      <c r="M380" s="87">
        <v>1</v>
      </c>
      <c r="N380" s="87" t="s">
        <v>154</v>
      </c>
      <c r="O380" s="87" t="s">
        <v>155</v>
      </c>
      <c r="P380" s="87">
        <v>0</v>
      </c>
      <c r="Q380" s="127">
        <v>3.1100000000000002E-7</v>
      </c>
      <c r="R380" s="87">
        <v>0</v>
      </c>
      <c r="S380" s="87">
        <v>0</v>
      </c>
      <c r="T380" s="87">
        <v>80025.399999999994</v>
      </c>
      <c r="U380" s="87">
        <v>80025.399999999994</v>
      </c>
      <c r="V380" s="127">
        <v>12570000</v>
      </c>
      <c r="W380" s="127">
        <v>12570000</v>
      </c>
      <c r="X380" s="87">
        <v>0</v>
      </c>
      <c r="Y380" s="87">
        <v>0</v>
      </c>
      <c r="Z380" s="87">
        <v>61581.5</v>
      </c>
      <c r="AA380" s="127">
        <v>7.6209999999999998E-10</v>
      </c>
      <c r="AB380" s="127">
        <v>65310000</v>
      </c>
      <c r="AC380" s="87">
        <v>0.65</v>
      </c>
      <c r="AD380" s="87" t="s">
        <v>156</v>
      </c>
      <c r="AE380" s="87" t="s">
        <v>157</v>
      </c>
      <c r="AF380" s="87" t="s">
        <v>158</v>
      </c>
      <c r="AG380" s="87" t="s">
        <v>159</v>
      </c>
      <c r="AH380" s="87" t="s">
        <v>160</v>
      </c>
      <c r="AI380" s="87" t="s">
        <v>161</v>
      </c>
      <c r="AJ380" s="87" t="s">
        <v>162</v>
      </c>
      <c r="AK380" s="87">
        <v>0</v>
      </c>
      <c r="AL380" s="87">
        <v>0</v>
      </c>
      <c r="AM380" s="87" t="s">
        <v>142</v>
      </c>
      <c r="AY380" s="133"/>
      <c r="AZ380" s="87" t="str">
        <f t="shared" si="302"/>
        <v/>
      </c>
      <c r="BA380" s="87" t="str">
        <f t="shared" si="303"/>
        <v/>
      </c>
      <c r="BB380" s="87" t="str">
        <f t="shared" si="304"/>
        <v/>
      </c>
      <c r="BC380" s="87" t="str">
        <f t="shared" si="305"/>
        <v/>
      </c>
      <c r="BD380" s="87" t="str">
        <f t="shared" si="306"/>
        <v/>
      </c>
      <c r="BE380" s="87" t="str">
        <f t="shared" si="307"/>
        <v/>
      </c>
      <c r="BG380" s="87" t="str">
        <f t="shared" si="308"/>
        <v/>
      </c>
      <c r="BH380" s="127" t="str">
        <f t="shared" si="309"/>
        <v/>
      </c>
      <c r="BI380" s="127" t="str">
        <f t="shared" si="310"/>
        <v/>
      </c>
      <c r="BJ380" s="87" t="str">
        <f t="shared" si="311"/>
        <v/>
      </c>
      <c r="BK380" s="87" t="str">
        <f t="shared" si="312"/>
        <v/>
      </c>
      <c r="BL380" s="87" t="str">
        <f t="shared" si="313"/>
        <v/>
      </c>
    </row>
    <row r="381" spans="10:64" ht="12.75">
      <c r="J381" s="87">
        <f t="shared" si="324"/>
        <v>190.1</v>
      </c>
      <c r="K381" s="126">
        <v>21</v>
      </c>
      <c r="L381" s="87">
        <v>0.1</v>
      </c>
      <c r="M381" s="87">
        <v>1</v>
      </c>
      <c r="N381" s="87" t="s">
        <v>154</v>
      </c>
      <c r="O381" s="87" t="s">
        <v>155</v>
      </c>
      <c r="P381" s="87">
        <v>0</v>
      </c>
      <c r="Q381" s="127">
        <v>3.1100000000000002E-7</v>
      </c>
      <c r="R381" s="87">
        <v>0</v>
      </c>
      <c r="S381" s="87">
        <v>0</v>
      </c>
      <c r="T381" s="87">
        <v>80025.399999999994</v>
      </c>
      <c r="U381" s="87">
        <v>80025.399999999994</v>
      </c>
      <c r="V381" s="127">
        <v>12570000</v>
      </c>
      <c r="W381" s="127">
        <v>12570000</v>
      </c>
      <c r="X381" s="87">
        <v>0</v>
      </c>
      <c r="Y381" s="87">
        <v>0</v>
      </c>
      <c r="Z381" s="87">
        <v>61581.5</v>
      </c>
      <c r="AA381" s="127">
        <v>7.6209999999999998E-10</v>
      </c>
      <c r="AB381" s="127">
        <v>65310000</v>
      </c>
      <c r="AC381" s="87">
        <v>0.65</v>
      </c>
      <c r="AD381" s="87" t="s">
        <v>156</v>
      </c>
      <c r="AE381" s="87" t="s">
        <v>157</v>
      </c>
      <c r="AF381" s="87" t="s">
        <v>158</v>
      </c>
      <c r="AG381" s="87" t="s">
        <v>159</v>
      </c>
      <c r="AH381" s="87" t="s">
        <v>160</v>
      </c>
      <c r="AI381" s="87" t="s">
        <v>161</v>
      </c>
      <c r="AJ381" s="87" t="s">
        <v>162</v>
      </c>
      <c r="AK381" s="87">
        <v>0</v>
      </c>
      <c r="AL381" s="87">
        <v>0</v>
      </c>
      <c r="AM381" s="87" t="s">
        <v>142</v>
      </c>
      <c r="AY381" s="133">
        <f t="shared" ref="AY381" si="342">IF(J381="", "", INT(J381))</f>
        <v>190</v>
      </c>
      <c r="AZ381" s="87">
        <f t="shared" si="302"/>
        <v>21</v>
      </c>
      <c r="BA381" s="87">
        <f t="shared" si="303"/>
        <v>225</v>
      </c>
      <c r="BB381" s="87">
        <f t="shared" si="304"/>
        <v>190</v>
      </c>
      <c r="BC381" s="87">
        <f t="shared" si="305"/>
        <v>190</v>
      </c>
      <c r="BD381" s="87" t="str">
        <f t="shared" si="306"/>
        <v>1c</v>
      </c>
      <c r="BE381" s="87" t="str">
        <f t="shared" si="307"/>
        <v>0</v>
      </c>
      <c r="BG381" s="87">
        <f t="shared" si="308"/>
        <v>190</v>
      </c>
      <c r="BH381" s="127" t="str">
        <f t="shared" si="309"/>
        <v>2.10E+11</v>
      </c>
      <c r="BI381" s="127" t="str">
        <f t="shared" si="310"/>
        <v>8.08E+10</v>
      </c>
      <c r="BJ381" s="87" t="str">
        <f t="shared" si="311"/>
        <v>7850</v>
      </c>
      <c r="BK381" s="87">
        <f t="shared" si="312"/>
        <v>0.1</v>
      </c>
      <c r="BL381" s="87">
        <f t="shared" si="313"/>
        <v>1E-3</v>
      </c>
    </row>
    <row r="382" spans="10:64" ht="12.75">
      <c r="J382" s="87">
        <f t="shared" si="324"/>
        <v>190.2</v>
      </c>
      <c r="K382" s="126">
        <v>225</v>
      </c>
      <c r="L382" s="87">
        <v>0.1</v>
      </c>
      <c r="M382" s="87">
        <v>1</v>
      </c>
      <c r="N382" s="87" t="s">
        <v>154</v>
      </c>
      <c r="O382" s="87" t="s">
        <v>155</v>
      </c>
      <c r="P382" s="87">
        <v>0</v>
      </c>
      <c r="Q382" s="127">
        <v>3.1100000000000002E-7</v>
      </c>
      <c r="R382" s="87">
        <v>0</v>
      </c>
      <c r="S382" s="87">
        <v>0</v>
      </c>
      <c r="T382" s="87">
        <v>80025.399999999994</v>
      </c>
      <c r="U382" s="87">
        <v>80025.399999999994</v>
      </c>
      <c r="V382" s="127">
        <v>12570000</v>
      </c>
      <c r="W382" s="127">
        <v>12570000</v>
      </c>
      <c r="X382" s="87">
        <v>0</v>
      </c>
      <c r="Y382" s="87">
        <v>0</v>
      </c>
      <c r="Z382" s="87">
        <v>61581.5</v>
      </c>
      <c r="AA382" s="127">
        <v>7.6209999999999998E-10</v>
      </c>
      <c r="AB382" s="127">
        <v>65310000</v>
      </c>
      <c r="AC382" s="87">
        <v>0.65</v>
      </c>
      <c r="AD382" s="87" t="s">
        <v>156</v>
      </c>
      <c r="AE382" s="87" t="s">
        <v>157</v>
      </c>
      <c r="AF382" s="87" t="s">
        <v>158</v>
      </c>
      <c r="AG382" s="87" t="s">
        <v>159</v>
      </c>
      <c r="AH382" s="87" t="s">
        <v>160</v>
      </c>
      <c r="AI382" s="87" t="s">
        <v>161</v>
      </c>
      <c r="AJ382" s="87" t="s">
        <v>162</v>
      </c>
      <c r="AK382" s="87">
        <v>0</v>
      </c>
      <c r="AL382" s="87">
        <v>0</v>
      </c>
      <c r="AM382" s="87" t="s">
        <v>142</v>
      </c>
      <c r="AY382" s="133"/>
      <c r="AZ382" s="87" t="str">
        <f t="shared" si="302"/>
        <v/>
      </c>
      <c r="BA382" s="87" t="str">
        <f t="shared" si="303"/>
        <v/>
      </c>
      <c r="BB382" s="87" t="str">
        <f t="shared" si="304"/>
        <v/>
      </c>
      <c r="BC382" s="87" t="str">
        <f t="shared" si="305"/>
        <v/>
      </c>
      <c r="BD382" s="87" t="str">
        <f t="shared" si="306"/>
        <v/>
      </c>
      <c r="BE382" s="87" t="str">
        <f t="shared" si="307"/>
        <v/>
      </c>
      <c r="BG382" s="87" t="str">
        <f t="shared" si="308"/>
        <v/>
      </c>
      <c r="BH382" s="127" t="str">
        <f t="shared" si="309"/>
        <v/>
      </c>
      <c r="BI382" s="127" t="str">
        <f t="shared" si="310"/>
        <v/>
      </c>
      <c r="BJ382" s="87" t="str">
        <f t="shared" si="311"/>
        <v/>
      </c>
      <c r="BK382" s="87" t="str">
        <f t="shared" si="312"/>
        <v/>
      </c>
      <c r="BL382" s="87" t="str">
        <f t="shared" si="313"/>
        <v/>
      </c>
    </row>
    <row r="383" spans="10:64" ht="12.75">
      <c r="J383" s="87">
        <f t="shared" si="324"/>
        <v>191.1</v>
      </c>
      <c r="K383" s="126">
        <v>21</v>
      </c>
      <c r="L383" s="87">
        <v>0.1</v>
      </c>
      <c r="M383" s="87">
        <v>1</v>
      </c>
      <c r="N383" s="87" t="s">
        <v>154</v>
      </c>
      <c r="O383" s="87" t="s">
        <v>155</v>
      </c>
      <c r="P383" s="87">
        <v>0</v>
      </c>
      <c r="Q383" s="127">
        <v>3.1100000000000002E-7</v>
      </c>
      <c r="R383" s="87">
        <v>0</v>
      </c>
      <c r="S383" s="87">
        <v>0</v>
      </c>
      <c r="T383" s="87">
        <v>80025.399999999994</v>
      </c>
      <c r="U383" s="87">
        <v>80025.399999999994</v>
      </c>
      <c r="V383" s="127">
        <v>12570000</v>
      </c>
      <c r="W383" s="127">
        <v>12570000</v>
      </c>
      <c r="X383" s="87">
        <v>0</v>
      </c>
      <c r="Y383" s="87">
        <v>0</v>
      </c>
      <c r="Z383" s="87">
        <v>61581.5</v>
      </c>
      <c r="AA383" s="127">
        <v>7.6209999999999998E-10</v>
      </c>
      <c r="AB383" s="127">
        <v>65310000</v>
      </c>
      <c r="AC383" s="87">
        <v>0.65</v>
      </c>
      <c r="AD383" s="87" t="s">
        <v>156</v>
      </c>
      <c r="AE383" s="87" t="s">
        <v>157</v>
      </c>
      <c r="AF383" s="87" t="s">
        <v>158</v>
      </c>
      <c r="AG383" s="87" t="s">
        <v>159</v>
      </c>
      <c r="AH383" s="87" t="s">
        <v>160</v>
      </c>
      <c r="AI383" s="87" t="s">
        <v>161</v>
      </c>
      <c r="AJ383" s="87" t="s">
        <v>162</v>
      </c>
      <c r="AK383" s="87">
        <v>0</v>
      </c>
      <c r="AL383" s="87">
        <v>0</v>
      </c>
      <c r="AM383" s="87" t="s">
        <v>142</v>
      </c>
      <c r="AY383" s="133">
        <f t="shared" ref="AY383" si="343">IF(J383="", "", INT(J383))</f>
        <v>191</v>
      </c>
      <c r="AZ383" s="87">
        <f t="shared" si="302"/>
        <v>21</v>
      </c>
      <c r="BA383" s="87">
        <f t="shared" si="303"/>
        <v>226</v>
      </c>
      <c r="BB383" s="87">
        <f t="shared" si="304"/>
        <v>191</v>
      </c>
      <c r="BC383" s="87">
        <f t="shared" si="305"/>
        <v>191</v>
      </c>
      <c r="BD383" s="87" t="str">
        <f t="shared" si="306"/>
        <v>1c</v>
      </c>
      <c r="BE383" s="87" t="str">
        <f t="shared" si="307"/>
        <v>0</v>
      </c>
      <c r="BG383" s="87">
        <f t="shared" si="308"/>
        <v>191</v>
      </c>
      <c r="BH383" s="127" t="str">
        <f t="shared" si="309"/>
        <v>2.10E+11</v>
      </c>
      <c r="BI383" s="127" t="str">
        <f t="shared" si="310"/>
        <v>8.08E+10</v>
      </c>
      <c r="BJ383" s="87" t="str">
        <f t="shared" si="311"/>
        <v>7850</v>
      </c>
      <c r="BK383" s="87">
        <f t="shared" si="312"/>
        <v>0.1</v>
      </c>
      <c r="BL383" s="87">
        <f t="shared" si="313"/>
        <v>1E-3</v>
      </c>
    </row>
    <row r="384" spans="10:64" ht="12.75">
      <c r="J384" s="87">
        <f t="shared" si="324"/>
        <v>191.2</v>
      </c>
      <c r="K384" s="126">
        <v>226</v>
      </c>
      <c r="L384" s="87">
        <v>0.1</v>
      </c>
      <c r="M384" s="87">
        <v>1</v>
      </c>
      <c r="N384" s="87" t="s">
        <v>154</v>
      </c>
      <c r="O384" s="87" t="s">
        <v>155</v>
      </c>
      <c r="P384" s="87">
        <v>0</v>
      </c>
      <c r="Q384" s="127">
        <v>3.1100000000000002E-7</v>
      </c>
      <c r="R384" s="87">
        <v>0</v>
      </c>
      <c r="S384" s="87">
        <v>0</v>
      </c>
      <c r="T384" s="87">
        <v>80025.399999999994</v>
      </c>
      <c r="U384" s="87">
        <v>80025.399999999994</v>
      </c>
      <c r="V384" s="127">
        <v>12570000</v>
      </c>
      <c r="W384" s="127">
        <v>12570000</v>
      </c>
      <c r="X384" s="87">
        <v>0</v>
      </c>
      <c r="Y384" s="87">
        <v>0</v>
      </c>
      <c r="Z384" s="87">
        <v>61581.5</v>
      </c>
      <c r="AA384" s="127">
        <v>7.6209999999999998E-10</v>
      </c>
      <c r="AB384" s="127">
        <v>65310000</v>
      </c>
      <c r="AC384" s="87">
        <v>0.65</v>
      </c>
      <c r="AD384" s="87" t="s">
        <v>156</v>
      </c>
      <c r="AE384" s="87" t="s">
        <v>157</v>
      </c>
      <c r="AF384" s="87" t="s">
        <v>158</v>
      </c>
      <c r="AG384" s="87" t="s">
        <v>159</v>
      </c>
      <c r="AH384" s="87" t="s">
        <v>160</v>
      </c>
      <c r="AI384" s="87" t="s">
        <v>161</v>
      </c>
      <c r="AJ384" s="87" t="s">
        <v>162</v>
      </c>
      <c r="AK384" s="87">
        <v>0</v>
      </c>
      <c r="AL384" s="87">
        <v>0</v>
      </c>
      <c r="AM384" s="87" t="s">
        <v>142</v>
      </c>
      <c r="AY384" s="133"/>
      <c r="AZ384" s="87" t="str">
        <f t="shared" si="302"/>
        <v/>
      </c>
      <c r="BA384" s="87" t="str">
        <f t="shared" si="303"/>
        <v/>
      </c>
      <c r="BB384" s="87" t="str">
        <f t="shared" si="304"/>
        <v/>
      </c>
      <c r="BC384" s="87" t="str">
        <f t="shared" si="305"/>
        <v/>
      </c>
      <c r="BD384" s="87" t="str">
        <f t="shared" si="306"/>
        <v/>
      </c>
      <c r="BE384" s="87" t="str">
        <f t="shared" si="307"/>
        <v/>
      </c>
      <c r="BG384" s="87" t="str">
        <f t="shared" si="308"/>
        <v/>
      </c>
      <c r="BH384" s="127" t="str">
        <f t="shared" si="309"/>
        <v/>
      </c>
      <c r="BI384" s="127" t="str">
        <f t="shared" si="310"/>
        <v/>
      </c>
      <c r="BJ384" s="87" t="str">
        <f t="shared" si="311"/>
        <v/>
      </c>
      <c r="BK384" s="87" t="str">
        <f t="shared" si="312"/>
        <v/>
      </c>
      <c r="BL384" s="87" t="str">
        <f t="shared" si="313"/>
        <v/>
      </c>
    </row>
    <row r="385" spans="2:65" ht="12.75">
      <c r="J385" s="87">
        <f t="shared" si="324"/>
        <v>192.1</v>
      </c>
      <c r="K385" s="126">
        <v>51</v>
      </c>
      <c r="L385" s="87">
        <v>0.1</v>
      </c>
      <c r="M385" s="87">
        <v>1</v>
      </c>
      <c r="N385" s="87" t="s">
        <v>154</v>
      </c>
      <c r="O385" s="87" t="s">
        <v>155</v>
      </c>
      <c r="P385" s="87">
        <v>0</v>
      </c>
      <c r="Q385" s="127">
        <v>3.1100000000000002E-7</v>
      </c>
      <c r="R385" s="87">
        <v>0</v>
      </c>
      <c r="S385" s="87">
        <v>0</v>
      </c>
      <c r="T385" s="87">
        <v>80025.399999999994</v>
      </c>
      <c r="U385" s="87">
        <v>80025.399999999994</v>
      </c>
      <c r="V385" s="127">
        <v>12570000</v>
      </c>
      <c r="W385" s="127">
        <v>12570000</v>
      </c>
      <c r="X385" s="87">
        <v>0</v>
      </c>
      <c r="Y385" s="87">
        <v>0</v>
      </c>
      <c r="Z385" s="87">
        <v>61581.5</v>
      </c>
      <c r="AA385" s="127">
        <v>7.6209999999999998E-10</v>
      </c>
      <c r="AB385" s="127">
        <v>65310000</v>
      </c>
      <c r="AC385" s="87">
        <v>0.65</v>
      </c>
      <c r="AD385" s="87" t="s">
        <v>156</v>
      </c>
      <c r="AE385" s="87" t="s">
        <v>157</v>
      </c>
      <c r="AF385" s="87" t="s">
        <v>158</v>
      </c>
      <c r="AG385" s="87" t="s">
        <v>159</v>
      </c>
      <c r="AH385" s="87" t="s">
        <v>160</v>
      </c>
      <c r="AI385" s="87" t="s">
        <v>161</v>
      </c>
      <c r="AJ385" s="87" t="s">
        <v>162</v>
      </c>
      <c r="AK385" s="87">
        <v>0</v>
      </c>
      <c r="AL385" s="87">
        <v>0</v>
      </c>
      <c r="AM385" s="87" t="s">
        <v>142</v>
      </c>
      <c r="AY385" s="133">
        <f t="shared" ref="AY385" si="344">IF(J385="", "", INT(J385))</f>
        <v>192</v>
      </c>
      <c r="AZ385" s="87">
        <f t="shared" si="302"/>
        <v>51</v>
      </c>
      <c r="BA385" s="87">
        <f t="shared" si="303"/>
        <v>227</v>
      </c>
      <c r="BB385" s="87">
        <f t="shared" si="304"/>
        <v>192</v>
      </c>
      <c r="BC385" s="87">
        <f t="shared" si="305"/>
        <v>192</v>
      </c>
      <c r="BD385" s="87" t="str">
        <f t="shared" si="306"/>
        <v>1c</v>
      </c>
      <c r="BE385" s="87" t="str">
        <f t="shared" si="307"/>
        <v>0</v>
      </c>
      <c r="BG385" s="87">
        <f t="shared" si="308"/>
        <v>192</v>
      </c>
      <c r="BH385" s="127" t="str">
        <f t="shared" si="309"/>
        <v>2.10E+11</v>
      </c>
      <c r="BI385" s="127" t="str">
        <f t="shared" si="310"/>
        <v>8.08E+10</v>
      </c>
      <c r="BJ385" s="87" t="str">
        <f t="shared" si="311"/>
        <v>7850</v>
      </c>
      <c r="BK385" s="87">
        <f t="shared" si="312"/>
        <v>0.1</v>
      </c>
      <c r="BL385" s="87">
        <f t="shared" si="313"/>
        <v>1E-3</v>
      </c>
    </row>
    <row r="386" spans="2:65" ht="12.75">
      <c r="J386" s="87">
        <f t="shared" si="324"/>
        <v>192.2</v>
      </c>
      <c r="K386" s="126">
        <v>227</v>
      </c>
      <c r="L386" s="87">
        <v>0.1</v>
      </c>
      <c r="M386" s="87">
        <v>1</v>
      </c>
      <c r="N386" s="87" t="s">
        <v>154</v>
      </c>
      <c r="O386" s="87" t="s">
        <v>155</v>
      </c>
      <c r="P386" s="87">
        <v>0</v>
      </c>
      <c r="Q386" s="127">
        <v>3.1100000000000002E-7</v>
      </c>
      <c r="R386" s="87">
        <v>0</v>
      </c>
      <c r="S386" s="87">
        <v>0</v>
      </c>
      <c r="T386" s="87">
        <v>80025.399999999994</v>
      </c>
      <c r="U386" s="87">
        <v>80025.399999999994</v>
      </c>
      <c r="V386" s="127">
        <v>12570000</v>
      </c>
      <c r="W386" s="127">
        <v>12570000</v>
      </c>
      <c r="X386" s="87">
        <v>0</v>
      </c>
      <c r="Y386" s="87">
        <v>0</v>
      </c>
      <c r="Z386" s="87">
        <v>61581.5</v>
      </c>
      <c r="AA386" s="127">
        <v>7.6209999999999998E-10</v>
      </c>
      <c r="AB386" s="127">
        <v>65310000</v>
      </c>
      <c r="AC386" s="87">
        <v>0.65</v>
      </c>
      <c r="AD386" s="87" t="s">
        <v>156</v>
      </c>
      <c r="AE386" s="87" t="s">
        <v>157</v>
      </c>
      <c r="AF386" s="87" t="s">
        <v>158</v>
      </c>
      <c r="AG386" s="87" t="s">
        <v>159</v>
      </c>
      <c r="AH386" s="87" t="s">
        <v>160</v>
      </c>
      <c r="AI386" s="87" t="s">
        <v>161</v>
      </c>
      <c r="AJ386" s="87" t="s">
        <v>162</v>
      </c>
      <c r="AK386" s="87">
        <v>0</v>
      </c>
      <c r="AL386" s="87">
        <v>0</v>
      </c>
      <c r="AM386" s="87" t="s">
        <v>142</v>
      </c>
      <c r="AY386" s="133"/>
      <c r="AZ386" s="87" t="str">
        <f t="shared" si="302"/>
        <v/>
      </c>
      <c r="BA386" s="87" t="str">
        <f t="shared" si="303"/>
        <v/>
      </c>
      <c r="BB386" s="87" t="str">
        <f t="shared" si="304"/>
        <v/>
      </c>
      <c r="BC386" s="87" t="str">
        <f t="shared" si="305"/>
        <v/>
      </c>
      <c r="BD386" s="87" t="str">
        <f t="shared" si="306"/>
        <v/>
      </c>
      <c r="BE386" s="87" t="str">
        <f t="shared" si="307"/>
        <v/>
      </c>
      <c r="BG386" s="87" t="str">
        <f t="shared" si="308"/>
        <v/>
      </c>
      <c r="BH386" s="127" t="str">
        <f t="shared" si="309"/>
        <v/>
      </c>
      <c r="BI386" s="127" t="str">
        <f t="shared" si="310"/>
        <v/>
      </c>
      <c r="BJ386" s="87" t="str">
        <f t="shared" si="311"/>
        <v/>
      </c>
      <c r="BK386" s="87" t="str">
        <f t="shared" si="312"/>
        <v/>
      </c>
      <c r="BL386" s="87" t="str">
        <f t="shared" si="313"/>
        <v/>
      </c>
    </row>
    <row r="387" spans="2:65" ht="12.75">
      <c r="J387" s="87">
        <f t="shared" si="324"/>
        <v>193.1</v>
      </c>
      <c r="K387" s="126">
        <v>51</v>
      </c>
      <c r="L387" s="87">
        <v>0.1</v>
      </c>
      <c r="M387" s="87">
        <v>1</v>
      </c>
      <c r="N387" s="87" t="s">
        <v>154</v>
      </c>
      <c r="O387" s="87" t="s">
        <v>155</v>
      </c>
      <c r="P387" s="87">
        <v>0</v>
      </c>
      <c r="Q387" s="127">
        <v>3.1100000000000002E-7</v>
      </c>
      <c r="R387" s="87">
        <v>0</v>
      </c>
      <c r="S387" s="87">
        <v>0</v>
      </c>
      <c r="T387" s="87">
        <v>80025.399999999994</v>
      </c>
      <c r="U387" s="87">
        <v>80025.399999999994</v>
      </c>
      <c r="V387" s="127">
        <v>12570000</v>
      </c>
      <c r="W387" s="127">
        <v>12570000</v>
      </c>
      <c r="X387" s="87">
        <v>0</v>
      </c>
      <c r="Y387" s="87">
        <v>0</v>
      </c>
      <c r="Z387" s="87">
        <v>61581.5</v>
      </c>
      <c r="AA387" s="127">
        <v>7.6209999999999998E-10</v>
      </c>
      <c r="AB387" s="127">
        <v>65310000</v>
      </c>
      <c r="AC387" s="87">
        <v>0.65</v>
      </c>
      <c r="AD387" s="87" t="s">
        <v>156</v>
      </c>
      <c r="AE387" s="87" t="s">
        <v>157</v>
      </c>
      <c r="AF387" s="87" t="s">
        <v>158</v>
      </c>
      <c r="AG387" s="87" t="s">
        <v>159</v>
      </c>
      <c r="AH387" s="87" t="s">
        <v>160</v>
      </c>
      <c r="AI387" s="87" t="s">
        <v>161</v>
      </c>
      <c r="AJ387" s="87" t="s">
        <v>162</v>
      </c>
      <c r="AK387" s="87">
        <v>0</v>
      </c>
      <c r="AL387" s="87">
        <v>0</v>
      </c>
      <c r="AM387" s="87" t="s">
        <v>142</v>
      </c>
      <c r="AY387" s="133">
        <f t="shared" ref="AY387" si="345">IF(J387="", "", INT(J387))</f>
        <v>193</v>
      </c>
      <c r="AZ387" s="87">
        <f t="shared" si="302"/>
        <v>51</v>
      </c>
      <c r="BA387" s="87">
        <f t="shared" si="303"/>
        <v>228</v>
      </c>
      <c r="BB387" s="87">
        <f t="shared" si="304"/>
        <v>193</v>
      </c>
      <c r="BC387" s="87">
        <f t="shared" si="305"/>
        <v>193</v>
      </c>
      <c r="BD387" s="87" t="str">
        <f t="shared" si="306"/>
        <v>1c</v>
      </c>
      <c r="BE387" s="87" t="str">
        <f t="shared" si="307"/>
        <v>0</v>
      </c>
      <c r="BG387" s="87">
        <f t="shared" si="308"/>
        <v>193</v>
      </c>
      <c r="BH387" s="127" t="str">
        <f t="shared" si="309"/>
        <v>2.10E+11</v>
      </c>
      <c r="BI387" s="127" t="str">
        <f t="shared" si="310"/>
        <v>8.08E+10</v>
      </c>
      <c r="BJ387" s="87" t="str">
        <f t="shared" si="311"/>
        <v>7850</v>
      </c>
      <c r="BK387" s="87">
        <f t="shared" si="312"/>
        <v>0.1</v>
      </c>
      <c r="BL387" s="87">
        <f t="shared" si="313"/>
        <v>1E-3</v>
      </c>
    </row>
    <row r="388" spans="2:65" ht="12.75">
      <c r="J388" s="87">
        <f t="shared" si="324"/>
        <v>193.2</v>
      </c>
      <c r="K388" s="126">
        <v>228</v>
      </c>
      <c r="L388" s="87">
        <v>0.1</v>
      </c>
      <c r="M388" s="87">
        <v>1</v>
      </c>
      <c r="N388" s="87" t="s">
        <v>154</v>
      </c>
      <c r="O388" s="87" t="s">
        <v>155</v>
      </c>
      <c r="P388" s="87">
        <v>0</v>
      </c>
      <c r="Q388" s="127">
        <v>3.1100000000000002E-7</v>
      </c>
      <c r="R388" s="87">
        <v>0</v>
      </c>
      <c r="S388" s="87">
        <v>0</v>
      </c>
      <c r="T388" s="87">
        <v>80025.399999999994</v>
      </c>
      <c r="U388" s="87">
        <v>80025.399999999994</v>
      </c>
      <c r="V388" s="127">
        <v>12570000</v>
      </c>
      <c r="W388" s="127">
        <v>12570000</v>
      </c>
      <c r="X388" s="87">
        <v>0</v>
      </c>
      <c r="Y388" s="87">
        <v>0</v>
      </c>
      <c r="Z388" s="87">
        <v>61581.5</v>
      </c>
      <c r="AA388" s="127">
        <v>7.6209999999999998E-10</v>
      </c>
      <c r="AB388" s="127">
        <v>65310000</v>
      </c>
      <c r="AC388" s="87">
        <v>0.65</v>
      </c>
      <c r="AD388" s="87" t="s">
        <v>156</v>
      </c>
      <c r="AE388" s="87" t="s">
        <v>157</v>
      </c>
      <c r="AF388" s="87" t="s">
        <v>158</v>
      </c>
      <c r="AG388" s="87" t="s">
        <v>159</v>
      </c>
      <c r="AH388" s="87" t="s">
        <v>160</v>
      </c>
      <c r="AI388" s="87" t="s">
        <v>161</v>
      </c>
      <c r="AJ388" s="87" t="s">
        <v>162</v>
      </c>
      <c r="AK388" s="87">
        <v>0</v>
      </c>
      <c r="AL388" s="87">
        <v>0</v>
      </c>
      <c r="AM388" s="87" t="s">
        <v>142</v>
      </c>
      <c r="AY388" s="133"/>
      <c r="AZ388" s="87" t="str">
        <f t="shared" si="302"/>
        <v/>
      </c>
      <c r="BA388" s="87" t="str">
        <f t="shared" si="303"/>
        <v/>
      </c>
      <c r="BB388" s="87" t="str">
        <f t="shared" si="304"/>
        <v/>
      </c>
      <c r="BC388" s="87" t="str">
        <f t="shared" si="305"/>
        <v/>
      </c>
      <c r="BD388" s="87" t="str">
        <f t="shared" si="306"/>
        <v/>
      </c>
      <c r="BE388" s="87" t="str">
        <f t="shared" si="307"/>
        <v/>
      </c>
      <c r="BG388" s="87" t="str">
        <f t="shared" si="308"/>
        <v/>
      </c>
      <c r="BH388" s="127" t="str">
        <f t="shared" si="309"/>
        <v/>
      </c>
      <c r="BI388" s="127" t="str">
        <f t="shared" si="310"/>
        <v/>
      </c>
      <c r="BJ388" s="87" t="str">
        <f t="shared" si="311"/>
        <v/>
      </c>
      <c r="BK388" s="87" t="str">
        <f t="shared" si="312"/>
        <v/>
      </c>
      <c r="BL388" s="87" t="str">
        <f t="shared" si="313"/>
        <v/>
      </c>
    </row>
    <row r="389" spans="2:65" ht="12.75">
      <c r="B389" s="142" t="s">
        <v>81</v>
      </c>
      <c r="C389" s="142" t="s">
        <v>82</v>
      </c>
      <c r="D389" s="142" t="s">
        <v>83</v>
      </c>
      <c r="E389" s="142" t="s">
        <v>84</v>
      </c>
      <c r="F389" s="142" t="s">
        <v>85</v>
      </c>
      <c r="G389" s="142" t="s">
        <v>86</v>
      </c>
      <c r="J389" s="87">
        <f t="shared" si="324"/>
        <v>194.1</v>
      </c>
      <c r="K389" s="126">
        <v>15</v>
      </c>
      <c r="L389" s="87">
        <v>5</v>
      </c>
      <c r="M389" s="87">
        <v>35</v>
      </c>
      <c r="N389" s="87" t="s">
        <v>154</v>
      </c>
      <c r="O389" s="87" t="s">
        <v>155</v>
      </c>
      <c r="P389" s="87">
        <v>0</v>
      </c>
      <c r="Q389" s="127">
        <v>5.4589999999999999E-4</v>
      </c>
      <c r="R389" s="87">
        <v>0</v>
      </c>
      <c r="S389" s="87">
        <v>0</v>
      </c>
      <c r="T389" s="127">
        <v>353300000000</v>
      </c>
      <c r="U389" s="127">
        <v>353300000000</v>
      </c>
      <c r="V389" s="127">
        <v>22060000000</v>
      </c>
      <c r="W389" s="127">
        <v>22060000000</v>
      </c>
      <c r="X389" s="87">
        <v>0</v>
      </c>
      <c r="Y389" s="87">
        <v>0</v>
      </c>
      <c r="Z389" s="127">
        <v>271900000000</v>
      </c>
      <c r="AA389" s="87">
        <v>3.3649999999999999E-3</v>
      </c>
      <c r="AB389" s="127">
        <v>114600000000</v>
      </c>
      <c r="AC389" s="87">
        <v>0.65</v>
      </c>
      <c r="AD389" s="87" t="s">
        <v>156</v>
      </c>
      <c r="AE389" s="87" t="s">
        <v>157</v>
      </c>
      <c r="AF389" s="87" t="s">
        <v>158</v>
      </c>
      <c r="AG389" s="87" t="s">
        <v>159</v>
      </c>
      <c r="AH389" s="87" t="s">
        <v>160</v>
      </c>
      <c r="AI389" s="87" t="s">
        <v>161</v>
      </c>
      <c r="AJ389" s="87" t="s">
        <v>162</v>
      </c>
      <c r="AK389" s="87">
        <v>0</v>
      </c>
      <c r="AL389" s="87">
        <v>0</v>
      </c>
      <c r="AM389" s="87" t="s">
        <v>142</v>
      </c>
      <c r="AY389" s="133">
        <f t="shared" ref="AY389" si="346">IF(J389="", "", INT(J389))</f>
        <v>194</v>
      </c>
      <c r="AZ389" s="87">
        <f t="shared" si="302"/>
        <v>15</v>
      </c>
      <c r="BA389" s="87">
        <f t="shared" si="303"/>
        <v>229</v>
      </c>
      <c r="BB389" s="87">
        <f t="shared" si="304"/>
        <v>194</v>
      </c>
      <c r="BC389" s="87">
        <f t="shared" si="305"/>
        <v>194</v>
      </c>
      <c r="BD389" s="87" t="str">
        <f t="shared" si="306"/>
        <v>1c</v>
      </c>
      <c r="BE389" s="87" t="str">
        <f t="shared" si="307"/>
        <v>0</v>
      </c>
      <c r="BG389" s="87">
        <f t="shared" si="308"/>
        <v>194</v>
      </c>
      <c r="BH389" s="127" t="str">
        <f t="shared" si="309"/>
        <v>2.10E+11</v>
      </c>
      <c r="BI389" s="127" t="str">
        <f t="shared" si="310"/>
        <v>8.08E+10</v>
      </c>
      <c r="BJ389" s="87" t="str">
        <f t="shared" si="311"/>
        <v>7850</v>
      </c>
      <c r="BK389" s="87">
        <f t="shared" si="312"/>
        <v>5</v>
      </c>
      <c r="BL389" s="87">
        <f t="shared" si="313"/>
        <v>3.5000000000000003E-2</v>
      </c>
    </row>
    <row r="390" spans="2:65" ht="12.75">
      <c r="B390" s="142" t="s">
        <v>69</v>
      </c>
      <c r="C390" s="142" t="s">
        <v>87</v>
      </c>
      <c r="D390" s="142" t="s">
        <v>87</v>
      </c>
      <c r="E390" s="142" t="s">
        <v>88</v>
      </c>
      <c r="F390" s="142" t="s">
        <v>70</v>
      </c>
      <c r="G390" s="142" t="s">
        <v>70</v>
      </c>
      <c r="J390" s="87">
        <f t="shared" si="324"/>
        <v>194.2</v>
      </c>
      <c r="K390" s="126">
        <v>229</v>
      </c>
      <c r="L390" s="87">
        <v>5</v>
      </c>
      <c r="M390" s="87">
        <v>35</v>
      </c>
      <c r="N390" s="87" t="s">
        <v>154</v>
      </c>
      <c r="O390" s="87" t="s">
        <v>155</v>
      </c>
      <c r="P390" s="87">
        <v>0</v>
      </c>
      <c r="Q390" s="127">
        <v>5.4589999999999999E-4</v>
      </c>
      <c r="R390" s="87">
        <v>0</v>
      </c>
      <c r="S390" s="87">
        <v>0</v>
      </c>
      <c r="T390" s="127">
        <v>353300000000</v>
      </c>
      <c r="U390" s="127">
        <v>353300000000</v>
      </c>
      <c r="V390" s="127">
        <v>22060000000</v>
      </c>
      <c r="W390" s="127">
        <v>22060000000</v>
      </c>
      <c r="X390" s="87">
        <v>0</v>
      </c>
      <c r="Y390" s="87">
        <v>0</v>
      </c>
      <c r="Z390" s="127">
        <v>271900000000</v>
      </c>
      <c r="AA390" s="87">
        <v>3.3649999999999999E-3</v>
      </c>
      <c r="AB390" s="127">
        <v>114600000000</v>
      </c>
      <c r="AC390" s="87">
        <v>0.65</v>
      </c>
      <c r="AD390" s="87" t="s">
        <v>156</v>
      </c>
      <c r="AE390" s="87" t="s">
        <v>157</v>
      </c>
      <c r="AF390" s="87" t="s">
        <v>158</v>
      </c>
      <c r="AG390" s="87" t="s">
        <v>159</v>
      </c>
      <c r="AH390" s="87" t="s">
        <v>160</v>
      </c>
      <c r="AI390" s="87" t="s">
        <v>161</v>
      </c>
      <c r="AJ390" s="87" t="s">
        <v>162</v>
      </c>
      <c r="AK390" s="87">
        <v>0</v>
      </c>
      <c r="AL390" s="87">
        <v>0</v>
      </c>
      <c r="AM390" s="87" t="s">
        <v>142</v>
      </c>
      <c r="AY390" s="133"/>
      <c r="AZ390" s="87" t="str">
        <f t="shared" ref="AZ390:AZ452" si="347">IF(AY390="","",K390)</f>
        <v/>
      </c>
      <c r="BA390" s="87" t="str">
        <f t="shared" ref="BA390:BA453" si="348">IF(AY390="","",K391)</f>
        <v/>
      </c>
      <c r="BB390" s="87" t="str">
        <f t="shared" ref="BB390:BB453" si="349">IF(AY390="","",AY390)</f>
        <v/>
      </c>
      <c r="BC390" s="87" t="str">
        <f t="shared" ref="BC390:BC453" si="350">IF(AY390="","",AY390)</f>
        <v/>
      </c>
      <c r="BD390" s="87" t="str">
        <f t="shared" ref="BD390:BD453" si="351">IF(AY390="","","1c")</f>
        <v/>
      </c>
      <c r="BE390" s="87" t="str">
        <f t="shared" ref="BE390:BE453" si="352">IF(AY390="","","0")</f>
        <v/>
      </c>
      <c r="BG390" s="87" t="str">
        <f t="shared" ref="BG390:BG453" si="353">IF(AY390="","",AY390)</f>
        <v/>
      </c>
      <c r="BH390" s="127" t="str">
        <f t="shared" ref="BH390:BH453" si="354">IF(AY390="","","2.10E+11")</f>
        <v/>
      </c>
      <c r="BI390" s="127" t="str">
        <f t="shared" ref="BI390:BI453" si="355">IF(AY390="","","8.08E+10")</f>
        <v/>
      </c>
      <c r="BJ390" s="87" t="str">
        <f t="shared" ref="BJ390:BJ453" si="356">IF(AY390="","","7850")</f>
        <v/>
      </c>
      <c r="BK390" s="87" t="str">
        <f t="shared" ref="BK390:BK453" si="357">IF(AY390="","",L390)</f>
        <v/>
      </c>
      <c r="BL390" s="87" t="str">
        <f t="shared" ref="BL390:BL453" si="358">IF(AY390="","",M390/1000)</f>
        <v/>
      </c>
    </row>
    <row r="391" spans="2:65" ht="12.75">
      <c r="B391" s="142">
        <v>35</v>
      </c>
      <c r="C391" s="142">
        <v>210000000000</v>
      </c>
      <c r="D391" s="142">
        <v>80769000000</v>
      </c>
      <c r="E391" s="142">
        <v>7850</v>
      </c>
      <c r="F391" s="142">
        <v>5.1260000000000003</v>
      </c>
      <c r="G391" s="142">
        <v>6.3E-2</v>
      </c>
      <c r="J391" s="87">
        <f t="shared" si="324"/>
        <v>195.1</v>
      </c>
      <c r="K391" s="126">
        <v>229</v>
      </c>
      <c r="L391" s="87">
        <f>F391</f>
        <v>5.1260000000000003</v>
      </c>
      <c r="M391" s="87">
        <f>G391*1000</f>
        <v>63</v>
      </c>
      <c r="N391" s="87" t="s">
        <v>163</v>
      </c>
      <c r="O391" s="87" t="s">
        <v>155</v>
      </c>
      <c r="P391" s="87">
        <v>0</v>
      </c>
      <c r="Q391" s="87">
        <v>4407.1099999999997</v>
      </c>
      <c r="R391" s="87">
        <v>0</v>
      </c>
      <c r="S391" s="87">
        <v>0</v>
      </c>
      <c r="T391" s="127">
        <v>363200000000</v>
      </c>
      <c r="U391" s="127">
        <v>363200000000</v>
      </c>
      <c r="V391" s="127">
        <v>22680000000</v>
      </c>
      <c r="W391" s="127">
        <v>22680000000</v>
      </c>
      <c r="X391" s="87">
        <v>0</v>
      </c>
      <c r="Y391" s="87">
        <v>0</v>
      </c>
      <c r="Z391" s="127">
        <v>279500000000</v>
      </c>
      <c r="AA391" s="87">
        <v>27150.6</v>
      </c>
      <c r="AB391" s="127">
        <v>117900000000</v>
      </c>
      <c r="AC391" s="87">
        <v>0.65</v>
      </c>
      <c r="AD391" s="87" t="s">
        <v>156</v>
      </c>
      <c r="AE391" s="87" t="s">
        <v>157</v>
      </c>
      <c r="AF391" s="87" t="s">
        <v>158</v>
      </c>
      <c r="AG391" s="87" t="s">
        <v>159</v>
      </c>
      <c r="AH391" s="87" t="s">
        <v>160</v>
      </c>
      <c r="AI391" s="87" t="s">
        <v>161</v>
      </c>
      <c r="AJ391" s="87" t="s">
        <v>162</v>
      </c>
      <c r="AK391" s="87">
        <v>0</v>
      </c>
      <c r="AL391" s="87">
        <v>0</v>
      </c>
      <c r="AM391" s="87" t="s">
        <v>142</v>
      </c>
      <c r="AY391" s="141">
        <f t="shared" ref="AY391" si="359">IF(J391="", "", INT(J391))</f>
        <v>195</v>
      </c>
      <c r="AZ391" s="129">
        <f t="shared" si="347"/>
        <v>229</v>
      </c>
      <c r="BA391" s="129">
        <f t="shared" si="348"/>
        <v>230</v>
      </c>
      <c r="BB391" s="129">
        <f t="shared" si="349"/>
        <v>195</v>
      </c>
      <c r="BC391" s="129">
        <f t="shared" si="350"/>
        <v>195</v>
      </c>
      <c r="BD391" s="129" t="str">
        <f t="shared" si="351"/>
        <v>1c</v>
      </c>
      <c r="BE391" s="129" t="str">
        <f t="shared" si="352"/>
        <v>0</v>
      </c>
      <c r="BF391" s="129"/>
      <c r="BG391" s="129">
        <f t="shared" si="353"/>
        <v>195</v>
      </c>
      <c r="BH391" s="131" t="str">
        <f t="shared" si="354"/>
        <v>2.10E+11</v>
      </c>
      <c r="BI391" s="131" t="str">
        <f t="shared" si="355"/>
        <v>8.08E+10</v>
      </c>
      <c r="BJ391" s="129" t="str">
        <f t="shared" si="356"/>
        <v>7850</v>
      </c>
      <c r="BK391" s="129">
        <f t="shared" si="357"/>
        <v>5.1260000000000003</v>
      </c>
      <c r="BL391" s="129">
        <f t="shared" si="358"/>
        <v>6.3E-2</v>
      </c>
      <c r="BM391" s="129"/>
    </row>
    <row r="392" spans="2:65" ht="12.75">
      <c r="B392" s="142"/>
      <c r="C392" s="142"/>
      <c r="D392" s="142"/>
      <c r="E392" s="142"/>
      <c r="F392" s="142"/>
      <c r="G392" s="142"/>
      <c r="J392" s="87">
        <f t="shared" si="324"/>
        <v>195.2</v>
      </c>
      <c r="K392" s="126">
        <v>230</v>
      </c>
      <c r="L392" s="87">
        <f>L391</f>
        <v>5.1260000000000003</v>
      </c>
      <c r="M392" s="87">
        <f>M391</f>
        <v>63</v>
      </c>
      <c r="N392" s="87" t="s">
        <v>163</v>
      </c>
      <c r="O392" s="87" t="s">
        <v>155</v>
      </c>
      <c r="P392" s="87">
        <v>0</v>
      </c>
      <c r="Q392" s="87">
        <v>4407.1099999999997</v>
      </c>
      <c r="R392" s="87">
        <v>0</v>
      </c>
      <c r="S392" s="87">
        <v>0</v>
      </c>
      <c r="T392" s="127">
        <v>363200000000</v>
      </c>
      <c r="U392" s="127">
        <v>363200000000</v>
      </c>
      <c r="V392" s="127">
        <v>22680000000</v>
      </c>
      <c r="W392" s="127">
        <v>22680000000</v>
      </c>
      <c r="X392" s="87">
        <v>0</v>
      </c>
      <c r="Y392" s="87">
        <v>0</v>
      </c>
      <c r="Z392" s="127">
        <v>279500000000</v>
      </c>
      <c r="AA392" s="87">
        <v>27150.6</v>
      </c>
      <c r="AB392" s="127">
        <v>117900000000</v>
      </c>
      <c r="AC392" s="87">
        <v>0.65</v>
      </c>
      <c r="AD392" s="87" t="s">
        <v>156</v>
      </c>
      <c r="AE392" s="87" t="s">
        <v>157</v>
      </c>
      <c r="AF392" s="87" t="s">
        <v>158</v>
      </c>
      <c r="AG392" s="87" t="s">
        <v>159</v>
      </c>
      <c r="AH392" s="87" t="s">
        <v>160</v>
      </c>
      <c r="AI392" s="87" t="s">
        <v>161</v>
      </c>
      <c r="AJ392" s="87" t="s">
        <v>162</v>
      </c>
      <c r="AK392" s="87">
        <v>0</v>
      </c>
      <c r="AL392" s="87">
        <v>0</v>
      </c>
      <c r="AM392" s="87" t="s">
        <v>142</v>
      </c>
      <c r="AY392" s="141"/>
      <c r="AZ392" s="129" t="str">
        <f t="shared" si="347"/>
        <v/>
      </c>
      <c r="BA392" s="129" t="str">
        <f t="shared" si="348"/>
        <v/>
      </c>
      <c r="BB392" s="129" t="str">
        <f t="shared" si="349"/>
        <v/>
      </c>
      <c r="BC392" s="129" t="str">
        <f t="shared" si="350"/>
        <v/>
      </c>
      <c r="BD392" s="129" t="str">
        <f t="shared" si="351"/>
        <v/>
      </c>
      <c r="BE392" s="129" t="str">
        <f t="shared" si="352"/>
        <v/>
      </c>
      <c r="BF392" s="129"/>
      <c r="BG392" s="129" t="str">
        <f t="shared" si="353"/>
        <v/>
      </c>
      <c r="BH392" s="131" t="str">
        <f t="shared" si="354"/>
        <v/>
      </c>
      <c r="BI392" s="131" t="str">
        <f t="shared" si="355"/>
        <v/>
      </c>
      <c r="BJ392" s="129" t="str">
        <f t="shared" si="356"/>
        <v/>
      </c>
      <c r="BK392" s="129" t="str">
        <f t="shared" si="357"/>
        <v/>
      </c>
      <c r="BL392" s="129" t="str">
        <f t="shared" si="358"/>
        <v/>
      </c>
      <c r="BM392" s="129"/>
    </row>
    <row r="393" spans="2:65" ht="12.75">
      <c r="B393" s="142">
        <v>34</v>
      </c>
      <c r="C393" s="142">
        <v>210000000000</v>
      </c>
      <c r="D393" s="142">
        <v>80769000000</v>
      </c>
      <c r="E393" s="142">
        <v>7850</v>
      </c>
      <c r="F393" s="142">
        <v>5.1260000000000003</v>
      </c>
      <c r="G393" s="142">
        <v>6.3E-2</v>
      </c>
      <c r="J393" s="87">
        <f t="shared" si="324"/>
        <v>196.1</v>
      </c>
      <c r="K393" s="126">
        <v>230</v>
      </c>
      <c r="L393" s="87">
        <f t="shared" ref="L393" si="360">F393</f>
        <v>5.1260000000000003</v>
      </c>
      <c r="M393" s="87">
        <f t="shared" ref="M393" si="361">G393*1000</f>
        <v>63</v>
      </c>
      <c r="N393" s="87" t="s">
        <v>163</v>
      </c>
      <c r="O393" s="87" t="s">
        <v>155</v>
      </c>
      <c r="P393" s="87">
        <v>0</v>
      </c>
      <c r="Q393" s="87">
        <v>4285.5600000000004</v>
      </c>
      <c r="R393" s="87">
        <v>0</v>
      </c>
      <c r="S393" s="87">
        <v>0</v>
      </c>
      <c r="T393" s="127">
        <v>353300000000</v>
      </c>
      <c r="U393" s="127">
        <v>353300000000</v>
      </c>
      <c r="V393" s="127">
        <v>22060000000</v>
      </c>
      <c r="W393" s="127">
        <v>22060000000</v>
      </c>
      <c r="X393" s="87">
        <v>0</v>
      </c>
      <c r="Y393" s="87">
        <v>0</v>
      </c>
      <c r="Z393" s="127">
        <v>271900000000</v>
      </c>
      <c r="AA393" s="87">
        <v>26412.400000000001</v>
      </c>
      <c r="AB393" s="127">
        <v>114600000000</v>
      </c>
      <c r="AC393" s="87">
        <v>0.65</v>
      </c>
      <c r="AD393" s="87" t="s">
        <v>156</v>
      </c>
      <c r="AE393" s="87" t="s">
        <v>157</v>
      </c>
      <c r="AF393" s="87" t="s">
        <v>158</v>
      </c>
      <c r="AG393" s="87" t="s">
        <v>159</v>
      </c>
      <c r="AH393" s="87" t="s">
        <v>160</v>
      </c>
      <c r="AI393" s="87" t="s">
        <v>161</v>
      </c>
      <c r="AJ393" s="87" t="s">
        <v>162</v>
      </c>
      <c r="AK393" s="87">
        <v>0</v>
      </c>
      <c r="AL393" s="87">
        <v>0</v>
      </c>
      <c r="AM393" s="87" t="s">
        <v>142</v>
      </c>
      <c r="AY393" s="141">
        <f t="shared" ref="AY393" si="362">IF(J393="", "", INT(J393))</f>
        <v>196</v>
      </c>
      <c r="AZ393" s="129">
        <f t="shared" si="347"/>
        <v>230</v>
      </c>
      <c r="BA393" s="129">
        <f t="shared" si="348"/>
        <v>231</v>
      </c>
      <c r="BB393" s="129">
        <f t="shared" si="349"/>
        <v>196</v>
      </c>
      <c r="BC393" s="129">
        <f t="shared" si="350"/>
        <v>196</v>
      </c>
      <c r="BD393" s="129" t="str">
        <f t="shared" si="351"/>
        <v>1c</v>
      </c>
      <c r="BE393" s="129" t="str">
        <f t="shared" si="352"/>
        <v>0</v>
      </c>
      <c r="BF393" s="129"/>
      <c r="BG393" s="129">
        <f t="shared" si="353"/>
        <v>196</v>
      </c>
      <c r="BH393" s="131" t="str">
        <f t="shared" si="354"/>
        <v>2.10E+11</v>
      </c>
      <c r="BI393" s="131" t="str">
        <f t="shared" si="355"/>
        <v>8.08E+10</v>
      </c>
      <c r="BJ393" s="129" t="str">
        <f t="shared" si="356"/>
        <v>7850</v>
      </c>
      <c r="BK393" s="129">
        <f t="shared" si="357"/>
        <v>5.1260000000000003</v>
      </c>
      <c r="BL393" s="129">
        <f t="shared" si="358"/>
        <v>6.3E-2</v>
      </c>
      <c r="BM393" s="129"/>
    </row>
    <row r="394" spans="2:65" ht="12.75">
      <c r="B394" s="142"/>
      <c r="C394" s="142"/>
      <c r="D394" s="142"/>
      <c r="E394" s="142"/>
      <c r="F394" s="142"/>
      <c r="G394" s="142"/>
      <c r="J394" s="87">
        <f t="shared" si="324"/>
        <v>196.2</v>
      </c>
      <c r="K394" s="126">
        <v>231</v>
      </c>
      <c r="L394" s="87">
        <f t="shared" ref="L394:M394" si="363">L393</f>
        <v>5.1260000000000003</v>
      </c>
      <c r="M394" s="87">
        <f t="shared" si="363"/>
        <v>63</v>
      </c>
      <c r="N394" s="87" t="s">
        <v>163</v>
      </c>
      <c r="O394" s="87" t="s">
        <v>155</v>
      </c>
      <c r="P394" s="87">
        <v>0</v>
      </c>
      <c r="Q394" s="87">
        <v>4285.5600000000004</v>
      </c>
      <c r="R394" s="87">
        <v>0</v>
      </c>
      <c r="S394" s="87">
        <v>0</v>
      </c>
      <c r="T394" s="127">
        <v>353300000000</v>
      </c>
      <c r="U394" s="127">
        <v>353300000000</v>
      </c>
      <c r="V394" s="127">
        <v>22060000000</v>
      </c>
      <c r="W394" s="127">
        <v>22060000000</v>
      </c>
      <c r="X394" s="87">
        <v>0</v>
      </c>
      <c r="Y394" s="87">
        <v>0</v>
      </c>
      <c r="Z394" s="127">
        <v>271900000000</v>
      </c>
      <c r="AA394" s="87">
        <v>26412.400000000001</v>
      </c>
      <c r="AB394" s="127">
        <v>114600000000</v>
      </c>
      <c r="AC394" s="87">
        <v>0.65</v>
      </c>
      <c r="AD394" s="87" t="s">
        <v>156</v>
      </c>
      <c r="AE394" s="87" t="s">
        <v>157</v>
      </c>
      <c r="AF394" s="87" t="s">
        <v>158</v>
      </c>
      <c r="AG394" s="87" t="s">
        <v>159</v>
      </c>
      <c r="AH394" s="87" t="s">
        <v>160</v>
      </c>
      <c r="AI394" s="87" t="s">
        <v>161</v>
      </c>
      <c r="AJ394" s="87" t="s">
        <v>162</v>
      </c>
      <c r="AK394" s="87">
        <v>0</v>
      </c>
      <c r="AL394" s="87">
        <v>0</v>
      </c>
      <c r="AM394" s="87" t="s">
        <v>142</v>
      </c>
      <c r="AY394" s="141"/>
      <c r="AZ394" s="129" t="str">
        <f t="shared" si="347"/>
        <v/>
      </c>
      <c r="BA394" s="129" t="str">
        <f t="shared" si="348"/>
        <v/>
      </c>
      <c r="BB394" s="129" t="str">
        <f t="shared" si="349"/>
        <v/>
      </c>
      <c r="BC394" s="129" t="str">
        <f t="shared" si="350"/>
        <v/>
      </c>
      <c r="BD394" s="129" t="str">
        <f t="shared" si="351"/>
        <v/>
      </c>
      <c r="BE394" s="129" t="str">
        <f t="shared" si="352"/>
        <v/>
      </c>
      <c r="BF394" s="129"/>
      <c r="BG394" s="129" t="str">
        <f t="shared" si="353"/>
        <v/>
      </c>
      <c r="BH394" s="131" t="str">
        <f t="shared" si="354"/>
        <v/>
      </c>
      <c r="BI394" s="131" t="str">
        <f t="shared" si="355"/>
        <v/>
      </c>
      <c r="BJ394" s="129" t="str">
        <f t="shared" si="356"/>
        <v/>
      </c>
      <c r="BK394" s="129" t="str">
        <f t="shared" si="357"/>
        <v/>
      </c>
      <c r="BL394" s="129" t="str">
        <f t="shared" si="358"/>
        <v/>
      </c>
      <c r="BM394" s="129"/>
    </row>
    <row r="395" spans="2:65" ht="12.75">
      <c r="B395" s="142">
        <v>33</v>
      </c>
      <c r="C395" s="142">
        <v>210000000000</v>
      </c>
      <c r="D395" s="142">
        <v>80769000000</v>
      </c>
      <c r="E395" s="142">
        <v>7850</v>
      </c>
      <c r="F395" s="142">
        <v>5.1260000000000003</v>
      </c>
      <c r="G395" s="142">
        <v>6.3E-2</v>
      </c>
      <c r="J395" s="87">
        <f t="shared" si="324"/>
        <v>197.1</v>
      </c>
      <c r="K395" s="126">
        <v>231</v>
      </c>
      <c r="L395" s="87">
        <f t="shared" ref="L395" si="364">F395</f>
        <v>5.1260000000000003</v>
      </c>
      <c r="M395" s="87">
        <f t="shared" ref="M395" si="365">G395*1000</f>
        <v>63</v>
      </c>
      <c r="N395" s="87" t="s">
        <v>163</v>
      </c>
      <c r="O395" s="87" t="s">
        <v>155</v>
      </c>
      <c r="P395" s="87">
        <v>0</v>
      </c>
      <c r="Q395" s="87">
        <v>4163.93</v>
      </c>
      <c r="R395" s="87">
        <v>0</v>
      </c>
      <c r="S395" s="87">
        <v>0</v>
      </c>
      <c r="T395" s="127">
        <v>343400000000</v>
      </c>
      <c r="U395" s="127">
        <v>343400000000</v>
      </c>
      <c r="V395" s="127">
        <v>21430000000</v>
      </c>
      <c r="W395" s="127">
        <v>21430000000</v>
      </c>
      <c r="X395" s="87">
        <v>0</v>
      </c>
      <c r="Y395" s="87">
        <v>0</v>
      </c>
      <c r="Z395" s="127">
        <v>264300000000</v>
      </c>
      <c r="AA395" s="87">
        <v>25673.1</v>
      </c>
      <c r="AB395" s="127">
        <v>111400000000</v>
      </c>
      <c r="AC395" s="87">
        <v>0.65</v>
      </c>
      <c r="AD395" s="87" t="s">
        <v>156</v>
      </c>
      <c r="AE395" s="87" t="s">
        <v>157</v>
      </c>
      <c r="AF395" s="87" t="s">
        <v>158</v>
      </c>
      <c r="AG395" s="87" t="s">
        <v>159</v>
      </c>
      <c r="AH395" s="87" t="s">
        <v>160</v>
      </c>
      <c r="AI395" s="87" t="s">
        <v>161</v>
      </c>
      <c r="AJ395" s="87" t="s">
        <v>162</v>
      </c>
      <c r="AK395" s="87">
        <v>0</v>
      </c>
      <c r="AL395" s="87">
        <v>0</v>
      </c>
      <c r="AM395" s="87" t="s">
        <v>142</v>
      </c>
      <c r="AY395" s="141">
        <f t="shared" ref="AY395" si="366">IF(J395="", "", INT(J395))</f>
        <v>197</v>
      </c>
      <c r="AZ395" s="129">
        <f t="shared" si="347"/>
        <v>231</v>
      </c>
      <c r="BA395" s="129">
        <f t="shared" si="348"/>
        <v>232</v>
      </c>
      <c r="BB395" s="129">
        <f t="shared" si="349"/>
        <v>197</v>
      </c>
      <c r="BC395" s="129">
        <f t="shared" si="350"/>
        <v>197</v>
      </c>
      <c r="BD395" s="129" t="str">
        <f t="shared" si="351"/>
        <v>1c</v>
      </c>
      <c r="BE395" s="129" t="str">
        <f t="shared" si="352"/>
        <v>0</v>
      </c>
      <c r="BF395" s="129"/>
      <c r="BG395" s="129">
        <f t="shared" si="353"/>
        <v>197</v>
      </c>
      <c r="BH395" s="131" t="str">
        <f t="shared" si="354"/>
        <v>2.10E+11</v>
      </c>
      <c r="BI395" s="131" t="str">
        <f t="shared" si="355"/>
        <v>8.08E+10</v>
      </c>
      <c r="BJ395" s="129" t="str">
        <f t="shared" si="356"/>
        <v>7850</v>
      </c>
      <c r="BK395" s="129">
        <f t="shared" si="357"/>
        <v>5.1260000000000003</v>
      </c>
      <c r="BL395" s="129">
        <f t="shared" si="358"/>
        <v>6.3E-2</v>
      </c>
      <c r="BM395" s="129"/>
    </row>
    <row r="396" spans="2:65" ht="12.75">
      <c r="B396" s="142"/>
      <c r="C396" s="142"/>
      <c r="D396" s="142"/>
      <c r="E396" s="142"/>
      <c r="F396" s="142"/>
      <c r="G396" s="142"/>
      <c r="J396" s="87">
        <f t="shared" si="324"/>
        <v>197.2</v>
      </c>
      <c r="K396" s="126">
        <v>232</v>
      </c>
      <c r="L396" s="87">
        <f t="shared" ref="L396:M396" si="367">L395</f>
        <v>5.1260000000000003</v>
      </c>
      <c r="M396" s="87">
        <f t="shared" si="367"/>
        <v>63</v>
      </c>
      <c r="N396" s="87" t="s">
        <v>163</v>
      </c>
      <c r="O396" s="87" t="s">
        <v>155</v>
      </c>
      <c r="P396" s="87">
        <v>0</v>
      </c>
      <c r="Q396" s="87">
        <v>4163.93</v>
      </c>
      <c r="R396" s="87">
        <v>0</v>
      </c>
      <c r="S396" s="87">
        <v>0</v>
      </c>
      <c r="T396" s="127">
        <v>343400000000</v>
      </c>
      <c r="U396" s="127">
        <v>343400000000</v>
      </c>
      <c r="V396" s="127">
        <v>21430000000</v>
      </c>
      <c r="W396" s="127">
        <v>21430000000</v>
      </c>
      <c r="X396" s="87">
        <v>0</v>
      </c>
      <c r="Y396" s="87">
        <v>0</v>
      </c>
      <c r="Z396" s="127">
        <v>264300000000</v>
      </c>
      <c r="AA396" s="87">
        <v>25673.1</v>
      </c>
      <c r="AB396" s="127">
        <v>111400000000</v>
      </c>
      <c r="AC396" s="87">
        <v>0.65</v>
      </c>
      <c r="AD396" s="87" t="s">
        <v>156</v>
      </c>
      <c r="AE396" s="87" t="s">
        <v>157</v>
      </c>
      <c r="AF396" s="87" t="s">
        <v>158</v>
      </c>
      <c r="AG396" s="87" t="s">
        <v>159</v>
      </c>
      <c r="AH396" s="87" t="s">
        <v>160</v>
      </c>
      <c r="AI396" s="87" t="s">
        <v>161</v>
      </c>
      <c r="AJ396" s="87" t="s">
        <v>162</v>
      </c>
      <c r="AK396" s="87">
        <v>0</v>
      </c>
      <c r="AL396" s="87">
        <v>0</v>
      </c>
      <c r="AM396" s="87" t="s">
        <v>142</v>
      </c>
      <c r="AY396" s="141"/>
      <c r="AZ396" s="129" t="str">
        <f t="shared" si="347"/>
        <v/>
      </c>
      <c r="BA396" s="129" t="str">
        <f t="shared" si="348"/>
        <v/>
      </c>
      <c r="BB396" s="129" t="str">
        <f t="shared" si="349"/>
        <v/>
      </c>
      <c r="BC396" s="129" t="str">
        <f t="shared" si="350"/>
        <v/>
      </c>
      <c r="BD396" s="129" t="str">
        <f t="shared" si="351"/>
        <v/>
      </c>
      <c r="BE396" s="129" t="str">
        <f t="shared" si="352"/>
        <v/>
      </c>
      <c r="BF396" s="129"/>
      <c r="BG396" s="129" t="str">
        <f t="shared" si="353"/>
        <v/>
      </c>
      <c r="BH396" s="131" t="str">
        <f t="shared" si="354"/>
        <v/>
      </c>
      <c r="BI396" s="131" t="str">
        <f t="shared" si="355"/>
        <v/>
      </c>
      <c r="BJ396" s="129" t="str">
        <f t="shared" si="356"/>
        <v/>
      </c>
      <c r="BK396" s="129" t="str">
        <f t="shared" si="357"/>
        <v/>
      </c>
      <c r="BL396" s="129" t="str">
        <f t="shared" si="358"/>
        <v/>
      </c>
      <c r="BM396" s="129"/>
    </row>
    <row r="397" spans="2:65" ht="12.75">
      <c r="B397" s="142">
        <v>32</v>
      </c>
      <c r="C397" s="142">
        <v>210000000000</v>
      </c>
      <c r="D397" s="142">
        <v>80769000000</v>
      </c>
      <c r="E397" s="142">
        <v>7850</v>
      </c>
      <c r="F397" s="142">
        <v>5.0999999999999996</v>
      </c>
      <c r="G397" s="142">
        <v>0.05</v>
      </c>
      <c r="J397" s="87">
        <f t="shared" si="324"/>
        <v>198.1</v>
      </c>
      <c r="K397" s="126">
        <v>232</v>
      </c>
      <c r="L397" s="87">
        <f t="shared" ref="L397" si="368">F397</f>
        <v>5.0999999999999996</v>
      </c>
      <c r="M397" s="87">
        <f t="shared" ref="M397" si="369">G397*1000</f>
        <v>50</v>
      </c>
      <c r="N397" s="87" t="s">
        <v>163</v>
      </c>
      <c r="O397" s="87" t="s">
        <v>155</v>
      </c>
      <c r="P397" s="87">
        <v>0</v>
      </c>
      <c r="Q397" s="87">
        <v>4163.93</v>
      </c>
      <c r="R397" s="87">
        <v>0</v>
      </c>
      <c r="S397" s="87">
        <v>0</v>
      </c>
      <c r="T397" s="127">
        <v>343400000000</v>
      </c>
      <c r="U397" s="127">
        <v>343400000000</v>
      </c>
      <c r="V397" s="127">
        <v>21430000000</v>
      </c>
      <c r="W397" s="127">
        <v>21430000000</v>
      </c>
      <c r="X397" s="87">
        <v>0</v>
      </c>
      <c r="Y397" s="87">
        <v>0</v>
      </c>
      <c r="Z397" s="127">
        <v>264300000000</v>
      </c>
      <c r="AA397" s="87">
        <v>25673.1</v>
      </c>
      <c r="AB397" s="127">
        <v>111400000000</v>
      </c>
      <c r="AC397" s="87">
        <v>0.65</v>
      </c>
      <c r="AD397" s="87" t="s">
        <v>156</v>
      </c>
      <c r="AE397" s="87" t="s">
        <v>157</v>
      </c>
      <c r="AF397" s="87" t="s">
        <v>158</v>
      </c>
      <c r="AG397" s="87" t="s">
        <v>159</v>
      </c>
      <c r="AH397" s="87" t="s">
        <v>160</v>
      </c>
      <c r="AI397" s="87" t="s">
        <v>161</v>
      </c>
      <c r="AJ397" s="87" t="s">
        <v>162</v>
      </c>
      <c r="AK397" s="87">
        <v>0</v>
      </c>
      <c r="AL397" s="87">
        <v>0</v>
      </c>
      <c r="AM397" s="87" t="s">
        <v>142</v>
      </c>
      <c r="AY397" s="141">
        <f t="shared" ref="AY397" si="370">IF(J397="", "", INT(J397))</f>
        <v>198</v>
      </c>
      <c r="AZ397" s="129">
        <f t="shared" si="347"/>
        <v>232</v>
      </c>
      <c r="BA397" s="129">
        <f t="shared" si="348"/>
        <v>233</v>
      </c>
      <c r="BB397" s="129">
        <f t="shared" si="349"/>
        <v>198</v>
      </c>
      <c r="BC397" s="129">
        <f t="shared" si="350"/>
        <v>198</v>
      </c>
      <c r="BD397" s="129" t="str">
        <f t="shared" si="351"/>
        <v>1c</v>
      </c>
      <c r="BE397" s="129" t="str">
        <f t="shared" si="352"/>
        <v>0</v>
      </c>
      <c r="BF397" s="129"/>
      <c r="BG397" s="129">
        <f t="shared" si="353"/>
        <v>198</v>
      </c>
      <c r="BH397" s="131" t="str">
        <f t="shared" si="354"/>
        <v>2.10E+11</v>
      </c>
      <c r="BI397" s="131" t="str">
        <f t="shared" si="355"/>
        <v>8.08E+10</v>
      </c>
      <c r="BJ397" s="129" t="str">
        <f t="shared" si="356"/>
        <v>7850</v>
      </c>
      <c r="BK397" s="129">
        <f t="shared" si="357"/>
        <v>5.0999999999999996</v>
      </c>
      <c r="BL397" s="129">
        <f t="shared" si="358"/>
        <v>0.05</v>
      </c>
      <c r="BM397" s="129"/>
    </row>
    <row r="398" spans="2:65" ht="12.75">
      <c r="B398" s="142"/>
      <c r="C398" s="142"/>
      <c r="D398" s="142"/>
      <c r="E398" s="142"/>
      <c r="F398" s="142"/>
      <c r="G398" s="142"/>
      <c r="J398" s="87">
        <f t="shared" si="324"/>
        <v>198.2</v>
      </c>
      <c r="K398" s="126">
        <v>233</v>
      </c>
      <c r="L398" s="87">
        <f t="shared" ref="L398:M398" si="371">L397</f>
        <v>5.0999999999999996</v>
      </c>
      <c r="M398" s="87">
        <f t="shared" si="371"/>
        <v>50</v>
      </c>
      <c r="N398" s="87" t="s">
        <v>163</v>
      </c>
      <c r="O398" s="87" t="s">
        <v>155</v>
      </c>
      <c r="P398" s="87">
        <v>0</v>
      </c>
      <c r="Q398" s="87">
        <v>4163.93</v>
      </c>
      <c r="R398" s="87">
        <v>0</v>
      </c>
      <c r="S398" s="87">
        <v>0</v>
      </c>
      <c r="T398" s="127">
        <v>343400000000</v>
      </c>
      <c r="U398" s="127">
        <v>343400000000</v>
      </c>
      <c r="V398" s="127">
        <v>21430000000</v>
      </c>
      <c r="W398" s="127">
        <v>21430000000</v>
      </c>
      <c r="X398" s="87">
        <v>0</v>
      </c>
      <c r="Y398" s="87">
        <v>0</v>
      </c>
      <c r="Z398" s="127">
        <v>264300000000</v>
      </c>
      <c r="AA398" s="87">
        <v>25673.1</v>
      </c>
      <c r="AB398" s="127">
        <v>111400000000</v>
      </c>
      <c r="AC398" s="87">
        <v>0.65</v>
      </c>
      <c r="AD398" s="87" t="s">
        <v>156</v>
      </c>
      <c r="AE398" s="87" t="s">
        <v>157</v>
      </c>
      <c r="AF398" s="87" t="s">
        <v>158</v>
      </c>
      <c r="AG398" s="87" t="s">
        <v>159</v>
      </c>
      <c r="AH398" s="87" t="s">
        <v>160</v>
      </c>
      <c r="AI398" s="87" t="s">
        <v>161</v>
      </c>
      <c r="AJ398" s="87" t="s">
        <v>162</v>
      </c>
      <c r="AK398" s="87">
        <v>0</v>
      </c>
      <c r="AL398" s="87">
        <v>0</v>
      </c>
      <c r="AM398" s="87" t="s">
        <v>142</v>
      </c>
      <c r="AY398" s="141"/>
      <c r="AZ398" s="129" t="str">
        <f t="shared" si="347"/>
        <v/>
      </c>
      <c r="BA398" s="129" t="str">
        <f t="shared" si="348"/>
        <v/>
      </c>
      <c r="BB398" s="129" t="str">
        <f t="shared" si="349"/>
        <v/>
      </c>
      <c r="BC398" s="129" t="str">
        <f t="shared" si="350"/>
        <v/>
      </c>
      <c r="BD398" s="129" t="str">
        <f t="shared" si="351"/>
        <v/>
      </c>
      <c r="BE398" s="129" t="str">
        <f t="shared" si="352"/>
        <v/>
      </c>
      <c r="BF398" s="129"/>
      <c r="BG398" s="129" t="str">
        <f t="shared" si="353"/>
        <v/>
      </c>
      <c r="BH398" s="131" t="str">
        <f t="shared" si="354"/>
        <v/>
      </c>
      <c r="BI398" s="131" t="str">
        <f t="shared" si="355"/>
        <v/>
      </c>
      <c r="BJ398" s="129" t="str">
        <f t="shared" si="356"/>
        <v/>
      </c>
      <c r="BK398" s="129" t="str">
        <f t="shared" si="357"/>
        <v/>
      </c>
      <c r="BL398" s="129" t="str">
        <f t="shared" si="358"/>
        <v/>
      </c>
      <c r="BM398" s="129"/>
    </row>
    <row r="399" spans="2:65" ht="12.75">
      <c r="B399" s="142">
        <v>31</v>
      </c>
      <c r="C399" s="142">
        <v>210000000000</v>
      </c>
      <c r="D399" s="142">
        <v>80769000000</v>
      </c>
      <c r="E399" s="142">
        <v>7850</v>
      </c>
      <c r="F399" s="142">
        <v>5.0860000000000003</v>
      </c>
      <c r="G399" s="142">
        <v>4.2999999999999997E-2</v>
      </c>
      <c r="J399" s="87">
        <f t="shared" si="324"/>
        <v>199.1</v>
      </c>
      <c r="K399" s="126">
        <v>233</v>
      </c>
      <c r="L399" s="87">
        <f t="shared" ref="L399" si="372">F399</f>
        <v>5.0860000000000003</v>
      </c>
      <c r="M399" s="87">
        <f t="shared" ref="M399" si="373">G399*1000</f>
        <v>43</v>
      </c>
      <c r="N399" s="87" t="s">
        <v>163</v>
      </c>
      <c r="O399" s="87" t="s">
        <v>155</v>
      </c>
      <c r="P399" s="87">
        <v>0</v>
      </c>
      <c r="Q399" s="87">
        <v>4163.93</v>
      </c>
      <c r="R399" s="87">
        <v>0</v>
      </c>
      <c r="S399" s="87">
        <v>0</v>
      </c>
      <c r="T399" s="127">
        <v>343400000000</v>
      </c>
      <c r="U399" s="127">
        <v>343400000000</v>
      </c>
      <c r="V399" s="127">
        <v>21430000000</v>
      </c>
      <c r="W399" s="127">
        <v>21430000000</v>
      </c>
      <c r="X399" s="87">
        <v>0</v>
      </c>
      <c r="Y399" s="87">
        <v>0</v>
      </c>
      <c r="Z399" s="127">
        <v>264300000000</v>
      </c>
      <c r="AA399" s="87">
        <v>25673.1</v>
      </c>
      <c r="AB399" s="127">
        <v>111400000000</v>
      </c>
      <c r="AC399" s="87">
        <v>0.65</v>
      </c>
      <c r="AD399" s="87" t="s">
        <v>156</v>
      </c>
      <c r="AE399" s="87" t="s">
        <v>157</v>
      </c>
      <c r="AF399" s="87" t="s">
        <v>158</v>
      </c>
      <c r="AG399" s="87" t="s">
        <v>159</v>
      </c>
      <c r="AH399" s="87" t="s">
        <v>160</v>
      </c>
      <c r="AI399" s="87" t="s">
        <v>161</v>
      </c>
      <c r="AJ399" s="87" t="s">
        <v>162</v>
      </c>
      <c r="AK399" s="87">
        <v>0</v>
      </c>
      <c r="AL399" s="87">
        <v>0</v>
      </c>
      <c r="AM399" s="87" t="s">
        <v>142</v>
      </c>
      <c r="AY399" s="141">
        <f t="shared" ref="AY399" si="374">IF(J399="", "", INT(J399))</f>
        <v>199</v>
      </c>
      <c r="AZ399" s="129">
        <f t="shared" si="347"/>
        <v>233</v>
      </c>
      <c r="BA399" s="129">
        <f t="shared" si="348"/>
        <v>234</v>
      </c>
      <c r="BB399" s="129">
        <f t="shared" si="349"/>
        <v>199</v>
      </c>
      <c r="BC399" s="129">
        <f t="shared" si="350"/>
        <v>199</v>
      </c>
      <c r="BD399" s="129" t="str">
        <f t="shared" si="351"/>
        <v>1c</v>
      </c>
      <c r="BE399" s="129" t="str">
        <f t="shared" si="352"/>
        <v>0</v>
      </c>
      <c r="BF399" s="129"/>
      <c r="BG399" s="129">
        <f t="shared" si="353"/>
        <v>199</v>
      </c>
      <c r="BH399" s="131" t="str">
        <f t="shared" si="354"/>
        <v>2.10E+11</v>
      </c>
      <c r="BI399" s="131" t="str">
        <f t="shared" si="355"/>
        <v>8.08E+10</v>
      </c>
      <c r="BJ399" s="129" t="str">
        <f t="shared" si="356"/>
        <v>7850</v>
      </c>
      <c r="BK399" s="129">
        <f t="shared" si="357"/>
        <v>5.0860000000000003</v>
      </c>
      <c r="BL399" s="129">
        <f t="shared" si="358"/>
        <v>4.2999999999999997E-2</v>
      </c>
      <c r="BM399" s="129"/>
    </row>
    <row r="400" spans="2:65" ht="12.75">
      <c r="B400" s="142"/>
      <c r="C400" s="142"/>
      <c r="D400" s="142"/>
      <c r="E400" s="142"/>
      <c r="F400" s="142"/>
      <c r="G400" s="142"/>
      <c r="J400" s="87">
        <f t="shared" si="324"/>
        <v>199.2</v>
      </c>
      <c r="K400" s="126">
        <v>234</v>
      </c>
      <c r="L400" s="87">
        <f t="shared" ref="L400:M400" si="375">L399</f>
        <v>5.0860000000000003</v>
      </c>
      <c r="M400" s="87">
        <f t="shared" si="375"/>
        <v>43</v>
      </c>
      <c r="N400" s="87" t="s">
        <v>163</v>
      </c>
      <c r="O400" s="87" t="s">
        <v>155</v>
      </c>
      <c r="P400" s="87">
        <v>0</v>
      </c>
      <c r="Q400" s="87">
        <v>4163.93</v>
      </c>
      <c r="R400" s="87">
        <v>0</v>
      </c>
      <c r="S400" s="87">
        <v>0</v>
      </c>
      <c r="T400" s="127">
        <v>343400000000</v>
      </c>
      <c r="U400" s="127">
        <v>343400000000</v>
      </c>
      <c r="V400" s="127">
        <v>21430000000</v>
      </c>
      <c r="W400" s="127">
        <v>21430000000</v>
      </c>
      <c r="X400" s="87">
        <v>0</v>
      </c>
      <c r="Y400" s="87">
        <v>0</v>
      </c>
      <c r="Z400" s="127">
        <v>264300000000</v>
      </c>
      <c r="AA400" s="87">
        <v>25673.1</v>
      </c>
      <c r="AB400" s="127">
        <v>111400000000</v>
      </c>
      <c r="AC400" s="87">
        <v>0.65</v>
      </c>
      <c r="AD400" s="87" t="s">
        <v>156</v>
      </c>
      <c r="AE400" s="87" t="s">
        <v>157</v>
      </c>
      <c r="AF400" s="87" t="s">
        <v>158</v>
      </c>
      <c r="AG400" s="87" t="s">
        <v>159</v>
      </c>
      <c r="AH400" s="87" t="s">
        <v>160</v>
      </c>
      <c r="AI400" s="87" t="s">
        <v>161</v>
      </c>
      <c r="AJ400" s="87" t="s">
        <v>162</v>
      </c>
      <c r="AK400" s="87">
        <v>0</v>
      </c>
      <c r="AL400" s="87">
        <v>0</v>
      </c>
      <c r="AM400" s="87" t="s">
        <v>142</v>
      </c>
      <c r="AY400" s="141"/>
      <c r="AZ400" s="129" t="str">
        <f t="shared" si="347"/>
        <v/>
      </c>
      <c r="BA400" s="129" t="str">
        <f t="shared" si="348"/>
        <v/>
      </c>
      <c r="BB400" s="129" t="str">
        <f t="shared" si="349"/>
        <v/>
      </c>
      <c r="BC400" s="129" t="str">
        <f t="shared" si="350"/>
        <v/>
      </c>
      <c r="BD400" s="129" t="str">
        <f t="shared" si="351"/>
        <v/>
      </c>
      <c r="BE400" s="129" t="str">
        <f t="shared" si="352"/>
        <v/>
      </c>
      <c r="BF400" s="129"/>
      <c r="BG400" s="129" t="str">
        <f t="shared" si="353"/>
        <v/>
      </c>
      <c r="BH400" s="131" t="str">
        <f t="shared" si="354"/>
        <v/>
      </c>
      <c r="BI400" s="131" t="str">
        <f t="shared" si="355"/>
        <v/>
      </c>
      <c r="BJ400" s="129" t="str">
        <f t="shared" si="356"/>
        <v/>
      </c>
      <c r="BK400" s="129" t="str">
        <f t="shared" si="357"/>
        <v/>
      </c>
      <c r="BL400" s="129" t="str">
        <f t="shared" si="358"/>
        <v/>
      </c>
      <c r="BM400" s="129"/>
    </row>
    <row r="401" spans="2:65" ht="12.75">
      <c r="B401" s="142">
        <v>30</v>
      </c>
      <c r="C401" s="142">
        <v>210000000000</v>
      </c>
      <c r="D401" s="142">
        <v>80769000000</v>
      </c>
      <c r="E401" s="142">
        <v>7850</v>
      </c>
      <c r="F401" s="142">
        <v>5.08</v>
      </c>
      <c r="G401" s="142">
        <v>0.04</v>
      </c>
      <c r="J401" s="87">
        <f t="shared" si="324"/>
        <v>200.1</v>
      </c>
      <c r="K401" s="126">
        <v>234</v>
      </c>
      <c r="L401" s="87">
        <f t="shared" ref="L401" si="376">F401</f>
        <v>5.08</v>
      </c>
      <c r="M401" s="87">
        <f t="shared" ref="M401" si="377">G401*1000</f>
        <v>40</v>
      </c>
      <c r="N401" s="87" t="s">
        <v>163</v>
      </c>
      <c r="O401" s="87" t="s">
        <v>155</v>
      </c>
      <c r="P401" s="87">
        <v>0</v>
      </c>
      <c r="Q401" s="87">
        <v>4042.29</v>
      </c>
      <c r="R401" s="87">
        <v>0</v>
      </c>
      <c r="S401" s="87">
        <v>0</v>
      </c>
      <c r="T401" s="127">
        <v>333500000000</v>
      </c>
      <c r="U401" s="127">
        <v>333500000000</v>
      </c>
      <c r="V401" s="127">
        <v>20800000000</v>
      </c>
      <c r="W401" s="127">
        <v>20800000000</v>
      </c>
      <c r="X401" s="87">
        <v>0</v>
      </c>
      <c r="Y401" s="87">
        <v>0</v>
      </c>
      <c r="Z401" s="127">
        <v>256600000000</v>
      </c>
      <c r="AA401" s="87">
        <v>24933</v>
      </c>
      <c r="AB401" s="127">
        <v>108100000000</v>
      </c>
      <c r="AC401" s="87">
        <v>0.65</v>
      </c>
      <c r="AD401" s="87" t="s">
        <v>156</v>
      </c>
      <c r="AE401" s="87" t="s">
        <v>157</v>
      </c>
      <c r="AF401" s="87" t="s">
        <v>158</v>
      </c>
      <c r="AG401" s="87" t="s">
        <v>159</v>
      </c>
      <c r="AH401" s="87" t="s">
        <v>160</v>
      </c>
      <c r="AI401" s="87" t="s">
        <v>161</v>
      </c>
      <c r="AJ401" s="87" t="s">
        <v>162</v>
      </c>
      <c r="AK401" s="87">
        <v>0</v>
      </c>
      <c r="AL401" s="87">
        <v>0</v>
      </c>
      <c r="AM401" s="87" t="s">
        <v>142</v>
      </c>
      <c r="AY401" s="141">
        <f t="shared" ref="AY401" si="378">IF(J401="", "", INT(J401))</f>
        <v>200</v>
      </c>
      <c r="AZ401" s="129">
        <f t="shared" si="347"/>
        <v>234</v>
      </c>
      <c r="BA401" s="129">
        <f t="shared" si="348"/>
        <v>235</v>
      </c>
      <c r="BB401" s="129">
        <f t="shared" si="349"/>
        <v>200</v>
      </c>
      <c r="BC401" s="129">
        <f t="shared" si="350"/>
        <v>200</v>
      </c>
      <c r="BD401" s="129" t="str">
        <f t="shared" si="351"/>
        <v>1c</v>
      </c>
      <c r="BE401" s="129" t="str">
        <f t="shared" si="352"/>
        <v>0</v>
      </c>
      <c r="BF401" s="129"/>
      <c r="BG401" s="129">
        <f t="shared" si="353"/>
        <v>200</v>
      </c>
      <c r="BH401" s="131" t="str">
        <f t="shared" si="354"/>
        <v>2.10E+11</v>
      </c>
      <c r="BI401" s="131" t="str">
        <f t="shared" si="355"/>
        <v>8.08E+10</v>
      </c>
      <c r="BJ401" s="129" t="str">
        <f t="shared" si="356"/>
        <v>7850</v>
      </c>
      <c r="BK401" s="129">
        <f t="shared" si="357"/>
        <v>5.08</v>
      </c>
      <c r="BL401" s="129">
        <f t="shared" si="358"/>
        <v>0.04</v>
      </c>
      <c r="BM401" s="129"/>
    </row>
    <row r="402" spans="2:65" ht="12.75">
      <c r="B402" s="142"/>
      <c r="C402" s="142"/>
      <c r="D402" s="142"/>
      <c r="E402" s="142"/>
      <c r="F402" s="142"/>
      <c r="G402" s="142"/>
      <c r="J402" s="87">
        <f t="shared" si="324"/>
        <v>200.2</v>
      </c>
      <c r="K402" s="126">
        <v>235</v>
      </c>
      <c r="L402" s="87">
        <f t="shared" ref="L402:M402" si="379">L401</f>
        <v>5.08</v>
      </c>
      <c r="M402" s="87">
        <f t="shared" si="379"/>
        <v>40</v>
      </c>
      <c r="N402" s="87" t="s">
        <v>163</v>
      </c>
      <c r="O402" s="87" t="s">
        <v>155</v>
      </c>
      <c r="P402" s="87">
        <v>0</v>
      </c>
      <c r="Q402" s="87">
        <v>4042.29</v>
      </c>
      <c r="R402" s="87">
        <v>0</v>
      </c>
      <c r="S402" s="87">
        <v>0</v>
      </c>
      <c r="T402" s="127">
        <v>333500000000</v>
      </c>
      <c r="U402" s="127">
        <v>333500000000</v>
      </c>
      <c r="V402" s="127">
        <v>20800000000</v>
      </c>
      <c r="W402" s="127">
        <v>20800000000</v>
      </c>
      <c r="X402" s="87">
        <v>0</v>
      </c>
      <c r="Y402" s="87">
        <v>0</v>
      </c>
      <c r="Z402" s="127">
        <v>256600000000</v>
      </c>
      <c r="AA402" s="87">
        <v>24933</v>
      </c>
      <c r="AB402" s="127">
        <v>108100000000</v>
      </c>
      <c r="AC402" s="87">
        <v>0.65</v>
      </c>
      <c r="AD402" s="87" t="s">
        <v>156</v>
      </c>
      <c r="AE402" s="87" t="s">
        <v>157</v>
      </c>
      <c r="AF402" s="87" t="s">
        <v>158</v>
      </c>
      <c r="AG402" s="87" t="s">
        <v>159</v>
      </c>
      <c r="AH402" s="87" t="s">
        <v>160</v>
      </c>
      <c r="AI402" s="87" t="s">
        <v>161</v>
      </c>
      <c r="AJ402" s="87" t="s">
        <v>162</v>
      </c>
      <c r="AK402" s="87">
        <v>0</v>
      </c>
      <c r="AL402" s="87">
        <v>0</v>
      </c>
      <c r="AM402" s="87" t="s">
        <v>142</v>
      </c>
      <c r="AY402" s="141"/>
      <c r="AZ402" s="129" t="str">
        <f t="shared" si="347"/>
        <v/>
      </c>
      <c r="BA402" s="129" t="str">
        <f t="shared" si="348"/>
        <v/>
      </c>
      <c r="BB402" s="129" t="str">
        <f t="shared" si="349"/>
        <v/>
      </c>
      <c r="BC402" s="129" t="str">
        <f t="shared" si="350"/>
        <v/>
      </c>
      <c r="BD402" s="129" t="str">
        <f t="shared" si="351"/>
        <v/>
      </c>
      <c r="BE402" s="129" t="str">
        <f t="shared" si="352"/>
        <v/>
      </c>
      <c r="BF402" s="129"/>
      <c r="BG402" s="129" t="str">
        <f t="shared" si="353"/>
        <v/>
      </c>
      <c r="BH402" s="131" t="str">
        <f t="shared" si="354"/>
        <v/>
      </c>
      <c r="BI402" s="131" t="str">
        <f t="shared" si="355"/>
        <v/>
      </c>
      <c r="BJ402" s="129" t="str">
        <f t="shared" si="356"/>
        <v/>
      </c>
      <c r="BK402" s="129" t="str">
        <f t="shared" si="357"/>
        <v/>
      </c>
      <c r="BL402" s="129" t="str">
        <f t="shared" si="358"/>
        <v/>
      </c>
      <c r="BM402" s="129"/>
    </row>
    <row r="403" spans="2:65" ht="12.75">
      <c r="B403" s="142">
        <v>29</v>
      </c>
      <c r="C403" s="142">
        <v>210000000000</v>
      </c>
      <c r="D403" s="142">
        <v>80769000000</v>
      </c>
      <c r="E403" s="142">
        <v>7850</v>
      </c>
      <c r="F403" s="142">
        <v>5.0759999999999996</v>
      </c>
      <c r="G403" s="142">
        <v>3.7999999999999999E-2</v>
      </c>
      <c r="J403" s="87">
        <f t="shared" si="324"/>
        <v>201.1</v>
      </c>
      <c r="K403" s="126">
        <v>235</v>
      </c>
      <c r="L403" s="87">
        <f t="shared" ref="L403" si="380">F403</f>
        <v>5.0759999999999996</v>
      </c>
      <c r="M403" s="87">
        <f t="shared" ref="M403" si="381">G403*1000</f>
        <v>38</v>
      </c>
      <c r="N403" s="87" t="s">
        <v>163</v>
      </c>
      <c r="O403" s="87" t="s">
        <v>155</v>
      </c>
      <c r="P403" s="87">
        <v>0</v>
      </c>
      <c r="Q403" s="87">
        <v>3920.59</v>
      </c>
      <c r="R403" s="87">
        <v>0</v>
      </c>
      <c r="S403" s="87">
        <v>0</v>
      </c>
      <c r="T403" s="127">
        <v>323600000000</v>
      </c>
      <c r="U403" s="127">
        <v>323600000000</v>
      </c>
      <c r="V403" s="127">
        <v>20180000000</v>
      </c>
      <c r="W403" s="127">
        <v>20180000000</v>
      </c>
      <c r="X403" s="87">
        <v>0</v>
      </c>
      <c r="Y403" s="87">
        <v>0</v>
      </c>
      <c r="Z403" s="127">
        <v>249000000000</v>
      </c>
      <c r="AA403" s="87">
        <v>24192.1</v>
      </c>
      <c r="AB403" s="127">
        <v>104900000000</v>
      </c>
      <c r="AC403" s="87">
        <v>0.65</v>
      </c>
      <c r="AD403" s="87" t="s">
        <v>156</v>
      </c>
      <c r="AE403" s="87" t="s">
        <v>157</v>
      </c>
      <c r="AF403" s="87" t="s">
        <v>158</v>
      </c>
      <c r="AG403" s="87" t="s">
        <v>159</v>
      </c>
      <c r="AH403" s="87" t="s">
        <v>160</v>
      </c>
      <c r="AI403" s="87" t="s">
        <v>161</v>
      </c>
      <c r="AJ403" s="87" t="s">
        <v>162</v>
      </c>
      <c r="AK403" s="87">
        <v>0</v>
      </c>
      <c r="AL403" s="87">
        <v>0</v>
      </c>
      <c r="AM403" s="87" t="s">
        <v>142</v>
      </c>
      <c r="AY403" s="141">
        <f t="shared" ref="AY403" si="382">IF(J403="", "", INT(J403))</f>
        <v>201</v>
      </c>
      <c r="AZ403" s="129">
        <f t="shared" si="347"/>
        <v>235</v>
      </c>
      <c r="BA403" s="129">
        <f t="shared" si="348"/>
        <v>236</v>
      </c>
      <c r="BB403" s="129">
        <f t="shared" si="349"/>
        <v>201</v>
      </c>
      <c r="BC403" s="129">
        <f t="shared" si="350"/>
        <v>201</v>
      </c>
      <c r="BD403" s="129" t="str">
        <f t="shared" si="351"/>
        <v>1c</v>
      </c>
      <c r="BE403" s="129" t="str">
        <f t="shared" si="352"/>
        <v>0</v>
      </c>
      <c r="BF403" s="129"/>
      <c r="BG403" s="129">
        <f t="shared" si="353"/>
        <v>201</v>
      </c>
      <c r="BH403" s="131" t="str">
        <f t="shared" si="354"/>
        <v>2.10E+11</v>
      </c>
      <c r="BI403" s="131" t="str">
        <f t="shared" si="355"/>
        <v>8.08E+10</v>
      </c>
      <c r="BJ403" s="129" t="str">
        <f t="shared" si="356"/>
        <v>7850</v>
      </c>
      <c r="BK403" s="129">
        <f t="shared" si="357"/>
        <v>5.0759999999999996</v>
      </c>
      <c r="BL403" s="129">
        <f t="shared" si="358"/>
        <v>3.7999999999999999E-2</v>
      </c>
      <c r="BM403" s="129"/>
    </row>
    <row r="404" spans="2:65" ht="12.75">
      <c r="B404" s="142"/>
      <c r="C404" s="142"/>
      <c r="D404" s="142"/>
      <c r="E404" s="142"/>
      <c r="F404" s="142"/>
      <c r="G404" s="142"/>
      <c r="J404" s="87">
        <f t="shared" si="324"/>
        <v>201.2</v>
      </c>
      <c r="K404" s="126">
        <v>236</v>
      </c>
      <c r="L404" s="87">
        <f t="shared" ref="L404:M404" si="383">L403</f>
        <v>5.0759999999999996</v>
      </c>
      <c r="M404" s="87">
        <f t="shared" si="383"/>
        <v>38</v>
      </c>
      <c r="N404" s="87" t="s">
        <v>163</v>
      </c>
      <c r="O404" s="87" t="s">
        <v>155</v>
      </c>
      <c r="P404" s="87">
        <v>0</v>
      </c>
      <c r="Q404" s="87">
        <v>3920.59</v>
      </c>
      <c r="R404" s="87">
        <v>0</v>
      </c>
      <c r="S404" s="87">
        <v>0</v>
      </c>
      <c r="T404" s="127">
        <v>323600000000</v>
      </c>
      <c r="U404" s="127">
        <v>323600000000</v>
      </c>
      <c r="V404" s="127">
        <v>20180000000</v>
      </c>
      <c r="W404" s="127">
        <v>20180000000</v>
      </c>
      <c r="X404" s="87">
        <v>0</v>
      </c>
      <c r="Y404" s="87">
        <v>0</v>
      </c>
      <c r="Z404" s="127">
        <v>249000000000</v>
      </c>
      <c r="AA404" s="87">
        <v>24192.1</v>
      </c>
      <c r="AB404" s="127">
        <v>104900000000</v>
      </c>
      <c r="AC404" s="87">
        <v>0.65</v>
      </c>
      <c r="AD404" s="87" t="s">
        <v>156</v>
      </c>
      <c r="AE404" s="87" t="s">
        <v>157</v>
      </c>
      <c r="AF404" s="87" t="s">
        <v>158</v>
      </c>
      <c r="AG404" s="87" t="s">
        <v>159</v>
      </c>
      <c r="AH404" s="87" t="s">
        <v>160</v>
      </c>
      <c r="AI404" s="87" t="s">
        <v>161</v>
      </c>
      <c r="AJ404" s="87" t="s">
        <v>162</v>
      </c>
      <c r="AK404" s="87">
        <v>0</v>
      </c>
      <c r="AL404" s="87">
        <v>0</v>
      </c>
      <c r="AM404" s="87" t="s">
        <v>142</v>
      </c>
      <c r="AY404" s="141"/>
      <c r="AZ404" s="129" t="str">
        <f t="shared" si="347"/>
        <v/>
      </c>
      <c r="BA404" s="129" t="str">
        <f t="shared" si="348"/>
        <v/>
      </c>
      <c r="BB404" s="129" t="str">
        <f t="shared" si="349"/>
        <v/>
      </c>
      <c r="BC404" s="129" t="str">
        <f t="shared" si="350"/>
        <v/>
      </c>
      <c r="BD404" s="129" t="str">
        <f t="shared" si="351"/>
        <v/>
      </c>
      <c r="BE404" s="129" t="str">
        <f t="shared" si="352"/>
        <v/>
      </c>
      <c r="BF404" s="129"/>
      <c r="BG404" s="129" t="str">
        <f t="shared" si="353"/>
        <v/>
      </c>
      <c r="BH404" s="131" t="str">
        <f t="shared" si="354"/>
        <v/>
      </c>
      <c r="BI404" s="131" t="str">
        <f t="shared" si="355"/>
        <v/>
      </c>
      <c r="BJ404" s="129" t="str">
        <f t="shared" si="356"/>
        <v/>
      </c>
      <c r="BK404" s="129" t="str">
        <f t="shared" si="357"/>
        <v/>
      </c>
      <c r="BL404" s="129" t="str">
        <f t="shared" si="358"/>
        <v/>
      </c>
      <c r="BM404" s="129"/>
    </row>
    <row r="405" spans="2:65" ht="12.75">
      <c r="B405" s="142">
        <v>28</v>
      </c>
      <c r="C405" s="142">
        <v>210000000000</v>
      </c>
      <c r="D405" s="142">
        <v>80769000000</v>
      </c>
      <c r="E405" s="142">
        <v>7850</v>
      </c>
      <c r="F405" s="142">
        <v>5.0739999999999998</v>
      </c>
      <c r="G405" s="142">
        <v>3.6999999999999998E-2</v>
      </c>
      <c r="J405" s="87">
        <f t="shared" si="324"/>
        <v>202.1</v>
      </c>
      <c r="K405" s="126">
        <v>236</v>
      </c>
      <c r="L405" s="87">
        <f t="shared" ref="L405" si="384">F405</f>
        <v>5.0739999999999998</v>
      </c>
      <c r="M405" s="87">
        <f t="shared" ref="M405" si="385">G405*1000</f>
        <v>37</v>
      </c>
      <c r="N405" s="87" t="s">
        <v>163</v>
      </c>
      <c r="O405" s="87" t="s">
        <v>155</v>
      </c>
      <c r="P405" s="87">
        <v>0</v>
      </c>
      <c r="Q405" s="87">
        <v>3798.82</v>
      </c>
      <c r="R405" s="87">
        <v>0</v>
      </c>
      <c r="S405" s="87">
        <v>0</v>
      </c>
      <c r="T405" s="127">
        <v>313700000000</v>
      </c>
      <c r="U405" s="127">
        <v>313700000000</v>
      </c>
      <c r="V405" s="127">
        <v>19550000000</v>
      </c>
      <c r="W405" s="127">
        <v>19550000000</v>
      </c>
      <c r="X405" s="87">
        <v>0</v>
      </c>
      <c r="Y405" s="87">
        <v>0</v>
      </c>
      <c r="Z405" s="127">
        <v>241400000000</v>
      </c>
      <c r="AA405" s="87">
        <v>23450</v>
      </c>
      <c r="AB405" s="127">
        <v>101600000000</v>
      </c>
      <c r="AC405" s="87">
        <v>0.65</v>
      </c>
      <c r="AD405" s="87" t="s">
        <v>156</v>
      </c>
      <c r="AE405" s="87" t="s">
        <v>157</v>
      </c>
      <c r="AF405" s="87" t="s">
        <v>158</v>
      </c>
      <c r="AG405" s="87" t="s">
        <v>159</v>
      </c>
      <c r="AH405" s="87" t="s">
        <v>160</v>
      </c>
      <c r="AI405" s="87" t="s">
        <v>161</v>
      </c>
      <c r="AJ405" s="87" t="s">
        <v>162</v>
      </c>
      <c r="AK405" s="87">
        <v>0</v>
      </c>
      <c r="AL405" s="87">
        <v>0</v>
      </c>
      <c r="AM405" s="87" t="s">
        <v>142</v>
      </c>
      <c r="AY405" s="141">
        <f t="shared" ref="AY405" si="386">IF(J405="", "", INT(J405))</f>
        <v>202</v>
      </c>
      <c r="AZ405" s="129">
        <f t="shared" si="347"/>
        <v>236</v>
      </c>
      <c r="BA405" s="129">
        <f t="shared" si="348"/>
        <v>237</v>
      </c>
      <c r="BB405" s="129">
        <f t="shared" si="349"/>
        <v>202</v>
      </c>
      <c r="BC405" s="129">
        <f t="shared" si="350"/>
        <v>202</v>
      </c>
      <c r="BD405" s="129" t="str">
        <f t="shared" si="351"/>
        <v>1c</v>
      </c>
      <c r="BE405" s="129" t="str">
        <f t="shared" si="352"/>
        <v>0</v>
      </c>
      <c r="BF405" s="129"/>
      <c r="BG405" s="129">
        <f t="shared" si="353"/>
        <v>202</v>
      </c>
      <c r="BH405" s="131" t="str">
        <f t="shared" si="354"/>
        <v>2.10E+11</v>
      </c>
      <c r="BI405" s="131" t="str">
        <f t="shared" si="355"/>
        <v>8.08E+10</v>
      </c>
      <c r="BJ405" s="129" t="str">
        <f t="shared" si="356"/>
        <v>7850</v>
      </c>
      <c r="BK405" s="129">
        <f t="shared" si="357"/>
        <v>5.0739999999999998</v>
      </c>
      <c r="BL405" s="129">
        <f t="shared" si="358"/>
        <v>3.6999999999999998E-2</v>
      </c>
      <c r="BM405" s="129"/>
    </row>
    <row r="406" spans="2:65" ht="12.75">
      <c r="B406" s="142"/>
      <c r="C406" s="142"/>
      <c r="D406" s="142"/>
      <c r="E406" s="142"/>
      <c r="F406" s="142"/>
      <c r="G406" s="142"/>
      <c r="J406" s="87">
        <f t="shared" si="324"/>
        <v>202.2</v>
      </c>
      <c r="K406" s="126">
        <v>237</v>
      </c>
      <c r="L406" s="87">
        <f t="shared" ref="L406:M406" si="387">L405</f>
        <v>5.0739999999999998</v>
      </c>
      <c r="M406" s="87">
        <f t="shared" si="387"/>
        <v>37</v>
      </c>
      <c r="N406" s="87" t="s">
        <v>163</v>
      </c>
      <c r="O406" s="87" t="s">
        <v>155</v>
      </c>
      <c r="P406" s="87">
        <v>0</v>
      </c>
      <c r="Q406" s="87">
        <v>3798.82</v>
      </c>
      <c r="R406" s="87">
        <v>0</v>
      </c>
      <c r="S406" s="87">
        <v>0</v>
      </c>
      <c r="T406" s="127">
        <v>313700000000</v>
      </c>
      <c r="U406" s="127">
        <v>313700000000</v>
      </c>
      <c r="V406" s="127">
        <v>19550000000</v>
      </c>
      <c r="W406" s="127">
        <v>19550000000</v>
      </c>
      <c r="X406" s="87">
        <v>0</v>
      </c>
      <c r="Y406" s="87">
        <v>0</v>
      </c>
      <c r="Z406" s="127">
        <v>241400000000</v>
      </c>
      <c r="AA406" s="87">
        <v>23450</v>
      </c>
      <c r="AB406" s="127">
        <v>101600000000</v>
      </c>
      <c r="AC406" s="87">
        <v>0.65</v>
      </c>
      <c r="AD406" s="87" t="s">
        <v>156</v>
      </c>
      <c r="AE406" s="87" t="s">
        <v>157</v>
      </c>
      <c r="AF406" s="87" t="s">
        <v>158</v>
      </c>
      <c r="AG406" s="87" t="s">
        <v>159</v>
      </c>
      <c r="AH406" s="87" t="s">
        <v>160</v>
      </c>
      <c r="AI406" s="87" t="s">
        <v>161</v>
      </c>
      <c r="AJ406" s="87" t="s">
        <v>162</v>
      </c>
      <c r="AK406" s="87">
        <v>0</v>
      </c>
      <c r="AL406" s="87">
        <v>0</v>
      </c>
      <c r="AM406" s="87" t="s">
        <v>142</v>
      </c>
      <c r="AY406" s="141"/>
      <c r="AZ406" s="129" t="str">
        <f t="shared" si="347"/>
        <v/>
      </c>
      <c r="BA406" s="129" t="str">
        <f t="shared" si="348"/>
        <v/>
      </c>
      <c r="BB406" s="129" t="str">
        <f t="shared" si="349"/>
        <v/>
      </c>
      <c r="BC406" s="129" t="str">
        <f t="shared" si="350"/>
        <v/>
      </c>
      <c r="BD406" s="129" t="str">
        <f t="shared" si="351"/>
        <v/>
      </c>
      <c r="BE406" s="129" t="str">
        <f t="shared" si="352"/>
        <v/>
      </c>
      <c r="BF406" s="129"/>
      <c r="BG406" s="129" t="str">
        <f t="shared" si="353"/>
        <v/>
      </c>
      <c r="BH406" s="131" t="str">
        <f t="shared" si="354"/>
        <v/>
      </c>
      <c r="BI406" s="131" t="str">
        <f t="shared" si="355"/>
        <v/>
      </c>
      <c r="BJ406" s="129" t="str">
        <f t="shared" si="356"/>
        <v/>
      </c>
      <c r="BK406" s="129" t="str">
        <f t="shared" si="357"/>
        <v/>
      </c>
      <c r="BL406" s="129" t="str">
        <f t="shared" si="358"/>
        <v/>
      </c>
      <c r="BM406" s="129"/>
    </row>
    <row r="407" spans="2:65" ht="12.75">
      <c r="B407" s="142">
        <v>27</v>
      </c>
      <c r="C407" s="142">
        <v>210000000000</v>
      </c>
      <c r="D407" s="142">
        <v>80769000000</v>
      </c>
      <c r="E407" s="142">
        <v>7850</v>
      </c>
      <c r="F407" s="142">
        <v>5.0720000000000001</v>
      </c>
      <c r="G407" s="142">
        <v>3.5999999999999997E-2</v>
      </c>
      <c r="J407" s="87">
        <f t="shared" si="324"/>
        <v>203.1</v>
      </c>
      <c r="K407" s="126">
        <v>237</v>
      </c>
      <c r="L407" s="87">
        <f t="shared" ref="L407" si="388">F407</f>
        <v>5.0720000000000001</v>
      </c>
      <c r="M407" s="87">
        <f t="shared" ref="M407" si="389">G407*1000</f>
        <v>36</v>
      </c>
      <c r="N407" s="87" t="s">
        <v>163</v>
      </c>
      <c r="O407" s="87" t="s">
        <v>155</v>
      </c>
      <c r="P407" s="87">
        <v>0</v>
      </c>
      <c r="Q407" s="87">
        <v>3798.82</v>
      </c>
      <c r="R407" s="87">
        <v>0</v>
      </c>
      <c r="S407" s="87">
        <v>0</v>
      </c>
      <c r="T407" s="127">
        <v>313700000000</v>
      </c>
      <c r="U407" s="127">
        <v>313700000000</v>
      </c>
      <c r="V407" s="127">
        <v>19550000000</v>
      </c>
      <c r="W407" s="127">
        <v>19550000000</v>
      </c>
      <c r="X407" s="87">
        <v>0</v>
      </c>
      <c r="Y407" s="87">
        <v>0</v>
      </c>
      <c r="Z407" s="127">
        <v>241400000000</v>
      </c>
      <c r="AA407" s="87">
        <v>23450</v>
      </c>
      <c r="AB407" s="127">
        <v>101600000000</v>
      </c>
      <c r="AC407" s="87">
        <v>0.65</v>
      </c>
      <c r="AD407" s="87" t="s">
        <v>156</v>
      </c>
      <c r="AE407" s="87" t="s">
        <v>157</v>
      </c>
      <c r="AF407" s="87" t="s">
        <v>158</v>
      </c>
      <c r="AG407" s="87" t="s">
        <v>159</v>
      </c>
      <c r="AH407" s="87" t="s">
        <v>160</v>
      </c>
      <c r="AI407" s="87" t="s">
        <v>161</v>
      </c>
      <c r="AJ407" s="87" t="s">
        <v>162</v>
      </c>
      <c r="AK407" s="87">
        <v>0</v>
      </c>
      <c r="AL407" s="87">
        <v>0</v>
      </c>
      <c r="AM407" s="87" t="s">
        <v>142</v>
      </c>
      <c r="AY407" s="141">
        <f t="shared" ref="AY407" si="390">IF(J407="", "", INT(J407))</f>
        <v>203</v>
      </c>
      <c r="AZ407" s="129">
        <f t="shared" si="347"/>
        <v>237</v>
      </c>
      <c r="BA407" s="129">
        <f t="shared" si="348"/>
        <v>238</v>
      </c>
      <c r="BB407" s="129">
        <f t="shared" si="349"/>
        <v>203</v>
      </c>
      <c r="BC407" s="129">
        <f t="shared" si="350"/>
        <v>203</v>
      </c>
      <c r="BD407" s="129" t="str">
        <f t="shared" si="351"/>
        <v>1c</v>
      </c>
      <c r="BE407" s="129" t="str">
        <f t="shared" si="352"/>
        <v>0</v>
      </c>
      <c r="BF407" s="129"/>
      <c r="BG407" s="129">
        <f t="shared" si="353"/>
        <v>203</v>
      </c>
      <c r="BH407" s="131" t="str">
        <f t="shared" si="354"/>
        <v>2.10E+11</v>
      </c>
      <c r="BI407" s="131" t="str">
        <f t="shared" si="355"/>
        <v>8.08E+10</v>
      </c>
      <c r="BJ407" s="129" t="str">
        <f t="shared" si="356"/>
        <v>7850</v>
      </c>
      <c r="BK407" s="129">
        <f t="shared" si="357"/>
        <v>5.0720000000000001</v>
      </c>
      <c r="BL407" s="129">
        <f t="shared" si="358"/>
        <v>3.5999999999999997E-2</v>
      </c>
      <c r="BM407" s="129"/>
    </row>
    <row r="408" spans="2:65" ht="12.75">
      <c r="B408" s="142"/>
      <c r="C408" s="142"/>
      <c r="D408" s="142"/>
      <c r="E408" s="142"/>
      <c r="F408" s="142"/>
      <c r="G408" s="142"/>
      <c r="J408" s="87">
        <f t="shared" si="324"/>
        <v>203.2</v>
      </c>
      <c r="K408" s="126">
        <v>238</v>
      </c>
      <c r="L408" s="87">
        <f t="shared" ref="L408:M408" si="391">L407</f>
        <v>5.0720000000000001</v>
      </c>
      <c r="M408" s="87">
        <f t="shared" si="391"/>
        <v>36</v>
      </c>
      <c r="N408" s="87" t="s">
        <v>163</v>
      </c>
      <c r="O408" s="87" t="s">
        <v>155</v>
      </c>
      <c r="P408" s="87">
        <v>0</v>
      </c>
      <c r="Q408" s="87">
        <v>3798.82</v>
      </c>
      <c r="R408" s="87">
        <v>0</v>
      </c>
      <c r="S408" s="87">
        <v>0</v>
      </c>
      <c r="T408" s="127">
        <v>313700000000</v>
      </c>
      <c r="U408" s="127">
        <v>313700000000</v>
      </c>
      <c r="V408" s="127">
        <v>19550000000</v>
      </c>
      <c r="W408" s="127">
        <v>19550000000</v>
      </c>
      <c r="X408" s="87">
        <v>0</v>
      </c>
      <c r="Y408" s="87">
        <v>0</v>
      </c>
      <c r="Z408" s="127">
        <v>241400000000</v>
      </c>
      <c r="AA408" s="87">
        <v>23450</v>
      </c>
      <c r="AB408" s="127">
        <v>101600000000</v>
      </c>
      <c r="AC408" s="87">
        <v>0.65</v>
      </c>
      <c r="AD408" s="87" t="s">
        <v>156</v>
      </c>
      <c r="AE408" s="87" t="s">
        <v>157</v>
      </c>
      <c r="AF408" s="87" t="s">
        <v>158</v>
      </c>
      <c r="AG408" s="87" t="s">
        <v>159</v>
      </c>
      <c r="AH408" s="87" t="s">
        <v>160</v>
      </c>
      <c r="AI408" s="87" t="s">
        <v>161</v>
      </c>
      <c r="AJ408" s="87" t="s">
        <v>162</v>
      </c>
      <c r="AK408" s="87">
        <v>0</v>
      </c>
      <c r="AL408" s="87">
        <v>0</v>
      </c>
      <c r="AM408" s="87" t="s">
        <v>142</v>
      </c>
      <c r="AY408" s="141"/>
      <c r="AZ408" s="129" t="str">
        <f t="shared" si="347"/>
        <v/>
      </c>
      <c r="BA408" s="129" t="str">
        <f t="shared" si="348"/>
        <v/>
      </c>
      <c r="BB408" s="129" t="str">
        <f t="shared" si="349"/>
        <v/>
      </c>
      <c r="BC408" s="129" t="str">
        <f t="shared" si="350"/>
        <v/>
      </c>
      <c r="BD408" s="129" t="str">
        <f t="shared" si="351"/>
        <v/>
      </c>
      <c r="BE408" s="129" t="str">
        <f t="shared" si="352"/>
        <v/>
      </c>
      <c r="BF408" s="129"/>
      <c r="BG408" s="129" t="str">
        <f t="shared" si="353"/>
        <v/>
      </c>
      <c r="BH408" s="131" t="str">
        <f t="shared" si="354"/>
        <v/>
      </c>
      <c r="BI408" s="131" t="str">
        <f t="shared" si="355"/>
        <v/>
      </c>
      <c r="BJ408" s="129" t="str">
        <f t="shared" si="356"/>
        <v/>
      </c>
      <c r="BK408" s="129" t="str">
        <f t="shared" si="357"/>
        <v/>
      </c>
      <c r="BL408" s="129" t="str">
        <f t="shared" si="358"/>
        <v/>
      </c>
      <c r="BM408" s="129"/>
    </row>
    <row r="409" spans="2:65" ht="12.75">
      <c r="B409" s="142">
        <v>26</v>
      </c>
      <c r="C409" s="142">
        <v>210000000000</v>
      </c>
      <c r="D409" s="142">
        <v>80769000000</v>
      </c>
      <c r="E409" s="142">
        <v>7850</v>
      </c>
      <c r="F409" s="142">
        <v>5.07</v>
      </c>
      <c r="G409" s="142">
        <v>3.5000000000000003E-2</v>
      </c>
      <c r="J409" s="87">
        <f t="shared" si="324"/>
        <v>204.1</v>
      </c>
      <c r="K409" s="126">
        <v>238</v>
      </c>
      <c r="L409" s="87">
        <f t="shared" ref="L409" si="392">F409</f>
        <v>5.07</v>
      </c>
      <c r="M409" s="87">
        <f t="shared" ref="M409" si="393">G409*1000</f>
        <v>35</v>
      </c>
      <c r="N409" s="87" t="s">
        <v>163</v>
      </c>
      <c r="O409" s="87" t="s">
        <v>155</v>
      </c>
      <c r="P409" s="87">
        <v>0</v>
      </c>
      <c r="Q409" s="87">
        <v>3677.02</v>
      </c>
      <c r="R409" s="87">
        <v>0</v>
      </c>
      <c r="S409" s="87">
        <v>0</v>
      </c>
      <c r="T409" s="127">
        <v>303700000000</v>
      </c>
      <c r="U409" s="127">
        <v>303700000000</v>
      </c>
      <c r="V409" s="127">
        <v>18920000000</v>
      </c>
      <c r="W409" s="127">
        <v>18920000000</v>
      </c>
      <c r="X409" s="87">
        <v>0</v>
      </c>
      <c r="Y409" s="87">
        <v>0</v>
      </c>
      <c r="Z409" s="127">
        <v>233700000000</v>
      </c>
      <c r="AA409" s="87">
        <v>22707.3</v>
      </c>
      <c r="AB409" s="127">
        <v>98370000000</v>
      </c>
      <c r="AC409" s="87">
        <v>0.65</v>
      </c>
      <c r="AD409" s="87" t="s">
        <v>156</v>
      </c>
      <c r="AE409" s="87" t="s">
        <v>157</v>
      </c>
      <c r="AF409" s="87" t="s">
        <v>158</v>
      </c>
      <c r="AG409" s="87" t="s">
        <v>159</v>
      </c>
      <c r="AH409" s="87" t="s">
        <v>160</v>
      </c>
      <c r="AI409" s="87" t="s">
        <v>161</v>
      </c>
      <c r="AJ409" s="87" t="s">
        <v>162</v>
      </c>
      <c r="AK409" s="87">
        <v>0</v>
      </c>
      <c r="AL409" s="87">
        <v>0</v>
      </c>
      <c r="AM409" s="87" t="s">
        <v>142</v>
      </c>
      <c r="AY409" s="141">
        <f t="shared" ref="AY409" si="394">IF(J409="", "", INT(J409))</f>
        <v>204</v>
      </c>
      <c r="AZ409" s="129">
        <f t="shared" si="347"/>
        <v>238</v>
      </c>
      <c r="BA409" s="129">
        <f t="shared" si="348"/>
        <v>239</v>
      </c>
      <c r="BB409" s="129">
        <f t="shared" si="349"/>
        <v>204</v>
      </c>
      <c r="BC409" s="129">
        <f t="shared" si="350"/>
        <v>204</v>
      </c>
      <c r="BD409" s="129" t="str">
        <f t="shared" si="351"/>
        <v>1c</v>
      </c>
      <c r="BE409" s="129" t="str">
        <f t="shared" si="352"/>
        <v>0</v>
      </c>
      <c r="BF409" s="129"/>
      <c r="BG409" s="129">
        <f t="shared" si="353"/>
        <v>204</v>
      </c>
      <c r="BH409" s="131" t="str">
        <f t="shared" si="354"/>
        <v>2.10E+11</v>
      </c>
      <c r="BI409" s="131" t="str">
        <f t="shared" si="355"/>
        <v>8.08E+10</v>
      </c>
      <c r="BJ409" s="129" t="str">
        <f t="shared" si="356"/>
        <v>7850</v>
      </c>
      <c r="BK409" s="129">
        <f t="shared" si="357"/>
        <v>5.07</v>
      </c>
      <c r="BL409" s="129">
        <f t="shared" si="358"/>
        <v>3.5000000000000003E-2</v>
      </c>
      <c r="BM409" s="129"/>
    </row>
    <row r="410" spans="2:65" ht="12.75">
      <c r="B410" s="142"/>
      <c r="C410" s="142"/>
      <c r="D410" s="142"/>
      <c r="E410" s="142"/>
      <c r="F410" s="142"/>
      <c r="G410" s="142"/>
      <c r="J410" s="87">
        <f t="shared" si="324"/>
        <v>204.2</v>
      </c>
      <c r="K410" s="126">
        <v>239</v>
      </c>
      <c r="L410" s="87">
        <f t="shared" ref="L410:M410" si="395">L409</f>
        <v>5.07</v>
      </c>
      <c r="M410" s="87">
        <f t="shared" si="395"/>
        <v>35</v>
      </c>
      <c r="N410" s="87" t="s">
        <v>163</v>
      </c>
      <c r="O410" s="87" t="s">
        <v>155</v>
      </c>
      <c r="P410" s="87">
        <v>0</v>
      </c>
      <c r="Q410" s="87">
        <v>3677.02</v>
      </c>
      <c r="R410" s="87">
        <v>0</v>
      </c>
      <c r="S410" s="87">
        <v>0</v>
      </c>
      <c r="T410" s="127">
        <v>303700000000</v>
      </c>
      <c r="U410" s="127">
        <v>303700000000</v>
      </c>
      <c r="V410" s="127">
        <v>18920000000</v>
      </c>
      <c r="W410" s="127">
        <v>18920000000</v>
      </c>
      <c r="X410" s="87">
        <v>0</v>
      </c>
      <c r="Y410" s="87">
        <v>0</v>
      </c>
      <c r="Z410" s="127">
        <v>233700000000</v>
      </c>
      <c r="AA410" s="87">
        <v>22707.3</v>
      </c>
      <c r="AB410" s="127">
        <v>98370000000</v>
      </c>
      <c r="AC410" s="87">
        <v>0.65</v>
      </c>
      <c r="AD410" s="87" t="s">
        <v>156</v>
      </c>
      <c r="AE410" s="87" t="s">
        <v>157</v>
      </c>
      <c r="AF410" s="87" t="s">
        <v>158</v>
      </c>
      <c r="AG410" s="87" t="s">
        <v>159</v>
      </c>
      <c r="AH410" s="87" t="s">
        <v>160</v>
      </c>
      <c r="AI410" s="87" t="s">
        <v>161</v>
      </c>
      <c r="AJ410" s="87" t="s">
        <v>162</v>
      </c>
      <c r="AK410" s="87">
        <v>0</v>
      </c>
      <c r="AL410" s="87">
        <v>0</v>
      </c>
      <c r="AM410" s="87" t="s">
        <v>142</v>
      </c>
      <c r="AY410" s="141"/>
      <c r="AZ410" s="129" t="str">
        <f t="shared" si="347"/>
        <v/>
      </c>
      <c r="BA410" s="129" t="str">
        <f t="shared" si="348"/>
        <v/>
      </c>
      <c r="BB410" s="129" t="str">
        <f t="shared" si="349"/>
        <v/>
      </c>
      <c r="BC410" s="129" t="str">
        <f t="shared" si="350"/>
        <v/>
      </c>
      <c r="BD410" s="129" t="str">
        <f t="shared" si="351"/>
        <v/>
      </c>
      <c r="BE410" s="129" t="str">
        <f t="shared" si="352"/>
        <v/>
      </c>
      <c r="BF410" s="129"/>
      <c r="BG410" s="129" t="str">
        <f t="shared" si="353"/>
        <v/>
      </c>
      <c r="BH410" s="131" t="str">
        <f t="shared" si="354"/>
        <v/>
      </c>
      <c r="BI410" s="131" t="str">
        <f t="shared" si="355"/>
        <v/>
      </c>
      <c r="BJ410" s="129" t="str">
        <f t="shared" si="356"/>
        <v/>
      </c>
      <c r="BK410" s="129" t="str">
        <f t="shared" si="357"/>
        <v/>
      </c>
      <c r="BL410" s="129" t="str">
        <f t="shared" si="358"/>
        <v/>
      </c>
      <c r="BM410" s="129"/>
    </row>
    <row r="411" spans="2:65" ht="12.75">
      <c r="B411" s="142">
        <v>25</v>
      </c>
      <c r="C411" s="142">
        <v>210000000000</v>
      </c>
      <c r="D411" s="142">
        <v>80769000000</v>
      </c>
      <c r="E411" s="142">
        <v>7850</v>
      </c>
      <c r="F411" s="142">
        <v>5.0659999999999998</v>
      </c>
      <c r="G411" s="142">
        <v>3.3000000000000002E-2</v>
      </c>
      <c r="J411" s="87">
        <f t="shared" ref="J411:J474" si="396">J409+1</f>
        <v>205.1</v>
      </c>
      <c r="K411" s="126">
        <v>239</v>
      </c>
      <c r="L411" s="87">
        <f t="shared" ref="L411" si="397">F411</f>
        <v>5.0659999999999998</v>
      </c>
      <c r="M411" s="87">
        <f t="shared" ref="M411" si="398">G411*1000</f>
        <v>33</v>
      </c>
      <c r="N411" s="87" t="s">
        <v>163</v>
      </c>
      <c r="O411" s="87" t="s">
        <v>155</v>
      </c>
      <c r="P411" s="87">
        <v>0</v>
      </c>
      <c r="Q411" s="87">
        <v>3555.18</v>
      </c>
      <c r="R411" s="87">
        <v>0</v>
      </c>
      <c r="S411" s="87">
        <v>0</v>
      </c>
      <c r="T411" s="127">
        <v>293800000000</v>
      </c>
      <c r="U411" s="127">
        <v>293800000000</v>
      </c>
      <c r="V411" s="127">
        <v>18300000000</v>
      </c>
      <c r="W411" s="127">
        <v>18300000000</v>
      </c>
      <c r="X411" s="87">
        <v>0</v>
      </c>
      <c r="Y411" s="87">
        <v>0</v>
      </c>
      <c r="Z411" s="127">
        <v>226100000000</v>
      </c>
      <c r="AA411" s="87">
        <v>21963.599999999999</v>
      </c>
      <c r="AB411" s="127">
        <v>95110000000</v>
      </c>
      <c r="AC411" s="87">
        <v>0.65</v>
      </c>
      <c r="AD411" s="87" t="s">
        <v>156</v>
      </c>
      <c r="AE411" s="87" t="s">
        <v>157</v>
      </c>
      <c r="AF411" s="87" t="s">
        <v>158</v>
      </c>
      <c r="AG411" s="87" t="s">
        <v>159</v>
      </c>
      <c r="AH411" s="87" t="s">
        <v>160</v>
      </c>
      <c r="AI411" s="87" t="s">
        <v>161</v>
      </c>
      <c r="AJ411" s="87" t="s">
        <v>162</v>
      </c>
      <c r="AK411" s="87">
        <v>0</v>
      </c>
      <c r="AL411" s="87">
        <v>0</v>
      </c>
      <c r="AM411" s="87" t="s">
        <v>142</v>
      </c>
      <c r="AY411" s="141">
        <f t="shared" ref="AY411" si="399">IF(J411="", "", INT(J411))</f>
        <v>205</v>
      </c>
      <c r="AZ411" s="129">
        <f t="shared" si="347"/>
        <v>239</v>
      </c>
      <c r="BA411" s="129">
        <f t="shared" si="348"/>
        <v>240</v>
      </c>
      <c r="BB411" s="129">
        <f t="shared" si="349"/>
        <v>205</v>
      </c>
      <c r="BC411" s="129">
        <f t="shared" si="350"/>
        <v>205</v>
      </c>
      <c r="BD411" s="129" t="str">
        <f t="shared" si="351"/>
        <v>1c</v>
      </c>
      <c r="BE411" s="129" t="str">
        <f t="shared" si="352"/>
        <v>0</v>
      </c>
      <c r="BF411" s="129"/>
      <c r="BG411" s="129">
        <f t="shared" si="353"/>
        <v>205</v>
      </c>
      <c r="BH411" s="131" t="str">
        <f t="shared" si="354"/>
        <v>2.10E+11</v>
      </c>
      <c r="BI411" s="131" t="str">
        <f t="shared" si="355"/>
        <v>8.08E+10</v>
      </c>
      <c r="BJ411" s="129" t="str">
        <f t="shared" si="356"/>
        <v>7850</v>
      </c>
      <c r="BK411" s="129">
        <f t="shared" si="357"/>
        <v>5.0659999999999998</v>
      </c>
      <c r="BL411" s="129">
        <f t="shared" si="358"/>
        <v>3.3000000000000002E-2</v>
      </c>
      <c r="BM411" s="129"/>
    </row>
    <row r="412" spans="2:65" ht="12.75">
      <c r="B412" s="142"/>
      <c r="C412" s="142"/>
      <c r="D412" s="142"/>
      <c r="E412" s="142"/>
      <c r="F412" s="142"/>
      <c r="G412" s="142"/>
      <c r="J412" s="87">
        <f t="shared" si="396"/>
        <v>205.2</v>
      </c>
      <c r="K412" s="126">
        <v>240</v>
      </c>
      <c r="L412" s="87">
        <f t="shared" ref="L412:M412" si="400">L411</f>
        <v>5.0659999999999998</v>
      </c>
      <c r="M412" s="87">
        <f t="shared" si="400"/>
        <v>33</v>
      </c>
      <c r="N412" s="87" t="s">
        <v>163</v>
      </c>
      <c r="O412" s="87" t="s">
        <v>155</v>
      </c>
      <c r="P412" s="87">
        <v>0</v>
      </c>
      <c r="Q412" s="87">
        <v>3555.18</v>
      </c>
      <c r="R412" s="87">
        <v>0</v>
      </c>
      <c r="S412" s="87">
        <v>0</v>
      </c>
      <c r="T412" s="127">
        <v>293800000000</v>
      </c>
      <c r="U412" s="127">
        <v>293800000000</v>
      </c>
      <c r="V412" s="127">
        <v>18300000000</v>
      </c>
      <c r="W412" s="127">
        <v>18300000000</v>
      </c>
      <c r="X412" s="87">
        <v>0</v>
      </c>
      <c r="Y412" s="87">
        <v>0</v>
      </c>
      <c r="Z412" s="127">
        <v>226100000000</v>
      </c>
      <c r="AA412" s="87">
        <v>21963.599999999999</v>
      </c>
      <c r="AB412" s="127">
        <v>95110000000</v>
      </c>
      <c r="AC412" s="87">
        <v>0.65</v>
      </c>
      <c r="AD412" s="87" t="s">
        <v>156</v>
      </c>
      <c r="AE412" s="87" t="s">
        <v>157</v>
      </c>
      <c r="AF412" s="87" t="s">
        <v>158</v>
      </c>
      <c r="AG412" s="87" t="s">
        <v>159</v>
      </c>
      <c r="AH412" s="87" t="s">
        <v>160</v>
      </c>
      <c r="AI412" s="87" t="s">
        <v>161</v>
      </c>
      <c r="AJ412" s="87" t="s">
        <v>162</v>
      </c>
      <c r="AK412" s="87">
        <v>0</v>
      </c>
      <c r="AL412" s="87">
        <v>0</v>
      </c>
      <c r="AM412" s="87" t="s">
        <v>142</v>
      </c>
      <c r="AY412" s="141"/>
      <c r="AZ412" s="129" t="str">
        <f t="shared" si="347"/>
        <v/>
      </c>
      <c r="BA412" s="129" t="str">
        <f t="shared" si="348"/>
        <v/>
      </c>
      <c r="BB412" s="129" t="str">
        <f t="shared" si="349"/>
        <v/>
      </c>
      <c r="BC412" s="129" t="str">
        <f t="shared" si="350"/>
        <v/>
      </c>
      <c r="BD412" s="129" t="str">
        <f t="shared" si="351"/>
        <v/>
      </c>
      <c r="BE412" s="129" t="str">
        <f t="shared" si="352"/>
        <v/>
      </c>
      <c r="BF412" s="129"/>
      <c r="BG412" s="129" t="str">
        <f t="shared" si="353"/>
        <v/>
      </c>
      <c r="BH412" s="131" t="str">
        <f t="shared" si="354"/>
        <v/>
      </c>
      <c r="BI412" s="131" t="str">
        <f t="shared" si="355"/>
        <v/>
      </c>
      <c r="BJ412" s="129" t="str">
        <f t="shared" si="356"/>
        <v/>
      </c>
      <c r="BK412" s="129" t="str">
        <f t="shared" si="357"/>
        <v/>
      </c>
      <c r="BL412" s="129" t="str">
        <f t="shared" si="358"/>
        <v/>
      </c>
      <c r="BM412" s="129"/>
    </row>
    <row r="413" spans="2:65" ht="12.75">
      <c r="B413" s="142">
        <v>24</v>
      </c>
      <c r="C413" s="142">
        <v>210000000000</v>
      </c>
      <c r="D413" s="142">
        <v>80769000000</v>
      </c>
      <c r="E413" s="142">
        <v>7850</v>
      </c>
      <c r="F413" s="142">
        <v>5.0659999999999998</v>
      </c>
      <c r="G413" s="142">
        <v>3.3000000000000002E-2</v>
      </c>
      <c r="J413" s="87">
        <f t="shared" si="396"/>
        <v>206.1</v>
      </c>
      <c r="K413" s="126">
        <v>240</v>
      </c>
      <c r="L413" s="87">
        <f t="shared" ref="L413" si="401">F413</f>
        <v>5.0659999999999998</v>
      </c>
      <c r="M413" s="87">
        <f t="shared" ref="M413" si="402">G413*1000</f>
        <v>33</v>
      </c>
      <c r="N413" s="87" t="s">
        <v>163</v>
      </c>
      <c r="O413" s="87" t="s">
        <v>155</v>
      </c>
      <c r="P413" s="87">
        <v>0</v>
      </c>
      <c r="Q413" s="87">
        <v>3555.18</v>
      </c>
      <c r="R413" s="87">
        <v>0</v>
      </c>
      <c r="S413" s="87">
        <v>0</v>
      </c>
      <c r="T413" s="127">
        <v>293800000000</v>
      </c>
      <c r="U413" s="127">
        <v>293800000000</v>
      </c>
      <c r="V413" s="127">
        <v>18300000000</v>
      </c>
      <c r="W413" s="127">
        <v>18300000000</v>
      </c>
      <c r="X413" s="87">
        <v>0</v>
      </c>
      <c r="Y413" s="87">
        <v>0</v>
      </c>
      <c r="Z413" s="127">
        <v>226100000000</v>
      </c>
      <c r="AA413" s="87">
        <v>21963.599999999999</v>
      </c>
      <c r="AB413" s="127">
        <v>95110000000</v>
      </c>
      <c r="AC413" s="87">
        <v>0.65</v>
      </c>
      <c r="AD413" s="87" t="s">
        <v>156</v>
      </c>
      <c r="AE413" s="87" t="s">
        <v>157</v>
      </c>
      <c r="AF413" s="87" t="s">
        <v>158</v>
      </c>
      <c r="AG413" s="87" t="s">
        <v>159</v>
      </c>
      <c r="AH413" s="87" t="s">
        <v>160</v>
      </c>
      <c r="AI413" s="87" t="s">
        <v>161</v>
      </c>
      <c r="AJ413" s="87" t="s">
        <v>162</v>
      </c>
      <c r="AK413" s="87">
        <v>0</v>
      </c>
      <c r="AL413" s="87">
        <v>0</v>
      </c>
      <c r="AM413" s="87" t="s">
        <v>142</v>
      </c>
      <c r="AY413" s="141">
        <f t="shared" ref="AY413" si="403">IF(J413="", "", INT(J413))</f>
        <v>206</v>
      </c>
      <c r="AZ413" s="129">
        <f t="shared" si="347"/>
        <v>240</v>
      </c>
      <c r="BA413" s="129">
        <f t="shared" si="348"/>
        <v>241</v>
      </c>
      <c r="BB413" s="129">
        <f t="shared" si="349"/>
        <v>206</v>
      </c>
      <c r="BC413" s="129">
        <f t="shared" si="350"/>
        <v>206</v>
      </c>
      <c r="BD413" s="129" t="str">
        <f t="shared" si="351"/>
        <v>1c</v>
      </c>
      <c r="BE413" s="129" t="str">
        <f t="shared" si="352"/>
        <v>0</v>
      </c>
      <c r="BF413" s="129"/>
      <c r="BG413" s="129">
        <f t="shared" si="353"/>
        <v>206</v>
      </c>
      <c r="BH413" s="131" t="str">
        <f t="shared" si="354"/>
        <v>2.10E+11</v>
      </c>
      <c r="BI413" s="131" t="str">
        <f t="shared" si="355"/>
        <v>8.08E+10</v>
      </c>
      <c r="BJ413" s="129" t="str">
        <f t="shared" si="356"/>
        <v>7850</v>
      </c>
      <c r="BK413" s="129">
        <f t="shared" si="357"/>
        <v>5.0659999999999998</v>
      </c>
      <c r="BL413" s="129">
        <f t="shared" si="358"/>
        <v>3.3000000000000002E-2</v>
      </c>
      <c r="BM413" s="129"/>
    </row>
    <row r="414" spans="2:65" ht="12.75">
      <c r="B414" s="142"/>
      <c r="C414" s="142"/>
      <c r="D414" s="142"/>
      <c r="E414" s="142"/>
      <c r="F414" s="142"/>
      <c r="G414" s="142"/>
      <c r="J414" s="87">
        <f t="shared" si="396"/>
        <v>206.2</v>
      </c>
      <c r="K414" s="126">
        <v>241</v>
      </c>
      <c r="L414" s="87">
        <f t="shared" ref="L414:M414" si="404">L413</f>
        <v>5.0659999999999998</v>
      </c>
      <c r="M414" s="87">
        <f t="shared" si="404"/>
        <v>33</v>
      </c>
      <c r="N414" s="87" t="s">
        <v>163</v>
      </c>
      <c r="O414" s="87" t="s">
        <v>155</v>
      </c>
      <c r="P414" s="87">
        <v>0</v>
      </c>
      <c r="Q414" s="87">
        <v>3555.18</v>
      </c>
      <c r="R414" s="87">
        <v>0</v>
      </c>
      <c r="S414" s="87">
        <v>0</v>
      </c>
      <c r="T414" s="127">
        <v>293800000000</v>
      </c>
      <c r="U414" s="127">
        <v>293800000000</v>
      </c>
      <c r="V414" s="127">
        <v>18300000000</v>
      </c>
      <c r="W414" s="127">
        <v>18300000000</v>
      </c>
      <c r="X414" s="87">
        <v>0</v>
      </c>
      <c r="Y414" s="87">
        <v>0</v>
      </c>
      <c r="Z414" s="127">
        <v>226100000000</v>
      </c>
      <c r="AA414" s="87">
        <v>21963.599999999999</v>
      </c>
      <c r="AB414" s="127">
        <v>95110000000</v>
      </c>
      <c r="AC414" s="87">
        <v>0.65</v>
      </c>
      <c r="AD414" s="87" t="s">
        <v>156</v>
      </c>
      <c r="AE414" s="87" t="s">
        <v>157</v>
      </c>
      <c r="AF414" s="87" t="s">
        <v>158</v>
      </c>
      <c r="AG414" s="87" t="s">
        <v>159</v>
      </c>
      <c r="AH414" s="87" t="s">
        <v>160</v>
      </c>
      <c r="AI414" s="87" t="s">
        <v>161</v>
      </c>
      <c r="AJ414" s="87" t="s">
        <v>162</v>
      </c>
      <c r="AK414" s="87">
        <v>0</v>
      </c>
      <c r="AL414" s="87">
        <v>0</v>
      </c>
      <c r="AM414" s="87" t="s">
        <v>142</v>
      </c>
      <c r="AY414" s="141"/>
      <c r="AZ414" s="129" t="str">
        <f t="shared" si="347"/>
        <v/>
      </c>
      <c r="BA414" s="129" t="str">
        <f t="shared" si="348"/>
        <v/>
      </c>
      <c r="BB414" s="129" t="str">
        <f t="shared" si="349"/>
        <v/>
      </c>
      <c r="BC414" s="129" t="str">
        <f t="shared" si="350"/>
        <v/>
      </c>
      <c r="BD414" s="129" t="str">
        <f t="shared" si="351"/>
        <v/>
      </c>
      <c r="BE414" s="129" t="str">
        <f t="shared" si="352"/>
        <v/>
      </c>
      <c r="BF414" s="129"/>
      <c r="BG414" s="129" t="str">
        <f t="shared" si="353"/>
        <v/>
      </c>
      <c r="BH414" s="131" t="str">
        <f t="shared" si="354"/>
        <v/>
      </c>
      <c r="BI414" s="131" t="str">
        <f t="shared" si="355"/>
        <v/>
      </c>
      <c r="BJ414" s="129" t="str">
        <f t="shared" si="356"/>
        <v/>
      </c>
      <c r="BK414" s="129" t="str">
        <f t="shared" si="357"/>
        <v/>
      </c>
      <c r="BL414" s="129" t="str">
        <f t="shared" si="358"/>
        <v/>
      </c>
      <c r="BM414" s="129"/>
    </row>
    <row r="415" spans="2:65" ht="12.75">
      <c r="B415" s="142">
        <v>23</v>
      </c>
      <c r="C415" s="142">
        <v>210000000000</v>
      </c>
      <c r="D415" s="142">
        <v>80769000000</v>
      </c>
      <c r="E415" s="142">
        <v>7850</v>
      </c>
      <c r="F415" s="142">
        <v>5.0659999999999998</v>
      </c>
      <c r="G415" s="142">
        <v>3.3000000000000002E-2</v>
      </c>
      <c r="J415" s="87">
        <f t="shared" si="396"/>
        <v>207.1</v>
      </c>
      <c r="K415" s="126">
        <v>241</v>
      </c>
      <c r="L415" s="87">
        <f t="shared" ref="L415" si="405">F415</f>
        <v>5.0659999999999998</v>
      </c>
      <c r="M415" s="87">
        <f t="shared" ref="M415" si="406">G415*1000</f>
        <v>33</v>
      </c>
      <c r="N415" s="87" t="s">
        <v>163</v>
      </c>
      <c r="O415" s="87" t="s">
        <v>155</v>
      </c>
      <c r="P415" s="87">
        <v>0</v>
      </c>
      <c r="Q415" s="87">
        <v>3433.29</v>
      </c>
      <c r="R415" s="87">
        <v>0</v>
      </c>
      <c r="S415" s="87">
        <v>0</v>
      </c>
      <c r="T415" s="127">
        <v>283800000000</v>
      </c>
      <c r="U415" s="127">
        <v>283800000000</v>
      </c>
      <c r="V415" s="127">
        <v>17670000000</v>
      </c>
      <c r="W415" s="127">
        <v>17670000000</v>
      </c>
      <c r="X415" s="87">
        <v>0</v>
      </c>
      <c r="Y415" s="87">
        <v>0</v>
      </c>
      <c r="Z415" s="127">
        <v>218400000000</v>
      </c>
      <c r="AA415" s="87">
        <v>21219.1</v>
      </c>
      <c r="AB415" s="127">
        <v>91850000000</v>
      </c>
      <c r="AC415" s="87">
        <v>0.65</v>
      </c>
      <c r="AD415" s="87" t="s">
        <v>156</v>
      </c>
      <c r="AE415" s="87" t="s">
        <v>157</v>
      </c>
      <c r="AF415" s="87" t="s">
        <v>158</v>
      </c>
      <c r="AG415" s="87" t="s">
        <v>159</v>
      </c>
      <c r="AH415" s="87" t="s">
        <v>160</v>
      </c>
      <c r="AI415" s="87" t="s">
        <v>161</v>
      </c>
      <c r="AJ415" s="87" t="s">
        <v>162</v>
      </c>
      <c r="AK415" s="87">
        <v>0</v>
      </c>
      <c r="AL415" s="87">
        <v>0</v>
      </c>
      <c r="AM415" s="87" t="s">
        <v>142</v>
      </c>
      <c r="AY415" s="141">
        <f t="shared" ref="AY415" si="407">IF(J415="", "", INT(J415))</f>
        <v>207</v>
      </c>
      <c r="AZ415" s="129">
        <f t="shared" si="347"/>
        <v>241</v>
      </c>
      <c r="BA415" s="129">
        <f t="shared" si="348"/>
        <v>242</v>
      </c>
      <c r="BB415" s="129">
        <f t="shared" si="349"/>
        <v>207</v>
      </c>
      <c r="BC415" s="129">
        <f t="shared" si="350"/>
        <v>207</v>
      </c>
      <c r="BD415" s="129" t="str">
        <f t="shared" si="351"/>
        <v>1c</v>
      </c>
      <c r="BE415" s="129" t="str">
        <f t="shared" si="352"/>
        <v>0</v>
      </c>
      <c r="BF415" s="129"/>
      <c r="BG415" s="129">
        <f t="shared" si="353"/>
        <v>207</v>
      </c>
      <c r="BH415" s="131" t="str">
        <f t="shared" si="354"/>
        <v>2.10E+11</v>
      </c>
      <c r="BI415" s="131" t="str">
        <f t="shared" si="355"/>
        <v>8.08E+10</v>
      </c>
      <c r="BJ415" s="129" t="str">
        <f t="shared" si="356"/>
        <v>7850</v>
      </c>
      <c r="BK415" s="129">
        <f t="shared" si="357"/>
        <v>5.0659999999999998</v>
      </c>
      <c r="BL415" s="129">
        <f t="shared" si="358"/>
        <v>3.3000000000000002E-2</v>
      </c>
      <c r="BM415" s="129"/>
    </row>
    <row r="416" spans="2:65" ht="12.75">
      <c r="B416" s="142"/>
      <c r="C416" s="142"/>
      <c r="D416" s="142"/>
      <c r="E416" s="142"/>
      <c r="F416" s="142"/>
      <c r="G416" s="142"/>
      <c r="J416" s="87">
        <f t="shared" si="396"/>
        <v>207.2</v>
      </c>
      <c r="K416" s="126">
        <v>242</v>
      </c>
      <c r="L416" s="87">
        <f t="shared" ref="L416:M416" si="408">L415</f>
        <v>5.0659999999999998</v>
      </c>
      <c r="M416" s="87">
        <f t="shared" si="408"/>
        <v>33</v>
      </c>
      <c r="N416" s="87" t="s">
        <v>163</v>
      </c>
      <c r="O416" s="87" t="s">
        <v>155</v>
      </c>
      <c r="P416" s="87">
        <v>0</v>
      </c>
      <c r="Q416" s="87">
        <v>3433.29</v>
      </c>
      <c r="R416" s="87">
        <v>0</v>
      </c>
      <c r="S416" s="87">
        <v>0</v>
      </c>
      <c r="T416" s="127">
        <v>283800000000</v>
      </c>
      <c r="U416" s="127">
        <v>283800000000</v>
      </c>
      <c r="V416" s="127">
        <v>17670000000</v>
      </c>
      <c r="W416" s="127">
        <v>17670000000</v>
      </c>
      <c r="X416" s="87">
        <v>0</v>
      </c>
      <c r="Y416" s="87">
        <v>0</v>
      </c>
      <c r="Z416" s="127">
        <v>218400000000</v>
      </c>
      <c r="AA416" s="87">
        <v>21219.1</v>
      </c>
      <c r="AB416" s="127">
        <v>91850000000</v>
      </c>
      <c r="AC416" s="87">
        <v>0.65</v>
      </c>
      <c r="AD416" s="87" t="s">
        <v>156</v>
      </c>
      <c r="AE416" s="87" t="s">
        <v>157</v>
      </c>
      <c r="AF416" s="87" t="s">
        <v>158</v>
      </c>
      <c r="AG416" s="87" t="s">
        <v>159</v>
      </c>
      <c r="AH416" s="87" t="s">
        <v>160</v>
      </c>
      <c r="AI416" s="87" t="s">
        <v>161</v>
      </c>
      <c r="AJ416" s="87" t="s">
        <v>162</v>
      </c>
      <c r="AK416" s="87">
        <v>0</v>
      </c>
      <c r="AL416" s="87">
        <v>0</v>
      </c>
      <c r="AM416" s="87" t="s">
        <v>142</v>
      </c>
      <c r="AY416" s="141"/>
      <c r="AZ416" s="129" t="str">
        <f t="shared" si="347"/>
        <v/>
      </c>
      <c r="BA416" s="129" t="str">
        <f t="shared" si="348"/>
        <v/>
      </c>
      <c r="BB416" s="129" t="str">
        <f t="shared" si="349"/>
        <v/>
      </c>
      <c r="BC416" s="129" t="str">
        <f t="shared" si="350"/>
        <v/>
      </c>
      <c r="BD416" s="129" t="str">
        <f t="shared" si="351"/>
        <v/>
      </c>
      <c r="BE416" s="129" t="str">
        <f t="shared" si="352"/>
        <v/>
      </c>
      <c r="BF416" s="129"/>
      <c r="BG416" s="129" t="str">
        <f t="shared" si="353"/>
        <v/>
      </c>
      <c r="BH416" s="131" t="str">
        <f t="shared" si="354"/>
        <v/>
      </c>
      <c r="BI416" s="131" t="str">
        <f t="shared" si="355"/>
        <v/>
      </c>
      <c r="BJ416" s="129" t="str">
        <f t="shared" si="356"/>
        <v/>
      </c>
      <c r="BK416" s="129" t="str">
        <f t="shared" si="357"/>
        <v/>
      </c>
      <c r="BL416" s="129" t="str">
        <f t="shared" si="358"/>
        <v/>
      </c>
      <c r="BM416" s="129"/>
    </row>
    <row r="417" spans="2:65" ht="12.75">
      <c r="B417" s="142">
        <v>22</v>
      </c>
      <c r="C417" s="142">
        <v>210000000000</v>
      </c>
      <c r="D417" s="142">
        <v>80769000000</v>
      </c>
      <c r="E417" s="142">
        <v>7850</v>
      </c>
      <c r="F417" s="142">
        <v>5.0659999999999998</v>
      </c>
      <c r="G417" s="142">
        <v>3.3000000000000002E-2</v>
      </c>
      <c r="J417" s="87">
        <f t="shared" si="396"/>
        <v>208.1</v>
      </c>
      <c r="K417" s="126">
        <v>242</v>
      </c>
      <c r="L417" s="87">
        <f t="shared" ref="L417" si="409">F417</f>
        <v>5.0659999999999998</v>
      </c>
      <c r="M417" s="87">
        <f t="shared" ref="M417" si="410">G417*1000</f>
        <v>33</v>
      </c>
      <c r="N417" s="87" t="s">
        <v>163</v>
      </c>
      <c r="O417" s="87" t="s">
        <v>155</v>
      </c>
      <c r="P417" s="87">
        <v>0</v>
      </c>
      <c r="Q417" s="87">
        <v>3433.29</v>
      </c>
      <c r="R417" s="87">
        <v>0</v>
      </c>
      <c r="S417" s="87">
        <v>0</v>
      </c>
      <c r="T417" s="127">
        <v>283800000000</v>
      </c>
      <c r="U417" s="127">
        <v>283800000000</v>
      </c>
      <c r="V417" s="127">
        <v>17670000000</v>
      </c>
      <c r="W417" s="127">
        <v>17670000000</v>
      </c>
      <c r="X417" s="87">
        <v>0</v>
      </c>
      <c r="Y417" s="87">
        <v>0</v>
      </c>
      <c r="Z417" s="127">
        <v>218400000000</v>
      </c>
      <c r="AA417" s="87">
        <v>21219.1</v>
      </c>
      <c r="AB417" s="127">
        <v>91850000000</v>
      </c>
      <c r="AC417" s="87">
        <v>0.65</v>
      </c>
      <c r="AD417" s="87" t="s">
        <v>156</v>
      </c>
      <c r="AE417" s="87" t="s">
        <v>157</v>
      </c>
      <c r="AF417" s="87" t="s">
        <v>158</v>
      </c>
      <c r="AG417" s="87" t="s">
        <v>159</v>
      </c>
      <c r="AH417" s="87" t="s">
        <v>160</v>
      </c>
      <c r="AI417" s="87" t="s">
        <v>161</v>
      </c>
      <c r="AJ417" s="87" t="s">
        <v>162</v>
      </c>
      <c r="AK417" s="87">
        <v>0</v>
      </c>
      <c r="AL417" s="87">
        <v>0</v>
      </c>
      <c r="AM417" s="87" t="s">
        <v>142</v>
      </c>
      <c r="AY417" s="141">
        <f t="shared" ref="AY417" si="411">IF(J417="", "", INT(J417))</f>
        <v>208</v>
      </c>
      <c r="AZ417" s="129">
        <f t="shared" si="347"/>
        <v>242</v>
      </c>
      <c r="BA417" s="129">
        <f t="shared" si="348"/>
        <v>243</v>
      </c>
      <c r="BB417" s="129">
        <f t="shared" si="349"/>
        <v>208</v>
      </c>
      <c r="BC417" s="129">
        <f t="shared" si="350"/>
        <v>208</v>
      </c>
      <c r="BD417" s="129" t="str">
        <f t="shared" si="351"/>
        <v>1c</v>
      </c>
      <c r="BE417" s="129" t="str">
        <f t="shared" si="352"/>
        <v>0</v>
      </c>
      <c r="BF417" s="129"/>
      <c r="BG417" s="129">
        <f t="shared" si="353"/>
        <v>208</v>
      </c>
      <c r="BH417" s="131" t="str">
        <f t="shared" si="354"/>
        <v>2.10E+11</v>
      </c>
      <c r="BI417" s="131" t="str">
        <f t="shared" si="355"/>
        <v>8.08E+10</v>
      </c>
      <c r="BJ417" s="129" t="str">
        <f t="shared" si="356"/>
        <v>7850</v>
      </c>
      <c r="BK417" s="129">
        <f t="shared" si="357"/>
        <v>5.0659999999999998</v>
      </c>
      <c r="BL417" s="129">
        <f t="shared" si="358"/>
        <v>3.3000000000000002E-2</v>
      </c>
      <c r="BM417" s="129"/>
    </row>
    <row r="418" spans="2:65" ht="12.75">
      <c r="B418" s="142"/>
      <c r="C418" s="142"/>
      <c r="D418" s="142"/>
      <c r="E418" s="142"/>
      <c r="F418" s="142"/>
      <c r="G418" s="142"/>
      <c r="J418" s="87">
        <f t="shared" si="396"/>
        <v>208.2</v>
      </c>
      <c r="K418" s="126">
        <v>243</v>
      </c>
      <c r="L418" s="87">
        <f t="shared" ref="L418:M418" si="412">L417</f>
        <v>5.0659999999999998</v>
      </c>
      <c r="M418" s="87">
        <f t="shared" si="412"/>
        <v>33</v>
      </c>
      <c r="N418" s="87" t="s">
        <v>163</v>
      </c>
      <c r="O418" s="87" t="s">
        <v>155</v>
      </c>
      <c r="P418" s="87">
        <v>0</v>
      </c>
      <c r="Q418" s="87">
        <v>3433.29</v>
      </c>
      <c r="R418" s="87">
        <v>0</v>
      </c>
      <c r="S418" s="87">
        <v>0</v>
      </c>
      <c r="T418" s="127">
        <v>283800000000</v>
      </c>
      <c r="U418" s="127">
        <v>283800000000</v>
      </c>
      <c r="V418" s="127">
        <v>17670000000</v>
      </c>
      <c r="W418" s="127">
        <v>17670000000</v>
      </c>
      <c r="X418" s="87">
        <v>0</v>
      </c>
      <c r="Y418" s="87">
        <v>0</v>
      </c>
      <c r="Z418" s="127">
        <v>218400000000</v>
      </c>
      <c r="AA418" s="87">
        <v>21219.1</v>
      </c>
      <c r="AB418" s="127">
        <v>91850000000</v>
      </c>
      <c r="AC418" s="87">
        <v>0.65</v>
      </c>
      <c r="AD418" s="87" t="s">
        <v>156</v>
      </c>
      <c r="AE418" s="87" t="s">
        <v>157</v>
      </c>
      <c r="AF418" s="87" t="s">
        <v>158</v>
      </c>
      <c r="AG418" s="87" t="s">
        <v>159</v>
      </c>
      <c r="AH418" s="87" t="s">
        <v>160</v>
      </c>
      <c r="AI418" s="87" t="s">
        <v>161</v>
      </c>
      <c r="AJ418" s="87" t="s">
        <v>162</v>
      </c>
      <c r="AK418" s="87">
        <v>0</v>
      </c>
      <c r="AL418" s="87">
        <v>0</v>
      </c>
      <c r="AM418" s="87" t="s">
        <v>142</v>
      </c>
      <c r="AY418" s="141"/>
      <c r="AZ418" s="129" t="str">
        <f t="shared" si="347"/>
        <v/>
      </c>
      <c r="BA418" s="129" t="str">
        <f t="shared" si="348"/>
        <v/>
      </c>
      <c r="BB418" s="129" t="str">
        <f t="shared" si="349"/>
        <v/>
      </c>
      <c r="BC418" s="129" t="str">
        <f t="shared" si="350"/>
        <v/>
      </c>
      <c r="BD418" s="129" t="str">
        <f t="shared" si="351"/>
        <v/>
      </c>
      <c r="BE418" s="129" t="str">
        <f t="shared" si="352"/>
        <v/>
      </c>
      <c r="BF418" s="129"/>
      <c r="BG418" s="129" t="str">
        <f t="shared" si="353"/>
        <v/>
      </c>
      <c r="BH418" s="131" t="str">
        <f t="shared" si="354"/>
        <v/>
      </c>
      <c r="BI418" s="131" t="str">
        <f t="shared" si="355"/>
        <v/>
      </c>
      <c r="BJ418" s="129" t="str">
        <f t="shared" si="356"/>
        <v/>
      </c>
      <c r="BK418" s="129" t="str">
        <f t="shared" si="357"/>
        <v/>
      </c>
      <c r="BL418" s="129" t="str">
        <f t="shared" si="358"/>
        <v/>
      </c>
      <c r="BM418" s="129"/>
    </row>
    <row r="419" spans="2:65" ht="12.75">
      <c r="B419" s="142">
        <v>21</v>
      </c>
      <c r="C419" s="142">
        <v>210000000000</v>
      </c>
      <c r="D419" s="142">
        <v>80769000000</v>
      </c>
      <c r="E419" s="142">
        <v>7850</v>
      </c>
      <c r="F419" s="142">
        <v>5.0659999999999998</v>
      </c>
      <c r="G419" s="142">
        <v>2.9000000000000001E-2</v>
      </c>
      <c r="J419" s="87">
        <f t="shared" si="396"/>
        <v>209.1</v>
      </c>
      <c r="K419" s="126">
        <v>243</v>
      </c>
      <c r="L419" s="87">
        <f t="shared" ref="L419" si="413">F419</f>
        <v>5.0659999999999998</v>
      </c>
      <c r="M419" s="87">
        <f t="shared" ref="M419" si="414">G419*1000</f>
        <v>29</v>
      </c>
      <c r="N419" s="87" t="s">
        <v>163</v>
      </c>
      <c r="O419" s="87" t="s">
        <v>155</v>
      </c>
      <c r="P419" s="87">
        <v>0</v>
      </c>
      <c r="Q419" s="87">
        <v>3311.32</v>
      </c>
      <c r="R419" s="87">
        <v>0</v>
      </c>
      <c r="S419" s="87">
        <v>0</v>
      </c>
      <c r="T419" s="127">
        <v>273800000000</v>
      </c>
      <c r="U419" s="127">
        <v>273800000000</v>
      </c>
      <c r="V419" s="127">
        <v>17040000000</v>
      </c>
      <c r="W419" s="127">
        <v>17040000000</v>
      </c>
      <c r="X419" s="87">
        <v>0</v>
      </c>
      <c r="Y419" s="87">
        <v>0</v>
      </c>
      <c r="Z419" s="127">
        <v>210700000000</v>
      </c>
      <c r="AA419" s="87">
        <v>20473.400000000001</v>
      </c>
      <c r="AB419" s="127">
        <v>88580000000</v>
      </c>
      <c r="AC419" s="87">
        <v>0.65</v>
      </c>
      <c r="AD419" s="87" t="s">
        <v>156</v>
      </c>
      <c r="AE419" s="87" t="s">
        <v>157</v>
      </c>
      <c r="AF419" s="87" t="s">
        <v>158</v>
      </c>
      <c r="AG419" s="87" t="s">
        <v>159</v>
      </c>
      <c r="AH419" s="87" t="s">
        <v>160</v>
      </c>
      <c r="AI419" s="87" t="s">
        <v>161</v>
      </c>
      <c r="AJ419" s="87" t="s">
        <v>162</v>
      </c>
      <c r="AK419" s="87">
        <v>0</v>
      </c>
      <c r="AL419" s="87">
        <v>0</v>
      </c>
      <c r="AM419" s="87" t="s">
        <v>142</v>
      </c>
      <c r="AY419" s="141">
        <f t="shared" ref="AY419" si="415">IF(J419="", "", INT(J419))</f>
        <v>209</v>
      </c>
      <c r="AZ419" s="129">
        <f t="shared" si="347"/>
        <v>243</v>
      </c>
      <c r="BA419" s="129">
        <f t="shared" si="348"/>
        <v>244</v>
      </c>
      <c r="BB419" s="129">
        <f t="shared" si="349"/>
        <v>209</v>
      </c>
      <c r="BC419" s="129">
        <f t="shared" si="350"/>
        <v>209</v>
      </c>
      <c r="BD419" s="129" t="str">
        <f t="shared" si="351"/>
        <v>1c</v>
      </c>
      <c r="BE419" s="129" t="str">
        <f t="shared" si="352"/>
        <v>0</v>
      </c>
      <c r="BF419" s="129"/>
      <c r="BG419" s="129">
        <f t="shared" si="353"/>
        <v>209</v>
      </c>
      <c r="BH419" s="131" t="str">
        <f t="shared" si="354"/>
        <v>2.10E+11</v>
      </c>
      <c r="BI419" s="131" t="str">
        <f t="shared" si="355"/>
        <v>8.08E+10</v>
      </c>
      <c r="BJ419" s="129" t="str">
        <f t="shared" si="356"/>
        <v>7850</v>
      </c>
      <c r="BK419" s="129">
        <f t="shared" si="357"/>
        <v>5.0659999999999998</v>
      </c>
      <c r="BL419" s="129">
        <f t="shared" si="358"/>
        <v>2.9000000000000001E-2</v>
      </c>
      <c r="BM419" s="129"/>
    </row>
    <row r="420" spans="2:65" ht="12.75">
      <c r="B420" s="142"/>
      <c r="C420" s="142"/>
      <c r="D420" s="142"/>
      <c r="E420" s="142"/>
      <c r="F420" s="142"/>
      <c r="G420" s="142"/>
      <c r="J420" s="87">
        <f t="shared" si="396"/>
        <v>209.2</v>
      </c>
      <c r="K420" s="126">
        <v>244</v>
      </c>
      <c r="L420" s="87">
        <f t="shared" ref="L420:M420" si="416">L419</f>
        <v>5.0659999999999998</v>
      </c>
      <c r="M420" s="87">
        <f t="shared" si="416"/>
        <v>29</v>
      </c>
      <c r="N420" s="87" t="s">
        <v>163</v>
      </c>
      <c r="O420" s="87" t="s">
        <v>155</v>
      </c>
      <c r="P420" s="87">
        <v>0</v>
      </c>
      <c r="Q420" s="87">
        <v>3311.32</v>
      </c>
      <c r="R420" s="87">
        <v>0</v>
      </c>
      <c r="S420" s="87">
        <v>0</v>
      </c>
      <c r="T420" s="127">
        <v>273800000000</v>
      </c>
      <c r="U420" s="127">
        <v>273800000000</v>
      </c>
      <c r="V420" s="127">
        <v>17040000000</v>
      </c>
      <c r="W420" s="127">
        <v>17040000000</v>
      </c>
      <c r="X420" s="87">
        <v>0</v>
      </c>
      <c r="Y420" s="87">
        <v>0</v>
      </c>
      <c r="Z420" s="127">
        <v>210700000000</v>
      </c>
      <c r="AA420" s="87">
        <v>20473.400000000001</v>
      </c>
      <c r="AB420" s="127">
        <v>88580000000</v>
      </c>
      <c r="AC420" s="87">
        <v>0.65</v>
      </c>
      <c r="AD420" s="87" t="s">
        <v>156</v>
      </c>
      <c r="AE420" s="87" t="s">
        <v>157</v>
      </c>
      <c r="AF420" s="87" t="s">
        <v>158</v>
      </c>
      <c r="AG420" s="87" t="s">
        <v>159</v>
      </c>
      <c r="AH420" s="87" t="s">
        <v>160</v>
      </c>
      <c r="AI420" s="87" t="s">
        <v>161</v>
      </c>
      <c r="AJ420" s="87" t="s">
        <v>162</v>
      </c>
      <c r="AK420" s="87">
        <v>0</v>
      </c>
      <c r="AL420" s="87">
        <v>0</v>
      </c>
      <c r="AM420" s="87" t="s">
        <v>142</v>
      </c>
      <c r="AY420" s="141"/>
      <c r="AZ420" s="129" t="str">
        <f t="shared" si="347"/>
        <v/>
      </c>
      <c r="BA420" s="129" t="str">
        <f t="shared" si="348"/>
        <v/>
      </c>
      <c r="BB420" s="129" t="str">
        <f t="shared" si="349"/>
        <v/>
      </c>
      <c r="BC420" s="129" t="str">
        <f t="shared" si="350"/>
        <v/>
      </c>
      <c r="BD420" s="129" t="str">
        <f t="shared" si="351"/>
        <v/>
      </c>
      <c r="BE420" s="129" t="str">
        <f t="shared" si="352"/>
        <v/>
      </c>
      <c r="BF420" s="129"/>
      <c r="BG420" s="129" t="str">
        <f t="shared" si="353"/>
        <v/>
      </c>
      <c r="BH420" s="131" t="str">
        <f t="shared" si="354"/>
        <v/>
      </c>
      <c r="BI420" s="131" t="str">
        <f t="shared" si="355"/>
        <v/>
      </c>
      <c r="BJ420" s="129" t="str">
        <f t="shared" si="356"/>
        <v/>
      </c>
      <c r="BK420" s="129" t="str">
        <f t="shared" si="357"/>
        <v/>
      </c>
      <c r="BL420" s="129" t="str">
        <f t="shared" si="358"/>
        <v/>
      </c>
      <c r="BM420" s="129"/>
    </row>
    <row r="421" spans="2:65" ht="12.75">
      <c r="B421" s="142">
        <v>20</v>
      </c>
      <c r="C421" s="142">
        <v>210000000000</v>
      </c>
      <c r="D421" s="142">
        <v>80769000000</v>
      </c>
      <c r="E421" s="142">
        <v>7850</v>
      </c>
      <c r="F421" s="142">
        <v>5.0659999999999998</v>
      </c>
      <c r="G421" s="142">
        <v>2.8000000000000001E-2</v>
      </c>
      <c r="J421" s="87">
        <f t="shared" si="396"/>
        <v>210.1</v>
      </c>
      <c r="K421" s="126">
        <v>244</v>
      </c>
      <c r="L421" s="87">
        <f t="shared" ref="L421" si="417">F421</f>
        <v>5.0659999999999998</v>
      </c>
      <c r="M421" s="87">
        <f t="shared" ref="M421" si="418">G421*1000</f>
        <v>28</v>
      </c>
      <c r="N421" s="87" t="s">
        <v>163</v>
      </c>
      <c r="O421" s="87" t="s">
        <v>156</v>
      </c>
      <c r="P421" s="87">
        <v>0</v>
      </c>
      <c r="Q421" s="87">
        <v>3189.32</v>
      </c>
      <c r="R421" s="87">
        <v>0</v>
      </c>
      <c r="S421" s="87">
        <v>0</v>
      </c>
      <c r="T421" s="127">
        <v>263900000000</v>
      </c>
      <c r="U421" s="127">
        <v>263900000000</v>
      </c>
      <c r="V421" s="127">
        <v>16410000000</v>
      </c>
      <c r="W421" s="127">
        <v>16410000000</v>
      </c>
      <c r="X421" s="87">
        <v>0</v>
      </c>
      <c r="Y421" s="87">
        <v>0</v>
      </c>
      <c r="Z421" s="127">
        <v>203100000000</v>
      </c>
      <c r="AA421" s="87">
        <v>19727.099999999999</v>
      </c>
      <c r="AB421" s="127">
        <v>85320000000</v>
      </c>
      <c r="AC421" s="87">
        <v>0.65</v>
      </c>
      <c r="AD421" s="87" t="s">
        <v>156</v>
      </c>
      <c r="AE421" s="87" t="s">
        <v>155</v>
      </c>
      <c r="AF421" s="87" t="s">
        <v>158</v>
      </c>
      <c r="AG421" s="87" t="s">
        <v>159</v>
      </c>
      <c r="AH421" s="87" t="s">
        <v>160</v>
      </c>
      <c r="AI421" s="87" t="s">
        <v>161</v>
      </c>
      <c r="AJ421" s="87" t="s">
        <v>162</v>
      </c>
      <c r="AK421" s="87">
        <v>0</v>
      </c>
      <c r="AL421" s="87">
        <v>0</v>
      </c>
      <c r="AM421" s="87" t="s">
        <v>142</v>
      </c>
      <c r="AY421" s="141">
        <f t="shared" ref="AY421" si="419">IF(J421="", "", INT(J421))</f>
        <v>210</v>
      </c>
      <c r="AZ421" s="129">
        <f t="shared" si="347"/>
        <v>244</v>
      </c>
      <c r="BA421" s="129">
        <f t="shared" si="348"/>
        <v>245</v>
      </c>
      <c r="BB421" s="129">
        <f t="shared" si="349"/>
        <v>210</v>
      </c>
      <c r="BC421" s="129">
        <f t="shared" si="350"/>
        <v>210</v>
      </c>
      <c r="BD421" s="129" t="str">
        <f t="shared" si="351"/>
        <v>1c</v>
      </c>
      <c r="BE421" s="129" t="str">
        <f t="shared" si="352"/>
        <v>0</v>
      </c>
      <c r="BF421" s="129"/>
      <c r="BG421" s="129">
        <f t="shared" si="353"/>
        <v>210</v>
      </c>
      <c r="BH421" s="131" t="str">
        <f t="shared" si="354"/>
        <v>2.10E+11</v>
      </c>
      <c r="BI421" s="131" t="str">
        <f t="shared" si="355"/>
        <v>8.08E+10</v>
      </c>
      <c r="BJ421" s="129" t="str">
        <f t="shared" si="356"/>
        <v>7850</v>
      </c>
      <c r="BK421" s="129">
        <f t="shared" si="357"/>
        <v>5.0659999999999998</v>
      </c>
      <c r="BL421" s="129">
        <f t="shared" si="358"/>
        <v>2.8000000000000001E-2</v>
      </c>
      <c r="BM421" s="129"/>
    </row>
    <row r="422" spans="2:65" ht="12.75">
      <c r="B422" s="142"/>
      <c r="C422" s="142"/>
      <c r="D422" s="142"/>
      <c r="E422" s="142"/>
      <c r="F422" s="142"/>
      <c r="G422" s="142"/>
      <c r="J422" s="87">
        <f t="shared" si="396"/>
        <v>210.2</v>
      </c>
      <c r="K422" s="126">
        <v>245</v>
      </c>
      <c r="L422" s="87">
        <f t="shared" ref="L422:M422" si="420">L421</f>
        <v>5.0659999999999998</v>
      </c>
      <c r="M422" s="87">
        <f t="shared" si="420"/>
        <v>28</v>
      </c>
      <c r="N422" s="87" t="s">
        <v>163</v>
      </c>
      <c r="O422" s="87" t="s">
        <v>156</v>
      </c>
      <c r="P422" s="87">
        <v>0</v>
      </c>
      <c r="Q422" s="87">
        <v>3189.32</v>
      </c>
      <c r="R422" s="87">
        <v>0</v>
      </c>
      <c r="S422" s="87">
        <v>0</v>
      </c>
      <c r="T422" s="127">
        <v>263900000000</v>
      </c>
      <c r="U422" s="127">
        <v>263900000000</v>
      </c>
      <c r="V422" s="127">
        <v>16410000000</v>
      </c>
      <c r="W422" s="127">
        <v>16410000000</v>
      </c>
      <c r="X422" s="87">
        <v>0</v>
      </c>
      <c r="Y422" s="87">
        <v>0</v>
      </c>
      <c r="Z422" s="127">
        <v>203100000000</v>
      </c>
      <c r="AA422" s="87">
        <v>19727.099999999999</v>
      </c>
      <c r="AB422" s="127">
        <v>85320000000</v>
      </c>
      <c r="AC422" s="87">
        <v>0.65</v>
      </c>
      <c r="AD422" s="87" t="s">
        <v>156</v>
      </c>
      <c r="AE422" s="87" t="s">
        <v>155</v>
      </c>
      <c r="AF422" s="87" t="s">
        <v>158</v>
      </c>
      <c r="AG422" s="87" t="s">
        <v>159</v>
      </c>
      <c r="AH422" s="87" t="s">
        <v>160</v>
      </c>
      <c r="AI422" s="87" t="s">
        <v>161</v>
      </c>
      <c r="AJ422" s="87" t="s">
        <v>162</v>
      </c>
      <c r="AK422" s="87">
        <v>0</v>
      </c>
      <c r="AL422" s="87">
        <v>0</v>
      </c>
      <c r="AM422" s="87" t="s">
        <v>142</v>
      </c>
      <c r="AY422" s="141"/>
      <c r="AZ422" s="129" t="str">
        <f t="shared" si="347"/>
        <v/>
      </c>
      <c r="BA422" s="129" t="str">
        <f t="shared" si="348"/>
        <v/>
      </c>
      <c r="BB422" s="129" t="str">
        <f t="shared" si="349"/>
        <v/>
      </c>
      <c r="BC422" s="129" t="str">
        <f t="shared" si="350"/>
        <v/>
      </c>
      <c r="BD422" s="129" t="str">
        <f t="shared" si="351"/>
        <v/>
      </c>
      <c r="BE422" s="129" t="str">
        <f t="shared" si="352"/>
        <v/>
      </c>
      <c r="BF422" s="129"/>
      <c r="BG422" s="129" t="str">
        <f t="shared" si="353"/>
        <v/>
      </c>
      <c r="BH422" s="131" t="str">
        <f t="shared" si="354"/>
        <v/>
      </c>
      <c r="BI422" s="131" t="str">
        <f t="shared" si="355"/>
        <v/>
      </c>
      <c r="BJ422" s="129" t="str">
        <f t="shared" si="356"/>
        <v/>
      </c>
      <c r="BK422" s="129" t="str">
        <f t="shared" si="357"/>
        <v/>
      </c>
      <c r="BL422" s="129" t="str">
        <f t="shared" si="358"/>
        <v/>
      </c>
      <c r="BM422" s="129"/>
    </row>
    <row r="423" spans="2:65" ht="12.75">
      <c r="B423" s="142">
        <v>19</v>
      </c>
      <c r="C423" s="142">
        <v>210000000000</v>
      </c>
      <c r="D423" s="142">
        <v>80769000000</v>
      </c>
      <c r="E423" s="142">
        <v>7850</v>
      </c>
      <c r="F423" s="142">
        <v>5.0659999999999998</v>
      </c>
      <c r="G423" s="142">
        <v>2.7E-2</v>
      </c>
      <c r="J423" s="87">
        <f t="shared" si="396"/>
        <v>211.1</v>
      </c>
      <c r="K423" s="126">
        <v>245</v>
      </c>
      <c r="L423" s="87">
        <f t="shared" ref="L423" si="421">F423</f>
        <v>5.0659999999999998</v>
      </c>
      <c r="M423" s="87">
        <f t="shared" ref="M423" si="422">G423*1000</f>
        <v>27</v>
      </c>
      <c r="N423" s="87" t="s">
        <v>163</v>
      </c>
      <c r="O423" s="87" t="s">
        <v>156</v>
      </c>
      <c r="P423" s="87">
        <v>0</v>
      </c>
      <c r="Q423" s="87">
        <v>3189.32</v>
      </c>
      <c r="R423" s="87">
        <v>0</v>
      </c>
      <c r="S423" s="87">
        <v>0</v>
      </c>
      <c r="T423" s="127">
        <v>263900000000</v>
      </c>
      <c r="U423" s="127">
        <v>263900000000</v>
      </c>
      <c r="V423" s="127">
        <v>16410000000</v>
      </c>
      <c r="W423" s="127">
        <v>16410000000</v>
      </c>
      <c r="X423" s="87">
        <v>0</v>
      </c>
      <c r="Y423" s="87">
        <v>0</v>
      </c>
      <c r="Z423" s="127">
        <v>203100000000</v>
      </c>
      <c r="AA423" s="87">
        <v>19727.099999999999</v>
      </c>
      <c r="AB423" s="127">
        <v>85320000000</v>
      </c>
      <c r="AC423" s="87">
        <v>0.65</v>
      </c>
      <c r="AD423" s="87" t="s">
        <v>156</v>
      </c>
      <c r="AE423" s="87" t="s">
        <v>155</v>
      </c>
      <c r="AF423" s="87" t="s">
        <v>158</v>
      </c>
      <c r="AG423" s="87" t="s">
        <v>159</v>
      </c>
      <c r="AH423" s="87" t="s">
        <v>160</v>
      </c>
      <c r="AI423" s="87" t="s">
        <v>161</v>
      </c>
      <c r="AJ423" s="87" t="s">
        <v>162</v>
      </c>
      <c r="AK423" s="87">
        <v>0</v>
      </c>
      <c r="AL423" s="87">
        <v>0</v>
      </c>
      <c r="AM423" s="87" t="s">
        <v>142</v>
      </c>
      <c r="AY423" s="141">
        <f t="shared" ref="AY423" si="423">IF(J423="", "", INT(J423))</f>
        <v>211</v>
      </c>
      <c r="AZ423" s="129">
        <f t="shared" si="347"/>
        <v>245</v>
      </c>
      <c r="BA423" s="129">
        <f t="shared" si="348"/>
        <v>246</v>
      </c>
      <c r="BB423" s="129">
        <f t="shared" si="349"/>
        <v>211</v>
      </c>
      <c r="BC423" s="129">
        <f t="shared" si="350"/>
        <v>211</v>
      </c>
      <c r="BD423" s="129" t="str">
        <f t="shared" si="351"/>
        <v>1c</v>
      </c>
      <c r="BE423" s="129" t="str">
        <f t="shared" si="352"/>
        <v>0</v>
      </c>
      <c r="BF423" s="129"/>
      <c r="BG423" s="129">
        <f t="shared" si="353"/>
        <v>211</v>
      </c>
      <c r="BH423" s="131" t="str">
        <f t="shared" si="354"/>
        <v>2.10E+11</v>
      </c>
      <c r="BI423" s="131" t="str">
        <f t="shared" si="355"/>
        <v>8.08E+10</v>
      </c>
      <c r="BJ423" s="129" t="str">
        <f t="shared" si="356"/>
        <v>7850</v>
      </c>
      <c r="BK423" s="129">
        <f t="shared" si="357"/>
        <v>5.0659999999999998</v>
      </c>
      <c r="BL423" s="129">
        <f t="shared" si="358"/>
        <v>2.7E-2</v>
      </c>
      <c r="BM423" s="129"/>
    </row>
    <row r="424" spans="2:65" ht="12.75">
      <c r="B424" s="142"/>
      <c r="C424" s="142"/>
      <c r="D424" s="142"/>
      <c r="E424" s="142"/>
      <c r="F424" s="142"/>
      <c r="G424" s="142"/>
      <c r="J424" s="87">
        <f t="shared" si="396"/>
        <v>211.2</v>
      </c>
      <c r="K424" s="126">
        <v>246</v>
      </c>
      <c r="L424" s="87">
        <f t="shared" ref="L424:M424" si="424">L423</f>
        <v>5.0659999999999998</v>
      </c>
      <c r="M424" s="87">
        <f t="shared" si="424"/>
        <v>27</v>
      </c>
      <c r="N424" s="87" t="s">
        <v>163</v>
      </c>
      <c r="O424" s="87" t="s">
        <v>156</v>
      </c>
      <c r="P424" s="87">
        <v>0</v>
      </c>
      <c r="Q424" s="87">
        <v>3189.32</v>
      </c>
      <c r="R424" s="87">
        <v>0</v>
      </c>
      <c r="S424" s="87">
        <v>0</v>
      </c>
      <c r="T424" s="127">
        <v>263900000000</v>
      </c>
      <c r="U424" s="127">
        <v>263900000000</v>
      </c>
      <c r="V424" s="127">
        <v>16410000000</v>
      </c>
      <c r="W424" s="127">
        <v>16410000000</v>
      </c>
      <c r="X424" s="87">
        <v>0</v>
      </c>
      <c r="Y424" s="87">
        <v>0</v>
      </c>
      <c r="Z424" s="127">
        <v>203100000000</v>
      </c>
      <c r="AA424" s="87">
        <v>19727.099999999999</v>
      </c>
      <c r="AB424" s="127">
        <v>85320000000</v>
      </c>
      <c r="AC424" s="87">
        <v>0.65</v>
      </c>
      <c r="AD424" s="87" t="s">
        <v>156</v>
      </c>
      <c r="AE424" s="87" t="s">
        <v>155</v>
      </c>
      <c r="AF424" s="87" t="s">
        <v>158</v>
      </c>
      <c r="AG424" s="87" t="s">
        <v>159</v>
      </c>
      <c r="AH424" s="87" t="s">
        <v>160</v>
      </c>
      <c r="AI424" s="87" t="s">
        <v>161</v>
      </c>
      <c r="AJ424" s="87" t="s">
        <v>162</v>
      </c>
      <c r="AK424" s="87">
        <v>0</v>
      </c>
      <c r="AL424" s="87">
        <v>0</v>
      </c>
      <c r="AM424" s="87" t="s">
        <v>142</v>
      </c>
      <c r="AY424" s="141"/>
      <c r="AZ424" s="129" t="str">
        <f t="shared" si="347"/>
        <v/>
      </c>
      <c r="BA424" s="129" t="str">
        <f t="shared" si="348"/>
        <v/>
      </c>
      <c r="BB424" s="129" t="str">
        <f t="shared" si="349"/>
        <v/>
      </c>
      <c r="BC424" s="129" t="str">
        <f t="shared" si="350"/>
        <v/>
      </c>
      <c r="BD424" s="129" t="str">
        <f t="shared" si="351"/>
        <v/>
      </c>
      <c r="BE424" s="129" t="str">
        <f t="shared" si="352"/>
        <v/>
      </c>
      <c r="BF424" s="129"/>
      <c r="BG424" s="129" t="str">
        <f t="shared" si="353"/>
        <v/>
      </c>
      <c r="BH424" s="131" t="str">
        <f t="shared" si="354"/>
        <v/>
      </c>
      <c r="BI424" s="131" t="str">
        <f t="shared" si="355"/>
        <v/>
      </c>
      <c r="BJ424" s="129" t="str">
        <f t="shared" si="356"/>
        <v/>
      </c>
      <c r="BK424" s="129" t="str">
        <f t="shared" si="357"/>
        <v/>
      </c>
      <c r="BL424" s="129" t="str">
        <f t="shared" si="358"/>
        <v/>
      </c>
      <c r="BM424" s="129"/>
    </row>
    <row r="425" spans="2:65" ht="12.75">
      <c r="B425" s="142">
        <v>18</v>
      </c>
      <c r="C425" s="142">
        <v>210000000000</v>
      </c>
      <c r="D425" s="142">
        <v>80769000000</v>
      </c>
      <c r="E425" s="142">
        <v>7850</v>
      </c>
      <c r="F425" s="142">
        <v>5.0659999999999998</v>
      </c>
      <c r="G425" s="142">
        <v>2.5999999999999999E-2</v>
      </c>
      <c r="J425" s="87">
        <f t="shared" si="396"/>
        <v>212.1</v>
      </c>
      <c r="K425" s="126">
        <v>246</v>
      </c>
      <c r="L425" s="87">
        <f t="shared" ref="L425" si="425">F425</f>
        <v>5.0659999999999998</v>
      </c>
      <c r="M425" s="87">
        <f t="shared" ref="M425" si="426">G425*1000</f>
        <v>26</v>
      </c>
      <c r="N425" s="87" t="s">
        <v>163</v>
      </c>
      <c r="O425" s="87" t="s">
        <v>156</v>
      </c>
      <c r="P425" s="87">
        <v>0</v>
      </c>
      <c r="Q425" s="87">
        <v>3067.28</v>
      </c>
      <c r="R425" s="87">
        <v>0</v>
      </c>
      <c r="S425" s="87">
        <v>0</v>
      </c>
      <c r="T425" s="127">
        <v>253900000000</v>
      </c>
      <c r="U425" s="127">
        <v>253900000000</v>
      </c>
      <c r="V425" s="127">
        <v>15790000000</v>
      </c>
      <c r="W425" s="127">
        <v>15790000000</v>
      </c>
      <c r="X425" s="87">
        <v>0</v>
      </c>
      <c r="Y425" s="87">
        <v>0</v>
      </c>
      <c r="Z425" s="127">
        <v>195400000000</v>
      </c>
      <c r="AA425" s="87">
        <v>18979.8</v>
      </c>
      <c r="AB425" s="127">
        <v>82050000000</v>
      </c>
      <c r="AC425" s="87">
        <v>0.65</v>
      </c>
      <c r="AD425" s="87" t="s">
        <v>156</v>
      </c>
      <c r="AE425" s="87" t="s">
        <v>155</v>
      </c>
      <c r="AF425" s="87" t="s">
        <v>158</v>
      </c>
      <c r="AG425" s="87" t="s">
        <v>159</v>
      </c>
      <c r="AH425" s="87" t="s">
        <v>160</v>
      </c>
      <c r="AI425" s="87" t="s">
        <v>161</v>
      </c>
      <c r="AJ425" s="87" t="s">
        <v>162</v>
      </c>
      <c r="AK425" s="87">
        <v>0</v>
      </c>
      <c r="AL425" s="87">
        <v>0</v>
      </c>
      <c r="AM425" s="87" t="s">
        <v>142</v>
      </c>
      <c r="AY425" s="141">
        <f t="shared" ref="AY425" si="427">IF(J425="", "", INT(J425))</f>
        <v>212</v>
      </c>
      <c r="AZ425" s="129">
        <f t="shared" si="347"/>
        <v>246</v>
      </c>
      <c r="BA425" s="129">
        <f t="shared" si="348"/>
        <v>247</v>
      </c>
      <c r="BB425" s="129">
        <f t="shared" si="349"/>
        <v>212</v>
      </c>
      <c r="BC425" s="129">
        <f t="shared" si="350"/>
        <v>212</v>
      </c>
      <c r="BD425" s="129" t="str">
        <f t="shared" si="351"/>
        <v>1c</v>
      </c>
      <c r="BE425" s="129" t="str">
        <f t="shared" si="352"/>
        <v>0</v>
      </c>
      <c r="BF425" s="129"/>
      <c r="BG425" s="129">
        <f t="shared" si="353"/>
        <v>212</v>
      </c>
      <c r="BH425" s="131" t="str">
        <f t="shared" si="354"/>
        <v>2.10E+11</v>
      </c>
      <c r="BI425" s="131" t="str">
        <f t="shared" si="355"/>
        <v>8.08E+10</v>
      </c>
      <c r="BJ425" s="129" t="str">
        <f t="shared" si="356"/>
        <v>7850</v>
      </c>
      <c r="BK425" s="129">
        <f t="shared" si="357"/>
        <v>5.0659999999999998</v>
      </c>
      <c r="BL425" s="129">
        <f t="shared" si="358"/>
        <v>2.5999999999999999E-2</v>
      </c>
      <c r="BM425" s="129"/>
    </row>
    <row r="426" spans="2:65" ht="12.75">
      <c r="B426" s="142"/>
      <c r="C426" s="142"/>
      <c r="D426" s="142"/>
      <c r="E426" s="142"/>
      <c r="F426" s="142"/>
      <c r="G426" s="142"/>
      <c r="J426" s="87">
        <f t="shared" si="396"/>
        <v>212.2</v>
      </c>
      <c r="K426" s="126">
        <v>247</v>
      </c>
      <c r="L426" s="87">
        <f t="shared" ref="L426:M426" si="428">L425</f>
        <v>5.0659999999999998</v>
      </c>
      <c r="M426" s="87">
        <f t="shared" si="428"/>
        <v>26</v>
      </c>
      <c r="N426" s="87" t="s">
        <v>163</v>
      </c>
      <c r="O426" s="87" t="s">
        <v>156</v>
      </c>
      <c r="P426" s="87">
        <v>0</v>
      </c>
      <c r="Q426" s="87">
        <v>3067.28</v>
      </c>
      <c r="R426" s="87">
        <v>0</v>
      </c>
      <c r="S426" s="87">
        <v>0</v>
      </c>
      <c r="T426" s="127">
        <v>253900000000</v>
      </c>
      <c r="U426" s="127">
        <v>253900000000</v>
      </c>
      <c r="V426" s="127">
        <v>15790000000</v>
      </c>
      <c r="W426" s="127">
        <v>15790000000</v>
      </c>
      <c r="X426" s="87">
        <v>0</v>
      </c>
      <c r="Y426" s="87">
        <v>0</v>
      </c>
      <c r="Z426" s="127">
        <v>195400000000</v>
      </c>
      <c r="AA426" s="87">
        <v>18979.8</v>
      </c>
      <c r="AB426" s="127">
        <v>82050000000</v>
      </c>
      <c r="AC426" s="87">
        <v>0.65</v>
      </c>
      <c r="AD426" s="87" t="s">
        <v>156</v>
      </c>
      <c r="AE426" s="87" t="s">
        <v>155</v>
      </c>
      <c r="AF426" s="87" t="s">
        <v>158</v>
      </c>
      <c r="AG426" s="87" t="s">
        <v>159</v>
      </c>
      <c r="AH426" s="87" t="s">
        <v>160</v>
      </c>
      <c r="AI426" s="87" t="s">
        <v>161</v>
      </c>
      <c r="AJ426" s="87" t="s">
        <v>162</v>
      </c>
      <c r="AK426" s="87">
        <v>0</v>
      </c>
      <c r="AL426" s="87">
        <v>0</v>
      </c>
      <c r="AM426" s="87" t="s">
        <v>142</v>
      </c>
      <c r="AY426" s="141"/>
      <c r="AZ426" s="129" t="str">
        <f t="shared" si="347"/>
        <v/>
      </c>
      <c r="BA426" s="129" t="str">
        <f t="shared" si="348"/>
        <v/>
      </c>
      <c r="BB426" s="129" t="str">
        <f t="shared" si="349"/>
        <v/>
      </c>
      <c r="BC426" s="129" t="str">
        <f t="shared" si="350"/>
        <v/>
      </c>
      <c r="BD426" s="129" t="str">
        <f t="shared" si="351"/>
        <v/>
      </c>
      <c r="BE426" s="129" t="str">
        <f t="shared" si="352"/>
        <v/>
      </c>
      <c r="BF426" s="129"/>
      <c r="BG426" s="129" t="str">
        <f t="shared" si="353"/>
        <v/>
      </c>
      <c r="BH426" s="131" t="str">
        <f t="shared" si="354"/>
        <v/>
      </c>
      <c r="BI426" s="131" t="str">
        <f t="shared" si="355"/>
        <v/>
      </c>
      <c r="BJ426" s="129" t="str">
        <f t="shared" si="356"/>
        <v/>
      </c>
      <c r="BK426" s="129" t="str">
        <f t="shared" si="357"/>
        <v/>
      </c>
      <c r="BL426" s="129" t="str">
        <f t="shared" si="358"/>
        <v/>
      </c>
      <c r="BM426" s="129"/>
    </row>
    <row r="427" spans="2:65" ht="12.75">
      <c r="B427" s="142">
        <v>17</v>
      </c>
      <c r="C427" s="142">
        <v>210000000000</v>
      </c>
      <c r="D427" s="142">
        <v>80769000000</v>
      </c>
      <c r="E427" s="142">
        <v>7850</v>
      </c>
      <c r="F427" s="142">
        <v>5.0659999999999998</v>
      </c>
      <c r="G427" s="142">
        <v>2.5000000000000001E-2</v>
      </c>
      <c r="J427" s="87">
        <f t="shared" si="396"/>
        <v>213.1</v>
      </c>
      <c r="K427" s="126">
        <v>247</v>
      </c>
      <c r="L427" s="87">
        <f t="shared" ref="L427" si="429">F427</f>
        <v>5.0659999999999998</v>
      </c>
      <c r="M427" s="87">
        <f t="shared" ref="M427" si="430">G427*1000</f>
        <v>25</v>
      </c>
      <c r="N427" s="87" t="s">
        <v>163</v>
      </c>
      <c r="O427" s="87" t="s">
        <v>156</v>
      </c>
      <c r="P427" s="87">
        <v>0</v>
      </c>
      <c r="Q427" s="87">
        <v>2945.16</v>
      </c>
      <c r="R427" s="87">
        <v>0</v>
      </c>
      <c r="S427" s="87">
        <v>0</v>
      </c>
      <c r="T427" s="127">
        <v>243900000000</v>
      </c>
      <c r="U427" s="127">
        <v>243900000000</v>
      </c>
      <c r="V427" s="127">
        <v>15160000000</v>
      </c>
      <c r="W427" s="127">
        <v>15160000000</v>
      </c>
      <c r="X427" s="87">
        <v>0</v>
      </c>
      <c r="Y427" s="87">
        <v>0</v>
      </c>
      <c r="Z427" s="127">
        <v>187700000000</v>
      </c>
      <c r="AA427" s="87">
        <v>18231.400000000001</v>
      </c>
      <c r="AB427" s="127">
        <v>78790000000</v>
      </c>
      <c r="AC427" s="87">
        <v>0.65</v>
      </c>
      <c r="AD427" s="87" t="s">
        <v>156</v>
      </c>
      <c r="AE427" s="87" t="s">
        <v>155</v>
      </c>
      <c r="AF427" s="87" t="s">
        <v>158</v>
      </c>
      <c r="AG427" s="87" t="s">
        <v>159</v>
      </c>
      <c r="AH427" s="87" t="s">
        <v>160</v>
      </c>
      <c r="AI427" s="87" t="s">
        <v>161</v>
      </c>
      <c r="AJ427" s="87" t="s">
        <v>162</v>
      </c>
      <c r="AK427" s="87">
        <v>0</v>
      </c>
      <c r="AL427" s="87">
        <v>0</v>
      </c>
      <c r="AM427" s="87" t="s">
        <v>142</v>
      </c>
      <c r="AY427" s="141">
        <f t="shared" ref="AY427" si="431">IF(J427="", "", INT(J427))</f>
        <v>213</v>
      </c>
      <c r="AZ427" s="129">
        <f t="shared" si="347"/>
        <v>247</v>
      </c>
      <c r="BA427" s="129">
        <f t="shared" si="348"/>
        <v>248</v>
      </c>
      <c r="BB427" s="129">
        <f t="shared" si="349"/>
        <v>213</v>
      </c>
      <c r="BC427" s="129">
        <f t="shared" si="350"/>
        <v>213</v>
      </c>
      <c r="BD427" s="129" t="str">
        <f t="shared" si="351"/>
        <v>1c</v>
      </c>
      <c r="BE427" s="129" t="str">
        <f t="shared" si="352"/>
        <v>0</v>
      </c>
      <c r="BF427" s="129"/>
      <c r="BG427" s="129">
        <f t="shared" si="353"/>
        <v>213</v>
      </c>
      <c r="BH427" s="131" t="str">
        <f t="shared" si="354"/>
        <v>2.10E+11</v>
      </c>
      <c r="BI427" s="131" t="str">
        <f t="shared" si="355"/>
        <v>8.08E+10</v>
      </c>
      <c r="BJ427" s="129" t="str">
        <f t="shared" si="356"/>
        <v>7850</v>
      </c>
      <c r="BK427" s="129">
        <f t="shared" si="357"/>
        <v>5.0659999999999998</v>
      </c>
      <c r="BL427" s="129">
        <f t="shared" si="358"/>
        <v>2.5000000000000001E-2</v>
      </c>
      <c r="BM427" s="129"/>
    </row>
    <row r="428" spans="2:65" ht="12.75">
      <c r="B428" s="142"/>
      <c r="C428" s="142"/>
      <c r="D428" s="142"/>
      <c r="E428" s="142"/>
      <c r="F428" s="142"/>
      <c r="G428" s="142"/>
      <c r="J428" s="87">
        <f t="shared" si="396"/>
        <v>213.2</v>
      </c>
      <c r="K428" s="126">
        <v>248</v>
      </c>
      <c r="L428" s="87">
        <f t="shared" ref="L428:M428" si="432">L427</f>
        <v>5.0659999999999998</v>
      </c>
      <c r="M428" s="87">
        <f t="shared" si="432"/>
        <v>25</v>
      </c>
      <c r="N428" s="87" t="s">
        <v>163</v>
      </c>
      <c r="O428" s="87" t="s">
        <v>156</v>
      </c>
      <c r="P428" s="87">
        <v>0</v>
      </c>
      <c r="Q428" s="87">
        <v>2945.16</v>
      </c>
      <c r="R428" s="87">
        <v>0</v>
      </c>
      <c r="S428" s="87">
        <v>0</v>
      </c>
      <c r="T428" s="127">
        <v>243900000000</v>
      </c>
      <c r="U428" s="127">
        <v>243900000000</v>
      </c>
      <c r="V428" s="127">
        <v>15160000000</v>
      </c>
      <c r="W428" s="127">
        <v>15160000000</v>
      </c>
      <c r="X428" s="87">
        <v>0</v>
      </c>
      <c r="Y428" s="87">
        <v>0</v>
      </c>
      <c r="Z428" s="127">
        <v>187700000000</v>
      </c>
      <c r="AA428" s="87">
        <v>18231.400000000001</v>
      </c>
      <c r="AB428" s="127">
        <v>78790000000</v>
      </c>
      <c r="AC428" s="87">
        <v>0.65</v>
      </c>
      <c r="AD428" s="87" t="s">
        <v>156</v>
      </c>
      <c r="AE428" s="87" t="s">
        <v>155</v>
      </c>
      <c r="AF428" s="87" t="s">
        <v>158</v>
      </c>
      <c r="AG428" s="87" t="s">
        <v>159</v>
      </c>
      <c r="AH428" s="87" t="s">
        <v>160</v>
      </c>
      <c r="AI428" s="87" t="s">
        <v>161</v>
      </c>
      <c r="AJ428" s="87" t="s">
        <v>162</v>
      </c>
      <c r="AK428" s="87">
        <v>0</v>
      </c>
      <c r="AL428" s="87">
        <v>0</v>
      </c>
      <c r="AM428" s="87" t="s">
        <v>142</v>
      </c>
      <c r="AY428" s="141"/>
      <c r="AZ428" s="129" t="str">
        <f t="shared" si="347"/>
        <v/>
      </c>
      <c r="BA428" s="129" t="str">
        <f t="shared" si="348"/>
        <v/>
      </c>
      <c r="BB428" s="129" t="str">
        <f t="shared" si="349"/>
        <v/>
      </c>
      <c r="BC428" s="129" t="str">
        <f t="shared" si="350"/>
        <v/>
      </c>
      <c r="BD428" s="129" t="str">
        <f t="shared" si="351"/>
        <v/>
      </c>
      <c r="BE428" s="129" t="str">
        <f t="shared" si="352"/>
        <v/>
      </c>
      <c r="BF428" s="129"/>
      <c r="BG428" s="129" t="str">
        <f t="shared" si="353"/>
        <v/>
      </c>
      <c r="BH428" s="131" t="str">
        <f t="shared" si="354"/>
        <v/>
      </c>
      <c r="BI428" s="131" t="str">
        <f t="shared" si="355"/>
        <v/>
      </c>
      <c r="BJ428" s="129" t="str">
        <f t="shared" si="356"/>
        <v/>
      </c>
      <c r="BK428" s="129" t="str">
        <f t="shared" si="357"/>
        <v/>
      </c>
      <c r="BL428" s="129" t="str">
        <f t="shared" si="358"/>
        <v/>
      </c>
      <c r="BM428" s="129"/>
    </row>
    <row r="429" spans="2:65" ht="12.75">
      <c r="B429" s="142">
        <v>16</v>
      </c>
      <c r="C429" s="142">
        <v>210000000000</v>
      </c>
      <c r="D429" s="142">
        <v>80769000000</v>
      </c>
      <c r="E429" s="142">
        <v>7850</v>
      </c>
      <c r="F429" s="142">
        <v>5.0659999999999998</v>
      </c>
      <c r="G429" s="142">
        <v>2.4E-2</v>
      </c>
      <c r="J429" s="87">
        <f t="shared" si="396"/>
        <v>214.1</v>
      </c>
      <c r="K429" s="126">
        <v>248</v>
      </c>
      <c r="L429" s="87">
        <f t="shared" ref="L429" si="433">F429</f>
        <v>5.0659999999999998</v>
      </c>
      <c r="M429" s="87">
        <f t="shared" ref="M429" si="434">G429*1000</f>
        <v>24</v>
      </c>
      <c r="N429" s="87" t="s">
        <v>163</v>
      </c>
      <c r="O429" s="87" t="s">
        <v>156</v>
      </c>
      <c r="P429" s="87">
        <v>0</v>
      </c>
      <c r="Q429" s="87">
        <v>2823.03</v>
      </c>
      <c r="R429" s="87">
        <v>0</v>
      </c>
      <c r="S429" s="87">
        <v>0</v>
      </c>
      <c r="T429" s="127">
        <v>233800000000</v>
      </c>
      <c r="U429" s="127">
        <v>233800000000</v>
      </c>
      <c r="V429" s="127">
        <v>14530000000</v>
      </c>
      <c r="W429" s="127">
        <v>14530000000</v>
      </c>
      <c r="X429" s="87">
        <v>0</v>
      </c>
      <c r="Y429" s="87">
        <v>0</v>
      </c>
      <c r="Z429" s="127">
        <v>179900000000</v>
      </c>
      <c r="AA429" s="87">
        <v>17482.3</v>
      </c>
      <c r="AB429" s="127">
        <v>75520000000</v>
      </c>
      <c r="AC429" s="87">
        <v>0.65</v>
      </c>
      <c r="AD429" s="87" t="s">
        <v>156</v>
      </c>
      <c r="AE429" s="87" t="s">
        <v>155</v>
      </c>
      <c r="AF429" s="87" t="s">
        <v>158</v>
      </c>
      <c r="AG429" s="87" t="s">
        <v>159</v>
      </c>
      <c r="AH429" s="87" t="s">
        <v>160</v>
      </c>
      <c r="AI429" s="87" t="s">
        <v>161</v>
      </c>
      <c r="AJ429" s="87" t="s">
        <v>162</v>
      </c>
      <c r="AK429" s="87">
        <v>0</v>
      </c>
      <c r="AL429" s="87">
        <v>0</v>
      </c>
      <c r="AM429" s="87" t="s">
        <v>142</v>
      </c>
      <c r="AY429" s="141">
        <f t="shared" ref="AY429" si="435">IF(J429="", "", INT(J429))</f>
        <v>214</v>
      </c>
      <c r="AZ429" s="129">
        <f t="shared" si="347"/>
        <v>248</v>
      </c>
      <c r="BA429" s="129">
        <f t="shared" si="348"/>
        <v>249</v>
      </c>
      <c r="BB429" s="129">
        <f t="shared" si="349"/>
        <v>214</v>
      </c>
      <c r="BC429" s="129">
        <f t="shared" si="350"/>
        <v>214</v>
      </c>
      <c r="BD429" s="129" t="str">
        <f t="shared" si="351"/>
        <v>1c</v>
      </c>
      <c r="BE429" s="129" t="str">
        <f t="shared" si="352"/>
        <v>0</v>
      </c>
      <c r="BF429" s="129"/>
      <c r="BG429" s="129">
        <f t="shared" si="353"/>
        <v>214</v>
      </c>
      <c r="BH429" s="131" t="str">
        <f t="shared" si="354"/>
        <v>2.10E+11</v>
      </c>
      <c r="BI429" s="131" t="str">
        <f t="shared" si="355"/>
        <v>8.08E+10</v>
      </c>
      <c r="BJ429" s="129" t="str">
        <f t="shared" si="356"/>
        <v>7850</v>
      </c>
      <c r="BK429" s="129">
        <f t="shared" si="357"/>
        <v>5.0659999999999998</v>
      </c>
      <c r="BL429" s="129">
        <f t="shared" si="358"/>
        <v>2.4E-2</v>
      </c>
      <c r="BM429" s="129"/>
    </row>
    <row r="430" spans="2:65" ht="12.75">
      <c r="B430" s="142"/>
      <c r="C430" s="142"/>
      <c r="D430" s="142"/>
      <c r="E430" s="142"/>
      <c r="F430" s="142"/>
      <c r="G430" s="142"/>
      <c r="J430" s="87">
        <f t="shared" si="396"/>
        <v>214.2</v>
      </c>
      <c r="K430" s="126">
        <v>249</v>
      </c>
      <c r="L430" s="87">
        <f t="shared" ref="L430:M430" si="436">L429</f>
        <v>5.0659999999999998</v>
      </c>
      <c r="M430" s="87">
        <f t="shared" si="436"/>
        <v>24</v>
      </c>
      <c r="N430" s="87" t="s">
        <v>163</v>
      </c>
      <c r="O430" s="87" t="s">
        <v>156</v>
      </c>
      <c r="P430" s="87">
        <v>0</v>
      </c>
      <c r="Q430" s="87">
        <v>2823.03</v>
      </c>
      <c r="R430" s="87">
        <v>0</v>
      </c>
      <c r="S430" s="87">
        <v>0</v>
      </c>
      <c r="T430" s="127">
        <v>233800000000</v>
      </c>
      <c r="U430" s="127">
        <v>233800000000</v>
      </c>
      <c r="V430" s="127">
        <v>14530000000</v>
      </c>
      <c r="W430" s="127">
        <v>14530000000</v>
      </c>
      <c r="X430" s="87">
        <v>0</v>
      </c>
      <c r="Y430" s="87">
        <v>0</v>
      </c>
      <c r="Z430" s="127">
        <v>179900000000</v>
      </c>
      <c r="AA430" s="87">
        <v>17482.3</v>
      </c>
      <c r="AB430" s="127">
        <v>75520000000</v>
      </c>
      <c r="AC430" s="87">
        <v>0.65</v>
      </c>
      <c r="AD430" s="87" t="s">
        <v>156</v>
      </c>
      <c r="AE430" s="87" t="s">
        <v>155</v>
      </c>
      <c r="AF430" s="87" t="s">
        <v>158</v>
      </c>
      <c r="AG430" s="87" t="s">
        <v>159</v>
      </c>
      <c r="AH430" s="87" t="s">
        <v>160</v>
      </c>
      <c r="AI430" s="87" t="s">
        <v>161</v>
      </c>
      <c r="AJ430" s="87" t="s">
        <v>162</v>
      </c>
      <c r="AK430" s="87">
        <v>0</v>
      </c>
      <c r="AL430" s="87">
        <v>0</v>
      </c>
      <c r="AM430" s="87" t="s">
        <v>142</v>
      </c>
      <c r="AY430" s="141"/>
      <c r="AZ430" s="129" t="str">
        <f t="shared" si="347"/>
        <v/>
      </c>
      <c r="BA430" s="129" t="str">
        <f t="shared" si="348"/>
        <v/>
      </c>
      <c r="BB430" s="129" t="str">
        <f t="shared" si="349"/>
        <v/>
      </c>
      <c r="BC430" s="129" t="str">
        <f t="shared" si="350"/>
        <v/>
      </c>
      <c r="BD430" s="129" t="str">
        <f t="shared" si="351"/>
        <v/>
      </c>
      <c r="BE430" s="129" t="str">
        <f t="shared" si="352"/>
        <v/>
      </c>
      <c r="BF430" s="129"/>
      <c r="BG430" s="129" t="str">
        <f t="shared" si="353"/>
        <v/>
      </c>
      <c r="BH430" s="131" t="str">
        <f t="shared" si="354"/>
        <v/>
      </c>
      <c r="BI430" s="131" t="str">
        <f t="shared" si="355"/>
        <v/>
      </c>
      <c r="BJ430" s="129" t="str">
        <f t="shared" si="356"/>
        <v/>
      </c>
      <c r="BK430" s="129" t="str">
        <f t="shared" si="357"/>
        <v/>
      </c>
      <c r="BL430" s="129" t="str">
        <f t="shared" si="358"/>
        <v/>
      </c>
      <c r="BM430" s="129"/>
    </row>
    <row r="431" spans="2:65" ht="12.75">
      <c r="B431" s="142">
        <v>15</v>
      </c>
      <c r="C431" s="142">
        <v>210000000000</v>
      </c>
      <c r="D431" s="142">
        <v>80769000000</v>
      </c>
      <c r="E431" s="142">
        <v>7850</v>
      </c>
      <c r="F431" s="142">
        <v>5.0659999999999998</v>
      </c>
      <c r="G431" s="142">
        <v>2.4E-2</v>
      </c>
      <c r="J431" s="87">
        <f t="shared" si="396"/>
        <v>215.1</v>
      </c>
      <c r="K431" s="126">
        <v>249</v>
      </c>
      <c r="L431" s="87">
        <f t="shared" ref="L431" si="437">F431</f>
        <v>5.0659999999999998</v>
      </c>
      <c r="M431" s="87">
        <f t="shared" ref="M431" si="438">G431*1000</f>
        <v>24</v>
      </c>
      <c r="N431" s="87" t="s">
        <v>163</v>
      </c>
      <c r="O431" s="87" t="s">
        <v>156</v>
      </c>
      <c r="P431" s="87">
        <v>0</v>
      </c>
      <c r="Q431" s="87">
        <v>2700.84</v>
      </c>
      <c r="R431" s="87">
        <v>0</v>
      </c>
      <c r="S431" s="87">
        <v>0</v>
      </c>
      <c r="T431" s="127">
        <v>223800000000</v>
      </c>
      <c r="U431" s="127">
        <v>223800000000</v>
      </c>
      <c r="V431" s="127">
        <v>13900000000</v>
      </c>
      <c r="W431" s="127">
        <v>13900000000</v>
      </c>
      <c r="X431" s="87">
        <v>0</v>
      </c>
      <c r="Y431" s="87">
        <v>0</v>
      </c>
      <c r="Z431" s="127">
        <v>172200000000</v>
      </c>
      <c r="AA431" s="87">
        <v>16732.3</v>
      </c>
      <c r="AB431" s="127">
        <v>72250000000</v>
      </c>
      <c r="AC431" s="87">
        <v>0.65</v>
      </c>
      <c r="AD431" s="87" t="s">
        <v>156</v>
      </c>
      <c r="AE431" s="87" t="s">
        <v>155</v>
      </c>
      <c r="AF431" s="87" t="s">
        <v>158</v>
      </c>
      <c r="AG431" s="87" t="s">
        <v>159</v>
      </c>
      <c r="AH431" s="87" t="s">
        <v>160</v>
      </c>
      <c r="AI431" s="87" t="s">
        <v>161</v>
      </c>
      <c r="AJ431" s="87" t="s">
        <v>162</v>
      </c>
      <c r="AK431" s="87">
        <v>0</v>
      </c>
      <c r="AL431" s="87">
        <v>0</v>
      </c>
      <c r="AM431" s="87" t="s">
        <v>142</v>
      </c>
      <c r="AY431" s="141">
        <f t="shared" ref="AY431" si="439">IF(J431="", "", INT(J431))</f>
        <v>215</v>
      </c>
      <c r="AZ431" s="129">
        <f t="shared" si="347"/>
        <v>249</v>
      </c>
      <c r="BA431" s="129">
        <f t="shared" si="348"/>
        <v>250</v>
      </c>
      <c r="BB431" s="129">
        <f t="shared" si="349"/>
        <v>215</v>
      </c>
      <c r="BC431" s="129">
        <f t="shared" si="350"/>
        <v>215</v>
      </c>
      <c r="BD431" s="129" t="str">
        <f t="shared" si="351"/>
        <v>1c</v>
      </c>
      <c r="BE431" s="129" t="str">
        <f t="shared" si="352"/>
        <v>0</v>
      </c>
      <c r="BF431" s="129"/>
      <c r="BG431" s="129">
        <f t="shared" si="353"/>
        <v>215</v>
      </c>
      <c r="BH431" s="131" t="str">
        <f t="shared" si="354"/>
        <v>2.10E+11</v>
      </c>
      <c r="BI431" s="131" t="str">
        <f t="shared" si="355"/>
        <v>8.08E+10</v>
      </c>
      <c r="BJ431" s="129" t="str">
        <f t="shared" si="356"/>
        <v>7850</v>
      </c>
      <c r="BK431" s="129">
        <f t="shared" si="357"/>
        <v>5.0659999999999998</v>
      </c>
      <c r="BL431" s="129">
        <f t="shared" si="358"/>
        <v>2.4E-2</v>
      </c>
      <c r="BM431" s="129"/>
    </row>
    <row r="432" spans="2:65" ht="12.75">
      <c r="B432" s="142"/>
      <c r="C432" s="142"/>
      <c r="D432" s="142"/>
      <c r="E432" s="142"/>
      <c r="F432" s="142"/>
      <c r="G432" s="142"/>
      <c r="J432" s="87">
        <f t="shared" si="396"/>
        <v>215.2</v>
      </c>
      <c r="K432" s="126">
        <v>250</v>
      </c>
      <c r="L432" s="87">
        <f t="shared" ref="L432:M432" si="440">L431</f>
        <v>5.0659999999999998</v>
      </c>
      <c r="M432" s="87">
        <f t="shared" si="440"/>
        <v>24</v>
      </c>
      <c r="N432" s="87" t="s">
        <v>163</v>
      </c>
      <c r="O432" s="87" t="s">
        <v>156</v>
      </c>
      <c r="P432" s="87">
        <v>0</v>
      </c>
      <c r="Q432" s="87">
        <v>2700.84</v>
      </c>
      <c r="R432" s="87">
        <v>0</v>
      </c>
      <c r="S432" s="87">
        <v>0</v>
      </c>
      <c r="T432" s="127">
        <v>223800000000</v>
      </c>
      <c r="U432" s="127">
        <v>223800000000</v>
      </c>
      <c r="V432" s="127">
        <v>13900000000</v>
      </c>
      <c r="W432" s="127">
        <v>13900000000</v>
      </c>
      <c r="X432" s="87">
        <v>0</v>
      </c>
      <c r="Y432" s="87">
        <v>0</v>
      </c>
      <c r="Z432" s="127">
        <v>172200000000</v>
      </c>
      <c r="AA432" s="87">
        <v>16732.3</v>
      </c>
      <c r="AB432" s="127">
        <v>72250000000</v>
      </c>
      <c r="AC432" s="87">
        <v>0.65</v>
      </c>
      <c r="AD432" s="87" t="s">
        <v>156</v>
      </c>
      <c r="AE432" s="87" t="s">
        <v>155</v>
      </c>
      <c r="AF432" s="87" t="s">
        <v>158</v>
      </c>
      <c r="AG432" s="87" t="s">
        <v>159</v>
      </c>
      <c r="AH432" s="87" t="s">
        <v>160</v>
      </c>
      <c r="AI432" s="87" t="s">
        <v>161</v>
      </c>
      <c r="AJ432" s="87" t="s">
        <v>162</v>
      </c>
      <c r="AK432" s="87">
        <v>0</v>
      </c>
      <c r="AL432" s="87">
        <v>0</v>
      </c>
      <c r="AM432" s="87" t="s">
        <v>142</v>
      </c>
      <c r="AY432" s="141"/>
      <c r="AZ432" s="129" t="str">
        <f t="shared" si="347"/>
        <v/>
      </c>
      <c r="BA432" s="129" t="str">
        <f t="shared" si="348"/>
        <v/>
      </c>
      <c r="BB432" s="129" t="str">
        <f t="shared" si="349"/>
        <v/>
      </c>
      <c r="BC432" s="129" t="str">
        <f t="shared" si="350"/>
        <v/>
      </c>
      <c r="BD432" s="129" t="str">
        <f t="shared" si="351"/>
        <v/>
      </c>
      <c r="BE432" s="129" t="str">
        <f t="shared" si="352"/>
        <v/>
      </c>
      <c r="BF432" s="129"/>
      <c r="BG432" s="129" t="str">
        <f t="shared" si="353"/>
        <v/>
      </c>
      <c r="BH432" s="131" t="str">
        <f t="shared" si="354"/>
        <v/>
      </c>
      <c r="BI432" s="131" t="str">
        <f t="shared" si="355"/>
        <v/>
      </c>
      <c r="BJ432" s="129" t="str">
        <f t="shared" si="356"/>
        <v/>
      </c>
      <c r="BK432" s="129" t="str">
        <f t="shared" si="357"/>
        <v/>
      </c>
      <c r="BL432" s="129" t="str">
        <f t="shared" si="358"/>
        <v/>
      </c>
      <c r="BM432" s="129"/>
    </row>
    <row r="433" spans="2:65" ht="12.75">
      <c r="B433" s="142">
        <v>14</v>
      </c>
      <c r="C433" s="142">
        <v>210000000000</v>
      </c>
      <c r="D433" s="142">
        <v>80769000000</v>
      </c>
      <c r="E433" s="142">
        <v>7850</v>
      </c>
      <c r="F433" s="142">
        <v>5.0659999999999998</v>
      </c>
      <c r="G433" s="142">
        <v>2.4E-2</v>
      </c>
      <c r="J433" s="87">
        <f t="shared" si="396"/>
        <v>216.1</v>
      </c>
      <c r="K433" s="126">
        <v>250</v>
      </c>
      <c r="L433" s="87">
        <f t="shared" ref="L433" si="441">F433</f>
        <v>5.0659999999999998</v>
      </c>
      <c r="M433" s="87">
        <f t="shared" ref="M433" si="442">G433*1000</f>
        <v>24</v>
      </c>
      <c r="N433" s="87" t="s">
        <v>163</v>
      </c>
      <c r="O433" s="87" t="s">
        <v>156</v>
      </c>
      <c r="P433" s="87">
        <v>0</v>
      </c>
      <c r="Q433" s="87">
        <v>2700.84</v>
      </c>
      <c r="R433" s="87">
        <v>0</v>
      </c>
      <c r="S433" s="87">
        <v>0</v>
      </c>
      <c r="T433" s="127">
        <v>223800000000</v>
      </c>
      <c r="U433" s="127">
        <v>223800000000</v>
      </c>
      <c r="V433" s="127">
        <v>13900000000</v>
      </c>
      <c r="W433" s="127">
        <v>13900000000</v>
      </c>
      <c r="X433" s="87">
        <v>0</v>
      </c>
      <c r="Y433" s="87">
        <v>0</v>
      </c>
      <c r="Z433" s="127">
        <v>172200000000</v>
      </c>
      <c r="AA433" s="87">
        <v>16732.3</v>
      </c>
      <c r="AB433" s="127">
        <v>72250000000</v>
      </c>
      <c r="AC433" s="87">
        <v>0.65</v>
      </c>
      <c r="AD433" s="87" t="s">
        <v>156</v>
      </c>
      <c r="AE433" s="87" t="s">
        <v>155</v>
      </c>
      <c r="AF433" s="87" t="s">
        <v>158</v>
      </c>
      <c r="AG433" s="87" t="s">
        <v>159</v>
      </c>
      <c r="AH433" s="87" t="s">
        <v>160</v>
      </c>
      <c r="AI433" s="87" t="s">
        <v>161</v>
      </c>
      <c r="AJ433" s="87" t="s">
        <v>162</v>
      </c>
      <c r="AK433" s="87">
        <v>0</v>
      </c>
      <c r="AL433" s="87">
        <v>0</v>
      </c>
      <c r="AM433" s="87" t="s">
        <v>142</v>
      </c>
      <c r="AY433" s="141">
        <f t="shared" ref="AY433" si="443">IF(J433="", "", INT(J433))</f>
        <v>216</v>
      </c>
      <c r="AZ433" s="129">
        <f t="shared" si="347"/>
        <v>250</v>
      </c>
      <c r="BA433" s="129">
        <f t="shared" si="348"/>
        <v>251</v>
      </c>
      <c r="BB433" s="129">
        <f t="shared" si="349"/>
        <v>216</v>
      </c>
      <c r="BC433" s="129">
        <f t="shared" si="350"/>
        <v>216</v>
      </c>
      <c r="BD433" s="129" t="str">
        <f t="shared" si="351"/>
        <v>1c</v>
      </c>
      <c r="BE433" s="129" t="str">
        <f t="shared" si="352"/>
        <v>0</v>
      </c>
      <c r="BF433" s="129"/>
      <c r="BG433" s="129">
        <f t="shared" si="353"/>
        <v>216</v>
      </c>
      <c r="BH433" s="131" t="str">
        <f t="shared" si="354"/>
        <v>2.10E+11</v>
      </c>
      <c r="BI433" s="131" t="str">
        <f t="shared" si="355"/>
        <v>8.08E+10</v>
      </c>
      <c r="BJ433" s="129" t="str">
        <f t="shared" si="356"/>
        <v>7850</v>
      </c>
      <c r="BK433" s="129">
        <f t="shared" si="357"/>
        <v>5.0659999999999998</v>
      </c>
      <c r="BL433" s="129">
        <f t="shared" si="358"/>
        <v>2.4E-2</v>
      </c>
      <c r="BM433" s="129"/>
    </row>
    <row r="434" spans="2:65" ht="12.75">
      <c r="B434" s="142"/>
      <c r="C434" s="142"/>
      <c r="D434" s="142"/>
      <c r="E434" s="142"/>
      <c r="F434" s="142"/>
      <c r="G434" s="142"/>
      <c r="J434" s="87">
        <f t="shared" si="396"/>
        <v>216.2</v>
      </c>
      <c r="K434" s="126">
        <v>251</v>
      </c>
      <c r="L434" s="87">
        <f t="shared" ref="L434:M434" si="444">L433</f>
        <v>5.0659999999999998</v>
      </c>
      <c r="M434" s="87">
        <f t="shared" si="444"/>
        <v>24</v>
      </c>
      <c r="N434" s="87" t="s">
        <v>163</v>
      </c>
      <c r="O434" s="87" t="s">
        <v>156</v>
      </c>
      <c r="P434" s="87">
        <v>0</v>
      </c>
      <c r="Q434" s="87">
        <v>2700.84</v>
      </c>
      <c r="R434" s="87">
        <v>0</v>
      </c>
      <c r="S434" s="87">
        <v>0</v>
      </c>
      <c r="T434" s="127">
        <v>223800000000</v>
      </c>
      <c r="U434" s="127">
        <v>223800000000</v>
      </c>
      <c r="V434" s="127">
        <v>13900000000</v>
      </c>
      <c r="W434" s="127">
        <v>13900000000</v>
      </c>
      <c r="X434" s="87">
        <v>0</v>
      </c>
      <c r="Y434" s="87">
        <v>0</v>
      </c>
      <c r="Z434" s="127">
        <v>172200000000</v>
      </c>
      <c r="AA434" s="87">
        <v>16732.3</v>
      </c>
      <c r="AB434" s="127">
        <v>72250000000</v>
      </c>
      <c r="AC434" s="87">
        <v>0.65</v>
      </c>
      <c r="AD434" s="87" t="s">
        <v>156</v>
      </c>
      <c r="AE434" s="87" t="s">
        <v>155</v>
      </c>
      <c r="AF434" s="87" t="s">
        <v>158</v>
      </c>
      <c r="AG434" s="87" t="s">
        <v>159</v>
      </c>
      <c r="AH434" s="87" t="s">
        <v>160</v>
      </c>
      <c r="AI434" s="87" t="s">
        <v>161</v>
      </c>
      <c r="AJ434" s="87" t="s">
        <v>162</v>
      </c>
      <c r="AK434" s="87">
        <v>0</v>
      </c>
      <c r="AL434" s="87">
        <v>0</v>
      </c>
      <c r="AM434" s="87" t="s">
        <v>142</v>
      </c>
      <c r="AY434" s="141"/>
      <c r="AZ434" s="129" t="str">
        <f t="shared" si="347"/>
        <v/>
      </c>
      <c r="BA434" s="129" t="str">
        <f t="shared" si="348"/>
        <v/>
      </c>
      <c r="BB434" s="129" t="str">
        <f t="shared" si="349"/>
        <v/>
      </c>
      <c r="BC434" s="129" t="str">
        <f t="shared" si="350"/>
        <v/>
      </c>
      <c r="BD434" s="129" t="str">
        <f t="shared" si="351"/>
        <v/>
      </c>
      <c r="BE434" s="129" t="str">
        <f t="shared" si="352"/>
        <v/>
      </c>
      <c r="BF434" s="129"/>
      <c r="BG434" s="129" t="str">
        <f t="shared" si="353"/>
        <v/>
      </c>
      <c r="BH434" s="131" t="str">
        <f t="shared" si="354"/>
        <v/>
      </c>
      <c r="BI434" s="131" t="str">
        <f t="shared" si="355"/>
        <v/>
      </c>
      <c r="BJ434" s="129" t="str">
        <f t="shared" si="356"/>
        <v/>
      </c>
      <c r="BK434" s="129" t="str">
        <f t="shared" si="357"/>
        <v/>
      </c>
      <c r="BL434" s="129" t="str">
        <f t="shared" si="358"/>
        <v/>
      </c>
      <c r="BM434" s="129"/>
    </row>
    <row r="435" spans="2:65" ht="12.75">
      <c r="B435" s="142">
        <v>13</v>
      </c>
      <c r="C435" s="142">
        <v>210000000000</v>
      </c>
      <c r="D435" s="142">
        <v>80769000000</v>
      </c>
      <c r="E435" s="142">
        <v>7850</v>
      </c>
      <c r="F435" s="142">
        <v>5.0659999999999998</v>
      </c>
      <c r="G435" s="142">
        <v>2.4E-2</v>
      </c>
      <c r="J435" s="87">
        <f t="shared" si="396"/>
        <v>217.1</v>
      </c>
      <c r="K435" s="126">
        <v>251</v>
      </c>
      <c r="L435" s="87">
        <f t="shared" ref="L435" si="445">F435</f>
        <v>5.0659999999999998</v>
      </c>
      <c r="M435" s="87">
        <f t="shared" ref="M435" si="446">G435*1000</f>
        <v>24</v>
      </c>
      <c r="N435" s="87" t="s">
        <v>163</v>
      </c>
      <c r="O435" s="87" t="s">
        <v>156</v>
      </c>
      <c r="P435" s="87">
        <v>0</v>
      </c>
      <c r="Q435" s="87">
        <v>2700.84</v>
      </c>
      <c r="R435" s="87">
        <v>0</v>
      </c>
      <c r="S435" s="87">
        <v>0</v>
      </c>
      <c r="T435" s="127">
        <v>223800000000</v>
      </c>
      <c r="U435" s="127">
        <v>223800000000</v>
      </c>
      <c r="V435" s="127">
        <v>13900000000</v>
      </c>
      <c r="W435" s="127">
        <v>13900000000</v>
      </c>
      <c r="X435" s="87">
        <v>0</v>
      </c>
      <c r="Y435" s="87">
        <v>0</v>
      </c>
      <c r="Z435" s="127">
        <v>172200000000</v>
      </c>
      <c r="AA435" s="87">
        <v>16732.3</v>
      </c>
      <c r="AB435" s="127">
        <v>72250000000</v>
      </c>
      <c r="AC435" s="87">
        <v>0.65</v>
      </c>
      <c r="AD435" s="87" t="s">
        <v>156</v>
      </c>
      <c r="AE435" s="87" t="s">
        <v>155</v>
      </c>
      <c r="AF435" s="87" t="s">
        <v>158</v>
      </c>
      <c r="AG435" s="87" t="s">
        <v>159</v>
      </c>
      <c r="AH435" s="87" t="s">
        <v>160</v>
      </c>
      <c r="AI435" s="87" t="s">
        <v>161</v>
      </c>
      <c r="AJ435" s="87" t="s">
        <v>162</v>
      </c>
      <c r="AK435" s="87">
        <v>0</v>
      </c>
      <c r="AL435" s="87">
        <v>0</v>
      </c>
      <c r="AM435" s="87" t="s">
        <v>142</v>
      </c>
      <c r="AY435" s="141">
        <f t="shared" ref="AY435" si="447">IF(J435="", "", INT(J435))</f>
        <v>217</v>
      </c>
      <c r="AZ435" s="129">
        <f t="shared" si="347"/>
        <v>251</v>
      </c>
      <c r="BA435" s="129">
        <f t="shared" si="348"/>
        <v>252</v>
      </c>
      <c r="BB435" s="129">
        <f t="shared" si="349"/>
        <v>217</v>
      </c>
      <c r="BC435" s="129">
        <f t="shared" si="350"/>
        <v>217</v>
      </c>
      <c r="BD435" s="129" t="str">
        <f t="shared" si="351"/>
        <v>1c</v>
      </c>
      <c r="BE435" s="129" t="str">
        <f t="shared" si="352"/>
        <v>0</v>
      </c>
      <c r="BF435" s="129"/>
      <c r="BG435" s="129">
        <f t="shared" si="353"/>
        <v>217</v>
      </c>
      <c r="BH435" s="131" t="str">
        <f t="shared" si="354"/>
        <v>2.10E+11</v>
      </c>
      <c r="BI435" s="131" t="str">
        <f t="shared" si="355"/>
        <v>8.08E+10</v>
      </c>
      <c r="BJ435" s="129" t="str">
        <f t="shared" si="356"/>
        <v>7850</v>
      </c>
      <c r="BK435" s="129">
        <f t="shared" si="357"/>
        <v>5.0659999999999998</v>
      </c>
      <c r="BL435" s="129">
        <f t="shared" si="358"/>
        <v>2.4E-2</v>
      </c>
      <c r="BM435" s="129"/>
    </row>
    <row r="436" spans="2:65" ht="12.75">
      <c r="B436" s="142"/>
      <c r="C436" s="142"/>
      <c r="D436" s="142"/>
      <c r="E436" s="142"/>
      <c r="F436" s="142"/>
      <c r="G436" s="142"/>
      <c r="J436" s="87">
        <f t="shared" si="396"/>
        <v>217.2</v>
      </c>
      <c r="K436" s="126">
        <v>252</v>
      </c>
      <c r="L436" s="87">
        <f t="shared" ref="L436:M436" si="448">L435</f>
        <v>5.0659999999999998</v>
      </c>
      <c r="M436" s="87">
        <f t="shared" si="448"/>
        <v>24</v>
      </c>
      <c r="N436" s="87" t="s">
        <v>163</v>
      </c>
      <c r="O436" s="87" t="s">
        <v>156</v>
      </c>
      <c r="P436" s="87">
        <v>0</v>
      </c>
      <c r="Q436" s="87">
        <v>2624.88</v>
      </c>
      <c r="R436" s="87">
        <v>0</v>
      </c>
      <c r="S436" s="87">
        <v>0</v>
      </c>
      <c r="T436" s="127">
        <v>205500000000</v>
      </c>
      <c r="U436" s="127">
        <v>205500000000</v>
      </c>
      <c r="V436" s="127">
        <v>13510000000</v>
      </c>
      <c r="W436" s="127">
        <v>13510000000</v>
      </c>
      <c r="X436" s="87">
        <v>0</v>
      </c>
      <c r="Y436" s="87">
        <v>0</v>
      </c>
      <c r="Z436" s="127">
        <v>158100000000</v>
      </c>
      <c r="AA436" s="87">
        <v>15360</v>
      </c>
      <c r="AB436" s="127">
        <v>70220000000</v>
      </c>
      <c r="AC436" s="87">
        <v>0.65</v>
      </c>
      <c r="AD436" s="87" t="s">
        <v>156</v>
      </c>
      <c r="AE436" s="87" t="s">
        <v>155</v>
      </c>
      <c r="AF436" s="87" t="s">
        <v>158</v>
      </c>
      <c r="AG436" s="87" t="s">
        <v>159</v>
      </c>
      <c r="AH436" s="87" t="s">
        <v>160</v>
      </c>
      <c r="AI436" s="87" t="s">
        <v>161</v>
      </c>
      <c r="AJ436" s="87" t="s">
        <v>162</v>
      </c>
      <c r="AK436" s="87">
        <v>0</v>
      </c>
      <c r="AL436" s="87">
        <v>0</v>
      </c>
      <c r="AM436" s="87" t="s">
        <v>142</v>
      </c>
      <c r="AY436" s="141"/>
      <c r="AZ436" s="129" t="str">
        <f t="shared" si="347"/>
        <v/>
      </c>
      <c r="BA436" s="129" t="str">
        <f t="shared" si="348"/>
        <v/>
      </c>
      <c r="BB436" s="129" t="str">
        <f t="shared" si="349"/>
        <v/>
      </c>
      <c r="BC436" s="129" t="str">
        <f t="shared" si="350"/>
        <v/>
      </c>
      <c r="BD436" s="129" t="str">
        <f t="shared" si="351"/>
        <v/>
      </c>
      <c r="BE436" s="129" t="str">
        <f t="shared" si="352"/>
        <v/>
      </c>
      <c r="BF436" s="129"/>
      <c r="BG436" s="129" t="str">
        <f t="shared" si="353"/>
        <v/>
      </c>
      <c r="BH436" s="131" t="str">
        <f t="shared" si="354"/>
        <v/>
      </c>
      <c r="BI436" s="131" t="str">
        <f t="shared" si="355"/>
        <v/>
      </c>
      <c r="BJ436" s="129" t="str">
        <f t="shared" si="356"/>
        <v/>
      </c>
      <c r="BK436" s="129" t="str">
        <f t="shared" si="357"/>
        <v/>
      </c>
      <c r="BL436" s="129" t="str">
        <f t="shared" si="358"/>
        <v/>
      </c>
      <c r="BM436" s="129"/>
    </row>
    <row r="437" spans="2:65" ht="12.75">
      <c r="B437" s="142">
        <v>12</v>
      </c>
      <c r="C437" s="142">
        <v>210000000000</v>
      </c>
      <c r="D437" s="142">
        <v>80769000000</v>
      </c>
      <c r="E437" s="142">
        <v>7850</v>
      </c>
      <c r="F437" s="142">
        <v>4.9204201536584558</v>
      </c>
      <c r="G437" s="142">
        <v>0.02</v>
      </c>
      <c r="J437" s="87">
        <f t="shared" si="396"/>
        <v>218.1</v>
      </c>
      <c r="K437" s="126">
        <v>252</v>
      </c>
      <c r="L437" s="87">
        <f t="shared" ref="L437" si="449">F437</f>
        <v>4.9204201536584558</v>
      </c>
      <c r="M437" s="87">
        <f t="shared" ref="M437" si="450">G437*1000</f>
        <v>20</v>
      </c>
      <c r="N437" s="87" t="s">
        <v>163</v>
      </c>
      <c r="O437" s="87" t="s">
        <v>156</v>
      </c>
      <c r="P437" s="87">
        <v>0</v>
      </c>
      <c r="Q437" s="87">
        <v>2624.88</v>
      </c>
      <c r="R437" s="87">
        <v>0</v>
      </c>
      <c r="S437" s="87">
        <v>0</v>
      </c>
      <c r="T437" s="127">
        <v>205500000000</v>
      </c>
      <c r="U437" s="127">
        <v>205500000000</v>
      </c>
      <c r="V437" s="127">
        <v>13510000000</v>
      </c>
      <c r="W437" s="127">
        <v>13510000000</v>
      </c>
      <c r="X437" s="87">
        <v>0</v>
      </c>
      <c r="Y437" s="87">
        <v>0</v>
      </c>
      <c r="Z437" s="127">
        <v>158100000000</v>
      </c>
      <c r="AA437" s="87">
        <v>15360</v>
      </c>
      <c r="AB437" s="127">
        <v>70220000000</v>
      </c>
      <c r="AC437" s="87">
        <v>0.65</v>
      </c>
      <c r="AD437" s="87" t="s">
        <v>156</v>
      </c>
      <c r="AE437" s="87" t="s">
        <v>155</v>
      </c>
      <c r="AF437" s="87" t="s">
        <v>158</v>
      </c>
      <c r="AG437" s="87" t="s">
        <v>159</v>
      </c>
      <c r="AH437" s="87" t="s">
        <v>160</v>
      </c>
      <c r="AI437" s="87" t="s">
        <v>161</v>
      </c>
      <c r="AJ437" s="87" t="s">
        <v>162</v>
      </c>
      <c r="AK437" s="87">
        <v>0</v>
      </c>
      <c r="AL437" s="87">
        <v>0</v>
      </c>
      <c r="AM437" s="87" t="s">
        <v>142</v>
      </c>
      <c r="AY437" s="141">
        <f t="shared" ref="AY437" si="451">IF(J437="", "", INT(J437))</f>
        <v>218</v>
      </c>
      <c r="AZ437" s="129">
        <f t="shared" si="347"/>
        <v>252</v>
      </c>
      <c r="BA437" s="129">
        <f t="shared" si="348"/>
        <v>253</v>
      </c>
      <c r="BB437" s="129">
        <f t="shared" si="349"/>
        <v>218</v>
      </c>
      <c r="BC437" s="129">
        <f t="shared" si="350"/>
        <v>218</v>
      </c>
      <c r="BD437" s="129" t="str">
        <f t="shared" si="351"/>
        <v>1c</v>
      </c>
      <c r="BE437" s="129" t="str">
        <f t="shared" si="352"/>
        <v>0</v>
      </c>
      <c r="BF437" s="129"/>
      <c r="BG437" s="129">
        <f t="shared" si="353"/>
        <v>218</v>
      </c>
      <c r="BH437" s="131" t="str">
        <f t="shared" si="354"/>
        <v>2.10E+11</v>
      </c>
      <c r="BI437" s="131" t="str">
        <f t="shared" si="355"/>
        <v>8.08E+10</v>
      </c>
      <c r="BJ437" s="129" t="str">
        <f t="shared" si="356"/>
        <v>7850</v>
      </c>
      <c r="BK437" s="129">
        <f t="shared" si="357"/>
        <v>4.9204201536584558</v>
      </c>
      <c r="BL437" s="129">
        <f t="shared" si="358"/>
        <v>0.02</v>
      </c>
      <c r="BM437" s="129"/>
    </row>
    <row r="438" spans="2:65" ht="12.75">
      <c r="B438" s="142"/>
      <c r="C438" s="142"/>
      <c r="D438" s="142"/>
      <c r="E438" s="142"/>
      <c r="F438" s="142"/>
      <c r="G438" s="142"/>
      <c r="J438" s="87">
        <f t="shared" si="396"/>
        <v>218.2</v>
      </c>
      <c r="K438" s="126">
        <v>253</v>
      </c>
      <c r="L438" s="87">
        <f t="shared" ref="L438:M438" si="452">L437</f>
        <v>4.9204201536584558</v>
      </c>
      <c r="M438" s="87">
        <f t="shared" si="452"/>
        <v>20</v>
      </c>
      <c r="N438" s="87" t="s">
        <v>163</v>
      </c>
      <c r="O438" s="87" t="s">
        <v>156</v>
      </c>
      <c r="P438" s="87">
        <v>0</v>
      </c>
      <c r="Q438" s="87">
        <v>2547.29</v>
      </c>
      <c r="R438" s="87">
        <v>0</v>
      </c>
      <c r="S438" s="87">
        <v>0</v>
      </c>
      <c r="T438" s="127">
        <v>187800000000</v>
      </c>
      <c r="U438" s="127">
        <v>187800000000</v>
      </c>
      <c r="V438" s="127">
        <v>13110000000</v>
      </c>
      <c r="W438" s="127">
        <v>13110000000</v>
      </c>
      <c r="X438" s="87">
        <v>0</v>
      </c>
      <c r="Y438" s="87">
        <v>0</v>
      </c>
      <c r="Z438" s="127">
        <v>144500000000</v>
      </c>
      <c r="AA438" s="87">
        <v>14037.8</v>
      </c>
      <c r="AB438" s="127">
        <v>68140000000</v>
      </c>
      <c r="AC438" s="87">
        <v>0.65</v>
      </c>
      <c r="AD438" s="87" t="s">
        <v>156</v>
      </c>
      <c r="AE438" s="87" t="s">
        <v>155</v>
      </c>
      <c r="AF438" s="87" t="s">
        <v>158</v>
      </c>
      <c r="AG438" s="87" t="s">
        <v>159</v>
      </c>
      <c r="AH438" s="87" t="s">
        <v>160</v>
      </c>
      <c r="AI438" s="87" t="s">
        <v>161</v>
      </c>
      <c r="AJ438" s="87" t="s">
        <v>162</v>
      </c>
      <c r="AK438" s="87">
        <v>0</v>
      </c>
      <c r="AL438" s="87">
        <v>0</v>
      </c>
      <c r="AM438" s="87" t="s">
        <v>142</v>
      </c>
      <c r="AY438" s="141"/>
      <c r="AZ438" s="129" t="str">
        <f t="shared" si="347"/>
        <v/>
      </c>
      <c r="BA438" s="129" t="str">
        <f t="shared" si="348"/>
        <v/>
      </c>
      <c r="BB438" s="129" t="str">
        <f t="shared" si="349"/>
        <v/>
      </c>
      <c r="BC438" s="129" t="str">
        <f t="shared" si="350"/>
        <v/>
      </c>
      <c r="BD438" s="129" t="str">
        <f t="shared" si="351"/>
        <v/>
      </c>
      <c r="BE438" s="129" t="str">
        <f t="shared" si="352"/>
        <v/>
      </c>
      <c r="BF438" s="129"/>
      <c r="BG438" s="129" t="str">
        <f t="shared" si="353"/>
        <v/>
      </c>
      <c r="BH438" s="131" t="str">
        <f t="shared" si="354"/>
        <v/>
      </c>
      <c r="BI438" s="131" t="str">
        <f t="shared" si="355"/>
        <v/>
      </c>
      <c r="BJ438" s="129" t="str">
        <f t="shared" si="356"/>
        <v/>
      </c>
      <c r="BK438" s="129" t="str">
        <f t="shared" si="357"/>
        <v/>
      </c>
      <c r="BL438" s="129" t="str">
        <f t="shared" si="358"/>
        <v/>
      </c>
      <c r="BM438" s="129"/>
    </row>
    <row r="439" spans="2:65" ht="12.75">
      <c r="B439" s="142">
        <v>11</v>
      </c>
      <c r="C439" s="142">
        <v>210000000000</v>
      </c>
      <c r="D439" s="142">
        <v>80769000000</v>
      </c>
      <c r="E439" s="142">
        <v>7850</v>
      </c>
      <c r="F439" s="142">
        <v>4.7719287103900818</v>
      </c>
      <c r="G439" s="142">
        <v>0.02</v>
      </c>
      <c r="J439" s="87">
        <f t="shared" si="396"/>
        <v>219.1</v>
      </c>
      <c r="K439" s="126">
        <v>253</v>
      </c>
      <c r="L439" s="87">
        <f t="shared" ref="L439" si="453">F439</f>
        <v>4.7719287103900818</v>
      </c>
      <c r="M439" s="87">
        <f t="shared" ref="M439" si="454">G439*1000</f>
        <v>20</v>
      </c>
      <c r="N439" s="87" t="s">
        <v>163</v>
      </c>
      <c r="O439" s="87" t="s">
        <v>156</v>
      </c>
      <c r="P439" s="87">
        <v>0</v>
      </c>
      <c r="Q439" s="87">
        <v>2547.29</v>
      </c>
      <c r="R439" s="87">
        <v>0</v>
      </c>
      <c r="S439" s="87">
        <v>0</v>
      </c>
      <c r="T439" s="127">
        <v>187800000000</v>
      </c>
      <c r="U439" s="127">
        <v>187800000000</v>
      </c>
      <c r="V439" s="127">
        <v>13110000000</v>
      </c>
      <c r="W439" s="127">
        <v>13110000000</v>
      </c>
      <c r="X439" s="87">
        <v>0</v>
      </c>
      <c r="Y439" s="87">
        <v>0</v>
      </c>
      <c r="Z439" s="127">
        <v>144500000000</v>
      </c>
      <c r="AA439" s="87">
        <v>14037.8</v>
      </c>
      <c r="AB439" s="127">
        <v>68140000000</v>
      </c>
      <c r="AC439" s="87">
        <v>0.65</v>
      </c>
      <c r="AD439" s="87" t="s">
        <v>156</v>
      </c>
      <c r="AE439" s="87" t="s">
        <v>155</v>
      </c>
      <c r="AF439" s="87" t="s">
        <v>158</v>
      </c>
      <c r="AG439" s="87" t="s">
        <v>159</v>
      </c>
      <c r="AH439" s="87" t="s">
        <v>160</v>
      </c>
      <c r="AI439" s="87" t="s">
        <v>161</v>
      </c>
      <c r="AJ439" s="87" t="s">
        <v>162</v>
      </c>
      <c r="AK439" s="87">
        <v>0</v>
      </c>
      <c r="AL439" s="87">
        <v>0</v>
      </c>
      <c r="AM439" s="87" t="s">
        <v>142</v>
      </c>
      <c r="AY439" s="141">
        <f t="shared" ref="AY439" si="455">IF(J439="", "", INT(J439))</f>
        <v>219</v>
      </c>
      <c r="AZ439" s="129">
        <f t="shared" si="347"/>
        <v>253</v>
      </c>
      <c r="BA439" s="129">
        <f t="shared" si="348"/>
        <v>254</v>
      </c>
      <c r="BB439" s="129">
        <f t="shared" si="349"/>
        <v>219</v>
      </c>
      <c r="BC439" s="129">
        <f t="shared" si="350"/>
        <v>219</v>
      </c>
      <c r="BD439" s="129" t="str">
        <f t="shared" si="351"/>
        <v>1c</v>
      </c>
      <c r="BE439" s="129" t="str">
        <f t="shared" si="352"/>
        <v>0</v>
      </c>
      <c r="BF439" s="129"/>
      <c r="BG439" s="129">
        <f t="shared" si="353"/>
        <v>219</v>
      </c>
      <c r="BH439" s="131" t="str">
        <f t="shared" si="354"/>
        <v>2.10E+11</v>
      </c>
      <c r="BI439" s="131" t="str">
        <f t="shared" si="355"/>
        <v>8.08E+10</v>
      </c>
      <c r="BJ439" s="129" t="str">
        <f t="shared" si="356"/>
        <v>7850</v>
      </c>
      <c r="BK439" s="129">
        <f t="shared" si="357"/>
        <v>4.7719287103900818</v>
      </c>
      <c r="BL439" s="129">
        <f t="shared" si="358"/>
        <v>0.02</v>
      </c>
      <c r="BM439" s="129"/>
    </row>
    <row r="440" spans="2:65" ht="12.75">
      <c r="B440" s="142"/>
      <c r="C440" s="142"/>
      <c r="D440" s="142"/>
      <c r="E440" s="142"/>
      <c r="F440" s="142"/>
      <c r="G440" s="142"/>
      <c r="J440" s="87">
        <f t="shared" si="396"/>
        <v>219.2</v>
      </c>
      <c r="K440" s="126">
        <v>254</v>
      </c>
      <c r="L440" s="87">
        <f t="shared" ref="L440:M440" si="456">L439</f>
        <v>4.7719287103900818</v>
      </c>
      <c r="M440" s="87">
        <f t="shared" si="456"/>
        <v>20</v>
      </c>
      <c r="N440" s="87" t="s">
        <v>163</v>
      </c>
      <c r="O440" s="87" t="s">
        <v>156</v>
      </c>
      <c r="P440" s="87">
        <v>0</v>
      </c>
      <c r="Q440" s="87">
        <v>2469.71</v>
      </c>
      <c r="R440" s="87">
        <v>0</v>
      </c>
      <c r="S440" s="87">
        <v>0</v>
      </c>
      <c r="T440" s="127">
        <v>171100000000</v>
      </c>
      <c r="U440" s="127">
        <v>171100000000</v>
      </c>
      <c r="V440" s="127">
        <v>12710000000</v>
      </c>
      <c r="W440" s="127">
        <v>12710000000</v>
      </c>
      <c r="X440" s="87">
        <v>0</v>
      </c>
      <c r="Y440" s="87">
        <v>0</v>
      </c>
      <c r="Z440" s="127">
        <v>131700000000</v>
      </c>
      <c r="AA440" s="87">
        <v>12793.8</v>
      </c>
      <c r="AB440" s="127">
        <v>66070000000</v>
      </c>
      <c r="AC440" s="87">
        <v>0.65</v>
      </c>
      <c r="AD440" s="87" t="s">
        <v>156</v>
      </c>
      <c r="AE440" s="87" t="s">
        <v>155</v>
      </c>
      <c r="AF440" s="87" t="s">
        <v>158</v>
      </c>
      <c r="AG440" s="87" t="s">
        <v>159</v>
      </c>
      <c r="AH440" s="87" t="s">
        <v>160</v>
      </c>
      <c r="AI440" s="87" t="s">
        <v>161</v>
      </c>
      <c r="AJ440" s="87" t="s">
        <v>162</v>
      </c>
      <c r="AK440" s="87">
        <v>0</v>
      </c>
      <c r="AL440" s="87">
        <v>0</v>
      </c>
      <c r="AM440" s="87" t="s">
        <v>142</v>
      </c>
      <c r="AY440" s="141"/>
      <c r="AZ440" s="129" t="str">
        <f t="shared" si="347"/>
        <v/>
      </c>
      <c r="BA440" s="129" t="str">
        <f t="shared" si="348"/>
        <v/>
      </c>
      <c r="BB440" s="129" t="str">
        <f t="shared" si="349"/>
        <v/>
      </c>
      <c r="BC440" s="129" t="str">
        <f t="shared" si="350"/>
        <v/>
      </c>
      <c r="BD440" s="129" t="str">
        <f t="shared" si="351"/>
        <v/>
      </c>
      <c r="BE440" s="129" t="str">
        <f t="shared" si="352"/>
        <v/>
      </c>
      <c r="BF440" s="129"/>
      <c r="BG440" s="129" t="str">
        <f t="shared" si="353"/>
        <v/>
      </c>
      <c r="BH440" s="131" t="str">
        <f t="shared" si="354"/>
        <v/>
      </c>
      <c r="BI440" s="131" t="str">
        <f t="shared" si="355"/>
        <v/>
      </c>
      <c r="BJ440" s="129" t="str">
        <f t="shared" si="356"/>
        <v/>
      </c>
      <c r="BK440" s="129" t="str">
        <f t="shared" si="357"/>
        <v/>
      </c>
      <c r="BL440" s="129" t="str">
        <f t="shared" si="358"/>
        <v/>
      </c>
      <c r="BM440" s="129"/>
    </row>
    <row r="441" spans="2:65" ht="12.75">
      <c r="B441" s="142">
        <v>10</v>
      </c>
      <c r="C441" s="142">
        <v>210000000000</v>
      </c>
      <c r="D441" s="142">
        <v>80769000000</v>
      </c>
      <c r="E441" s="142">
        <v>7850</v>
      </c>
      <c r="F441" s="142">
        <v>4.623437267121707</v>
      </c>
      <c r="G441" s="142">
        <v>1.9E-2</v>
      </c>
      <c r="J441" s="87">
        <f t="shared" si="396"/>
        <v>220.1</v>
      </c>
      <c r="K441" s="126">
        <v>254</v>
      </c>
      <c r="L441" s="87">
        <f t="shared" ref="L441" si="457">F441</f>
        <v>4.623437267121707</v>
      </c>
      <c r="M441" s="87">
        <f t="shared" ref="M441" si="458">G441*1000</f>
        <v>19</v>
      </c>
      <c r="N441" s="87" t="s">
        <v>163</v>
      </c>
      <c r="O441" s="87" t="s">
        <v>156</v>
      </c>
      <c r="P441" s="87">
        <v>0</v>
      </c>
      <c r="Q441" s="87">
        <v>2581.39</v>
      </c>
      <c r="R441" s="87">
        <v>0</v>
      </c>
      <c r="S441" s="87">
        <v>0</v>
      </c>
      <c r="T441" s="127">
        <v>178800000000</v>
      </c>
      <c r="U441" s="127">
        <v>178800000000</v>
      </c>
      <c r="V441" s="127">
        <v>13290000000</v>
      </c>
      <c r="W441" s="127">
        <v>13290000000</v>
      </c>
      <c r="X441" s="87">
        <v>0</v>
      </c>
      <c r="Y441" s="87">
        <v>0</v>
      </c>
      <c r="Z441" s="127">
        <v>137600000000</v>
      </c>
      <c r="AA441" s="87">
        <v>13366.5</v>
      </c>
      <c r="AB441" s="127">
        <v>69060000000</v>
      </c>
      <c r="AC441" s="87">
        <v>0.65</v>
      </c>
      <c r="AD441" s="87" t="s">
        <v>156</v>
      </c>
      <c r="AE441" s="87" t="s">
        <v>155</v>
      </c>
      <c r="AF441" s="87" t="s">
        <v>158</v>
      </c>
      <c r="AG441" s="87" t="s">
        <v>159</v>
      </c>
      <c r="AH441" s="87" t="s">
        <v>160</v>
      </c>
      <c r="AI441" s="87" t="s">
        <v>161</v>
      </c>
      <c r="AJ441" s="87" t="s">
        <v>162</v>
      </c>
      <c r="AK441" s="87">
        <v>0</v>
      </c>
      <c r="AL441" s="87">
        <v>0</v>
      </c>
      <c r="AM441" s="87" t="s">
        <v>142</v>
      </c>
      <c r="AY441" s="141">
        <f t="shared" ref="AY441" si="459">IF(J441="", "", INT(J441))</f>
        <v>220</v>
      </c>
      <c r="AZ441" s="129">
        <f t="shared" si="347"/>
        <v>254</v>
      </c>
      <c r="BA441" s="129">
        <f t="shared" si="348"/>
        <v>255</v>
      </c>
      <c r="BB441" s="129">
        <f t="shared" si="349"/>
        <v>220</v>
      </c>
      <c r="BC441" s="129">
        <f t="shared" si="350"/>
        <v>220</v>
      </c>
      <c r="BD441" s="129" t="str">
        <f t="shared" si="351"/>
        <v>1c</v>
      </c>
      <c r="BE441" s="129" t="str">
        <f t="shared" si="352"/>
        <v>0</v>
      </c>
      <c r="BF441" s="129"/>
      <c r="BG441" s="129">
        <f t="shared" si="353"/>
        <v>220</v>
      </c>
      <c r="BH441" s="131" t="str">
        <f t="shared" si="354"/>
        <v>2.10E+11</v>
      </c>
      <c r="BI441" s="131" t="str">
        <f t="shared" si="355"/>
        <v>8.08E+10</v>
      </c>
      <c r="BJ441" s="129" t="str">
        <f t="shared" si="356"/>
        <v>7850</v>
      </c>
      <c r="BK441" s="129">
        <f t="shared" si="357"/>
        <v>4.623437267121707</v>
      </c>
      <c r="BL441" s="129">
        <f t="shared" si="358"/>
        <v>1.9E-2</v>
      </c>
      <c r="BM441" s="129"/>
    </row>
    <row r="442" spans="2:65" ht="12.75">
      <c r="B442" s="142"/>
      <c r="C442" s="142"/>
      <c r="D442" s="142"/>
      <c r="E442" s="142"/>
      <c r="F442" s="142"/>
      <c r="G442" s="142"/>
      <c r="J442" s="87">
        <f t="shared" si="396"/>
        <v>220.2</v>
      </c>
      <c r="K442" s="126">
        <v>255</v>
      </c>
      <c r="L442" s="87">
        <f t="shared" ref="L442:M442" si="460">L441</f>
        <v>4.623437267121707</v>
      </c>
      <c r="M442" s="87">
        <f t="shared" si="460"/>
        <v>19</v>
      </c>
      <c r="N442" s="87" t="s">
        <v>163</v>
      </c>
      <c r="O442" s="87" t="s">
        <v>156</v>
      </c>
      <c r="P442" s="87">
        <v>0</v>
      </c>
      <c r="Q442" s="87">
        <v>2500.2800000000002</v>
      </c>
      <c r="R442" s="87">
        <v>0</v>
      </c>
      <c r="S442" s="87">
        <v>0</v>
      </c>
      <c r="T442" s="127">
        <v>162500000000</v>
      </c>
      <c r="U442" s="127">
        <v>162500000000</v>
      </c>
      <c r="V442" s="127">
        <v>12870000000</v>
      </c>
      <c r="W442" s="127">
        <v>12870000000</v>
      </c>
      <c r="X442" s="87">
        <v>0</v>
      </c>
      <c r="Y442" s="87">
        <v>0</v>
      </c>
      <c r="Z442" s="127">
        <v>125000000000</v>
      </c>
      <c r="AA442" s="87">
        <v>12145.7</v>
      </c>
      <c r="AB442" s="127">
        <v>66890000000</v>
      </c>
      <c r="AC442" s="87">
        <v>0.65</v>
      </c>
      <c r="AD442" s="87" t="s">
        <v>156</v>
      </c>
      <c r="AE442" s="87" t="s">
        <v>155</v>
      </c>
      <c r="AF442" s="87" t="s">
        <v>158</v>
      </c>
      <c r="AG442" s="87" t="s">
        <v>159</v>
      </c>
      <c r="AH442" s="87" t="s">
        <v>160</v>
      </c>
      <c r="AI442" s="87" t="s">
        <v>161</v>
      </c>
      <c r="AJ442" s="87" t="s">
        <v>162</v>
      </c>
      <c r="AK442" s="87">
        <v>0</v>
      </c>
      <c r="AL442" s="87">
        <v>0</v>
      </c>
      <c r="AM442" s="87" t="s">
        <v>142</v>
      </c>
      <c r="AY442" s="141"/>
      <c r="AZ442" s="129" t="str">
        <f t="shared" si="347"/>
        <v/>
      </c>
      <c r="BA442" s="129" t="str">
        <f t="shared" si="348"/>
        <v/>
      </c>
      <c r="BB442" s="129" t="str">
        <f t="shared" si="349"/>
        <v/>
      </c>
      <c r="BC442" s="129" t="str">
        <f t="shared" si="350"/>
        <v/>
      </c>
      <c r="BD442" s="129" t="str">
        <f t="shared" si="351"/>
        <v/>
      </c>
      <c r="BE442" s="129" t="str">
        <f t="shared" si="352"/>
        <v/>
      </c>
      <c r="BF442" s="129"/>
      <c r="BG442" s="129" t="str">
        <f t="shared" si="353"/>
        <v/>
      </c>
      <c r="BH442" s="131" t="str">
        <f t="shared" si="354"/>
        <v/>
      </c>
      <c r="BI442" s="131" t="str">
        <f t="shared" si="355"/>
        <v/>
      </c>
      <c r="BJ442" s="129" t="str">
        <f t="shared" si="356"/>
        <v/>
      </c>
      <c r="BK442" s="129" t="str">
        <f t="shared" si="357"/>
        <v/>
      </c>
      <c r="BL442" s="129" t="str">
        <f t="shared" si="358"/>
        <v/>
      </c>
      <c r="BM442" s="129"/>
    </row>
    <row r="443" spans="2:65" ht="12.75">
      <c r="B443" s="142">
        <v>9</v>
      </c>
      <c r="C443" s="142">
        <v>210000000000</v>
      </c>
      <c r="D443" s="142">
        <v>80769000000</v>
      </c>
      <c r="E443" s="142">
        <v>7850</v>
      </c>
      <c r="F443" s="142">
        <v>4.4749458238533322</v>
      </c>
      <c r="G443" s="142">
        <v>1.9E-2</v>
      </c>
      <c r="J443" s="87">
        <f t="shared" si="396"/>
        <v>221.1</v>
      </c>
      <c r="K443" s="126">
        <v>255</v>
      </c>
      <c r="L443" s="87">
        <f t="shared" ref="L443" si="461">F443</f>
        <v>4.4749458238533322</v>
      </c>
      <c r="M443" s="87">
        <f t="shared" ref="M443" si="462">G443*1000</f>
        <v>19</v>
      </c>
      <c r="N443" s="87" t="s">
        <v>163</v>
      </c>
      <c r="O443" s="87" t="s">
        <v>156</v>
      </c>
      <c r="P443" s="87">
        <v>0</v>
      </c>
      <c r="Q443" s="87">
        <v>2716.47</v>
      </c>
      <c r="R443" s="87">
        <v>0</v>
      </c>
      <c r="S443" s="87">
        <v>0</v>
      </c>
      <c r="T443" s="127">
        <v>176300000000</v>
      </c>
      <c r="U443" s="127">
        <v>176300000000</v>
      </c>
      <c r="V443" s="127">
        <v>13980000000</v>
      </c>
      <c r="W443" s="127">
        <v>13980000000</v>
      </c>
      <c r="X443" s="87">
        <v>0</v>
      </c>
      <c r="Y443" s="87">
        <v>0</v>
      </c>
      <c r="Z443" s="127">
        <v>135700000000</v>
      </c>
      <c r="AA443" s="87">
        <v>13184</v>
      </c>
      <c r="AB443" s="127">
        <v>72670000000</v>
      </c>
      <c r="AC443" s="87">
        <v>0.65</v>
      </c>
      <c r="AD443" s="87" t="s">
        <v>156</v>
      </c>
      <c r="AE443" s="87" t="s">
        <v>155</v>
      </c>
      <c r="AF443" s="87" t="s">
        <v>158</v>
      </c>
      <c r="AG443" s="87" t="s">
        <v>159</v>
      </c>
      <c r="AH443" s="87" t="s">
        <v>160</v>
      </c>
      <c r="AI443" s="87" t="s">
        <v>161</v>
      </c>
      <c r="AJ443" s="87" t="s">
        <v>162</v>
      </c>
      <c r="AK443" s="87">
        <v>0</v>
      </c>
      <c r="AL443" s="87">
        <v>0</v>
      </c>
      <c r="AM443" s="87" t="s">
        <v>142</v>
      </c>
      <c r="AY443" s="141">
        <f t="shared" ref="AY443" si="463">IF(J443="", "", INT(J443))</f>
        <v>221</v>
      </c>
      <c r="AZ443" s="129">
        <f t="shared" si="347"/>
        <v>255</v>
      </c>
      <c r="BA443" s="129">
        <f t="shared" si="348"/>
        <v>256</v>
      </c>
      <c r="BB443" s="129">
        <f t="shared" si="349"/>
        <v>221</v>
      </c>
      <c r="BC443" s="129">
        <f t="shared" si="350"/>
        <v>221</v>
      </c>
      <c r="BD443" s="129" t="str">
        <f t="shared" si="351"/>
        <v>1c</v>
      </c>
      <c r="BE443" s="129" t="str">
        <f t="shared" si="352"/>
        <v>0</v>
      </c>
      <c r="BF443" s="129"/>
      <c r="BG443" s="129">
        <f t="shared" si="353"/>
        <v>221</v>
      </c>
      <c r="BH443" s="131" t="str">
        <f t="shared" si="354"/>
        <v>2.10E+11</v>
      </c>
      <c r="BI443" s="131" t="str">
        <f t="shared" si="355"/>
        <v>8.08E+10</v>
      </c>
      <c r="BJ443" s="129" t="str">
        <f t="shared" si="356"/>
        <v>7850</v>
      </c>
      <c r="BK443" s="129">
        <f t="shared" si="357"/>
        <v>4.4749458238533322</v>
      </c>
      <c r="BL443" s="129">
        <f t="shared" si="358"/>
        <v>1.9E-2</v>
      </c>
      <c r="BM443" s="129"/>
    </row>
    <row r="444" spans="2:65" ht="12.75">
      <c r="B444" s="142"/>
      <c r="C444" s="142"/>
      <c r="D444" s="142"/>
      <c r="E444" s="142"/>
      <c r="F444" s="142"/>
      <c r="G444" s="142"/>
      <c r="J444" s="87">
        <f t="shared" si="396"/>
        <v>221.2</v>
      </c>
      <c r="K444" s="126">
        <v>256</v>
      </c>
      <c r="L444" s="87">
        <f t="shared" ref="L444:M444" si="464">L443</f>
        <v>4.4749458238533322</v>
      </c>
      <c r="M444" s="87">
        <f t="shared" si="464"/>
        <v>19</v>
      </c>
      <c r="N444" s="87" t="s">
        <v>163</v>
      </c>
      <c r="O444" s="87" t="s">
        <v>156</v>
      </c>
      <c r="P444" s="87">
        <v>0</v>
      </c>
      <c r="Q444" s="87">
        <v>2628.31</v>
      </c>
      <c r="R444" s="87">
        <v>0</v>
      </c>
      <c r="S444" s="87">
        <v>0</v>
      </c>
      <c r="T444" s="127">
        <v>159700000000</v>
      </c>
      <c r="U444" s="127">
        <v>159700000000</v>
      </c>
      <c r="V444" s="127">
        <v>13530000000</v>
      </c>
      <c r="W444" s="127">
        <v>13530000000</v>
      </c>
      <c r="X444" s="87">
        <v>0</v>
      </c>
      <c r="Y444" s="87">
        <v>0</v>
      </c>
      <c r="Z444" s="127">
        <v>122900000000</v>
      </c>
      <c r="AA444" s="87">
        <v>11941.6</v>
      </c>
      <c r="AB444" s="127">
        <v>70310000000</v>
      </c>
      <c r="AC444" s="87">
        <v>0.65</v>
      </c>
      <c r="AD444" s="87" t="s">
        <v>156</v>
      </c>
      <c r="AE444" s="87" t="s">
        <v>155</v>
      </c>
      <c r="AF444" s="87" t="s">
        <v>158</v>
      </c>
      <c r="AG444" s="87" t="s">
        <v>159</v>
      </c>
      <c r="AH444" s="87" t="s">
        <v>160</v>
      </c>
      <c r="AI444" s="87" t="s">
        <v>161</v>
      </c>
      <c r="AJ444" s="87" t="s">
        <v>162</v>
      </c>
      <c r="AK444" s="87">
        <v>0</v>
      </c>
      <c r="AL444" s="87">
        <v>0</v>
      </c>
      <c r="AM444" s="87" t="s">
        <v>142</v>
      </c>
      <c r="AY444" s="141"/>
      <c r="AZ444" s="129" t="str">
        <f t="shared" si="347"/>
        <v/>
      </c>
      <c r="BA444" s="129" t="str">
        <f t="shared" si="348"/>
        <v/>
      </c>
      <c r="BB444" s="129" t="str">
        <f t="shared" si="349"/>
        <v/>
      </c>
      <c r="BC444" s="129" t="str">
        <f t="shared" si="350"/>
        <v/>
      </c>
      <c r="BD444" s="129" t="str">
        <f t="shared" si="351"/>
        <v/>
      </c>
      <c r="BE444" s="129" t="str">
        <f t="shared" si="352"/>
        <v/>
      </c>
      <c r="BF444" s="129"/>
      <c r="BG444" s="129" t="str">
        <f t="shared" si="353"/>
        <v/>
      </c>
      <c r="BH444" s="131" t="str">
        <f t="shared" si="354"/>
        <v/>
      </c>
      <c r="BI444" s="131" t="str">
        <f t="shared" si="355"/>
        <v/>
      </c>
      <c r="BJ444" s="129" t="str">
        <f t="shared" si="356"/>
        <v/>
      </c>
      <c r="BK444" s="129" t="str">
        <f t="shared" si="357"/>
        <v/>
      </c>
      <c r="BL444" s="129" t="str">
        <f t="shared" si="358"/>
        <v/>
      </c>
      <c r="BM444" s="129"/>
    </row>
    <row r="445" spans="2:65" ht="12.75">
      <c r="B445" s="142">
        <v>8</v>
      </c>
      <c r="C445" s="142">
        <v>210000000000</v>
      </c>
      <c r="D445" s="142">
        <v>80769000000</v>
      </c>
      <c r="E445" s="142">
        <v>7850</v>
      </c>
      <c r="F445" s="142">
        <v>4.3264543805849573</v>
      </c>
      <c r="G445" s="142">
        <v>1.7999999999999999E-2</v>
      </c>
      <c r="J445" s="87">
        <f t="shared" si="396"/>
        <v>222.1</v>
      </c>
      <c r="K445" s="126">
        <v>256</v>
      </c>
      <c r="L445" s="87">
        <f t="shared" ref="L445" si="465">F445</f>
        <v>4.3264543805849573</v>
      </c>
      <c r="M445" s="87">
        <f t="shared" ref="M445" si="466">G445*1000</f>
        <v>18</v>
      </c>
      <c r="N445" s="87" t="s">
        <v>163</v>
      </c>
      <c r="O445" s="87" t="s">
        <v>156</v>
      </c>
      <c r="P445" s="87">
        <v>0</v>
      </c>
      <c r="Q445" s="87">
        <v>2523.75</v>
      </c>
      <c r="R445" s="87">
        <v>0</v>
      </c>
      <c r="S445" s="87">
        <v>0</v>
      </c>
      <c r="T445" s="127">
        <v>153400000000</v>
      </c>
      <c r="U445" s="127">
        <v>153400000000</v>
      </c>
      <c r="V445" s="127">
        <v>12990000000</v>
      </c>
      <c r="W445" s="127">
        <v>12990000000</v>
      </c>
      <c r="X445" s="87">
        <v>0</v>
      </c>
      <c r="Y445" s="87">
        <v>0</v>
      </c>
      <c r="Z445" s="127">
        <v>118100000000</v>
      </c>
      <c r="AA445" s="87">
        <v>11471.9</v>
      </c>
      <c r="AB445" s="127">
        <v>67510000000</v>
      </c>
      <c r="AC445" s="87">
        <v>0.65</v>
      </c>
      <c r="AD445" s="87" t="s">
        <v>156</v>
      </c>
      <c r="AE445" s="87" t="s">
        <v>155</v>
      </c>
      <c r="AF445" s="87" t="s">
        <v>158</v>
      </c>
      <c r="AG445" s="87" t="s">
        <v>159</v>
      </c>
      <c r="AH445" s="87" t="s">
        <v>160</v>
      </c>
      <c r="AI445" s="87" t="s">
        <v>161</v>
      </c>
      <c r="AJ445" s="87" t="s">
        <v>162</v>
      </c>
      <c r="AK445" s="87">
        <v>0</v>
      </c>
      <c r="AL445" s="87">
        <v>0</v>
      </c>
      <c r="AM445" s="87" t="s">
        <v>142</v>
      </c>
      <c r="AY445" s="141">
        <f t="shared" ref="AY445" si="467">IF(J445="", "", INT(J445))</f>
        <v>222</v>
      </c>
      <c r="AZ445" s="129">
        <f t="shared" si="347"/>
        <v>256</v>
      </c>
      <c r="BA445" s="129">
        <f t="shared" si="348"/>
        <v>257</v>
      </c>
      <c r="BB445" s="129">
        <f t="shared" si="349"/>
        <v>222</v>
      </c>
      <c r="BC445" s="129">
        <f t="shared" si="350"/>
        <v>222</v>
      </c>
      <c r="BD445" s="129" t="str">
        <f t="shared" si="351"/>
        <v>1c</v>
      </c>
      <c r="BE445" s="129" t="str">
        <f t="shared" si="352"/>
        <v>0</v>
      </c>
      <c r="BF445" s="129"/>
      <c r="BG445" s="129">
        <f t="shared" si="353"/>
        <v>222</v>
      </c>
      <c r="BH445" s="131" t="str">
        <f t="shared" si="354"/>
        <v>2.10E+11</v>
      </c>
      <c r="BI445" s="131" t="str">
        <f t="shared" si="355"/>
        <v>8.08E+10</v>
      </c>
      <c r="BJ445" s="129" t="str">
        <f t="shared" si="356"/>
        <v>7850</v>
      </c>
      <c r="BK445" s="129">
        <f t="shared" si="357"/>
        <v>4.3264543805849573</v>
      </c>
      <c r="BL445" s="129">
        <f t="shared" si="358"/>
        <v>1.7999999999999999E-2</v>
      </c>
      <c r="BM445" s="129"/>
    </row>
    <row r="446" spans="2:65" ht="12.75">
      <c r="B446" s="142"/>
      <c r="C446" s="142"/>
      <c r="D446" s="142"/>
      <c r="E446" s="142"/>
      <c r="F446" s="142"/>
      <c r="G446" s="142"/>
      <c r="J446" s="87">
        <f t="shared" si="396"/>
        <v>222.2</v>
      </c>
      <c r="K446" s="126">
        <v>257</v>
      </c>
      <c r="L446" s="87">
        <f t="shared" ref="L446:M446" si="468">L445</f>
        <v>4.3264543805849573</v>
      </c>
      <c r="M446" s="87">
        <f t="shared" si="468"/>
        <v>18</v>
      </c>
      <c r="N446" s="87" t="s">
        <v>163</v>
      </c>
      <c r="O446" s="87" t="s">
        <v>156</v>
      </c>
      <c r="P446" s="87">
        <v>0</v>
      </c>
      <c r="Q446" s="87">
        <v>2438.52</v>
      </c>
      <c r="R446" s="87">
        <v>0</v>
      </c>
      <c r="S446" s="87">
        <v>0</v>
      </c>
      <c r="T446" s="127">
        <v>138400000000</v>
      </c>
      <c r="U446" s="127">
        <v>138400000000</v>
      </c>
      <c r="V446" s="127">
        <v>12550000000</v>
      </c>
      <c r="W446" s="127">
        <v>12550000000</v>
      </c>
      <c r="X446" s="87">
        <v>0</v>
      </c>
      <c r="Y446" s="87">
        <v>0</v>
      </c>
      <c r="Z446" s="127">
        <v>106500000000</v>
      </c>
      <c r="AA446" s="87">
        <v>10348.5</v>
      </c>
      <c r="AB446" s="127">
        <v>65230000000</v>
      </c>
      <c r="AC446" s="87">
        <v>0.65</v>
      </c>
      <c r="AD446" s="87" t="s">
        <v>156</v>
      </c>
      <c r="AE446" s="87" t="s">
        <v>155</v>
      </c>
      <c r="AF446" s="87" t="s">
        <v>158</v>
      </c>
      <c r="AG446" s="87" t="s">
        <v>159</v>
      </c>
      <c r="AH446" s="87" t="s">
        <v>160</v>
      </c>
      <c r="AI446" s="87" t="s">
        <v>161</v>
      </c>
      <c r="AJ446" s="87" t="s">
        <v>162</v>
      </c>
      <c r="AK446" s="87">
        <v>0</v>
      </c>
      <c r="AL446" s="87">
        <v>0</v>
      </c>
      <c r="AM446" s="87" t="s">
        <v>142</v>
      </c>
      <c r="AY446" s="141"/>
      <c r="AZ446" s="129" t="str">
        <f t="shared" si="347"/>
        <v/>
      </c>
      <c r="BA446" s="129" t="str">
        <f t="shared" si="348"/>
        <v/>
      </c>
      <c r="BB446" s="129" t="str">
        <f t="shared" si="349"/>
        <v/>
      </c>
      <c r="BC446" s="129" t="str">
        <f t="shared" si="350"/>
        <v/>
      </c>
      <c r="BD446" s="129" t="str">
        <f t="shared" si="351"/>
        <v/>
      </c>
      <c r="BE446" s="129" t="str">
        <f t="shared" si="352"/>
        <v/>
      </c>
      <c r="BF446" s="129"/>
      <c r="BG446" s="129" t="str">
        <f t="shared" si="353"/>
        <v/>
      </c>
      <c r="BH446" s="131" t="str">
        <f t="shared" si="354"/>
        <v/>
      </c>
      <c r="BI446" s="131" t="str">
        <f t="shared" si="355"/>
        <v/>
      </c>
      <c r="BJ446" s="129" t="str">
        <f t="shared" si="356"/>
        <v/>
      </c>
      <c r="BK446" s="129" t="str">
        <f t="shared" si="357"/>
        <v/>
      </c>
      <c r="BL446" s="129" t="str">
        <f t="shared" si="358"/>
        <v/>
      </c>
      <c r="BM446" s="129"/>
    </row>
    <row r="447" spans="2:65" ht="12.75">
      <c r="B447" s="142"/>
      <c r="C447" s="142"/>
      <c r="D447" s="142"/>
      <c r="E447" s="142"/>
      <c r="F447" s="142"/>
      <c r="G447" s="142"/>
      <c r="J447" s="87">
        <f t="shared" si="396"/>
        <v>223.1</v>
      </c>
      <c r="K447" s="126">
        <v>86</v>
      </c>
      <c r="L447" s="87">
        <v>1</v>
      </c>
      <c r="M447" s="87">
        <v>20</v>
      </c>
      <c r="N447" s="87" t="s">
        <v>154</v>
      </c>
      <c r="O447" s="87" t="s">
        <v>155</v>
      </c>
      <c r="P447" s="87">
        <v>0</v>
      </c>
      <c r="Q447" s="127">
        <v>6.1580000000000003E-5</v>
      </c>
      <c r="R447" s="87">
        <v>0</v>
      </c>
      <c r="S447" s="87">
        <v>0</v>
      </c>
      <c r="T447" s="127">
        <v>1553000000</v>
      </c>
      <c r="U447" s="127">
        <v>1553000000</v>
      </c>
      <c r="V447" s="127">
        <v>2488000000</v>
      </c>
      <c r="W447" s="127">
        <v>2488000000</v>
      </c>
      <c r="X447" s="87">
        <v>0</v>
      </c>
      <c r="Y447" s="87">
        <v>0</v>
      </c>
      <c r="Z447" s="127">
        <v>1195000000</v>
      </c>
      <c r="AA447" s="127">
        <v>1.4790000000000001E-5</v>
      </c>
      <c r="AB447" s="127">
        <v>12930000000</v>
      </c>
      <c r="AC447" s="87">
        <v>0.65</v>
      </c>
      <c r="AD447" s="87" t="s">
        <v>156</v>
      </c>
      <c r="AE447" s="87" t="s">
        <v>157</v>
      </c>
      <c r="AF447" s="87" t="s">
        <v>158</v>
      </c>
      <c r="AG447" s="87" t="s">
        <v>159</v>
      </c>
      <c r="AH447" s="87" t="s">
        <v>160</v>
      </c>
      <c r="AI447" s="87" t="s">
        <v>161</v>
      </c>
      <c r="AJ447" s="87" t="s">
        <v>162</v>
      </c>
      <c r="AK447" s="87">
        <v>0</v>
      </c>
      <c r="AL447" s="87">
        <v>0</v>
      </c>
      <c r="AM447" s="87" t="s">
        <v>142</v>
      </c>
      <c r="AY447" s="133">
        <f t="shared" ref="AY447" si="469">IF(J447="", "", INT(J447))</f>
        <v>223</v>
      </c>
      <c r="AZ447" s="87">
        <f t="shared" si="347"/>
        <v>86</v>
      </c>
      <c r="BA447" s="87">
        <f t="shared" si="348"/>
        <v>58</v>
      </c>
      <c r="BB447" s="87">
        <f t="shared" si="349"/>
        <v>223</v>
      </c>
      <c r="BC447" s="87">
        <f t="shared" si="350"/>
        <v>223</v>
      </c>
      <c r="BD447" s="87" t="str">
        <f t="shared" si="351"/>
        <v>1c</v>
      </c>
      <c r="BE447" s="87" t="str">
        <f t="shared" si="352"/>
        <v>0</v>
      </c>
      <c r="BG447" s="87">
        <f t="shared" si="353"/>
        <v>223</v>
      </c>
      <c r="BH447" s="127" t="str">
        <f t="shared" si="354"/>
        <v>2.10E+11</v>
      </c>
      <c r="BI447" s="127" t="str">
        <f t="shared" si="355"/>
        <v>8.08E+10</v>
      </c>
      <c r="BJ447" s="87" t="str">
        <f t="shared" si="356"/>
        <v>7850</v>
      </c>
      <c r="BK447" s="87">
        <f t="shared" si="357"/>
        <v>1</v>
      </c>
      <c r="BL447" s="87">
        <f t="shared" si="358"/>
        <v>0.02</v>
      </c>
    </row>
    <row r="448" spans="2:65" ht="12.75">
      <c r="B448" s="142"/>
      <c r="C448" s="142"/>
      <c r="D448" s="142"/>
      <c r="E448" s="142"/>
      <c r="F448" s="142"/>
      <c r="G448" s="142"/>
      <c r="J448" s="87">
        <f t="shared" si="396"/>
        <v>223.2</v>
      </c>
      <c r="K448" s="126">
        <v>58</v>
      </c>
      <c r="L448" s="87">
        <v>1</v>
      </c>
      <c r="M448" s="87">
        <v>20</v>
      </c>
      <c r="N448" s="87" t="s">
        <v>154</v>
      </c>
      <c r="O448" s="87" t="s">
        <v>155</v>
      </c>
      <c r="P448" s="87">
        <v>0</v>
      </c>
      <c r="Q448" s="127">
        <v>6.1580000000000003E-5</v>
      </c>
      <c r="R448" s="87">
        <v>0</v>
      </c>
      <c r="S448" s="87">
        <v>0</v>
      </c>
      <c r="T448" s="127">
        <v>1553000000</v>
      </c>
      <c r="U448" s="127">
        <v>1553000000</v>
      </c>
      <c r="V448" s="127">
        <v>2488000000</v>
      </c>
      <c r="W448" s="127">
        <v>2488000000</v>
      </c>
      <c r="X448" s="87">
        <v>0</v>
      </c>
      <c r="Y448" s="87">
        <v>0</v>
      </c>
      <c r="Z448" s="127">
        <v>1195000000</v>
      </c>
      <c r="AA448" s="127">
        <v>1.4790000000000001E-5</v>
      </c>
      <c r="AB448" s="127">
        <v>12930000000</v>
      </c>
      <c r="AC448" s="87">
        <v>0.65</v>
      </c>
      <c r="AD448" s="87" t="s">
        <v>156</v>
      </c>
      <c r="AE448" s="87" t="s">
        <v>157</v>
      </c>
      <c r="AF448" s="87" t="s">
        <v>158</v>
      </c>
      <c r="AG448" s="87" t="s">
        <v>159</v>
      </c>
      <c r="AH448" s="87" t="s">
        <v>160</v>
      </c>
      <c r="AI448" s="87" t="s">
        <v>161</v>
      </c>
      <c r="AJ448" s="87" t="s">
        <v>162</v>
      </c>
      <c r="AK448" s="87">
        <v>0</v>
      </c>
      <c r="AL448" s="87">
        <v>0</v>
      </c>
      <c r="AM448" s="87" t="s">
        <v>142</v>
      </c>
      <c r="AY448" s="133"/>
      <c r="AZ448" s="87" t="str">
        <f t="shared" si="347"/>
        <v/>
      </c>
      <c r="BA448" s="87" t="str">
        <f t="shared" si="348"/>
        <v/>
      </c>
      <c r="BB448" s="87" t="str">
        <f t="shared" si="349"/>
        <v/>
      </c>
      <c r="BC448" s="87" t="str">
        <f t="shared" si="350"/>
        <v/>
      </c>
      <c r="BD448" s="87" t="str">
        <f t="shared" si="351"/>
        <v/>
      </c>
      <c r="BE448" s="87" t="str">
        <f t="shared" si="352"/>
        <v/>
      </c>
      <c r="BG448" s="87" t="str">
        <f t="shared" si="353"/>
        <v/>
      </c>
      <c r="BH448" s="127" t="str">
        <f t="shared" si="354"/>
        <v/>
      </c>
      <c r="BI448" s="127" t="str">
        <f t="shared" si="355"/>
        <v/>
      </c>
      <c r="BJ448" s="87" t="str">
        <f t="shared" si="356"/>
        <v/>
      </c>
      <c r="BK448" s="87" t="str">
        <f t="shared" si="357"/>
        <v/>
      </c>
      <c r="BL448" s="87" t="str">
        <f t="shared" si="358"/>
        <v/>
      </c>
    </row>
    <row r="449" spans="2:64" ht="12.75">
      <c r="B449" s="142"/>
      <c r="C449" s="142"/>
      <c r="D449" s="142"/>
      <c r="E449" s="142"/>
      <c r="F449" s="142"/>
      <c r="G449" s="142"/>
      <c r="J449" s="87">
        <f t="shared" si="396"/>
        <v>224.1</v>
      </c>
      <c r="K449" s="126">
        <v>274</v>
      </c>
      <c r="L449" s="87">
        <v>1</v>
      </c>
      <c r="M449" s="87">
        <v>30</v>
      </c>
      <c r="N449" s="87" t="s">
        <v>154</v>
      </c>
      <c r="O449" s="87" t="s">
        <v>155</v>
      </c>
      <c r="P449" s="87">
        <v>0</v>
      </c>
      <c r="Q449" s="127">
        <v>9.1420000000000002E-5</v>
      </c>
      <c r="R449" s="87">
        <v>0</v>
      </c>
      <c r="S449" s="87">
        <v>0</v>
      </c>
      <c r="T449" s="127">
        <v>2260000000</v>
      </c>
      <c r="U449" s="127">
        <v>2260000000</v>
      </c>
      <c r="V449" s="127">
        <v>3693000000</v>
      </c>
      <c r="W449" s="127">
        <v>3693000000</v>
      </c>
      <c r="X449" s="87">
        <v>0</v>
      </c>
      <c r="Y449" s="87">
        <v>0</v>
      </c>
      <c r="Z449" s="127">
        <v>1739000000</v>
      </c>
      <c r="AA449" s="127">
        <v>2.1520000000000001E-5</v>
      </c>
      <c r="AB449" s="127">
        <v>19200000000</v>
      </c>
      <c r="AC449" s="87">
        <v>0.65</v>
      </c>
      <c r="AD449" s="87" t="s">
        <v>156</v>
      </c>
      <c r="AE449" s="87" t="s">
        <v>157</v>
      </c>
      <c r="AF449" s="87" t="s">
        <v>158</v>
      </c>
      <c r="AG449" s="87" t="s">
        <v>159</v>
      </c>
      <c r="AH449" s="87" t="s">
        <v>160</v>
      </c>
      <c r="AI449" s="87" t="s">
        <v>161</v>
      </c>
      <c r="AJ449" s="87" t="s">
        <v>162</v>
      </c>
      <c r="AK449" s="87">
        <v>0</v>
      </c>
      <c r="AL449" s="87">
        <v>0</v>
      </c>
      <c r="AM449" s="87" t="s">
        <v>142</v>
      </c>
      <c r="AY449" s="133">
        <f t="shared" ref="AY449" si="470">IF(J449="", "", INT(J449))</f>
        <v>224</v>
      </c>
      <c r="AZ449" s="87">
        <f t="shared" si="347"/>
        <v>274</v>
      </c>
      <c r="BA449" s="145">
        <v>182</v>
      </c>
      <c r="BB449" s="87">
        <f t="shared" si="349"/>
        <v>224</v>
      </c>
      <c r="BC449" s="87">
        <f t="shared" si="350"/>
        <v>224</v>
      </c>
      <c r="BD449" s="87" t="str">
        <f t="shared" si="351"/>
        <v>1c</v>
      </c>
      <c r="BE449" s="87" t="str">
        <f t="shared" si="352"/>
        <v>0</v>
      </c>
      <c r="BG449" s="87">
        <f t="shared" si="353"/>
        <v>224</v>
      </c>
      <c r="BH449" s="127" t="str">
        <f t="shared" si="354"/>
        <v>2.10E+11</v>
      </c>
      <c r="BI449" s="127" t="str">
        <f t="shared" si="355"/>
        <v>8.08E+10</v>
      </c>
      <c r="BJ449" s="87" t="str">
        <f t="shared" si="356"/>
        <v>7850</v>
      </c>
      <c r="BK449" s="87">
        <f t="shared" si="357"/>
        <v>1</v>
      </c>
      <c r="BL449" s="87">
        <f t="shared" si="358"/>
        <v>0.03</v>
      </c>
    </row>
    <row r="450" spans="2:64" ht="12.75">
      <c r="B450" s="142"/>
      <c r="C450" s="142"/>
      <c r="D450" s="142"/>
      <c r="E450" s="142"/>
      <c r="F450" s="142"/>
      <c r="G450" s="142"/>
      <c r="J450" s="87">
        <f t="shared" si="396"/>
        <v>224.2</v>
      </c>
      <c r="K450" s="126">
        <v>181</v>
      </c>
      <c r="L450" s="87">
        <v>1</v>
      </c>
      <c r="M450" s="87">
        <v>30</v>
      </c>
      <c r="N450" s="87" t="s">
        <v>154</v>
      </c>
      <c r="O450" s="87" t="s">
        <v>155</v>
      </c>
      <c r="P450" s="87">
        <v>0</v>
      </c>
      <c r="Q450" s="127">
        <v>9.1420000000000002E-5</v>
      </c>
      <c r="R450" s="87">
        <v>0</v>
      </c>
      <c r="S450" s="87">
        <v>0</v>
      </c>
      <c r="T450" s="127">
        <v>2260000000</v>
      </c>
      <c r="U450" s="127">
        <v>2260000000</v>
      </c>
      <c r="V450" s="127">
        <v>3693000000</v>
      </c>
      <c r="W450" s="127">
        <v>3693000000</v>
      </c>
      <c r="X450" s="87">
        <v>0</v>
      </c>
      <c r="Y450" s="87">
        <v>0</v>
      </c>
      <c r="Z450" s="127">
        <v>1739000000</v>
      </c>
      <c r="AA450" s="127">
        <v>2.1520000000000001E-5</v>
      </c>
      <c r="AB450" s="127">
        <v>19200000000</v>
      </c>
      <c r="AC450" s="87">
        <v>0.65</v>
      </c>
      <c r="AD450" s="87" t="s">
        <v>156</v>
      </c>
      <c r="AE450" s="87" t="s">
        <v>157</v>
      </c>
      <c r="AF450" s="87" t="s">
        <v>158</v>
      </c>
      <c r="AG450" s="87" t="s">
        <v>159</v>
      </c>
      <c r="AH450" s="87" t="s">
        <v>160</v>
      </c>
      <c r="AI450" s="87" t="s">
        <v>161</v>
      </c>
      <c r="AJ450" s="87" t="s">
        <v>162</v>
      </c>
      <c r="AK450" s="87">
        <v>0</v>
      </c>
      <c r="AL450" s="87">
        <v>0</v>
      </c>
      <c r="AM450" s="87" t="s">
        <v>142</v>
      </c>
      <c r="AY450" s="133"/>
      <c r="AZ450" s="87" t="str">
        <f t="shared" si="347"/>
        <v/>
      </c>
      <c r="BA450" s="87" t="str">
        <f t="shared" si="348"/>
        <v/>
      </c>
      <c r="BB450" s="87" t="str">
        <f t="shared" si="349"/>
        <v/>
      </c>
      <c r="BC450" s="87" t="str">
        <f t="shared" si="350"/>
        <v/>
      </c>
      <c r="BD450" s="87" t="str">
        <f t="shared" si="351"/>
        <v/>
      </c>
      <c r="BE450" s="87" t="str">
        <f t="shared" si="352"/>
        <v/>
      </c>
      <c r="BG450" s="87" t="str">
        <f t="shared" si="353"/>
        <v/>
      </c>
      <c r="BH450" s="127" t="str">
        <f t="shared" si="354"/>
        <v/>
      </c>
      <c r="BI450" s="127" t="str">
        <f t="shared" si="355"/>
        <v/>
      </c>
      <c r="BJ450" s="87" t="str">
        <f t="shared" si="356"/>
        <v/>
      </c>
      <c r="BK450" s="87" t="str">
        <f t="shared" si="357"/>
        <v/>
      </c>
      <c r="BL450" s="87" t="str">
        <f t="shared" si="358"/>
        <v/>
      </c>
    </row>
    <row r="451" spans="2:64" ht="12.75">
      <c r="B451" s="142"/>
      <c r="C451" s="142"/>
      <c r="D451" s="142"/>
      <c r="E451" s="142"/>
      <c r="F451" s="142"/>
      <c r="G451" s="142"/>
      <c r="J451" s="87">
        <f t="shared" si="396"/>
        <v>225.1</v>
      </c>
      <c r="K451" s="126">
        <v>181</v>
      </c>
      <c r="L451" s="87">
        <v>1</v>
      </c>
      <c r="M451" s="87">
        <v>30</v>
      </c>
      <c r="N451" s="87" t="s">
        <v>154</v>
      </c>
      <c r="O451" s="87" t="s">
        <v>155</v>
      </c>
      <c r="P451" s="87">
        <v>0</v>
      </c>
      <c r="Q451" s="127">
        <v>9.1420000000000002E-5</v>
      </c>
      <c r="R451" s="87">
        <v>0</v>
      </c>
      <c r="S451" s="87">
        <v>0</v>
      </c>
      <c r="T451" s="127">
        <v>2260000000</v>
      </c>
      <c r="U451" s="127">
        <v>2260000000</v>
      </c>
      <c r="V451" s="127">
        <v>3693000000</v>
      </c>
      <c r="W451" s="127">
        <v>3693000000</v>
      </c>
      <c r="X451" s="87">
        <v>0</v>
      </c>
      <c r="Y451" s="87">
        <v>0</v>
      </c>
      <c r="Z451" s="127">
        <v>1739000000</v>
      </c>
      <c r="AA451" s="127">
        <v>2.1520000000000001E-5</v>
      </c>
      <c r="AB451" s="127">
        <v>19200000000</v>
      </c>
      <c r="AC451" s="87">
        <v>0.65</v>
      </c>
      <c r="AD451" s="87" t="s">
        <v>156</v>
      </c>
      <c r="AE451" s="87" t="s">
        <v>157</v>
      </c>
      <c r="AF451" s="87" t="s">
        <v>158</v>
      </c>
      <c r="AG451" s="87" t="s">
        <v>159</v>
      </c>
      <c r="AH451" s="87" t="s">
        <v>160</v>
      </c>
      <c r="AI451" s="87" t="s">
        <v>161</v>
      </c>
      <c r="AJ451" s="87" t="s">
        <v>162</v>
      </c>
      <c r="AK451" s="87">
        <v>0</v>
      </c>
      <c r="AL451" s="87">
        <v>0</v>
      </c>
      <c r="AM451" s="87" t="s">
        <v>142</v>
      </c>
      <c r="AY451" s="133">
        <f t="shared" ref="AY451" si="471">IF(J451="", "", INT(J451))</f>
        <v>225</v>
      </c>
      <c r="AZ451" s="87">
        <f t="shared" si="347"/>
        <v>181</v>
      </c>
      <c r="BA451" s="87">
        <f t="shared" si="348"/>
        <v>182</v>
      </c>
      <c r="BB451" s="87">
        <f t="shared" si="349"/>
        <v>225</v>
      </c>
      <c r="BC451" s="87">
        <f t="shared" si="350"/>
        <v>225</v>
      </c>
      <c r="BD451" s="87" t="str">
        <f t="shared" si="351"/>
        <v>1c</v>
      </c>
      <c r="BE451" s="87" t="str">
        <f t="shared" si="352"/>
        <v>0</v>
      </c>
      <c r="BG451" s="87">
        <f t="shared" si="353"/>
        <v>225</v>
      </c>
      <c r="BH451" s="127" t="str">
        <f t="shared" si="354"/>
        <v>2.10E+11</v>
      </c>
      <c r="BI451" s="127" t="str">
        <f t="shared" si="355"/>
        <v>8.08E+10</v>
      </c>
      <c r="BJ451" s="87" t="str">
        <f t="shared" si="356"/>
        <v>7850</v>
      </c>
      <c r="BK451" s="87">
        <f t="shared" si="357"/>
        <v>1</v>
      </c>
      <c r="BL451" s="87">
        <f t="shared" si="358"/>
        <v>0.03</v>
      </c>
    </row>
    <row r="452" spans="2:64" ht="12.75">
      <c r="B452" s="142"/>
      <c r="C452" s="142"/>
      <c r="D452" s="142"/>
      <c r="E452" s="142"/>
      <c r="F452" s="142"/>
      <c r="G452" s="142"/>
      <c r="J452" s="87">
        <f t="shared" si="396"/>
        <v>225.2</v>
      </c>
      <c r="K452" s="126">
        <v>182</v>
      </c>
      <c r="L452" s="87">
        <v>1</v>
      </c>
      <c r="M452" s="87">
        <v>30</v>
      </c>
      <c r="N452" s="87" t="s">
        <v>154</v>
      </c>
      <c r="O452" s="87" t="s">
        <v>155</v>
      </c>
      <c r="P452" s="87">
        <v>0</v>
      </c>
      <c r="Q452" s="127">
        <v>9.1420000000000002E-5</v>
      </c>
      <c r="R452" s="87">
        <v>0</v>
      </c>
      <c r="S452" s="87">
        <v>0</v>
      </c>
      <c r="T452" s="127">
        <v>2260000000</v>
      </c>
      <c r="U452" s="127">
        <v>2260000000</v>
      </c>
      <c r="V452" s="127">
        <v>3693000000</v>
      </c>
      <c r="W452" s="127">
        <v>3693000000</v>
      </c>
      <c r="X452" s="87">
        <v>0</v>
      </c>
      <c r="Y452" s="87">
        <v>0</v>
      </c>
      <c r="Z452" s="127">
        <v>1739000000</v>
      </c>
      <c r="AA452" s="127">
        <v>2.1520000000000001E-5</v>
      </c>
      <c r="AB452" s="127">
        <v>19200000000</v>
      </c>
      <c r="AC452" s="87">
        <v>0.65</v>
      </c>
      <c r="AD452" s="87" t="s">
        <v>156</v>
      </c>
      <c r="AE452" s="87" t="s">
        <v>157</v>
      </c>
      <c r="AF452" s="87" t="s">
        <v>158</v>
      </c>
      <c r="AG452" s="87" t="s">
        <v>159</v>
      </c>
      <c r="AH452" s="87" t="s">
        <v>160</v>
      </c>
      <c r="AI452" s="87" t="s">
        <v>161</v>
      </c>
      <c r="AJ452" s="87" t="s">
        <v>162</v>
      </c>
      <c r="AK452" s="87">
        <v>0</v>
      </c>
      <c r="AL452" s="87">
        <v>0</v>
      </c>
      <c r="AM452" s="87" t="s">
        <v>142</v>
      </c>
      <c r="AY452" s="133"/>
      <c r="AZ452" s="87" t="str">
        <f t="shared" si="347"/>
        <v/>
      </c>
      <c r="BA452" s="87" t="str">
        <f t="shared" si="348"/>
        <v/>
      </c>
      <c r="BB452" s="87" t="str">
        <f t="shared" si="349"/>
        <v/>
      </c>
      <c r="BC452" s="87" t="str">
        <f t="shared" si="350"/>
        <v/>
      </c>
      <c r="BD452" s="87" t="str">
        <f t="shared" si="351"/>
        <v/>
      </c>
      <c r="BE452" s="87" t="str">
        <f t="shared" si="352"/>
        <v/>
      </c>
      <c r="BG452" s="87" t="str">
        <f t="shared" si="353"/>
        <v/>
      </c>
      <c r="BH452" s="127" t="str">
        <f t="shared" si="354"/>
        <v/>
      </c>
      <c r="BI452" s="127" t="str">
        <f t="shared" si="355"/>
        <v/>
      </c>
      <c r="BJ452" s="87" t="str">
        <f t="shared" si="356"/>
        <v/>
      </c>
      <c r="BK452" s="87" t="str">
        <f t="shared" si="357"/>
        <v/>
      </c>
      <c r="BL452" s="87" t="str">
        <f t="shared" si="358"/>
        <v/>
      </c>
    </row>
    <row r="453" spans="2:64" ht="12.75">
      <c r="B453" s="142"/>
      <c r="C453" s="142"/>
      <c r="D453" s="142"/>
      <c r="E453" s="142"/>
      <c r="F453" s="142"/>
      <c r="G453" s="142"/>
      <c r="J453" s="87">
        <f t="shared" si="396"/>
        <v>226.1</v>
      </c>
      <c r="K453" s="126">
        <v>182</v>
      </c>
      <c r="L453" s="87">
        <v>1</v>
      </c>
      <c r="M453" s="87">
        <v>30</v>
      </c>
      <c r="N453" s="87" t="s">
        <v>154</v>
      </c>
      <c r="O453" s="87" t="s">
        <v>155</v>
      </c>
      <c r="P453" s="87">
        <v>0</v>
      </c>
      <c r="Q453" s="127">
        <v>9.1420000000000002E-5</v>
      </c>
      <c r="R453" s="87">
        <v>0</v>
      </c>
      <c r="S453" s="87">
        <v>0</v>
      </c>
      <c r="T453" s="127">
        <v>2260000000</v>
      </c>
      <c r="U453" s="127">
        <v>2260000000</v>
      </c>
      <c r="V453" s="127">
        <v>3693000000</v>
      </c>
      <c r="W453" s="127">
        <v>3693000000</v>
      </c>
      <c r="X453" s="87">
        <v>0</v>
      </c>
      <c r="Y453" s="87">
        <v>0</v>
      </c>
      <c r="Z453" s="127">
        <v>1739000000</v>
      </c>
      <c r="AA453" s="127">
        <v>2.1520000000000001E-5</v>
      </c>
      <c r="AB453" s="127">
        <v>19200000000</v>
      </c>
      <c r="AC453" s="87">
        <v>0.65</v>
      </c>
      <c r="AD453" s="87" t="s">
        <v>156</v>
      </c>
      <c r="AE453" s="87" t="s">
        <v>157</v>
      </c>
      <c r="AF453" s="87" t="s">
        <v>158</v>
      </c>
      <c r="AG453" s="87" t="s">
        <v>159</v>
      </c>
      <c r="AH453" s="87" t="s">
        <v>160</v>
      </c>
      <c r="AI453" s="87" t="s">
        <v>161</v>
      </c>
      <c r="AJ453" s="87" t="s">
        <v>162</v>
      </c>
      <c r="AK453" s="87">
        <v>0</v>
      </c>
      <c r="AL453" s="87">
        <v>0</v>
      </c>
      <c r="AM453" s="87" t="s">
        <v>142</v>
      </c>
      <c r="AY453" s="133">
        <f t="shared" ref="AY453" si="472">IF(J453="", "", INT(J453))</f>
        <v>226</v>
      </c>
      <c r="AZ453" s="145">
        <v>181</v>
      </c>
      <c r="BA453" s="87">
        <f t="shared" si="348"/>
        <v>271</v>
      </c>
      <c r="BB453" s="87">
        <f t="shared" si="349"/>
        <v>226</v>
      </c>
      <c r="BC453" s="87">
        <f t="shared" si="350"/>
        <v>226</v>
      </c>
      <c r="BD453" s="87" t="str">
        <f t="shared" si="351"/>
        <v>1c</v>
      </c>
      <c r="BE453" s="87" t="str">
        <f t="shared" si="352"/>
        <v>0</v>
      </c>
      <c r="BG453" s="87">
        <f t="shared" si="353"/>
        <v>226</v>
      </c>
      <c r="BH453" s="127" t="str">
        <f t="shared" si="354"/>
        <v>2.10E+11</v>
      </c>
      <c r="BI453" s="127" t="str">
        <f t="shared" si="355"/>
        <v>8.08E+10</v>
      </c>
      <c r="BJ453" s="87" t="str">
        <f t="shared" si="356"/>
        <v>7850</v>
      </c>
      <c r="BK453" s="87">
        <f t="shared" si="357"/>
        <v>1</v>
      </c>
      <c r="BL453" s="87">
        <f t="shared" si="358"/>
        <v>0.03</v>
      </c>
    </row>
    <row r="454" spans="2:64" ht="12.75">
      <c r="B454" s="142"/>
      <c r="C454" s="142"/>
      <c r="D454" s="142"/>
      <c r="E454" s="142"/>
      <c r="F454" s="142"/>
      <c r="G454" s="142"/>
      <c r="J454" s="87">
        <f t="shared" si="396"/>
        <v>226.2</v>
      </c>
      <c r="K454" s="126">
        <v>271</v>
      </c>
      <c r="L454" s="87">
        <v>1</v>
      </c>
      <c r="M454" s="87">
        <v>30</v>
      </c>
      <c r="N454" s="87" t="s">
        <v>154</v>
      </c>
      <c r="O454" s="87" t="s">
        <v>155</v>
      </c>
      <c r="P454" s="87">
        <v>0</v>
      </c>
      <c r="Q454" s="127">
        <v>9.1420000000000002E-5</v>
      </c>
      <c r="R454" s="87">
        <v>0</v>
      </c>
      <c r="S454" s="87">
        <v>0</v>
      </c>
      <c r="T454" s="127">
        <v>2260000000</v>
      </c>
      <c r="U454" s="127">
        <v>2260000000</v>
      </c>
      <c r="V454" s="127">
        <v>3693000000</v>
      </c>
      <c r="W454" s="127">
        <v>3693000000</v>
      </c>
      <c r="X454" s="87">
        <v>0</v>
      </c>
      <c r="Y454" s="87">
        <v>0</v>
      </c>
      <c r="Z454" s="127">
        <v>1739000000</v>
      </c>
      <c r="AA454" s="127">
        <v>2.1520000000000001E-5</v>
      </c>
      <c r="AB454" s="127">
        <v>19200000000</v>
      </c>
      <c r="AC454" s="87">
        <v>0.65</v>
      </c>
      <c r="AD454" s="87" t="s">
        <v>156</v>
      </c>
      <c r="AE454" s="87" t="s">
        <v>157</v>
      </c>
      <c r="AF454" s="87" t="s">
        <v>158</v>
      </c>
      <c r="AG454" s="87" t="s">
        <v>159</v>
      </c>
      <c r="AH454" s="87" t="s">
        <v>160</v>
      </c>
      <c r="AI454" s="87" t="s">
        <v>161</v>
      </c>
      <c r="AJ454" s="87" t="s">
        <v>162</v>
      </c>
      <c r="AK454" s="87">
        <v>0</v>
      </c>
      <c r="AL454" s="87">
        <v>0</v>
      </c>
      <c r="AM454" s="87" t="s">
        <v>142</v>
      </c>
      <c r="AY454" s="133"/>
      <c r="AZ454" s="87" t="str">
        <f t="shared" ref="AZ454:AZ517" si="473">IF(AY454="","",K454)</f>
        <v/>
      </c>
      <c r="BA454" s="87" t="str">
        <f t="shared" ref="BA454:BA517" si="474">IF(AY454="","",K455)</f>
        <v/>
      </c>
      <c r="BB454" s="87" t="str">
        <f t="shared" ref="BB454:BB517" si="475">IF(AY454="","",AY454)</f>
        <v/>
      </c>
      <c r="BC454" s="87" t="str">
        <f t="shared" ref="BC454:BC517" si="476">IF(AY454="","",AY454)</f>
        <v/>
      </c>
      <c r="BD454" s="87" t="str">
        <f t="shared" ref="BD454:BD517" si="477">IF(AY454="","","1c")</f>
        <v/>
      </c>
      <c r="BE454" s="87" t="str">
        <f t="shared" ref="BE454:BE517" si="478">IF(AY454="","","0")</f>
        <v/>
      </c>
      <c r="BG454" s="87" t="str">
        <f t="shared" ref="BG454:BG517" si="479">IF(AY454="","",AY454)</f>
        <v/>
      </c>
      <c r="BH454" s="127" t="str">
        <f t="shared" ref="BH454:BH517" si="480">IF(AY454="","","2.10E+11")</f>
        <v/>
      </c>
      <c r="BI454" s="127" t="str">
        <f t="shared" ref="BI454:BI517" si="481">IF(AY454="","","8.08E+10")</f>
        <v/>
      </c>
      <c r="BJ454" s="87" t="str">
        <f t="shared" ref="BJ454:BJ517" si="482">IF(AY454="","","7850")</f>
        <v/>
      </c>
      <c r="BK454" s="87" t="str">
        <f t="shared" ref="BK454:BK517" si="483">IF(AY454="","",L454)</f>
        <v/>
      </c>
      <c r="BL454" s="87" t="str">
        <f t="shared" ref="BL454:BL517" si="484">IF(AY454="","",M454/1000)</f>
        <v/>
      </c>
    </row>
    <row r="455" spans="2:64" ht="12.75">
      <c r="B455" s="142"/>
      <c r="C455" s="142"/>
      <c r="D455" s="142"/>
      <c r="E455" s="142"/>
      <c r="F455" s="142"/>
      <c r="G455" s="142"/>
      <c r="J455" s="87">
        <f t="shared" si="396"/>
        <v>227.1</v>
      </c>
      <c r="K455" s="126">
        <v>275</v>
      </c>
      <c r="L455" s="87">
        <v>1</v>
      </c>
      <c r="M455" s="87">
        <v>30</v>
      </c>
      <c r="N455" s="87" t="s">
        <v>154</v>
      </c>
      <c r="O455" s="87" t="s">
        <v>155</v>
      </c>
      <c r="P455" s="87">
        <v>0</v>
      </c>
      <c r="Q455" s="127">
        <v>9.1420000000000002E-5</v>
      </c>
      <c r="R455" s="87">
        <v>0</v>
      </c>
      <c r="S455" s="87">
        <v>0</v>
      </c>
      <c r="T455" s="127">
        <v>2260000000</v>
      </c>
      <c r="U455" s="127">
        <v>2260000000</v>
      </c>
      <c r="V455" s="127">
        <v>3693000000</v>
      </c>
      <c r="W455" s="127">
        <v>3693000000</v>
      </c>
      <c r="X455" s="87">
        <v>0</v>
      </c>
      <c r="Y455" s="87">
        <v>0</v>
      </c>
      <c r="Z455" s="127">
        <v>1739000000</v>
      </c>
      <c r="AA455" s="127">
        <v>2.1520000000000001E-5</v>
      </c>
      <c r="AB455" s="127">
        <v>19200000000</v>
      </c>
      <c r="AC455" s="87">
        <v>0.65</v>
      </c>
      <c r="AD455" s="87" t="s">
        <v>156</v>
      </c>
      <c r="AE455" s="87" t="s">
        <v>157</v>
      </c>
      <c r="AF455" s="87" t="s">
        <v>158</v>
      </c>
      <c r="AG455" s="87" t="s">
        <v>159</v>
      </c>
      <c r="AH455" s="87" t="s">
        <v>160</v>
      </c>
      <c r="AI455" s="87" t="s">
        <v>161</v>
      </c>
      <c r="AJ455" s="87" t="s">
        <v>162</v>
      </c>
      <c r="AK455" s="87">
        <v>0</v>
      </c>
      <c r="AL455" s="87">
        <v>0</v>
      </c>
      <c r="AM455" s="87" t="s">
        <v>142</v>
      </c>
      <c r="AY455" s="133">
        <f t="shared" ref="AY455" si="485">IF(J455="", "", INT(J455))</f>
        <v>227</v>
      </c>
      <c r="AZ455" s="87">
        <f t="shared" si="473"/>
        <v>275</v>
      </c>
      <c r="BA455" s="145">
        <v>184</v>
      </c>
      <c r="BB455" s="87">
        <f t="shared" si="475"/>
        <v>227</v>
      </c>
      <c r="BC455" s="87">
        <f t="shared" si="476"/>
        <v>227</v>
      </c>
      <c r="BD455" s="87" t="str">
        <f t="shared" si="477"/>
        <v>1c</v>
      </c>
      <c r="BE455" s="87" t="str">
        <f t="shared" si="478"/>
        <v>0</v>
      </c>
      <c r="BG455" s="87">
        <f t="shared" si="479"/>
        <v>227</v>
      </c>
      <c r="BH455" s="127" t="str">
        <f t="shared" si="480"/>
        <v>2.10E+11</v>
      </c>
      <c r="BI455" s="127" t="str">
        <f t="shared" si="481"/>
        <v>8.08E+10</v>
      </c>
      <c r="BJ455" s="87" t="str">
        <f t="shared" si="482"/>
        <v>7850</v>
      </c>
      <c r="BK455" s="87">
        <f t="shared" si="483"/>
        <v>1</v>
      </c>
      <c r="BL455" s="87">
        <f t="shared" si="484"/>
        <v>0.03</v>
      </c>
    </row>
    <row r="456" spans="2:64" ht="12.75">
      <c r="B456" s="142"/>
      <c r="C456" s="142"/>
      <c r="D456" s="142"/>
      <c r="E456" s="142"/>
      <c r="F456" s="142"/>
      <c r="G456" s="142"/>
      <c r="J456" s="87">
        <f t="shared" si="396"/>
        <v>227.2</v>
      </c>
      <c r="K456" s="126">
        <v>183</v>
      </c>
      <c r="L456" s="87">
        <v>1</v>
      </c>
      <c r="M456" s="87">
        <v>30</v>
      </c>
      <c r="N456" s="87" t="s">
        <v>154</v>
      </c>
      <c r="O456" s="87" t="s">
        <v>155</v>
      </c>
      <c r="P456" s="87">
        <v>0</v>
      </c>
      <c r="Q456" s="127">
        <v>9.1420000000000002E-5</v>
      </c>
      <c r="R456" s="87">
        <v>0</v>
      </c>
      <c r="S456" s="87">
        <v>0</v>
      </c>
      <c r="T456" s="127">
        <v>2260000000</v>
      </c>
      <c r="U456" s="127">
        <v>2260000000</v>
      </c>
      <c r="V456" s="127">
        <v>3693000000</v>
      </c>
      <c r="W456" s="127">
        <v>3693000000</v>
      </c>
      <c r="X456" s="87">
        <v>0</v>
      </c>
      <c r="Y456" s="87">
        <v>0</v>
      </c>
      <c r="Z456" s="127">
        <v>1739000000</v>
      </c>
      <c r="AA456" s="127">
        <v>2.1520000000000001E-5</v>
      </c>
      <c r="AB456" s="127">
        <v>19200000000</v>
      </c>
      <c r="AC456" s="87">
        <v>0.65</v>
      </c>
      <c r="AD456" s="87" t="s">
        <v>156</v>
      </c>
      <c r="AE456" s="87" t="s">
        <v>157</v>
      </c>
      <c r="AF456" s="87" t="s">
        <v>158</v>
      </c>
      <c r="AG456" s="87" t="s">
        <v>159</v>
      </c>
      <c r="AH456" s="87" t="s">
        <v>160</v>
      </c>
      <c r="AI456" s="87" t="s">
        <v>161</v>
      </c>
      <c r="AJ456" s="87" t="s">
        <v>162</v>
      </c>
      <c r="AK456" s="87">
        <v>0</v>
      </c>
      <c r="AL456" s="87">
        <v>0</v>
      </c>
      <c r="AM456" s="87" t="s">
        <v>142</v>
      </c>
      <c r="AY456" s="133"/>
      <c r="AZ456" s="87" t="str">
        <f t="shared" si="473"/>
        <v/>
      </c>
      <c r="BA456" s="87" t="str">
        <f t="shared" si="474"/>
        <v/>
      </c>
      <c r="BB456" s="87" t="str">
        <f t="shared" si="475"/>
        <v/>
      </c>
      <c r="BC456" s="87" t="str">
        <f t="shared" si="476"/>
        <v/>
      </c>
      <c r="BD456" s="87" t="str">
        <f t="shared" si="477"/>
        <v/>
      </c>
      <c r="BE456" s="87" t="str">
        <f t="shared" si="478"/>
        <v/>
      </c>
      <c r="BG456" s="87" t="str">
        <f t="shared" si="479"/>
        <v/>
      </c>
      <c r="BH456" s="127" t="str">
        <f t="shared" si="480"/>
        <v/>
      </c>
      <c r="BI456" s="127" t="str">
        <f t="shared" si="481"/>
        <v/>
      </c>
      <c r="BJ456" s="87" t="str">
        <f t="shared" si="482"/>
        <v/>
      </c>
      <c r="BK456" s="87" t="str">
        <f t="shared" si="483"/>
        <v/>
      </c>
      <c r="BL456" s="87" t="str">
        <f t="shared" si="484"/>
        <v/>
      </c>
    </row>
    <row r="457" spans="2:64" ht="12.75">
      <c r="B457" s="142"/>
      <c r="C457" s="142"/>
      <c r="D457" s="142"/>
      <c r="E457" s="142"/>
      <c r="F457" s="142"/>
      <c r="G457" s="142"/>
      <c r="J457" s="87">
        <f t="shared" si="396"/>
        <v>228.1</v>
      </c>
      <c r="K457" s="126">
        <v>183</v>
      </c>
      <c r="L457" s="87">
        <v>1</v>
      </c>
      <c r="M457" s="87">
        <v>30</v>
      </c>
      <c r="N457" s="87" t="s">
        <v>154</v>
      </c>
      <c r="O457" s="87" t="s">
        <v>155</v>
      </c>
      <c r="P457" s="87">
        <v>0</v>
      </c>
      <c r="Q457" s="127">
        <v>9.1420000000000002E-5</v>
      </c>
      <c r="R457" s="87">
        <v>0</v>
      </c>
      <c r="S457" s="87">
        <v>0</v>
      </c>
      <c r="T457" s="127">
        <v>2260000000</v>
      </c>
      <c r="U457" s="127">
        <v>2260000000</v>
      </c>
      <c r="V457" s="127">
        <v>3693000000</v>
      </c>
      <c r="W457" s="127">
        <v>3693000000</v>
      </c>
      <c r="X457" s="87">
        <v>0</v>
      </c>
      <c r="Y457" s="87">
        <v>0</v>
      </c>
      <c r="Z457" s="127">
        <v>1739000000</v>
      </c>
      <c r="AA457" s="127">
        <v>2.1520000000000001E-5</v>
      </c>
      <c r="AB457" s="127">
        <v>19200000000</v>
      </c>
      <c r="AC457" s="87">
        <v>0.65</v>
      </c>
      <c r="AD457" s="87" t="s">
        <v>156</v>
      </c>
      <c r="AE457" s="87" t="s">
        <v>157</v>
      </c>
      <c r="AF457" s="87" t="s">
        <v>158</v>
      </c>
      <c r="AG457" s="87" t="s">
        <v>159</v>
      </c>
      <c r="AH457" s="87" t="s">
        <v>160</v>
      </c>
      <c r="AI457" s="87" t="s">
        <v>161</v>
      </c>
      <c r="AJ457" s="87" t="s">
        <v>162</v>
      </c>
      <c r="AK457" s="87">
        <v>0</v>
      </c>
      <c r="AL457" s="87">
        <v>0</v>
      </c>
      <c r="AM457" s="87" t="s">
        <v>142</v>
      </c>
      <c r="AY457" s="133">
        <f t="shared" ref="AY457" si="486">IF(J457="", "", INT(J457))</f>
        <v>228</v>
      </c>
      <c r="AZ457" s="87">
        <f t="shared" si="473"/>
        <v>183</v>
      </c>
      <c r="BA457" s="87">
        <f t="shared" si="474"/>
        <v>184</v>
      </c>
      <c r="BB457" s="87">
        <f t="shared" si="475"/>
        <v>228</v>
      </c>
      <c r="BC457" s="87">
        <f t="shared" si="476"/>
        <v>228</v>
      </c>
      <c r="BD457" s="87" t="str">
        <f t="shared" si="477"/>
        <v>1c</v>
      </c>
      <c r="BE457" s="87" t="str">
        <f t="shared" si="478"/>
        <v>0</v>
      </c>
      <c r="BG457" s="87">
        <f t="shared" si="479"/>
        <v>228</v>
      </c>
      <c r="BH457" s="127" t="str">
        <f t="shared" si="480"/>
        <v>2.10E+11</v>
      </c>
      <c r="BI457" s="127" t="str">
        <f t="shared" si="481"/>
        <v>8.08E+10</v>
      </c>
      <c r="BJ457" s="87" t="str">
        <f t="shared" si="482"/>
        <v>7850</v>
      </c>
      <c r="BK457" s="87">
        <f t="shared" si="483"/>
        <v>1</v>
      </c>
      <c r="BL457" s="87">
        <f t="shared" si="484"/>
        <v>0.03</v>
      </c>
    </row>
    <row r="458" spans="2:64" ht="12.75">
      <c r="B458" s="142"/>
      <c r="C458" s="142"/>
      <c r="D458" s="142"/>
      <c r="E458" s="142"/>
      <c r="F458" s="142"/>
      <c r="G458" s="142"/>
      <c r="J458" s="87">
        <f t="shared" si="396"/>
        <v>228.2</v>
      </c>
      <c r="K458" s="126">
        <v>184</v>
      </c>
      <c r="L458" s="87">
        <v>1</v>
      </c>
      <c r="M458" s="87">
        <v>30</v>
      </c>
      <c r="N458" s="87" t="s">
        <v>154</v>
      </c>
      <c r="O458" s="87" t="s">
        <v>155</v>
      </c>
      <c r="P458" s="87">
        <v>0</v>
      </c>
      <c r="Q458" s="127">
        <v>9.1420000000000002E-5</v>
      </c>
      <c r="R458" s="87">
        <v>0</v>
      </c>
      <c r="S458" s="87">
        <v>0</v>
      </c>
      <c r="T458" s="127">
        <v>2260000000</v>
      </c>
      <c r="U458" s="127">
        <v>2260000000</v>
      </c>
      <c r="V458" s="127">
        <v>3693000000</v>
      </c>
      <c r="W458" s="127">
        <v>3693000000</v>
      </c>
      <c r="X458" s="87">
        <v>0</v>
      </c>
      <c r="Y458" s="87">
        <v>0</v>
      </c>
      <c r="Z458" s="127">
        <v>1739000000</v>
      </c>
      <c r="AA458" s="127">
        <v>2.1520000000000001E-5</v>
      </c>
      <c r="AB458" s="127">
        <v>19200000000</v>
      </c>
      <c r="AC458" s="87">
        <v>0.65</v>
      </c>
      <c r="AD458" s="87" t="s">
        <v>156</v>
      </c>
      <c r="AE458" s="87" t="s">
        <v>157</v>
      </c>
      <c r="AF458" s="87" t="s">
        <v>158</v>
      </c>
      <c r="AG458" s="87" t="s">
        <v>159</v>
      </c>
      <c r="AH458" s="87" t="s">
        <v>160</v>
      </c>
      <c r="AI458" s="87" t="s">
        <v>161</v>
      </c>
      <c r="AJ458" s="87" t="s">
        <v>162</v>
      </c>
      <c r="AK458" s="87">
        <v>0</v>
      </c>
      <c r="AL458" s="87">
        <v>0</v>
      </c>
      <c r="AM458" s="87" t="s">
        <v>142</v>
      </c>
      <c r="AY458" s="133"/>
      <c r="AZ458" s="87" t="str">
        <f t="shared" si="473"/>
        <v/>
      </c>
      <c r="BA458" s="87" t="str">
        <f t="shared" si="474"/>
        <v/>
      </c>
      <c r="BB458" s="87" t="str">
        <f t="shared" si="475"/>
        <v/>
      </c>
      <c r="BC458" s="87" t="str">
        <f t="shared" si="476"/>
        <v/>
      </c>
      <c r="BD458" s="87" t="str">
        <f t="shared" si="477"/>
        <v/>
      </c>
      <c r="BE458" s="87" t="str">
        <f t="shared" si="478"/>
        <v/>
      </c>
      <c r="BG458" s="87" t="str">
        <f t="shared" si="479"/>
        <v/>
      </c>
      <c r="BH458" s="127" t="str">
        <f t="shared" si="480"/>
        <v/>
      </c>
      <c r="BI458" s="127" t="str">
        <f t="shared" si="481"/>
        <v/>
      </c>
      <c r="BJ458" s="87" t="str">
        <f t="shared" si="482"/>
        <v/>
      </c>
      <c r="BK458" s="87" t="str">
        <f t="shared" si="483"/>
        <v/>
      </c>
      <c r="BL458" s="87" t="str">
        <f t="shared" si="484"/>
        <v/>
      </c>
    </row>
    <row r="459" spans="2:64" ht="12.75">
      <c r="B459" s="142"/>
      <c r="C459" s="142"/>
      <c r="D459" s="142"/>
      <c r="E459" s="142"/>
      <c r="F459" s="142"/>
      <c r="G459" s="142"/>
      <c r="J459" s="87">
        <f t="shared" si="396"/>
        <v>229.1</v>
      </c>
      <c r="K459" s="126">
        <v>184</v>
      </c>
      <c r="L459" s="87">
        <v>1</v>
      </c>
      <c r="M459" s="87">
        <v>30</v>
      </c>
      <c r="N459" s="87" t="s">
        <v>154</v>
      </c>
      <c r="O459" s="87" t="s">
        <v>155</v>
      </c>
      <c r="P459" s="87">
        <v>0</v>
      </c>
      <c r="Q459" s="127">
        <v>9.1420000000000002E-5</v>
      </c>
      <c r="R459" s="87">
        <v>0</v>
      </c>
      <c r="S459" s="87">
        <v>0</v>
      </c>
      <c r="T459" s="127">
        <v>2260000000</v>
      </c>
      <c r="U459" s="127">
        <v>2260000000</v>
      </c>
      <c r="V459" s="127">
        <v>3693000000</v>
      </c>
      <c r="W459" s="127">
        <v>3693000000</v>
      </c>
      <c r="X459" s="87">
        <v>0</v>
      </c>
      <c r="Y459" s="87">
        <v>0</v>
      </c>
      <c r="Z459" s="127">
        <v>1739000000</v>
      </c>
      <c r="AA459" s="127">
        <v>2.1520000000000001E-5</v>
      </c>
      <c r="AB459" s="127">
        <v>19200000000</v>
      </c>
      <c r="AC459" s="87">
        <v>0.65</v>
      </c>
      <c r="AD459" s="87" t="s">
        <v>156</v>
      </c>
      <c r="AE459" s="87" t="s">
        <v>157</v>
      </c>
      <c r="AF459" s="87" t="s">
        <v>158</v>
      </c>
      <c r="AG459" s="87" t="s">
        <v>159</v>
      </c>
      <c r="AH459" s="87" t="s">
        <v>160</v>
      </c>
      <c r="AI459" s="87" t="s">
        <v>161</v>
      </c>
      <c r="AJ459" s="87" t="s">
        <v>162</v>
      </c>
      <c r="AK459" s="87">
        <v>0</v>
      </c>
      <c r="AL459" s="87">
        <v>0</v>
      </c>
      <c r="AM459" s="87" t="s">
        <v>142</v>
      </c>
      <c r="AY459" s="133">
        <f t="shared" ref="AY459" si="487">IF(J459="", "", INT(J459))</f>
        <v>229</v>
      </c>
      <c r="AZ459" s="145">
        <v>183</v>
      </c>
      <c r="BA459" s="87">
        <f t="shared" si="474"/>
        <v>272</v>
      </c>
      <c r="BB459" s="87">
        <f t="shared" si="475"/>
        <v>229</v>
      </c>
      <c r="BC459" s="87">
        <f t="shared" si="476"/>
        <v>229</v>
      </c>
      <c r="BD459" s="87" t="str">
        <f t="shared" si="477"/>
        <v>1c</v>
      </c>
      <c r="BE459" s="87" t="str">
        <f t="shared" si="478"/>
        <v>0</v>
      </c>
      <c r="BG459" s="87">
        <f t="shared" si="479"/>
        <v>229</v>
      </c>
      <c r="BH459" s="127" t="str">
        <f t="shared" si="480"/>
        <v>2.10E+11</v>
      </c>
      <c r="BI459" s="127" t="str">
        <f t="shared" si="481"/>
        <v>8.08E+10</v>
      </c>
      <c r="BJ459" s="87" t="str">
        <f t="shared" si="482"/>
        <v>7850</v>
      </c>
      <c r="BK459" s="87">
        <f t="shared" si="483"/>
        <v>1</v>
      </c>
      <c r="BL459" s="87">
        <f t="shared" si="484"/>
        <v>0.03</v>
      </c>
    </row>
    <row r="460" spans="2:64" ht="12.75">
      <c r="B460" s="142"/>
      <c r="C460" s="142"/>
      <c r="D460" s="142"/>
      <c r="E460" s="142"/>
      <c r="F460" s="142"/>
      <c r="G460" s="142"/>
      <c r="J460" s="87">
        <f t="shared" si="396"/>
        <v>229.2</v>
      </c>
      <c r="K460" s="126">
        <v>272</v>
      </c>
      <c r="L460" s="87">
        <v>1</v>
      </c>
      <c r="M460" s="87">
        <v>30</v>
      </c>
      <c r="N460" s="87" t="s">
        <v>154</v>
      </c>
      <c r="O460" s="87" t="s">
        <v>155</v>
      </c>
      <c r="P460" s="87">
        <v>0</v>
      </c>
      <c r="Q460" s="127">
        <v>9.1420000000000002E-5</v>
      </c>
      <c r="R460" s="87">
        <v>0</v>
      </c>
      <c r="S460" s="87">
        <v>0</v>
      </c>
      <c r="T460" s="127">
        <v>2260000000</v>
      </c>
      <c r="U460" s="127">
        <v>2260000000</v>
      </c>
      <c r="V460" s="127">
        <v>3693000000</v>
      </c>
      <c r="W460" s="127">
        <v>3693000000</v>
      </c>
      <c r="X460" s="87">
        <v>0</v>
      </c>
      <c r="Y460" s="87">
        <v>0</v>
      </c>
      <c r="Z460" s="127">
        <v>1739000000</v>
      </c>
      <c r="AA460" s="127">
        <v>2.1520000000000001E-5</v>
      </c>
      <c r="AB460" s="127">
        <v>19200000000</v>
      </c>
      <c r="AC460" s="87">
        <v>0.65</v>
      </c>
      <c r="AD460" s="87" t="s">
        <v>156</v>
      </c>
      <c r="AE460" s="87" t="s">
        <v>157</v>
      </c>
      <c r="AF460" s="87" t="s">
        <v>158</v>
      </c>
      <c r="AG460" s="87" t="s">
        <v>159</v>
      </c>
      <c r="AH460" s="87" t="s">
        <v>160</v>
      </c>
      <c r="AI460" s="87" t="s">
        <v>161</v>
      </c>
      <c r="AJ460" s="87" t="s">
        <v>162</v>
      </c>
      <c r="AK460" s="87">
        <v>0</v>
      </c>
      <c r="AL460" s="87">
        <v>0</v>
      </c>
      <c r="AM460" s="87" t="s">
        <v>142</v>
      </c>
      <c r="AY460" s="133"/>
      <c r="AZ460" s="87" t="str">
        <f t="shared" si="473"/>
        <v/>
      </c>
      <c r="BA460" s="87" t="str">
        <f t="shared" si="474"/>
        <v/>
      </c>
      <c r="BB460" s="87" t="str">
        <f t="shared" si="475"/>
        <v/>
      </c>
      <c r="BC460" s="87" t="str">
        <f t="shared" si="476"/>
        <v/>
      </c>
      <c r="BD460" s="87" t="str">
        <f t="shared" si="477"/>
        <v/>
      </c>
      <c r="BE460" s="87" t="str">
        <f t="shared" si="478"/>
        <v/>
      </c>
      <c r="BG460" s="87" t="str">
        <f t="shared" si="479"/>
        <v/>
      </c>
      <c r="BH460" s="127" t="str">
        <f t="shared" si="480"/>
        <v/>
      </c>
      <c r="BI460" s="127" t="str">
        <f t="shared" si="481"/>
        <v/>
      </c>
      <c r="BJ460" s="87" t="str">
        <f t="shared" si="482"/>
        <v/>
      </c>
      <c r="BK460" s="87" t="str">
        <f t="shared" si="483"/>
        <v/>
      </c>
      <c r="BL460" s="87" t="str">
        <f t="shared" si="484"/>
        <v/>
      </c>
    </row>
    <row r="461" spans="2:64" ht="12.75">
      <c r="B461" s="142"/>
      <c r="C461" s="142"/>
      <c r="D461" s="142"/>
      <c r="E461" s="142"/>
      <c r="F461" s="142"/>
      <c r="G461" s="142"/>
      <c r="J461" s="87">
        <f t="shared" si="396"/>
        <v>230.1</v>
      </c>
      <c r="K461" s="126">
        <v>276</v>
      </c>
      <c r="L461" s="87">
        <v>1</v>
      </c>
      <c r="M461" s="87">
        <v>30</v>
      </c>
      <c r="N461" s="87" t="s">
        <v>154</v>
      </c>
      <c r="O461" s="87" t="s">
        <v>155</v>
      </c>
      <c r="P461" s="87">
        <v>0</v>
      </c>
      <c r="Q461" s="127">
        <v>9.1420000000000002E-5</v>
      </c>
      <c r="R461" s="87">
        <v>0</v>
      </c>
      <c r="S461" s="87">
        <v>0</v>
      </c>
      <c r="T461" s="127">
        <v>2260000000</v>
      </c>
      <c r="U461" s="127">
        <v>2260000000</v>
      </c>
      <c r="V461" s="127">
        <v>3693000000</v>
      </c>
      <c r="W461" s="127">
        <v>3693000000</v>
      </c>
      <c r="X461" s="87">
        <v>0</v>
      </c>
      <c r="Y461" s="87">
        <v>0</v>
      </c>
      <c r="Z461" s="127">
        <v>1739000000</v>
      </c>
      <c r="AA461" s="127">
        <v>2.1520000000000001E-5</v>
      </c>
      <c r="AB461" s="127">
        <v>19200000000</v>
      </c>
      <c r="AC461" s="87">
        <v>0.65</v>
      </c>
      <c r="AD461" s="87" t="s">
        <v>156</v>
      </c>
      <c r="AE461" s="87" t="s">
        <v>157</v>
      </c>
      <c r="AF461" s="87" t="s">
        <v>158</v>
      </c>
      <c r="AG461" s="87" t="s">
        <v>159</v>
      </c>
      <c r="AH461" s="87" t="s">
        <v>160</v>
      </c>
      <c r="AI461" s="87" t="s">
        <v>161</v>
      </c>
      <c r="AJ461" s="87" t="s">
        <v>162</v>
      </c>
      <c r="AK461" s="87">
        <v>0</v>
      </c>
      <c r="AL461" s="87">
        <v>0</v>
      </c>
      <c r="AM461" s="87" t="s">
        <v>142</v>
      </c>
      <c r="AY461" s="133">
        <f t="shared" ref="AY461" si="488">IF(J461="", "", INT(J461))</f>
        <v>230</v>
      </c>
      <c r="AZ461" s="87">
        <f t="shared" si="473"/>
        <v>276</v>
      </c>
      <c r="BA461" s="145">
        <v>186</v>
      </c>
      <c r="BB461" s="87">
        <f t="shared" si="475"/>
        <v>230</v>
      </c>
      <c r="BC461" s="87">
        <f t="shared" si="476"/>
        <v>230</v>
      </c>
      <c r="BD461" s="87" t="str">
        <f t="shared" si="477"/>
        <v>1c</v>
      </c>
      <c r="BE461" s="87" t="str">
        <f t="shared" si="478"/>
        <v>0</v>
      </c>
      <c r="BG461" s="87">
        <f t="shared" si="479"/>
        <v>230</v>
      </c>
      <c r="BH461" s="127" t="str">
        <f t="shared" si="480"/>
        <v>2.10E+11</v>
      </c>
      <c r="BI461" s="127" t="str">
        <f t="shared" si="481"/>
        <v>8.08E+10</v>
      </c>
      <c r="BJ461" s="87" t="str">
        <f t="shared" si="482"/>
        <v>7850</v>
      </c>
      <c r="BK461" s="87">
        <f t="shared" si="483"/>
        <v>1</v>
      </c>
      <c r="BL461" s="87">
        <f t="shared" si="484"/>
        <v>0.03</v>
      </c>
    </row>
    <row r="462" spans="2:64" ht="12.75">
      <c r="B462" s="142"/>
      <c r="C462" s="142"/>
      <c r="D462" s="142"/>
      <c r="E462" s="142"/>
      <c r="F462" s="142"/>
      <c r="G462" s="142"/>
      <c r="J462" s="87">
        <f t="shared" si="396"/>
        <v>230.2</v>
      </c>
      <c r="K462" s="126">
        <v>185</v>
      </c>
      <c r="L462" s="87">
        <v>1</v>
      </c>
      <c r="M462" s="87">
        <v>30</v>
      </c>
      <c r="N462" s="87" t="s">
        <v>154</v>
      </c>
      <c r="O462" s="87" t="s">
        <v>155</v>
      </c>
      <c r="P462" s="87">
        <v>0</v>
      </c>
      <c r="Q462" s="127">
        <v>9.1420000000000002E-5</v>
      </c>
      <c r="R462" s="87">
        <v>0</v>
      </c>
      <c r="S462" s="87">
        <v>0</v>
      </c>
      <c r="T462" s="127">
        <v>2260000000</v>
      </c>
      <c r="U462" s="127">
        <v>2260000000</v>
      </c>
      <c r="V462" s="127">
        <v>3693000000</v>
      </c>
      <c r="W462" s="127">
        <v>3693000000</v>
      </c>
      <c r="X462" s="87">
        <v>0</v>
      </c>
      <c r="Y462" s="87">
        <v>0</v>
      </c>
      <c r="Z462" s="127">
        <v>1739000000</v>
      </c>
      <c r="AA462" s="127">
        <v>2.1520000000000001E-5</v>
      </c>
      <c r="AB462" s="127">
        <v>19200000000</v>
      </c>
      <c r="AC462" s="87">
        <v>0.65</v>
      </c>
      <c r="AD462" s="87" t="s">
        <v>156</v>
      </c>
      <c r="AE462" s="87" t="s">
        <v>157</v>
      </c>
      <c r="AF462" s="87" t="s">
        <v>158</v>
      </c>
      <c r="AG462" s="87" t="s">
        <v>159</v>
      </c>
      <c r="AH462" s="87" t="s">
        <v>160</v>
      </c>
      <c r="AI462" s="87" t="s">
        <v>161</v>
      </c>
      <c r="AJ462" s="87" t="s">
        <v>162</v>
      </c>
      <c r="AK462" s="87">
        <v>0</v>
      </c>
      <c r="AL462" s="87">
        <v>0</v>
      </c>
      <c r="AM462" s="87" t="s">
        <v>142</v>
      </c>
      <c r="AY462" s="133"/>
      <c r="AZ462" s="87" t="str">
        <f t="shared" si="473"/>
        <v/>
      </c>
      <c r="BA462" s="87" t="str">
        <f t="shared" si="474"/>
        <v/>
      </c>
      <c r="BB462" s="87" t="str">
        <f t="shared" si="475"/>
        <v/>
      </c>
      <c r="BC462" s="87" t="str">
        <f t="shared" si="476"/>
        <v/>
      </c>
      <c r="BD462" s="87" t="str">
        <f t="shared" si="477"/>
        <v/>
      </c>
      <c r="BE462" s="87" t="str">
        <f t="shared" si="478"/>
        <v/>
      </c>
      <c r="BG462" s="87" t="str">
        <f t="shared" si="479"/>
        <v/>
      </c>
      <c r="BH462" s="127" t="str">
        <f t="shared" si="480"/>
        <v/>
      </c>
      <c r="BI462" s="127" t="str">
        <f t="shared" si="481"/>
        <v/>
      </c>
      <c r="BJ462" s="87" t="str">
        <f t="shared" si="482"/>
        <v/>
      </c>
      <c r="BK462" s="87" t="str">
        <f t="shared" si="483"/>
        <v/>
      </c>
      <c r="BL462" s="87" t="str">
        <f t="shared" si="484"/>
        <v/>
      </c>
    </row>
    <row r="463" spans="2:64" ht="12.75">
      <c r="B463" s="142"/>
      <c r="C463" s="142"/>
      <c r="D463" s="142"/>
      <c r="E463" s="142"/>
      <c r="F463" s="142"/>
      <c r="G463" s="142"/>
      <c r="J463" s="87">
        <f t="shared" si="396"/>
        <v>231.1</v>
      </c>
      <c r="K463" s="126">
        <v>185</v>
      </c>
      <c r="L463" s="87">
        <v>1</v>
      </c>
      <c r="M463" s="87">
        <v>30</v>
      </c>
      <c r="N463" s="87" t="s">
        <v>154</v>
      </c>
      <c r="O463" s="87" t="s">
        <v>155</v>
      </c>
      <c r="P463" s="87">
        <v>0</v>
      </c>
      <c r="Q463" s="127">
        <v>9.1420000000000002E-5</v>
      </c>
      <c r="R463" s="87">
        <v>0</v>
      </c>
      <c r="S463" s="87">
        <v>0</v>
      </c>
      <c r="T463" s="127">
        <v>2260000000</v>
      </c>
      <c r="U463" s="127">
        <v>2260000000</v>
      </c>
      <c r="V463" s="127">
        <v>3693000000</v>
      </c>
      <c r="W463" s="127">
        <v>3693000000</v>
      </c>
      <c r="X463" s="87">
        <v>0</v>
      </c>
      <c r="Y463" s="87">
        <v>0</v>
      </c>
      <c r="Z463" s="127">
        <v>1739000000</v>
      </c>
      <c r="AA463" s="127">
        <v>2.1520000000000001E-5</v>
      </c>
      <c r="AB463" s="127">
        <v>19200000000</v>
      </c>
      <c r="AC463" s="87">
        <v>0.65</v>
      </c>
      <c r="AD463" s="87" t="s">
        <v>156</v>
      </c>
      <c r="AE463" s="87" t="s">
        <v>157</v>
      </c>
      <c r="AF463" s="87" t="s">
        <v>158</v>
      </c>
      <c r="AG463" s="87" t="s">
        <v>159</v>
      </c>
      <c r="AH463" s="87" t="s">
        <v>160</v>
      </c>
      <c r="AI463" s="87" t="s">
        <v>161</v>
      </c>
      <c r="AJ463" s="87" t="s">
        <v>162</v>
      </c>
      <c r="AK463" s="87">
        <v>0</v>
      </c>
      <c r="AL463" s="87">
        <v>0</v>
      </c>
      <c r="AM463" s="87" t="s">
        <v>142</v>
      </c>
      <c r="AY463" s="133">
        <f t="shared" ref="AY463" si="489">IF(J463="", "", INT(J463))</f>
        <v>231</v>
      </c>
      <c r="AZ463" s="87">
        <f t="shared" si="473"/>
        <v>185</v>
      </c>
      <c r="BA463" s="87">
        <f t="shared" si="474"/>
        <v>186</v>
      </c>
      <c r="BB463" s="87">
        <f t="shared" si="475"/>
        <v>231</v>
      </c>
      <c r="BC463" s="87">
        <f t="shared" si="476"/>
        <v>231</v>
      </c>
      <c r="BD463" s="87" t="str">
        <f t="shared" si="477"/>
        <v>1c</v>
      </c>
      <c r="BE463" s="87" t="str">
        <f t="shared" si="478"/>
        <v>0</v>
      </c>
      <c r="BG463" s="87">
        <f t="shared" si="479"/>
        <v>231</v>
      </c>
      <c r="BH463" s="127" t="str">
        <f t="shared" si="480"/>
        <v>2.10E+11</v>
      </c>
      <c r="BI463" s="127" t="str">
        <f t="shared" si="481"/>
        <v>8.08E+10</v>
      </c>
      <c r="BJ463" s="87" t="str">
        <f t="shared" si="482"/>
        <v>7850</v>
      </c>
      <c r="BK463" s="87">
        <f t="shared" si="483"/>
        <v>1</v>
      </c>
      <c r="BL463" s="87">
        <f t="shared" si="484"/>
        <v>0.03</v>
      </c>
    </row>
    <row r="464" spans="2:64" ht="12.75">
      <c r="B464" s="142"/>
      <c r="C464" s="142"/>
      <c r="D464" s="142"/>
      <c r="E464" s="142"/>
      <c r="F464" s="142"/>
      <c r="G464" s="142"/>
      <c r="J464" s="87">
        <f t="shared" si="396"/>
        <v>231.2</v>
      </c>
      <c r="K464" s="126">
        <v>186</v>
      </c>
      <c r="L464" s="87">
        <v>1</v>
      </c>
      <c r="M464" s="87">
        <v>30</v>
      </c>
      <c r="N464" s="87" t="s">
        <v>154</v>
      </c>
      <c r="O464" s="87" t="s">
        <v>155</v>
      </c>
      <c r="P464" s="87">
        <v>0</v>
      </c>
      <c r="Q464" s="127">
        <v>9.1420000000000002E-5</v>
      </c>
      <c r="R464" s="87">
        <v>0</v>
      </c>
      <c r="S464" s="87">
        <v>0</v>
      </c>
      <c r="T464" s="127">
        <v>2260000000</v>
      </c>
      <c r="U464" s="127">
        <v>2260000000</v>
      </c>
      <c r="V464" s="127">
        <v>3693000000</v>
      </c>
      <c r="W464" s="127">
        <v>3693000000</v>
      </c>
      <c r="X464" s="87">
        <v>0</v>
      </c>
      <c r="Y464" s="87">
        <v>0</v>
      </c>
      <c r="Z464" s="127">
        <v>1739000000</v>
      </c>
      <c r="AA464" s="127">
        <v>2.1520000000000001E-5</v>
      </c>
      <c r="AB464" s="127">
        <v>19200000000</v>
      </c>
      <c r="AC464" s="87">
        <v>0.65</v>
      </c>
      <c r="AD464" s="87" t="s">
        <v>156</v>
      </c>
      <c r="AE464" s="87" t="s">
        <v>157</v>
      </c>
      <c r="AF464" s="87" t="s">
        <v>158</v>
      </c>
      <c r="AG464" s="87" t="s">
        <v>159</v>
      </c>
      <c r="AH464" s="87" t="s">
        <v>160</v>
      </c>
      <c r="AI464" s="87" t="s">
        <v>161</v>
      </c>
      <c r="AJ464" s="87" t="s">
        <v>162</v>
      </c>
      <c r="AK464" s="87">
        <v>0</v>
      </c>
      <c r="AL464" s="87">
        <v>0</v>
      </c>
      <c r="AM464" s="87" t="s">
        <v>142</v>
      </c>
      <c r="AY464" s="133"/>
      <c r="AZ464" s="87" t="str">
        <f t="shared" si="473"/>
        <v/>
      </c>
      <c r="BA464" s="87" t="str">
        <f t="shared" si="474"/>
        <v/>
      </c>
      <c r="BB464" s="87" t="str">
        <f t="shared" si="475"/>
        <v/>
      </c>
      <c r="BC464" s="87" t="str">
        <f t="shared" si="476"/>
        <v/>
      </c>
      <c r="BD464" s="87" t="str">
        <f t="shared" si="477"/>
        <v/>
      </c>
      <c r="BE464" s="87" t="str">
        <f t="shared" si="478"/>
        <v/>
      </c>
      <c r="BG464" s="87" t="str">
        <f t="shared" si="479"/>
        <v/>
      </c>
      <c r="BH464" s="127" t="str">
        <f t="shared" si="480"/>
        <v/>
      </c>
      <c r="BI464" s="127" t="str">
        <f t="shared" si="481"/>
        <v/>
      </c>
      <c r="BJ464" s="87" t="str">
        <f t="shared" si="482"/>
        <v/>
      </c>
      <c r="BK464" s="87" t="str">
        <f t="shared" si="483"/>
        <v/>
      </c>
      <c r="BL464" s="87" t="str">
        <f t="shared" si="484"/>
        <v/>
      </c>
    </row>
    <row r="465" spans="2:64" ht="12.75">
      <c r="B465" s="142"/>
      <c r="C465" s="142"/>
      <c r="D465" s="142"/>
      <c r="E465" s="142"/>
      <c r="F465" s="142"/>
      <c r="G465" s="142"/>
      <c r="J465" s="87">
        <f t="shared" si="396"/>
        <v>232.1</v>
      </c>
      <c r="K465" s="126">
        <v>186</v>
      </c>
      <c r="L465" s="87">
        <v>1</v>
      </c>
      <c r="M465" s="87">
        <v>30</v>
      </c>
      <c r="N465" s="87" t="s">
        <v>154</v>
      </c>
      <c r="O465" s="87" t="s">
        <v>155</v>
      </c>
      <c r="P465" s="87">
        <v>0</v>
      </c>
      <c r="Q465" s="127">
        <v>9.1420000000000002E-5</v>
      </c>
      <c r="R465" s="87">
        <v>0</v>
      </c>
      <c r="S465" s="87">
        <v>0</v>
      </c>
      <c r="T465" s="127">
        <v>2260000000</v>
      </c>
      <c r="U465" s="127">
        <v>2260000000</v>
      </c>
      <c r="V465" s="127">
        <v>3693000000</v>
      </c>
      <c r="W465" s="127">
        <v>3693000000</v>
      </c>
      <c r="X465" s="87">
        <v>0</v>
      </c>
      <c r="Y465" s="87">
        <v>0</v>
      </c>
      <c r="Z465" s="127">
        <v>1739000000</v>
      </c>
      <c r="AA465" s="127">
        <v>2.1520000000000001E-5</v>
      </c>
      <c r="AB465" s="127">
        <v>19200000000</v>
      </c>
      <c r="AC465" s="87">
        <v>0.65</v>
      </c>
      <c r="AD465" s="87" t="s">
        <v>156</v>
      </c>
      <c r="AE465" s="87" t="s">
        <v>157</v>
      </c>
      <c r="AF465" s="87" t="s">
        <v>158</v>
      </c>
      <c r="AG465" s="87" t="s">
        <v>159</v>
      </c>
      <c r="AH465" s="87" t="s">
        <v>160</v>
      </c>
      <c r="AI465" s="87" t="s">
        <v>161</v>
      </c>
      <c r="AJ465" s="87" t="s">
        <v>162</v>
      </c>
      <c r="AK465" s="87">
        <v>0</v>
      </c>
      <c r="AL465" s="87">
        <v>0</v>
      </c>
      <c r="AM465" s="87" t="s">
        <v>142</v>
      </c>
      <c r="AY465" s="133">
        <f t="shared" ref="AY465" si="490">IF(J465="", "", INT(J465))</f>
        <v>232</v>
      </c>
      <c r="AZ465" s="145">
        <v>185</v>
      </c>
      <c r="BA465" s="87">
        <f t="shared" si="474"/>
        <v>273</v>
      </c>
      <c r="BB465" s="87">
        <f t="shared" si="475"/>
        <v>232</v>
      </c>
      <c r="BC465" s="87">
        <f t="shared" si="476"/>
        <v>232</v>
      </c>
      <c r="BD465" s="87" t="str">
        <f t="shared" si="477"/>
        <v>1c</v>
      </c>
      <c r="BE465" s="87" t="str">
        <f t="shared" si="478"/>
        <v>0</v>
      </c>
      <c r="BG465" s="87">
        <f t="shared" si="479"/>
        <v>232</v>
      </c>
      <c r="BH465" s="127" t="str">
        <f t="shared" si="480"/>
        <v>2.10E+11</v>
      </c>
      <c r="BI465" s="127" t="str">
        <f t="shared" si="481"/>
        <v>8.08E+10</v>
      </c>
      <c r="BJ465" s="87" t="str">
        <f t="shared" si="482"/>
        <v>7850</v>
      </c>
      <c r="BK465" s="87">
        <f t="shared" si="483"/>
        <v>1</v>
      </c>
      <c r="BL465" s="87">
        <f t="shared" si="484"/>
        <v>0.03</v>
      </c>
    </row>
    <row r="466" spans="2:64" ht="12.75">
      <c r="B466" s="142"/>
      <c r="C466" s="142"/>
      <c r="D466" s="142"/>
      <c r="E466" s="142"/>
      <c r="F466" s="142"/>
      <c r="G466" s="142"/>
      <c r="J466" s="87">
        <f t="shared" si="396"/>
        <v>232.2</v>
      </c>
      <c r="K466" s="126">
        <v>273</v>
      </c>
      <c r="L466" s="87">
        <v>1</v>
      </c>
      <c r="M466" s="87">
        <v>30</v>
      </c>
      <c r="N466" s="87" t="s">
        <v>154</v>
      </c>
      <c r="O466" s="87" t="s">
        <v>155</v>
      </c>
      <c r="P466" s="87">
        <v>0</v>
      </c>
      <c r="Q466" s="127">
        <v>9.1420000000000002E-5</v>
      </c>
      <c r="R466" s="87">
        <v>0</v>
      </c>
      <c r="S466" s="87">
        <v>0</v>
      </c>
      <c r="T466" s="127">
        <v>2260000000</v>
      </c>
      <c r="U466" s="127">
        <v>2260000000</v>
      </c>
      <c r="V466" s="127">
        <v>3693000000</v>
      </c>
      <c r="W466" s="127">
        <v>3693000000</v>
      </c>
      <c r="X466" s="87">
        <v>0</v>
      </c>
      <c r="Y466" s="87">
        <v>0</v>
      </c>
      <c r="Z466" s="127">
        <v>1739000000</v>
      </c>
      <c r="AA466" s="127">
        <v>2.1520000000000001E-5</v>
      </c>
      <c r="AB466" s="127">
        <v>19200000000</v>
      </c>
      <c r="AC466" s="87">
        <v>0.65</v>
      </c>
      <c r="AD466" s="87" t="s">
        <v>156</v>
      </c>
      <c r="AE466" s="87" t="s">
        <v>157</v>
      </c>
      <c r="AF466" s="87" t="s">
        <v>158</v>
      </c>
      <c r="AG466" s="87" t="s">
        <v>159</v>
      </c>
      <c r="AH466" s="87" t="s">
        <v>160</v>
      </c>
      <c r="AI466" s="87" t="s">
        <v>161</v>
      </c>
      <c r="AJ466" s="87" t="s">
        <v>162</v>
      </c>
      <c r="AK466" s="87">
        <v>0</v>
      </c>
      <c r="AL466" s="87">
        <v>0</v>
      </c>
      <c r="AM466" s="87" t="s">
        <v>142</v>
      </c>
      <c r="AY466" s="133"/>
      <c r="AZ466" s="87" t="str">
        <f t="shared" si="473"/>
        <v/>
      </c>
      <c r="BA466" s="87" t="str">
        <f t="shared" si="474"/>
        <v/>
      </c>
      <c r="BB466" s="87" t="str">
        <f t="shared" si="475"/>
        <v/>
      </c>
      <c r="BC466" s="87" t="str">
        <f t="shared" si="476"/>
        <v/>
      </c>
      <c r="BD466" s="87" t="str">
        <f t="shared" si="477"/>
        <v/>
      </c>
      <c r="BE466" s="87" t="str">
        <f t="shared" si="478"/>
        <v/>
      </c>
      <c r="BG466" s="87" t="str">
        <f t="shared" si="479"/>
        <v/>
      </c>
      <c r="BH466" s="127" t="str">
        <f t="shared" si="480"/>
        <v/>
      </c>
      <c r="BI466" s="127" t="str">
        <f t="shared" si="481"/>
        <v/>
      </c>
      <c r="BJ466" s="87" t="str">
        <f t="shared" si="482"/>
        <v/>
      </c>
      <c r="BK466" s="87" t="str">
        <f t="shared" si="483"/>
        <v/>
      </c>
      <c r="BL466" s="87" t="str">
        <f t="shared" si="484"/>
        <v/>
      </c>
    </row>
    <row r="467" spans="2:64" ht="12.75">
      <c r="B467" s="142"/>
      <c r="C467" s="142"/>
      <c r="D467" s="142"/>
      <c r="E467" s="142"/>
      <c r="F467" s="142"/>
      <c r="G467" s="142"/>
      <c r="J467" s="87">
        <f t="shared" si="396"/>
        <v>233.1</v>
      </c>
      <c r="K467" s="126">
        <v>63</v>
      </c>
      <c r="L467" s="87">
        <v>0.8</v>
      </c>
      <c r="M467" s="87">
        <v>15</v>
      </c>
      <c r="N467" s="87" t="s">
        <v>154</v>
      </c>
      <c r="O467" s="87" t="s">
        <v>155</v>
      </c>
      <c r="P467" s="87">
        <v>0</v>
      </c>
      <c r="Q467" s="127">
        <v>3.6990000000000003E-5</v>
      </c>
      <c r="R467" s="87">
        <v>0</v>
      </c>
      <c r="S467" s="87">
        <v>0</v>
      </c>
      <c r="T467" s="127">
        <v>598600000</v>
      </c>
      <c r="U467" s="127">
        <v>598600000</v>
      </c>
      <c r="V467" s="127">
        <v>1494000000</v>
      </c>
      <c r="W467" s="127">
        <v>1494000000</v>
      </c>
      <c r="X467" s="87">
        <v>0</v>
      </c>
      <c r="Y467" s="87">
        <v>0</v>
      </c>
      <c r="Z467" s="127">
        <v>460600000</v>
      </c>
      <c r="AA467" s="127">
        <v>5.7010000000000001E-6</v>
      </c>
      <c r="AB467" s="127">
        <v>7768000000</v>
      </c>
      <c r="AC467" s="87">
        <v>0.65</v>
      </c>
      <c r="AD467" s="87" t="s">
        <v>156</v>
      </c>
      <c r="AE467" s="87" t="s">
        <v>157</v>
      </c>
      <c r="AF467" s="87" t="s">
        <v>158</v>
      </c>
      <c r="AG467" s="87" t="s">
        <v>159</v>
      </c>
      <c r="AH467" s="87" t="s">
        <v>160</v>
      </c>
      <c r="AI467" s="87" t="s">
        <v>161</v>
      </c>
      <c r="AJ467" s="87" t="s">
        <v>162</v>
      </c>
      <c r="AK467" s="87">
        <v>0</v>
      </c>
      <c r="AL467" s="87">
        <v>0</v>
      </c>
      <c r="AM467" s="87" t="s">
        <v>142</v>
      </c>
      <c r="AY467" s="133">
        <f t="shared" ref="AY467" si="491">IF(J467="", "", INT(J467))</f>
        <v>233</v>
      </c>
      <c r="AZ467" s="87">
        <f t="shared" si="473"/>
        <v>63</v>
      </c>
      <c r="BA467" s="87">
        <f t="shared" si="474"/>
        <v>187</v>
      </c>
      <c r="BB467" s="87">
        <f t="shared" si="475"/>
        <v>233</v>
      </c>
      <c r="BC467" s="87">
        <f t="shared" si="476"/>
        <v>233</v>
      </c>
      <c r="BD467" s="87" t="str">
        <f t="shared" si="477"/>
        <v>1c</v>
      </c>
      <c r="BE467" s="87" t="str">
        <f t="shared" si="478"/>
        <v>0</v>
      </c>
      <c r="BG467" s="87">
        <f t="shared" si="479"/>
        <v>233</v>
      </c>
      <c r="BH467" s="127" t="str">
        <f t="shared" si="480"/>
        <v>2.10E+11</v>
      </c>
      <c r="BI467" s="127" t="str">
        <f t="shared" si="481"/>
        <v>8.08E+10</v>
      </c>
      <c r="BJ467" s="87" t="str">
        <f t="shared" si="482"/>
        <v>7850</v>
      </c>
      <c r="BK467" s="87">
        <f t="shared" si="483"/>
        <v>0.8</v>
      </c>
      <c r="BL467" s="87">
        <f t="shared" si="484"/>
        <v>1.4999999999999999E-2</v>
      </c>
    </row>
    <row r="468" spans="2:64" ht="12.75">
      <c r="B468" s="142"/>
      <c r="C468" s="142"/>
      <c r="D468" s="142"/>
      <c r="E468" s="142"/>
      <c r="F468" s="142"/>
      <c r="G468" s="142"/>
      <c r="J468" s="87">
        <f t="shared" si="396"/>
        <v>233.2</v>
      </c>
      <c r="K468" s="126">
        <v>187</v>
      </c>
      <c r="L468" s="87">
        <v>0.8</v>
      </c>
      <c r="M468" s="87">
        <v>15</v>
      </c>
      <c r="N468" s="87" t="s">
        <v>154</v>
      </c>
      <c r="O468" s="87" t="s">
        <v>155</v>
      </c>
      <c r="P468" s="87">
        <v>0</v>
      </c>
      <c r="Q468" s="127">
        <v>3.6990000000000003E-5</v>
      </c>
      <c r="R468" s="87">
        <v>0</v>
      </c>
      <c r="S468" s="87">
        <v>0</v>
      </c>
      <c r="T468" s="127">
        <v>598600000</v>
      </c>
      <c r="U468" s="127">
        <v>598600000</v>
      </c>
      <c r="V468" s="127">
        <v>1494000000</v>
      </c>
      <c r="W468" s="127">
        <v>1494000000</v>
      </c>
      <c r="X468" s="87">
        <v>0</v>
      </c>
      <c r="Y468" s="87">
        <v>0</v>
      </c>
      <c r="Z468" s="127">
        <v>460600000</v>
      </c>
      <c r="AA468" s="127">
        <v>5.7010000000000001E-6</v>
      </c>
      <c r="AB468" s="127">
        <v>7768000000</v>
      </c>
      <c r="AC468" s="87">
        <v>0.65</v>
      </c>
      <c r="AD468" s="87" t="s">
        <v>156</v>
      </c>
      <c r="AE468" s="87" t="s">
        <v>157</v>
      </c>
      <c r="AF468" s="87" t="s">
        <v>158</v>
      </c>
      <c r="AG468" s="87" t="s">
        <v>159</v>
      </c>
      <c r="AH468" s="87" t="s">
        <v>160</v>
      </c>
      <c r="AI468" s="87" t="s">
        <v>161</v>
      </c>
      <c r="AJ468" s="87" t="s">
        <v>162</v>
      </c>
      <c r="AK468" s="87">
        <v>0</v>
      </c>
      <c r="AL468" s="87">
        <v>0</v>
      </c>
      <c r="AM468" s="87" t="s">
        <v>142</v>
      </c>
      <c r="AY468" s="133"/>
      <c r="AZ468" s="87" t="str">
        <f t="shared" si="473"/>
        <v/>
      </c>
      <c r="BA468" s="87" t="str">
        <f t="shared" si="474"/>
        <v/>
      </c>
      <c r="BB468" s="87" t="str">
        <f t="shared" si="475"/>
        <v/>
      </c>
      <c r="BC468" s="87" t="str">
        <f t="shared" si="476"/>
        <v/>
      </c>
      <c r="BD468" s="87" t="str">
        <f t="shared" si="477"/>
        <v/>
      </c>
      <c r="BE468" s="87" t="str">
        <f t="shared" si="478"/>
        <v/>
      </c>
      <c r="BG468" s="87" t="str">
        <f t="shared" si="479"/>
        <v/>
      </c>
      <c r="BH468" s="127" t="str">
        <f t="shared" si="480"/>
        <v/>
      </c>
      <c r="BI468" s="127" t="str">
        <f t="shared" si="481"/>
        <v/>
      </c>
      <c r="BJ468" s="87" t="str">
        <f t="shared" si="482"/>
        <v/>
      </c>
      <c r="BK468" s="87" t="str">
        <f t="shared" si="483"/>
        <v/>
      </c>
      <c r="BL468" s="87" t="str">
        <f t="shared" si="484"/>
        <v/>
      </c>
    </row>
    <row r="469" spans="2:64" ht="12.75">
      <c r="B469" s="142"/>
      <c r="C469" s="142"/>
      <c r="D469" s="142"/>
      <c r="E469" s="142"/>
      <c r="F469" s="142"/>
      <c r="G469" s="142"/>
      <c r="J469" s="87">
        <f t="shared" si="396"/>
        <v>234.1</v>
      </c>
      <c r="K469" s="126">
        <v>187</v>
      </c>
      <c r="L469" s="87">
        <v>0.8</v>
      </c>
      <c r="M469" s="87">
        <v>15</v>
      </c>
      <c r="N469" s="87" t="s">
        <v>154</v>
      </c>
      <c r="O469" s="87" t="s">
        <v>155</v>
      </c>
      <c r="P469" s="87">
        <v>0</v>
      </c>
      <c r="Q469" s="127">
        <v>3.6990000000000003E-5</v>
      </c>
      <c r="R469" s="87">
        <v>0</v>
      </c>
      <c r="S469" s="87">
        <v>0</v>
      </c>
      <c r="T469" s="127">
        <v>598600000</v>
      </c>
      <c r="U469" s="127">
        <v>598600000</v>
      </c>
      <c r="V469" s="127">
        <v>1494000000</v>
      </c>
      <c r="W469" s="127">
        <v>1494000000</v>
      </c>
      <c r="X469" s="87">
        <v>0</v>
      </c>
      <c r="Y469" s="87">
        <v>0</v>
      </c>
      <c r="Z469" s="127">
        <v>460600000</v>
      </c>
      <c r="AA469" s="127">
        <v>5.7010000000000001E-6</v>
      </c>
      <c r="AB469" s="127">
        <v>7768000000</v>
      </c>
      <c r="AC469" s="87">
        <v>0.65</v>
      </c>
      <c r="AD469" s="87" t="s">
        <v>156</v>
      </c>
      <c r="AE469" s="87" t="s">
        <v>157</v>
      </c>
      <c r="AF469" s="87" t="s">
        <v>158</v>
      </c>
      <c r="AG469" s="87" t="s">
        <v>159</v>
      </c>
      <c r="AH469" s="87" t="s">
        <v>160</v>
      </c>
      <c r="AI469" s="87" t="s">
        <v>161</v>
      </c>
      <c r="AJ469" s="87" t="s">
        <v>162</v>
      </c>
      <c r="AK469" s="87">
        <v>0</v>
      </c>
      <c r="AL469" s="87">
        <v>0</v>
      </c>
      <c r="AM469" s="87" t="s">
        <v>142</v>
      </c>
      <c r="AY469" s="133">
        <f t="shared" ref="AY469" si="492">IF(J469="", "", INT(J469))</f>
        <v>234</v>
      </c>
      <c r="AZ469" s="87">
        <f t="shared" si="473"/>
        <v>187</v>
      </c>
      <c r="BA469" s="87">
        <f t="shared" si="474"/>
        <v>188</v>
      </c>
      <c r="BB469" s="87">
        <f t="shared" si="475"/>
        <v>234</v>
      </c>
      <c r="BC469" s="87">
        <f t="shared" si="476"/>
        <v>234</v>
      </c>
      <c r="BD469" s="87" t="str">
        <f t="shared" si="477"/>
        <v>1c</v>
      </c>
      <c r="BE469" s="87" t="str">
        <f t="shared" si="478"/>
        <v>0</v>
      </c>
      <c r="BG469" s="87">
        <f t="shared" si="479"/>
        <v>234</v>
      </c>
      <c r="BH469" s="127" t="str">
        <f t="shared" si="480"/>
        <v>2.10E+11</v>
      </c>
      <c r="BI469" s="127" t="str">
        <f t="shared" si="481"/>
        <v>8.08E+10</v>
      </c>
      <c r="BJ469" s="87" t="str">
        <f t="shared" si="482"/>
        <v>7850</v>
      </c>
      <c r="BK469" s="87">
        <f t="shared" si="483"/>
        <v>0.8</v>
      </c>
      <c r="BL469" s="87">
        <f t="shared" si="484"/>
        <v>1.4999999999999999E-2</v>
      </c>
    </row>
    <row r="470" spans="2:64" ht="12.75">
      <c r="B470" s="142"/>
      <c r="C470" s="142"/>
      <c r="D470" s="142"/>
      <c r="E470" s="142"/>
      <c r="F470" s="142"/>
      <c r="G470" s="142"/>
      <c r="J470" s="87">
        <f t="shared" si="396"/>
        <v>234.2</v>
      </c>
      <c r="K470" s="126">
        <v>188</v>
      </c>
      <c r="L470" s="87">
        <v>0.8</v>
      </c>
      <c r="M470" s="87">
        <v>15</v>
      </c>
      <c r="N470" s="87" t="s">
        <v>154</v>
      </c>
      <c r="O470" s="87" t="s">
        <v>155</v>
      </c>
      <c r="P470" s="87">
        <v>0</v>
      </c>
      <c r="Q470" s="127">
        <v>3.6990000000000003E-5</v>
      </c>
      <c r="R470" s="87">
        <v>0</v>
      </c>
      <c r="S470" s="87">
        <v>0</v>
      </c>
      <c r="T470" s="127">
        <v>598600000</v>
      </c>
      <c r="U470" s="127">
        <v>598600000</v>
      </c>
      <c r="V470" s="127">
        <v>1494000000</v>
      </c>
      <c r="W470" s="127">
        <v>1494000000</v>
      </c>
      <c r="X470" s="87">
        <v>0</v>
      </c>
      <c r="Y470" s="87">
        <v>0</v>
      </c>
      <c r="Z470" s="127">
        <v>460600000</v>
      </c>
      <c r="AA470" s="127">
        <v>5.7010000000000001E-6</v>
      </c>
      <c r="AB470" s="127">
        <v>7768000000</v>
      </c>
      <c r="AC470" s="87">
        <v>0.65</v>
      </c>
      <c r="AD470" s="87" t="s">
        <v>156</v>
      </c>
      <c r="AE470" s="87" t="s">
        <v>157</v>
      </c>
      <c r="AF470" s="87" t="s">
        <v>158</v>
      </c>
      <c r="AG470" s="87" t="s">
        <v>159</v>
      </c>
      <c r="AH470" s="87" t="s">
        <v>160</v>
      </c>
      <c r="AI470" s="87" t="s">
        <v>161</v>
      </c>
      <c r="AJ470" s="87" t="s">
        <v>162</v>
      </c>
      <c r="AK470" s="87">
        <v>0</v>
      </c>
      <c r="AL470" s="87">
        <v>0</v>
      </c>
      <c r="AM470" s="87" t="s">
        <v>142</v>
      </c>
      <c r="AY470" s="133"/>
      <c r="AZ470" s="87" t="str">
        <f t="shared" si="473"/>
        <v/>
      </c>
      <c r="BA470" s="87" t="str">
        <f t="shared" si="474"/>
        <v/>
      </c>
      <c r="BB470" s="87" t="str">
        <f t="shared" si="475"/>
        <v/>
      </c>
      <c r="BC470" s="87" t="str">
        <f t="shared" si="476"/>
        <v/>
      </c>
      <c r="BD470" s="87" t="str">
        <f t="shared" si="477"/>
        <v/>
      </c>
      <c r="BE470" s="87" t="str">
        <f t="shared" si="478"/>
        <v/>
      </c>
      <c r="BG470" s="87" t="str">
        <f t="shared" si="479"/>
        <v/>
      </c>
      <c r="BH470" s="127" t="str">
        <f t="shared" si="480"/>
        <v/>
      </c>
      <c r="BI470" s="127" t="str">
        <f t="shared" si="481"/>
        <v/>
      </c>
      <c r="BJ470" s="87" t="str">
        <f t="shared" si="482"/>
        <v/>
      </c>
      <c r="BK470" s="87" t="str">
        <f t="shared" si="483"/>
        <v/>
      </c>
      <c r="BL470" s="87" t="str">
        <f t="shared" si="484"/>
        <v/>
      </c>
    </row>
    <row r="471" spans="2:64" ht="12.75">
      <c r="B471" s="142"/>
      <c r="C471" s="142"/>
      <c r="D471" s="142"/>
      <c r="E471" s="142"/>
      <c r="F471" s="142"/>
      <c r="G471" s="142"/>
      <c r="J471" s="87">
        <f t="shared" si="396"/>
        <v>235.1</v>
      </c>
      <c r="K471" s="126">
        <v>188</v>
      </c>
      <c r="L471" s="87">
        <v>0.8</v>
      </c>
      <c r="M471" s="87">
        <v>15</v>
      </c>
      <c r="N471" s="87" t="s">
        <v>154</v>
      </c>
      <c r="O471" s="87" t="s">
        <v>155</v>
      </c>
      <c r="P471" s="87">
        <v>0</v>
      </c>
      <c r="Q471" s="127">
        <v>3.6990000000000003E-5</v>
      </c>
      <c r="R471" s="87">
        <v>0</v>
      </c>
      <c r="S471" s="87">
        <v>0</v>
      </c>
      <c r="T471" s="127">
        <v>598600000</v>
      </c>
      <c r="U471" s="127">
        <v>598600000</v>
      </c>
      <c r="V471" s="127">
        <v>1494000000</v>
      </c>
      <c r="W471" s="127">
        <v>1494000000</v>
      </c>
      <c r="X471" s="87">
        <v>0</v>
      </c>
      <c r="Y471" s="87">
        <v>0</v>
      </c>
      <c r="Z471" s="127">
        <v>460600000</v>
      </c>
      <c r="AA471" s="127">
        <v>5.7010000000000001E-6</v>
      </c>
      <c r="AB471" s="127">
        <v>7768000000</v>
      </c>
      <c r="AC471" s="87">
        <v>0.65</v>
      </c>
      <c r="AD471" s="87" t="s">
        <v>156</v>
      </c>
      <c r="AE471" s="87" t="s">
        <v>157</v>
      </c>
      <c r="AF471" s="87" t="s">
        <v>158</v>
      </c>
      <c r="AG471" s="87" t="s">
        <v>159</v>
      </c>
      <c r="AH471" s="87" t="s">
        <v>160</v>
      </c>
      <c r="AI471" s="87" t="s">
        <v>161</v>
      </c>
      <c r="AJ471" s="87" t="s">
        <v>162</v>
      </c>
      <c r="AK471" s="87">
        <v>0</v>
      </c>
      <c r="AL471" s="87">
        <v>0</v>
      </c>
      <c r="AM471" s="87" t="s">
        <v>142</v>
      </c>
      <c r="AY471" s="133">
        <f t="shared" ref="AY471" si="493">IF(J471="", "", INT(J471))</f>
        <v>235</v>
      </c>
      <c r="AZ471" s="87">
        <f t="shared" si="473"/>
        <v>188</v>
      </c>
      <c r="BA471" s="87">
        <f t="shared" si="474"/>
        <v>126</v>
      </c>
      <c r="BB471" s="87">
        <f t="shared" si="475"/>
        <v>235</v>
      </c>
      <c r="BC471" s="87">
        <f t="shared" si="476"/>
        <v>235</v>
      </c>
      <c r="BD471" s="87" t="str">
        <f t="shared" si="477"/>
        <v>1c</v>
      </c>
      <c r="BE471" s="87" t="str">
        <f t="shared" si="478"/>
        <v>0</v>
      </c>
      <c r="BG471" s="87">
        <f t="shared" si="479"/>
        <v>235</v>
      </c>
      <c r="BH471" s="127" t="str">
        <f t="shared" si="480"/>
        <v>2.10E+11</v>
      </c>
      <c r="BI471" s="127" t="str">
        <f t="shared" si="481"/>
        <v>8.08E+10</v>
      </c>
      <c r="BJ471" s="87" t="str">
        <f t="shared" si="482"/>
        <v>7850</v>
      </c>
      <c r="BK471" s="87">
        <f t="shared" si="483"/>
        <v>0.8</v>
      </c>
      <c r="BL471" s="87">
        <f t="shared" si="484"/>
        <v>1.4999999999999999E-2</v>
      </c>
    </row>
    <row r="472" spans="2:64" ht="12.75">
      <c r="B472" s="142"/>
      <c r="C472" s="142"/>
      <c r="D472" s="142"/>
      <c r="E472" s="142"/>
      <c r="F472" s="142"/>
      <c r="G472" s="142"/>
      <c r="J472" s="87">
        <f t="shared" si="396"/>
        <v>235.2</v>
      </c>
      <c r="K472" s="126">
        <v>126</v>
      </c>
      <c r="L472" s="87">
        <v>0.8</v>
      </c>
      <c r="M472" s="87">
        <v>15</v>
      </c>
      <c r="N472" s="87" t="s">
        <v>154</v>
      </c>
      <c r="O472" s="87" t="s">
        <v>155</v>
      </c>
      <c r="P472" s="87">
        <v>0</v>
      </c>
      <c r="Q472" s="127">
        <v>3.6990000000000003E-5</v>
      </c>
      <c r="R472" s="87">
        <v>0</v>
      </c>
      <c r="S472" s="87">
        <v>0</v>
      </c>
      <c r="T472" s="127">
        <v>598600000</v>
      </c>
      <c r="U472" s="127">
        <v>598600000</v>
      </c>
      <c r="V472" s="127">
        <v>1494000000</v>
      </c>
      <c r="W472" s="127">
        <v>1494000000</v>
      </c>
      <c r="X472" s="87">
        <v>0</v>
      </c>
      <c r="Y472" s="87">
        <v>0</v>
      </c>
      <c r="Z472" s="127">
        <v>460600000</v>
      </c>
      <c r="AA472" s="127">
        <v>5.7010000000000001E-6</v>
      </c>
      <c r="AB472" s="127">
        <v>7768000000</v>
      </c>
      <c r="AC472" s="87">
        <v>0.65</v>
      </c>
      <c r="AD472" s="87" t="s">
        <v>156</v>
      </c>
      <c r="AE472" s="87" t="s">
        <v>157</v>
      </c>
      <c r="AF472" s="87" t="s">
        <v>158</v>
      </c>
      <c r="AG472" s="87" t="s">
        <v>159</v>
      </c>
      <c r="AH472" s="87" t="s">
        <v>160</v>
      </c>
      <c r="AI472" s="87" t="s">
        <v>161</v>
      </c>
      <c r="AJ472" s="87" t="s">
        <v>162</v>
      </c>
      <c r="AK472" s="87">
        <v>0</v>
      </c>
      <c r="AL472" s="87">
        <v>0</v>
      </c>
      <c r="AM472" s="87" t="s">
        <v>142</v>
      </c>
      <c r="AY472" s="133"/>
      <c r="AZ472" s="87" t="str">
        <f t="shared" si="473"/>
        <v/>
      </c>
      <c r="BA472" s="87" t="str">
        <f t="shared" si="474"/>
        <v/>
      </c>
      <c r="BB472" s="87" t="str">
        <f t="shared" si="475"/>
        <v/>
      </c>
      <c r="BC472" s="87" t="str">
        <f t="shared" si="476"/>
        <v/>
      </c>
      <c r="BD472" s="87" t="str">
        <f t="shared" si="477"/>
        <v/>
      </c>
      <c r="BE472" s="87" t="str">
        <f t="shared" si="478"/>
        <v/>
      </c>
      <c r="BG472" s="87" t="str">
        <f t="shared" si="479"/>
        <v/>
      </c>
      <c r="BH472" s="127" t="str">
        <f t="shared" si="480"/>
        <v/>
      </c>
      <c r="BI472" s="127" t="str">
        <f t="shared" si="481"/>
        <v/>
      </c>
      <c r="BJ472" s="87" t="str">
        <f t="shared" si="482"/>
        <v/>
      </c>
      <c r="BK472" s="87" t="str">
        <f t="shared" si="483"/>
        <v/>
      </c>
      <c r="BL472" s="87" t="str">
        <f t="shared" si="484"/>
        <v/>
      </c>
    </row>
    <row r="473" spans="2:64" ht="12.75">
      <c r="B473" s="142"/>
      <c r="C473" s="142"/>
      <c r="D473" s="142"/>
      <c r="E473" s="142"/>
      <c r="F473" s="142"/>
      <c r="G473" s="142"/>
      <c r="J473" s="87">
        <f t="shared" si="396"/>
        <v>236.1</v>
      </c>
      <c r="K473" s="126">
        <v>71</v>
      </c>
      <c r="L473" s="87">
        <v>0.8</v>
      </c>
      <c r="M473" s="87">
        <v>15</v>
      </c>
      <c r="N473" s="87" t="s">
        <v>154</v>
      </c>
      <c r="O473" s="87" t="s">
        <v>155</v>
      </c>
      <c r="P473" s="87">
        <v>0</v>
      </c>
      <c r="Q473" s="127">
        <v>3.6990000000000003E-5</v>
      </c>
      <c r="R473" s="87">
        <v>0</v>
      </c>
      <c r="S473" s="87">
        <v>0</v>
      </c>
      <c r="T473" s="127">
        <v>598600000</v>
      </c>
      <c r="U473" s="127">
        <v>598600000</v>
      </c>
      <c r="V473" s="127">
        <v>1494000000</v>
      </c>
      <c r="W473" s="127">
        <v>1494000000</v>
      </c>
      <c r="X473" s="87">
        <v>0</v>
      </c>
      <c r="Y473" s="87">
        <v>0</v>
      </c>
      <c r="Z473" s="127">
        <v>460600000</v>
      </c>
      <c r="AA473" s="127">
        <v>5.7010000000000001E-6</v>
      </c>
      <c r="AB473" s="127">
        <v>7768000000</v>
      </c>
      <c r="AC473" s="87">
        <v>0.65</v>
      </c>
      <c r="AD473" s="87" t="s">
        <v>156</v>
      </c>
      <c r="AE473" s="87" t="s">
        <v>157</v>
      </c>
      <c r="AF473" s="87" t="s">
        <v>158</v>
      </c>
      <c r="AG473" s="87" t="s">
        <v>159</v>
      </c>
      <c r="AH473" s="87" t="s">
        <v>160</v>
      </c>
      <c r="AI473" s="87" t="s">
        <v>161</v>
      </c>
      <c r="AJ473" s="87" t="s">
        <v>162</v>
      </c>
      <c r="AK473" s="87">
        <v>0</v>
      </c>
      <c r="AL473" s="87">
        <v>0</v>
      </c>
      <c r="AM473" s="87" t="s">
        <v>142</v>
      </c>
      <c r="AY473" s="133">
        <f t="shared" ref="AY473" si="494">IF(J473="", "", INT(J473))</f>
        <v>236</v>
      </c>
      <c r="AZ473" s="87">
        <f t="shared" si="473"/>
        <v>71</v>
      </c>
      <c r="BA473" s="87">
        <f t="shared" si="474"/>
        <v>189</v>
      </c>
      <c r="BB473" s="87">
        <f t="shared" si="475"/>
        <v>236</v>
      </c>
      <c r="BC473" s="87">
        <f t="shared" si="476"/>
        <v>236</v>
      </c>
      <c r="BD473" s="87" t="str">
        <f t="shared" si="477"/>
        <v>1c</v>
      </c>
      <c r="BE473" s="87" t="str">
        <f t="shared" si="478"/>
        <v>0</v>
      </c>
      <c r="BG473" s="87">
        <f t="shared" si="479"/>
        <v>236</v>
      </c>
      <c r="BH473" s="127" t="str">
        <f t="shared" si="480"/>
        <v>2.10E+11</v>
      </c>
      <c r="BI473" s="127" t="str">
        <f t="shared" si="481"/>
        <v>8.08E+10</v>
      </c>
      <c r="BJ473" s="87" t="str">
        <f t="shared" si="482"/>
        <v>7850</v>
      </c>
      <c r="BK473" s="87">
        <f t="shared" si="483"/>
        <v>0.8</v>
      </c>
      <c r="BL473" s="87">
        <f t="shared" si="484"/>
        <v>1.4999999999999999E-2</v>
      </c>
    </row>
    <row r="474" spans="2:64" ht="12.75">
      <c r="B474" s="142"/>
      <c r="C474" s="142"/>
      <c r="D474" s="142"/>
      <c r="E474" s="142"/>
      <c r="F474" s="142"/>
      <c r="G474" s="142"/>
      <c r="J474" s="87">
        <f t="shared" si="396"/>
        <v>236.2</v>
      </c>
      <c r="K474" s="126">
        <v>189</v>
      </c>
      <c r="L474" s="87">
        <v>0.8</v>
      </c>
      <c r="M474" s="87">
        <v>15</v>
      </c>
      <c r="N474" s="87" t="s">
        <v>154</v>
      </c>
      <c r="O474" s="87" t="s">
        <v>155</v>
      </c>
      <c r="P474" s="87">
        <v>0</v>
      </c>
      <c r="Q474" s="127">
        <v>3.6990000000000003E-5</v>
      </c>
      <c r="R474" s="87">
        <v>0</v>
      </c>
      <c r="S474" s="87">
        <v>0</v>
      </c>
      <c r="T474" s="127">
        <v>598600000</v>
      </c>
      <c r="U474" s="127">
        <v>598600000</v>
      </c>
      <c r="V474" s="127">
        <v>1494000000</v>
      </c>
      <c r="W474" s="127">
        <v>1494000000</v>
      </c>
      <c r="X474" s="87">
        <v>0</v>
      </c>
      <c r="Y474" s="87">
        <v>0</v>
      </c>
      <c r="Z474" s="127">
        <v>460600000</v>
      </c>
      <c r="AA474" s="127">
        <v>5.7010000000000001E-6</v>
      </c>
      <c r="AB474" s="127">
        <v>7768000000</v>
      </c>
      <c r="AC474" s="87">
        <v>0.65</v>
      </c>
      <c r="AD474" s="87" t="s">
        <v>156</v>
      </c>
      <c r="AE474" s="87" t="s">
        <v>157</v>
      </c>
      <c r="AF474" s="87" t="s">
        <v>158</v>
      </c>
      <c r="AG474" s="87" t="s">
        <v>159</v>
      </c>
      <c r="AH474" s="87" t="s">
        <v>160</v>
      </c>
      <c r="AI474" s="87" t="s">
        <v>161</v>
      </c>
      <c r="AJ474" s="87" t="s">
        <v>162</v>
      </c>
      <c r="AK474" s="87">
        <v>0</v>
      </c>
      <c r="AL474" s="87">
        <v>0</v>
      </c>
      <c r="AM474" s="87" t="s">
        <v>142</v>
      </c>
      <c r="AY474" s="133"/>
      <c r="AZ474" s="87" t="str">
        <f t="shared" si="473"/>
        <v/>
      </c>
      <c r="BA474" s="87" t="str">
        <f t="shared" si="474"/>
        <v/>
      </c>
      <c r="BB474" s="87" t="str">
        <f t="shared" si="475"/>
        <v/>
      </c>
      <c r="BC474" s="87" t="str">
        <f t="shared" si="476"/>
        <v/>
      </c>
      <c r="BD474" s="87" t="str">
        <f t="shared" si="477"/>
        <v/>
      </c>
      <c r="BE474" s="87" t="str">
        <f t="shared" si="478"/>
        <v/>
      </c>
      <c r="BG474" s="87" t="str">
        <f t="shared" si="479"/>
        <v/>
      </c>
      <c r="BH474" s="127" t="str">
        <f t="shared" si="480"/>
        <v/>
      </c>
      <c r="BI474" s="127" t="str">
        <f t="shared" si="481"/>
        <v/>
      </c>
      <c r="BJ474" s="87" t="str">
        <f t="shared" si="482"/>
        <v/>
      </c>
      <c r="BK474" s="87" t="str">
        <f t="shared" si="483"/>
        <v/>
      </c>
      <c r="BL474" s="87" t="str">
        <f t="shared" si="484"/>
        <v/>
      </c>
    </row>
    <row r="475" spans="2:64" ht="12.75">
      <c r="B475" s="142"/>
      <c r="C475" s="142"/>
      <c r="D475" s="142"/>
      <c r="E475" s="142"/>
      <c r="F475" s="142"/>
      <c r="G475" s="142"/>
      <c r="J475" s="87">
        <f t="shared" ref="J475:J538" si="495">J473+1</f>
        <v>237.1</v>
      </c>
      <c r="K475" s="126">
        <v>189</v>
      </c>
      <c r="L475" s="87">
        <v>0.8</v>
      </c>
      <c r="M475" s="87">
        <v>15</v>
      </c>
      <c r="N475" s="87" t="s">
        <v>154</v>
      </c>
      <c r="O475" s="87" t="s">
        <v>155</v>
      </c>
      <c r="P475" s="87">
        <v>0</v>
      </c>
      <c r="Q475" s="127">
        <v>3.6990000000000003E-5</v>
      </c>
      <c r="R475" s="87">
        <v>0</v>
      </c>
      <c r="S475" s="87">
        <v>0</v>
      </c>
      <c r="T475" s="127">
        <v>598600000</v>
      </c>
      <c r="U475" s="127">
        <v>598600000</v>
      </c>
      <c r="V475" s="127">
        <v>1494000000</v>
      </c>
      <c r="W475" s="127">
        <v>1494000000</v>
      </c>
      <c r="X475" s="87">
        <v>0</v>
      </c>
      <c r="Y475" s="87">
        <v>0</v>
      </c>
      <c r="Z475" s="127">
        <v>460600000</v>
      </c>
      <c r="AA475" s="127">
        <v>5.7010000000000001E-6</v>
      </c>
      <c r="AB475" s="127">
        <v>7768000000</v>
      </c>
      <c r="AC475" s="87">
        <v>0.65</v>
      </c>
      <c r="AD475" s="87" t="s">
        <v>156</v>
      </c>
      <c r="AE475" s="87" t="s">
        <v>157</v>
      </c>
      <c r="AF475" s="87" t="s">
        <v>158</v>
      </c>
      <c r="AG475" s="87" t="s">
        <v>159</v>
      </c>
      <c r="AH475" s="87" t="s">
        <v>160</v>
      </c>
      <c r="AI475" s="87" t="s">
        <v>161</v>
      </c>
      <c r="AJ475" s="87" t="s">
        <v>162</v>
      </c>
      <c r="AK475" s="87">
        <v>0</v>
      </c>
      <c r="AL475" s="87">
        <v>0</v>
      </c>
      <c r="AM475" s="87" t="s">
        <v>142</v>
      </c>
      <c r="AY475" s="133">
        <f t="shared" ref="AY475" si="496">IF(J475="", "", INT(J475))</f>
        <v>237</v>
      </c>
      <c r="AZ475" s="87">
        <f t="shared" si="473"/>
        <v>189</v>
      </c>
      <c r="BA475" s="87">
        <f t="shared" si="474"/>
        <v>190</v>
      </c>
      <c r="BB475" s="87">
        <f t="shared" si="475"/>
        <v>237</v>
      </c>
      <c r="BC475" s="87">
        <f t="shared" si="476"/>
        <v>237</v>
      </c>
      <c r="BD475" s="87" t="str">
        <f t="shared" si="477"/>
        <v>1c</v>
      </c>
      <c r="BE475" s="87" t="str">
        <f t="shared" si="478"/>
        <v>0</v>
      </c>
      <c r="BG475" s="87">
        <f t="shared" si="479"/>
        <v>237</v>
      </c>
      <c r="BH475" s="127" t="str">
        <f t="shared" si="480"/>
        <v>2.10E+11</v>
      </c>
      <c r="BI475" s="127" t="str">
        <f t="shared" si="481"/>
        <v>8.08E+10</v>
      </c>
      <c r="BJ475" s="87" t="str">
        <f t="shared" si="482"/>
        <v>7850</v>
      </c>
      <c r="BK475" s="87">
        <f t="shared" si="483"/>
        <v>0.8</v>
      </c>
      <c r="BL475" s="87">
        <f t="shared" si="484"/>
        <v>1.4999999999999999E-2</v>
      </c>
    </row>
    <row r="476" spans="2:64" ht="12.75">
      <c r="B476" s="142"/>
      <c r="C476" s="142"/>
      <c r="D476" s="142"/>
      <c r="E476" s="142"/>
      <c r="F476" s="142"/>
      <c r="G476" s="142"/>
      <c r="J476" s="87">
        <f t="shared" si="495"/>
        <v>237.2</v>
      </c>
      <c r="K476" s="126">
        <v>190</v>
      </c>
      <c r="L476" s="87">
        <v>0.8</v>
      </c>
      <c r="M476" s="87">
        <v>15</v>
      </c>
      <c r="N476" s="87" t="s">
        <v>154</v>
      </c>
      <c r="O476" s="87" t="s">
        <v>155</v>
      </c>
      <c r="P476" s="87">
        <v>0</v>
      </c>
      <c r="Q476" s="127">
        <v>3.6990000000000003E-5</v>
      </c>
      <c r="R476" s="87">
        <v>0</v>
      </c>
      <c r="S476" s="87">
        <v>0</v>
      </c>
      <c r="T476" s="127">
        <v>598600000</v>
      </c>
      <c r="U476" s="127">
        <v>598600000</v>
      </c>
      <c r="V476" s="127">
        <v>1494000000</v>
      </c>
      <c r="W476" s="127">
        <v>1494000000</v>
      </c>
      <c r="X476" s="87">
        <v>0</v>
      </c>
      <c r="Y476" s="87">
        <v>0</v>
      </c>
      <c r="Z476" s="127">
        <v>460600000</v>
      </c>
      <c r="AA476" s="127">
        <v>5.7010000000000001E-6</v>
      </c>
      <c r="AB476" s="127">
        <v>7768000000</v>
      </c>
      <c r="AC476" s="87">
        <v>0.65</v>
      </c>
      <c r="AD476" s="87" t="s">
        <v>156</v>
      </c>
      <c r="AE476" s="87" t="s">
        <v>157</v>
      </c>
      <c r="AF476" s="87" t="s">
        <v>158</v>
      </c>
      <c r="AG476" s="87" t="s">
        <v>159</v>
      </c>
      <c r="AH476" s="87" t="s">
        <v>160</v>
      </c>
      <c r="AI476" s="87" t="s">
        <v>161</v>
      </c>
      <c r="AJ476" s="87" t="s">
        <v>162</v>
      </c>
      <c r="AK476" s="87">
        <v>0</v>
      </c>
      <c r="AL476" s="87">
        <v>0</v>
      </c>
      <c r="AM476" s="87" t="s">
        <v>142</v>
      </c>
      <c r="AY476" s="133"/>
      <c r="AZ476" s="87" t="str">
        <f t="shared" si="473"/>
        <v/>
      </c>
      <c r="BA476" s="87" t="str">
        <f t="shared" si="474"/>
        <v/>
      </c>
      <c r="BB476" s="87" t="str">
        <f t="shared" si="475"/>
        <v/>
      </c>
      <c r="BC476" s="87" t="str">
        <f t="shared" si="476"/>
        <v/>
      </c>
      <c r="BD476" s="87" t="str">
        <f t="shared" si="477"/>
        <v/>
      </c>
      <c r="BE476" s="87" t="str">
        <f t="shared" si="478"/>
        <v/>
      </c>
      <c r="BG476" s="87" t="str">
        <f t="shared" si="479"/>
        <v/>
      </c>
      <c r="BH476" s="127" t="str">
        <f t="shared" si="480"/>
        <v/>
      </c>
      <c r="BI476" s="127" t="str">
        <f t="shared" si="481"/>
        <v/>
      </c>
      <c r="BJ476" s="87" t="str">
        <f t="shared" si="482"/>
        <v/>
      </c>
      <c r="BK476" s="87" t="str">
        <f t="shared" si="483"/>
        <v/>
      </c>
      <c r="BL476" s="87" t="str">
        <f t="shared" si="484"/>
        <v/>
      </c>
    </row>
    <row r="477" spans="2:64" ht="12.75">
      <c r="B477" s="142"/>
      <c r="C477" s="142"/>
      <c r="D477" s="142"/>
      <c r="E477" s="142"/>
      <c r="F477" s="142"/>
      <c r="G477" s="142"/>
      <c r="J477" s="87">
        <f t="shared" si="495"/>
        <v>238.1</v>
      </c>
      <c r="K477" s="126">
        <v>190</v>
      </c>
      <c r="L477" s="87">
        <v>0.8</v>
      </c>
      <c r="M477" s="87">
        <v>15</v>
      </c>
      <c r="N477" s="87" t="s">
        <v>154</v>
      </c>
      <c r="O477" s="87" t="s">
        <v>155</v>
      </c>
      <c r="P477" s="87">
        <v>0</v>
      </c>
      <c r="Q477" s="127">
        <v>3.6990000000000003E-5</v>
      </c>
      <c r="R477" s="87">
        <v>0</v>
      </c>
      <c r="S477" s="87">
        <v>0</v>
      </c>
      <c r="T477" s="127">
        <v>598600000</v>
      </c>
      <c r="U477" s="127">
        <v>598600000</v>
      </c>
      <c r="V477" s="127">
        <v>1494000000</v>
      </c>
      <c r="W477" s="127">
        <v>1494000000</v>
      </c>
      <c r="X477" s="87">
        <v>0</v>
      </c>
      <c r="Y477" s="87">
        <v>0</v>
      </c>
      <c r="Z477" s="127">
        <v>460600000</v>
      </c>
      <c r="AA477" s="127">
        <v>5.7010000000000001E-6</v>
      </c>
      <c r="AB477" s="127">
        <v>7768000000</v>
      </c>
      <c r="AC477" s="87">
        <v>0.65</v>
      </c>
      <c r="AD477" s="87" t="s">
        <v>156</v>
      </c>
      <c r="AE477" s="87" t="s">
        <v>157</v>
      </c>
      <c r="AF477" s="87" t="s">
        <v>158</v>
      </c>
      <c r="AG477" s="87" t="s">
        <v>159</v>
      </c>
      <c r="AH477" s="87" t="s">
        <v>160</v>
      </c>
      <c r="AI477" s="87" t="s">
        <v>161</v>
      </c>
      <c r="AJ477" s="87" t="s">
        <v>162</v>
      </c>
      <c r="AK477" s="87">
        <v>0</v>
      </c>
      <c r="AL477" s="87">
        <v>0</v>
      </c>
      <c r="AM477" s="87" t="s">
        <v>142</v>
      </c>
      <c r="AY477" s="133">
        <f t="shared" ref="AY477" si="497">IF(J477="", "", INT(J477))</f>
        <v>238</v>
      </c>
      <c r="AZ477" s="87">
        <f t="shared" si="473"/>
        <v>190</v>
      </c>
      <c r="BA477" s="87">
        <f t="shared" si="474"/>
        <v>128</v>
      </c>
      <c r="BB477" s="87">
        <f t="shared" si="475"/>
        <v>238</v>
      </c>
      <c r="BC477" s="87">
        <f t="shared" si="476"/>
        <v>238</v>
      </c>
      <c r="BD477" s="87" t="str">
        <f t="shared" si="477"/>
        <v>1c</v>
      </c>
      <c r="BE477" s="87" t="str">
        <f t="shared" si="478"/>
        <v>0</v>
      </c>
      <c r="BG477" s="87">
        <f t="shared" si="479"/>
        <v>238</v>
      </c>
      <c r="BH477" s="127" t="str">
        <f t="shared" si="480"/>
        <v>2.10E+11</v>
      </c>
      <c r="BI477" s="127" t="str">
        <f t="shared" si="481"/>
        <v>8.08E+10</v>
      </c>
      <c r="BJ477" s="87" t="str">
        <f t="shared" si="482"/>
        <v>7850</v>
      </c>
      <c r="BK477" s="87">
        <f t="shared" si="483"/>
        <v>0.8</v>
      </c>
      <c r="BL477" s="87">
        <f t="shared" si="484"/>
        <v>1.4999999999999999E-2</v>
      </c>
    </row>
    <row r="478" spans="2:64" ht="12.75">
      <c r="B478" s="142"/>
      <c r="C478" s="142"/>
      <c r="D478" s="142"/>
      <c r="E478" s="142"/>
      <c r="F478" s="142"/>
      <c r="G478" s="142"/>
      <c r="J478" s="87">
        <f t="shared" si="495"/>
        <v>238.2</v>
      </c>
      <c r="K478" s="126">
        <v>128</v>
      </c>
      <c r="L478" s="87">
        <v>0.8</v>
      </c>
      <c r="M478" s="87">
        <v>15</v>
      </c>
      <c r="N478" s="87" t="s">
        <v>154</v>
      </c>
      <c r="O478" s="87" t="s">
        <v>155</v>
      </c>
      <c r="P478" s="87">
        <v>0</v>
      </c>
      <c r="Q478" s="127">
        <v>3.6990000000000003E-5</v>
      </c>
      <c r="R478" s="87">
        <v>0</v>
      </c>
      <c r="S478" s="87">
        <v>0</v>
      </c>
      <c r="T478" s="127">
        <v>598600000</v>
      </c>
      <c r="U478" s="127">
        <v>598600000</v>
      </c>
      <c r="V478" s="127">
        <v>1494000000</v>
      </c>
      <c r="W478" s="127">
        <v>1494000000</v>
      </c>
      <c r="X478" s="87">
        <v>0</v>
      </c>
      <c r="Y478" s="87">
        <v>0</v>
      </c>
      <c r="Z478" s="127">
        <v>460600000</v>
      </c>
      <c r="AA478" s="127">
        <v>5.7010000000000001E-6</v>
      </c>
      <c r="AB478" s="127">
        <v>7768000000</v>
      </c>
      <c r="AC478" s="87">
        <v>0.65</v>
      </c>
      <c r="AD478" s="87" t="s">
        <v>156</v>
      </c>
      <c r="AE478" s="87" t="s">
        <v>157</v>
      </c>
      <c r="AF478" s="87" t="s">
        <v>158</v>
      </c>
      <c r="AG478" s="87" t="s">
        <v>159</v>
      </c>
      <c r="AH478" s="87" t="s">
        <v>160</v>
      </c>
      <c r="AI478" s="87" t="s">
        <v>161</v>
      </c>
      <c r="AJ478" s="87" t="s">
        <v>162</v>
      </c>
      <c r="AK478" s="87">
        <v>0</v>
      </c>
      <c r="AL478" s="87">
        <v>0</v>
      </c>
      <c r="AM478" s="87" t="s">
        <v>142</v>
      </c>
      <c r="AY478" s="133"/>
      <c r="AZ478" s="87" t="str">
        <f t="shared" si="473"/>
        <v/>
      </c>
      <c r="BA478" s="87" t="str">
        <f t="shared" si="474"/>
        <v/>
      </c>
      <c r="BB478" s="87" t="str">
        <f t="shared" si="475"/>
        <v/>
      </c>
      <c r="BC478" s="87" t="str">
        <f t="shared" si="476"/>
        <v/>
      </c>
      <c r="BD478" s="87" t="str">
        <f t="shared" si="477"/>
        <v/>
      </c>
      <c r="BE478" s="87" t="str">
        <f t="shared" si="478"/>
        <v/>
      </c>
      <c r="BG478" s="87" t="str">
        <f t="shared" si="479"/>
        <v/>
      </c>
      <c r="BH478" s="127" t="str">
        <f t="shared" si="480"/>
        <v/>
      </c>
      <c r="BI478" s="127" t="str">
        <f t="shared" si="481"/>
        <v/>
      </c>
      <c r="BJ478" s="87" t="str">
        <f t="shared" si="482"/>
        <v/>
      </c>
      <c r="BK478" s="87" t="str">
        <f t="shared" si="483"/>
        <v/>
      </c>
      <c r="BL478" s="87" t="str">
        <f t="shared" si="484"/>
        <v/>
      </c>
    </row>
    <row r="479" spans="2:64" ht="12.75">
      <c r="B479" s="142"/>
      <c r="C479" s="142"/>
      <c r="D479" s="142"/>
      <c r="E479" s="142"/>
      <c r="F479" s="142"/>
      <c r="G479" s="142"/>
      <c r="J479" s="87">
        <f t="shared" si="495"/>
        <v>239.1</v>
      </c>
      <c r="K479" s="126">
        <v>76</v>
      </c>
      <c r="L479" s="87">
        <v>0.8</v>
      </c>
      <c r="M479" s="87">
        <v>15</v>
      </c>
      <c r="N479" s="87" t="s">
        <v>154</v>
      </c>
      <c r="O479" s="87" t="s">
        <v>155</v>
      </c>
      <c r="P479" s="87">
        <v>0</v>
      </c>
      <c r="Q479" s="127">
        <v>3.6990000000000003E-5</v>
      </c>
      <c r="R479" s="87">
        <v>0</v>
      </c>
      <c r="S479" s="87">
        <v>0</v>
      </c>
      <c r="T479" s="127">
        <v>598600000</v>
      </c>
      <c r="U479" s="127">
        <v>598600000</v>
      </c>
      <c r="V479" s="127">
        <v>1494000000</v>
      </c>
      <c r="W479" s="127">
        <v>1494000000</v>
      </c>
      <c r="X479" s="87">
        <v>0</v>
      </c>
      <c r="Y479" s="87">
        <v>0</v>
      </c>
      <c r="Z479" s="127">
        <v>460600000</v>
      </c>
      <c r="AA479" s="127">
        <v>5.7010000000000001E-6</v>
      </c>
      <c r="AB479" s="127">
        <v>7768000000</v>
      </c>
      <c r="AC479" s="87">
        <v>0.65</v>
      </c>
      <c r="AD479" s="87" t="s">
        <v>156</v>
      </c>
      <c r="AE479" s="87" t="s">
        <v>157</v>
      </c>
      <c r="AF479" s="87" t="s">
        <v>158</v>
      </c>
      <c r="AG479" s="87" t="s">
        <v>159</v>
      </c>
      <c r="AH479" s="87" t="s">
        <v>160</v>
      </c>
      <c r="AI479" s="87" t="s">
        <v>161</v>
      </c>
      <c r="AJ479" s="87" t="s">
        <v>162</v>
      </c>
      <c r="AK479" s="87">
        <v>0</v>
      </c>
      <c r="AL479" s="87">
        <v>0</v>
      </c>
      <c r="AM479" s="87" t="s">
        <v>142</v>
      </c>
      <c r="AY479" s="133">
        <f t="shared" ref="AY479" si="498">IF(J479="", "", INT(J479))</f>
        <v>239</v>
      </c>
      <c r="AZ479" s="87">
        <f t="shared" si="473"/>
        <v>76</v>
      </c>
      <c r="BA479" s="87">
        <f t="shared" si="474"/>
        <v>191</v>
      </c>
      <c r="BB479" s="87">
        <f t="shared" si="475"/>
        <v>239</v>
      </c>
      <c r="BC479" s="87">
        <f t="shared" si="476"/>
        <v>239</v>
      </c>
      <c r="BD479" s="87" t="str">
        <f t="shared" si="477"/>
        <v>1c</v>
      </c>
      <c r="BE479" s="87" t="str">
        <f t="shared" si="478"/>
        <v>0</v>
      </c>
      <c r="BG479" s="87">
        <f t="shared" si="479"/>
        <v>239</v>
      </c>
      <c r="BH479" s="127" t="str">
        <f t="shared" si="480"/>
        <v>2.10E+11</v>
      </c>
      <c r="BI479" s="127" t="str">
        <f t="shared" si="481"/>
        <v>8.08E+10</v>
      </c>
      <c r="BJ479" s="87" t="str">
        <f t="shared" si="482"/>
        <v>7850</v>
      </c>
      <c r="BK479" s="87">
        <f t="shared" si="483"/>
        <v>0.8</v>
      </c>
      <c r="BL479" s="87">
        <f t="shared" si="484"/>
        <v>1.4999999999999999E-2</v>
      </c>
    </row>
    <row r="480" spans="2:64" ht="12.75">
      <c r="B480" s="142"/>
      <c r="C480" s="142"/>
      <c r="D480" s="142"/>
      <c r="E480" s="142"/>
      <c r="F480" s="142"/>
      <c r="G480" s="142"/>
      <c r="J480" s="87">
        <f t="shared" si="495"/>
        <v>239.2</v>
      </c>
      <c r="K480" s="126">
        <v>191</v>
      </c>
      <c r="L480" s="87">
        <v>0.8</v>
      </c>
      <c r="M480" s="87">
        <v>15</v>
      </c>
      <c r="N480" s="87" t="s">
        <v>154</v>
      </c>
      <c r="O480" s="87" t="s">
        <v>155</v>
      </c>
      <c r="P480" s="87">
        <v>0</v>
      </c>
      <c r="Q480" s="127">
        <v>3.6990000000000003E-5</v>
      </c>
      <c r="R480" s="87">
        <v>0</v>
      </c>
      <c r="S480" s="87">
        <v>0</v>
      </c>
      <c r="T480" s="127">
        <v>598600000</v>
      </c>
      <c r="U480" s="127">
        <v>598600000</v>
      </c>
      <c r="V480" s="127">
        <v>1494000000</v>
      </c>
      <c r="W480" s="127">
        <v>1494000000</v>
      </c>
      <c r="X480" s="87">
        <v>0</v>
      </c>
      <c r="Y480" s="87">
        <v>0</v>
      </c>
      <c r="Z480" s="127">
        <v>460600000</v>
      </c>
      <c r="AA480" s="127">
        <v>5.7010000000000001E-6</v>
      </c>
      <c r="AB480" s="127">
        <v>7768000000</v>
      </c>
      <c r="AC480" s="87">
        <v>0.65</v>
      </c>
      <c r="AD480" s="87" t="s">
        <v>156</v>
      </c>
      <c r="AE480" s="87" t="s">
        <v>157</v>
      </c>
      <c r="AF480" s="87" t="s">
        <v>158</v>
      </c>
      <c r="AG480" s="87" t="s">
        <v>159</v>
      </c>
      <c r="AH480" s="87" t="s">
        <v>160</v>
      </c>
      <c r="AI480" s="87" t="s">
        <v>161</v>
      </c>
      <c r="AJ480" s="87" t="s">
        <v>162</v>
      </c>
      <c r="AK480" s="87">
        <v>0</v>
      </c>
      <c r="AL480" s="87">
        <v>0</v>
      </c>
      <c r="AM480" s="87" t="s">
        <v>142</v>
      </c>
      <c r="AY480" s="133"/>
      <c r="AZ480" s="87" t="str">
        <f t="shared" si="473"/>
        <v/>
      </c>
      <c r="BA480" s="87" t="str">
        <f t="shared" si="474"/>
        <v/>
      </c>
      <c r="BB480" s="87" t="str">
        <f t="shared" si="475"/>
        <v/>
      </c>
      <c r="BC480" s="87" t="str">
        <f t="shared" si="476"/>
        <v/>
      </c>
      <c r="BD480" s="87" t="str">
        <f t="shared" si="477"/>
        <v/>
      </c>
      <c r="BE480" s="87" t="str">
        <f t="shared" si="478"/>
        <v/>
      </c>
      <c r="BG480" s="87" t="str">
        <f t="shared" si="479"/>
        <v/>
      </c>
      <c r="BH480" s="127" t="str">
        <f t="shared" si="480"/>
        <v/>
      </c>
      <c r="BI480" s="127" t="str">
        <f t="shared" si="481"/>
        <v/>
      </c>
      <c r="BJ480" s="87" t="str">
        <f t="shared" si="482"/>
        <v/>
      </c>
      <c r="BK480" s="87" t="str">
        <f t="shared" si="483"/>
        <v/>
      </c>
      <c r="BL480" s="87" t="str">
        <f t="shared" si="484"/>
        <v/>
      </c>
    </row>
    <row r="481" spans="2:64" ht="12.75">
      <c r="B481" s="142"/>
      <c r="C481" s="142"/>
      <c r="D481" s="142"/>
      <c r="E481" s="142"/>
      <c r="F481" s="142"/>
      <c r="G481" s="142"/>
      <c r="J481" s="87">
        <f t="shared" si="495"/>
        <v>240.1</v>
      </c>
      <c r="K481" s="126">
        <v>191</v>
      </c>
      <c r="L481" s="87">
        <v>0.8</v>
      </c>
      <c r="M481" s="87">
        <v>15</v>
      </c>
      <c r="N481" s="87" t="s">
        <v>154</v>
      </c>
      <c r="O481" s="87" t="s">
        <v>155</v>
      </c>
      <c r="P481" s="87">
        <v>0</v>
      </c>
      <c r="Q481" s="127">
        <v>3.6990000000000003E-5</v>
      </c>
      <c r="R481" s="87">
        <v>0</v>
      </c>
      <c r="S481" s="87">
        <v>0</v>
      </c>
      <c r="T481" s="127">
        <v>598600000</v>
      </c>
      <c r="U481" s="127">
        <v>598600000</v>
      </c>
      <c r="V481" s="127">
        <v>1494000000</v>
      </c>
      <c r="W481" s="127">
        <v>1494000000</v>
      </c>
      <c r="X481" s="87">
        <v>0</v>
      </c>
      <c r="Y481" s="87">
        <v>0</v>
      </c>
      <c r="Z481" s="127">
        <v>460600000</v>
      </c>
      <c r="AA481" s="127">
        <v>5.7010000000000001E-6</v>
      </c>
      <c r="AB481" s="127">
        <v>7768000000</v>
      </c>
      <c r="AC481" s="87">
        <v>0.65</v>
      </c>
      <c r="AD481" s="87" t="s">
        <v>156</v>
      </c>
      <c r="AE481" s="87" t="s">
        <v>157</v>
      </c>
      <c r="AF481" s="87" t="s">
        <v>158</v>
      </c>
      <c r="AG481" s="87" t="s">
        <v>159</v>
      </c>
      <c r="AH481" s="87" t="s">
        <v>160</v>
      </c>
      <c r="AI481" s="87" t="s">
        <v>161</v>
      </c>
      <c r="AJ481" s="87" t="s">
        <v>162</v>
      </c>
      <c r="AK481" s="87">
        <v>0</v>
      </c>
      <c r="AL481" s="87">
        <v>0</v>
      </c>
      <c r="AM481" s="87" t="s">
        <v>142</v>
      </c>
      <c r="AY481" s="133">
        <f t="shared" ref="AY481" si="499">IF(J481="", "", INT(J481))</f>
        <v>240</v>
      </c>
      <c r="AZ481" s="87">
        <f t="shared" si="473"/>
        <v>191</v>
      </c>
      <c r="BA481" s="87">
        <f t="shared" si="474"/>
        <v>192</v>
      </c>
      <c r="BB481" s="87">
        <f t="shared" si="475"/>
        <v>240</v>
      </c>
      <c r="BC481" s="87">
        <f t="shared" si="476"/>
        <v>240</v>
      </c>
      <c r="BD481" s="87" t="str">
        <f t="shared" si="477"/>
        <v>1c</v>
      </c>
      <c r="BE481" s="87" t="str">
        <f t="shared" si="478"/>
        <v>0</v>
      </c>
      <c r="BG481" s="87">
        <f t="shared" si="479"/>
        <v>240</v>
      </c>
      <c r="BH481" s="127" t="str">
        <f t="shared" si="480"/>
        <v>2.10E+11</v>
      </c>
      <c r="BI481" s="127" t="str">
        <f t="shared" si="481"/>
        <v>8.08E+10</v>
      </c>
      <c r="BJ481" s="87" t="str">
        <f t="shared" si="482"/>
        <v>7850</v>
      </c>
      <c r="BK481" s="87">
        <f t="shared" si="483"/>
        <v>0.8</v>
      </c>
      <c r="BL481" s="87">
        <f t="shared" si="484"/>
        <v>1.4999999999999999E-2</v>
      </c>
    </row>
    <row r="482" spans="2:64" ht="12.75">
      <c r="B482" s="142"/>
      <c r="C482" s="142"/>
      <c r="D482" s="142"/>
      <c r="E482" s="142"/>
      <c r="F482" s="142"/>
      <c r="G482" s="142"/>
      <c r="J482" s="87">
        <f t="shared" si="495"/>
        <v>240.2</v>
      </c>
      <c r="K482" s="126">
        <v>192</v>
      </c>
      <c r="L482" s="87">
        <v>0.8</v>
      </c>
      <c r="M482" s="87">
        <v>15</v>
      </c>
      <c r="N482" s="87" t="s">
        <v>154</v>
      </c>
      <c r="O482" s="87" t="s">
        <v>155</v>
      </c>
      <c r="P482" s="87">
        <v>0</v>
      </c>
      <c r="Q482" s="127">
        <v>3.6990000000000003E-5</v>
      </c>
      <c r="R482" s="87">
        <v>0</v>
      </c>
      <c r="S482" s="87">
        <v>0</v>
      </c>
      <c r="T482" s="127">
        <v>598600000</v>
      </c>
      <c r="U482" s="127">
        <v>598600000</v>
      </c>
      <c r="V482" s="127">
        <v>1494000000</v>
      </c>
      <c r="W482" s="127">
        <v>1494000000</v>
      </c>
      <c r="X482" s="87">
        <v>0</v>
      </c>
      <c r="Y482" s="87">
        <v>0</v>
      </c>
      <c r="Z482" s="127">
        <v>460600000</v>
      </c>
      <c r="AA482" s="127">
        <v>5.7010000000000001E-6</v>
      </c>
      <c r="AB482" s="127">
        <v>7768000000</v>
      </c>
      <c r="AC482" s="87">
        <v>0.65</v>
      </c>
      <c r="AD482" s="87" t="s">
        <v>156</v>
      </c>
      <c r="AE482" s="87" t="s">
        <v>157</v>
      </c>
      <c r="AF482" s="87" t="s">
        <v>158</v>
      </c>
      <c r="AG482" s="87" t="s">
        <v>159</v>
      </c>
      <c r="AH482" s="87" t="s">
        <v>160</v>
      </c>
      <c r="AI482" s="87" t="s">
        <v>161</v>
      </c>
      <c r="AJ482" s="87" t="s">
        <v>162</v>
      </c>
      <c r="AK482" s="87">
        <v>0</v>
      </c>
      <c r="AL482" s="87">
        <v>0</v>
      </c>
      <c r="AM482" s="87" t="s">
        <v>142</v>
      </c>
      <c r="AY482" s="133"/>
      <c r="AZ482" s="87" t="str">
        <f t="shared" si="473"/>
        <v/>
      </c>
      <c r="BA482" s="87" t="str">
        <f t="shared" si="474"/>
        <v/>
      </c>
      <c r="BB482" s="87" t="str">
        <f t="shared" si="475"/>
        <v/>
      </c>
      <c r="BC482" s="87" t="str">
        <f t="shared" si="476"/>
        <v/>
      </c>
      <c r="BD482" s="87" t="str">
        <f t="shared" si="477"/>
        <v/>
      </c>
      <c r="BE482" s="87" t="str">
        <f t="shared" si="478"/>
        <v/>
      </c>
      <c r="BG482" s="87" t="str">
        <f t="shared" si="479"/>
        <v/>
      </c>
      <c r="BH482" s="127" t="str">
        <f t="shared" si="480"/>
        <v/>
      </c>
      <c r="BI482" s="127" t="str">
        <f t="shared" si="481"/>
        <v/>
      </c>
      <c r="BJ482" s="87" t="str">
        <f t="shared" si="482"/>
        <v/>
      </c>
      <c r="BK482" s="87" t="str">
        <f t="shared" si="483"/>
        <v/>
      </c>
      <c r="BL482" s="87" t="str">
        <f t="shared" si="484"/>
        <v/>
      </c>
    </row>
    <row r="483" spans="2:64" ht="12.75">
      <c r="B483" s="142"/>
      <c r="C483" s="142"/>
      <c r="D483" s="142"/>
      <c r="E483" s="142"/>
      <c r="F483" s="142"/>
      <c r="G483" s="142"/>
      <c r="J483" s="87">
        <f t="shared" si="495"/>
        <v>241.1</v>
      </c>
      <c r="K483" s="126">
        <v>192</v>
      </c>
      <c r="L483" s="87">
        <v>0.8</v>
      </c>
      <c r="M483" s="87">
        <v>15</v>
      </c>
      <c r="N483" s="87" t="s">
        <v>154</v>
      </c>
      <c r="O483" s="87" t="s">
        <v>155</v>
      </c>
      <c r="P483" s="87">
        <v>0</v>
      </c>
      <c r="Q483" s="127">
        <v>3.6990000000000003E-5</v>
      </c>
      <c r="R483" s="87">
        <v>0</v>
      </c>
      <c r="S483" s="87">
        <v>0</v>
      </c>
      <c r="T483" s="127">
        <v>598600000</v>
      </c>
      <c r="U483" s="127">
        <v>598600000</v>
      </c>
      <c r="V483" s="127">
        <v>1494000000</v>
      </c>
      <c r="W483" s="127">
        <v>1494000000</v>
      </c>
      <c r="X483" s="87">
        <v>0</v>
      </c>
      <c r="Y483" s="87">
        <v>0</v>
      </c>
      <c r="Z483" s="127">
        <v>460600000</v>
      </c>
      <c r="AA483" s="127">
        <v>5.7010000000000001E-6</v>
      </c>
      <c r="AB483" s="127">
        <v>7768000000</v>
      </c>
      <c r="AC483" s="87">
        <v>0.65</v>
      </c>
      <c r="AD483" s="87" t="s">
        <v>156</v>
      </c>
      <c r="AE483" s="87" t="s">
        <v>157</v>
      </c>
      <c r="AF483" s="87" t="s">
        <v>158</v>
      </c>
      <c r="AG483" s="87" t="s">
        <v>159</v>
      </c>
      <c r="AH483" s="87" t="s">
        <v>160</v>
      </c>
      <c r="AI483" s="87" t="s">
        <v>161</v>
      </c>
      <c r="AJ483" s="87" t="s">
        <v>162</v>
      </c>
      <c r="AK483" s="87">
        <v>0</v>
      </c>
      <c r="AL483" s="87">
        <v>0</v>
      </c>
      <c r="AM483" s="87" t="s">
        <v>142</v>
      </c>
      <c r="AY483" s="133">
        <f t="shared" ref="AY483" si="500">IF(J483="", "", INT(J483))</f>
        <v>241</v>
      </c>
      <c r="AZ483" s="87">
        <f t="shared" si="473"/>
        <v>192</v>
      </c>
      <c r="BA483" s="87">
        <f t="shared" si="474"/>
        <v>139</v>
      </c>
      <c r="BB483" s="87">
        <f t="shared" si="475"/>
        <v>241</v>
      </c>
      <c r="BC483" s="87">
        <f t="shared" si="476"/>
        <v>241</v>
      </c>
      <c r="BD483" s="87" t="str">
        <f t="shared" si="477"/>
        <v>1c</v>
      </c>
      <c r="BE483" s="87" t="str">
        <f t="shared" si="478"/>
        <v>0</v>
      </c>
      <c r="BG483" s="87">
        <f t="shared" si="479"/>
        <v>241</v>
      </c>
      <c r="BH483" s="127" t="str">
        <f t="shared" si="480"/>
        <v>2.10E+11</v>
      </c>
      <c r="BI483" s="127" t="str">
        <f t="shared" si="481"/>
        <v>8.08E+10</v>
      </c>
      <c r="BJ483" s="87" t="str">
        <f t="shared" si="482"/>
        <v>7850</v>
      </c>
      <c r="BK483" s="87">
        <f t="shared" si="483"/>
        <v>0.8</v>
      </c>
      <c r="BL483" s="87">
        <f t="shared" si="484"/>
        <v>1.4999999999999999E-2</v>
      </c>
    </row>
    <row r="484" spans="2:64" ht="12.75">
      <c r="B484" s="142"/>
      <c r="C484" s="142"/>
      <c r="D484" s="142"/>
      <c r="E484" s="142"/>
      <c r="F484" s="142"/>
      <c r="G484" s="142"/>
      <c r="J484" s="87">
        <f t="shared" si="495"/>
        <v>241.2</v>
      </c>
      <c r="K484" s="126">
        <v>139</v>
      </c>
      <c r="L484" s="87">
        <v>0.8</v>
      </c>
      <c r="M484" s="87">
        <v>15</v>
      </c>
      <c r="N484" s="87" t="s">
        <v>154</v>
      </c>
      <c r="O484" s="87" t="s">
        <v>155</v>
      </c>
      <c r="P484" s="87">
        <v>0</v>
      </c>
      <c r="Q484" s="127">
        <v>3.6990000000000003E-5</v>
      </c>
      <c r="R484" s="87">
        <v>0</v>
      </c>
      <c r="S484" s="87">
        <v>0</v>
      </c>
      <c r="T484" s="127">
        <v>598600000</v>
      </c>
      <c r="U484" s="127">
        <v>598600000</v>
      </c>
      <c r="V484" s="127">
        <v>1494000000</v>
      </c>
      <c r="W484" s="127">
        <v>1494000000</v>
      </c>
      <c r="X484" s="87">
        <v>0</v>
      </c>
      <c r="Y484" s="87">
        <v>0</v>
      </c>
      <c r="Z484" s="127">
        <v>460600000</v>
      </c>
      <c r="AA484" s="127">
        <v>5.7010000000000001E-6</v>
      </c>
      <c r="AB484" s="127">
        <v>7768000000</v>
      </c>
      <c r="AC484" s="87">
        <v>0.65</v>
      </c>
      <c r="AD484" s="87" t="s">
        <v>156</v>
      </c>
      <c r="AE484" s="87" t="s">
        <v>157</v>
      </c>
      <c r="AF484" s="87" t="s">
        <v>158</v>
      </c>
      <c r="AG484" s="87" t="s">
        <v>159</v>
      </c>
      <c r="AH484" s="87" t="s">
        <v>160</v>
      </c>
      <c r="AI484" s="87" t="s">
        <v>161</v>
      </c>
      <c r="AJ484" s="87" t="s">
        <v>162</v>
      </c>
      <c r="AK484" s="87">
        <v>0</v>
      </c>
      <c r="AL484" s="87">
        <v>0</v>
      </c>
      <c r="AM484" s="87" t="s">
        <v>142</v>
      </c>
      <c r="AY484" s="133"/>
      <c r="AZ484" s="87" t="str">
        <f t="shared" si="473"/>
        <v/>
      </c>
      <c r="BA484" s="87" t="str">
        <f t="shared" si="474"/>
        <v/>
      </c>
      <c r="BB484" s="87" t="str">
        <f t="shared" si="475"/>
        <v/>
      </c>
      <c r="BC484" s="87" t="str">
        <f t="shared" si="476"/>
        <v/>
      </c>
      <c r="BD484" s="87" t="str">
        <f t="shared" si="477"/>
        <v/>
      </c>
      <c r="BE484" s="87" t="str">
        <f t="shared" si="478"/>
        <v/>
      </c>
      <c r="BG484" s="87" t="str">
        <f t="shared" si="479"/>
        <v/>
      </c>
      <c r="BH484" s="127" t="str">
        <f t="shared" si="480"/>
        <v/>
      </c>
      <c r="BI484" s="127" t="str">
        <f t="shared" si="481"/>
        <v/>
      </c>
      <c r="BJ484" s="87" t="str">
        <f t="shared" si="482"/>
        <v/>
      </c>
      <c r="BK484" s="87" t="str">
        <f t="shared" si="483"/>
        <v/>
      </c>
      <c r="BL484" s="87" t="str">
        <f t="shared" si="484"/>
        <v/>
      </c>
    </row>
    <row r="485" spans="2:64" ht="12.75">
      <c r="B485" s="142"/>
      <c r="C485" s="142"/>
      <c r="D485" s="142"/>
      <c r="E485" s="142"/>
      <c r="F485" s="142"/>
      <c r="G485" s="142"/>
      <c r="J485" s="87">
        <f t="shared" si="495"/>
        <v>242.1</v>
      </c>
      <c r="K485" s="126">
        <v>84</v>
      </c>
      <c r="L485" s="87">
        <v>0.8</v>
      </c>
      <c r="M485" s="87">
        <v>15</v>
      </c>
      <c r="N485" s="87" t="s">
        <v>154</v>
      </c>
      <c r="O485" s="87" t="s">
        <v>155</v>
      </c>
      <c r="P485" s="87">
        <v>0</v>
      </c>
      <c r="Q485" s="127">
        <v>3.6990000000000003E-5</v>
      </c>
      <c r="R485" s="87">
        <v>0</v>
      </c>
      <c r="S485" s="87">
        <v>0</v>
      </c>
      <c r="T485" s="127">
        <v>598600000</v>
      </c>
      <c r="U485" s="127">
        <v>598600000</v>
      </c>
      <c r="V485" s="127">
        <v>1494000000</v>
      </c>
      <c r="W485" s="127">
        <v>1494000000</v>
      </c>
      <c r="X485" s="87">
        <v>0</v>
      </c>
      <c r="Y485" s="87">
        <v>0</v>
      </c>
      <c r="Z485" s="127">
        <v>460600000</v>
      </c>
      <c r="AA485" s="127">
        <v>5.7010000000000001E-6</v>
      </c>
      <c r="AB485" s="127">
        <v>7768000000</v>
      </c>
      <c r="AC485" s="87">
        <v>0.65</v>
      </c>
      <c r="AD485" s="87" t="s">
        <v>156</v>
      </c>
      <c r="AE485" s="87" t="s">
        <v>157</v>
      </c>
      <c r="AF485" s="87" t="s">
        <v>158</v>
      </c>
      <c r="AG485" s="87" t="s">
        <v>159</v>
      </c>
      <c r="AH485" s="87" t="s">
        <v>160</v>
      </c>
      <c r="AI485" s="87" t="s">
        <v>161</v>
      </c>
      <c r="AJ485" s="87" t="s">
        <v>162</v>
      </c>
      <c r="AK485" s="87">
        <v>0</v>
      </c>
      <c r="AL485" s="87">
        <v>0</v>
      </c>
      <c r="AM485" s="87" t="s">
        <v>142</v>
      </c>
      <c r="AY485" s="133">
        <f t="shared" ref="AY485" si="501">IF(J485="", "", INT(J485))</f>
        <v>242</v>
      </c>
      <c r="AZ485" s="87">
        <f t="shared" si="473"/>
        <v>84</v>
      </c>
      <c r="BA485" s="87">
        <f t="shared" si="474"/>
        <v>193</v>
      </c>
      <c r="BB485" s="87">
        <f t="shared" si="475"/>
        <v>242</v>
      </c>
      <c r="BC485" s="87">
        <f t="shared" si="476"/>
        <v>242</v>
      </c>
      <c r="BD485" s="87" t="str">
        <f t="shared" si="477"/>
        <v>1c</v>
      </c>
      <c r="BE485" s="87" t="str">
        <f t="shared" si="478"/>
        <v>0</v>
      </c>
      <c r="BG485" s="87">
        <f t="shared" si="479"/>
        <v>242</v>
      </c>
      <c r="BH485" s="127" t="str">
        <f t="shared" si="480"/>
        <v>2.10E+11</v>
      </c>
      <c r="BI485" s="127" t="str">
        <f t="shared" si="481"/>
        <v>8.08E+10</v>
      </c>
      <c r="BJ485" s="87" t="str">
        <f t="shared" si="482"/>
        <v>7850</v>
      </c>
      <c r="BK485" s="87">
        <f t="shared" si="483"/>
        <v>0.8</v>
      </c>
      <c r="BL485" s="87">
        <f t="shared" si="484"/>
        <v>1.4999999999999999E-2</v>
      </c>
    </row>
    <row r="486" spans="2:64" ht="12.75">
      <c r="B486" s="142"/>
      <c r="C486" s="142"/>
      <c r="D486" s="142"/>
      <c r="E486" s="142"/>
      <c r="F486" s="142"/>
      <c r="G486" s="142"/>
      <c r="J486" s="87">
        <f t="shared" si="495"/>
        <v>242.2</v>
      </c>
      <c r="K486" s="126">
        <v>193</v>
      </c>
      <c r="L486" s="87">
        <v>0.8</v>
      </c>
      <c r="M486" s="87">
        <v>15</v>
      </c>
      <c r="N486" s="87" t="s">
        <v>154</v>
      </c>
      <c r="O486" s="87" t="s">
        <v>155</v>
      </c>
      <c r="P486" s="87">
        <v>0</v>
      </c>
      <c r="Q486" s="127">
        <v>3.6990000000000003E-5</v>
      </c>
      <c r="R486" s="87">
        <v>0</v>
      </c>
      <c r="S486" s="87">
        <v>0</v>
      </c>
      <c r="T486" s="127">
        <v>598600000</v>
      </c>
      <c r="U486" s="127">
        <v>598600000</v>
      </c>
      <c r="V486" s="127">
        <v>1494000000</v>
      </c>
      <c r="W486" s="127">
        <v>1494000000</v>
      </c>
      <c r="X486" s="87">
        <v>0</v>
      </c>
      <c r="Y486" s="87">
        <v>0</v>
      </c>
      <c r="Z486" s="127">
        <v>460600000</v>
      </c>
      <c r="AA486" s="127">
        <v>5.7010000000000001E-6</v>
      </c>
      <c r="AB486" s="127">
        <v>7768000000</v>
      </c>
      <c r="AC486" s="87">
        <v>0.65</v>
      </c>
      <c r="AD486" s="87" t="s">
        <v>156</v>
      </c>
      <c r="AE486" s="87" t="s">
        <v>157</v>
      </c>
      <c r="AF486" s="87" t="s">
        <v>158</v>
      </c>
      <c r="AG486" s="87" t="s">
        <v>159</v>
      </c>
      <c r="AH486" s="87" t="s">
        <v>160</v>
      </c>
      <c r="AI486" s="87" t="s">
        <v>161</v>
      </c>
      <c r="AJ486" s="87" t="s">
        <v>162</v>
      </c>
      <c r="AK486" s="87">
        <v>0</v>
      </c>
      <c r="AL486" s="87">
        <v>0</v>
      </c>
      <c r="AM486" s="87" t="s">
        <v>142</v>
      </c>
      <c r="AY486" s="133"/>
      <c r="AZ486" s="87" t="str">
        <f t="shared" si="473"/>
        <v/>
      </c>
      <c r="BA486" s="87" t="str">
        <f t="shared" si="474"/>
        <v/>
      </c>
      <c r="BB486" s="87" t="str">
        <f t="shared" si="475"/>
        <v/>
      </c>
      <c r="BC486" s="87" t="str">
        <f t="shared" si="476"/>
        <v/>
      </c>
      <c r="BD486" s="87" t="str">
        <f t="shared" si="477"/>
        <v/>
      </c>
      <c r="BE486" s="87" t="str">
        <f t="shared" si="478"/>
        <v/>
      </c>
      <c r="BG486" s="87" t="str">
        <f t="shared" si="479"/>
        <v/>
      </c>
      <c r="BH486" s="127" t="str">
        <f t="shared" si="480"/>
        <v/>
      </c>
      <c r="BI486" s="127" t="str">
        <f t="shared" si="481"/>
        <v/>
      </c>
      <c r="BJ486" s="87" t="str">
        <f t="shared" si="482"/>
        <v/>
      </c>
      <c r="BK486" s="87" t="str">
        <f t="shared" si="483"/>
        <v/>
      </c>
      <c r="BL486" s="87" t="str">
        <f t="shared" si="484"/>
        <v/>
      </c>
    </row>
    <row r="487" spans="2:64" ht="12.75">
      <c r="B487" s="142"/>
      <c r="C487" s="142"/>
      <c r="D487" s="142"/>
      <c r="E487" s="142"/>
      <c r="F487" s="142"/>
      <c r="G487" s="142"/>
      <c r="J487" s="87">
        <f t="shared" si="495"/>
        <v>243.1</v>
      </c>
      <c r="K487" s="126">
        <v>193</v>
      </c>
      <c r="L487" s="87">
        <v>0.8</v>
      </c>
      <c r="M487" s="87">
        <v>15</v>
      </c>
      <c r="N487" s="87" t="s">
        <v>154</v>
      </c>
      <c r="O487" s="87" t="s">
        <v>155</v>
      </c>
      <c r="P487" s="87">
        <v>0</v>
      </c>
      <c r="Q487" s="127">
        <v>3.6990000000000003E-5</v>
      </c>
      <c r="R487" s="87">
        <v>0</v>
      </c>
      <c r="S487" s="87">
        <v>0</v>
      </c>
      <c r="T487" s="127">
        <v>598600000</v>
      </c>
      <c r="U487" s="127">
        <v>598600000</v>
      </c>
      <c r="V487" s="127">
        <v>1494000000</v>
      </c>
      <c r="W487" s="127">
        <v>1494000000</v>
      </c>
      <c r="X487" s="87">
        <v>0</v>
      </c>
      <c r="Y487" s="87">
        <v>0</v>
      </c>
      <c r="Z487" s="127">
        <v>460600000</v>
      </c>
      <c r="AA487" s="127">
        <v>5.7010000000000001E-6</v>
      </c>
      <c r="AB487" s="127">
        <v>7768000000</v>
      </c>
      <c r="AC487" s="87">
        <v>0.65</v>
      </c>
      <c r="AD487" s="87" t="s">
        <v>156</v>
      </c>
      <c r="AE487" s="87" t="s">
        <v>157</v>
      </c>
      <c r="AF487" s="87" t="s">
        <v>158</v>
      </c>
      <c r="AG487" s="87" t="s">
        <v>159</v>
      </c>
      <c r="AH487" s="87" t="s">
        <v>160</v>
      </c>
      <c r="AI487" s="87" t="s">
        <v>161</v>
      </c>
      <c r="AJ487" s="87" t="s">
        <v>162</v>
      </c>
      <c r="AK487" s="87">
        <v>0</v>
      </c>
      <c r="AL487" s="87">
        <v>0</v>
      </c>
      <c r="AM487" s="87" t="s">
        <v>142</v>
      </c>
      <c r="AY487" s="133">
        <f t="shared" ref="AY487" si="502">IF(J487="", "", INT(J487))</f>
        <v>243</v>
      </c>
      <c r="AZ487" s="87">
        <f t="shared" si="473"/>
        <v>193</v>
      </c>
      <c r="BA487" s="87">
        <f t="shared" si="474"/>
        <v>194</v>
      </c>
      <c r="BB487" s="87">
        <f t="shared" si="475"/>
        <v>243</v>
      </c>
      <c r="BC487" s="87">
        <f t="shared" si="476"/>
        <v>243</v>
      </c>
      <c r="BD487" s="87" t="str">
        <f t="shared" si="477"/>
        <v>1c</v>
      </c>
      <c r="BE487" s="87" t="str">
        <f t="shared" si="478"/>
        <v>0</v>
      </c>
      <c r="BG487" s="87">
        <f t="shared" si="479"/>
        <v>243</v>
      </c>
      <c r="BH487" s="127" t="str">
        <f t="shared" si="480"/>
        <v>2.10E+11</v>
      </c>
      <c r="BI487" s="127" t="str">
        <f t="shared" si="481"/>
        <v>8.08E+10</v>
      </c>
      <c r="BJ487" s="87" t="str">
        <f t="shared" si="482"/>
        <v>7850</v>
      </c>
      <c r="BK487" s="87">
        <f t="shared" si="483"/>
        <v>0.8</v>
      </c>
      <c r="BL487" s="87">
        <f t="shared" si="484"/>
        <v>1.4999999999999999E-2</v>
      </c>
    </row>
    <row r="488" spans="2:64" ht="12.75">
      <c r="B488" s="142"/>
      <c r="C488" s="142"/>
      <c r="D488" s="142"/>
      <c r="E488" s="142"/>
      <c r="F488" s="142"/>
      <c r="G488" s="142"/>
      <c r="J488" s="87">
        <f t="shared" si="495"/>
        <v>243.2</v>
      </c>
      <c r="K488" s="126">
        <v>194</v>
      </c>
      <c r="L488" s="87">
        <v>0.8</v>
      </c>
      <c r="M488" s="87">
        <v>15</v>
      </c>
      <c r="N488" s="87" t="s">
        <v>154</v>
      </c>
      <c r="O488" s="87" t="s">
        <v>155</v>
      </c>
      <c r="P488" s="87">
        <v>0</v>
      </c>
      <c r="Q488" s="127">
        <v>3.6990000000000003E-5</v>
      </c>
      <c r="R488" s="87">
        <v>0</v>
      </c>
      <c r="S488" s="87">
        <v>0</v>
      </c>
      <c r="T488" s="127">
        <v>598600000</v>
      </c>
      <c r="U488" s="127">
        <v>598600000</v>
      </c>
      <c r="V488" s="127">
        <v>1494000000</v>
      </c>
      <c r="W488" s="127">
        <v>1494000000</v>
      </c>
      <c r="X488" s="87">
        <v>0</v>
      </c>
      <c r="Y488" s="87">
        <v>0</v>
      </c>
      <c r="Z488" s="127">
        <v>460600000</v>
      </c>
      <c r="AA488" s="127">
        <v>5.7010000000000001E-6</v>
      </c>
      <c r="AB488" s="127">
        <v>7768000000</v>
      </c>
      <c r="AC488" s="87">
        <v>0.65</v>
      </c>
      <c r="AD488" s="87" t="s">
        <v>156</v>
      </c>
      <c r="AE488" s="87" t="s">
        <v>157</v>
      </c>
      <c r="AF488" s="87" t="s">
        <v>158</v>
      </c>
      <c r="AG488" s="87" t="s">
        <v>159</v>
      </c>
      <c r="AH488" s="87" t="s">
        <v>160</v>
      </c>
      <c r="AI488" s="87" t="s">
        <v>161</v>
      </c>
      <c r="AJ488" s="87" t="s">
        <v>162</v>
      </c>
      <c r="AK488" s="87">
        <v>0</v>
      </c>
      <c r="AL488" s="87">
        <v>0</v>
      </c>
      <c r="AM488" s="87" t="s">
        <v>142</v>
      </c>
      <c r="AY488" s="133"/>
      <c r="AZ488" s="87" t="str">
        <f t="shared" si="473"/>
        <v/>
      </c>
      <c r="BA488" s="87" t="str">
        <f t="shared" si="474"/>
        <v/>
      </c>
      <c r="BB488" s="87" t="str">
        <f t="shared" si="475"/>
        <v/>
      </c>
      <c r="BC488" s="87" t="str">
        <f t="shared" si="476"/>
        <v/>
      </c>
      <c r="BD488" s="87" t="str">
        <f t="shared" si="477"/>
        <v/>
      </c>
      <c r="BE488" s="87" t="str">
        <f t="shared" si="478"/>
        <v/>
      </c>
      <c r="BG488" s="87" t="str">
        <f t="shared" si="479"/>
        <v/>
      </c>
      <c r="BH488" s="127" t="str">
        <f t="shared" si="480"/>
        <v/>
      </c>
      <c r="BI488" s="127" t="str">
        <f t="shared" si="481"/>
        <v/>
      </c>
      <c r="BJ488" s="87" t="str">
        <f t="shared" si="482"/>
        <v/>
      </c>
      <c r="BK488" s="87" t="str">
        <f t="shared" si="483"/>
        <v/>
      </c>
      <c r="BL488" s="87" t="str">
        <f t="shared" si="484"/>
        <v/>
      </c>
    </row>
    <row r="489" spans="2:64" ht="12.75">
      <c r="B489" s="142"/>
      <c r="C489" s="142"/>
      <c r="D489" s="142"/>
      <c r="E489" s="142"/>
      <c r="F489" s="142"/>
      <c r="G489" s="142"/>
      <c r="J489" s="87">
        <f t="shared" si="495"/>
        <v>244.1</v>
      </c>
      <c r="K489" s="126">
        <v>194</v>
      </c>
      <c r="L489" s="87">
        <v>0.8</v>
      </c>
      <c r="M489" s="87">
        <v>15</v>
      </c>
      <c r="N489" s="87" t="s">
        <v>154</v>
      </c>
      <c r="O489" s="87" t="s">
        <v>155</v>
      </c>
      <c r="P489" s="87">
        <v>0</v>
      </c>
      <c r="Q489" s="127">
        <v>3.6990000000000003E-5</v>
      </c>
      <c r="R489" s="87">
        <v>0</v>
      </c>
      <c r="S489" s="87">
        <v>0</v>
      </c>
      <c r="T489" s="127">
        <v>598600000</v>
      </c>
      <c r="U489" s="127">
        <v>598600000</v>
      </c>
      <c r="V489" s="127">
        <v>1494000000</v>
      </c>
      <c r="W489" s="127">
        <v>1494000000</v>
      </c>
      <c r="X489" s="87">
        <v>0</v>
      </c>
      <c r="Y489" s="87">
        <v>0</v>
      </c>
      <c r="Z489" s="127">
        <v>460600000</v>
      </c>
      <c r="AA489" s="127">
        <v>5.7010000000000001E-6</v>
      </c>
      <c r="AB489" s="127">
        <v>7768000000</v>
      </c>
      <c r="AC489" s="87">
        <v>0.65</v>
      </c>
      <c r="AD489" s="87" t="s">
        <v>156</v>
      </c>
      <c r="AE489" s="87" t="s">
        <v>157</v>
      </c>
      <c r="AF489" s="87" t="s">
        <v>158</v>
      </c>
      <c r="AG489" s="87" t="s">
        <v>159</v>
      </c>
      <c r="AH489" s="87" t="s">
        <v>160</v>
      </c>
      <c r="AI489" s="87" t="s">
        <v>161</v>
      </c>
      <c r="AJ489" s="87" t="s">
        <v>162</v>
      </c>
      <c r="AK489" s="87">
        <v>0</v>
      </c>
      <c r="AL489" s="87">
        <v>0</v>
      </c>
      <c r="AM489" s="87" t="s">
        <v>142</v>
      </c>
      <c r="AY489" s="133">
        <f t="shared" ref="AY489" si="503">IF(J489="", "", INT(J489))</f>
        <v>244</v>
      </c>
      <c r="AZ489" s="87">
        <f t="shared" si="473"/>
        <v>194</v>
      </c>
      <c r="BA489" s="87">
        <f t="shared" si="474"/>
        <v>141</v>
      </c>
      <c r="BB489" s="87">
        <f t="shared" si="475"/>
        <v>244</v>
      </c>
      <c r="BC489" s="87">
        <f t="shared" si="476"/>
        <v>244</v>
      </c>
      <c r="BD489" s="87" t="str">
        <f t="shared" si="477"/>
        <v>1c</v>
      </c>
      <c r="BE489" s="87" t="str">
        <f t="shared" si="478"/>
        <v>0</v>
      </c>
      <c r="BG489" s="87">
        <f t="shared" si="479"/>
        <v>244</v>
      </c>
      <c r="BH489" s="127" t="str">
        <f t="shared" si="480"/>
        <v>2.10E+11</v>
      </c>
      <c r="BI489" s="127" t="str">
        <f t="shared" si="481"/>
        <v>8.08E+10</v>
      </c>
      <c r="BJ489" s="87" t="str">
        <f t="shared" si="482"/>
        <v>7850</v>
      </c>
      <c r="BK489" s="87">
        <f t="shared" si="483"/>
        <v>0.8</v>
      </c>
      <c r="BL489" s="87">
        <f t="shared" si="484"/>
        <v>1.4999999999999999E-2</v>
      </c>
    </row>
    <row r="490" spans="2:64" ht="12.75">
      <c r="B490" s="142"/>
      <c r="C490" s="142"/>
      <c r="D490" s="142"/>
      <c r="E490" s="142"/>
      <c r="F490" s="142"/>
      <c r="G490" s="142"/>
      <c r="J490" s="87">
        <f t="shared" si="495"/>
        <v>244.2</v>
      </c>
      <c r="K490" s="126">
        <v>141</v>
      </c>
      <c r="L490" s="87">
        <v>0.8</v>
      </c>
      <c r="M490" s="87">
        <v>15</v>
      </c>
      <c r="N490" s="87" t="s">
        <v>154</v>
      </c>
      <c r="O490" s="87" t="s">
        <v>155</v>
      </c>
      <c r="P490" s="87">
        <v>0</v>
      </c>
      <c r="Q490" s="127">
        <v>3.6990000000000003E-5</v>
      </c>
      <c r="R490" s="87">
        <v>0</v>
      </c>
      <c r="S490" s="87">
        <v>0</v>
      </c>
      <c r="T490" s="127">
        <v>598600000</v>
      </c>
      <c r="U490" s="127">
        <v>598600000</v>
      </c>
      <c r="V490" s="127">
        <v>1494000000</v>
      </c>
      <c r="W490" s="127">
        <v>1494000000</v>
      </c>
      <c r="X490" s="87">
        <v>0</v>
      </c>
      <c r="Y490" s="87">
        <v>0</v>
      </c>
      <c r="Z490" s="127">
        <v>460600000</v>
      </c>
      <c r="AA490" s="127">
        <v>5.7010000000000001E-6</v>
      </c>
      <c r="AB490" s="127">
        <v>7768000000</v>
      </c>
      <c r="AC490" s="87">
        <v>0.65</v>
      </c>
      <c r="AD490" s="87" t="s">
        <v>156</v>
      </c>
      <c r="AE490" s="87" t="s">
        <v>157</v>
      </c>
      <c r="AF490" s="87" t="s">
        <v>158</v>
      </c>
      <c r="AG490" s="87" t="s">
        <v>159</v>
      </c>
      <c r="AH490" s="87" t="s">
        <v>160</v>
      </c>
      <c r="AI490" s="87" t="s">
        <v>161</v>
      </c>
      <c r="AJ490" s="87" t="s">
        <v>162</v>
      </c>
      <c r="AK490" s="87">
        <v>0</v>
      </c>
      <c r="AL490" s="87">
        <v>0</v>
      </c>
      <c r="AM490" s="87" t="s">
        <v>142</v>
      </c>
      <c r="AY490" s="133"/>
      <c r="AZ490" s="87" t="str">
        <f t="shared" si="473"/>
        <v/>
      </c>
      <c r="BA490" s="87" t="str">
        <f t="shared" si="474"/>
        <v/>
      </c>
      <c r="BB490" s="87" t="str">
        <f t="shared" si="475"/>
        <v/>
      </c>
      <c r="BC490" s="87" t="str">
        <f t="shared" si="476"/>
        <v/>
      </c>
      <c r="BD490" s="87" t="str">
        <f t="shared" si="477"/>
        <v/>
      </c>
      <c r="BE490" s="87" t="str">
        <f t="shared" si="478"/>
        <v/>
      </c>
      <c r="BG490" s="87" t="str">
        <f t="shared" si="479"/>
        <v/>
      </c>
      <c r="BH490" s="127" t="str">
        <f t="shared" si="480"/>
        <v/>
      </c>
      <c r="BI490" s="127" t="str">
        <f t="shared" si="481"/>
        <v/>
      </c>
      <c r="BJ490" s="87" t="str">
        <f t="shared" si="482"/>
        <v/>
      </c>
      <c r="BK490" s="87" t="str">
        <f t="shared" si="483"/>
        <v/>
      </c>
      <c r="BL490" s="87" t="str">
        <f t="shared" si="484"/>
        <v/>
      </c>
    </row>
    <row r="491" spans="2:64" ht="12.75">
      <c r="B491" s="142"/>
      <c r="C491" s="142"/>
      <c r="D491" s="142"/>
      <c r="E491" s="142"/>
      <c r="F491" s="142"/>
      <c r="G491" s="142"/>
      <c r="J491" s="87">
        <f t="shared" si="495"/>
        <v>245.1</v>
      </c>
      <c r="K491" s="126">
        <v>89</v>
      </c>
      <c r="L491" s="87">
        <v>0.8</v>
      </c>
      <c r="M491" s="87">
        <v>15</v>
      </c>
      <c r="N491" s="87" t="s">
        <v>154</v>
      </c>
      <c r="O491" s="87" t="s">
        <v>155</v>
      </c>
      <c r="P491" s="87">
        <v>0</v>
      </c>
      <c r="Q491" s="127">
        <v>3.6990000000000003E-5</v>
      </c>
      <c r="R491" s="87">
        <v>0</v>
      </c>
      <c r="S491" s="87">
        <v>0</v>
      </c>
      <c r="T491" s="127">
        <v>598600000</v>
      </c>
      <c r="U491" s="127">
        <v>598600000</v>
      </c>
      <c r="V491" s="127">
        <v>1494000000</v>
      </c>
      <c r="W491" s="127">
        <v>1494000000</v>
      </c>
      <c r="X491" s="87">
        <v>0</v>
      </c>
      <c r="Y491" s="87">
        <v>0</v>
      </c>
      <c r="Z491" s="127">
        <v>460600000</v>
      </c>
      <c r="AA491" s="127">
        <v>5.7010000000000001E-6</v>
      </c>
      <c r="AB491" s="127">
        <v>7768000000</v>
      </c>
      <c r="AC491" s="87">
        <v>0.65</v>
      </c>
      <c r="AD491" s="87" t="s">
        <v>156</v>
      </c>
      <c r="AE491" s="87" t="s">
        <v>157</v>
      </c>
      <c r="AF491" s="87" t="s">
        <v>158</v>
      </c>
      <c r="AG491" s="87" t="s">
        <v>159</v>
      </c>
      <c r="AH491" s="87" t="s">
        <v>160</v>
      </c>
      <c r="AI491" s="87" t="s">
        <v>161</v>
      </c>
      <c r="AJ491" s="87" t="s">
        <v>162</v>
      </c>
      <c r="AK491" s="87">
        <v>0</v>
      </c>
      <c r="AL491" s="87">
        <v>0</v>
      </c>
      <c r="AM491" s="87" t="s">
        <v>142</v>
      </c>
      <c r="AY491" s="133">
        <f t="shared" ref="AY491" si="504">IF(J491="", "", INT(J491))</f>
        <v>245</v>
      </c>
      <c r="AZ491" s="87">
        <f t="shared" si="473"/>
        <v>89</v>
      </c>
      <c r="BA491" s="87">
        <f t="shared" si="474"/>
        <v>195</v>
      </c>
      <c r="BB491" s="87">
        <f t="shared" si="475"/>
        <v>245</v>
      </c>
      <c r="BC491" s="87">
        <f t="shared" si="476"/>
        <v>245</v>
      </c>
      <c r="BD491" s="87" t="str">
        <f t="shared" si="477"/>
        <v>1c</v>
      </c>
      <c r="BE491" s="87" t="str">
        <f t="shared" si="478"/>
        <v>0</v>
      </c>
      <c r="BG491" s="87">
        <f t="shared" si="479"/>
        <v>245</v>
      </c>
      <c r="BH491" s="127" t="str">
        <f t="shared" si="480"/>
        <v>2.10E+11</v>
      </c>
      <c r="BI491" s="127" t="str">
        <f t="shared" si="481"/>
        <v>8.08E+10</v>
      </c>
      <c r="BJ491" s="87" t="str">
        <f t="shared" si="482"/>
        <v>7850</v>
      </c>
      <c r="BK491" s="87">
        <f t="shared" si="483"/>
        <v>0.8</v>
      </c>
      <c r="BL491" s="87">
        <f t="shared" si="484"/>
        <v>1.4999999999999999E-2</v>
      </c>
    </row>
    <row r="492" spans="2:64" ht="12.75">
      <c r="B492" s="142"/>
      <c r="C492" s="142"/>
      <c r="D492" s="142"/>
      <c r="E492" s="142"/>
      <c r="F492" s="142"/>
      <c r="G492" s="142"/>
      <c r="J492" s="87">
        <f t="shared" si="495"/>
        <v>245.2</v>
      </c>
      <c r="K492" s="126">
        <v>195</v>
      </c>
      <c r="L492" s="87">
        <v>0.8</v>
      </c>
      <c r="M492" s="87">
        <v>15</v>
      </c>
      <c r="N492" s="87" t="s">
        <v>154</v>
      </c>
      <c r="O492" s="87" t="s">
        <v>155</v>
      </c>
      <c r="P492" s="87">
        <v>0</v>
      </c>
      <c r="Q492" s="127">
        <v>3.6990000000000003E-5</v>
      </c>
      <c r="R492" s="87">
        <v>0</v>
      </c>
      <c r="S492" s="87">
        <v>0</v>
      </c>
      <c r="T492" s="127">
        <v>598600000</v>
      </c>
      <c r="U492" s="127">
        <v>598600000</v>
      </c>
      <c r="V492" s="127">
        <v>1494000000</v>
      </c>
      <c r="W492" s="127">
        <v>1494000000</v>
      </c>
      <c r="X492" s="87">
        <v>0</v>
      </c>
      <c r="Y492" s="87">
        <v>0</v>
      </c>
      <c r="Z492" s="127">
        <v>460600000</v>
      </c>
      <c r="AA492" s="127">
        <v>5.7010000000000001E-6</v>
      </c>
      <c r="AB492" s="127">
        <v>7768000000</v>
      </c>
      <c r="AC492" s="87">
        <v>0.65</v>
      </c>
      <c r="AD492" s="87" t="s">
        <v>156</v>
      </c>
      <c r="AE492" s="87" t="s">
        <v>157</v>
      </c>
      <c r="AF492" s="87" t="s">
        <v>158</v>
      </c>
      <c r="AG492" s="87" t="s">
        <v>159</v>
      </c>
      <c r="AH492" s="87" t="s">
        <v>160</v>
      </c>
      <c r="AI492" s="87" t="s">
        <v>161</v>
      </c>
      <c r="AJ492" s="87" t="s">
        <v>162</v>
      </c>
      <c r="AK492" s="87">
        <v>0</v>
      </c>
      <c r="AL492" s="87">
        <v>0</v>
      </c>
      <c r="AM492" s="87" t="s">
        <v>142</v>
      </c>
      <c r="AY492" s="133"/>
      <c r="AZ492" s="87" t="str">
        <f t="shared" si="473"/>
        <v/>
      </c>
      <c r="BA492" s="87" t="str">
        <f t="shared" si="474"/>
        <v/>
      </c>
      <c r="BB492" s="87" t="str">
        <f t="shared" si="475"/>
        <v/>
      </c>
      <c r="BC492" s="87" t="str">
        <f t="shared" si="476"/>
        <v/>
      </c>
      <c r="BD492" s="87" t="str">
        <f t="shared" si="477"/>
        <v/>
      </c>
      <c r="BE492" s="87" t="str">
        <f t="shared" si="478"/>
        <v/>
      </c>
      <c r="BG492" s="87" t="str">
        <f t="shared" si="479"/>
        <v/>
      </c>
      <c r="BH492" s="127" t="str">
        <f t="shared" si="480"/>
        <v/>
      </c>
      <c r="BI492" s="127" t="str">
        <f t="shared" si="481"/>
        <v/>
      </c>
      <c r="BJ492" s="87" t="str">
        <f t="shared" si="482"/>
        <v/>
      </c>
      <c r="BK492" s="87" t="str">
        <f t="shared" si="483"/>
        <v/>
      </c>
      <c r="BL492" s="87" t="str">
        <f t="shared" si="484"/>
        <v/>
      </c>
    </row>
    <row r="493" spans="2:64" ht="12.75">
      <c r="B493" s="142"/>
      <c r="C493" s="142"/>
      <c r="D493" s="142"/>
      <c r="E493" s="142"/>
      <c r="F493" s="142"/>
      <c r="G493" s="142"/>
      <c r="J493" s="87">
        <f t="shared" si="495"/>
        <v>246.1</v>
      </c>
      <c r="K493" s="126">
        <v>195</v>
      </c>
      <c r="L493" s="87">
        <v>0.8</v>
      </c>
      <c r="M493" s="87">
        <v>15</v>
      </c>
      <c r="N493" s="87" t="s">
        <v>154</v>
      </c>
      <c r="O493" s="87" t="s">
        <v>155</v>
      </c>
      <c r="P493" s="87">
        <v>0</v>
      </c>
      <c r="Q493" s="127">
        <v>3.6990000000000003E-5</v>
      </c>
      <c r="R493" s="87">
        <v>0</v>
      </c>
      <c r="S493" s="87">
        <v>0</v>
      </c>
      <c r="T493" s="127">
        <v>598600000</v>
      </c>
      <c r="U493" s="127">
        <v>598600000</v>
      </c>
      <c r="V493" s="127">
        <v>1494000000</v>
      </c>
      <c r="W493" s="127">
        <v>1494000000</v>
      </c>
      <c r="X493" s="87">
        <v>0</v>
      </c>
      <c r="Y493" s="87">
        <v>0</v>
      </c>
      <c r="Z493" s="127">
        <v>460600000</v>
      </c>
      <c r="AA493" s="127">
        <v>5.7010000000000001E-6</v>
      </c>
      <c r="AB493" s="127">
        <v>7768000000</v>
      </c>
      <c r="AC493" s="87">
        <v>0.65</v>
      </c>
      <c r="AD493" s="87" t="s">
        <v>156</v>
      </c>
      <c r="AE493" s="87" t="s">
        <v>157</v>
      </c>
      <c r="AF493" s="87" t="s">
        <v>158</v>
      </c>
      <c r="AG493" s="87" t="s">
        <v>159</v>
      </c>
      <c r="AH493" s="87" t="s">
        <v>160</v>
      </c>
      <c r="AI493" s="87" t="s">
        <v>161</v>
      </c>
      <c r="AJ493" s="87" t="s">
        <v>162</v>
      </c>
      <c r="AK493" s="87">
        <v>0</v>
      </c>
      <c r="AL493" s="87">
        <v>0</v>
      </c>
      <c r="AM493" s="87" t="s">
        <v>142</v>
      </c>
      <c r="AY493" s="133">
        <f t="shared" ref="AY493" si="505">IF(J493="", "", INT(J493))</f>
        <v>246</v>
      </c>
      <c r="AZ493" s="87">
        <f t="shared" si="473"/>
        <v>195</v>
      </c>
      <c r="BA493" s="87">
        <f t="shared" si="474"/>
        <v>196</v>
      </c>
      <c r="BB493" s="87">
        <f t="shared" si="475"/>
        <v>246</v>
      </c>
      <c r="BC493" s="87">
        <f t="shared" si="476"/>
        <v>246</v>
      </c>
      <c r="BD493" s="87" t="str">
        <f t="shared" si="477"/>
        <v>1c</v>
      </c>
      <c r="BE493" s="87" t="str">
        <f t="shared" si="478"/>
        <v>0</v>
      </c>
      <c r="BG493" s="87">
        <f t="shared" si="479"/>
        <v>246</v>
      </c>
      <c r="BH493" s="127" t="str">
        <f t="shared" si="480"/>
        <v>2.10E+11</v>
      </c>
      <c r="BI493" s="127" t="str">
        <f t="shared" si="481"/>
        <v>8.08E+10</v>
      </c>
      <c r="BJ493" s="87" t="str">
        <f t="shared" si="482"/>
        <v>7850</v>
      </c>
      <c r="BK493" s="87">
        <f t="shared" si="483"/>
        <v>0.8</v>
      </c>
      <c r="BL493" s="87">
        <f t="shared" si="484"/>
        <v>1.4999999999999999E-2</v>
      </c>
    </row>
    <row r="494" spans="2:64" ht="12.75">
      <c r="B494" s="142"/>
      <c r="C494" s="142"/>
      <c r="D494" s="142"/>
      <c r="E494" s="142"/>
      <c r="F494" s="142"/>
      <c r="G494" s="142"/>
      <c r="J494" s="87">
        <f t="shared" si="495"/>
        <v>246.2</v>
      </c>
      <c r="K494" s="126">
        <v>196</v>
      </c>
      <c r="L494" s="87">
        <v>0.8</v>
      </c>
      <c r="M494" s="87">
        <v>15</v>
      </c>
      <c r="N494" s="87" t="s">
        <v>154</v>
      </c>
      <c r="O494" s="87" t="s">
        <v>155</v>
      </c>
      <c r="P494" s="87">
        <v>0</v>
      </c>
      <c r="Q494" s="127">
        <v>3.6990000000000003E-5</v>
      </c>
      <c r="R494" s="87">
        <v>0</v>
      </c>
      <c r="S494" s="87">
        <v>0</v>
      </c>
      <c r="T494" s="127">
        <v>598600000</v>
      </c>
      <c r="U494" s="127">
        <v>598600000</v>
      </c>
      <c r="V494" s="127">
        <v>1494000000</v>
      </c>
      <c r="W494" s="127">
        <v>1494000000</v>
      </c>
      <c r="X494" s="87">
        <v>0</v>
      </c>
      <c r="Y494" s="87">
        <v>0</v>
      </c>
      <c r="Z494" s="127">
        <v>460600000</v>
      </c>
      <c r="AA494" s="127">
        <v>5.7010000000000001E-6</v>
      </c>
      <c r="AB494" s="127">
        <v>7768000000</v>
      </c>
      <c r="AC494" s="87">
        <v>0.65</v>
      </c>
      <c r="AD494" s="87" t="s">
        <v>156</v>
      </c>
      <c r="AE494" s="87" t="s">
        <v>157</v>
      </c>
      <c r="AF494" s="87" t="s">
        <v>158</v>
      </c>
      <c r="AG494" s="87" t="s">
        <v>159</v>
      </c>
      <c r="AH494" s="87" t="s">
        <v>160</v>
      </c>
      <c r="AI494" s="87" t="s">
        <v>161</v>
      </c>
      <c r="AJ494" s="87" t="s">
        <v>162</v>
      </c>
      <c r="AK494" s="87">
        <v>0</v>
      </c>
      <c r="AL494" s="87">
        <v>0</v>
      </c>
      <c r="AM494" s="87" t="s">
        <v>142</v>
      </c>
      <c r="AY494" s="133"/>
      <c r="AZ494" s="87" t="str">
        <f t="shared" si="473"/>
        <v/>
      </c>
      <c r="BA494" s="87" t="str">
        <f t="shared" si="474"/>
        <v/>
      </c>
      <c r="BB494" s="87" t="str">
        <f t="shared" si="475"/>
        <v/>
      </c>
      <c r="BC494" s="87" t="str">
        <f t="shared" si="476"/>
        <v/>
      </c>
      <c r="BD494" s="87" t="str">
        <f t="shared" si="477"/>
        <v/>
      </c>
      <c r="BE494" s="87" t="str">
        <f t="shared" si="478"/>
        <v/>
      </c>
      <c r="BG494" s="87" t="str">
        <f t="shared" si="479"/>
        <v/>
      </c>
      <c r="BH494" s="127" t="str">
        <f t="shared" si="480"/>
        <v/>
      </c>
      <c r="BI494" s="127" t="str">
        <f t="shared" si="481"/>
        <v/>
      </c>
      <c r="BJ494" s="87" t="str">
        <f t="shared" si="482"/>
        <v/>
      </c>
      <c r="BK494" s="87" t="str">
        <f t="shared" si="483"/>
        <v/>
      </c>
      <c r="BL494" s="87" t="str">
        <f t="shared" si="484"/>
        <v/>
      </c>
    </row>
    <row r="495" spans="2:64" ht="12.75">
      <c r="B495" s="142"/>
      <c r="C495" s="142"/>
      <c r="D495" s="142"/>
      <c r="E495" s="142"/>
      <c r="F495" s="142"/>
      <c r="G495" s="142"/>
      <c r="J495" s="87">
        <f t="shared" si="495"/>
        <v>247.1</v>
      </c>
      <c r="K495" s="126">
        <v>196</v>
      </c>
      <c r="L495" s="87">
        <v>0.8</v>
      </c>
      <c r="M495" s="87">
        <v>15</v>
      </c>
      <c r="N495" s="87" t="s">
        <v>154</v>
      </c>
      <c r="O495" s="87" t="s">
        <v>155</v>
      </c>
      <c r="P495" s="87">
        <v>0</v>
      </c>
      <c r="Q495" s="127">
        <v>3.6990000000000003E-5</v>
      </c>
      <c r="R495" s="87">
        <v>0</v>
      </c>
      <c r="S495" s="87">
        <v>0</v>
      </c>
      <c r="T495" s="127">
        <v>598600000</v>
      </c>
      <c r="U495" s="127">
        <v>598600000</v>
      </c>
      <c r="V495" s="127">
        <v>1494000000</v>
      </c>
      <c r="W495" s="127">
        <v>1494000000</v>
      </c>
      <c r="X495" s="87">
        <v>0</v>
      </c>
      <c r="Y495" s="87">
        <v>0</v>
      </c>
      <c r="Z495" s="127">
        <v>460600000</v>
      </c>
      <c r="AA495" s="127">
        <v>5.7010000000000001E-6</v>
      </c>
      <c r="AB495" s="127">
        <v>7768000000</v>
      </c>
      <c r="AC495" s="87">
        <v>0.65</v>
      </c>
      <c r="AD495" s="87" t="s">
        <v>156</v>
      </c>
      <c r="AE495" s="87" t="s">
        <v>157</v>
      </c>
      <c r="AF495" s="87" t="s">
        <v>158</v>
      </c>
      <c r="AG495" s="87" t="s">
        <v>159</v>
      </c>
      <c r="AH495" s="87" t="s">
        <v>160</v>
      </c>
      <c r="AI495" s="87" t="s">
        <v>161</v>
      </c>
      <c r="AJ495" s="87" t="s">
        <v>162</v>
      </c>
      <c r="AK495" s="87">
        <v>0</v>
      </c>
      <c r="AL495" s="87">
        <v>0</v>
      </c>
      <c r="AM495" s="87" t="s">
        <v>142</v>
      </c>
      <c r="AY495" s="133">
        <f t="shared" ref="AY495" si="506">IF(J495="", "", INT(J495))</f>
        <v>247</v>
      </c>
      <c r="AZ495" s="87">
        <f t="shared" si="473"/>
        <v>196</v>
      </c>
      <c r="BA495" s="87">
        <f t="shared" si="474"/>
        <v>152</v>
      </c>
      <c r="BB495" s="87">
        <f t="shared" si="475"/>
        <v>247</v>
      </c>
      <c r="BC495" s="87">
        <f t="shared" si="476"/>
        <v>247</v>
      </c>
      <c r="BD495" s="87" t="str">
        <f t="shared" si="477"/>
        <v>1c</v>
      </c>
      <c r="BE495" s="87" t="str">
        <f t="shared" si="478"/>
        <v>0</v>
      </c>
      <c r="BG495" s="87">
        <f t="shared" si="479"/>
        <v>247</v>
      </c>
      <c r="BH495" s="127" t="str">
        <f t="shared" si="480"/>
        <v>2.10E+11</v>
      </c>
      <c r="BI495" s="127" t="str">
        <f t="shared" si="481"/>
        <v>8.08E+10</v>
      </c>
      <c r="BJ495" s="87" t="str">
        <f t="shared" si="482"/>
        <v>7850</v>
      </c>
      <c r="BK495" s="87">
        <f t="shared" si="483"/>
        <v>0.8</v>
      </c>
      <c r="BL495" s="87">
        <f t="shared" si="484"/>
        <v>1.4999999999999999E-2</v>
      </c>
    </row>
    <row r="496" spans="2:64" ht="12.75">
      <c r="B496" s="142"/>
      <c r="C496" s="142"/>
      <c r="D496" s="142"/>
      <c r="E496" s="142"/>
      <c r="F496" s="142"/>
      <c r="G496" s="142"/>
      <c r="J496" s="87">
        <f t="shared" si="495"/>
        <v>247.2</v>
      </c>
      <c r="K496" s="126">
        <v>152</v>
      </c>
      <c r="L496" s="87">
        <v>0.8</v>
      </c>
      <c r="M496" s="87">
        <v>15</v>
      </c>
      <c r="N496" s="87" t="s">
        <v>154</v>
      </c>
      <c r="O496" s="87" t="s">
        <v>155</v>
      </c>
      <c r="P496" s="87">
        <v>0</v>
      </c>
      <c r="Q496" s="127">
        <v>3.6990000000000003E-5</v>
      </c>
      <c r="R496" s="87">
        <v>0</v>
      </c>
      <c r="S496" s="87">
        <v>0</v>
      </c>
      <c r="T496" s="127">
        <v>598600000</v>
      </c>
      <c r="U496" s="127">
        <v>598600000</v>
      </c>
      <c r="V496" s="127">
        <v>1494000000</v>
      </c>
      <c r="W496" s="127">
        <v>1494000000</v>
      </c>
      <c r="X496" s="87">
        <v>0</v>
      </c>
      <c r="Y496" s="87">
        <v>0</v>
      </c>
      <c r="Z496" s="127">
        <v>460600000</v>
      </c>
      <c r="AA496" s="127">
        <v>5.7010000000000001E-6</v>
      </c>
      <c r="AB496" s="127">
        <v>7768000000</v>
      </c>
      <c r="AC496" s="87">
        <v>0.65</v>
      </c>
      <c r="AD496" s="87" t="s">
        <v>156</v>
      </c>
      <c r="AE496" s="87" t="s">
        <v>157</v>
      </c>
      <c r="AF496" s="87" t="s">
        <v>158</v>
      </c>
      <c r="AG496" s="87" t="s">
        <v>159</v>
      </c>
      <c r="AH496" s="87" t="s">
        <v>160</v>
      </c>
      <c r="AI496" s="87" t="s">
        <v>161</v>
      </c>
      <c r="AJ496" s="87" t="s">
        <v>162</v>
      </c>
      <c r="AK496" s="87">
        <v>0</v>
      </c>
      <c r="AL496" s="87">
        <v>0</v>
      </c>
      <c r="AM496" s="87" t="s">
        <v>142</v>
      </c>
      <c r="AY496" s="133"/>
      <c r="AZ496" s="87" t="str">
        <f t="shared" si="473"/>
        <v/>
      </c>
      <c r="BA496" s="87" t="str">
        <f t="shared" si="474"/>
        <v/>
      </c>
      <c r="BB496" s="87" t="str">
        <f t="shared" si="475"/>
        <v/>
      </c>
      <c r="BC496" s="87" t="str">
        <f t="shared" si="476"/>
        <v/>
      </c>
      <c r="BD496" s="87" t="str">
        <f t="shared" si="477"/>
        <v/>
      </c>
      <c r="BE496" s="87" t="str">
        <f t="shared" si="478"/>
        <v/>
      </c>
      <c r="BG496" s="87" t="str">
        <f t="shared" si="479"/>
        <v/>
      </c>
      <c r="BH496" s="127" t="str">
        <f t="shared" si="480"/>
        <v/>
      </c>
      <c r="BI496" s="127" t="str">
        <f t="shared" si="481"/>
        <v/>
      </c>
      <c r="BJ496" s="87" t="str">
        <f t="shared" si="482"/>
        <v/>
      </c>
      <c r="BK496" s="87" t="str">
        <f t="shared" si="483"/>
        <v/>
      </c>
      <c r="BL496" s="87" t="str">
        <f t="shared" si="484"/>
        <v/>
      </c>
    </row>
    <row r="497" spans="2:64" ht="12.75">
      <c r="B497" s="142"/>
      <c r="C497" s="142"/>
      <c r="D497" s="142"/>
      <c r="E497" s="142"/>
      <c r="F497" s="142"/>
      <c r="G497" s="142"/>
      <c r="J497" s="87">
        <f t="shared" si="495"/>
        <v>248.1</v>
      </c>
      <c r="K497" s="126">
        <v>97</v>
      </c>
      <c r="L497" s="87">
        <v>0.8</v>
      </c>
      <c r="M497" s="87">
        <v>15</v>
      </c>
      <c r="N497" s="87" t="s">
        <v>154</v>
      </c>
      <c r="O497" s="87" t="s">
        <v>155</v>
      </c>
      <c r="P497" s="87">
        <v>0</v>
      </c>
      <c r="Q497" s="127">
        <v>3.6990000000000003E-5</v>
      </c>
      <c r="R497" s="87">
        <v>0</v>
      </c>
      <c r="S497" s="87">
        <v>0</v>
      </c>
      <c r="T497" s="127">
        <v>598600000</v>
      </c>
      <c r="U497" s="127">
        <v>598600000</v>
      </c>
      <c r="V497" s="127">
        <v>1494000000</v>
      </c>
      <c r="W497" s="127">
        <v>1494000000</v>
      </c>
      <c r="X497" s="87">
        <v>0</v>
      </c>
      <c r="Y497" s="87">
        <v>0</v>
      </c>
      <c r="Z497" s="127">
        <v>460600000</v>
      </c>
      <c r="AA497" s="127">
        <v>5.7010000000000001E-6</v>
      </c>
      <c r="AB497" s="127">
        <v>7768000000</v>
      </c>
      <c r="AC497" s="87">
        <v>0.65</v>
      </c>
      <c r="AD497" s="87" t="s">
        <v>156</v>
      </c>
      <c r="AE497" s="87" t="s">
        <v>157</v>
      </c>
      <c r="AF497" s="87" t="s">
        <v>158</v>
      </c>
      <c r="AG497" s="87" t="s">
        <v>159</v>
      </c>
      <c r="AH497" s="87" t="s">
        <v>160</v>
      </c>
      <c r="AI497" s="87" t="s">
        <v>161</v>
      </c>
      <c r="AJ497" s="87" t="s">
        <v>162</v>
      </c>
      <c r="AK497" s="87">
        <v>0</v>
      </c>
      <c r="AL497" s="87">
        <v>0</v>
      </c>
      <c r="AM497" s="87" t="s">
        <v>142</v>
      </c>
      <c r="AY497" s="133">
        <f t="shared" ref="AY497" si="507">IF(J497="", "", INT(J497))</f>
        <v>248</v>
      </c>
      <c r="AZ497" s="87">
        <f t="shared" si="473"/>
        <v>97</v>
      </c>
      <c r="BA497" s="87">
        <f t="shared" si="474"/>
        <v>197</v>
      </c>
      <c r="BB497" s="87">
        <f t="shared" si="475"/>
        <v>248</v>
      </c>
      <c r="BC497" s="87">
        <f t="shared" si="476"/>
        <v>248</v>
      </c>
      <c r="BD497" s="87" t="str">
        <f t="shared" si="477"/>
        <v>1c</v>
      </c>
      <c r="BE497" s="87" t="str">
        <f t="shared" si="478"/>
        <v>0</v>
      </c>
      <c r="BG497" s="87">
        <f t="shared" si="479"/>
        <v>248</v>
      </c>
      <c r="BH497" s="127" t="str">
        <f t="shared" si="480"/>
        <v>2.10E+11</v>
      </c>
      <c r="BI497" s="127" t="str">
        <f t="shared" si="481"/>
        <v>8.08E+10</v>
      </c>
      <c r="BJ497" s="87" t="str">
        <f t="shared" si="482"/>
        <v>7850</v>
      </c>
      <c r="BK497" s="87">
        <f t="shared" si="483"/>
        <v>0.8</v>
      </c>
      <c r="BL497" s="87">
        <f t="shared" si="484"/>
        <v>1.4999999999999999E-2</v>
      </c>
    </row>
    <row r="498" spans="2:64" ht="12.75">
      <c r="B498" s="142"/>
      <c r="C498" s="142"/>
      <c r="D498" s="142"/>
      <c r="E498" s="142"/>
      <c r="F498" s="142"/>
      <c r="G498" s="142"/>
      <c r="J498" s="87">
        <f t="shared" si="495"/>
        <v>248.2</v>
      </c>
      <c r="K498" s="126">
        <v>197</v>
      </c>
      <c r="L498" s="87">
        <v>0.8</v>
      </c>
      <c r="M498" s="87">
        <v>15</v>
      </c>
      <c r="N498" s="87" t="s">
        <v>154</v>
      </c>
      <c r="O498" s="87" t="s">
        <v>155</v>
      </c>
      <c r="P498" s="87">
        <v>0</v>
      </c>
      <c r="Q498" s="127">
        <v>3.6990000000000003E-5</v>
      </c>
      <c r="R498" s="87">
        <v>0</v>
      </c>
      <c r="S498" s="87">
        <v>0</v>
      </c>
      <c r="T498" s="127">
        <v>598600000</v>
      </c>
      <c r="U498" s="127">
        <v>598600000</v>
      </c>
      <c r="V498" s="127">
        <v>1494000000</v>
      </c>
      <c r="W498" s="127">
        <v>1494000000</v>
      </c>
      <c r="X498" s="87">
        <v>0</v>
      </c>
      <c r="Y498" s="87">
        <v>0</v>
      </c>
      <c r="Z498" s="127">
        <v>460600000</v>
      </c>
      <c r="AA498" s="127">
        <v>5.7010000000000001E-6</v>
      </c>
      <c r="AB498" s="127">
        <v>7768000000</v>
      </c>
      <c r="AC498" s="87">
        <v>0.65</v>
      </c>
      <c r="AD498" s="87" t="s">
        <v>156</v>
      </c>
      <c r="AE498" s="87" t="s">
        <v>157</v>
      </c>
      <c r="AF498" s="87" t="s">
        <v>158</v>
      </c>
      <c r="AG498" s="87" t="s">
        <v>159</v>
      </c>
      <c r="AH498" s="87" t="s">
        <v>160</v>
      </c>
      <c r="AI498" s="87" t="s">
        <v>161</v>
      </c>
      <c r="AJ498" s="87" t="s">
        <v>162</v>
      </c>
      <c r="AK498" s="87">
        <v>0</v>
      </c>
      <c r="AL498" s="87">
        <v>0</v>
      </c>
      <c r="AM498" s="87" t="s">
        <v>142</v>
      </c>
      <c r="AY498" s="133"/>
      <c r="AZ498" s="87" t="str">
        <f t="shared" si="473"/>
        <v/>
      </c>
      <c r="BA498" s="87" t="str">
        <f t="shared" si="474"/>
        <v/>
      </c>
      <c r="BB498" s="87" t="str">
        <f t="shared" si="475"/>
        <v/>
      </c>
      <c r="BC498" s="87" t="str">
        <f t="shared" si="476"/>
        <v/>
      </c>
      <c r="BD498" s="87" t="str">
        <f t="shared" si="477"/>
        <v/>
      </c>
      <c r="BE498" s="87" t="str">
        <f t="shared" si="478"/>
        <v/>
      </c>
      <c r="BG498" s="87" t="str">
        <f t="shared" si="479"/>
        <v/>
      </c>
      <c r="BH498" s="127" t="str">
        <f t="shared" si="480"/>
        <v/>
      </c>
      <c r="BI498" s="127" t="str">
        <f t="shared" si="481"/>
        <v/>
      </c>
      <c r="BJ498" s="87" t="str">
        <f t="shared" si="482"/>
        <v/>
      </c>
      <c r="BK498" s="87" t="str">
        <f t="shared" si="483"/>
        <v/>
      </c>
      <c r="BL498" s="87" t="str">
        <f t="shared" si="484"/>
        <v/>
      </c>
    </row>
    <row r="499" spans="2:64" ht="12.75">
      <c r="B499" s="142"/>
      <c r="C499" s="142"/>
      <c r="D499" s="142"/>
      <c r="E499" s="142"/>
      <c r="F499" s="142"/>
      <c r="G499" s="142"/>
      <c r="J499" s="87">
        <f t="shared" si="495"/>
        <v>249.1</v>
      </c>
      <c r="K499" s="126">
        <v>197</v>
      </c>
      <c r="L499" s="87">
        <v>0.8</v>
      </c>
      <c r="M499" s="87">
        <v>15</v>
      </c>
      <c r="N499" s="87" t="s">
        <v>154</v>
      </c>
      <c r="O499" s="87" t="s">
        <v>155</v>
      </c>
      <c r="P499" s="87">
        <v>0</v>
      </c>
      <c r="Q499" s="127">
        <v>3.6990000000000003E-5</v>
      </c>
      <c r="R499" s="87">
        <v>0</v>
      </c>
      <c r="S499" s="87">
        <v>0</v>
      </c>
      <c r="T499" s="127">
        <v>598600000</v>
      </c>
      <c r="U499" s="127">
        <v>598600000</v>
      </c>
      <c r="V499" s="127">
        <v>1494000000</v>
      </c>
      <c r="W499" s="127">
        <v>1494000000</v>
      </c>
      <c r="X499" s="87">
        <v>0</v>
      </c>
      <c r="Y499" s="87">
        <v>0</v>
      </c>
      <c r="Z499" s="127">
        <v>460600000</v>
      </c>
      <c r="AA499" s="127">
        <v>5.7010000000000001E-6</v>
      </c>
      <c r="AB499" s="127">
        <v>7768000000</v>
      </c>
      <c r="AC499" s="87">
        <v>0.65</v>
      </c>
      <c r="AD499" s="87" t="s">
        <v>156</v>
      </c>
      <c r="AE499" s="87" t="s">
        <v>157</v>
      </c>
      <c r="AF499" s="87" t="s">
        <v>158</v>
      </c>
      <c r="AG499" s="87" t="s">
        <v>159</v>
      </c>
      <c r="AH499" s="87" t="s">
        <v>160</v>
      </c>
      <c r="AI499" s="87" t="s">
        <v>161</v>
      </c>
      <c r="AJ499" s="87" t="s">
        <v>162</v>
      </c>
      <c r="AK499" s="87">
        <v>0</v>
      </c>
      <c r="AL499" s="87">
        <v>0</v>
      </c>
      <c r="AM499" s="87" t="s">
        <v>142</v>
      </c>
      <c r="AY499" s="133">
        <f t="shared" ref="AY499" si="508">IF(J499="", "", INT(J499))</f>
        <v>249</v>
      </c>
      <c r="AZ499" s="87">
        <f t="shared" si="473"/>
        <v>197</v>
      </c>
      <c r="BA499" s="87">
        <f t="shared" si="474"/>
        <v>198</v>
      </c>
      <c r="BB499" s="87">
        <f t="shared" si="475"/>
        <v>249</v>
      </c>
      <c r="BC499" s="87">
        <f t="shared" si="476"/>
        <v>249</v>
      </c>
      <c r="BD499" s="87" t="str">
        <f t="shared" si="477"/>
        <v>1c</v>
      </c>
      <c r="BE499" s="87" t="str">
        <f t="shared" si="478"/>
        <v>0</v>
      </c>
      <c r="BG499" s="87">
        <f t="shared" si="479"/>
        <v>249</v>
      </c>
      <c r="BH499" s="127" t="str">
        <f t="shared" si="480"/>
        <v>2.10E+11</v>
      </c>
      <c r="BI499" s="127" t="str">
        <f t="shared" si="481"/>
        <v>8.08E+10</v>
      </c>
      <c r="BJ499" s="87" t="str">
        <f t="shared" si="482"/>
        <v>7850</v>
      </c>
      <c r="BK499" s="87">
        <f t="shared" si="483"/>
        <v>0.8</v>
      </c>
      <c r="BL499" s="87">
        <f t="shared" si="484"/>
        <v>1.4999999999999999E-2</v>
      </c>
    </row>
    <row r="500" spans="2:64" ht="12.75">
      <c r="B500" s="142"/>
      <c r="C500" s="142"/>
      <c r="D500" s="142"/>
      <c r="E500" s="142"/>
      <c r="F500" s="142"/>
      <c r="G500" s="142"/>
      <c r="J500" s="87">
        <f t="shared" si="495"/>
        <v>249.2</v>
      </c>
      <c r="K500" s="126">
        <v>198</v>
      </c>
      <c r="L500" s="87">
        <v>0.8</v>
      </c>
      <c r="M500" s="87">
        <v>15</v>
      </c>
      <c r="N500" s="87" t="s">
        <v>154</v>
      </c>
      <c r="O500" s="87" t="s">
        <v>155</v>
      </c>
      <c r="P500" s="87">
        <v>0</v>
      </c>
      <c r="Q500" s="127">
        <v>3.6990000000000003E-5</v>
      </c>
      <c r="R500" s="87">
        <v>0</v>
      </c>
      <c r="S500" s="87">
        <v>0</v>
      </c>
      <c r="T500" s="127">
        <v>598600000</v>
      </c>
      <c r="U500" s="127">
        <v>598600000</v>
      </c>
      <c r="V500" s="127">
        <v>1494000000</v>
      </c>
      <c r="W500" s="127">
        <v>1494000000</v>
      </c>
      <c r="X500" s="87">
        <v>0</v>
      </c>
      <c r="Y500" s="87">
        <v>0</v>
      </c>
      <c r="Z500" s="127">
        <v>460600000</v>
      </c>
      <c r="AA500" s="127">
        <v>5.7010000000000001E-6</v>
      </c>
      <c r="AB500" s="127">
        <v>7768000000</v>
      </c>
      <c r="AC500" s="87">
        <v>0.65</v>
      </c>
      <c r="AD500" s="87" t="s">
        <v>156</v>
      </c>
      <c r="AE500" s="87" t="s">
        <v>157</v>
      </c>
      <c r="AF500" s="87" t="s">
        <v>158</v>
      </c>
      <c r="AG500" s="87" t="s">
        <v>159</v>
      </c>
      <c r="AH500" s="87" t="s">
        <v>160</v>
      </c>
      <c r="AI500" s="87" t="s">
        <v>161</v>
      </c>
      <c r="AJ500" s="87" t="s">
        <v>162</v>
      </c>
      <c r="AK500" s="87">
        <v>0</v>
      </c>
      <c r="AL500" s="87">
        <v>0</v>
      </c>
      <c r="AM500" s="87" t="s">
        <v>142</v>
      </c>
      <c r="AY500" s="133"/>
      <c r="AZ500" s="87" t="str">
        <f t="shared" si="473"/>
        <v/>
      </c>
      <c r="BA500" s="87" t="str">
        <f t="shared" si="474"/>
        <v/>
      </c>
      <c r="BB500" s="87" t="str">
        <f t="shared" si="475"/>
        <v/>
      </c>
      <c r="BC500" s="87" t="str">
        <f t="shared" si="476"/>
        <v/>
      </c>
      <c r="BD500" s="87" t="str">
        <f t="shared" si="477"/>
        <v/>
      </c>
      <c r="BE500" s="87" t="str">
        <f t="shared" si="478"/>
        <v/>
      </c>
      <c r="BG500" s="87" t="str">
        <f t="shared" si="479"/>
        <v/>
      </c>
      <c r="BH500" s="127" t="str">
        <f t="shared" si="480"/>
        <v/>
      </c>
      <c r="BI500" s="127" t="str">
        <f t="shared" si="481"/>
        <v/>
      </c>
      <c r="BJ500" s="87" t="str">
        <f t="shared" si="482"/>
        <v/>
      </c>
      <c r="BK500" s="87" t="str">
        <f t="shared" si="483"/>
        <v/>
      </c>
      <c r="BL500" s="87" t="str">
        <f t="shared" si="484"/>
        <v/>
      </c>
    </row>
    <row r="501" spans="2:64" ht="12.75">
      <c r="B501" s="142"/>
      <c r="C501" s="142"/>
      <c r="D501" s="142"/>
      <c r="E501" s="142"/>
      <c r="F501" s="142"/>
      <c r="G501" s="142"/>
      <c r="J501" s="87">
        <f t="shared" si="495"/>
        <v>250.1</v>
      </c>
      <c r="K501" s="126">
        <v>198</v>
      </c>
      <c r="L501" s="87">
        <v>0.8</v>
      </c>
      <c r="M501" s="87">
        <v>15</v>
      </c>
      <c r="N501" s="87" t="s">
        <v>154</v>
      </c>
      <c r="O501" s="87" t="s">
        <v>155</v>
      </c>
      <c r="P501" s="87">
        <v>0</v>
      </c>
      <c r="Q501" s="127">
        <v>3.6990000000000003E-5</v>
      </c>
      <c r="R501" s="87">
        <v>0</v>
      </c>
      <c r="S501" s="87">
        <v>0</v>
      </c>
      <c r="T501" s="127">
        <v>598600000</v>
      </c>
      <c r="U501" s="127">
        <v>598600000</v>
      </c>
      <c r="V501" s="127">
        <v>1494000000</v>
      </c>
      <c r="W501" s="127">
        <v>1494000000</v>
      </c>
      <c r="X501" s="87">
        <v>0</v>
      </c>
      <c r="Y501" s="87">
        <v>0</v>
      </c>
      <c r="Z501" s="127">
        <v>460600000</v>
      </c>
      <c r="AA501" s="127">
        <v>5.7010000000000001E-6</v>
      </c>
      <c r="AB501" s="127">
        <v>7768000000</v>
      </c>
      <c r="AC501" s="87">
        <v>0.65</v>
      </c>
      <c r="AD501" s="87" t="s">
        <v>156</v>
      </c>
      <c r="AE501" s="87" t="s">
        <v>157</v>
      </c>
      <c r="AF501" s="87" t="s">
        <v>158</v>
      </c>
      <c r="AG501" s="87" t="s">
        <v>159</v>
      </c>
      <c r="AH501" s="87" t="s">
        <v>160</v>
      </c>
      <c r="AI501" s="87" t="s">
        <v>161</v>
      </c>
      <c r="AJ501" s="87" t="s">
        <v>162</v>
      </c>
      <c r="AK501" s="87">
        <v>0</v>
      </c>
      <c r="AL501" s="87">
        <v>0</v>
      </c>
      <c r="AM501" s="87" t="s">
        <v>142</v>
      </c>
      <c r="AY501" s="133">
        <f t="shared" ref="AY501" si="509">IF(J501="", "", INT(J501))</f>
        <v>250</v>
      </c>
      <c r="AZ501" s="87">
        <f t="shared" si="473"/>
        <v>198</v>
      </c>
      <c r="BA501" s="87">
        <f t="shared" si="474"/>
        <v>154</v>
      </c>
      <c r="BB501" s="87">
        <f t="shared" si="475"/>
        <v>250</v>
      </c>
      <c r="BC501" s="87">
        <f t="shared" si="476"/>
        <v>250</v>
      </c>
      <c r="BD501" s="87" t="str">
        <f t="shared" si="477"/>
        <v>1c</v>
      </c>
      <c r="BE501" s="87" t="str">
        <f t="shared" si="478"/>
        <v>0</v>
      </c>
      <c r="BG501" s="87">
        <f t="shared" si="479"/>
        <v>250</v>
      </c>
      <c r="BH501" s="127" t="str">
        <f t="shared" si="480"/>
        <v>2.10E+11</v>
      </c>
      <c r="BI501" s="127" t="str">
        <f t="shared" si="481"/>
        <v>8.08E+10</v>
      </c>
      <c r="BJ501" s="87" t="str">
        <f t="shared" si="482"/>
        <v>7850</v>
      </c>
      <c r="BK501" s="87">
        <f t="shared" si="483"/>
        <v>0.8</v>
      </c>
      <c r="BL501" s="87">
        <f t="shared" si="484"/>
        <v>1.4999999999999999E-2</v>
      </c>
    </row>
    <row r="502" spans="2:64" ht="12.75">
      <c r="B502" s="142"/>
      <c r="C502" s="142"/>
      <c r="D502" s="142"/>
      <c r="E502" s="142"/>
      <c r="F502" s="142"/>
      <c r="G502" s="142"/>
      <c r="J502" s="87">
        <f t="shared" si="495"/>
        <v>250.2</v>
      </c>
      <c r="K502" s="126">
        <v>154</v>
      </c>
      <c r="L502" s="87">
        <v>0.8</v>
      </c>
      <c r="M502" s="87">
        <v>15</v>
      </c>
      <c r="N502" s="87" t="s">
        <v>154</v>
      </c>
      <c r="O502" s="87" t="s">
        <v>155</v>
      </c>
      <c r="P502" s="87">
        <v>0</v>
      </c>
      <c r="Q502" s="127">
        <v>3.6990000000000003E-5</v>
      </c>
      <c r="R502" s="87">
        <v>0</v>
      </c>
      <c r="S502" s="87">
        <v>0</v>
      </c>
      <c r="T502" s="127">
        <v>598600000</v>
      </c>
      <c r="U502" s="127">
        <v>598600000</v>
      </c>
      <c r="V502" s="127">
        <v>1494000000</v>
      </c>
      <c r="W502" s="127">
        <v>1494000000</v>
      </c>
      <c r="X502" s="87">
        <v>0</v>
      </c>
      <c r="Y502" s="87">
        <v>0</v>
      </c>
      <c r="Z502" s="127">
        <v>460600000</v>
      </c>
      <c r="AA502" s="127">
        <v>5.7010000000000001E-6</v>
      </c>
      <c r="AB502" s="127">
        <v>7768000000</v>
      </c>
      <c r="AC502" s="87">
        <v>0.65</v>
      </c>
      <c r="AD502" s="87" t="s">
        <v>156</v>
      </c>
      <c r="AE502" s="87" t="s">
        <v>157</v>
      </c>
      <c r="AF502" s="87" t="s">
        <v>158</v>
      </c>
      <c r="AG502" s="87" t="s">
        <v>159</v>
      </c>
      <c r="AH502" s="87" t="s">
        <v>160</v>
      </c>
      <c r="AI502" s="87" t="s">
        <v>161</v>
      </c>
      <c r="AJ502" s="87" t="s">
        <v>162</v>
      </c>
      <c r="AK502" s="87">
        <v>0</v>
      </c>
      <c r="AL502" s="87">
        <v>0</v>
      </c>
      <c r="AM502" s="87" t="s">
        <v>142</v>
      </c>
      <c r="AY502" s="133"/>
      <c r="AZ502" s="87" t="str">
        <f t="shared" si="473"/>
        <v/>
      </c>
      <c r="BA502" s="87" t="str">
        <f t="shared" si="474"/>
        <v/>
      </c>
      <c r="BB502" s="87" t="str">
        <f t="shared" si="475"/>
        <v/>
      </c>
      <c r="BC502" s="87" t="str">
        <f t="shared" si="476"/>
        <v/>
      </c>
      <c r="BD502" s="87" t="str">
        <f t="shared" si="477"/>
        <v/>
      </c>
      <c r="BE502" s="87" t="str">
        <f t="shared" si="478"/>
        <v/>
      </c>
      <c r="BG502" s="87" t="str">
        <f t="shared" si="479"/>
        <v/>
      </c>
      <c r="BH502" s="127" t="str">
        <f t="shared" si="480"/>
        <v/>
      </c>
      <c r="BI502" s="127" t="str">
        <f t="shared" si="481"/>
        <v/>
      </c>
      <c r="BJ502" s="87" t="str">
        <f t="shared" si="482"/>
        <v/>
      </c>
      <c r="BK502" s="87" t="str">
        <f t="shared" si="483"/>
        <v/>
      </c>
      <c r="BL502" s="87" t="str">
        <f t="shared" si="484"/>
        <v/>
      </c>
    </row>
    <row r="503" spans="2:64" ht="12.75">
      <c r="B503" s="142"/>
      <c r="C503" s="142"/>
      <c r="D503" s="142"/>
      <c r="E503" s="142"/>
      <c r="F503" s="142"/>
      <c r="G503" s="142"/>
      <c r="J503" s="87">
        <f t="shared" si="495"/>
        <v>251.1</v>
      </c>
      <c r="K503" s="126">
        <v>62</v>
      </c>
      <c r="L503" s="87">
        <v>0.5</v>
      </c>
      <c r="M503" s="87">
        <v>10</v>
      </c>
      <c r="N503" s="87" t="s">
        <v>154</v>
      </c>
      <c r="O503" s="87" t="s">
        <v>155</v>
      </c>
      <c r="P503" s="87">
        <v>0</v>
      </c>
      <c r="Q503" s="127">
        <v>1.539E-5</v>
      </c>
      <c r="R503" s="87">
        <v>0</v>
      </c>
      <c r="S503" s="87">
        <v>0</v>
      </c>
      <c r="T503" s="127">
        <v>97060000</v>
      </c>
      <c r="U503" s="127">
        <v>97060000</v>
      </c>
      <c r="V503" s="127">
        <v>621900000</v>
      </c>
      <c r="W503" s="127">
        <v>621900000</v>
      </c>
      <c r="X503" s="87">
        <v>0</v>
      </c>
      <c r="Y503" s="87">
        <v>0</v>
      </c>
      <c r="Z503" s="127">
        <v>74690000</v>
      </c>
      <c r="AA503" s="127">
        <v>9.2439999999999999E-7</v>
      </c>
      <c r="AB503" s="127">
        <v>3233000000</v>
      </c>
      <c r="AC503" s="87">
        <v>0.65</v>
      </c>
      <c r="AD503" s="87" t="s">
        <v>156</v>
      </c>
      <c r="AE503" s="87" t="s">
        <v>157</v>
      </c>
      <c r="AF503" s="87" t="s">
        <v>158</v>
      </c>
      <c r="AG503" s="87" t="s">
        <v>159</v>
      </c>
      <c r="AH503" s="87" t="s">
        <v>160</v>
      </c>
      <c r="AI503" s="87" t="s">
        <v>161</v>
      </c>
      <c r="AJ503" s="87" t="s">
        <v>162</v>
      </c>
      <c r="AK503" s="87">
        <v>0</v>
      </c>
      <c r="AL503" s="87">
        <v>0</v>
      </c>
      <c r="AM503" s="87" t="s">
        <v>142</v>
      </c>
      <c r="AY503" s="133">
        <f t="shared" ref="AY503" si="510">IF(J503="", "", INT(J503))</f>
        <v>251</v>
      </c>
      <c r="AZ503" s="87">
        <f t="shared" si="473"/>
        <v>62</v>
      </c>
      <c r="BA503" s="87">
        <f t="shared" si="474"/>
        <v>199</v>
      </c>
      <c r="BB503" s="87">
        <f t="shared" si="475"/>
        <v>251</v>
      </c>
      <c r="BC503" s="87">
        <f t="shared" si="476"/>
        <v>251</v>
      </c>
      <c r="BD503" s="87" t="str">
        <f t="shared" si="477"/>
        <v>1c</v>
      </c>
      <c r="BE503" s="87" t="str">
        <f t="shared" si="478"/>
        <v>0</v>
      </c>
      <c r="BG503" s="87">
        <f t="shared" si="479"/>
        <v>251</v>
      </c>
      <c r="BH503" s="127" t="str">
        <f t="shared" si="480"/>
        <v>2.10E+11</v>
      </c>
      <c r="BI503" s="127" t="str">
        <f t="shared" si="481"/>
        <v>8.08E+10</v>
      </c>
      <c r="BJ503" s="87" t="str">
        <f t="shared" si="482"/>
        <v>7850</v>
      </c>
      <c r="BK503" s="87">
        <f t="shared" si="483"/>
        <v>0.5</v>
      </c>
      <c r="BL503" s="87">
        <f t="shared" si="484"/>
        <v>0.01</v>
      </c>
    </row>
    <row r="504" spans="2:64" ht="12.75">
      <c r="B504" s="142"/>
      <c r="C504" s="142"/>
      <c r="D504" s="142"/>
      <c r="E504" s="142"/>
      <c r="F504" s="142"/>
      <c r="G504" s="142"/>
      <c r="J504" s="87">
        <f t="shared" si="495"/>
        <v>251.2</v>
      </c>
      <c r="K504" s="126">
        <v>199</v>
      </c>
      <c r="L504" s="87">
        <v>0.5</v>
      </c>
      <c r="M504" s="87">
        <v>10</v>
      </c>
      <c r="N504" s="87" t="s">
        <v>154</v>
      </c>
      <c r="O504" s="87" t="s">
        <v>155</v>
      </c>
      <c r="P504" s="87">
        <v>0</v>
      </c>
      <c r="Q504" s="127">
        <v>1.539E-5</v>
      </c>
      <c r="R504" s="87">
        <v>0</v>
      </c>
      <c r="S504" s="87">
        <v>0</v>
      </c>
      <c r="T504" s="127">
        <v>97060000</v>
      </c>
      <c r="U504" s="127">
        <v>97060000</v>
      </c>
      <c r="V504" s="127">
        <v>621900000</v>
      </c>
      <c r="W504" s="127">
        <v>621900000</v>
      </c>
      <c r="X504" s="87">
        <v>0</v>
      </c>
      <c r="Y504" s="87">
        <v>0</v>
      </c>
      <c r="Z504" s="127">
        <v>74690000</v>
      </c>
      <c r="AA504" s="127">
        <v>9.2439999999999999E-7</v>
      </c>
      <c r="AB504" s="127">
        <v>3233000000</v>
      </c>
      <c r="AC504" s="87">
        <v>0.65</v>
      </c>
      <c r="AD504" s="87" t="s">
        <v>156</v>
      </c>
      <c r="AE504" s="87" t="s">
        <v>157</v>
      </c>
      <c r="AF504" s="87" t="s">
        <v>158</v>
      </c>
      <c r="AG504" s="87" t="s">
        <v>159</v>
      </c>
      <c r="AH504" s="87" t="s">
        <v>160</v>
      </c>
      <c r="AI504" s="87" t="s">
        <v>161</v>
      </c>
      <c r="AJ504" s="87" t="s">
        <v>162</v>
      </c>
      <c r="AK504" s="87">
        <v>0</v>
      </c>
      <c r="AL504" s="87">
        <v>0</v>
      </c>
      <c r="AM504" s="87" t="s">
        <v>142</v>
      </c>
      <c r="AY504" s="133"/>
      <c r="AZ504" s="87" t="str">
        <f t="shared" si="473"/>
        <v/>
      </c>
      <c r="BA504" s="87" t="str">
        <f t="shared" si="474"/>
        <v/>
      </c>
      <c r="BB504" s="87" t="str">
        <f t="shared" si="475"/>
        <v/>
      </c>
      <c r="BC504" s="87" t="str">
        <f t="shared" si="476"/>
        <v/>
      </c>
      <c r="BD504" s="87" t="str">
        <f t="shared" si="477"/>
        <v/>
      </c>
      <c r="BE504" s="87" t="str">
        <f t="shared" si="478"/>
        <v/>
      </c>
      <c r="BG504" s="87" t="str">
        <f t="shared" si="479"/>
        <v/>
      </c>
      <c r="BH504" s="127" t="str">
        <f t="shared" si="480"/>
        <v/>
      </c>
      <c r="BI504" s="127" t="str">
        <f t="shared" si="481"/>
        <v/>
      </c>
      <c r="BJ504" s="87" t="str">
        <f t="shared" si="482"/>
        <v/>
      </c>
      <c r="BK504" s="87" t="str">
        <f t="shared" si="483"/>
        <v/>
      </c>
      <c r="BL504" s="87" t="str">
        <f t="shared" si="484"/>
        <v/>
      </c>
    </row>
    <row r="505" spans="2:64" ht="12.75">
      <c r="B505" s="142"/>
      <c r="C505" s="142"/>
      <c r="D505" s="142"/>
      <c r="E505" s="142"/>
      <c r="F505" s="142"/>
      <c r="G505" s="142"/>
      <c r="J505" s="87">
        <f t="shared" si="495"/>
        <v>252.1</v>
      </c>
      <c r="K505" s="126">
        <v>199</v>
      </c>
      <c r="L505" s="87">
        <v>0.5</v>
      </c>
      <c r="M505" s="87">
        <v>10</v>
      </c>
      <c r="N505" s="87" t="s">
        <v>154</v>
      </c>
      <c r="O505" s="87" t="s">
        <v>155</v>
      </c>
      <c r="P505" s="87">
        <v>0</v>
      </c>
      <c r="Q505" s="127">
        <v>1.539E-5</v>
      </c>
      <c r="R505" s="87">
        <v>0</v>
      </c>
      <c r="S505" s="87">
        <v>0</v>
      </c>
      <c r="T505" s="127">
        <v>97060000</v>
      </c>
      <c r="U505" s="127">
        <v>97060000</v>
      </c>
      <c r="V505" s="127">
        <v>621900000</v>
      </c>
      <c r="W505" s="127">
        <v>621900000</v>
      </c>
      <c r="X505" s="87">
        <v>0</v>
      </c>
      <c r="Y505" s="87">
        <v>0</v>
      </c>
      <c r="Z505" s="127">
        <v>74690000</v>
      </c>
      <c r="AA505" s="127">
        <v>9.2439999999999999E-7</v>
      </c>
      <c r="AB505" s="127">
        <v>3233000000</v>
      </c>
      <c r="AC505" s="87">
        <v>0.65</v>
      </c>
      <c r="AD505" s="87" t="s">
        <v>156</v>
      </c>
      <c r="AE505" s="87" t="s">
        <v>157</v>
      </c>
      <c r="AF505" s="87" t="s">
        <v>158</v>
      </c>
      <c r="AG505" s="87" t="s">
        <v>159</v>
      </c>
      <c r="AH505" s="87" t="s">
        <v>160</v>
      </c>
      <c r="AI505" s="87" t="s">
        <v>161</v>
      </c>
      <c r="AJ505" s="87" t="s">
        <v>162</v>
      </c>
      <c r="AK505" s="87">
        <v>0</v>
      </c>
      <c r="AL505" s="87">
        <v>0</v>
      </c>
      <c r="AM505" s="87" t="s">
        <v>142</v>
      </c>
      <c r="AY505" s="133">
        <f t="shared" ref="AY505" si="511">IF(J505="", "", INT(J505))</f>
        <v>252</v>
      </c>
      <c r="AZ505" s="87">
        <f t="shared" si="473"/>
        <v>199</v>
      </c>
      <c r="BA505" s="87">
        <f t="shared" si="474"/>
        <v>200</v>
      </c>
      <c r="BB505" s="87">
        <f t="shared" si="475"/>
        <v>252</v>
      </c>
      <c r="BC505" s="87">
        <f t="shared" si="476"/>
        <v>252</v>
      </c>
      <c r="BD505" s="87" t="str">
        <f t="shared" si="477"/>
        <v>1c</v>
      </c>
      <c r="BE505" s="87" t="str">
        <f t="shared" si="478"/>
        <v>0</v>
      </c>
      <c r="BG505" s="87">
        <f t="shared" si="479"/>
        <v>252</v>
      </c>
      <c r="BH505" s="127" t="str">
        <f t="shared" si="480"/>
        <v>2.10E+11</v>
      </c>
      <c r="BI505" s="127" t="str">
        <f t="shared" si="481"/>
        <v>8.08E+10</v>
      </c>
      <c r="BJ505" s="87" t="str">
        <f t="shared" si="482"/>
        <v>7850</v>
      </c>
      <c r="BK505" s="87">
        <f t="shared" si="483"/>
        <v>0.5</v>
      </c>
      <c r="BL505" s="87">
        <f t="shared" si="484"/>
        <v>0.01</v>
      </c>
    </row>
    <row r="506" spans="2:64" ht="12.75">
      <c r="B506" s="142"/>
      <c r="C506" s="142"/>
      <c r="D506" s="142"/>
      <c r="E506" s="142"/>
      <c r="F506" s="142"/>
      <c r="G506" s="142"/>
      <c r="J506" s="87">
        <f t="shared" si="495"/>
        <v>252.2</v>
      </c>
      <c r="K506" s="126">
        <v>200</v>
      </c>
      <c r="L506" s="87">
        <v>0.5</v>
      </c>
      <c r="M506" s="87">
        <v>10</v>
      </c>
      <c r="N506" s="87" t="s">
        <v>154</v>
      </c>
      <c r="O506" s="87" t="s">
        <v>155</v>
      </c>
      <c r="P506" s="87">
        <v>0</v>
      </c>
      <c r="Q506" s="127">
        <v>1.539E-5</v>
      </c>
      <c r="R506" s="87">
        <v>0</v>
      </c>
      <c r="S506" s="87">
        <v>0</v>
      </c>
      <c r="T506" s="127">
        <v>97060000</v>
      </c>
      <c r="U506" s="127">
        <v>97060000</v>
      </c>
      <c r="V506" s="127">
        <v>621900000</v>
      </c>
      <c r="W506" s="127">
        <v>621900000</v>
      </c>
      <c r="X506" s="87">
        <v>0</v>
      </c>
      <c r="Y506" s="87">
        <v>0</v>
      </c>
      <c r="Z506" s="127">
        <v>74690000</v>
      </c>
      <c r="AA506" s="127">
        <v>9.2439999999999999E-7</v>
      </c>
      <c r="AB506" s="127">
        <v>3233000000</v>
      </c>
      <c r="AC506" s="87">
        <v>0.65</v>
      </c>
      <c r="AD506" s="87" t="s">
        <v>156</v>
      </c>
      <c r="AE506" s="87" t="s">
        <v>157</v>
      </c>
      <c r="AF506" s="87" t="s">
        <v>158</v>
      </c>
      <c r="AG506" s="87" t="s">
        <v>159</v>
      </c>
      <c r="AH506" s="87" t="s">
        <v>160</v>
      </c>
      <c r="AI506" s="87" t="s">
        <v>161</v>
      </c>
      <c r="AJ506" s="87" t="s">
        <v>162</v>
      </c>
      <c r="AK506" s="87">
        <v>0</v>
      </c>
      <c r="AL506" s="87">
        <v>0</v>
      </c>
      <c r="AM506" s="87" t="s">
        <v>142</v>
      </c>
      <c r="AY506" s="133"/>
      <c r="AZ506" s="87" t="str">
        <f t="shared" si="473"/>
        <v/>
      </c>
      <c r="BA506" s="87" t="str">
        <f t="shared" si="474"/>
        <v/>
      </c>
      <c r="BB506" s="87" t="str">
        <f t="shared" si="475"/>
        <v/>
      </c>
      <c r="BC506" s="87" t="str">
        <f t="shared" si="476"/>
        <v/>
      </c>
      <c r="BD506" s="87" t="str">
        <f t="shared" si="477"/>
        <v/>
      </c>
      <c r="BE506" s="87" t="str">
        <f t="shared" si="478"/>
        <v/>
      </c>
      <c r="BG506" s="87" t="str">
        <f t="shared" si="479"/>
        <v/>
      </c>
      <c r="BH506" s="127" t="str">
        <f t="shared" si="480"/>
        <v/>
      </c>
      <c r="BI506" s="127" t="str">
        <f t="shared" si="481"/>
        <v/>
      </c>
      <c r="BJ506" s="87" t="str">
        <f t="shared" si="482"/>
        <v/>
      </c>
      <c r="BK506" s="87" t="str">
        <f t="shared" si="483"/>
        <v/>
      </c>
      <c r="BL506" s="87" t="str">
        <f t="shared" si="484"/>
        <v/>
      </c>
    </row>
    <row r="507" spans="2:64" ht="12.75">
      <c r="B507" s="142"/>
      <c r="C507" s="142"/>
      <c r="D507" s="142"/>
      <c r="E507" s="142"/>
      <c r="F507" s="142"/>
      <c r="G507" s="142"/>
      <c r="J507" s="87">
        <f t="shared" si="495"/>
        <v>253.1</v>
      </c>
      <c r="K507" s="126">
        <v>200</v>
      </c>
      <c r="L507" s="87">
        <v>0.5</v>
      </c>
      <c r="M507" s="87">
        <v>10</v>
      </c>
      <c r="N507" s="87" t="s">
        <v>154</v>
      </c>
      <c r="O507" s="87" t="s">
        <v>155</v>
      </c>
      <c r="P507" s="87">
        <v>0</v>
      </c>
      <c r="Q507" s="127">
        <v>1.539E-5</v>
      </c>
      <c r="R507" s="87">
        <v>0</v>
      </c>
      <c r="S507" s="87">
        <v>0</v>
      </c>
      <c r="T507" s="127">
        <v>97060000</v>
      </c>
      <c r="U507" s="127">
        <v>97060000</v>
      </c>
      <c r="V507" s="127">
        <v>621900000</v>
      </c>
      <c r="W507" s="127">
        <v>621900000</v>
      </c>
      <c r="X507" s="87">
        <v>0</v>
      </c>
      <c r="Y507" s="87">
        <v>0</v>
      </c>
      <c r="Z507" s="127">
        <v>74690000</v>
      </c>
      <c r="AA507" s="127">
        <v>9.2439999999999999E-7</v>
      </c>
      <c r="AB507" s="127">
        <v>3233000000</v>
      </c>
      <c r="AC507" s="87">
        <v>0.65</v>
      </c>
      <c r="AD507" s="87" t="s">
        <v>156</v>
      </c>
      <c r="AE507" s="87" t="s">
        <v>157</v>
      </c>
      <c r="AF507" s="87" t="s">
        <v>158</v>
      </c>
      <c r="AG507" s="87" t="s">
        <v>159</v>
      </c>
      <c r="AH507" s="87" t="s">
        <v>160</v>
      </c>
      <c r="AI507" s="87" t="s">
        <v>161</v>
      </c>
      <c r="AJ507" s="87" t="s">
        <v>162</v>
      </c>
      <c r="AK507" s="87">
        <v>0</v>
      </c>
      <c r="AL507" s="87">
        <v>0</v>
      </c>
      <c r="AM507" s="87" t="s">
        <v>142</v>
      </c>
      <c r="AY507" s="133">
        <f t="shared" ref="AY507" si="512">IF(J507="", "", INT(J507))</f>
        <v>253</v>
      </c>
      <c r="AZ507" s="87">
        <f t="shared" si="473"/>
        <v>200</v>
      </c>
      <c r="BA507" s="87">
        <f t="shared" si="474"/>
        <v>122</v>
      </c>
      <c r="BB507" s="87">
        <f t="shared" si="475"/>
        <v>253</v>
      </c>
      <c r="BC507" s="87">
        <f t="shared" si="476"/>
        <v>253</v>
      </c>
      <c r="BD507" s="87" t="str">
        <f t="shared" si="477"/>
        <v>1c</v>
      </c>
      <c r="BE507" s="87" t="str">
        <f t="shared" si="478"/>
        <v>0</v>
      </c>
      <c r="BG507" s="87">
        <f t="shared" si="479"/>
        <v>253</v>
      </c>
      <c r="BH507" s="127" t="str">
        <f t="shared" si="480"/>
        <v>2.10E+11</v>
      </c>
      <c r="BI507" s="127" t="str">
        <f t="shared" si="481"/>
        <v>8.08E+10</v>
      </c>
      <c r="BJ507" s="87" t="str">
        <f t="shared" si="482"/>
        <v>7850</v>
      </c>
      <c r="BK507" s="87">
        <f t="shared" si="483"/>
        <v>0.5</v>
      </c>
      <c r="BL507" s="87">
        <f t="shared" si="484"/>
        <v>0.01</v>
      </c>
    </row>
    <row r="508" spans="2:64" ht="12.75">
      <c r="B508" s="142"/>
      <c r="C508" s="142"/>
      <c r="D508" s="142"/>
      <c r="E508" s="142"/>
      <c r="F508" s="142"/>
      <c r="G508" s="142"/>
      <c r="J508" s="87">
        <f t="shared" si="495"/>
        <v>253.2</v>
      </c>
      <c r="K508" s="126">
        <v>122</v>
      </c>
      <c r="L508" s="87">
        <v>0.5</v>
      </c>
      <c r="M508" s="87">
        <v>10</v>
      </c>
      <c r="N508" s="87" t="s">
        <v>154</v>
      </c>
      <c r="O508" s="87" t="s">
        <v>155</v>
      </c>
      <c r="P508" s="87">
        <v>0</v>
      </c>
      <c r="Q508" s="127">
        <v>1.539E-5</v>
      </c>
      <c r="R508" s="87">
        <v>0</v>
      </c>
      <c r="S508" s="87">
        <v>0</v>
      </c>
      <c r="T508" s="127">
        <v>97060000</v>
      </c>
      <c r="U508" s="127">
        <v>97060000</v>
      </c>
      <c r="V508" s="127">
        <v>621900000</v>
      </c>
      <c r="W508" s="127">
        <v>621900000</v>
      </c>
      <c r="X508" s="87">
        <v>0</v>
      </c>
      <c r="Y508" s="87">
        <v>0</v>
      </c>
      <c r="Z508" s="127">
        <v>74690000</v>
      </c>
      <c r="AA508" s="127">
        <v>9.2439999999999999E-7</v>
      </c>
      <c r="AB508" s="127">
        <v>3233000000</v>
      </c>
      <c r="AC508" s="87">
        <v>0.65</v>
      </c>
      <c r="AD508" s="87" t="s">
        <v>156</v>
      </c>
      <c r="AE508" s="87" t="s">
        <v>157</v>
      </c>
      <c r="AF508" s="87" t="s">
        <v>158</v>
      </c>
      <c r="AG508" s="87" t="s">
        <v>159</v>
      </c>
      <c r="AH508" s="87" t="s">
        <v>160</v>
      </c>
      <c r="AI508" s="87" t="s">
        <v>161</v>
      </c>
      <c r="AJ508" s="87" t="s">
        <v>162</v>
      </c>
      <c r="AK508" s="87">
        <v>0</v>
      </c>
      <c r="AL508" s="87">
        <v>0</v>
      </c>
      <c r="AM508" s="87" t="s">
        <v>142</v>
      </c>
      <c r="AY508" s="133"/>
      <c r="AZ508" s="87" t="str">
        <f t="shared" si="473"/>
        <v/>
      </c>
      <c r="BA508" s="87" t="str">
        <f t="shared" si="474"/>
        <v/>
      </c>
      <c r="BB508" s="87" t="str">
        <f t="shared" si="475"/>
        <v/>
      </c>
      <c r="BC508" s="87" t="str">
        <f t="shared" si="476"/>
        <v/>
      </c>
      <c r="BD508" s="87" t="str">
        <f t="shared" si="477"/>
        <v/>
      </c>
      <c r="BE508" s="87" t="str">
        <f t="shared" si="478"/>
        <v/>
      </c>
      <c r="BG508" s="87" t="str">
        <f t="shared" si="479"/>
        <v/>
      </c>
      <c r="BH508" s="127" t="str">
        <f t="shared" si="480"/>
        <v/>
      </c>
      <c r="BI508" s="127" t="str">
        <f t="shared" si="481"/>
        <v/>
      </c>
      <c r="BJ508" s="87" t="str">
        <f t="shared" si="482"/>
        <v/>
      </c>
      <c r="BK508" s="87" t="str">
        <f t="shared" si="483"/>
        <v/>
      </c>
      <c r="BL508" s="87" t="str">
        <f t="shared" si="484"/>
        <v/>
      </c>
    </row>
    <row r="509" spans="2:64" ht="12.75">
      <c r="B509" s="142"/>
      <c r="C509" s="142"/>
      <c r="D509" s="142"/>
      <c r="E509" s="142"/>
      <c r="F509" s="142"/>
      <c r="G509" s="142"/>
      <c r="J509" s="87">
        <f t="shared" si="495"/>
        <v>254.1</v>
      </c>
      <c r="K509" s="126">
        <v>67</v>
      </c>
      <c r="L509" s="87">
        <v>0.5</v>
      </c>
      <c r="M509" s="87">
        <v>10</v>
      </c>
      <c r="N509" s="87" t="s">
        <v>154</v>
      </c>
      <c r="O509" s="87" t="s">
        <v>155</v>
      </c>
      <c r="P509" s="87">
        <v>0</v>
      </c>
      <c r="Q509" s="127">
        <v>1.539E-5</v>
      </c>
      <c r="R509" s="87">
        <v>0</v>
      </c>
      <c r="S509" s="87">
        <v>0</v>
      </c>
      <c r="T509" s="127">
        <v>97060000</v>
      </c>
      <c r="U509" s="127">
        <v>97060000</v>
      </c>
      <c r="V509" s="127">
        <v>621900000</v>
      </c>
      <c r="W509" s="127">
        <v>621900000</v>
      </c>
      <c r="X509" s="87">
        <v>0</v>
      </c>
      <c r="Y509" s="87">
        <v>0</v>
      </c>
      <c r="Z509" s="127">
        <v>74690000</v>
      </c>
      <c r="AA509" s="127">
        <v>9.2439999999999999E-7</v>
      </c>
      <c r="AB509" s="127">
        <v>3233000000</v>
      </c>
      <c r="AC509" s="87">
        <v>0.65</v>
      </c>
      <c r="AD509" s="87" t="s">
        <v>156</v>
      </c>
      <c r="AE509" s="87" t="s">
        <v>157</v>
      </c>
      <c r="AF509" s="87" t="s">
        <v>158</v>
      </c>
      <c r="AG509" s="87" t="s">
        <v>159</v>
      </c>
      <c r="AH509" s="87" t="s">
        <v>160</v>
      </c>
      <c r="AI509" s="87" t="s">
        <v>161</v>
      </c>
      <c r="AJ509" s="87" t="s">
        <v>162</v>
      </c>
      <c r="AK509" s="87">
        <v>0</v>
      </c>
      <c r="AL509" s="87">
        <v>0</v>
      </c>
      <c r="AM509" s="87" t="s">
        <v>142</v>
      </c>
      <c r="AY509" s="133">
        <f t="shared" ref="AY509" si="513">IF(J509="", "", INT(J509))</f>
        <v>254</v>
      </c>
      <c r="AZ509" s="87">
        <f t="shared" si="473"/>
        <v>67</v>
      </c>
      <c r="BA509" s="87">
        <f t="shared" si="474"/>
        <v>201</v>
      </c>
      <c r="BB509" s="87">
        <f t="shared" si="475"/>
        <v>254</v>
      </c>
      <c r="BC509" s="87">
        <f t="shared" si="476"/>
        <v>254</v>
      </c>
      <c r="BD509" s="87" t="str">
        <f t="shared" si="477"/>
        <v>1c</v>
      </c>
      <c r="BE509" s="87" t="str">
        <f t="shared" si="478"/>
        <v>0</v>
      </c>
      <c r="BG509" s="87">
        <f t="shared" si="479"/>
        <v>254</v>
      </c>
      <c r="BH509" s="127" t="str">
        <f t="shared" si="480"/>
        <v>2.10E+11</v>
      </c>
      <c r="BI509" s="127" t="str">
        <f t="shared" si="481"/>
        <v>8.08E+10</v>
      </c>
      <c r="BJ509" s="87" t="str">
        <f t="shared" si="482"/>
        <v>7850</v>
      </c>
      <c r="BK509" s="87">
        <f t="shared" si="483"/>
        <v>0.5</v>
      </c>
      <c r="BL509" s="87">
        <f t="shared" si="484"/>
        <v>0.01</v>
      </c>
    </row>
    <row r="510" spans="2:64" ht="12.75">
      <c r="B510" s="142"/>
      <c r="C510" s="142"/>
      <c r="D510" s="142"/>
      <c r="E510" s="142"/>
      <c r="F510" s="142"/>
      <c r="G510" s="142"/>
      <c r="J510" s="87">
        <f t="shared" si="495"/>
        <v>254.2</v>
      </c>
      <c r="K510" s="126">
        <v>201</v>
      </c>
      <c r="L510" s="87">
        <v>0.5</v>
      </c>
      <c r="M510" s="87">
        <v>10</v>
      </c>
      <c r="N510" s="87" t="s">
        <v>154</v>
      </c>
      <c r="O510" s="87" t="s">
        <v>155</v>
      </c>
      <c r="P510" s="87">
        <v>0</v>
      </c>
      <c r="Q510" s="127">
        <v>1.539E-5</v>
      </c>
      <c r="R510" s="87">
        <v>0</v>
      </c>
      <c r="S510" s="87">
        <v>0</v>
      </c>
      <c r="T510" s="127">
        <v>97060000</v>
      </c>
      <c r="U510" s="127">
        <v>97060000</v>
      </c>
      <c r="V510" s="127">
        <v>621900000</v>
      </c>
      <c r="W510" s="127">
        <v>621900000</v>
      </c>
      <c r="X510" s="87">
        <v>0</v>
      </c>
      <c r="Y510" s="87">
        <v>0</v>
      </c>
      <c r="Z510" s="127">
        <v>74690000</v>
      </c>
      <c r="AA510" s="127">
        <v>9.2439999999999999E-7</v>
      </c>
      <c r="AB510" s="127">
        <v>3233000000</v>
      </c>
      <c r="AC510" s="87">
        <v>0.65</v>
      </c>
      <c r="AD510" s="87" t="s">
        <v>156</v>
      </c>
      <c r="AE510" s="87" t="s">
        <v>157</v>
      </c>
      <c r="AF510" s="87" t="s">
        <v>158</v>
      </c>
      <c r="AG510" s="87" t="s">
        <v>159</v>
      </c>
      <c r="AH510" s="87" t="s">
        <v>160</v>
      </c>
      <c r="AI510" s="87" t="s">
        <v>161</v>
      </c>
      <c r="AJ510" s="87" t="s">
        <v>162</v>
      </c>
      <c r="AK510" s="87">
        <v>0</v>
      </c>
      <c r="AL510" s="87">
        <v>0</v>
      </c>
      <c r="AM510" s="87" t="s">
        <v>142</v>
      </c>
      <c r="AY510" s="133"/>
      <c r="AZ510" s="87" t="str">
        <f t="shared" si="473"/>
        <v/>
      </c>
      <c r="BA510" s="87" t="str">
        <f t="shared" si="474"/>
        <v/>
      </c>
      <c r="BB510" s="87" t="str">
        <f t="shared" si="475"/>
        <v/>
      </c>
      <c r="BC510" s="87" t="str">
        <f t="shared" si="476"/>
        <v/>
      </c>
      <c r="BD510" s="87" t="str">
        <f t="shared" si="477"/>
        <v/>
      </c>
      <c r="BE510" s="87" t="str">
        <f t="shared" si="478"/>
        <v/>
      </c>
      <c r="BG510" s="87" t="str">
        <f t="shared" si="479"/>
        <v/>
      </c>
      <c r="BH510" s="127" t="str">
        <f t="shared" si="480"/>
        <v/>
      </c>
      <c r="BI510" s="127" t="str">
        <f t="shared" si="481"/>
        <v/>
      </c>
      <c r="BJ510" s="87" t="str">
        <f t="shared" si="482"/>
        <v/>
      </c>
      <c r="BK510" s="87" t="str">
        <f t="shared" si="483"/>
        <v/>
      </c>
      <c r="BL510" s="87" t="str">
        <f t="shared" si="484"/>
        <v/>
      </c>
    </row>
    <row r="511" spans="2:64" ht="12.75">
      <c r="B511" s="142"/>
      <c r="C511" s="142"/>
      <c r="D511" s="142"/>
      <c r="E511" s="142"/>
      <c r="F511" s="142"/>
      <c r="G511" s="142"/>
      <c r="J511" s="87">
        <f t="shared" si="495"/>
        <v>255.1</v>
      </c>
      <c r="K511" s="126">
        <v>201</v>
      </c>
      <c r="L511" s="87">
        <v>0.5</v>
      </c>
      <c r="M511" s="87">
        <v>10</v>
      </c>
      <c r="N511" s="87" t="s">
        <v>154</v>
      </c>
      <c r="O511" s="87" t="s">
        <v>155</v>
      </c>
      <c r="P511" s="87">
        <v>0</v>
      </c>
      <c r="Q511" s="127">
        <v>1.539E-5</v>
      </c>
      <c r="R511" s="87">
        <v>0</v>
      </c>
      <c r="S511" s="87">
        <v>0</v>
      </c>
      <c r="T511" s="127">
        <v>97060000</v>
      </c>
      <c r="U511" s="127">
        <v>97060000</v>
      </c>
      <c r="V511" s="127">
        <v>621900000</v>
      </c>
      <c r="W511" s="127">
        <v>621900000</v>
      </c>
      <c r="X511" s="87">
        <v>0</v>
      </c>
      <c r="Y511" s="87">
        <v>0</v>
      </c>
      <c r="Z511" s="127">
        <v>74690000</v>
      </c>
      <c r="AA511" s="127">
        <v>9.2439999999999999E-7</v>
      </c>
      <c r="AB511" s="127">
        <v>3233000000</v>
      </c>
      <c r="AC511" s="87">
        <v>0.65</v>
      </c>
      <c r="AD511" s="87" t="s">
        <v>156</v>
      </c>
      <c r="AE511" s="87" t="s">
        <v>157</v>
      </c>
      <c r="AF511" s="87" t="s">
        <v>158</v>
      </c>
      <c r="AG511" s="87" t="s">
        <v>159</v>
      </c>
      <c r="AH511" s="87" t="s">
        <v>160</v>
      </c>
      <c r="AI511" s="87" t="s">
        <v>161</v>
      </c>
      <c r="AJ511" s="87" t="s">
        <v>162</v>
      </c>
      <c r="AK511" s="87">
        <v>0</v>
      </c>
      <c r="AL511" s="87">
        <v>0</v>
      </c>
      <c r="AM511" s="87" t="s">
        <v>142</v>
      </c>
      <c r="AY511" s="133">
        <f t="shared" ref="AY511" si="514">IF(J511="", "", INT(J511))</f>
        <v>255</v>
      </c>
      <c r="AZ511" s="87">
        <f t="shared" si="473"/>
        <v>201</v>
      </c>
      <c r="BA511" s="87">
        <f t="shared" si="474"/>
        <v>202</v>
      </c>
      <c r="BB511" s="87">
        <f t="shared" si="475"/>
        <v>255</v>
      </c>
      <c r="BC511" s="87">
        <f t="shared" si="476"/>
        <v>255</v>
      </c>
      <c r="BD511" s="87" t="str">
        <f t="shared" si="477"/>
        <v>1c</v>
      </c>
      <c r="BE511" s="87" t="str">
        <f t="shared" si="478"/>
        <v>0</v>
      </c>
      <c r="BG511" s="87">
        <f t="shared" si="479"/>
        <v>255</v>
      </c>
      <c r="BH511" s="127" t="str">
        <f t="shared" si="480"/>
        <v>2.10E+11</v>
      </c>
      <c r="BI511" s="127" t="str">
        <f t="shared" si="481"/>
        <v>8.08E+10</v>
      </c>
      <c r="BJ511" s="87" t="str">
        <f t="shared" si="482"/>
        <v>7850</v>
      </c>
      <c r="BK511" s="87">
        <f t="shared" si="483"/>
        <v>0.5</v>
      </c>
      <c r="BL511" s="87">
        <f t="shared" si="484"/>
        <v>0.01</v>
      </c>
    </row>
    <row r="512" spans="2:64" ht="12.75">
      <c r="B512" s="142"/>
      <c r="C512" s="142"/>
      <c r="D512" s="142"/>
      <c r="E512" s="142"/>
      <c r="F512" s="142"/>
      <c r="G512" s="142"/>
      <c r="J512" s="87">
        <f t="shared" si="495"/>
        <v>255.2</v>
      </c>
      <c r="K512" s="126">
        <v>202</v>
      </c>
      <c r="L512" s="87">
        <v>0.5</v>
      </c>
      <c r="M512" s="87">
        <v>10</v>
      </c>
      <c r="N512" s="87" t="s">
        <v>154</v>
      </c>
      <c r="O512" s="87" t="s">
        <v>155</v>
      </c>
      <c r="P512" s="87">
        <v>0</v>
      </c>
      <c r="Q512" s="127">
        <v>1.539E-5</v>
      </c>
      <c r="R512" s="87">
        <v>0</v>
      </c>
      <c r="S512" s="87">
        <v>0</v>
      </c>
      <c r="T512" s="127">
        <v>97060000</v>
      </c>
      <c r="U512" s="127">
        <v>97060000</v>
      </c>
      <c r="V512" s="127">
        <v>621900000</v>
      </c>
      <c r="W512" s="127">
        <v>621900000</v>
      </c>
      <c r="X512" s="87">
        <v>0</v>
      </c>
      <c r="Y512" s="87">
        <v>0</v>
      </c>
      <c r="Z512" s="127">
        <v>74690000</v>
      </c>
      <c r="AA512" s="127">
        <v>9.2439999999999999E-7</v>
      </c>
      <c r="AB512" s="127">
        <v>3233000000</v>
      </c>
      <c r="AC512" s="87">
        <v>0.65</v>
      </c>
      <c r="AD512" s="87" t="s">
        <v>156</v>
      </c>
      <c r="AE512" s="87" t="s">
        <v>157</v>
      </c>
      <c r="AF512" s="87" t="s">
        <v>158</v>
      </c>
      <c r="AG512" s="87" t="s">
        <v>159</v>
      </c>
      <c r="AH512" s="87" t="s">
        <v>160</v>
      </c>
      <c r="AI512" s="87" t="s">
        <v>161</v>
      </c>
      <c r="AJ512" s="87" t="s">
        <v>162</v>
      </c>
      <c r="AK512" s="87">
        <v>0</v>
      </c>
      <c r="AL512" s="87">
        <v>0</v>
      </c>
      <c r="AM512" s="87" t="s">
        <v>142</v>
      </c>
      <c r="AY512" s="133"/>
      <c r="AZ512" s="87" t="str">
        <f t="shared" si="473"/>
        <v/>
      </c>
      <c r="BA512" s="87" t="str">
        <f t="shared" si="474"/>
        <v/>
      </c>
      <c r="BB512" s="87" t="str">
        <f t="shared" si="475"/>
        <v/>
      </c>
      <c r="BC512" s="87" t="str">
        <f t="shared" si="476"/>
        <v/>
      </c>
      <c r="BD512" s="87" t="str">
        <f t="shared" si="477"/>
        <v/>
      </c>
      <c r="BE512" s="87" t="str">
        <f t="shared" si="478"/>
        <v/>
      </c>
      <c r="BG512" s="87" t="str">
        <f t="shared" si="479"/>
        <v/>
      </c>
      <c r="BH512" s="127" t="str">
        <f t="shared" si="480"/>
        <v/>
      </c>
      <c r="BI512" s="127" t="str">
        <f t="shared" si="481"/>
        <v/>
      </c>
      <c r="BJ512" s="87" t="str">
        <f t="shared" si="482"/>
        <v/>
      </c>
      <c r="BK512" s="87" t="str">
        <f t="shared" si="483"/>
        <v/>
      </c>
      <c r="BL512" s="87" t="str">
        <f t="shared" si="484"/>
        <v/>
      </c>
    </row>
    <row r="513" spans="2:64" ht="12.75">
      <c r="B513" s="142"/>
      <c r="C513" s="142"/>
      <c r="D513" s="142"/>
      <c r="E513" s="142"/>
      <c r="F513" s="142"/>
      <c r="G513" s="142"/>
      <c r="J513" s="87">
        <f t="shared" si="495"/>
        <v>256.10000000000002</v>
      </c>
      <c r="K513" s="126">
        <v>202</v>
      </c>
      <c r="L513" s="87">
        <v>0.5</v>
      </c>
      <c r="M513" s="87">
        <v>10</v>
      </c>
      <c r="N513" s="87" t="s">
        <v>154</v>
      </c>
      <c r="O513" s="87" t="s">
        <v>155</v>
      </c>
      <c r="P513" s="87">
        <v>0</v>
      </c>
      <c r="Q513" s="127">
        <v>1.539E-5</v>
      </c>
      <c r="R513" s="87">
        <v>0</v>
      </c>
      <c r="S513" s="87">
        <v>0</v>
      </c>
      <c r="T513" s="127">
        <v>97060000</v>
      </c>
      <c r="U513" s="127">
        <v>97060000</v>
      </c>
      <c r="V513" s="127">
        <v>621900000</v>
      </c>
      <c r="W513" s="127">
        <v>621900000</v>
      </c>
      <c r="X513" s="87">
        <v>0</v>
      </c>
      <c r="Y513" s="87">
        <v>0</v>
      </c>
      <c r="Z513" s="127">
        <v>74690000</v>
      </c>
      <c r="AA513" s="127">
        <v>9.2439999999999999E-7</v>
      </c>
      <c r="AB513" s="127">
        <v>3233000000</v>
      </c>
      <c r="AC513" s="87">
        <v>0.65</v>
      </c>
      <c r="AD513" s="87" t="s">
        <v>156</v>
      </c>
      <c r="AE513" s="87" t="s">
        <v>157</v>
      </c>
      <c r="AF513" s="87" t="s">
        <v>158</v>
      </c>
      <c r="AG513" s="87" t="s">
        <v>159</v>
      </c>
      <c r="AH513" s="87" t="s">
        <v>160</v>
      </c>
      <c r="AI513" s="87" t="s">
        <v>161</v>
      </c>
      <c r="AJ513" s="87" t="s">
        <v>162</v>
      </c>
      <c r="AK513" s="87">
        <v>0</v>
      </c>
      <c r="AL513" s="87">
        <v>0</v>
      </c>
      <c r="AM513" s="87" t="s">
        <v>142</v>
      </c>
      <c r="AY513" s="133">
        <f t="shared" ref="AY513" si="515">IF(J513="", "", INT(J513))</f>
        <v>256</v>
      </c>
      <c r="AZ513" s="87">
        <f t="shared" si="473"/>
        <v>202</v>
      </c>
      <c r="BA513" s="87">
        <f t="shared" si="474"/>
        <v>127</v>
      </c>
      <c r="BB513" s="87">
        <f t="shared" si="475"/>
        <v>256</v>
      </c>
      <c r="BC513" s="87">
        <f t="shared" si="476"/>
        <v>256</v>
      </c>
      <c r="BD513" s="87" t="str">
        <f t="shared" si="477"/>
        <v>1c</v>
      </c>
      <c r="BE513" s="87" t="str">
        <f t="shared" si="478"/>
        <v>0</v>
      </c>
      <c r="BG513" s="87">
        <f t="shared" si="479"/>
        <v>256</v>
      </c>
      <c r="BH513" s="127" t="str">
        <f t="shared" si="480"/>
        <v>2.10E+11</v>
      </c>
      <c r="BI513" s="127" t="str">
        <f t="shared" si="481"/>
        <v>8.08E+10</v>
      </c>
      <c r="BJ513" s="87" t="str">
        <f t="shared" si="482"/>
        <v>7850</v>
      </c>
      <c r="BK513" s="87">
        <f t="shared" si="483"/>
        <v>0.5</v>
      </c>
      <c r="BL513" s="87">
        <f t="shared" si="484"/>
        <v>0.01</v>
      </c>
    </row>
    <row r="514" spans="2:64" ht="12.75">
      <c r="B514" s="142"/>
      <c r="C514" s="142"/>
      <c r="D514" s="142"/>
      <c r="E514" s="142"/>
      <c r="F514" s="142"/>
      <c r="G514" s="142"/>
      <c r="J514" s="87">
        <f t="shared" si="495"/>
        <v>256.2</v>
      </c>
      <c r="K514" s="126">
        <v>127</v>
      </c>
      <c r="L514" s="87">
        <v>0.5</v>
      </c>
      <c r="M514" s="87">
        <v>10</v>
      </c>
      <c r="N514" s="87" t="s">
        <v>154</v>
      </c>
      <c r="O514" s="87" t="s">
        <v>155</v>
      </c>
      <c r="P514" s="87">
        <v>0</v>
      </c>
      <c r="Q514" s="127">
        <v>1.539E-5</v>
      </c>
      <c r="R514" s="87">
        <v>0</v>
      </c>
      <c r="S514" s="87">
        <v>0</v>
      </c>
      <c r="T514" s="127">
        <v>97060000</v>
      </c>
      <c r="U514" s="127">
        <v>97060000</v>
      </c>
      <c r="V514" s="127">
        <v>621900000</v>
      </c>
      <c r="W514" s="127">
        <v>621900000</v>
      </c>
      <c r="X514" s="87">
        <v>0</v>
      </c>
      <c r="Y514" s="87">
        <v>0</v>
      </c>
      <c r="Z514" s="127">
        <v>74690000</v>
      </c>
      <c r="AA514" s="127">
        <v>9.2439999999999999E-7</v>
      </c>
      <c r="AB514" s="127">
        <v>3233000000</v>
      </c>
      <c r="AC514" s="87">
        <v>0.65</v>
      </c>
      <c r="AD514" s="87" t="s">
        <v>156</v>
      </c>
      <c r="AE514" s="87" t="s">
        <v>157</v>
      </c>
      <c r="AF514" s="87" t="s">
        <v>158</v>
      </c>
      <c r="AG514" s="87" t="s">
        <v>159</v>
      </c>
      <c r="AH514" s="87" t="s">
        <v>160</v>
      </c>
      <c r="AI514" s="87" t="s">
        <v>161</v>
      </c>
      <c r="AJ514" s="87" t="s">
        <v>162</v>
      </c>
      <c r="AK514" s="87">
        <v>0</v>
      </c>
      <c r="AL514" s="87">
        <v>0</v>
      </c>
      <c r="AM514" s="87" t="s">
        <v>142</v>
      </c>
      <c r="AY514" s="133"/>
      <c r="AZ514" s="87" t="str">
        <f t="shared" si="473"/>
        <v/>
      </c>
      <c r="BA514" s="87" t="str">
        <f t="shared" si="474"/>
        <v/>
      </c>
      <c r="BB514" s="87" t="str">
        <f t="shared" si="475"/>
        <v/>
      </c>
      <c r="BC514" s="87" t="str">
        <f t="shared" si="476"/>
        <v/>
      </c>
      <c r="BD514" s="87" t="str">
        <f t="shared" si="477"/>
        <v/>
      </c>
      <c r="BE514" s="87" t="str">
        <f t="shared" si="478"/>
        <v/>
      </c>
      <c r="BG514" s="87" t="str">
        <f t="shared" si="479"/>
        <v/>
      </c>
      <c r="BH514" s="127" t="str">
        <f t="shared" si="480"/>
        <v/>
      </c>
      <c r="BI514" s="127" t="str">
        <f t="shared" si="481"/>
        <v/>
      </c>
      <c r="BJ514" s="87" t="str">
        <f t="shared" si="482"/>
        <v/>
      </c>
      <c r="BK514" s="87" t="str">
        <f t="shared" si="483"/>
        <v/>
      </c>
      <c r="BL514" s="87" t="str">
        <f t="shared" si="484"/>
        <v/>
      </c>
    </row>
    <row r="515" spans="2:64" ht="12.75">
      <c r="B515" s="142"/>
      <c r="C515" s="142"/>
      <c r="D515" s="142"/>
      <c r="E515" s="142"/>
      <c r="F515" s="142"/>
      <c r="G515" s="142"/>
      <c r="J515" s="87">
        <f t="shared" si="495"/>
        <v>257.10000000000002</v>
      </c>
      <c r="K515" s="126">
        <v>72</v>
      </c>
      <c r="L515" s="87">
        <v>0.5</v>
      </c>
      <c r="M515" s="87">
        <v>10</v>
      </c>
      <c r="N515" s="87" t="s">
        <v>154</v>
      </c>
      <c r="O515" s="87" t="s">
        <v>155</v>
      </c>
      <c r="P515" s="87">
        <v>0</v>
      </c>
      <c r="Q515" s="127">
        <v>1.539E-5</v>
      </c>
      <c r="R515" s="87">
        <v>0</v>
      </c>
      <c r="S515" s="87">
        <v>0</v>
      </c>
      <c r="T515" s="127">
        <v>97060000</v>
      </c>
      <c r="U515" s="127">
        <v>97060000</v>
      </c>
      <c r="V515" s="127">
        <v>621900000</v>
      </c>
      <c r="W515" s="127">
        <v>621900000</v>
      </c>
      <c r="X515" s="87">
        <v>0</v>
      </c>
      <c r="Y515" s="87">
        <v>0</v>
      </c>
      <c r="Z515" s="127">
        <v>74690000</v>
      </c>
      <c r="AA515" s="127">
        <v>9.2439999999999999E-7</v>
      </c>
      <c r="AB515" s="127">
        <v>3233000000</v>
      </c>
      <c r="AC515" s="87">
        <v>0.65</v>
      </c>
      <c r="AD515" s="87" t="s">
        <v>156</v>
      </c>
      <c r="AE515" s="87" t="s">
        <v>157</v>
      </c>
      <c r="AF515" s="87" t="s">
        <v>158</v>
      </c>
      <c r="AG515" s="87" t="s">
        <v>159</v>
      </c>
      <c r="AH515" s="87" t="s">
        <v>160</v>
      </c>
      <c r="AI515" s="87" t="s">
        <v>161</v>
      </c>
      <c r="AJ515" s="87" t="s">
        <v>162</v>
      </c>
      <c r="AK515" s="87">
        <v>0</v>
      </c>
      <c r="AL515" s="87">
        <v>0</v>
      </c>
      <c r="AM515" s="87" t="s">
        <v>142</v>
      </c>
      <c r="AY515" s="133">
        <f t="shared" ref="AY515" si="516">IF(J515="", "", INT(J515))</f>
        <v>257</v>
      </c>
      <c r="AZ515" s="87">
        <f t="shared" si="473"/>
        <v>72</v>
      </c>
      <c r="BA515" s="87">
        <f t="shared" si="474"/>
        <v>203</v>
      </c>
      <c r="BB515" s="87">
        <f t="shared" si="475"/>
        <v>257</v>
      </c>
      <c r="BC515" s="87">
        <f t="shared" si="476"/>
        <v>257</v>
      </c>
      <c r="BD515" s="87" t="str">
        <f t="shared" si="477"/>
        <v>1c</v>
      </c>
      <c r="BE515" s="87" t="str">
        <f t="shared" si="478"/>
        <v>0</v>
      </c>
      <c r="BG515" s="87">
        <f t="shared" si="479"/>
        <v>257</v>
      </c>
      <c r="BH515" s="127" t="str">
        <f t="shared" si="480"/>
        <v>2.10E+11</v>
      </c>
      <c r="BI515" s="127" t="str">
        <f t="shared" si="481"/>
        <v>8.08E+10</v>
      </c>
      <c r="BJ515" s="87" t="str">
        <f t="shared" si="482"/>
        <v>7850</v>
      </c>
      <c r="BK515" s="87">
        <f t="shared" si="483"/>
        <v>0.5</v>
      </c>
      <c r="BL515" s="87">
        <f t="shared" si="484"/>
        <v>0.01</v>
      </c>
    </row>
    <row r="516" spans="2:64" ht="12.75">
      <c r="B516" s="142"/>
      <c r="C516" s="142"/>
      <c r="D516" s="142"/>
      <c r="E516" s="142"/>
      <c r="F516" s="142"/>
      <c r="G516" s="142"/>
      <c r="J516" s="87">
        <f t="shared" si="495"/>
        <v>257.2</v>
      </c>
      <c r="K516" s="126">
        <v>203</v>
      </c>
      <c r="L516" s="87">
        <v>0.5</v>
      </c>
      <c r="M516" s="87">
        <v>10</v>
      </c>
      <c r="N516" s="87" t="s">
        <v>154</v>
      </c>
      <c r="O516" s="87" t="s">
        <v>155</v>
      </c>
      <c r="P516" s="87">
        <v>0</v>
      </c>
      <c r="Q516" s="127">
        <v>1.539E-5</v>
      </c>
      <c r="R516" s="87">
        <v>0</v>
      </c>
      <c r="S516" s="87">
        <v>0</v>
      </c>
      <c r="T516" s="127">
        <v>97060000</v>
      </c>
      <c r="U516" s="127">
        <v>97060000</v>
      </c>
      <c r="V516" s="127">
        <v>621900000</v>
      </c>
      <c r="W516" s="127">
        <v>621900000</v>
      </c>
      <c r="X516" s="87">
        <v>0</v>
      </c>
      <c r="Y516" s="87">
        <v>0</v>
      </c>
      <c r="Z516" s="127">
        <v>74690000</v>
      </c>
      <c r="AA516" s="127">
        <v>9.2439999999999999E-7</v>
      </c>
      <c r="AB516" s="127">
        <v>3233000000</v>
      </c>
      <c r="AC516" s="87">
        <v>0.65</v>
      </c>
      <c r="AD516" s="87" t="s">
        <v>156</v>
      </c>
      <c r="AE516" s="87" t="s">
        <v>157</v>
      </c>
      <c r="AF516" s="87" t="s">
        <v>158</v>
      </c>
      <c r="AG516" s="87" t="s">
        <v>159</v>
      </c>
      <c r="AH516" s="87" t="s">
        <v>160</v>
      </c>
      <c r="AI516" s="87" t="s">
        <v>161</v>
      </c>
      <c r="AJ516" s="87" t="s">
        <v>162</v>
      </c>
      <c r="AK516" s="87">
        <v>0</v>
      </c>
      <c r="AL516" s="87">
        <v>0</v>
      </c>
      <c r="AM516" s="87" t="s">
        <v>142</v>
      </c>
      <c r="AY516" s="133"/>
      <c r="AZ516" s="87" t="str">
        <f t="shared" si="473"/>
        <v/>
      </c>
      <c r="BA516" s="87" t="str">
        <f t="shared" si="474"/>
        <v/>
      </c>
      <c r="BB516" s="87" t="str">
        <f t="shared" si="475"/>
        <v/>
      </c>
      <c r="BC516" s="87" t="str">
        <f t="shared" si="476"/>
        <v/>
      </c>
      <c r="BD516" s="87" t="str">
        <f t="shared" si="477"/>
        <v/>
      </c>
      <c r="BE516" s="87" t="str">
        <f t="shared" si="478"/>
        <v/>
      </c>
      <c r="BG516" s="87" t="str">
        <f t="shared" si="479"/>
        <v/>
      </c>
      <c r="BH516" s="127" t="str">
        <f t="shared" si="480"/>
        <v/>
      </c>
      <c r="BI516" s="127" t="str">
        <f t="shared" si="481"/>
        <v/>
      </c>
      <c r="BJ516" s="87" t="str">
        <f t="shared" si="482"/>
        <v/>
      </c>
      <c r="BK516" s="87" t="str">
        <f t="shared" si="483"/>
        <v/>
      </c>
      <c r="BL516" s="87" t="str">
        <f t="shared" si="484"/>
        <v/>
      </c>
    </row>
    <row r="517" spans="2:64" ht="12.75">
      <c r="B517" s="142"/>
      <c r="C517" s="142"/>
      <c r="D517" s="142"/>
      <c r="E517" s="142"/>
      <c r="F517" s="142"/>
      <c r="G517" s="142"/>
      <c r="J517" s="87">
        <f t="shared" si="495"/>
        <v>258.10000000000002</v>
      </c>
      <c r="K517" s="126">
        <v>203</v>
      </c>
      <c r="L517" s="87">
        <v>0.5</v>
      </c>
      <c r="M517" s="87">
        <v>10</v>
      </c>
      <c r="N517" s="87" t="s">
        <v>154</v>
      </c>
      <c r="O517" s="87" t="s">
        <v>155</v>
      </c>
      <c r="P517" s="87">
        <v>0</v>
      </c>
      <c r="Q517" s="127">
        <v>1.539E-5</v>
      </c>
      <c r="R517" s="87">
        <v>0</v>
      </c>
      <c r="S517" s="87">
        <v>0</v>
      </c>
      <c r="T517" s="127">
        <v>97060000</v>
      </c>
      <c r="U517" s="127">
        <v>97060000</v>
      </c>
      <c r="V517" s="127">
        <v>621900000</v>
      </c>
      <c r="W517" s="127">
        <v>621900000</v>
      </c>
      <c r="X517" s="87">
        <v>0</v>
      </c>
      <c r="Y517" s="87">
        <v>0</v>
      </c>
      <c r="Z517" s="127">
        <v>74690000</v>
      </c>
      <c r="AA517" s="127">
        <v>9.2439999999999999E-7</v>
      </c>
      <c r="AB517" s="127">
        <v>3233000000</v>
      </c>
      <c r="AC517" s="87">
        <v>0.65</v>
      </c>
      <c r="AD517" s="87" t="s">
        <v>156</v>
      </c>
      <c r="AE517" s="87" t="s">
        <v>157</v>
      </c>
      <c r="AF517" s="87" t="s">
        <v>158</v>
      </c>
      <c r="AG517" s="87" t="s">
        <v>159</v>
      </c>
      <c r="AH517" s="87" t="s">
        <v>160</v>
      </c>
      <c r="AI517" s="87" t="s">
        <v>161</v>
      </c>
      <c r="AJ517" s="87" t="s">
        <v>162</v>
      </c>
      <c r="AK517" s="87">
        <v>0</v>
      </c>
      <c r="AL517" s="87">
        <v>0</v>
      </c>
      <c r="AM517" s="87" t="s">
        <v>142</v>
      </c>
      <c r="AY517" s="133">
        <f t="shared" ref="AY517" si="517">IF(J517="", "", INT(J517))</f>
        <v>258</v>
      </c>
      <c r="AZ517" s="87">
        <f t="shared" si="473"/>
        <v>203</v>
      </c>
      <c r="BA517" s="87">
        <f t="shared" si="474"/>
        <v>204</v>
      </c>
      <c r="BB517" s="87">
        <f t="shared" si="475"/>
        <v>258</v>
      </c>
      <c r="BC517" s="87">
        <f t="shared" si="476"/>
        <v>258</v>
      </c>
      <c r="BD517" s="87" t="str">
        <f t="shared" si="477"/>
        <v>1c</v>
      </c>
      <c r="BE517" s="87" t="str">
        <f t="shared" si="478"/>
        <v>0</v>
      </c>
      <c r="BG517" s="87">
        <f t="shared" si="479"/>
        <v>258</v>
      </c>
      <c r="BH517" s="127" t="str">
        <f t="shared" si="480"/>
        <v>2.10E+11</v>
      </c>
      <c r="BI517" s="127" t="str">
        <f t="shared" si="481"/>
        <v>8.08E+10</v>
      </c>
      <c r="BJ517" s="87" t="str">
        <f t="shared" si="482"/>
        <v>7850</v>
      </c>
      <c r="BK517" s="87">
        <f t="shared" si="483"/>
        <v>0.5</v>
      </c>
      <c r="BL517" s="87">
        <f t="shared" si="484"/>
        <v>0.01</v>
      </c>
    </row>
    <row r="518" spans="2:64" ht="12.75">
      <c r="B518" s="142"/>
      <c r="C518" s="142"/>
      <c r="D518" s="142"/>
      <c r="E518" s="142"/>
      <c r="F518" s="142"/>
      <c r="G518" s="142"/>
      <c r="J518" s="87">
        <f t="shared" si="495"/>
        <v>258.2</v>
      </c>
      <c r="K518" s="126">
        <v>204</v>
      </c>
      <c r="L518" s="87">
        <v>0.5</v>
      </c>
      <c r="M518" s="87">
        <v>10</v>
      </c>
      <c r="N518" s="87" t="s">
        <v>154</v>
      </c>
      <c r="O518" s="87" t="s">
        <v>155</v>
      </c>
      <c r="P518" s="87">
        <v>0</v>
      </c>
      <c r="Q518" s="127">
        <v>1.539E-5</v>
      </c>
      <c r="R518" s="87">
        <v>0</v>
      </c>
      <c r="S518" s="87">
        <v>0</v>
      </c>
      <c r="T518" s="127">
        <v>97060000</v>
      </c>
      <c r="U518" s="127">
        <v>97060000</v>
      </c>
      <c r="V518" s="127">
        <v>621900000</v>
      </c>
      <c r="W518" s="127">
        <v>621900000</v>
      </c>
      <c r="X518" s="87">
        <v>0</v>
      </c>
      <c r="Y518" s="87">
        <v>0</v>
      </c>
      <c r="Z518" s="127">
        <v>74690000</v>
      </c>
      <c r="AA518" s="127">
        <v>9.2439999999999999E-7</v>
      </c>
      <c r="AB518" s="127">
        <v>3233000000</v>
      </c>
      <c r="AC518" s="87">
        <v>0.65</v>
      </c>
      <c r="AD518" s="87" t="s">
        <v>156</v>
      </c>
      <c r="AE518" s="87" t="s">
        <v>157</v>
      </c>
      <c r="AF518" s="87" t="s">
        <v>158</v>
      </c>
      <c r="AG518" s="87" t="s">
        <v>159</v>
      </c>
      <c r="AH518" s="87" t="s">
        <v>160</v>
      </c>
      <c r="AI518" s="87" t="s">
        <v>161</v>
      </c>
      <c r="AJ518" s="87" t="s">
        <v>162</v>
      </c>
      <c r="AK518" s="87">
        <v>0</v>
      </c>
      <c r="AL518" s="87">
        <v>0</v>
      </c>
      <c r="AM518" s="87" t="s">
        <v>142</v>
      </c>
      <c r="AY518" s="133"/>
      <c r="AZ518" s="87" t="str">
        <f t="shared" ref="AZ518:AZ581" si="518">IF(AY518="","",K518)</f>
        <v/>
      </c>
      <c r="BA518" s="87" t="str">
        <f t="shared" ref="BA518:BA581" si="519">IF(AY518="","",K519)</f>
        <v/>
      </c>
      <c r="BB518" s="87" t="str">
        <f t="shared" ref="BB518:BB581" si="520">IF(AY518="","",AY518)</f>
        <v/>
      </c>
      <c r="BC518" s="87" t="str">
        <f t="shared" ref="BC518:BC581" si="521">IF(AY518="","",AY518)</f>
        <v/>
      </c>
      <c r="BD518" s="87" t="str">
        <f t="shared" ref="BD518:BD581" si="522">IF(AY518="","","1c")</f>
        <v/>
      </c>
      <c r="BE518" s="87" t="str">
        <f t="shared" ref="BE518:BE581" si="523">IF(AY518="","","0")</f>
        <v/>
      </c>
      <c r="BG518" s="87" t="str">
        <f t="shared" ref="BG518:BG581" si="524">IF(AY518="","",AY518)</f>
        <v/>
      </c>
      <c r="BH518" s="127" t="str">
        <f t="shared" ref="BH518:BH581" si="525">IF(AY518="","","2.10E+11")</f>
        <v/>
      </c>
      <c r="BI518" s="127" t="str">
        <f t="shared" ref="BI518:BI581" si="526">IF(AY518="","","8.08E+10")</f>
        <v/>
      </c>
      <c r="BJ518" s="87" t="str">
        <f t="shared" ref="BJ518:BJ581" si="527">IF(AY518="","","7850")</f>
        <v/>
      </c>
      <c r="BK518" s="87" t="str">
        <f t="shared" ref="BK518:BK581" si="528">IF(AY518="","",L518)</f>
        <v/>
      </c>
      <c r="BL518" s="87" t="str">
        <f t="shared" ref="BL518:BL581" si="529">IF(AY518="","",M518/1000)</f>
        <v/>
      </c>
    </row>
    <row r="519" spans="2:64" ht="12.75">
      <c r="B519" s="142"/>
      <c r="C519" s="142"/>
      <c r="D519" s="142"/>
      <c r="E519" s="142"/>
      <c r="F519" s="142"/>
      <c r="G519" s="142"/>
      <c r="J519" s="87">
        <f t="shared" si="495"/>
        <v>259.10000000000002</v>
      </c>
      <c r="K519" s="126">
        <v>204</v>
      </c>
      <c r="L519" s="87">
        <v>0.5</v>
      </c>
      <c r="M519" s="87">
        <v>15</v>
      </c>
      <c r="N519" s="87" t="s">
        <v>154</v>
      </c>
      <c r="O519" s="87" t="s">
        <v>155</v>
      </c>
      <c r="P519" s="87">
        <v>0</v>
      </c>
      <c r="Q519" s="127">
        <v>2.2860000000000001E-5</v>
      </c>
      <c r="R519" s="87">
        <v>0</v>
      </c>
      <c r="S519" s="87">
        <v>0</v>
      </c>
      <c r="T519" s="127">
        <v>141300000</v>
      </c>
      <c r="U519" s="127">
        <v>141300000</v>
      </c>
      <c r="V519" s="127">
        <v>923300000</v>
      </c>
      <c r="W519" s="127">
        <v>923300000</v>
      </c>
      <c r="X519" s="87">
        <v>0</v>
      </c>
      <c r="Y519" s="87">
        <v>0</v>
      </c>
      <c r="Z519" s="127">
        <v>108700000</v>
      </c>
      <c r="AA519" s="127">
        <v>1.345E-6</v>
      </c>
      <c r="AB519" s="127">
        <v>4800000000</v>
      </c>
      <c r="AC519" s="87">
        <v>0.65</v>
      </c>
      <c r="AD519" s="87" t="s">
        <v>156</v>
      </c>
      <c r="AE519" s="87" t="s">
        <v>157</v>
      </c>
      <c r="AF519" s="87" t="s">
        <v>158</v>
      </c>
      <c r="AG519" s="87" t="s">
        <v>159</v>
      </c>
      <c r="AH519" s="87" t="s">
        <v>160</v>
      </c>
      <c r="AI519" s="87" t="s">
        <v>161</v>
      </c>
      <c r="AJ519" s="87" t="s">
        <v>162</v>
      </c>
      <c r="AK519" s="87">
        <v>0</v>
      </c>
      <c r="AL519" s="87">
        <v>0</v>
      </c>
      <c r="AM519" s="87" t="s">
        <v>142</v>
      </c>
      <c r="AY519" s="133">
        <f t="shared" ref="AY519" si="530">IF(J519="", "", INT(J519))</f>
        <v>259</v>
      </c>
      <c r="AZ519" s="87">
        <f t="shared" si="518"/>
        <v>204</v>
      </c>
      <c r="BA519" s="87">
        <f t="shared" si="519"/>
        <v>132</v>
      </c>
      <c r="BB519" s="87">
        <f t="shared" si="520"/>
        <v>259</v>
      </c>
      <c r="BC519" s="87">
        <f t="shared" si="521"/>
        <v>259</v>
      </c>
      <c r="BD519" s="87" t="str">
        <f t="shared" si="522"/>
        <v>1c</v>
      </c>
      <c r="BE519" s="87" t="str">
        <f t="shared" si="523"/>
        <v>0</v>
      </c>
      <c r="BG519" s="87">
        <f t="shared" si="524"/>
        <v>259</v>
      </c>
      <c r="BH519" s="127" t="str">
        <f t="shared" si="525"/>
        <v>2.10E+11</v>
      </c>
      <c r="BI519" s="127" t="str">
        <f t="shared" si="526"/>
        <v>8.08E+10</v>
      </c>
      <c r="BJ519" s="87" t="str">
        <f t="shared" si="527"/>
        <v>7850</v>
      </c>
      <c r="BK519" s="87">
        <f t="shared" si="528"/>
        <v>0.5</v>
      </c>
      <c r="BL519" s="87">
        <f t="shared" si="529"/>
        <v>1.4999999999999999E-2</v>
      </c>
    </row>
    <row r="520" spans="2:64" ht="12.75">
      <c r="B520" s="142"/>
      <c r="C520" s="142"/>
      <c r="D520" s="142"/>
      <c r="E520" s="142"/>
      <c r="F520" s="142"/>
      <c r="G520" s="142"/>
      <c r="J520" s="87">
        <f t="shared" si="495"/>
        <v>259.2</v>
      </c>
      <c r="K520" s="126">
        <v>132</v>
      </c>
      <c r="L520" s="87">
        <v>0.5</v>
      </c>
      <c r="M520" s="87">
        <v>15</v>
      </c>
      <c r="N520" s="87" t="s">
        <v>154</v>
      </c>
      <c r="O520" s="87" t="s">
        <v>155</v>
      </c>
      <c r="P520" s="87">
        <v>0</v>
      </c>
      <c r="Q520" s="127">
        <v>2.2860000000000001E-5</v>
      </c>
      <c r="R520" s="87">
        <v>0</v>
      </c>
      <c r="S520" s="87">
        <v>0</v>
      </c>
      <c r="T520" s="127">
        <v>141300000</v>
      </c>
      <c r="U520" s="127">
        <v>141300000</v>
      </c>
      <c r="V520" s="127">
        <v>923300000</v>
      </c>
      <c r="W520" s="127">
        <v>923300000</v>
      </c>
      <c r="X520" s="87">
        <v>0</v>
      </c>
      <c r="Y520" s="87">
        <v>0</v>
      </c>
      <c r="Z520" s="127">
        <v>108700000</v>
      </c>
      <c r="AA520" s="127">
        <v>1.345E-6</v>
      </c>
      <c r="AB520" s="127">
        <v>4800000000</v>
      </c>
      <c r="AC520" s="87">
        <v>0.65</v>
      </c>
      <c r="AD520" s="87" t="s">
        <v>156</v>
      </c>
      <c r="AE520" s="87" t="s">
        <v>157</v>
      </c>
      <c r="AF520" s="87" t="s">
        <v>158</v>
      </c>
      <c r="AG520" s="87" t="s">
        <v>159</v>
      </c>
      <c r="AH520" s="87" t="s">
        <v>160</v>
      </c>
      <c r="AI520" s="87" t="s">
        <v>161</v>
      </c>
      <c r="AJ520" s="87" t="s">
        <v>162</v>
      </c>
      <c r="AK520" s="87">
        <v>0</v>
      </c>
      <c r="AL520" s="87">
        <v>0</v>
      </c>
      <c r="AM520" s="87" t="s">
        <v>142</v>
      </c>
      <c r="AY520" s="133"/>
      <c r="AZ520" s="87" t="str">
        <f t="shared" si="518"/>
        <v/>
      </c>
      <c r="BA520" s="87" t="str">
        <f t="shared" si="519"/>
        <v/>
      </c>
      <c r="BB520" s="87" t="str">
        <f t="shared" si="520"/>
        <v/>
      </c>
      <c r="BC520" s="87" t="str">
        <f t="shared" si="521"/>
        <v/>
      </c>
      <c r="BD520" s="87" t="str">
        <f t="shared" si="522"/>
        <v/>
      </c>
      <c r="BE520" s="87" t="str">
        <f t="shared" si="523"/>
        <v/>
      </c>
      <c r="BG520" s="87" t="str">
        <f t="shared" si="524"/>
        <v/>
      </c>
      <c r="BH520" s="127" t="str">
        <f t="shared" si="525"/>
        <v/>
      </c>
      <c r="BI520" s="127" t="str">
        <f t="shared" si="526"/>
        <v/>
      </c>
      <c r="BJ520" s="87" t="str">
        <f t="shared" si="527"/>
        <v/>
      </c>
      <c r="BK520" s="87" t="str">
        <f t="shared" si="528"/>
        <v/>
      </c>
      <c r="BL520" s="87" t="str">
        <f t="shared" si="529"/>
        <v/>
      </c>
    </row>
    <row r="521" spans="2:64" ht="12.75">
      <c r="B521" s="142"/>
      <c r="C521" s="142"/>
      <c r="D521" s="142"/>
      <c r="E521" s="142"/>
      <c r="F521" s="142"/>
      <c r="G521" s="142"/>
      <c r="J521" s="87">
        <f t="shared" si="495"/>
        <v>260.10000000000002</v>
      </c>
      <c r="K521" s="126">
        <v>75</v>
      </c>
      <c r="L521" s="87">
        <v>0.5</v>
      </c>
      <c r="M521" s="87">
        <v>10</v>
      </c>
      <c r="N521" s="87" t="s">
        <v>154</v>
      </c>
      <c r="O521" s="87" t="s">
        <v>155</v>
      </c>
      <c r="P521" s="87">
        <v>0</v>
      </c>
      <c r="Q521" s="127">
        <v>1.539E-5</v>
      </c>
      <c r="R521" s="87">
        <v>0</v>
      </c>
      <c r="S521" s="87">
        <v>0</v>
      </c>
      <c r="T521" s="127">
        <v>97060000</v>
      </c>
      <c r="U521" s="127">
        <v>97060000</v>
      </c>
      <c r="V521" s="127">
        <v>621900000</v>
      </c>
      <c r="W521" s="127">
        <v>621900000</v>
      </c>
      <c r="X521" s="87">
        <v>0</v>
      </c>
      <c r="Y521" s="87">
        <v>0</v>
      </c>
      <c r="Z521" s="127">
        <v>74690000</v>
      </c>
      <c r="AA521" s="127">
        <v>9.2439999999999999E-7</v>
      </c>
      <c r="AB521" s="127">
        <v>3233000000</v>
      </c>
      <c r="AC521" s="87">
        <v>0.65</v>
      </c>
      <c r="AD521" s="87" t="s">
        <v>156</v>
      </c>
      <c r="AE521" s="87" t="s">
        <v>157</v>
      </c>
      <c r="AF521" s="87" t="s">
        <v>158</v>
      </c>
      <c r="AG521" s="87" t="s">
        <v>159</v>
      </c>
      <c r="AH521" s="87" t="s">
        <v>160</v>
      </c>
      <c r="AI521" s="87" t="s">
        <v>161</v>
      </c>
      <c r="AJ521" s="87" t="s">
        <v>162</v>
      </c>
      <c r="AK521" s="87">
        <v>0</v>
      </c>
      <c r="AL521" s="87">
        <v>0</v>
      </c>
      <c r="AM521" s="87" t="s">
        <v>142</v>
      </c>
      <c r="AY521" s="133">
        <f t="shared" ref="AY521" si="531">IF(J521="", "", INT(J521))</f>
        <v>260</v>
      </c>
      <c r="AZ521" s="87">
        <f t="shared" si="518"/>
        <v>75</v>
      </c>
      <c r="BA521" s="87">
        <f t="shared" si="519"/>
        <v>205</v>
      </c>
      <c r="BB521" s="87">
        <f t="shared" si="520"/>
        <v>260</v>
      </c>
      <c r="BC521" s="87">
        <f t="shared" si="521"/>
        <v>260</v>
      </c>
      <c r="BD521" s="87" t="str">
        <f t="shared" si="522"/>
        <v>1c</v>
      </c>
      <c r="BE521" s="87" t="str">
        <f t="shared" si="523"/>
        <v>0</v>
      </c>
      <c r="BG521" s="87">
        <f t="shared" si="524"/>
        <v>260</v>
      </c>
      <c r="BH521" s="127" t="str">
        <f t="shared" si="525"/>
        <v>2.10E+11</v>
      </c>
      <c r="BI521" s="127" t="str">
        <f t="shared" si="526"/>
        <v>8.08E+10</v>
      </c>
      <c r="BJ521" s="87" t="str">
        <f t="shared" si="527"/>
        <v>7850</v>
      </c>
      <c r="BK521" s="87">
        <f t="shared" si="528"/>
        <v>0.5</v>
      </c>
      <c r="BL521" s="87">
        <f t="shared" si="529"/>
        <v>0.01</v>
      </c>
    </row>
    <row r="522" spans="2:64" ht="12.75">
      <c r="B522" s="142"/>
      <c r="C522" s="142"/>
      <c r="D522" s="142"/>
      <c r="E522" s="142"/>
      <c r="F522" s="142"/>
      <c r="G522" s="142"/>
      <c r="J522" s="87">
        <f t="shared" si="495"/>
        <v>260.2</v>
      </c>
      <c r="K522" s="126">
        <v>205</v>
      </c>
      <c r="L522" s="87">
        <v>0.5</v>
      </c>
      <c r="M522" s="87">
        <v>10</v>
      </c>
      <c r="N522" s="87" t="s">
        <v>154</v>
      </c>
      <c r="O522" s="87" t="s">
        <v>155</v>
      </c>
      <c r="P522" s="87">
        <v>0</v>
      </c>
      <c r="Q522" s="127">
        <v>1.539E-5</v>
      </c>
      <c r="R522" s="87">
        <v>0</v>
      </c>
      <c r="S522" s="87">
        <v>0</v>
      </c>
      <c r="T522" s="127">
        <v>97060000</v>
      </c>
      <c r="U522" s="127">
        <v>97060000</v>
      </c>
      <c r="V522" s="127">
        <v>621900000</v>
      </c>
      <c r="W522" s="127">
        <v>621900000</v>
      </c>
      <c r="X522" s="87">
        <v>0</v>
      </c>
      <c r="Y522" s="87">
        <v>0</v>
      </c>
      <c r="Z522" s="127">
        <v>74690000</v>
      </c>
      <c r="AA522" s="127">
        <v>9.2439999999999999E-7</v>
      </c>
      <c r="AB522" s="127">
        <v>3233000000</v>
      </c>
      <c r="AC522" s="87">
        <v>0.65</v>
      </c>
      <c r="AD522" s="87" t="s">
        <v>156</v>
      </c>
      <c r="AE522" s="87" t="s">
        <v>157</v>
      </c>
      <c r="AF522" s="87" t="s">
        <v>158</v>
      </c>
      <c r="AG522" s="87" t="s">
        <v>159</v>
      </c>
      <c r="AH522" s="87" t="s">
        <v>160</v>
      </c>
      <c r="AI522" s="87" t="s">
        <v>161</v>
      </c>
      <c r="AJ522" s="87" t="s">
        <v>162</v>
      </c>
      <c r="AK522" s="87">
        <v>0</v>
      </c>
      <c r="AL522" s="87">
        <v>0</v>
      </c>
      <c r="AM522" s="87" t="s">
        <v>142</v>
      </c>
      <c r="AY522" s="133"/>
      <c r="AZ522" s="87" t="str">
        <f t="shared" si="518"/>
        <v/>
      </c>
      <c r="BA522" s="87" t="str">
        <f t="shared" si="519"/>
        <v/>
      </c>
      <c r="BB522" s="87" t="str">
        <f t="shared" si="520"/>
        <v/>
      </c>
      <c r="BC522" s="87" t="str">
        <f t="shared" si="521"/>
        <v/>
      </c>
      <c r="BD522" s="87" t="str">
        <f t="shared" si="522"/>
        <v/>
      </c>
      <c r="BE522" s="87" t="str">
        <f t="shared" si="523"/>
        <v/>
      </c>
      <c r="BG522" s="87" t="str">
        <f t="shared" si="524"/>
        <v/>
      </c>
      <c r="BH522" s="127" t="str">
        <f t="shared" si="525"/>
        <v/>
      </c>
      <c r="BI522" s="127" t="str">
        <f t="shared" si="526"/>
        <v/>
      </c>
      <c r="BJ522" s="87" t="str">
        <f t="shared" si="527"/>
        <v/>
      </c>
      <c r="BK522" s="87" t="str">
        <f t="shared" si="528"/>
        <v/>
      </c>
      <c r="BL522" s="87" t="str">
        <f t="shared" si="529"/>
        <v/>
      </c>
    </row>
    <row r="523" spans="2:64" ht="12.75">
      <c r="B523" s="142"/>
      <c r="C523" s="142"/>
      <c r="D523" s="142"/>
      <c r="E523" s="142"/>
      <c r="F523" s="142"/>
      <c r="G523" s="142"/>
      <c r="J523" s="87">
        <f t="shared" si="495"/>
        <v>261.10000000000002</v>
      </c>
      <c r="K523" s="126">
        <v>205</v>
      </c>
      <c r="L523" s="87">
        <v>0.5</v>
      </c>
      <c r="M523" s="87">
        <v>10</v>
      </c>
      <c r="N523" s="87" t="s">
        <v>154</v>
      </c>
      <c r="O523" s="87" t="s">
        <v>155</v>
      </c>
      <c r="P523" s="87">
        <v>0</v>
      </c>
      <c r="Q523" s="127">
        <v>1.539E-5</v>
      </c>
      <c r="R523" s="87">
        <v>0</v>
      </c>
      <c r="S523" s="87">
        <v>0</v>
      </c>
      <c r="T523" s="127">
        <v>97060000</v>
      </c>
      <c r="U523" s="127">
        <v>97060000</v>
      </c>
      <c r="V523" s="127">
        <v>621900000</v>
      </c>
      <c r="W523" s="127">
        <v>621900000</v>
      </c>
      <c r="X523" s="87">
        <v>0</v>
      </c>
      <c r="Y523" s="87">
        <v>0</v>
      </c>
      <c r="Z523" s="127">
        <v>74690000</v>
      </c>
      <c r="AA523" s="127">
        <v>9.2439999999999999E-7</v>
      </c>
      <c r="AB523" s="127">
        <v>3233000000</v>
      </c>
      <c r="AC523" s="87">
        <v>0.65</v>
      </c>
      <c r="AD523" s="87" t="s">
        <v>156</v>
      </c>
      <c r="AE523" s="87" t="s">
        <v>157</v>
      </c>
      <c r="AF523" s="87" t="s">
        <v>158</v>
      </c>
      <c r="AG523" s="87" t="s">
        <v>159</v>
      </c>
      <c r="AH523" s="87" t="s">
        <v>160</v>
      </c>
      <c r="AI523" s="87" t="s">
        <v>161</v>
      </c>
      <c r="AJ523" s="87" t="s">
        <v>162</v>
      </c>
      <c r="AK523" s="87">
        <v>0</v>
      </c>
      <c r="AL523" s="87">
        <v>0</v>
      </c>
      <c r="AM523" s="87" t="s">
        <v>142</v>
      </c>
      <c r="AY523" s="133">
        <f t="shared" ref="AY523" si="532">IF(J523="", "", INT(J523))</f>
        <v>261</v>
      </c>
      <c r="AZ523" s="87">
        <f t="shared" si="518"/>
        <v>205</v>
      </c>
      <c r="BA523" s="87">
        <f t="shared" si="519"/>
        <v>206</v>
      </c>
      <c r="BB523" s="87">
        <f t="shared" si="520"/>
        <v>261</v>
      </c>
      <c r="BC523" s="87">
        <f t="shared" si="521"/>
        <v>261</v>
      </c>
      <c r="BD523" s="87" t="str">
        <f t="shared" si="522"/>
        <v>1c</v>
      </c>
      <c r="BE523" s="87" t="str">
        <f t="shared" si="523"/>
        <v>0</v>
      </c>
      <c r="BG523" s="87">
        <f t="shared" si="524"/>
        <v>261</v>
      </c>
      <c r="BH523" s="127" t="str">
        <f t="shared" si="525"/>
        <v>2.10E+11</v>
      </c>
      <c r="BI523" s="127" t="str">
        <f t="shared" si="526"/>
        <v>8.08E+10</v>
      </c>
      <c r="BJ523" s="87" t="str">
        <f t="shared" si="527"/>
        <v>7850</v>
      </c>
      <c r="BK523" s="87">
        <f t="shared" si="528"/>
        <v>0.5</v>
      </c>
      <c r="BL523" s="87">
        <f t="shared" si="529"/>
        <v>0.01</v>
      </c>
    </row>
    <row r="524" spans="2:64" ht="12.75">
      <c r="B524" s="142"/>
      <c r="C524" s="142"/>
      <c r="D524" s="142"/>
      <c r="E524" s="142"/>
      <c r="F524" s="142"/>
      <c r="G524" s="142"/>
      <c r="J524" s="87">
        <f t="shared" si="495"/>
        <v>261.2</v>
      </c>
      <c r="K524" s="126">
        <v>206</v>
      </c>
      <c r="L524" s="87">
        <v>0.5</v>
      </c>
      <c r="M524" s="87">
        <v>10</v>
      </c>
      <c r="N524" s="87" t="s">
        <v>154</v>
      </c>
      <c r="O524" s="87" t="s">
        <v>155</v>
      </c>
      <c r="P524" s="87">
        <v>0</v>
      </c>
      <c r="Q524" s="127">
        <v>1.539E-5</v>
      </c>
      <c r="R524" s="87">
        <v>0</v>
      </c>
      <c r="S524" s="87">
        <v>0</v>
      </c>
      <c r="T524" s="127">
        <v>97060000</v>
      </c>
      <c r="U524" s="127">
        <v>97060000</v>
      </c>
      <c r="V524" s="127">
        <v>621900000</v>
      </c>
      <c r="W524" s="127">
        <v>621900000</v>
      </c>
      <c r="X524" s="87">
        <v>0</v>
      </c>
      <c r="Y524" s="87">
        <v>0</v>
      </c>
      <c r="Z524" s="127">
        <v>74690000</v>
      </c>
      <c r="AA524" s="127">
        <v>9.2439999999999999E-7</v>
      </c>
      <c r="AB524" s="127">
        <v>3233000000</v>
      </c>
      <c r="AC524" s="87">
        <v>0.65</v>
      </c>
      <c r="AD524" s="87" t="s">
        <v>156</v>
      </c>
      <c r="AE524" s="87" t="s">
        <v>157</v>
      </c>
      <c r="AF524" s="87" t="s">
        <v>158</v>
      </c>
      <c r="AG524" s="87" t="s">
        <v>159</v>
      </c>
      <c r="AH524" s="87" t="s">
        <v>160</v>
      </c>
      <c r="AI524" s="87" t="s">
        <v>161</v>
      </c>
      <c r="AJ524" s="87" t="s">
        <v>162</v>
      </c>
      <c r="AK524" s="87">
        <v>0</v>
      </c>
      <c r="AL524" s="87">
        <v>0</v>
      </c>
      <c r="AM524" s="87" t="s">
        <v>142</v>
      </c>
      <c r="AY524" s="133"/>
      <c r="AZ524" s="87" t="str">
        <f t="shared" si="518"/>
        <v/>
      </c>
      <c r="BA524" s="87" t="str">
        <f t="shared" si="519"/>
        <v/>
      </c>
      <c r="BB524" s="87" t="str">
        <f t="shared" si="520"/>
        <v/>
      </c>
      <c r="BC524" s="87" t="str">
        <f t="shared" si="521"/>
        <v/>
      </c>
      <c r="BD524" s="87" t="str">
        <f t="shared" si="522"/>
        <v/>
      </c>
      <c r="BE524" s="87" t="str">
        <f t="shared" si="523"/>
        <v/>
      </c>
      <c r="BG524" s="87" t="str">
        <f t="shared" si="524"/>
        <v/>
      </c>
      <c r="BH524" s="127" t="str">
        <f t="shared" si="525"/>
        <v/>
      </c>
      <c r="BI524" s="127" t="str">
        <f t="shared" si="526"/>
        <v/>
      </c>
      <c r="BJ524" s="87" t="str">
        <f t="shared" si="527"/>
        <v/>
      </c>
      <c r="BK524" s="87" t="str">
        <f t="shared" si="528"/>
        <v/>
      </c>
      <c r="BL524" s="87" t="str">
        <f t="shared" si="529"/>
        <v/>
      </c>
    </row>
    <row r="525" spans="2:64" ht="12.75">
      <c r="B525" s="142"/>
      <c r="C525" s="142"/>
      <c r="D525" s="142"/>
      <c r="E525" s="142"/>
      <c r="F525" s="142"/>
      <c r="G525" s="142"/>
      <c r="J525" s="87">
        <f t="shared" si="495"/>
        <v>262.10000000000002</v>
      </c>
      <c r="K525" s="126">
        <v>206</v>
      </c>
      <c r="L525" s="87">
        <v>0.5</v>
      </c>
      <c r="M525" s="87">
        <v>10</v>
      </c>
      <c r="N525" s="87" t="s">
        <v>154</v>
      </c>
      <c r="O525" s="87" t="s">
        <v>155</v>
      </c>
      <c r="P525" s="87">
        <v>0</v>
      </c>
      <c r="Q525" s="127">
        <v>1.539E-5</v>
      </c>
      <c r="R525" s="87">
        <v>0</v>
      </c>
      <c r="S525" s="87">
        <v>0</v>
      </c>
      <c r="T525" s="127">
        <v>97060000</v>
      </c>
      <c r="U525" s="127">
        <v>97060000</v>
      </c>
      <c r="V525" s="127">
        <v>621900000</v>
      </c>
      <c r="W525" s="127">
        <v>621900000</v>
      </c>
      <c r="X525" s="87">
        <v>0</v>
      </c>
      <c r="Y525" s="87">
        <v>0</v>
      </c>
      <c r="Z525" s="127">
        <v>74690000</v>
      </c>
      <c r="AA525" s="127">
        <v>9.2439999999999999E-7</v>
      </c>
      <c r="AB525" s="127">
        <v>3233000000</v>
      </c>
      <c r="AC525" s="87">
        <v>0.65</v>
      </c>
      <c r="AD525" s="87" t="s">
        <v>156</v>
      </c>
      <c r="AE525" s="87" t="s">
        <v>157</v>
      </c>
      <c r="AF525" s="87" t="s">
        <v>158</v>
      </c>
      <c r="AG525" s="87" t="s">
        <v>159</v>
      </c>
      <c r="AH525" s="87" t="s">
        <v>160</v>
      </c>
      <c r="AI525" s="87" t="s">
        <v>161</v>
      </c>
      <c r="AJ525" s="87" t="s">
        <v>162</v>
      </c>
      <c r="AK525" s="87">
        <v>0</v>
      </c>
      <c r="AL525" s="87">
        <v>0</v>
      </c>
      <c r="AM525" s="87" t="s">
        <v>142</v>
      </c>
      <c r="AY525" s="133">
        <f t="shared" ref="AY525" si="533">IF(J525="", "", INT(J525))</f>
        <v>262</v>
      </c>
      <c r="AZ525" s="87">
        <f t="shared" si="518"/>
        <v>206</v>
      </c>
      <c r="BA525" s="87">
        <f t="shared" si="519"/>
        <v>135</v>
      </c>
      <c r="BB525" s="87">
        <f t="shared" si="520"/>
        <v>262</v>
      </c>
      <c r="BC525" s="87">
        <f t="shared" si="521"/>
        <v>262</v>
      </c>
      <c r="BD525" s="87" t="str">
        <f t="shared" si="522"/>
        <v>1c</v>
      </c>
      <c r="BE525" s="87" t="str">
        <f t="shared" si="523"/>
        <v>0</v>
      </c>
      <c r="BG525" s="87">
        <f t="shared" si="524"/>
        <v>262</v>
      </c>
      <c r="BH525" s="127" t="str">
        <f t="shared" si="525"/>
        <v>2.10E+11</v>
      </c>
      <c r="BI525" s="127" t="str">
        <f t="shared" si="526"/>
        <v>8.08E+10</v>
      </c>
      <c r="BJ525" s="87" t="str">
        <f t="shared" si="527"/>
        <v>7850</v>
      </c>
      <c r="BK525" s="87">
        <f t="shared" si="528"/>
        <v>0.5</v>
      </c>
      <c r="BL525" s="87">
        <f t="shared" si="529"/>
        <v>0.01</v>
      </c>
    </row>
    <row r="526" spans="2:64" ht="12.75">
      <c r="B526" s="142"/>
      <c r="C526" s="142"/>
      <c r="D526" s="142"/>
      <c r="E526" s="142"/>
      <c r="F526" s="142"/>
      <c r="G526" s="142"/>
      <c r="J526" s="87">
        <f t="shared" si="495"/>
        <v>262.2</v>
      </c>
      <c r="K526" s="126">
        <v>135</v>
      </c>
      <c r="L526" s="87">
        <v>0.5</v>
      </c>
      <c r="M526" s="87">
        <v>10</v>
      </c>
      <c r="N526" s="87" t="s">
        <v>154</v>
      </c>
      <c r="O526" s="87" t="s">
        <v>155</v>
      </c>
      <c r="P526" s="87">
        <v>0</v>
      </c>
      <c r="Q526" s="127">
        <v>1.539E-5</v>
      </c>
      <c r="R526" s="87">
        <v>0</v>
      </c>
      <c r="S526" s="87">
        <v>0</v>
      </c>
      <c r="T526" s="127">
        <v>97060000</v>
      </c>
      <c r="U526" s="127">
        <v>97060000</v>
      </c>
      <c r="V526" s="127">
        <v>621900000</v>
      </c>
      <c r="W526" s="127">
        <v>621900000</v>
      </c>
      <c r="X526" s="87">
        <v>0</v>
      </c>
      <c r="Y526" s="87">
        <v>0</v>
      </c>
      <c r="Z526" s="127">
        <v>74690000</v>
      </c>
      <c r="AA526" s="127">
        <v>9.2439999999999999E-7</v>
      </c>
      <c r="AB526" s="127">
        <v>3233000000</v>
      </c>
      <c r="AC526" s="87">
        <v>0.65</v>
      </c>
      <c r="AD526" s="87" t="s">
        <v>156</v>
      </c>
      <c r="AE526" s="87" t="s">
        <v>157</v>
      </c>
      <c r="AF526" s="87" t="s">
        <v>158</v>
      </c>
      <c r="AG526" s="87" t="s">
        <v>159</v>
      </c>
      <c r="AH526" s="87" t="s">
        <v>160</v>
      </c>
      <c r="AI526" s="87" t="s">
        <v>161</v>
      </c>
      <c r="AJ526" s="87" t="s">
        <v>162</v>
      </c>
      <c r="AK526" s="87">
        <v>0</v>
      </c>
      <c r="AL526" s="87">
        <v>0</v>
      </c>
      <c r="AM526" s="87" t="s">
        <v>142</v>
      </c>
      <c r="AY526" s="133"/>
      <c r="AZ526" s="87" t="str">
        <f t="shared" si="518"/>
        <v/>
      </c>
      <c r="BA526" s="87" t="str">
        <f t="shared" si="519"/>
        <v/>
      </c>
      <c r="BB526" s="87" t="str">
        <f t="shared" si="520"/>
        <v/>
      </c>
      <c r="BC526" s="87" t="str">
        <f t="shared" si="521"/>
        <v/>
      </c>
      <c r="BD526" s="87" t="str">
        <f t="shared" si="522"/>
        <v/>
      </c>
      <c r="BE526" s="87" t="str">
        <f t="shared" si="523"/>
        <v/>
      </c>
      <c r="BG526" s="87" t="str">
        <f t="shared" si="524"/>
        <v/>
      </c>
      <c r="BH526" s="127" t="str">
        <f t="shared" si="525"/>
        <v/>
      </c>
      <c r="BI526" s="127" t="str">
        <f t="shared" si="526"/>
        <v/>
      </c>
      <c r="BJ526" s="87" t="str">
        <f t="shared" si="527"/>
        <v/>
      </c>
      <c r="BK526" s="87" t="str">
        <f t="shared" si="528"/>
        <v/>
      </c>
      <c r="BL526" s="87" t="str">
        <f t="shared" si="529"/>
        <v/>
      </c>
    </row>
    <row r="527" spans="2:64" ht="12.75">
      <c r="B527" s="142"/>
      <c r="C527" s="142"/>
      <c r="D527" s="142"/>
      <c r="E527" s="142"/>
      <c r="F527" s="142"/>
      <c r="G527" s="142"/>
      <c r="J527" s="87">
        <f t="shared" si="495"/>
        <v>263.10000000000002</v>
      </c>
      <c r="K527" s="126">
        <v>80</v>
      </c>
      <c r="L527" s="87">
        <v>0.5</v>
      </c>
      <c r="M527" s="87">
        <v>10</v>
      </c>
      <c r="N527" s="87" t="s">
        <v>154</v>
      </c>
      <c r="O527" s="87" t="s">
        <v>155</v>
      </c>
      <c r="P527" s="87">
        <v>0</v>
      </c>
      <c r="Q527" s="127">
        <v>1.539E-5</v>
      </c>
      <c r="R527" s="87">
        <v>0</v>
      </c>
      <c r="S527" s="87">
        <v>0</v>
      </c>
      <c r="T527" s="127">
        <v>97060000</v>
      </c>
      <c r="U527" s="127">
        <v>97060000</v>
      </c>
      <c r="V527" s="127">
        <v>621900000</v>
      </c>
      <c r="W527" s="127">
        <v>621900000</v>
      </c>
      <c r="X527" s="87">
        <v>0</v>
      </c>
      <c r="Y527" s="87">
        <v>0</v>
      </c>
      <c r="Z527" s="127">
        <v>74690000</v>
      </c>
      <c r="AA527" s="127">
        <v>9.2439999999999999E-7</v>
      </c>
      <c r="AB527" s="127">
        <v>3233000000</v>
      </c>
      <c r="AC527" s="87">
        <v>0.65</v>
      </c>
      <c r="AD527" s="87" t="s">
        <v>156</v>
      </c>
      <c r="AE527" s="87" t="s">
        <v>157</v>
      </c>
      <c r="AF527" s="87" t="s">
        <v>158</v>
      </c>
      <c r="AG527" s="87" t="s">
        <v>159</v>
      </c>
      <c r="AH527" s="87" t="s">
        <v>160</v>
      </c>
      <c r="AI527" s="87" t="s">
        <v>161</v>
      </c>
      <c r="AJ527" s="87" t="s">
        <v>162</v>
      </c>
      <c r="AK527" s="87">
        <v>0</v>
      </c>
      <c r="AL527" s="87">
        <v>0</v>
      </c>
      <c r="AM527" s="87" t="s">
        <v>142</v>
      </c>
      <c r="AY527" s="133">
        <f t="shared" ref="AY527" si="534">IF(J527="", "", INT(J527))</f>
        <v>263</v>
      </c>
      <c r="AZ527" s="87">
        <f t="shared" si="518"/>
        <v>80</v>
      </c>
      <c r="BA527" s="87">
        <f t="shared" si="519"/>
        <v>207</v>
      </c>
      <c r="BB527" s="87">
        <f t="shared" si="520"/>
        <v>263</v>
      </c>
      <c r="BC527" s="87">
        <f t="shared" si="521"/>
        <v>263</v>
      </c>
      <c r="BD527" s="87" t="str">
        <f t="shared" si="522"/>
        <v>1c</v>
      </c>
      <c r="BE527" s="87" t="str">
        <f t="shared" si="523"/>
        <v>0</v>
      </c>
      <c r="BG527" s="87">
        <f t="shared" si="524"/>
        <v>263</v>
      </c>
      <c r="BH527" s="127" t="str">
        <f t="shared" si="525"/>
        <v>2.10E+11</v>
      </c>
      <c r="BI527" s="127" t="str">
        <f t="shared" si="526"/>
        <v>8.08E+10</v>
      </c>
      <c r="BJ527" s="87" t="str">
        <f t="shared" si="527"/>
        <v>7850</v>
      </c>
      <c r="BK527" s="87">
        <f t="shared" si="528"/>
        <v>0.5</v>
      </c>
      <c r="BL527" s="87">
        <f t="shared" si="529"/>
        <v>0.01</v>
      </c>
    </row>
    <row r="528" spans="2:64" ht="12.75">
      <c r="B528" s="142"/>
      <c r="C528" s="142"/>
      <c r="D528" s="142"/>
      <c r="E528" s="142"/>
      <c r="F528" s="142"/>
      <c r="G528" s="142"/>
      <c r="J528" s="87">
        <f t="shared" si="495"/>
        <v>263.2</v>
      </c>
      <c r="K528" s="126">
        <v>207</v>
      </c>
      <c r="L528" s="87">
        <v>0.5</v>
      </c>
      <c r="M528" s="87">
        <v>10</v>
      </c>
      <c r="N528" s="87" t="s">
        <v>154</v>
      </c>
      <c r="O528" s="87" t="s">
        <v>155</v>
      </c>
      <c r="P528" s="87">
        <v>0</v>
      </c>
      <c r="Q528" s="127">
        <v>1.539E-5</v>
      </c>
      <c r="R528" s="87">
        <v>0</v>
      </c>
      <c r="S528" s="87">
        <v>0</v>
      </c>
      <c r="T528" s="127">
        <v>97060000</v>
      </c>
      <c r="U528" s="127">
        <v>97060000</v>
      </c>
      <c r="V528" s="127">
        <v>621900000</v>
      </c>
      <c r="W528" s="127">
        <v>621900000</v>
      </c>
      <c r="X528" s="87">
        <v>0</v>
      </c>
      <c r="Y528" s="87">
        <v>0</v>
      </c>
      <c r="Z528" s="127">
        <v>74690000</v>
      </c>
      <c r="AA528" s="127">
        <v>9.2439999999999999E-7</v>
      </c>
      <c r="AB528" s="127">
        <v>3233000000</v>
      </c>
      <c r="AC528" s="87">
        <v>0.65</v>
      </c>
      <c r="AD528" s="87" t="s">
        <v>156</v>
      </c>
      <c r="AE528" s="87" t="s">
        <v>157</v>
      </c>
      <c r="AF528" s="87" t="s">
        <v>158</v>
      </c>
      <c r="AG528" s="87" t="s">
        <v>159</v>
      </c>
      <c r="AH528" s="87" t="s">
        <v>160</v>
      </c>
      <c r="AI528" s="87" t="s">
        <v>161</v>
      </c>
      <c r="AJ528" s="87" t="s">
        <v>162</v>
      </c>
      <c r="AK528" s="87">
        <v>0</v>
      </c>
      <c r="AL528" s="87">
        <v>0</v>
      </c>
      <c r="AM528" s="87" t="s">
        <v>142</v>
      </c>
      <c r="AY528" s="133"/>
      <c r="AZ528" s="87" t="str">
        <f t="shared" si="518"/>
        <v/>
      </c>
      <c r="BA528" s="87" t="str">
        <f t="shared" si="519"/>
        <v/>
      </c>
      <c r="BB528" s="87" t="str">
        <f t="shared" si="520"/>
        <v/>
      </c>
      <c r="BC528" s="87" t="str">
        <f t="shared" si="521"/>
        <v/>
      </c>
      <c r="BD528" s="87" t="str">
        <f t="shared" si="522"/>
        <v/>
      </c>
      <c r="BE528" s="87" t="str">
        <f t="shared" si="523"/>
        <v/>
      </c>
      <c r="BG528" s="87" t="str">
        <f t="shared" si="524"/>
        <v/>
      </c>
      <c r="BH528" s="127" t="str">
        <f t="shared" si="525"/>
        <v/>
      </c>
      <c r="BI528" s="127" t="str">
        <f t="shared" si="526"/>
        <v/>
      </c>
      <c r="BJ528" s="87" t="str">
        <f t="shared" si="527"/>
        <v/>
      </c>
      <c r="BK528" s="87" t="str">
        <f t="shared" si="528"/>
        <v/>
      </c>
      <c r="BL528" s="87" t="str">
        <f t="shared" si="529"/>
        <v/>
      </c>
    </row>
    <row r="529" spans="2:64" ht="12.75">
      <c r="B529" s="142"/>
      <c r="C529" s="142"/>
      <c r="D529" s="142"/>
      <c r="E529" s="142"/>
      <c r="F529" s="142"/>
      <c r="G529" s="142"/>
      <c r="J529" s="87">
        <f t="shared" si="495"/>
        <v>264.10000000000002</v>
      </c>
      <c r="K529" s="126">
        <v>207</v>
      </c>
      <c r="L529" s="87">
        <v>0.5</v>
      </c>
      <c r="M529" s="87">
        <v>10</v>
      </c>
      <c r="N529" s="87" t="s">
        <v>154</v>
      </c>
      <c r="O529" s="87" t="s">
        <v>155</v>
      </c>
      <c r="P529" s="87">
        <v>0</v>
      </c>
      <c r="Q529" s="127">
        <v>1.539E-5</v>
      </c>
      <c r="R529" s="87">
        <v>0</v>
      </c>
      <c r="S529" s="87">
        <v>0</v>
      </c>
      <c r="T529" s="127">
        <v>97060000</v>
      </c>
      <c r="U529" s="127">
        <v>97060000</v>
      </c>
      <c r="V529" s="127">
        <v>621900000</v>
      </c>
      <c r="W529" s="127">
        <v>621900000</v>
      </c>
      <c r="X529" s="87">
        <v>0</v>
      </c>
      <c r="Y529" s="87">
        <v>0</v>
      </c>
      <c r="Z529" s="127">
        <v>74690000</v>
      </c>
      <c r="AA529" s="127">
        <v>9.2439999999999999E-7</v>
      </c>
      <c r="AB529" s="127">
        <v>3233000000</v>
      </c>
      <c r="AC529" s="87">
        <v>0.65</v>
      </c>
      <c r="AD529" s="87" t="s">
        <v>156</v>
      </c>
      <c r="AE529" s="87" t="s">
        <v>157</v>
      </c>
      <c r="AF529" s="87" t="s">
        <v>158</v>
      </c>
      <c r="AG529" s="87" t="s">
        <v>159</v>
      </c>
      <c r="AH529" s="87" t="s">
        <v>160</v>
      </c>
      <c r="AI529" s="87" t="s">
        <v>161</v>
      </c>
      <c r="AJ529" s="87" t="s">
        <v>162</v>
      </c>
      <c r="AK529" s="87">
        <v>0</v>
      </c>
      <c r="AL529" s="87">
        <v>0</v>
      </c>
      <c r="AM529" s="87" t="s">
        <v>142</v>
      </c>
      <c r="AY529" s="133">
        <f t="shared" ref="AY529" si="535">IF(J529="", "", INT(J529))</f>
        <v>264</v>
      </c>
      <c r="AZ529" s="87">
        <f t="shared" si="518"/>
        <v>207</v>
      </c>
      <c r="BA529" s="87">
        <f t="shared" si="519"/>
        <v>208</v>
      </c>
      <c r="BB529" s="87">
        <f t="shared" si="520"/>
        <v>264</v>
      </c>
      <c r="BC529" s="87">
        <f t="shared" si="521"/>
        <v>264</v>
      </c>
      <c r="BD529" s="87" t="str">
        <f t="shared" si="522"/>
        <v>1c</v>
      </c>
      <c r="BE529" s="87" t="str">
        <f t="shared" si="523"/>
        <v>0</v>
      </c>
      <c r="BG529" s="87">
        <f t="shared" si="524"/>
        <v>264</v>
      </c>
      <c r="BH529" s="127" t="str">
        <f t="shared" si="525"/>
        <v>2.10E+11</v>
      </c>
      <c r="BI529" s="127" t="str">
        <f t="shared" si="526"/>
        <v>8.08E+10</v>
      </c>
      <c r="BJ529" s="87" t="str">
        <f t="shared" si="527"/>
        <v>7850</v>
      </c>
      <c r="BK529" s="87">
        <f t="shared" si="528"/>
        <v>0.5</v>
      </c>
      <c r="BL529" s="87">
        <f t="shared" si="529"/>
        <v>0.01</v>
      </c>
    </row>
    <row r="530" spans="2:64" ht="12.75">
      <c r="B530" s="142"/>
      <c r="C530" s="142"/>
      <c r="D530" s="142"/>
      <c r="E530" s="142"/>
      <c r="F530" s="142"/>
      <c r="G530" s="142"/>
      <c r="J530" s="87">
        <f t="shared" si="495"/>
        <v>264.2</v>
      </c>
      <c r="K530" s="126">
        <v>208</v>
      </c>
      <c r="L530" s="87">
        <v>0.5</v>
      </c>
      <c r="M530" s="87">
        <v>10</v>
      </c>
      <c r="N530" s="87" t="s">
        <v>154</v>
      </c>
      <c r="O530" s="87" t="s">
        <v>155</v>
      </c>
      <c r="P530" s="87">
        <v>0</v>
      </c>
      <c r="Q530" s="127">
        <v>1.539E-5</v>
      </c>
      <c r="R530" s="87">
        <v>0</v>
      </c>
      <c r="S530" s="87">
        <v>0</v>
      </c>
      <c r="T530" s="127">
        <v>97060000</v>
      </c>
      <c r="U530" s="127">
        <v>97060000</v>
      </c>
      <c r="V530" s="127">
        <v>621900000</v>
      </c>
      <c r="W530" s="127">
        <v>621900000</v>
      </c>
      <c r="X530" s="87">
        <v>0</v>
      </c>
      <c r="Y530" s="87">
        <v>0</v>
      </c>
      <c r="Z530" s="127">
        <v>74690000</v>
      </c>
      <c r="AA530" s="127">
        <v>9.2439999999999999E-7</v>
      </c>
      <c r="AB530" s="127">
        <v>3233000000</v>
      </c>
      <c r="AC530" s="87">
        <v>0.65</v>
      </c>
      <c r="AD530" s="87" t="s">
        <v>156</v>
      </c>
      <c r="AE530" s="87" t="s">
        <v>157</v>
      </c>
      <c r="AF530" s="87" t="s">
        <v>158</v>
      </c>
      <c r="AG530" s="87" t="s">
        <v>159</v>
      </c>
      <c r="AH530" s="87" t="s">
        <v>160</v>
      </c>
      <c r="AI530" s="87" t="s">
        <v>161</v>
      </c>
      <c r="AJ530" s="87" t="s">
        <v>162</v>
      </c>
      <c r="AK530" s="87">
        <v>0</v>
      </c>
      <c r="AL530" s="87">
        <v>0</v>
      </c>
      <c r="AM530" s="87" t="s">
        <v>142</v>
      </c>
      <c r="AY530" s="133"/>
      <c r="AZ530" s="87" t="str">
        <f t="shared" si="518"/>
        <v/>
      </c>
      <c r="BA530" s="87" t="str">
        <f t="shared" si="519"/>
        <v/>
      </c>
      <c r="BB530" s="87" t="str">
        <f t="shared" si="520"/>
        <v/>
      </c>
      <c r="BC530" s="87" t="str">
        <f t="shared" si="521"/>
        <v/>
      </c>
      <c r="BD530" s="87" t="str">
        <f t="shared" si="522"/>
        <v/>
      </c>
      <c r="BE530" s="87" t="str">
        <f t="shared" si="523"/>
        <v/>
      </c>
      <c r="BG530" s="87" t="str">
        <f t="shared" si="524"/>
        <v/>
      </c>
      <c r="BH530" s="127" t="str">
        <f t="shared" si="525"/>
        <v/>
      </c>
      <c r="BI530" s="127" t="str">
        <f t="shared" si="526"/>
        <v/>
      </c>
      <c r="BJ530" s="87" t="str">
        <f t="shared" si="527"/>
        <v/>
      </c>
      <c r="BK530" s="87" t="str">
        <f t="shared" si="528"/>
        <v/>
      </c>
      <c r="BL530" s="87" t="str">
        <f t="shared" si="529"/>
        <v/>
      </c>
    </row>
    <row r="531" spans="2:64" ht="12.75">
      <c r="B531" s="142"/>
      <c r="C531" s="142"/>
      <c r="D531" s="142"/>
      <c r="E531" s="142"/>
      <c r="F531" s="142"/>
      <c r="G531" s="142"/>
      <c r="J531" s="87">
        <f t="shared" si="495"/>
        <v>265.10000000000002</v>
      </c>
      <c r="K531" s="126">
        <v>208</v>
      </c>
      <c r="L531" s="87">
        <v>0.5</v>
      </c>
      <c r="M531" s="87">
        <v>10</v>
      </c>
      <c r="N531" s="87" t="s">
        <v>154</v>
      </c>
      <c r="O531" s="87" t="s">
        <v>155</v>
      </c>
      <c r="P531" s="87">
        <v>0</v>
      </c>
      <c r="Q531" s="127">
        <v>1.539E-5</v>
      </c>
      <c r="R531" s="87">
        <v>0</v>
      </c>
      <c r="S531" s="87">
        <v>0</v>
      </c>
      <c r="T531" s="127">
        <v>97060000</v>
      </c>
      <c r="U531" s="127">
        <v>97060000</v>
      </c>
      <c r="V531" s="127">
        <v>621900000</v>
      </c>
      <c r="W531" s="127">
        <v>621900000</v>
      </c>
      <c r="X531" s="87">
        <v>0</v>
      </c>
      <c r="Y531" s="87">
        <v>0</v>
      </c>
      <c r="Z531" s="127">
        <v>74690000</v>
      </c>
      <c r="AA531" s="127">
        <v>9.2439999999999999E-7</v>
      </c>
      <c r="AB531" s="127">
        <v>3233000000</v>
      </c>
      <c r="AC531" s="87">
        <v>0.65</v>
      </c>
      <c r="AD531" s="87" t="s">
        <v>156</v>
      </c>
      <c r="AE531" s="87" t="s">
        <v>157</v>
      </c>
      <c r="AF531" s="87" t="s">
        <v>158</v>
      </c>
      <c r="AG531" s="87" t="s">
        <v>159</v>
      </c>
      <c r="AH531" s="87" t="s">
        <v>160</v>
      </c>
      <c r="AI531" s="87" t="s">
        <v>161</v>
      </c>
      <c r="AJ531" s="87" t="s">
        <v>162</v>
      </c>
      <c r="AK531" s="87">
        <v>0</v>
      </c>
      <c r="AL531" s="87">
        <v>0</v>
      </c>
      <c r="AM531" s="87" t="s">
        <v>142</v>
      </c>
      <c r="AY531" s="133">
        <f t="shared" ref="AY531" si="536">IF(J531="", "", INT(J531))</f>
        <v>265</v>
      </c>
      <c r="AZ531" s="87">
        <f t="shared" si="518"/>
        <v>208</v>
      </c>
      <c r="BA531" s="87">
        <f t="shared" si="519"/>
        <v>140</v>
      </c>
      <c r="BB531" s="87">
        <f t="shared" si="520"/>
        <v>265</v>
      </c>
      <c r="BC531" s="87">
        <f t="shared" si="521"/>
        <v>265</v>
      </c>
      <c r="BD531" s="87" t="str">
        <f t="shared" si="522"/>
        <v>1c</v>
      </c>
      <c r="BE531" s="87" t="str">
        <f t="shared" si="523"/>
        <v>0</v>
      </c>
      <c r="BG531" s="87">
        <f t="shared" si="524"/>
        <v>265</v>
      </c>
      <c r="BH531" s="127" t="str">
        <f t="shared" si="525"/>
        <v>2.10E+11</v>
      </c>
      <c r="BI531" s="127" t="str">
        <f t="shared" si="526"/>
        <v>8.08E+10</v>
      </c>
      <c r="BJ531" s="87" t="str">
        <f t="shared" si="527"/>
        <v>7850</v>
      </c>
      <c r="BK531" s="87">
        <f t="shared" si="528"/>
        <v>0.5</v>
      </c>
      <c r="BL531" s="87">
        <f t="shared" si="529"/>
        <v>0.01</v>
      </c>
    </row>
    <row r="532" spans="2:64" ht="12.75">
      <c r="B532" s="142"/>
      <c r="C532" s="142"/>
      <c r="D532" s="142"/>
      <c r="E532" s="142"/>
      <c r="F532" s="142"/>
      <c r="G532" s="142"/>
      <c r="J532" s="87">
        <f t="shared" si="495"/>
        <v>265.2</v>
      </c>
      <c r="K532" s="126">
        <v>140</v>
      </c>
      <c r="L532" s="87">
        <v>0.5</v>
      </c>
      <c r="M532" s="87">
        <v>10</v>
      </c>
      <c r="N532" s="87" t="s">
        <v>154</v>
      </c>
      <c r="O532" s="87" t="s">
        <v>155</v>
      </c>
      <c r="P532" s="87">
        <v>0</v>
      </c>
      <c r="Q532" s="127">
        <v>1.539E-5</v>
      </c>
      <c r="R532" s="87">
        <v>0</v>
      </c>
      <c r="S532" s="87">
        <v>0</v>
      </c>
      <c r="T532" s="127">
        <v>97060000</v>
      </c>
      <c r="U532" s="127">
        <v>97060000</v>
      </c>
      <c r="V532" s="127">
        <v>621900000</v>
      </c>
      <c r="W532" s="127">
        <v>621900000</v>
      </c>
      <c r="X532" s="87">
        <v>0</v>
      </c>
      <c r="Y532" s="87">
        <v>0</v>
      </c>
      <c r="Z532" s="127">
        <v>74690000</v>
      </c>
      <c r="AA532" s="127">
        <v>9.2439999999999999E-7</v>
      </c>
      <c r="AB532" s="127">
        <v>3233000000</v>
      </c>
      <c r="AC532" s="87">
        <v>0.65</v>
      </c>
      <c r="AD532" s="87" t="s">
        <v>156</v>
      </c>
      <c r="AE532" s="87" t="s">
        <v>157</v>
      </c>
      <c r="AF532" s="87" t="s">
        <v>158</v>
      </c>
      <c r="AG532" s="87" t="s">
        <v>159</v>
      </c>
      <c r="AH532" s="87" t="s">
        <v>160</v>
      </c>
      <c r="AI532" s="87" t="s">
        <v>161</v>
      </c>
      <c r="AJ532" s="87" t="s">
        <v>162</v>
      </c>
      <c r="AK532" s="87">
        <v>0</v>
      </c>
      <c r="AL532" s="87">
        <v>0</v>
      </c>
      <c r="AM532" s="87" t="s">
        <v>142</v>
      </c>
      <c r="AY532" s="133"/>
      <c r="AZ532" s="87" t="str">
        <f t="shared" si="518"/>
        <v/>
      </c>
      <c r="BA532" s="87" t="str">
        <f t="shared" si="519"/>
        <v/>
      </c>
      <c r="BB532" s="87" t="str">
        <f t="shared" si="520"/>
        <v/>
      </c>
      <c r="BC532" s="87" t="str">
        <f t="shared" si="521"/>
        <v/>
      </c>
      <c r="BD532" s="87" t="str">
        <f t="shared" si="522"/>
        <v/>
      </c>
      <c r="BE532" s="87" t="str">
        <f t="shared" si="523"/>
        <v/>
      </c>
      <c r="BG532" s="87" t="str">
        <f t="shared" si="524"/>
        <v/>
      </c>
      <c r="BH532" s="127" t="str">
        <f t="shared" si="525"/>
        <v/>
      </c>
      <c r="BI532" s="127" t="str">
        <f t="shared" si="526"/>
        <v/>
      </c>
      <c r="BJ532" s="87" t="str">
        <f t="shared" si="527"/>
        <v/>
      </c>
      <c r="BK532" s="87" t="str">
        <f t="shared" si="528"/>
        <v/>
      </c>
      <c r="BL532" s="87" t="str">
        <f t="shared" si="529"/>
        <v/>
      </c>
    </row>
    <row r="533" spans="2:64" ht="12.75">
      <c r="B533" s="142"/>
      <c r="C533" s="142"/>
      <c r="D533" s="142"/>
      <c r="E533" s="142"/>
      <c r="F533" s="142"/>
      <c r="G533" s="142"/>
      <c r="J533" s="87">
        <f t="shared" si="495"/>
        <v>266.10000000000002</v>
      </c>
      <c r="K533" s="126">
        <v>85</v>
      </c>
      <c r="L533" s="87">
        <v>0.5</v>
      </c>
      <c r="M533" s="87">
        <v>10</v>
      </c>
      <c r="N533" s="87" t="s">
        <v>154</v>
      </c>
      <c r="O533" s="87" t="s">
        <v>155</v>
      </c>
      <c r="P533" s="87">
        <v>0</v>
      </c>
      <c r="Q533" s="127">
        <v>1.539E-5</v>
      </c>
      <c r="R533" s="87">
        <v>0</v>
      </c>
      <c r="S533" s="87">
        <v>0</v>
      </c>
      <c r="T533" s="127">
        <v>97060000</v>
      </c>
      <c r="U533" s="127">
        <v>97060000</v>
      </c>
      <c r="V533" s="127">
        <v>621900000</v>
      </c>
      <c r="W533" s="127">
        <v>621900000</v>
      </c>
      <c r="X533" s="87">
        <v>0</v>
      </c>
      <c r="Y533" s="87">
        <v>0</v>
      </c>
      <c r="Z533" s="127">
        <v>74690000</v>
      </c>
      <c r="AA533" s="127">
        <v>9.2439999999999999E-7</v>
      </c>
      <c r="AB533" s="127">
        <v>3233000000</v>
      </c>
      <c r="AC533" s="87">
        <v>0.65</v>
      </c>
      <c r="AD533" s="87" t="s">
        <v>156</v>
      </c>
      <c r="AE533" s="87" t="s">
        <v>157</v>
      </c>
      <c r="AF533" s="87" t="s">
        <v>158</v>
      </c>
      <c r="AG533" s="87" t="s">
        <v>159</v>
      </c>
      <c r="AH533" s="87" t="s">
        <v>160</v>
      </c>
      <c r="AI533" s="87" t="s">
        <v>161</v>
      </c>
      <c r="AJ533" s="87" t="s">
        <v>162</v>
      </c>
      <c r="AK533" s="87">
        <v>0</v>
      </c>
      <c r="AL533" s="87">
        <v>0</v>
      </c>
      <c r="AM533" s="87" t="s">
        <v>142</v>
      </c>
      <c r="AY533" s="133">
        <f t="shared" ref="AY533" si="537">IF(J533="", "", INT(J533))</f>
        <v>266</v>
      </c>
      <c r="AZ533" s="87">
        <f t="shared" si="518"/>
        <v>85</v>
      </c>
      <c r="BA533" s="87">
        <f t="shared" si="519"/>
        <v>209</v>
      </c>
      <c r="BB533" s="87">
        <f t="shared" si="520"/>
        <v>266</v>
      </c>
      <c r="BC533" s="87">
        <f t="shared" si="521"/>
        <v>266</v>
      </c>
      <c r="BD533" s="87" t="str">
        <f t="shared" si="522"/>
        <v>1c</v>
      </c>
      <c r="BE533" s="87" t="str">
        <f t="shared" si="523"/>
        <v>0</v>
      </c>
      <c r="BG533" s="87">
        <f t="shared" si="524"/>
        <v>266</v>
      </c>
      <c r="BH533" s="127" t="str">
        <f t="shared" si="525"/>
        <v>2.10E+11</v>
      </c>
      <c r="BI533" s="127" t="str">
        <f t="shared" si="526"/>
        <v>8.08E+10</v>
      </c>
      <c r="BJ533" s="87" t="str">
        <f t="shared" si="527"/>
        <v>7850</v>
      </c>
      <c r="BK533" s="87">
        <f t="shared" si="528"/>
        <v>0.5</v>
      </c>
      <c r="BL533" s="87">
        <f t="shared" si="529"/>
        <v>0.01</v>
      </c>
    </row>
    <row r="534" spans="2:64" ht="12.75">
      <c r="B534" s="142"/>
      <c r="C534" s="142"/>
      <c r="D534" s="142"/>
      <c r="E534" s="142"/>
      <c r="F534" s="142"/>
      <c r="G534" s="142"/>
      <c r="J534" s="87">
        <f t="shared" si="495"/>
        <v>266.2</v>
      </c>
      <c r="K534" s="126">
        <v>209</v>
      </c>
      <c r="L534" s="87">
        <v>0.5</v>
      </c>
      <c r="M534" s="87">
        <v>10</v>
      </c>
      <c r="N534" s="87" t="s">
        <v>154</v>
      </c>
      <c r="O534" s="87" t="s">
        <v>155</v>
      </c>
      <c r="P534" s="87">
        <v>0</v>
      </c>
      <c r="Q534" s="127">
        <v>1.539E-5</v>
      </c>
      <c r="R534" s="87">
        <v>0</v>
      </c>
      <c r="S534" s="87">
        <v>0</v>
      </c>
      <c r="T534" s="127">
        <v>97060000</v>
      </c>
      <c r="U534" s="127">
        <v>97060000</v>
      </c>
      <c r="V534" s="127">
        <v>621900000</v>
      </c>
      <c r="W534" s="127">
        <v>621900000</v>
      </c>
      <c r="X534" s="87">
        <v>0</v>
      </c>
      <c r="Y534" s="87">
        <v>0</v>
      </c>
      <c r="Z534" s="127">
        <v>74690000</v>
      </c>
      <c r="AA534" s="127">
        <v>9.2439999999999999E-7</v>
      </c>
      <c r="AB534" s="127">
        <v>3233000000</v>
      </c>
      <c r="AC534" s="87">
        <v>0.65</v>
      </c>
      <c r="AD534" s="87" t="s">
        <v>156</v>
      </c>
      <c r="AE534" s="87" t="s">
        <v>157</v>
      </c>
      <c r="AF534" s="87" t="s">
        <v>158</v>
      </c>
      <c r="AG534" s="87" t="s">
        <v>159</v>
      </c>
      <c r="AH534" s="87" t="s">
        <v>160</v>
      </c>
      <c r="AI534" s="87" t="s">
        <v>161</v>
      </c>
      <c r="AJ534" s="87" t="s">
        <v>162</v>
      </c>
      <c r="AK534" s="87">
        <v>0</v>
      </c>
      <c r="AL534" s="87">
        <v>0</v>
      </c>
      <c r="AM534" s="87" t="s">
        <v>142</v>
      </c>
      <c r="AY534" s="133"/>
      <c r="AZ534" s="87" t="str">
        <f t="shared" si="518"/>
        <v/>
      </c>
      <c r="BA534" s="87" t="str">
        <f t="shared" si="519"/>
        <v/>
      </c>
      <c r="BB534" s="87" t="str">
        <f t="shared" si="520"/>
        <v/>
      </c>
      <c r="BC534" s="87" t="str">
        <f t="shared" si="521"/>
        <v/>
      </c>
      <c r="BD534" s="87" t="str">
        <f t="shared" si="522"/>
        <v/>
      </c>
      <c r="BE534" s="87" t="str">
        <f t="shared" si="523"/>
        <v/>
      </c>
      <c r="BG534" s="87" t="str">
        <f t="shared" si="524"/>
        <v/>
      </c>
      <c r="BH534" s="127" t="str">
        <f t="shared" si="525"/>
        <v/>
      </c>
      <c r="BI534" s="127" t="str">
        <f t="shared" si="526"/>
        <v/>
      </c>
      <c r="BJ534" s="87" t="str">
        <f t="shared" si="527"/>
        <v/>
      </c>
      <c r="BK534" s="87" t="str">
        <f t="shared" si="528"/>
        <v/>
      </c>
      <c r="BL534" s="87" t="str">
        <f t="shared" si="529"/>
        <v/>
      </c>
    </row>
    <row r="535" spans="2:64" ht="12.75">
      <c r="B535" s="142"/>
      <c r="C535" s="142"/>
      <c r="D535" s="142"/>
      <c r="E535" s="142"/>
      <c r="F535" s="142"/>
      <c r="G535" s="142"/>
      <c r="J535" s="87">
        <f t="shared" si="495"/>
        <v>267.10000000000002</v>
      </c>
      <c r="K535" s="126">
        <v>209</v>
      </c>
      <c r="L535" s="87">
        <v>0.5</v>
      </c>
      <c r="M535" s="87">
        <v>10</v>
      </c>
      <c r="N535" s="87" t="s">
        <v>154</v>
      </c>
      <c r="O535" s="87" t="s">
        <v>155</v>
      </c>
      <c r="P535" s="87">
        <v>0</v>
      </c>
      <c r="Q535" s="127">
        <v>1.539E-5</v>
      </c>
      <c r="R535" s="87">
        <v>0</v>
      </c>
      <c r="S535" s="87">
        <v>0</v>
      </c>
      <c r="T535" s="127">
        <v>97060000</v>
      </c>
      <c r="U535" s="127">
        <v>97060000</v>
      </c>
      <c r="V535" s="127">
        <v>621900000</v>
      </c>
      <c r="W535" s="127">
        <v>621900000</v>
      </c>
      <c r="X535" s="87">
        <v>0</v>
      </c>
      <c r="Y535" s="87">
        <v>0</v>
      </c>
      <c r="Z535" s="127">
        <v>74690000</v>
      </c>
      <c r="AA535" s="127">
        <v>9.2439999999999999E-7</v>
      </c>
      <c r="AB535" s="127">
        <v>3233000000</v>
      </c>
      <c r="AC535" s="87">
        <v>0.65</v>
      </c>
      <c r="AD535" s="87" t="s">
        <v>156</v>
      </c>
      <c r="AE535" s="87" t="s">
        <v>157</v>
      </c>
      <c r="AF535" s="87" t="s">
        <v>158</v>
      </c>
      <c r="AG535" s="87" t="s">
        <v>159</v>
      </c>
      <c r="AH535" s="87" t="s">
        <v>160</v>
      </c>
      <c r="AI535" s="87" t="s">
        <v>161</v>
      </c>
      <c r="AJ535" s="87" t="s">
        <v>162</v>
      </c>
      <c r="AK535" s="87">
        <v>0</v>
      </c>
      <c r="AL535" s="87">
        <v>0</v>
      </c>
      <c r="AM535" s="87" t="s">
        <v>142</v>
      </c>
      <c r="AY535" s="133">
        <f t="shared" ref="AY535" si="538">IF(J535="", "", INT(J535))</f>
        <v>267</v>
      </c>
      <c r="AZ535" s="87">
        <f t="shared" si="518"/>
        <v>209</v>
      </c>
      <c r="BA535" s="87">
        <f t="shared" si="519"/>
        <v>210</v>
      </c>
      <c r="BB535" s="87">
        <f t="shared" si="520"/>
        <v>267</v>
      </c>
      <c r="BC535" s="87">
        <f t="shared" si="521"/>
        <v>267</v>
      </c>
      <c r="BD535" s="87" t="str">
        <f t="shared" si="522"/>
        <v>1c</v>
      </c>
      <c r="BE535" s="87" t="str">
        <f t="shared" si="523"/>
        <v>0</v>
      </c>
      <c r="BG535" s="87">
        <f t="shared" si="524"/>
        <v>267</v>
      </c>
      <c r="BH535" s="127" t="str">
        <f t="shared" si="525"/>
        <v>2.10E+11</v>
      </c>
      <c r="BI535" s="127" t="str">
        <f t="shared" si="526"/>
        <v>8.08E+10</v>
      </c>
      <c r="BJ535" s="87" t="str">
        <f t="shared" si="527"/>
        <v>7850</v>
      </c>
      <c r="BK535" s="87">
        <f t="shared" si="528"/>
        <v>0.5</v>
      </c>
      <c r="BL535" s="87">
        <f t="shared" si="529"/>
        <v>0.01</v>
      </c>
    </row>
    <row r="536" spans="2:64" ht="12.75">
      <c r="B536" s="142"/>
      <c r="C536" s="142"/>
      <c r="D536" s="142"/>
      <c r="E536" s="142"/>
      <c r="F536" s="142"/>
      <c r="G536" s="142"/>
      <c r="J536" s="87">
        <f t="shared" si="495"/>
        <v>267.2</v>
      </c>
      <c r="K536" s="126">
        <v>210</v>
      </c>
      <c r="L536" s="87">
        <v>0.5</v>
      </c>
      <c r="M536" s="87">
        <v>10</v>
      </c>
      <c r="N536" s="87" t="s">
        <v>154</v>
      </c>
      <c r="O536" s="87" t="s">
        <v>155</v>
      </c>
      <c r="P536" s="87">
        <v>0</v>
      </c>
      <c r="Q536" s="127">
        <v>1.539E-5</v>
      </c>
      <c r="R536" s="87">
        <v>0</v>
      </c>
      <c r="S536" s="87">
        <v>0</v>
      </c>
      <c r="T536" s="127">
        <v>97060000</v>
      </c>
      <c r="U536" s="127">
        <v>97060000</v>
      </c>
      <c r="V536" s="127">
        <v>621900000</v>
      </c>
      <c r="W536" s="127">
        <v>621900000</v>
      </c>
      <c r="X536" s="87">
        <v>0</v>
      </c>
      <c r="Y536" s="87">
        <v>0</v>
      </c>
      <c r="Z536" s="127">
        <v>74690000</v>
      </c>
      <c r="AA536" s="127">
        <v>9.2439999999999999E-7</v>
      </c>
      <c r="AB536" s="127">
        <v>3233000000</v>
      </c>
      <c r="AC536" s="87">
        <v>0.65</v>
      </c>
      <c r="AD536" s="87" t="s">
        <v>156</v>
      </c>
      <c r="AE536" s="87" t="s">
        <v>157</v>
      </c>
      <c r="AF536" s="87" t="s">
        <v>158</v>
      </c>
      <c r="AG536" s="87" t="s">
        <v>159</v>
      </c>
      <c r="AH536" s="87" t="s">
        <v>160</v>
      </c>
      <c r="AI536" s="87" t="s">
        <v>161</v>
      </c>
      <c r="AJ536" s="87" t="s">
        <v>162</v>
      </c>
      <c r="AK536" s="87">
        <v>0</v>
      </c>
      <c r="AL536" s="87">
        <v>0</v>
      </c>
      <c r="AM536" s="87" t="s">
        <v>142</v>
      </c>
      <c r="AY536" s="133"/>
      <c r="AZ536" s="87" t="str">
        <f t="shared" si="518"/>
        <v/>
      </c>
      <c r="BA536" s="87" t="str">
        <f t="shared" si="519"/>
        <v/>
      </c>
      <c r="BB536" s="87" t="str">
        <f t="shared" si="520"/>
        <v/>
      </c>
      <c r="BC536" s="87" t="str">
        <f t="shared" si="521"/>
        <v/>
      </c>
      <c r="BD536" s="87" t="str">
        <f t="shared" si="522"/>
        <v/>
      </c>
      <c r="BE536" s="87" t="str">
        <f t="shared" si="523"/>
        <v/>
      </c>
      <c r="BG536" s="87" t="str">
        <f t="shared" si="524"/>
        <v/>
      </c>
      <c r="BH536" s="127" t="str">
        <f t="shared" si="525"/>
        <v/>
      </c>
      <c r="BI536" s="127" t="str">
        <f t="shared" si="526"/>
        <v/>
      </c>
      <c r="BJ536" s="87" t="str">
        <f t="shared" si="527"/>
        <v/>
      </c>
      <c r="BK536" s="87" t="str">
        <f t="shared" si="528"/>
        <v/>
      </c>
      <c r="BL536" s="87" t="str">
        <f t="shared" si="529"/>
        <v/>
      </c>
    </row>
    <row r="537" spans="2:64" ht="12.75">
      <c r="B537" s="142"/>
      <c r="C537" s="142"/>
      <c r="D537" s="142"/>
      <c r="E537" s="142"/>
      <c r="F537" s="142"/>
      <c r="G537" s="142"/>
      <c r="J537" s="87">
        <f t="shared" si="495"/>
        <v>268.10000000000002</v>
      </c>
      <c r="K537" s="126">
        <v>210</v>
      </c>
      <c r="L537" s="87">
        <v>0.5</v>
      </c>
      <c r="M537" s="87">
        <v>10</v>
      </c>
      <c r="N537" s="87" t="s">
        <v>154</v>
      </c>
      <c r="O537" s="87" t="s">
        <v>155</v>
      </c>
      <c r="P537" s="87">
        <v>0</v>
      </c>
      <c r="Q537" s="127">
        <v>1.539E-5</v>
      </c>
      <c r="R537" s="87">
        <v>0</v>
      </c>
      <c r="S537" s="87">
        <v>0</v>
      </c>
      <c r="T537" s="127">
        <v>97060000</v>
      </c>
      <c r="U537" s="127">
        <v>97060000</v>
      </c>
      <c r="V537" s="127">
        <v>621900000</v>
      </c>
      <c r="W537" s="127">
        <v>621900000</v>
      </c>
      <c r="X537" s="87">
        <v>0</v>
      </c>
      <c r="Y537" s="87">
        <v>0</v>
      </c>
      <c r="Z537" s="127">
        <v>74690000</v>
      </c>
      <c r="AA537" s="127">
        <v>9.2439999999999999E-7</v>
      </c>
      <c r="AB537" s="127">
        <v>3233000000</v>
      </c>
      <c r="AC537" s="87">
        <v>0.65</v>
      </c>
      <c r="AD537" s="87" t="s">
        <v>156</v>
      </c>
      <c r="AE537" s="87" t="s">
        <v>157</v>
      </c>
      <c r="AF537" s="87" t="s">
        <v>158</v>
      </c>
      <c r="AG537" s="87" t="s">
        <v>159</v>
      </c>
      <c r="AH537" s="87" t="s">
        <v>160</v>
      </c>
      <c r="AI537" s="87" t="s">
        <v>161</v>
      </c>
      <c r="AJ537" s="87" t="s">
        <v>162</v>
      </c>
      <c r="AK537" s="87">
        <v>0</v>
      </c>
      <c r="AL537" s="87">
        <v>0</v>
      </c>
      <c r="AM537" s="87" t="s">
        <v>142</v>
      </c>
      <c r="AY537" s="133">
        <f t="shared" ref="AY537" si="539">IF(J537="", "", INT(J537))</f>
        <v>268</v>
      </c>
      <c r="AZ537" s="87">
        <f t="shared" si="518"/>
        <v>210</v>
      </c>
      <c r="BA537" s="87">
        <f t="shared" si="519"/>
        <v>145</v>
      </c>
      <c r="BB537" s="87">
        <f t="shared" si="520"/>
        <v>268</v>
      </c>
      <c r="BC537" s="87">
        <f t="shared" si="521"/>
        <v>268</v>
      </c>
      <c r="BD537" s="87" t="str">
        <f t="shared" si="522"/>
        <v>1c</v>
      </c>
      <c r="BE537" s="87" t="str">
        <f t="shared" si="523"/>
        <v>0</v>
      </c>
      <c r="BG537" s="87">
        <f t="shared" si="524"/>
        <v>268</v>
      </c>
      <c r="BH537" s="127" t="str">
        <f t="shared" si="525"/>
        <v>2.10E+11</v>
      </c>
      <c r="BI537" s="127" t="str">
        <f t="shared" si="526"/>
        <v>8.08E+10</v>
      </c>
      <c r="BJ537" s="87" t="str">
        <f t="shared" si="527"/>
        <v>7850</v>
      </c>
      <c r="BK537" s="87">
        <f t="shared" si="528"/>
        <v>0.5</v>
      </c>
      <c r="BL537" s="87">
        <f t="shared" si="529"/>
        <v>0.01</v>
      </c>
    </row>
    <row r="538" spans="2:64" ht="12.75">
      <c r="B538" s="142"/>
      <c r="C538" s="142"/>
      <c r="D538" s="142"/>
      <c r="E538" s="142"/>
      <c r="F538" s="142"/>
      <c r="G538" s="142"/>
      <c r="J538" s="87">
        <f t="shared" si="495"/>
        <v>268.2</v>
      </c>
      <c r="K538" s="126">
        <v>145</v>
      </c>
      <c r="L538" s="87">
        <v>0.5</v>
      </c>
      <c r="M538" s="87">
        <v>10</v>
      </c>
      <c r="N538" s="87" t="s">
        <v>154</v>
      </c>
      <c r="O538" s="87" t="s">
        <v>155</v>
      </c>
      <c r="P538" s="87">
        <v>0</v>
      </c>
      <c r="Q538" s="127">
        <v>1.539E-5</v>
      </c>
      <c r="R538" s="87">
        <v>0</v>
      </c>
      <c r="S538" s="87">
        <v>0</v>
      </c>
      <c r="T538" s="127">
        <v>97060000</v>
      </c>
      <c r="U538" s="127">
        <v>97060000</v>
      </c>
      <c r="V538" s="127">
        <v>621900000</v>
      </c>
      <c r="W538" s="127">
        <v>621900000</v>
      </c>
      <c r="X538" s="87">
        <v>0</v>
      </c>
      <c r="Y538" s="87">
        <v>0</v>
      </c>
      <c r="Z538" s="127">
        <v>74690000</v>
      </c>
      <c r="AA538" s="127">
        <v>9.2439999999999999E-7</v>
      </c>
      <c r="AB538" s="127">
        <v>3233000000</v>
      </c>
      <c r="AC538" s="87">
        <v>0.65</v>
      </c>
      <c r="AD538" s="87" t="s">
        <v>156</v>
      </c>
      <c r="AE538" s="87" t="s">
        <v>157</v>
      </c>
      <c r="AF538" s="87" t="s">
        <v>158</v>
      </c>
      <c r="AG538" s="87" t="s">
        <v>159</v>
      </c>
      <c r="AH538" s="87" t="s">
        <v>160</v>
      </c>
      <c r="AI538" s="87" t="s">
        <v>161</v>
      </c>
      <c r="AJ538" s="87" t="s">
        <v>162</v>
      </c>
      <c r="AK538" s="87">
        <v>0</v>
      </c>
      <c r="AL538" s="87">
        <v>0</v>
      </c>
      <c r="AM538" s="87" t="s">
        <v>142</v>
      </c>
      <c r="AY538" s="133"/>
      <c r="AZ538" s="87" t="str">
        <f t="shared" si="518"/>
        <v/>
      </c>
      <c r="BA538" s="87" t="str">
        <f t="shared" si="519"/>
        <v/>
      </c>
      <c r="BB538" s="87" t="str">
        <f t="shared" si="520"/>
        <v/>
      </c>
      <c r="BC538" s="87" t="str">
        <f t="shared" si="521"/>
        <v/>
      </c>
      <c r="BD538" s="87" t="str">
        <f t="shared" si="522"/>
        <v/>
      </c>
      <c r="BE538" s="87" t="str">
        <f t="shared" si="523"/>
        <v/>
      </c>
      <c r="BG538" s="87" t="str">
        <f t="shared" si="524"/>
        <v/>
      </c>
      <c r="BH538" s="127" t="str">
        <f t="shared" si="525"/>
        <v/>
      </c>
      <c r="BI538" s="127" t="str">
        <f t="shared" si="526"/>
        <v/>
      </c>
      <c r="BJ538" s="87" t="str">
        <f t="shared" si="527"/>
        <v/>
      </c>
      <c r="BK538" s="87" t="str">
        <f t="shared" si="528"/>
        <v/>
      </c>
      <c r="BL538" s="87" t="str">
        <f t="shared" si="529"/>
        <v/>
      </c>
    </row>
    <row r="539" spans="2:64" ht="12.75">
      <c r="B539" s="142"/>
      <c r="C539" s="142"/>
      <c r="D539" s="142"/>
      <c r="E539" s="142"/>
      <c r="F539" s="142"/>
      <c r="G539" s="142"/>
      <c r="J539" s="87">
        <f t="shared" ref="J539:J602" si="540">J537+1</f>
        <v>269.10000000000002</v>
      </c>
      <c r="K539" s="126">
        <v>88</v>
      </c>
      <c r="L539" s="87">
        <v>0.5</v>
      </c>
      <c r="M539" s="87">
        <v>10</v>
      </c>
      <c r="N539" s="87" t="s">
        <v>154</v>
      </c>
      <c r="O539" s="87" t="s">
        <v>155</v>
      </c>
      <c r="P539" s="87">
        <v>0</v>
      </c>
      <c r="Q539" s="127">
        <v>1.539E-5</v>
      </c>
      <c r="R539" s="87">
        <v>0</v>
      </c>
      <c r="S539" s="87">
        <v>0</v>
      </c>
      <c r="T539" s="127">
        <v>97060000</v>
      </c>
      <c r="U539" s="127">
        <v>97060000</v>
      </c>
      <c r="V539" s="127">
        <v>621900000</v>
      </c>
      <c r="W539" s="127">
        <v>621900000</v>
      </c>
      <c r="X539" s="87">
        <v>0</v>
      </c>
      <c r="Y539" s="87">
        <v>0</v>
      </c>
      <c r="Z539" s="127">
        <v>74690000</v>
      </c>
      <c r="AA539" s="127">
        <v>9.2439999999999999E-7</v>
      </c>
      <c r="AB539" s="127">
        <v>3233000000</v>
      </c>
      <c r="AC539" s="87">
        <v>0.65</v>
      </c>
      <c r="AD539" s="87" t="s">
        <v>156</v>
      </c>
      <c r="AE539" s="87" t="s">
        <v>157</v>
      </c>
      <c r="AF539" s="87" t="s">
        <v>158</v>
      </c>
      <c r="AG539" s="87" t="s">
        <v>159</v>
      </c>
      <c r="AH539" s="87" t="s">
        <v>160</v>
      </c>
      <c r="AI539" s="87" t="s">
        <v>161</v>
      </c>
      <c r="AJ539" s="87" t="s">
        <v>162</v>
      </c>
      <c r="AK539" s="87">
        <v>0</v>
      </c>
      <c r="AL539" s="87">
        <v>0</v>
      </c>
      <c r="AM539" s="87" t="s">
        <v>142</v>
      </c>
      <c r="AY539" s="133">
        <f t="shared" ref="AY539" si="541">IF(J539="", "", INT(J539))</f>
        <v>269</v>
      </c>
      <c r="AZ539" s="87">
        <f t="shared" si="518"/>
        <v>88</v>
      </c>
      <c r="BA539" s="87">
        <f t="shared" si="519"/>
        <v>211</v>
      </c>
      <c r="BB539" s="87">
        <f t="shared" si="520"/>
        <v>269</v>
      </c>
      <c r="BC539" s="87">
        <f t="shared" si="521"/>
        <v>269</v>
      </c>
      <c r="BD539" s="87" t="str">
        <f t="shared" si="522"/>
        <v>1c</v>
      </c>
      <c r="BE539" s="87" t="str">
        <f t="shared" si="523"/>
        <v>0</v>
      </c>
      <c r="BG539" s="87">
        <f t="shared" si="524"/>
        <v>269</v>
      </c>
      <c r="BH539" s="127" t="str">
        <f t="shared" si="525"/>
        <v>2.10E+11</v>
      </c>
      <c r="BI539" s="127" t="str">
        <f t="shared" si="526"/>
        <v>8.08E+10</v>
      </c>
      <c r="BJ539" s="87" t="str">
        <f t="shared" si="527"/>
        <v>7850</v>
      </c>
      <c r="BK539" s="87">
        <f t="shared" si="528"/>
        <v>0.5</v>
      </c>
      <c r="BL539" s="87">
        <f t="shared" si="529"/>
        <v>0.01</v>
      </c>
    </row>
    <row r="540" spans="2:64" ht="12.75">
      <c r="B540" s="142"/>
      <c r="C540" s="142"/>
      <c r="D540" s="142"/>
      <c r="E540" s="142"/>
      <c r="F540" s="142"/>
      <c r="G540" s="142"/>
      <c r="J540" s="87">
        <f t="shared" si="540"/>
        <v>269.2</v>
      </c>
      <c r="K540" s="126">
        <v>211</v>
      </c>
      <c r="L540" s="87">
        <v>0.5</v>
      </c>
      <c r="M540" s="87">
        <v>10</v>
      </c>
      <c r="N540" s="87" t="s">
        <v>154</v>
      </c>
      <c r="O540" s="87" t="s">
        <v>155</v>
      </c>
      <c r="P540" s="87">
        <v>0</v>
      </c>
      <c r="Q540" s="127">
        <v>1.539E-5</v>
      </c>
      <c r="R540" s="87">
        <v>0</v>
      </c>
      <c r="S540" s="87">
        <v>0</v>
      </c>
      <c r="T540" s="127">
        <v>97060000</v>
      </c>
      <c r="U540" s="127">
        <v>97060000</v>
      </c>
      <c r="V540" s="127">
        <v>621900000</v>
      </c>
      <c r="W540" s="127">
        <v>621900000</v>
      </c>
      <c r="X540" s="87">
        <v>0</v>
      </c>
      <c r="Y540" s="87">
        <v>0</v>
      </c>
      <c r="Z540" s="127">
        <v>74690000</v>
      </c>
      <c r="AA540" s="127">
        <v>9.2439999999999999E-7</v>
      </c>
      <c r="AB540" s="127">
        <v>3233000000</v>
      </c>
      <c r="AC540" s="87">
        <v>0.65</v>
      </c>
      <c r="AD540" s="87" t="s">
        <v>156</v>
      </c>
      <c r="AE540" s="87" t="s">
        <v>157</v>
      </c>
      <c r="AF540" s="87" t="s">
        <v>158</v>
      </c>
      <c r="AG540" s="87" t="s">
        <v>159</v>
      </c>
      <c r="AH540" s="87" t="s">
        <v>160</v>
      </c>
      <c r="AI540" s="87" t="s">
        <v>161</v>
      </c>
      <c r="AJ540" s="87" t="s">
        <v>162</v>
      </c>
      <c r="AK540" s="87">
        <v>0</v>
      </c>
      <c r="AL540" s="87">
        <v>0</v>
      </c>
      <c r="AM540" s="87" t="s">
        <v>142</v>
      </c>
      <c r="AY540" s="133"/>
      <c r="AZ540" s="87" t="str">
        <f t="shared" si="518"/>
        <v/>
      </c>
      <c r="BA540" s="87" t="str">
        <f t="shared" si="519"/>
        <v/>
      </c>
      <c r="BB540" s="87" t="str">
        <f t="shared" si="520"/>
        <v/>
      </c>
      <c r="BC540" s="87" t="str">
        <f t="shared" si="521"/>
        <v/>
      </c>
      <c r="BD540" s="87" t="str">
        <f t="shared" si="522"/>
        <v/>
      </c>
      <c r="BE540" s="87" t="str">
        <f t="shared" si="523"/>
        <v/>
      </c>
      <c r="BG540" s="87" t="str">
        <f t="shared" si="524"/>
        <v/>
      </c>
      <c r="BH540" s="127" t="str">
        <f t="shared" si="525"/>
        <v/>
      </c>
      <c r="BI540" s="127" t="str">
        <f t="shared" si="526"/>
        <v/>
      </c>
      <c r="BJ540" s="87" t="str">
        <f t="shared" si="527"/>
        <v/>
      </c>
      <c r="BK540" s="87" t="str">
        <f t="shared" si="528"/>
        <v/>
      </c>
      <c r="BL540" s="87" t="str">
        <f t="shared" si="529"/>
        <v/>
      </c>
    </row>
    <row r="541" spans="2:64" ht="12.75">
      <c r="B541" s="142"/>
      <c r="C541" s="142"/>
      <c r="D541" s="142"/>
      <c r="E541" s="142"/>
      <c r="F541" s="142"/>
      <c r="G541" s="142"/>
      <c r="J541" s="87">
        <f t="shared" si="540"/>
        <v>270.10000000000002</v>
      </c>
      <c r="K541" s="126">
        <v>211</v>
      </c>
      <c r="L541" s="87">
        <v>0.5</v>
      </c>
      <c r="M541" s="87">
        <v>10</v>
      </c>
      <c r="N541" s="87" t="s">
        <v>154</v>
      </c>
      <c r="O541" s="87" t="s">
        <v>155</v>
      </c>
      <c r="P541" s="87">
        <v>0</v>
      </c>
      <c r="Q541" s="127">
        <v>1.539E-5</v>
      </c>
      <c r="R541" s="87">
        <v>0</v>
      </c>
      <c r="S541" s="87">
        <v>0</v>
      </c>
      <c r="T541" s="127">
        <v>97060000</v>
      </c>
      <c r="U541" s="127">
        <v>97060000</v>
      </c>
      <c r="V541" s="127">
        <v>621900000</v>
      </c>
      <c r="W541" s="127">
        <v>621900000</v>
      </c>
      <c r="X541" s="87">
        <v>0</v>
      </c>
      <c r="Y541" s="87">
        <v>0</v>
      </c>
      <c r="Z541" s="127">
        <v>74690000</v>
      </c>
      <c r="AA541" s="127">
        <v>9.2439999999999999E-7</v>
      </c>
      <c r="AB541" s="127">
        <v>3233000000</v>
      </c>
      <c r="AC541" s="87">
        <v>0.65</v>
      </c>
      <c r="AD541" s="87" t="s">
        <v>156</v>
      </c>
      <c r="AE541" s="87" t="s">
        <v>157</v>
      </c>
      <c r="AF541" s="87" t="s">
        <v>158</v>
      </c>
      <c r="AG541" s="87" t="s">
        <v>159</v>
      </c>
      <c r="AH541" s="87" t="s">
        <v>160</v>
      </c>
      <c r="AI541" s="87" t="s">
        <v>161</v>
      </c>
      <c r="AJ541" s="87" t="s">
        <v>162</v>
      </c>
      <c r="AK541" s="87">
        <v>0</v>
      </c>
      <c r="AL541" s="87">
        <v>0</v>
      </c>
      <c r="AM541" s="87" t="s">
        <v>142</v>
      </c>
      <c r="AY541" s="133">
        <f t="shared" ref="AY541" si="542">IF(J541="", "", INT(J541))</f>
        <v>270</v>
      </c>
      <c r="AZ541" s="87">
        <f t="shared" si="518"/>
        <v>211</v>
      </c>
      <c r="BA541" s="87">
        <f t="shared" si="519"/>
        <v>212</v>
      </c>
      <c r="BB541" s="87">
        <f t="shared" si="520"/>
        <v>270</v>
      </c>
      <c r="BC541" s="87">
        <f t="shared" si="521"/>
        <v>270</v>
      </c>
      <c r="BD541" s="87" t="str">
        <f t="shared" si="522"/>
        <v>1c</v>
      </c>
      <c r="BE541" s="87" t="str">
        <f t="shared" si="523"/>
        <v>0</v>
      </c>
      <c r="BG541" s="87">
        <f t="shared" si="524"/>
        <v>270</v>
      </c>
      <c r="BH541" s="127" t="str">
        <f t="shared" si="525"/>
        <v>2.10E+11</v>
      </c>
      <c r="BI541" s="127" t="str">
        <f t="shared" si="526"/>
        <v>8.08E+10</v>
      </c>
      <c r="BJ541" s="87" t="str">
        <f t="shared" si="527"/>
        <v>7850</v>
      </c>
      <c r="BK541" s="87">
        <f t="shared" si="528"/>
        <v>0.5</v>
      </c>
      <c r="BL541" s="87">
        <f t="shared" si="529"/>
        <v>0.01</v>
      </c>
    </row>
    <row r="542" spans="2:64" ht="12.75">
      <c r="B542" s="142"/>
      <c r="C542" s="142"/>
      <c r="D542" s="142"/>
      <c r="E542" s="142"/>
      <c r="F542" s="142"/>
      <c r="G542" s="142"/>
      <c r="J542" s="87">
        <f t="shared" si="540"/>
        <v>270.2</v>
      </c>
      <c r="K542" s="126">
        <v>212</v>
      </c>
      <c r="L542" s="87">
        <v>0.5</v>
      </c>
      <c r="M542" s="87">
        <v>10</v>
      </c>
      <c r="N542" s="87" t="s">
        <v>154</v>
      </c>
      <c r="O542" s="87" t="s">
        <v>155</v>
      </c>
      <c r="P542" s="87">
        <v>0</v>
      </c>
      <c r="Q542" s="127">
        <v>1.539E-5</v>
      </c>
      <c r="R542" s="87">
        <v>0</v>
      </c>
      <c r="S542" s="87">
        <v>0</v>
      </c>
      <c r="T542" s="127">
        <v>97060000</v>
      </c>
      <c r="U542" s="127">
        <v>97060000</v>
      </c>
      <c r="V542" s="127">
        <v>621900000</v>
      </c>
      <c r="W542" s="127">
        <v>621900000</v>
      </c>
      <c r="X542" s="87">
        <v>0</v>
      </c>
      <c r="Y542" s="87">
        <v>0</v>
      </c>
      <c r="Z542" s="127">
        <v>74690000</v>
      </c>
      <c r="AA542" s="127">
        <v>9.2439999999999999E-7</v>
      </c>
      <c r="AB542" s="127">
        <v>3233000000</v>
      </c>
      <c r="AC542" s="87">
        <v>0.65</v>
      </c>
      <c r="AD542" s="87" t="s">
        <v>156</v>
      </c>
      <c r="AE542" s="87" t="s">
        <v>157</v>
      </c>
      <c r="AF542" s="87" t="s">
        <v>158</v>
      </c>
      <c r="AG542" s="87" t="s">
        <v>159</v>
      </c>
      <c r="AH542" s="87" t="s">
        <v>160</v>
      </c>
      <c r="AI542" s="87" t="s">
        <v>161</v>
      </c>
      <c r="AJ542" s="87" t="s">
        <v>162</v>
      </c>
      <c r="AK542" s="87">
        <v>0</v>
      </c>
      <c r="AL542" s="87">
        <v>0</v>
      </c>
      <c r="AM542" s="87" t="s">
        <v>142</v>
      </c>
      <c r="AY542" s="133"/>
      <c r="AZ542" s="87" t="str">
        <f t="shared" si="518"/>
        <v/>
      </c>
      <c r="BA542" s="87" t="str">
        <f t="shared" si="519"/>
        <v/>
      </c>
      <c r="BB542" s="87" t="str">
        <f t="shared" si="520"/>
        <v/>
      </c>
      <c r="BC542" s="87" t="str">
        <f t="shared" si="521"/>
        <v/>
      </c>
      <c r="BD542" s="87" t="str">
        <f t="shared" si="522"/>
        <v/>
      </c>
      <c r="BE542" s="87" t="str">
        <f t="shared" si="523"/>
        <v/>
      </c>
      <c r="BG542" s="87" t="str">
        <f t="shared" si="524"/>
        <v/>
      </c>
      <c r="BH542" s="127" t="str">
        <f t="shared" si="525"/>
        <v/>
      </c>
      <c r="BI542" s="127" t="str">
        <f t="shared" si="526"/>
        <v/>
      </c>
      <c r="BJ542" s="87" t="str">
        <f t="shared" si="527"/>
        <v/>
      </c>
      <c r="BK542" s="87" t="str">
        <f t="shared" si="528"/>
        <v/>
      </c>
      <c r="BL542" s="87" t="str">
        <f t="shared" si="529"/>
        <v/>
      </c>
    </row>
    <row r="543" spans="2:64" ht="12.75">
      <c r="B543" s="142"/>
      <c r="C543" s="142"/>
      <c r="D543" s="142"/>
      <c r="E543" s="142"/>
      <c r="F543" s="142"/>
      <c r="G543" s="142"/>
      <c r="J543" s="87">
        <f t="shared" si="540"/>
        <v>271.10000000000002</v>
      </c>
      <c r="K543" s="126">
        <v>212</v>
      </c>
      <c r="L543" s="87">
        <v>0.5</v>
      </c>
      <c r="M543" s="87">
        <v>10</v>
      </c>
      <c r="N543" s="87" t="s">
        <v>154</v>
      </c>
      <c r="O543" s="87" t="s">
        <v>155</v>
      </c>
      <c r="P543" s="87">
        <v>0</v>
      </c>
      <c r="Q543" s="127">
        <v>1.539E-5</v>
      </c>
      <c r="R543" s="87">
        <v>0</v>
      </c>
      <c r="S543" s="87">
        <v>0</v>
      </c>
      <c r="T543" s="127">
        <v>97060000</v>
      </c>
      <c r="U543" s="127">
        <v>97060000</v>
      </c>
      <c r="V543" s="127">
        <v>621900000</v>
      </c>
      <c r="W543" s="127">
        <v>621900000</v>
      </c>
      <c r="X543" s="87">
        <v>0</v>
      </c>
      <c r="Y543" s="87">
        <v>0</v>
      </c>
      <c r="Z543" s="127">
        <v>74690000</v>
      </c>
      <c r="AA543" s="127">
        <v>9.2439999999999999E-7</v>
      </c>
      <c r="AB543" s="127">
        <v>3233000000</v>
      </c>
      <c r="AC543" s="87">
        <v>0.65</v>
      </c>
      <c r="AD543" s="87" t="s">
        <v>156</v>
      </c>
      <c r="AE543" s="87" t="s">
        <v>157</v>
      </c>
      <c r="AF543" s="87" t="s">
        <v>158</v>
      </c>
      <c r="AG543" s="87" t="s">
        <v>159</v>
      </c>
      <c r="AH543" s="87" t="s">
        <v>160</v>
      </c>
      <c r="AI543" s="87" t="s">
        <v>161</v>
      </c>
      <c r="AJ543" s="87" t="s">
        <v>162</v>
      </c>
      <c r="AK543" s="87">
        <v>0</v>
      </c>
      <c r="AL543" s="87">
        <v>0</v>
      </c>
      <c r="AM543" s="87" t="s">
        <v>142</v>
      </c>
      <c r="AY543" s="133">
        <f t="shared" ref="AY543" si="543">IF(J543="", "", INT(J543))</f>
        <v>271</v>
      </c>
      <c r="AZ543" s="87">
        <f t="shared" si="518"/>
        <v>212</v>
      </c>
      <c r="BA543" s="87">
        <f t="shared" si="519"/>
        <v>148</v>
      </c>
      <c r="BB543" s="87">
        <f t="shared" si="520"/>
        <v>271</v>
      </c>
      <c r="BC543" s="87">
        <f t="shared" si="521"/>
        <v>271</v>
      </c>
      <c r="BD543" s="87" t="str">
        <f t="shared" si="522"/>
        <v>1c</v>
      </c>
      <c r="BE543" s="87" t="str">
        <f t="shared" si="523"/>
        <v>0</v>
      </c>
      <c r="BG543" s="87">
        <f t="shared" si="524"/>
        <v>271</v>
      </c>
      <c r="BH543" s="127" t="str">
        <f t="shared" si="525"/>
        <v>2.10E+11</v>
      </c>
      <c r="BI543" s="127" t="str">
        <f t="shared" si="526"/>
        <v>8.08E+10</v>
      </c>
      <c r="BJ543" s="87" t="str">
        <f t="shared" si="527"/>
        <v>7850</v>
      </c>
      <c r="BK543" s="87">
        <f t="shared" si="528"/>
        <v>0.5</v>
      </c>
      <c r="BL543" s="87">
        <f t="shared" si="529"/>
        <v>0.01</v>
      </c>
    </row>
    <row r="544" spans="2:64" ht="12.75">
      <c r="B544" s="142"/>
      <c r="C544" s="142"/>
      <c r="D544" s="142"/>
      <c r="E544" s="142"/>
      <c r="F544" s="142"/>
      <c r="G544" s="142"/>
      <c r="J544" s="87">
        <f t="shared" si="540"/>
        <v>271.2</v>
      </c>
      <c r="K544" s="126">
        <v>148</v>
      </c>
      <c r="L544" s="87">
        <v>0.5</v>
      </c>
      <c r="M544" s="87">
        <v>10</v>
      </c>
      <c r="N544" s="87" t="s">
        <v>154</v>
      </c>
      <c r="O544" s="87" t="s">
        <v>155</v>
      </c>
      <c r="P544" s="87">
        <v>0</v>
      </c>
      <c r="Q544" s="127">
        <v>1.539E-5</v>
      </c>
      <c r="R544" s="87">
        <v>0</v>
      </c>
      <c r="S544" s="87">
        <v>0</v>
      </c>
      <c r="T544" s="127">
        <v>97060000</v>
      </c>
      <c r="U544" s="127">
        <v>97060000</v>
      </c>
      <c r="V544" s="127">
        <v>621900000</v>
      </c>
      <c r="W544" s="127">
        <v>621900000</v>
      </c>
      <c r="X544" s="87">
        <v>0</v>
      </c>
      <c r="Y544" s="87">
        <v>0</v>
      </c>
      <c r="Z544" s="127">
        <v>74690000</v>
      </c>
      <c r="AA544" s="127">
        <v>9.2439999999999999E-7</v>
      </c>
      <c r="AB544" s="127">
        <v>3233000000</v>
      </c>
      <c r="AC544" s="87">
        <v>0.65</v>
      </c>
      <c r="AD544" s="87" t="s">
        <v>156</v>
      </c>
      <c r="AE544" s="87" t="s">
        <v>157</v>
      </c>
      <c r="AF544" s="87" t="s">
        <v>158</v>
      </c>
      <c r="AG544" s="87" t="s">
        <v>159</v>
      </c>
      <c r="AH544" s="87" t="s">
        <v>160</v>
      </c>
      <c r="AI544" s="87" t="s">
        <v>161</v>
      </c>
      <c r="AJ544" s="87" t="s">
        <v>162</v>
      </c>
      <c r="AK544" s="87">
        <v>0</v>
      </c>
      <c r="AL544" s="87">
        <v>0</v>
      </c>
      <c r="AM544" s="87" t="s">
        <v>142</v>
      </c>
      <c r="AY544" s="133"/>
      <c r="AZ544" s="87" t="str">
        <f t="shared" si="518"/>
        <v/>
      </c>
      <c r="BA544" s="87" t="str">
        <f t="shared" si="519"/>
        <v/>
      </c>
      <c r="BB544" s="87" t="str">
        <f t="shared" si="520"/>
        <v/>
      </c>
      <c r="BC544" s="87" t="str">
        <f t="shared" si="521"/>
        <v/>
      </c>
      <c r="BD544" s="87" t="str">
        <f t="shared" si="522"/>
        <v/>
      </c>
      <c r="BE544" s="87" t="str">
        <f t="shared" si="523"/>
        <v/>
      </c>
      <c r="BG544" s="87" t="str">
        <f t="shared" si="524"/>
        <v/>
      </c>
      <c r="BH544" s="127" t="str">
        <f t="shared" si="525"/>
        <v/>
      </c>
      <c r="BI544" s="127" t="str">
        <f t="shared" si="526"/>
        <v/>
      </c>
      <c r="BJ544" s="87" t="str">
        <f t="shared" si="527"/>
        <v/>
      </c>
      <c r="BK544" s="87" t="str">
        <f t="shared" si="528"/>
        <v/>
      </c>
      <c r="BL544" s="87" t="str">
        <f t="shared" si="529"/>
        <v/>
      </c>
    </row>
    <row r="545" spans="2:64" ht="12.75">
      <c r="B545" s="142"/>
      <c r="C545" s="142"/>
      <c r="D545" s="142"/>
      <c r="E545" s="142"/>
      <c r="F545" s="142"/>
      <c r="G545" s="142"/>
      <c r="J545" s="87">
        <f t="shared" si="540"/>
        <v>272.10000000000002</v>
      </c>
      <c r="K545" s="126">
        <v>93</v>
      </c>
      <c r="L545" s="87">
        <v>0.5</v>
      </c>
      <c r="M545" s="87">
        <v>10</v>
      </c>
      <c r="N545" s="87" t="s">
        <v>154</v>
      </c>
      <c r="O545" s="87" t="s">
        <v>155</v>
      </c>
      <c r="P545" s="87">
        <v>0</v>
      </c>
      <c r="Q545" s="127">
        <v>1.539E-5</v>
      </c>
      <c r="R545" s="87">
        <v>0</v>
      </c>
      <c r="S545" s="87">
        <v>0</v>
      </c>
      <c r="T545" s="127">
        <v>97060000</v>
      </c>
      <c r="U545" s="127">
        <v>97060000</v>
      </c>
      <c r="V545" s="127">
        <v>621900000</v>
      </c>
      <c r="W545" s="127">
        <v>621900000</v>
      </c>
      <c r="X545" s="87">
        <v>0</v>
      </c>
      <c r="Y545" s="87">
        <v>0</v>
      </c>
      <c r="Z545" s="127">
        <v>74690000</v>
      </c>
      <c r="AA545" s="127">
        <v>9.2439999999999999E-7</v>
      </c>
      <c r="AB545" s="127">
        <v>3233000000</v>
      </c>
      <c r="AC545" s="87">
        <v>0.65</v>
      </c>
      <c r="AD545" s="87" t="s">
        <v>156</v>
      </c>
      <c r="AE545" s="87" t="s">
        <v>157</v>
      </c>
      <c r="AF545" s="87" t="s">
        <v>158</v>
      </c>
      <c r="AG545" s="87" t="s">
        <v>159</v>
      </c>
      <c r="AH545" s="87" t="s">
        <v>160</v>
      </c>
      <c r="AI545" s="87" t="s">
        <v>161</v>
      </c>
      <c r="AJ545" s="87" t="s">
        <v>162</v>
      </c>
      <c r="AK545" s="87">
        <v>0</v>
      </c>
      <c r="AL545" s="87">
        <v>0</v>
      </c>
      <c r="AM545" s="87" t="s">
        <v>142</v>
      </c>
      <c r="AY545" s="133">
        <f t="shared" ref="AY545" si="544">IF(J545="", "", INT(J545))</f>
        <v>272</v>
      </c>
      <c r="AZ545" s="87">
        <f t="shared" si="518"/>
        <v>93</v>
      </c>
      <c r="BA545" s="87">
        <f t="shared" si="519"/>
        <v>213</v>
      </c>
      <c r="BB545" s="87">
        <f t="shared" si="520"/>
        <v>272</v>
      </c>
      <c r="BC545" s="87">
        <f t="shared" si="521"/>
        <v>272</v>
      </c>
      <c r="BD545" s="87" t="str">
        <f t="shared" si="522"/>
        <v>1c</v>
      </c>
      <c r="BE545" s="87" t="str">
        <f t="shared" si="523"/>
        <v>0</v>
      </c>
      <c r="BG545" s="87">
        <f t="shared" si="524"/>
        <v>272</v>
      </c>
      <c r="BH545" s="127" t="str">
        <f t="shared" si="525"/>
        <v>2.10E+11</v>
      </c>
      <c r="BI545" s="127" t="str">
        <f t="shared" si="526"/>
        <v>8.08E+10</v>
      </c>
      <c r="BJ545" s="87" t="str">
        <f t="shared" si="527"/>
        <v>7850</v>
      </c>
      <c r="BK545" s="87">
        <f t="shared" si="528"/>
        <v>0.5</v>
      </c>
      <c r="BL545" s="87">
        <f t="shared" si="529"/>
        <v>0.01</v>
      </c>
    </row>
    <row r="546" spans="2:64" ht="12.75">
      <c r="B546" s="142"/>
      <c r="C546" s="142"/>
      <c r="D546" s="142"/>
      <c r="E546" s="142"/>
      <c r="F546" s="142"/>
      <c r="G546" s="142"/>
      <c r="J546" s="87">
        <f t="shared" si="540"/>
        <v>272.2</v>
      </c>
      <c r="K546" s="126">
        <v>213</v>
      </c>
      <c r="L546" s="87">
        <v>0.5</v>
      </c>
      <c r="M546" s="87">
        <v>10</v>
      </c>
      <c r="N546" s="87" t="s">
        <v>154</v>
      </c>
      <c r="O546" s="87" t="s">
        <v>155</v>
      </c>
      <c r="P546" s="87">
        <v>0</v>
      </c>
      <c r="Q546" s="127">
        <v>1.539E-5</v>
      </c>
      <c r="R546" s="87">
        <v>0</v>
      </c>
      <c r="S546" s="87">
        <v>0</v>
      </c>
      <c r="T546" s="127">
        <v>97060000</v>
      </c>
      <c r="U546" s="127">
        <v>97060000</v>
      </c>
      <c r="V546" s="127">
        <v>621900000</v>
      </c>
      <c r="W546" s="127">
        <v>621900000</v>
      </c>
      <c r="X546" s="87">
        <v>0</v>
      </c>
      <c r="Y546" s="87">
        <v>0</v>
      </c>
      <c r="Z546" s="127">
        <v>74690000</v>
      </c>
      <c r="AA546" s="127">
        <v>9.2439999999999999E-7</v>
      </c>
      <c r="AB546" s="127">
        <v>3233000000</v>
      </c>
      <c r="AC546" s="87">
        <v>0.65</v>
      </c>
      <c r="AD546" s="87" t="s">
        <v>156</v>
      </c>
      <c r="AE546" s="87" t="s">
        <v>157</v>
      </c>
      <c r="AF546" s="87" t="s">
        <v>158</v>
      </c>
      <c r="AG546" s="87" t="s">
        <v>159</v>
      </c>
      <c r="AH546" s="87" t="s">
        <v>160</v>
      </c>
      <c r="AI546" s="87" t="s">
        <v>161</v>
      </c>
      <c r="AJ546" s="87" t="s">
        <v>162</v>
      </c>
      <c r="AK546" s="87">
        <v>0</v>
      </c>
      <c r="AL546" s="87">
        <v>0</v>
      </c>
      <c r="AM546" s="87" t="s">
        <v>142</v>
      </c>
      <c r="AY546" s="133"/>
      <c r="AZ546" s="87" t="str">
        <f t="shared" si="518"/>
        <v/>
      </c>
      <c r="BA546" s="87" t="str">
        <f t="shared" si="519"/>
        <v/>
      </c>
      <c r="BB546" s="87" t="str">
        <f t="shared" si="520"/>
        <v/>
      </c>
      <c r="BC546" s="87" t="str">
        <f t="shared" si="521"/>
        <v/>
      </c>
      <c r="BD546" s="87" t="str">
        <f t="shared" si="522"/>
        <v/>
      </c>
      <c r="BE546" s="87" t="str">
        <f t="shared" si="523"/>
        <v/>
      </c>
      <c r="BG546" s="87" t="str">
        <f t="shared" si="524"/>
        <v/>
      </c>
      <c r="BH546" s="127" t="str">
        <f t="shared" si="525"/>
        <v/>
      </c>
      <c r="BI546" s="127" t="str">
        <f t="shared" si="526"/>
        <v/>
      </c>
      <c r="BJ546" s="87" t="str">
        <f t="shared" si="527"/>
        <v/>
      </c>
      <c r="BK546" s="87" t="str">
        <f t="shared" si="528"/>
        <v/>
      </c>
      <c r="BL546" s="87" t="str">
        <f t="shared" si="529"/>
        <v/>
      </c>
    </row>
    <row r="547" spans="2:64" ht="12.75">
      <c r="B547" s="142"/>
      <c r="C547" s="142"/>
      <c r="D547" s="142"/>
      <c r="E547" s="142"/>
      <c r="F547" s="142"/>
      <c r="G547" s="142"/>
      <c r="J547" s="87">
        <f t="shared" si="540"/>
        <v>273.10000000000002</v>
      </c>
      <c r="K547" s="126">
        <v>213</v>
      </c>
      <c r="L547" s="87">
        <v>0.5</v>
      </c>
      <c r="M547" s="87">
        <v>10</v>
      </c>
      <c r="N547" s="87" t="s">
        <v>154</v>
      </c>
      <c r="O547" s="87" t="s">
        <v>155</v>
      </c>
      <c r="P547" s="87">
        <v>0</v>
      </c>
      <c r="Q547" s="127">
        <v>1.539E-5</v>
      </c>
      <c r="R547" s="87">
        <v>0</v>
      </c>
      <c r="S547" s="87">
        <v>0</v>
      </c>
      <c r="T547" s="127">
        <v>97060000</v>
      </c>
      <c r="U547" s="127">
        <v>97060000</v>
      </c>
      <c r="V547" s="127">
        <v>621900000</v>
      </c>
      <c r="W547" s="127">
        <v>621900000</v>
      </c>
      <c r="X547" s="87">
        <v>0</v>
      </c>
      <c r="Y547" s="87">
        <v>0</v>
      </c>
      <c r="Z547" s="127">
        <v>74690000</v>
      </c>
      <c r="AA547" s="127">
        <v>9.2439999999999999E-7</v>
      </c>
      <c r="AB547" s="127">
        <v>3233000000</v>
      </c>
      <c r="AC547" s="87">
        <v>0.65</v>
      </c>
      <c r="AD547" s="87" t="s">
        <v>156</v>
      </c>
      <c r="AE547" s="87" t="s">
        <v>157</v>
      </c>
      <c r="AF547" s="87" t="s">
        <v>158</v>
      </c>
      <c r="AG547" s="87" t="s">
        <v>159</v>
      </c>
      <c r="AH547" s="87" t="s">
        <v>160</v>
      </c>
      <c r="AI547" s="87" t="s">
        <v>161</v>
      </c>
      <c r="AJ547" s="87" t="s">
        <v>162</v>
      </c>
      <c r="AK547" s="87">
        <v>0</v>
      </c>
      <c r="AL547" s="87">
        <v>0</v>
      </c>
      <c r="AM547" s="87" t="s">
        <v>142</v>
      </c>
      <c r="AY547" s="133">
        <f t="shared" ref="AY547" si="545">IF(J547="", "", INT(J547))</f>
        <v>273</v>
      </c>
      <c r="AZ547" s="87">
        <f t="shared" si="518"/>
        <v>213</v>
      </c>
      <c r="BA547" s="87">
        <f t="shared" si="519"/>
        <v>214</v>
      </c>
      <c r="BB547" s="87">
        <f t="shared" si="520"/>
        <v>273</v>
      </c>
      <c r="BC547" s="87">
        <f t="shared" si="521"/>
        <v>273</v>
      </c>
      <c r="BD547" s="87" t="str">
        <f t="shared" si="522"/>
        <v>1c</v>
      </c>
      <c r="BE547" s="87" t="str">
        <f t="shared" si="523"/>
        <v>0</v>
      </c>
      <c r="BG547" s="87">
        <f t="shared" si="524"/>
        <v>273</v>
      </c>
      <c r="BH547" s="127" t="str">
        <f t="shared" si="525"/>
        <v>2.10E+11</v>
      </c>
      <c r="BI547" s="127" t="str">
        <f t="shared" si="526"/>
        <v>8.08E+10</v>
      </c>
      <c r="BJ547" s="87" t="str">
        <f t="shared" si="527"/>
        <v>7850</v>
      </c>
      <c r="BK547" s="87">
        <f t="shared" si="528"/>
        <v>0.5</v>
      </c>
      <c r="BL547" s="87">
        <f t="shared" si="529"/>
        <v>0.01</v>
      </c>
    </row>
    <row r="548" spans="2:64" ht="12.75">
      <c r="B548" s="142"/>
      <c r="C548" s="142"/>
      <c r="D548" s="142"/>
      <c r="E548" s="142"/>
      <c r="F548" s="142"/>
      <c r="G548" s="142"/>
      <c r="J548" s="87">
        <f t="shared" si="540"/>
        <v>273.2</v>
      </c>
      <c r="K548" s="126">
        <v>214</v>
      </c>
      <c r="L548" s="87">
        <v>0.5</v>
      </c>
      <c r="M548" s="87">
        <v>10</v>
      </c>
      <c r="N548" s="87" t="s">
        <v>154</v>
      </c>
      <c r="O548" s="87" t="s">
        <v>155</v>
      </c>
      <c r="P548" s="87">
        <v>0</v>
      </c>
      <c r="Q548" s="127">
        <v>1.539E-5</v>
      </c>
      <c r="R548" s="87">
        <v>0</v>
      </c>
      <c r="S548" s="87">
        <v>0</v>
      </c>
      <c r="T548" s="127">
        <v>97060000</v>
      </c>
      <c r="U548" s="127">
        <v>97060000</v>
      </c>
      <c r="V548" s="127">
        <v>621900000</v>
      </c>
      <c r="W548" s="127">
        <v>621900000</v>
      </c>
      <c r="X548" s="87">
        <v>0</v>
      </c>
      <c r="Y548" s="87">
        <v>0</v>
      </c>
      <c r="Z548" s="127">
        <v>74690000</v>
      </c>
      <c r="AA548" s="127">
        <v>9.2439999999999999E-7</v>
      </c>
      <c r="AB548" s="127">
        <v>3233000000</v>
      </c>
      <c r="AC548" s="87">
        <v>0.65</v>
      </c>
      <c r="AD548" s="87" t="s">
        <v>156</v>
      </c>
      <c r="AE548" s="87" t="s">
        <v>157</v>
      </c>
      <c r="AF548" s="87" t="s">
        <v>158</v>
      </c>
      <c r="AG548" s="87" t="s">
        <v>159</v>
      </c>
      <c r="AH548" s="87" t="s">
        <v>160</v>
      </c>
      <c r="AI548" s="87" t="s">
        <v>161</v>
      </c>
      <c r="AJ548" s="87" t="s">
        <v>162</v>
      </c>
      <c r="AK548" s="87">
        <v>0</v>
      </c>
      <c r="AL548" s="87">
        <v>0</v>
      </c>
      <c r="AM548" s="87" t="s">
        <v>142</v>
      </c>
      <c r="AY548" s="133"/>
      <c r="AZ548" s="87" t="str">
        <f t="shared" si="518"/>
        <v/>
      </c>
      <c r="BA548" s="87" t="str">
        <f t="shared" si="519"/>
        <v/>
      </c>
      <c r="BB548" s="87" t="str">
        <f t="shared" si="520"/>
        <v/>
      </c>
      <c r="BC548" s="87" t="str">
        <f t="shared" si="521"/>
        <v/>
      </c>
      <c r="BD548" s="87" t="str">
        <f t="shared" si="522"/>
        <v/>
      </c>
      <c r="BE548" s="87" t="str">
        <f t="shared" si="523"/>
        <v/>
      </c>
      <c r="BG548" s="87" t="str">
        <f t="shared" si="524"/>
        <v/>
      </c>
      <c r="BH548" s="127" t="str">
        <f t="shared" si="525"/>
        <v/>
      </c>
      <c r="BI548" s="127" t="str">
        <f t="shared" si="526"/>
        <v/>
      </c>
      <c r="BJ548" s="87" t="str">
        <f t="shared" si="527"/>
        <v/>
      </c>
      <c r="BK548" s="87" t="str">
        <f t="shared" si="528"/>
        <v/>
      </c>
      <c r="BL548" s="87" t="str">
        <f t="shared" si="529"/>
        <v/>
      </c>
    </row>
    <row r="549" spans="2:64" ht="12.75">
      <c r="B549" s="142"/>
      <c r="C549" s="142"/>
      <c r="D549" s="142"/>
      <c r="E549" s="142"/>
      <c r="F549" s="142"/>
      <c r="G549" s="142"/>
      <c r="J549" s="87">
        <f t="shared" si="540"/>
        <v>274.10000000000002</v>
      </c>
      <c r="K549" s="126">
        <v>214</v>
      </c>
      <c r="L549" s="87">
        <v>0.5</v>
      </c>
      <c r="M549" s="87">
        <v>10</v>
      </c>
      <c r="N549" s="87" t="s">
        <v>154</v>
      </c>
      <c r="O549" s="87" t="s">
        <v>155</v>
      </c>
      <c r="P549" s="87">
        <v>0</v>
      </c>
      <c r="Q549" s="127">
        <v>1.539E-5</v>
      </c>
      <c r="R549" s="87">
        <v>0</v>
      </c>
      <c r="S549" s="87">
        <v>0</v>
      </c>
      <c r="T549" s="127">
        <v>97060000</v>
      </c>
      <c r="U549" s="127">
        <v>97060000</v>
      </c>
      <c r="V549" s="127">
        <v>621900000</v>
      </c>
      <c r="W549" s="127">
        <v>621900000</v>
      </c>
      <c r="X549" s="87">
        <v>0</v>
      </c>
      <c r="Y549" s="87">
        <v>0</v>
      </c>
      <c r="Z549" s="127">
        <v>74690000</v>
      </c>
      <c r="AA549" s="127">
        <v>9.2439999999999999E-7</v>
      </c>
      <c r="AB549" s="127">
        <v>3233000000</v>
      </c>
      <c r="AC549" s="87">
        <v>0.65</v>
      </c>
      <c r="AD549" s="87" t="s">
        <v>156</v>
      </c>
      <c r="AE549" s="87" t="s">
        <v>157</v>
      </c>
      <c r="AF549" s="87" t="s">
        <v>158</v>
      </c>
      <c r="AG549" s="87" t="s">
        <v>159</v>
      </c>
      <c r="AH549" s="87" t="s">
        <v>160</v>
      </c>
      <c r="AI549" s="87" t="s">
        <v>161</v>
      </c>
      <c r="AJ549" s="87" t="s">
        <v>162</v>
      </c>
      <c r="AK549" s="87">
        <v>0</v>
      </c>
      <c r="AL549" s="87">
        <v>0</v>
      </c>
      <c r="AM549" s="87" t="s">
        <v>142</v>
      </c>
      <c r="AY549" s="133">
        <f t="shared" ref="AY549" si="546">IF(J549="", "", INT(J549))</f>
        <v>274</v>
      </c>
      <c r="AZ549" s="87">
        <f t="shared" si="518"/>
        <v>214</v>
      </c>
      <c r="BA549" s="87">
        <f t="shared" si="519"/>
        <v>153</v>
      </c>
      <c r="BB549" s="87">
        <f t="shared" si="520"/>
        <v>274</v>
      </c>
      <c r="BC549" s="87">
        <f t="shared" si="521"/>
        <v>274</v>
      </c>
      <c r="BD549" s="87" t="str">
        <f t="shared" si="522"/>
        <v>1c</v>
      </c>
      <c r="BE549" s="87" t="str">
        <f t="shared" si="523"/>
        <v>0</v>
      </c>
      <c r="BG549" s="87">
        <f t="shared" si="524"/>
        <v>274</v>
      </c>
      <c r="BH549" s="127" t="str">
        <f t="shared" si="525"/>
        <v>2.10E+11</v>
      </c>
      <c r="BI549" s="127" t="str">
        <f t="shared" si="526"/>
        <v>8.08E+10</v>
      </c>
      <c r="BJ549" s="87" t="str">
        <f t="shared" si="527"/>
        <v>7850</v>
      </c>
      <c r="BK549" s="87">
        <f t="shared" si="528"/>
        <v>0.5</v>
      </c>
      <c r="BL549" s="87">
        <f t="shared" si="529"/>
        <v>0.01</v>
      </c>
    </row>
    <row r="550" spans="2:64" ht="12.75">
      <c r="B550" s="142"/>
      <c r="C550" s="142"/>
      <c r="D550" s="142"/>
      <c r="E550" s="142"/>
      <c r="F550" s="142"/>
      <c r="G550" s="142"/>
      <c r="J550" s="87">
        <f t="shared" si="540"/>
        <v>274.2</v>
      </c>
      <c r="K550" s="126">
        <v>153</v>
      </c>
      <c r="L550" s="87">
        <v>0.5</v>
      </c>
      <c r="M550" s="87">
        <v>10</v>
      </c>
      <c r="N550" s="87" t="s">
        <v>154</v>
      </c>
      <c r="O550" s="87" t="s">
        <v>155</v>
      </c>
      <c r="P550" s="87">
        <v>0</v>
      </c>
      <c r="Q550" s="127">
        <v>1.539E-5</v>
      </c>
      <c r="R550" s="87">
        <v>0</v>
      </c>
      <c r="S550" s="87">
        <v>0</v>
      </c>
      <c r="T550" s="127">
        <v>97060000</v>
      </c>
      <c r="U550" s="127">
        <v>97060000</v>
      </c>
      <c r="V550" s="127">
        <v>621900000</v>
      </c>
      <c r="W550" s="127">
        <v>621900000</v>
      </c>
      <c r="X550" s="87">
        <v>0</v>
      </c>
      <c r="Y550" s="87">
        <v>0</v>
      </c>
      <c r="Z550" s="127">
        <v>74690000</v>
      </c>
      <c r="AA550" s="127">
        <v>9.2439999999999999E-7</v>
      </c>
      <c r="AB550" s="127">
        <v>3233000000</v>
      </c>
      <c r="AC550" s="87">
        <v>0.65</v>
      </c>
      <c r="AD550" s="87" t="s">
        <v>156</v>
      </c>
      <c r="AE550" s="87" t="s">
        <v>157</v>
      </c>
      <c r="AF550" s="87" t="s">
        <v>158</v>
      </c>
      <c r="AG550" s="87" t="s">
        <v>159</v>
      </c>
      <c r="AH550" s="87" t="s">
        <v>160</v>
      </c>
      <c r="AI550" s="87" t="s">
        <v>161</v>
      </c>
      <c r="AJ550" s="87" t="s">
        <v>162</v>
      </c>
      <c r="AK550" s="87">
        <v>0</v>
      </c>
      <c r="AL550" s="87">
        <v>0</v>
      </c>
      <c r="AM550" s="87" t="s">
        <v>142</v>
      </c>
      <c r="AY550" s="133"/>
      <c r="AZ550" s="87" t="str">
        <f t="shared" si="518"/>
        <v/>
      </c>
      <c r="BA550" s="87" t="str">
        <f t="shared" si="519"/>
        <v/>
      </c>
      <c r="BB550" s="87" t="str">
        <f t="shared" si="520"/>
        <v/>
      </c>
      <c r="BC550" s="87" t="str">
        <f t="shared" si="521"/>
        <v/>
      </c>
      <c r="BD550" s="87" t="str">
        <f t="shared" si="522"/>
        <v/>
      </c>
      <c r="BE550" s="87" t="str">
        <f t="shared" si="523"/>
        <v/>
      </c>
      <c r="BG550" s="87" t="str">
        <f t="shared" si="524"/>
        <v/>
      </c>
      <c r="BH550" s="127" t="str">
        <f t="shared" si="525"/>
        <v/>
      </c>
      <c r="BI550" s="127" t="str">
        <f t="shared" si="526"/>
        <v/>
      </c>
      <c r="BJ550" s="87" t="str">
        <f t="shared" si="527"/>
        <v/>
      </c>
      <c r="BK550" s="87" t="str">
        <f t="shared" si="528"/>
        <v/>
      </c>
      <c r="BL550" s="87" t="str">
        <f t="shared" si="529"/>
        <v/>
      </c>
    </row>
    <row r="551" spans="2:64" ht="12.75">
      <c r="B551" s="142"/>
      <c r="C551" s="142"/>
      <c r="D551" s="142"/>
      <c r="E551" s="142"/>
      <c r="F551" s="142"/>
      <c r="G551" s="142"/>
      <c r="J551" s="87">
        <f t="shared" si="540"/>
        <v>275.10000000000002</v>
      </c>
      <c r="K551" s="126">
        <v>98</v>
      </c>
      <c r="L551" s="87">
        <v>0.5</v>
      </c>
      <c r="M551" s="87">
        <v>10</v>
      </c>
      <c r="N551" s="87" t="s">
        <v>154</v>
      </c>
      <c r="O551" s="87" t="s">
        <v>155</v>
      </c>
      <c r="P551" s="87">
        <v>0</v>
      </c>
      <c r="Q551" s="127">
        <v>1.539E-5</v>
      </c>
      <c r="R551" s="87">
        <v>0</v>
      </c>
      <c r="S551" s="87">
        <v>0</v>
      </c>
      <c r="T551" s="127">
        <v>97060000</v>
      </c>
      <c r="U551" s="127">
        <v>97060000</v>
      </c>
      <c r="V551" s="127">
        <v>621900000</v>
      </c>
      <c r="W551" s="127">
        <v>621900000</v>
      </c>
      <c r="X551" s="87">
        <v>0</v>
      </c>
      <c r="Y551" s="87">
        <v>0</v>
      </c>
      <c r="Z551" s="127">
        <v>74690000</v>
      </c>
      <c r="AA551" s="127">
        <v>9.2439999999999999E-7</v>
      </c>
      <c r="AB551" s="127">
        <v>3233000000</v>
      </c>
      <c r="AC551" s="87">
        <v>0.65</v>
      </c>
      <c r="AD551" s="87" t="s">
        <v>156</v>
      </c>
      <c r="AE551" s="87" t="s">
        <v>157</v>
      </c>
      <c r="AF551" s="87" t="s">
        <v>158</v>
      </c>
      <c r="AG551" s="87" t="s">
        <v>159</v>
      </c>
      <c r="AH551" s="87" t="s">
        <v>160</v>
      </c>
      <c r="AI551" s="87" t="s">
        <v>161</v>
      </c>
      <c r="AJ551" s="87" t="s">
        <v>162</v>
      </c>
      <c r="AK551" s="87">
        <v>0</v>
      </c>
      <c r="AL551" s="87">
        <v>0</v>
      </c>
      <c r="AM551" s="87" t="s">
        <v>142</v>
      </c>
      <c r="AY551" s="133">
        <f t="shared" ref="AY551" si="547">IF(J551="", "", INT(J551))</f>
        <v>275</v>
      </c>
      <c r="AZ551" s="87">
        <f t="shared" si="518"/>
        <v>98</v>
      </c>
      <c r="BA551" s="87">
        <f t="shared" si="519"/>
        <v>215</v>
      </c>
      <c r="BB551" s="87">
        <f t="shared" si="520"/>
        <v>275</v>
      </c>
      <c r="BC551" s="87">
        <f t="shared" si="521"/>
        <v>275</v>
      </c>
      <c r="BD551" s="87" t="str">
        <f t="shared" si="522"/>
        <v>1c</v>
      </c>
      <c r="BE551" s="87" t="str">
        <f t="shared" si="523"/>
        <v>0</v>
      </c>
      <c r="BG551" s="87">
        <f t="shared" si="524"/>
        <v>275</v>
      </c>
      <c r="BH551" s="127" t="str">
        <f t="shared" si="525"/>
        <v>2.10E+11</v>
      </c>
      <c r="BI551" s="127" t="str">
        <f t="shared" si="526"/>
        <v>8.08E+10</v>
      </c>
      <c r="BJ551" s="87" t="str">
        <f t="shared" si="527"/>
        <v>7850</v>
      </c>
      <c r="BK551" s="87">
        <f t="shared" si="528"/>
        <v>0.5</v>
      </c>
      <c r="BL551" s="87">
        <f t="shared" si="529"/>
        <v>0.01</v>
      </c>
    </row>
    <row r="552" spans="2:64" ht="12.75">
      <c r="B552" s="142"/>
      <c r="C552" s="142"/>
      <c r="D552" s="142"/>
      <c r="E552" s="142"/>
      <c r="F552" s="142"/>
      <c r="G552" s="142"/>
      <c r="J552" s="87">
        <f t="shared" si="540"/>
        <v>275.2</v>
      </c>
      <c r="K552" s="126">
        <v>215</v>
      </c>
      <c r="L552" s="87">
        <v>0.5</v>
      </c>
      <c r="M552" s="87">
        <v>10</v>
      </c>
      <c r="N552" s="87" t="s">
        <v>154</v>
      </c>
      <c r="O552" s="87" t="s">
        <v>155</v>
      </c>
      <c r="P552" s="87">
        <v>0</v>
      </c>
      <c r="Q552" s="127">
        <v>1.539E-5</v>
      </c>
      <c r="R552" s="87">
        <v>0</v>
      </c>
      <c r="S552" s="87">
        <v>0</v>
      </c>
      <c r="T552" s="127">
        <v>97060000</v>
      </c>
      <c r="U552" s="127">
        <v>97060000</v>
      </c>
      <c r="V552" s="127">
        <v>621900000</v>
      </c>
      <c r="W552" s="127">
        <v>621900000</v>
      </c>
      <c r="X552" s="87">
        <v>0</v>
      </c>
      <c r="Y552" s="87">
        <v>0</v>
      </c>
      <c r="Z552" s="127">
        <v>74690000</v>
      </c>
      <c r="AA552" s="127">
        <v>9.2439999999999999E-7</v>
      </c>
      <c r="AB552" s="127">
        <v>3233000000</v>
      </c>
      <c r="AC552" s="87">
        <v>0.65</v>
      </c>
      <c r="AD552" s="87" t="s">
        <v>156</v>
      </c>
      <c r="AE552" s="87" t="s">
        <v>157</v>
      </c>
      <c r="AF552" s="87" t="s">
        <v>158</v>
      </c>
      <c r="AG552" s="87" t="s">
        <v>159</v>
      </c>
      <c r="AH552" s="87" t="s">
        <v>160</v>
      </c>
      <c r="AI552" s="87" t="s">
        <v>161</v>
      </c>
      <c r="AJ552" s="87" t="s">
        <v>162</v>
      </c>
      <c r="AK552" s="87">
        <v>0</v>
      </c>
      <c r="AL552" s="87">
        <v>0</v>
      </c>
      <c r="AM552" s="87" t="s">
        <v>142</v>
      </c>
      <c r="AY552" s="133"/>
      <c r="AZ552" s="87" t="str">
        <f t="shared" si="518"/>
        <v/>
      </c>
      <c r="BA552" s="87" t="str">
        <f t="shared" si="519"/>
        <v/>
      </c>
      <c r="BB552" s="87" t="str">
        <f t="shared" si="520"/>
        <v/>
      </c>
      <c r="BC552" s="87" t="str">
        <f t="shared" si="521"/>
        <v/>
      </c>
      <c r="BD552" s="87" t="str">
        <f t="shared" si="522"/>
        <v/>
      </c>
      <c r="BE552" s="87" t="str">
        <f t="shared" si="523"/>
        <v/>
      </c>
      <c r="BG552" s="87" t="str">
        <f t="shared" si="524"/>
        <v/>
      </c>
      <c r="BH552" s="127" t="str">
        <f t="shared" si="525"/>
        <v/>
      </c>
      <c r="BI552" s="127" t="str">
        <f t="shared" si="526"/>
        <v/>
      </c>
      <c r="BJ552" s="87" t="str">
        <f t="shared" si="527"/>
        <v/>
      </c>
      <c r="BK552" s="87" t="str">
        <f t="shared" si="528"/>
        <v/>
      </c>
      <c r="BL552" s="87" t="str">
        <f t="shared" si="529"/>
        <v/>
      </c>
    </row>
    <row r="553" spans="2:64" ht="12.75">
      <c r="B553" s="142"/>
      <c r="C553" s="142"/>
      <c r="D553" s="142"/>
      <c r="E553" s="142"/>
      <c r="F553" s="142"/>
      <c r="G553" s="142"/>
      <c r="J553" s="87">
        <f t="shared" si="540"/>
        <v>276.10000000000002</v>
      </c>
      <c r="K553" s="126">
        <v>215</v>
      </c>
      <c r="L553" s="87">
        <v>0.5</v>
      </c>
      <c r="M553" s="87">
        <v>10</v>
      </c>
      <c r="N553" s="87" t="s">
        <v>154</v>
      </c>
      <c r="O553" s="87" t="s">
        <v>155</v>
      </c>
      <c r="P553" s="87">
        <v>0</v>
      </c>
      <c r="Q553" s="127">
        <v>1.539E-5</v>
      </c>
      <c r="R553" s="87">
        <v>0</v>
      </c>
      <c r="S553" s="87">
        <v>0</v>
      </c>
      <c r="T553" s="127">
        <v>97060000</v>
      </c>
      <c r="U553" s="127">
        <v>97060000</v>
      </c>
      <c r="V553" s="127">
        <v>621900000</v>
      </c>
      <c r="W553" s="127">
        <v>621900000</v>
      </c>
      <c r="X553" s="87">
        <v>0</v>
      </c>
      <c r="Y553" s="87">
        <v>0</v>
      </c>
      <c r="Z553" s="127">
        <v>74690000</v>
      </c>
      <c r="AA553" s="127">
        <v>9.2439999999999999E-7</v>
      </c>
      <c r="AB553" s="127">
        <v>3233000000</v>
      </c>
      <c r="AC553" s="87">
        <v>0.65</v>
      </c>
      <c r="AD553" s="87" t="s">
        <v>156</v>
      </c>
      <c r="AE553" s="87" t="s">
        <v>157</v>
      </c>
      <c r="AF553" s="87" t="s">
        <v>158</v>
      </c>
      <c r="AG553" s="87" t="s">
        <v>159</v>
      </c>
      <c r="AH553" s="87" t="s">
        <v>160</v>
      </c>
      <c r="AI553" s="87" t="s">
        <v>161</v>
      </c>
      <c r="AJ553" s="87" t="s">
        <v>162</v>
      </c>
      <c r="AK553" s="87">
        <v>0</v>
      </c>
      <c r="AL553" s="87">
        <v>0</v>
      </c>
      <c r="AM553" s="87" t="s">
        <v>142</v>
      </c>
      <c r="AY553" s="133">
        <f t="shared" ref="AY553" si="548">IF(J553="", "", INT(J553))</f>
        <v>276</v>
      </c>
      <c r="AZ553" s="87">
        <f t="shared" si="518"/>
        <v>215</v>
      </c>
      <c r="BA553" s="87">
        <f t="shared" si="519"/>
        <v>216</v>
      </c>
      <c r="BB553" s="87">
        <f t="shared" si="520"/>
        <v>276</v>
      </c>
      <c r="BC553" s="87">
        <f t="shared" si="521"/>
        <v>276</v>
      </c>
      <c r="BD553" s="87" t="str">
        <f t="shared" si="522"/>
        <v>1c</v>
      </c>
      <c r="BE553" s="87" t="str">
        <f t="shared" si="523"/>
        <v>0</v>
      </c>
      <c r="BG553" s="87">
        <f t="shared" si="524"/>
        <v>276</v>
      </c>
      <c r="BH553" s="127" t="str">
        <f t="shared" si="525"/>
        <v>2.10E+11</v>
      </c>
      <c r="BI553" s="127" t="str">
        <f t="shared" si="526"/>
        <v>8.08E+10</v>
      </c>
      <c r="BJ553" s="87" t="str">
        <f t="shared" si="527"/>
        <v>7850</v>
      </c>
      <c r="BK553" s="87">
        <f t="shared" si="528"/>
        <v>0.5</v>
      </c>
      <c r="BL553" s="87">
        <f t="shared" si="529"/>
        <v>0.01</v>
      </c>
    </row>
    <row r="554" spans="2:64" ht="12.75">
      <c r="B554" s="142"/>
      <c r="C554" s="142"/>
      <c r="D554" s="142"/>
      <c r="E554" s="142"/>
      <c r="F554" s="142"/>
      <c r="G554" s="142"/>
      <c r="J554" s="87">
        <f t="shared" si="540"/>
        <v>276.2</v>
      </c>
      <c r="K554" s="126">
        <v>216</v>
      </c>
      <c r="L554" s="87">
        <v>0.5</v>
      </c>
      <c r="M554" s="87">
        <v>10</v>
      </c>
      <c r="N554" s="87" t="s">
        <v>154</v>
      </c>
      <c r="O554" s="87" t="s">
        <v>155</v>
      </c>
      <c r="P554" s="87">
        <v>0</v>
      </c>
      <c r="Q554" s="127">
        <v>1.539E-5</v>
      </c>
      <c r="R554" s="87">
        <v>0</v>
      </c>
      <c r="S554" s="87">
        <v>0</v>
      </c>
      <c r="T554" s="127">
        <v>97060000</v>
      </c>
      <c r="U554" s="127">
        <v>97060000</v>
      </c>
      <c r="V554" s="127">
        <v>621900000</v>
      </c>
      <c r="W554" s="127">
        <v>621900000</v>
      </c>
      <c r="X554" s="87">
        <v>0</v>
      </c>
      <c r="Y554" s="87">
        <v>0</v>
      </c>
      <c r="Z554" s="127">
        <v>74690000</v>
      </c>
      <c r="AA554" s="127">
        <v>9.2439999999999999E-7</v>
      </c>
      <c r="AB554" s="127">
        <v>3233000000</v>
      </c>
      <c r="AC554" s="87">
        <v>0.65</v>
      </c>
      <c r="AD554" s="87" t="s">
        <v>156</v>
      </c>
      <c r="AE554" s="87" t="s">
        <v>157</v>
      </c>
      <c r="AF554" s="87" t="s">
        <v>158</v>
      </c>
      <c r="AG554" s="87" t="s">
        <v>159</v>
      </c>
      <c r="AH554" s="87" t="s">
        <v>160</v>
      </c>
      <c r="AI554" s="87" t="s">
        <v>161</v>
      </c>
      <c r="AJ554" s="87" t="s">
        <v>162</v>
      </c>
      <c r="AK554" s="87">
        <v>0</v>
      </c>
      <c r="AL554" s="87">
        <v>0</v>
      </c>
      <c r="AM554" s="87" t="s">
        <v>142</v>
      </c>
      <c r="AY554" s="133"/>
      <c r="AZ554" s="87" t="str">
        <f t="shared" si="518"/>
        <v/>
      </c>
      <c r="BA554" s="87" t="str">
        <f t="shared" si="519"/>
        <v/>
      </c>
      <c r="BB554" s="87" t="str">
        <f t="shared" si="520"/>
        <v/>
      </c>
      <c r="BC554" s="87" t="str">
        <f t="shared" si="521"/>
        <v/>
      </c>
      <c r="BD554" s="87" t="str">
        <f t="shared" si="522"/>
        <v/>
      </c>
      <c r="BE554" s="87" t="str">
        <f t="shared" si="523"/>
        <v/>
      </c>
      <c r="BG554" s="87" t="str">
        <f t="shared" si="524"/>
        <v/>
      </c>
      <c r="BH554" s="127" t="str">
        <f t="shared" si="525"/>
        <v/>
      </c>
      <c r="BI554" s="127" t="str">
        <f t="shared" si="526"/>
        <v/>
      </c>
      <c r="BJ554" s="87" t="str">
        <f t="shared" si="527"/>
        <v/>
      </c>
      <c r="BK554" s="87" t="str">
        <f t="shared" si="528"/>
        <v/>
      </c>
      <c r="BL554" s="87" t="str">
        <f t="shared" si="529"/>
        <v/>
      </c>
    </row>
    <row r="555" spans="2:64" ht="12.75">
      <c r="B555" s="142"/>
      <c r="C555" s="142"/>
      <c r="D555" s="142"/>
      <c r="E555" s="142"/>
      <c r="F555" s="142"/>
      <c r="G555" s="142"/>
      <c r="J555" s="87">
        <f t="shared" si="540"/>
        <v>277.10000000000002</v>
      </c>
      <c r="K555" s="126">
        <v>216</v>
      </c>
      <c r="L555" s="87">
        <v>0.5</v>
      </c>
      <c r="M555" s="87">
        <v>10</v>
      </c>
      <c r="N555" s="87" t="s">
        <v>154</v>
      </c>
      <c r="O555" s="87" t="s">
        <v>155</v>
      </c>
      <c r="P555" s="87">
        <v>0</v>
      </c>
      <c r="Q555" s="127">
        <v>1.539E-5</v>
      </c>
      <c r="R555" s="87">
        <v>0</v>
      </c>
      <c r="S555" s="87">
        <v>0</v>
      </c>
      <c r="T555" s="127">
        <v>97060000</v>
      </c>
      <c r="U555" s="127">
        <v>97060000</v>
      </c>
      <c r="V555" s="127">
        <v>621900000</v>
      </c>
      <c r="W555" s="127">
        <v>621900000</v>
      </c>
      <c r="X555" s="87">
        <v>0</v>
      </c>
      <c r="Y555" s="87">
        <v>0</v>
      </c>
      <c r="Z555" s="127">
        <v>74690000</v>
      </c>
      <c r="AA555" s="127">
        <v>9.2439999999999999E-7</v>
      </c>
      <c r="AB555" s="127">
        <v>3233000000</v>
      </c>
      <c r="AC555" s="87">
        <v>0.65</v>
      </c>
      <c r="AD555" s="87" t="s">
        <v>156</v>
      </c>
      <c r="AE555" s="87" t="s">
        <v>157</v>
      </c>
      <c r="AF555" s="87" t="s">
        <v>158</v>
      </c>
      <c r="AG555" s="87" t="s">
        <v>159</v>
      </c>
      <c r="AH555" s="87" t="s">
        <v>160</v>
      </c>
      <c r="AI555" s="87" t="s">
        <v>161</v>
      </c>
      <c r="AJ555" s="87" t="s">
        <v>162</v>
      </c>
      <c r="AK555" s="87">
        <v>0</v>
      </c>
      <c r="AL555" s="87">
        <v>0</v>
      </c>
      <c r="AM555" s="87" t="s">
        <v>142</v>
      </c>
      <c r="AY555" s="133">
        <f t="shared" ref="AY555" si="549">IF(J555="", "", INT(J555))</f>
        <v>277</v>
      </c>
      <c r="AZ555" s="87">
        <f t="shared" si="518"/>
        <v>216</v>
      </c>
      <c r="BA555" s="87">
        <f t="shared" si="519"/>
        <v>158</v>
      </c>
      <c r="BB555" s="87">
        <f t="shared" si="520"/>
        <v>277</v>
      </c>
      <c r="BC555" s="87">
        <f t="shared" si="521"/>
        <v>277</v>
      </c>
      <c r="BD555" s="87" t="str">
        <f t="shared" si="522"/>
        <v>1c</v>
      </c>
      <c r="BE555" s="87" t="str">
        <f t="shared" si="523"/>
        <v>0</v>
      </c>
      <c r="BG555" s="87">
        <f t="shared" si="524"/>
        <v>277</v>
      </c>
      <c r="BH555" s="127" t="str">
        <f t="shared" si="525"/>
        <v>2.10E+11</v>
      </c>
      <c r="BI555" s="127" t="str">
        <f t="shared" si="526"/>
        <v>8.08E+10</v>
      </c>
      <c r="BJ555" s="87" t="str">
        <f t="shared" si="527"/>
        <v>7850</v>
      </c>
      <c r="BK555" s="87">
        <f t="shared" si="528"/>
        <v>0.5</v>
      </c>
      <c r="BL555" s="87">
        <f t="shared" si="529"/>
        <v>0.01</v>
      </c>
    </row>
    <row r="556" spans="2:64" ht="12.75">
      <c r="B556" s="142"/>
      <c r="C556" s="142"/>
      <c r="D556" s="142"/>
      <c r="E556" s="142"/>
      <c r="F556" s="142"/>
      <c r="G556" s="142"/>
      <c r="J556" s="87">
        <f t="shared" si="540"/>
        <v>277.2</v>
      </c>
      <c r="K556" s="126">
        <v>158</v>
      </c>
      <c r="L556" s="87">
        <v>0.5</v>
      </c>
      <c r="M556" s="87">
        <v>10</v>
      </c>
      <c r="N556" s="87" t="s">
        <v>154</v>
      </c>
      <c r="O556" s="87" t="s">
        <v>155</v>
      </c>
      <c r="P556" s="87">
        <v>0</v>
      </c>
      <c r="Q556" s="127">
        <v>1.539E-5</v>
      </c>
      <c r="R556" s="87">
        <v>0</v>
      </c>
      <c r="S556" s="87">
        <v>0</v>
      </c>
      <c r="T556" s="127">
        <v>97060000</v>
      </c>
      <c r="U556" s="127">
        <v>97060000</v>
      </c>
      <c r="V556" s="127">
        <v>621900000</v>
      </c>
      <c r="W556" s="127">
        <v>621900000</v>
      </c>
      <c r="X556" s="87">
        <v>0</v>
      </c>
      <c r="Y556" s="87">
        <v>0</v>
      </c>
      <c r="Z556" s="127">
        <v>74690000</v>
      </c>
      <c r="AA556" s="127">
        <v>9.2439999999999999E-7</v>
      </c>
      <c r="AB556" s="127">
        <v>3233000000</v>
      </c>
      <c r="AC556" s="87">
        <v>0.65</v>
      </c>
      <c r="AD556" s="87" t="s">
        <v>156</v>
      </c>
      <c r="AE556" s="87" t="s">
        <v>157</v>
      </c>
      <c r="AF556" s="87" t="s">
        <v>158</v>
      </c>
      <c r="AG556" s="87" t="s">
        <v>159</v>
      </c>
      <c r="AH556" s="87" t="s">
        <v>160</v>
      </c>
      <c r="AI556" s="87" t="s">
        <v>161</v>
      </c>
      <c r="AJ556" s="87" t="s">
        <v>162</v>
      </c>
      <c r="AK556" s="87">
        <v>0</v>
      </c>
      <c r="AL556" s="87">
        <v>0</v>
      </c>
      <c r="AM556" s="87" t="s">
        <v>142</v>
      </c>
      <c r="AY556" s="133"/>
      <c r="AZ556" s="87" t="str">
        <f t="shared" si="518"/>
        <v/>
      </c>
      <c r="BA556" s="87" t="str">
        <f t="shared" si="519"/>
        <v/>
      </c>
      <c r="BB556" s="87" t="str">
        <f t="shared" si="520"/>
        <v/>
      </c>
      <c r="BC556" s="87" t="str">
        <f t="shared" si="521"/>
        <v/>
      </c>
      <c r="BD556" s="87" t="str">
        <f t="shared" si="522"/>
        <v/>
      </c>
      <c r="BE556" s="87" t="str">
        <f t="shared" si="523"/>
        <v/>
      </c>
      <c r="BG556" s="87" t="str">
        <f t="shared" si="524"/>
        <v/>
      </c>
      <c r="BH556" s="127" t="str">
        <f t="shared" si="525"/>
        <v/>
      </c>
      <c r="BI556" s="127" t="str">
        <f t="shared" si="526"/>
        <v/>
      </c>
      <c r="BJ556" s="87" t="str">
        <f t="shared" si="527"/>
        <v/>
      </c>
      <c r="BK556" s="87" t="str">
        <f t="shared" si="528"/>
        <v/>
      </c>
      <c r="BL556" s="87" t="str">
        <f t="shared" si="529"/>
        <v/>
      </c>
    </row>
    <row r="557" spans="2:64" ht="12.75">
      <c r="B557" s="142"/>
      <c r="C557" s="142"/>
      <c r="D557" s="142"/>
      <c r="E557" s="142"/>
      <c r="F557" s="142"/>
      <c r="G557" s="142"/>
      <c r="J557" s="87">
        <f t="shared" si="540"/>
        <v>278.10000000000002</v>
      </c>
      <c r="K557" s="126">
        <v>271</v>
      </c>
      <c r="L557" s="87">
        <v>1.3</v>
      </c>
      <c r="M557" s="87">
        <v>10</v>
      </c>
      <c r="N557" s="87" t="s">
        <v>154</v>
      </c>
      <c r="O557" s="87" t="s">
        <v>155</v>
      </c>
      <c r="P557" s="87">
        <v>0</v>
      </c>
      <c r="Q557" s="127">
        <v>4.053E-5</v>
      </c>
      <c r="R557" s="87">
        <v>0</v>
      </c>
      <c r="S557" s="87">
        <v>0</v>
      </c>
      <c r="T557" s="127">
        <v>1770000000</v>
      </c>
      <c r="U557" s="127">
        <v>1770000000</v>
      </c>
      <c r="V557" s="127">
        <v>1637000000</v>
      </c>
      <c r="W557" s="127">
        <v>1637000000</v>
      </c>
      <c r="X557" s="87">
        <v>0</v>
      </c>
      <c r="Y557" s="87">
        <v>0</v>
      </c>
      <c r="Z557" s="127">
        <v>1362000000</v>
      </c>
      <c r="AA557" s="127">
        <v>1.6860000000000001E-5</v>
      </c>
      <c r="AB557" s="127">
        <v>8511000000</v>
      </c>
      <c r="AC557" s="87">
        <v>0.65</v>
      </c>
      <c r="AD557" s="87" t="s">
        <v>156</v>
      </c>
      <c r="AE557" s="87" t="s">
        <v>157</v>
      </c>
      <c r="AF557" s="87" t="s">
        <v>158</v>
      </c>
      <c r="AG557" s="87" t="s">
        <v>159</v>
      </c>
      <c r="AH557" s="87" t="s">
        <v>160</v>
      </c>
      <c r="AI557" s="87" t="s">
        <v>161</v>
      </c>
      <c r="AJ557" s="87" t="s">
        <v>162</v>
      </c>
      <c r="AK557" s="87">
        <v>0</v>
      </c>
      <c r="AL557" s="87">
        <v>0</v>
      </c>
      <c r="AM557" s="87" t="s">
        <v>142</v>
      </c>
      <c r="AY557" s="133">
        <f t="shared" ref="AY557" si="550">IF(J557="", "", INT(J557))</f>
        <v>278</v>
      </c>
      <c r="AZ557" s="87">
        <f t="shared" si="518"/>
        <v>271</v>
      </c>
      <c r="BA557" s="87">
        <f t="shared" si="519"/>
        <v>217</v>
      </c>
      <c r="BB557" s="87">
        <f t="shared" si="520"/>
        <v>278</v>
      </c>
      <c r="BC557" s="87">
        <f t="shared" si="521"/>
        <v>278</v>
      </c>
      <c r="BD557" s="87" t="str">
        <f t="shared" si="522"/>
        <v>1c</v>
      </c>
      <c r="BE557" s="87" t="str">
        <f t="shared" si="523"/>
        <v>0</v>
      </c>
      <c r="BG557" s="87">
        <f t="shared" si="524"/>
        <v>278</v>
      </c>
      <c r="BH557" s="127" t="str">
        <f t="shared" si="525"/>
        <v>2.10E+11</v>
      </c>
      <c r="BI557" s="127" t="str">
        <f t="shared" si="526"/>
        <v>8.08E+10</v>
      </c>
      <c r="BJ557" s="87" t="str">
        <f t="shared" si="527"/>
        <v>7850</v>
      </c>
      <c r="BK557" s="87">
        <f t="shared" si="528"/>
        <v>1.3</v>
      </c>
      <c r="BL557" s="87">
        <f t="shared" si="529"/>
        <v>0.01</v>
      </c>
    </row>
    <row r="558" spans="2:64" ht="12.75">
      <c r="B558" s="142"/>
      <c r="C558" s="142"/>
      <c r="D558" s="142"/>
      <c r="E558" s="142"/>
      <c r="F558" s="142"/>
      <c r="G558" s="142"/>
      <c r="J558" s="87">
        <f t="shared" si="540"/>
        <v>278.2</v>
      </c>
      <c r="K558" s="126">
        <v>217</v>
      </c>
      <c r="L558" s="87">
        <v>1.3</v>
      </c>
      <c r="M558" s="87">
        <v>10</v>
      </c>
      <c r="N558" s="87" t="s">
        <v>154</v>
      </c>
      <c r="O558" s="87" t="s">
        <v>155</v>
      </c>
      <c r="P558" s="87">
        <v>0</v>
      </c>
      <c r="Q558" s="127">
        <v>4.053E-5</v>
      </c>
      <c r="R558" s="87">
        <v>0</v>
      </c>
      <c r="S558" s="87">
        <v>0</v>
      </c>
      <c r="T558" s="127">
        <v>1770000000</v>
      </c>
      <c r="U558" s="127">
        <v>1770000000</v>
      </c>
      <c r="V558" s="127">
        <v>1637000000</v>
      </c>
      <c r="W558" s="127">
        <v>1637000000</v>
      </c>
      <c r="X558" s="87">
        <v>0</v>
      </c>
      <c r="Y558" s="87">
        <v>0</v>
      </c>
      <c r="Z558" s="127">
        <v>1362000000</v>
      </c>
      <c r="AA558" s="127">
        <v>1.6860000000000001E-5</v>
      </c>
      <c r="AB558" s="127">
        <v>8511000000</v>
      </c>
      <c r="AC558" s="87">
        <v>0.65</v>
      </c>
      <c r="AD558" s="87" t="s">
        <v>156</v>
      </c>
      <c r="AE558" s="87" t="s">
        <v>157</v>
      </c>
      <c r="AF558" s="87" t="s">
        <v>158</v>
      </c>
      <c r="AG558" s="87" t="s">
        <v>159</v>
      </c>
      <c r="AH558" s="87" t="s">
        <v>160</v>
      </c>
      <c r="AI558" s="87" t="s">
        <v>161</v>
      </c>
      <c r="AJ558" s="87" t="s">
        <v>162</v>
      </c>
      <c r="AK558" s="87">
        <v>0</v>
      </c>
      <c r="AL558" s="87">
        <v>0</v>
      </c>
      <c r="AM558" s="87" t="s">
        <v>142</v>
      </c>
      <c r="AY558" s="133"/>
      <c r="AZ558" s="87" t="str">
        <f t="shared" si="518"/>
        <v/>
      </c>
      <c r="BA558" s="87" t="str">
        <f t="shared" si="519"/>
        <v/>
      </c>
      <c r="BB558" s="87" t="str">
        <f t="shared" si="520"/>
        <v/>
      </c>
      <c r="BC558" s="87" t="str">
        <f t="shared" si="521"/>
        <v/>
      </c>
      <c r="BD558" s="87" t="str">
        <f t="shared" si="522"/>
        <v/>
      </c>
      <c r="BE558" s="87" t="str">
        <f t="shared" si="523"/>
        <v/>
      </c>
      <c r="BG558" s="87" t="str">
        <f t="shared" si="524"/>
        <v/>
      </c>
      <c r="BH558" s="127" t="str">
        <f t="shared" si="525"/>
        <v/>
      </c>
      <c r="BI558" s="127" t="str">
        <f t="shared" si="526"/>
        <v/>
      </c>
      <c r="BJ558" s="87" t="str">
        <f t="shared" si="527"/>
        <v/>
      </c>
      <c r="BK558" s="87" t="str">
        <f t="shared" si="528"/>
        <v/>
      </c>
      <c r="BL558" s="87" t="str">
        <f t="shared" si="529"/>
        <v/>
      </c>
    </row>
    <row r="559" spans="2:64" ht="12.75">
      <c r="B559" s="142"/>
      <c r="C559" s="142"/>
      <c r="D559" s="142"/>
      <c r="E559" s="142"/>
      <c r="F559" s="142"/>
      <c r="G559" s="142"/>
      <c r="J559" s="87">
        <f t="shared" si="540"/>
        <v>279.10000000000002</v>
      </c>
      <c r="K559" s="126">
        <v>217</v>
      </c>
      <c r="L559" s="87">
        <v>1.3</v>
      </c>
      <c r="M559" s="87">
        <v>10</v>
      </c>
      <c r="N559" s="87" t="s">
        <v>154</v>
      </c>
      <c r="O559" s="87" t="s">
        <v>155</v>
      </c>
      <c r="P559" s="87">
        <v>0</v>
      </c>
      <c r="Q559" s="127">
        <v>4.053E-5</v>
      </c>
      <c r="R559" s="87">
        <v>0</v>
      </c>
      <c r="S559" s="87">
        <v>0</v>
      </c>
      <c r="T559" s="127">
        <v>1770000000</v>
      </c>
      <c r="U559" s="127">
        <v>1770000000</v>
      </c>
      <c r="V559" s="127">
        <v>1637000000</v>
      </c>
      <c r="W559" s="127">
        <v>1637000000</v>
      </c>
      <c r="X559" s="87">
        <v>0</v>
      </c>
      <c r="Y559" s="87">
        <v>0</v>
      </c>
      <c r="Z559" s="127">
        <v>1362000000</v>
      </c>
      <c r="AA559" s="127">
        <v>1.6860000000000001E-5</v>
      </c>
      <c r="AB559" s="127">
        <v>8511000000</v>
      </c>
      <c r="AC559" s="87">
        <v>0.65</v>
      </c>
      <c r="AD559" s="87" t="s">
        <v>156</v>
      </c>
      <c r="AE559" s="87" t="s">
        <v>157</v>
      </c>
      <c r="AF559" s="87" t="s">
        <v>158</v>
      </c>
      <c r="AG559" s="87" t="s">
        <v>159</v>
      </c>
      <c r="AH559" s="87" t="s">
        <v>160</v>
      </c>
      <c r="AI559" s="87" t="s">
        <v>161</v>
      </c>
      <c r="AJ559" s="87" t="s">
        <v>162</v>
      </c>
      <c r="AK559" s="87">
        <v>0</v>
      </c>
      <c r="AL559" s="87">
        <v>0</v>
      </c>
      <c r="AM559" s="87" t="s">
        <v>142</v>
      </c>
      <c r="AY559" s="133">
        <f t="shared" ref="AY559" si="551">IF(J559="", "", INT(J559))</f>
        <v>279</v>
      </c>
      <c r="AZ559" s="87">
        <f t="shared" si="518"/>
        <v>217</v>
      </c>
      <c r="BA559" s="87">
        <f t="shared" si="519"/>
        <v>284</v>
      </c>
      <c r="BB559" s="87">
        <f t="shared" si="520"/>
        <v>279</v>
      </c>
      <c r="BC559" s="87">
        <f t="shared" si="521"/>
        <v>279</v>
      </c>
      <c r="BD559" s="87" t="str">
        <f t="shared" si="522"/>
        <v>1c</v>
      </c>
      <c r="BE559" s="87" t="str">
        <f t="shared" si="523"/>
        <v>0</v>
      </c>
      <c r="BG559" s="87">
        <f t="shared" si="524"/>
        <v>279</v>
      </c>
      <c r="BH559" s="127" t="str">
        <f t="shared" si="525"/>
        <v>2.10E+11</v>
      </c>
      <c r="BI559" s="127" t="str">
        <f t="shared" si="526"/>
        <v>8.08E+10</v>
      </c>
      <c r="BJ559" s="87" t="str">
        <f t="shared" si="527"/>
        <v>7850</v>
      </c>
      <c r="BK559" s="87">
        <f t="shared" si="528"/>
        <v>1.3</v>
      </c>
      <c r="BL559" s="87">
        <f t="shared" si="529"/>
        <v>0.01</v>
      </c>
    </row>
    <row r="560" spans="2:64" ht="12.75">
      <c r="B560" s="142"/>
      <c r="C560" s="142"/>
      <c r="D560" s="142"/>
      <c r="E560" s="142"/>
      <c r="F560" s="142"/>
      <c r="G560" s="142"/>
      <c r="J560" s="87">
        <f t="shared" si="540"/>
        <v>279.2</v>
      </c>
      <c r="K560" s="126">
        <v>284</v>
      </c>
      <c r="L560" s="87">
        <v>0.5</v>
      </c>
      <c r="M560" s="87">
        <v>10</v>
      </c>
      <c r="N560" s="87" t="s">
        <v>154</v>
      </c>
      <c r="O560" s="87" t="s">
        <v>155</v>
      </c>
      <c r="P560" s="87">
        <v>0</v>
      </c>
      <c r="Q560" s="127">
        <v>1.539E-5</v>
      </c>
      <c r="R560" s="87">
        <v>0</v>
      </c>
      <c r="S560" s="87">
        <v>0</v>
      </c>
      <c r="T560" s="127">
        <v>97060000</v>
      </c>
      <c r="U560" s="127">
        <v>97060000</v>
      </c>
      <c r="V560" s="127">
        <v>621900000</v>
      </c>
      <c r="W560" s="127">
        <v>621900000</v>
      </c>
      <c r="X560" s="87">
        <v>0</v>
      </c>
      <c r="Y560" s="87">
        <v>0</v>
      </c>
      <c r="Z560" s="127">
        <v>74690000</v>
      </c>
      <c r="AA560" s="127">
        <v>9.2439999999999999E-7</v>
      </c>
      <c r="AB560" s="127">
        <v>3233000000</v>
      </c>
      <c r="AC560" s="87">
        <v>0.65</v>
      </c>
      <c r="AD560" s="87" t="s">
        <v>156</v>
      </c>
      <c r="AE560" s="87" t="s">
        <v>157</v>
      </c>
      <c r="AF560" s="87" t="s">
        <v>158</v>
      </c>
      <c r="AG560" s="87" t="s">
        <v>159</v>
      </c>
      <c r="AH560" s="87" t="s">
        <v>160</v>
      </c>
      <c r="AI560" s="87" t="s">
        <v>161</v>
      </c>
      <c r="AJ560" s="87" t="s">
        <v>162</v>
      </c>
      <c r="AK560" s="87">
        <v>0</v>
      </c>
      <c r="AL560" s="87">
        <v>0</v>
      </c>
      <c r="AM560" s="87" t="s">
        <v>142</v>
      </c>
      <c r="AY560" s="133"/>
      <c r="AZ560" s="87" t="str">
        <f t="shared" si="518"/>
        <v/>
      </c>
      <c r="BA560" s="87" t="str">
        <f t="shared" si="519"/>
        <v/>
      </c>
      <c r="BB560" s="87" t="str">
        <f t="shared" si="520"/>
        <v/>
      </c>
      <c r="BC560" s="87" t="str">
        <f t="shared" si="521"/>
        <v/>
      </c>
      <c r="BD560" s="87" t="str">
        <f t="shared" si="522"/>
        <v/>
      </c>
      <c r="BE560" s="87" t="str">
        <f t="shared" si="523"/>
        <v/>
      </c>
      <c r="BG560" s="87" t="str">
        <f t="shared" si="524"/>
        <v/>
      </c>
      <c r="BH560" s="127" t="str">
        <f t="shared" si="525"/>
        <v/>
      </c>
      <c r="BI560" s="127" t="str">
        <f t="shared" si="526"/>
        <v/>
      </c>
      <c r="BJ560" s="87" t="str">
        <f t="shared" si="527"/>
        <v/>
      </c>
      <c r="BK560" s="87" t="str">
        <f t="shared" si="528"/>
        <v/>
      </c>
      <c r="BL560" s="87" t="str">
        <f t="shared" si="529"/>
        <v/>
      </c>
    </row>
    <row r="561" spans="2:64" ht="12.75">
      <c r="B561" s="142"/>
      <c r="C561" s="142"/>
      <c r="D561" s="142"/>
      <c r="E561" s="142"/>
      <c r="F561" s="142"/>
      <c r="G561" s="142"/>
      <c r="J561" s="87">
        <f t="shared" si="540"/>
        <v>280.10000000000002</v>
      </c>
      <c r="K561" s="126">
        <v>218</v>
      </c>
      <c r="L561" s="87">
        <v>1.3</v>
      </c>
      <c r="M561" s="87">
        <v>10</v>
      </c>
      <c r="N561" s="87" t="s">
        <v>154</v>
      </c>
      <c r="O561" s="87" t="s">
        <v>155</v>
      </c>
      <c r="P561" s="87">
        <v>0</v>
      </c>
      <c r="Q561" s="127">
        <v>4.053E-5</v>
      </c>
      <c r="R561" s="87">
        <v>0</v>
      </c>
      <c r="S561" s="87">
        <v>0</v>
      </c>
      <c r="T561" s="127">
        <v>1770000000</v>
      </c>
      <c r="U561" s="127">
        <v>1770000000</v>
      </c>
      <c r="V561" s="127">
        <v>1637000000</v>
      </c>
      <c r="W561" s="127">
        <v>1637000000</v>
      </c>
      <c r="X561" s="87">
        <v>0</v>
      </c>
      <c r="Y561" s="87">
        <v>0</v>
      </c>
      <c r="Z561" s="127">
        <v>1362000000</v>
      </c>
      <c r="AA561" s="127">
        <v>1.6860000000000001E-5</v>
      </c>
      <c r="AB561" s="127">
        <v>8511000000</v>
      </c>
      <c r="AC561" s="87">
        <v>0.65</v>
      </c>
      <c r="AD561" s="87" t="s">
        <v>156</v>
      </c>
      <c r="AE561" s="87" t="s">
        <v>157</v>
      </c>
      <c r="AF561" s="87" t="s">
        <v>158</v>
      </c>
      <c r="AG561" s="87" t="s">
        <v>159</v>
      </c>
      <c r="AH561" s="87" t="s">
        <v>160</v>
      </c>
      <c r="AI561" s="87" t="s">
        <v>161</v>
      </c>
      <c r="AJ561" s="87" t="s">
        <v>162</v>
      </c>
      <c r="AK561" s="87">
        <v>0</v>
      </c>
      <c r="AL561" s="87">
        <v>0</v>
      </c>
      <c r="AM561" s="87" t="s">
        <v>142</v>
      </c>
      <c r="AY561" s="133">
        <f t="shared" ref="AY561" si="552">IF(J561="", "", INT(J561))</f>
        <v>280</v>
      </c>
      <c r="AZ561" s="87">
        <f t="shared" si="518"/>
        <v>218</v>
      </c>
      <c r="BA561" s="87">
        <f t="shared" si="519"/>
        <v>165</v>
      </c>
      <c r="BB561" s="87">
        <f t="shared" si="520"/>
        <v>280</v>
      </c>
      <c r="BC561" s="87">
        <f t="shared" si="521"/>
        <v>280</v>
      </c>
      <c r="BD561" s="87" t="str">
        <f t="shared" si="522"/>
        <v>1c</v>
      </c>
      <c r="BE561" s="87" t="str">
        <f t="shared" si="523"/>
        <v>0</v>
      </c>
      <c r="BG561" s="87">
        <f t="shared" si="524"/>
        <v>280</v>
      </c>
      <c r="BH561" s="127" t="str">
        <f t="shared" si="525"/>
        <v>2.10E+11</v>
      </c>
      <c r="BI561" s="127" t="str">
        <f t="shared" si="526"/>
        <v>8.08E+10</v>
      </c>
      <c r="BJ561" s="87" t="str">
        <f t="shared" si="527"/>
        <v>7850</v>
      </c>
      <c r="BK561" s="87">
        <f t="shared" si="528"/>
        <v>1.3</v>
      </c>
      <c r="BL561" s="87">
        <f t="shared" si="529"/>
        <v>0.01</v>
      </c>
    </row>
    <row r="562" spans="2:64" ht="12.75">
      <c r="B562" s="142"/>
      <c r="C562" s="142"/>
      <c r="D562" s="142"/>
      <c r="E562" s="142"/>
      <c r="F562" s="142"/>
      <c r="G562" s="142"/>
      <c r="J562" s="87">
        <f t="shared" si="540"/>
        <v>280.2</v>
      </c>
      <c r="K562" s="126">
        <v>165</v>
      </c>
      <c r="L562" s="87">
        <v>1.3</v>
      </c>
      <c r="M562" s="87">
        <v>10</v>
      </c>
      <c r="N562" s="87" t="s">
        <v>154</v>
      </c>
      <c r="O562" s="87" t="s">
        <v>155</v>
      </c>
      <c r="P562" s="87">
        <v>0</v>
      </c>
      <c r="Q562" s="127">
        <v>4.053E-5</v>
      </c>
      <c r="R562" s="87">
        <v>0</v>
      </c>
      <c r="S562" s="87">
        <v>0</v>
      </c>
      <c r="T562" s="127">
        <v>1770000000</v>
      </c>
      <c r="U562" s="127">
        <v>1770000000</v>
      </c>
      <c r="V562" s="127">
        <v>1637000000</v>
      </c>
      <c r="W562" s="127">
        <v>1637000000</v>
      </c>
      <c r="X562" s="87">
        <v>0</v>
      </c>
      <c r="Y562" s="87">
        <v>0</v>
      </c>
      <c r="Z562" s="127">
        <v>1362000000</v>
      </c>
      <c r="AA562" s="127">
        <v>1.6860000000000001E-5</v>
      </c>
      <c r="AB562" s="127">
        <v>8511000000</v>
      </c>
      <c r="AC562" s="87">
        <v>0.65</v>
      </c>
      <c r="AD562" s="87" t="s">
        <v>156</v>
      </c>
      <c r="AE562" s="87" t="s">
        <v>157</v>
      </c>
      <c r="AF562" s="87" t="s">
        <v>158</v>
      </c>
      <c r="AG562" s="87" t="s">
        <v>159</v>
      </c>
      <c r="AH562" s="87" t="s">
        <v>160</v>
      </c>
      <c r="AI562" s="87" t="s">
        <v>161</v>
      </c>
      <c r="AJ562" s="87" t="s">
        <v>162</v>
      </c>
      <c r="AK562" s="87">
        <v>0</v>
      </c>
      <c r="AL562" s="87">
        <v>0</v>
      </c>
      <c r="AM562" s="87" t="s">
        <v>142</v>
      </c>
      <c r="AY562" s="133"/>
      <c r="AZ562" s="87" t="str">
        <f t="shared" si="518"/>
        <v/>
      </c>
      <c r="BA562" s="87" t="str">
        <f t="shared" si="519"/>
        <v/>
      </c>
      <c r="BB562" s="87" t="str">
        <f t="shared" si="520"/>
        <v/>
      </c>
      <c r="BC562" s="87" t="str">
        <f t="shared" si="521"/>
        <v/>
      </c>
      <c r="BD562" s="87" t="str">
        <f t="shared" si="522"/>
        <v/>
      </c>
      <c r="BE562" s="87" t="str">
        <f t="shared" si="523"/>
        <v/>
      </c>
      <c r="BG562" s="87" t="str">
        <f t="shared" si="524"/>
        <v/>
      </c>
      <c r="BH562" s="127" t="str">
        <f t="shared" si="525"/>
        <v/>
      </c>
      <c r="BI562" s="127" t="str">
        <f t="shared" si="526"/>
        <v/>
      </c>
      <c r="BJ562" s="87" t="str">
        <f t="shared" si="527"/>
        <v/>
      </c>
      <c r="BK562" s="87" t="str">
        <f t="shared" si="528"/>
        <v/>
      </c>
      <c r="BL562" s="87" t="str">
        <f t="shared" si="529"/>
        <v/>
      </c>
    </row>
    <row r="563" spans="2:64" ht="12.75">
      <c r="B563" s="142"/>
      <c r="C563" s="142"/>
      <c r="D563" s="142"/>
      <c r="E563" s="142"/>
      <c r="F563" s="142"/>
      <c r="G563" s="142"/>
      <c r="J563" s="87">
        <f t="shared" si="540"/>
        <v>281.10000000000002</v>
      </c>
      <c r="K563" s="126">
        <v>272</v>
      </c>
      <c r="L563" s="87">
        <v>1.3</v>
      </c>
      <c r="M563" s="87">
        <v>10</v>
      </c>
      <c r="N563" s="87" t="s">
        <v>154</v>
      </c>
      <c r="O563" s="87" t="s">
        <v>155</v>
      </c>
      <c r="P563" s="87">
        <v>0</v>
      </c>
      <c r="Q563" s="127">
        <v>4.053E-5</v>
      </c>
      <c r="R563" s="87">
        <v>0</v>
      </c>
      <c r="S563" s="87">
        <v>0</v>
      </c>
      <c r="T563" s="127">
        <v>1770000000</v>
      </c>
      <c r="U563" s="127">
        <v>1770000000</v>
      </c>
      <c r="V563" s="127">
        <v>1637000000</v>
      </c>
      <c r="W563" s="127">
        <v>1637000000</v>
      </c>
      <c r="X563" s="87">
        <v>0</v>
      </c>
      <c r="Y563" s="87">
        <v>0</v>
      </c>
      <c r="Z563" s="127">
        <v>1362000000</v>
      </c>
      <c r="AA563" s="127">
        <v>1.6860000000000001E-5</v>
      </c>
      <c r="AB563" s="127">
        <v>8511000000</v>
      </c>
      <c r="AC563" s="87">
        <v>0.65</v>
      </c>
      <c r="AD563" s="87" t="s">
        <v>156</v>
      </c>
      <c r="AE563" s="87" t="s">
        <v>157</v>
      </c>
      <c r="AF563" s="87" t="s">
        <v>158</v>
      </c>
      <c r="AG563" s="87" t="s">
        <v>159</v>
      </c>
      <c r="AH563" s="87" t="s">
        <v>160</v>
      </c>
      <c r="AI563" s="87" t="s">
        <v>161</v>
      </c>
      <c r="AJ563" s="87" t="s">
        <v>162</v>
      </c>
      <c r="AK563" s="87">
        <v>0</v>
      </c>
      <c r="AL563" s="87">
        <v>0</v>
      </c>
      <c r="AM563" s="87" t="s">
        <v>142</v>
      </c>
      <c r="AY563" s="133">
        <f t="shared" ref="AY563" si="553">IF(J563="", "", INT(J563))</f>
        <v>281</v>
      </c>
      <c r="AZ563" s="87">
        <f t="shared" si="518"/>
        <v>272</v>
      </c>
      <c r="BA563" s="87">
        <f t="shared" si="519"/>
        <v>219</v>
      </c>
      <c r="BB563" s="87">
        <f t="shared" si="520"/>
        <v>281</v>
      </c>
      <c r="BC563" s="87">
        <f t="shared" si="521"/>
        <v>281</v>
      </c>
      <c r="BD563" s="87" t="str">
        <f t="shared" si="522"/>
        <v>1c</v>
      </c>
      <c r="BE563" s="87" t="str">
        <f t="shared" si="523"/>
        <v>0</v>
      </c>
      <c r="BG563" s="87">
        <f t="shared" si="524"/>
        <v>281</v>
      </c>
      <c r="BH563" s="127" t="str">
        <f t="shared" si="525"/>
        <v>2.10E+11</v>
      </c>
      <c r="BI563" s="127" t="str">
        <f t="shared" si="526"/>
        <v>8.08E+10</v>
      </c>
      <c r="BJ563" s="87" t="str">
        <f t="shared" si="527"/>
        <v>7850</v>
      </c>
      <c r="BK563" s="87">
        <f t="shared" si="528"/>
        <v>1.3</v>
      </c>
      <c r="BL563" s="87">
        <f t="shared" si="529"/>
        <v>0.01</v>
      </c>
    </row>
    <row r="564" spans="2:64" ht="12.75">
      <c r="B564" s="142"/>
      <c r="C564" s="142"/>
      <c r="D564" s="142"/>
      <c r="E564" s="142"/>
      <c r="F564" s="142"/>
      <c r="G564" s="142"/>
      <c r="J564" s="87">
        <f t="shared" si="540"/>
        <v>281.2</v>
      </c>
      <c r="K564" s="126">
        <v>219</v>
      </c>
      <c r="L564" s="87">
        <v>1.3</v>
      </c>
      <c r="M564" s="87">
        <v>10</v>
      </c>
      <c r="N564" s="87" t="s">
        <v>154</v>
      </c>
      <c r="O564" s="87" t="s">
        <v>155</v>
      </c>
      <c r="P564" s="87">
        <v>0</v>
      </c>
      <c r="Q564" s="127">
        <v>4.053E-5</v>
      </c>
      <c r="R564" s="87">
        <v>0</v>
      </c>
      <c r="S564" s="87">
        <v>0</v>
      </c>
      <c r="T564" s="127">
        <v>1770000000</v>
      </c>
      <c r="U564" s="127">
        <v>1770000000</v>
      </c>
      <c r="V564" s="127">
        <v>1637000000</v>
      </c>
      <c r="W564" s="127">
        <v>1637000000</v>
      </c>
      <c r="X564" s="87">
        <v>0</v>
      </c>
      <c r="Y564" s="87">
        <v>0</v>
      </c>
      <c r="Z564" s="127">
        <v>1362000000</v>
      </c>
      <c r="AA564" s="127">
        <v>1.6860000000000001E-5</v>
      </c>
      <c r="AB564" s="127">
        <v>8511000000</v>
      </c>
      <c r="AC564" s="87">
        <v>0.65</v>
      </c>
      <c r="AD564" s="87" t="s">
        <v>156</v>
      </c>
      <c r="AE564" s="87" t="s">
        <v>157</v>
      </c>
      <c r="AF564" s="87" t="s">
        <v>158</v>
      </c>
      <c r="AG564" s="87" t="s">
        <v>159</v>
      </c>
      <c r="AH564" s="87" t="s">
        <v>160</v>
      </c>
      <c r="AI564" s="87" t="s">
        <v>161</v>
      </c>
      <c r="AJ564" s="87" t="s">
        <v>162</v>
      </c>
      <c r="AK564" s="87">
        <v>0</v>
      </c>
      <c r="AL564" s="87">
        <v>0</v>
      </c>
      <c r="AM564" s="87" t="s">
        <v>142</v>
      </c>
      <c r="AY564" s="133"/>
      <c r="AZ564" s="87" t="str">
        <f t="shared" si="518"/>
        <v/>
      </c>
      <c r="BA564" s="87" t="str">
        <f t="shared" si="519"/>
        <v/>
      </c>
      <c r="BB564" s="87" t="str">
        <f t="shared" si="520"/>
        <v/>
      </c>
      <c r="BC564" s="87" t="str">
        <f t="shared" si="521"/>
        <v/>
      </c>
      <c r="BD564" s="87" t="str">
        <f t="shared" si="522"/>
        <v/>
      </c>
      <c r="BE564" s="87" t="str">
        <f t="shared" si="523"/>
        <v/>
      </c>
      <c r="BG564" s="87" t="str">
        <f t="shared" si="524"/>
        <v/>
      </c>
      <c r="BH564" s="127" t="str">
        <f t="shared" si="525"/>
        <v/>
      </c>
      <c r="BI564" s="127" t="str">
        <f t="shared" si="526"/>
        <v/>
      </c>
      <c r="BJ564" s="87" t="str">
        <f t="shared" si="527"/>
        <v/>
      </c>
      <c r="BK564" s="87" t="str">
        <f t="shared" si="528"/>
        <v/>
      </c>
      <c r="BL564" s="87" t="str">
        <f t="shared" si="529"/>
        <v/>
      </c>
    </row>
    <row r="565" spans="2:64" ht="12.75">
      <c r="B565" s="142"/>
      <c r="C565" s="142"/>
      <c r="D565" s="142"/>
      <c r="E565" s="142"/>
      <c r="F565" s="142"/>
      <c r="G565" s="142"/>
      <c r="J565" s="87">
        <f t="shared" si="540"/>
        <v>282.10000000000002</v>
      </c>
      <c r="K565" s="126">
        <v>219</v>
      </c>
      <c r="L565" s="87">
        <v>1.3</v>
      </c>
      <c r="M565" s="87">
        <v>10</v>
      </c>
      <c r="N565" s="87" t="s">
        <v>154</v>
      </c>
      <c r="O565" s="87" t="s">
        <v>155</v>
      </c>
      <c r="P565" s="87">
        <v>0</v>
      </c>
      <c r="Q565" s="127">
        <v>4.053E-5</v>
      </c>
      <c r="R565" s="87">
        <v>0</v>
      </c>
      <c r="S565" s="87">
        <v>0</v>
      </c>
      <c r="T565" s="127">
        <v>1770000000</v>
      </c>
      <c r="U565" s="127">
        <v>1770000000</v>
      </c>
      <c r="V565" s="127">
        <v>1637000000</v>
      </c>
      <c r="W565" s="127">
        <v>1637000000</v>
      </c>
      <c r="X565" s="87">
        <v>0</v>
      </c>
      <c r="Y565" s="87">
        <v>0</v>
      </c>
      <c r="Z565" s="127">
        <v>1362000000</v>
      </c>
      <c r="AA565" s="127">
        <v>1.6860000000000001E-5</v>
      </c>
      <c r="AB565" s="127">
        <v>8511000000</v>
      </c>
      <c r="AC565" s="87">
        <v>0.65</v>
      </c>
      <c r="AD565" s="87" t="s">
        <v>156</v>
      </c>
      <c r="AE565" s="87" t="s">
        <v>157</v>
      </c>
      <c r="AF565" s="87" t="s">
        <v>158</v>
      </c>
      <c r="AG565" s="87" t="s">
        <v>159</v>
      </c>
      <c r="AH565" s="87" t="s">
        <v>160</v>
      </c>
      <c r="AI565" s="87" t="s">
        <v>161</v>
      </c>
      <c r="AJ565" s="87" t="s">
        <v>162</v>
      </c>
      <c r="AK565" s="87">
        <v>0</v>
      </c>
      <c r="AL565" s="87">
        <v>0</v>
      </c>
      <c r="AM565" s="87" t="s">
        <v>142</v>
      </c>
      <c r="AY565" s="133">
        <f t="shared" ref="AY565" si="554">IF(J565="", "", INT(J565))</f>
        <v>282</v>
      </c>
      <c r="AZ565" s="87">
        <f t="shared" si="518"/>
        <v>219</v>
      </c>
      <c r="BA565" s="87">
        <f t="shared" si="519"/>
        <v>282</v>
      </c>
      <c r="BB565" s="87">
        <f t="shared" si="520"/>
        <v>282</v>
      </c>
      <c r="BC565" s="87">
        <f t="shared" si="521"/>
        <v>282</v>
      </c>
      <c r="BD565" s="87" t="str">
        <f t="shared" si="522"/>
        <v>1c</v>
      </c>
      <c r="BE565" s="87" t="str">
        <f t="shared" si="523"/>
        <v>0</v>
      </c>
      <c r="BG565" s="87">
        <f t="shared" si="524"/>
        <v>282</v>
      </c>
      <c r="BH565" s="127" t="str">
        <f t="shared" si="525"/>
        <v>2.10E+11</v>
      </c>
      <c r="BI565" s="127" t="str">
        <f t="shared" si="526"/>
        <v>8.08E+10</v>
      </c>
      <c r="BJ565" s="87" t="str">
        <f t="shared" si="527"/>
        <v>7850</v>
      </c>
      <c r="BK565" s="87">
        <f t="shared" si="528"/>
        <v>1.3</v>
      </c>
      <c r="BL565" s="87">
        <f t="shared" si="529"/>
        <v>0.01</v>
      </c>
    </row>
    <row r="566" spans="2:64" ht="12.75">
      <c r="B566" s="142"/>
      <c r="C566" s="142"/>
      <c r="D566" s="142"/>
      <c r="E566" s="142"/>
      <c r="F566" s="142"/>
      <c r="G566" s="142"/>
      <c r="J566" s="87">
        <f t="shared" si="540"/>
        <v>282.2</v>
      </c>
      <c r="K566" s="126">
        <v>282</v>
      </c>
      <c r="L566" s="87">
        <v>0.5</v>
      </c>
      <c r="M566" s="87">
        <v>10</v>
      </c>
      <c r="N566" s="87" t="s">
        <v>154</v>
      </c>
      <c r="O566" s="87" t="s">
        <v>155</v>
      </c>
      <c r="P566" s="87">
        <v>0</v>
      </c>
      <c r="Q566" s="127">
        <v>1.539E-5</v>
      </c>
      <c r="R566" s="87">
        <v>0</v>
      </c>
      <c r="S566" s="87">
        <v>0</v>
      </c>
      <c r="T566" s="127">
        <v>97060000</v>
      </c>
      <c r="U566" s="127">
        <v>97060000</v>
      </c>
      <c r="V566" s="127">
        <v>621900000</v>
      </c>
      <c r="W566" s="127">
        <v>621900000</v>
      </c>
      <c r="X566" s="87">
        <v>0</v>
      </c>
      <c r="Y566" s="87">
        <v>0</v>
      </c>
      <c r="Z566" s="127">
        <v>74690000</v>
      </c>
      <c r="AA566" s="127">
        <v>9.2439999999999999E-7</v>
      </c>
      <c r="AB566" s="127">
        <v>3233000000</v>
      </c>
      <c r="AC566" s="87">
        <v>0.65</v>
      </c>
      <c r="AD566" s="87" t="s">
        <v>156</v>
      </c>
      <c r="AE566" s="87" t="s">
        <v>157</v>
      </c>
      <c r="AF566" s="87" t="s">
        <v>158</v>
      </c>
      <c r="AG566" s="87" t="s">
        <v>159</v>
      </c>
      <c r="AH566" s="87" t="s">
        <v>160</v>
      </c>
      <c r="AI566" s="87" t="s">
        <v>161</v>
      </c>
      <c r="AJ566" s="87" t="s">
        <v>162</v>
      </c>
      <c r="AK566" s="87">
        <v>0</v>
      </c>
      <c r="AL566" s="87">
        <v>0</v>
      </c>
      <c r="AM566" s="87" t="s">
        <v>142</v>
      </c>
      <c r="AY566" s="133"/>
      <c r="AZ566" s="87" t="str">
        <f t="shared" si="518"/>
        <v/>
      </c>
      <c r="BA566" s="87" t="str">
        <f t="shared" si="519"/>
        <v/>
      </c>
      <c r="BB566" s="87" t="str">
        <f t="shared" si="520"/>
        <v/>
      </c>
      <c r="BC566" s="87" t="str">
        <f t="shared" si="521"/>
        <v/>
      </c>
      <c r="BD566" s="87" t="str">
        <f t="shared" si="522"/>
        <v/>
      </c>
      <c r="BE566" s="87" t="str">
        <f t="shared" si="523"/>
        <v/>
      </c>
      <c r="BG566" s="87" t="str">
        <f t="shared" si="524"/>
        <v/>
      </c>
      <c r="BH566" s="127" t="str">
        <f t="shared" si="525"/>
        <v/>
      </c>
      <c r="BI566" s="127" t="str">
        <f t="shared" si="526"/>
        <v/>
      </c>
      <c r="BJ566" s="87" t="str">
        <f t="shared" si="527"/>
        <v/>
      </c>
      <c r="BK566" s="87" t="str">
        <f t="shared" si="528"/>
        <v/>
      </c>
      <c r="BL566" s="87" t="str">
        <f t="shared" si="529"/>
        <v/>
      </c>
    </row>
    <row r="567" spans="2:64" ht="12.75">
      <c r="B567" s="142"/>
      <c r="C567" s="142"/>
      <c r="D567" s="142"/>
      <c r="E567" s="142"/>
      <c r="F567" s="142"/>
      <c r="G567" s="142"/>
      <c r="J567" s="87">
        <f t="shared" si="540"/>
        <v>283.10000000000002</v>
      </c>
      <c r="K567" s="126">
        <v>220</v>
      </c>
      <c r="L567" s="87">
        <v>1.3</v>
      </c>
      <c r="M567" s="87">
        <v>10</v>
      </c>
      <c r="N567" s="87" t="s">
        <v>154</v>
      </c>
      <c r="O567" s="87" t="s">
        <v>155</v>
      </c>
      <c r="P567" s="87">
        <v>0</v>
      </c>
      <c r="Q567" s="127">
        <v>4.053E-5</v>
      </c>
      <c r="R567" s="87">
        <v>0</v>
      </c>
      <c r="S567" s="87">
        <v>0</v>
      </c>
      <c r="T567" s="127">
        <v>1770000000</v>
      </c>
      <c r="U567" s="127">
        <v>1770000000</v>
      </c>
      <c r="V567" s="127">
        <v>1637000000</v>
      </c>
      <c r="W567" s="127">
        <v>1637000000</v>
      </c>
      <c r="X567" s="87">
        <v>0</v>
      </c>
      <c r="Y567" s="87">
        <v>0</v>
      </c>
      <c r="Z567" s="127">
        <v>1362000000</v>
      </c>
      <c r="AA567" s="127">
        <v>1.6860000000000001E-5</v>
      </c>
      <c r="AB567" s="127">
        <v>8511000000</v>
      </c>
      <c r="AC567" s="87">
        <v>0.65</v>
      </c>
      <c r="AD567" s="87" t="s">
        <v>156</v>
      </c>
      <c r="AE567" s="87" t="s">
        <v>157</v>
      </c>
      <c r="AF567" s="87" t="s">
        <v>158</v>
      </c>
      <c r="AG567" s="87" t="s">
        <v>159</v>
      </c>
      <c r="AH567" s="87" t="s">
        <v>160</v>
      </c>
      <c r="AI567" s="87" t="s">
        <v>161</v>
      </c>
      <c r="AJ567" s="87" t="s">
        <v>162</v>
      </c>
      <c r="AK567" s="87">
        <v>0</v>
      </c>
      <c r="AL567" s="87">
        <v>0</v>
      </c>
      <c r="AM567" s="87" t="s">
        <v>142</v>
      </c>
      <c r="AY567" s="133">
        <f t="shared" ref="AY567" si="555">IF(J567="", "", INT(J567))</f>
        <v>283</v>
      </c>
      <c r="AZ567" s="87">
        <f t="shared" si="518"/>
        <v>220</v>
      </c>
      <c r="BA567" s="87">
        <f t="shared" si="519"/>
        <v>168</v>
      </c>
      <c r="BB567" s="87">
        <f t="shared" si="520"/>
        <v>283</v>
      </c>
      <c r="BC567" s="87">
        <f t="shared" si="521"/>
        <v>283</v>
      </c>
      <c r="BD567" s="87" t="str">
        <f t="shared" si="522"/>
        <v>1c</v>
      </c>
      <c r="BE567" s="87" t="str">
        <f t="shared" si="523"/>
        <v>0</v>
      </c>
      <c r="BG567" s="87">
        <f t="shared" si="524"/>
        <v>283</v>
      </c>
      <c r="BH567" s="127" t="str">
        <f t="shared" si="525"/>
        <v>2.10E+11</v>
      </c>
      <c r="BI567" s="127" t="str">
        <f t="shared" si="526"/>
        <v>8.08E+10</v>
      </c>
      <c r="BJ567" s="87" t="str">
        <f t="shared" si="527"/>
        <v>7850</v>
      </c>
      <c r="BK567" s="87">
        <f t="shared" si="528"/>
        <v>1.3</v>
      </c>
      <c r="BL567" s="87">
        <f t="shared" si="529"/>
        <v>0.01</v>
      </c>
    </row>
    <row r="568" spans="2:64" ht="12.75">
      <c r="B568" s="142"/>
      <c r="C568" s="142"/>
      <c r="D568" s="142"/>
      <c r="E568" s="142"/>
      <c r="F568" s="142"/>
      <c r="G568" s="142"/>
      <c r="J568" s="87">
        <f t="shared" si="540"/>
        <v>283.2</v>
      </c>
      <c r="K568" s="126">
        <v>168</v>
      </c>
      <c r="L568" s="87">
        <v>1.3</v>
      </c>
      <c r="M568" s="87">
        <v>10</v>
      </c>
      <c r="N568" s="87" t="s">
        <v>154</v>
      </c>
      <c r="O568" s="87" t="s">
        <v>155</v>
      </c>
      <c r="P568" s="87">
        <v>0</v>
      </c>
      <c r="Q568" s="127">
        <v>4.053E-5</v>
      </c>
      <c r="R568" s="87">
        <v>0</v>
      </c>
      <c r="S568" s="87">
        <v>0</v>
      </c>
      <c r="T568" s="127">
        <v>1770000000</v>
      </c>
      <c r="U568" s="127">
        <v>1770000000</v>
      </c>
      <c r="V568" s="127">
        <v>1637000000</v>
      </c>
      <c r="W568" s="127">
        <v>1637000000</v>
      </c>
      <c r="X568" s="87">
        <v>0</v>
      </c>
      <c r="Y568" s="87">
        <v>0</v>
      </c>
      <c r="Z568" s="127">
        <v>1362000000</v>
      </c>
      <c r="AA568" s="127">
        <v>1.6860000000000001E-5</v>
      </c>
      <c r="AB568" s="127">
        <v>8511000000</v>
      </c>
      <c r="AC568" s="87">
        <v>0.65</v>
      </c>
      <c r="AD568" s="87" t="s">
        <v>156</v>
      </c>
      <c r="AE568" s="87" t="s">
        <v>157</v>
      </c>
      <c r="AF568" s="87" t="s">
        <v>158</v>
      </c>
      <c r="AG568" s="87" t="s">
        <v>159</v>
      </c>
      <c r="AH568" s="87" t="s">
        <v>160</v>
      </c>
      <c r="AI568" s="87" t="s">
        <v>161</v>
      </c>
      <c r="AJ568" s="87" t="s">
        <v>162</v>
      </c>
      <c r="AK568" s="87">
        <v>0</v>
      </c>
      <c r="AL568" s="87">
        <v>0</v>
      </c>
      <c r="AM568" s="87" t="s">
        <v>142</v>
      </c>
      <c r="AY568" s="133"/>
      <c r="AZ568" s="87" t="str">
        <f t="shared" si="518"/>
        <v/>
      </c>
      <c r="BA568" s="87" t="str">
        <f t="shared" si="519"/>
        <v/>
      </c>
      <c r="BB568" s="87" t="str">
        <f t="shared" si="520"/>
        <v/>
      </c>
      <c r="BC568" s="87" t="str">
        <f t="shared" si="521"/>
        <v/>
      </c>
      <c r="BD568" s="87" t="str">
        <f t="shared" si="522"/>
        <v/>
      </c>
      <c r="BE568" s="87" t="str">
        <f t="shared" si="523"/>
        <v/>
      </c>
      <c r="BG568" s="87" t="str">
        <f t="shared" si="524"/>
        <v/>
      </c>
      <c r="BH568" s="127" t="str">
        <f t="shared" si="525"/>
        <v/>
      </c>
      <c r="BI568" s="127" t="str">
        <f t="shared" si="526"/>
        <v/>
      </c>
      <c r="BJ568" s="87" t="str">
        <f t="shared" si="527"/>
        <v/>
      </c>
      <c r="BK568" s="87" t="str">
        <f t="shared" si="528"/>
        <v/>
      </c>
      <c r="BL568" s="87" t="str">
        <f t="shared" si="529"/>
        <v/>
      </c>
    </row>
    <row r="569" spans="2:64" ht="12.75">
      <c r="B569" s="142"/>
      <c r="C569" s="142"/>
      <c r="D569" s="142"/>
      <c r="E569" s="142"/>
      <c r="F569" s="142"/>
      <c r="G569" s="142"/>
      <c r="J569" s="87">
        <f t="shared" si="540"/>
        <v>284.10000000000002</v>
      </c>
      <c r="K569" s="126">
        <v>273</v>
      </c>
      <c r="L569" s="87">
        <v>1.3</v>
      </c>
      <c r="M569" s="87">
        <v>10</v>
      </c>
      <c r="N569" s="87" t="s">
        <v>154</v>
      </c>
      <c r="O569" s="87" t="s">
        <v>155</v>
      </c>
      <c r="P569" s="87">
        <v>0</v>
      </c>
      <c r="Q569" s="127">
        <v>4.053E-5</v>
      </c>
      <c r="R569" s="87">
        <v>0</v>
      </c>
      <c r="S569" s="87">
        <v>0</v>
      </c>
      <c r="T569" s="127">
        <v>1770000000</v>
      </c>
      <c r="U569" s="127">
        <v>1770000000</v>
      </c>
      <c r="V569" s="127">
        <v>1637000000</v>
      </c>
      <c r="W569" s="127">
        <v>1637000000</v>
      </c>
      <c r="X569" s="87">
        <v>0</v>
      </c>
      <c r="Y569" s="87">
        <v>0</v>
      </c>
      <c r="Z569" s="127">
        <v>1362000000</v>
      </c>
      <c r="AA569" s="127">
        <v>1.6860000000000001E-5</v>
      </c>
      <c r="AB569" s="127">
        <v>8511000000</v>
      </c>
      <c r="AC569" s="87">
        <v>0.65</v>
      </c>
      <c r="AD569" s="87" t="s">
        <v>156</v>
      </c>
      <c r="AE569" s="87" t="s">
        <v>157</v>
      </c>
      <c r="AF569" s="87" t="s">
        <v>158</v>
      </c>
      <c r="AG569" s="87" t="s">
        <v>159</v>
      </c>
      <c r="AH569" s="87" t="s">
        <v>160</v>
      </c>
      <c r="AI569" s="87" t="s">
        <v>161</v>
      </c>
      <c r="AJ569" s="87" t="s">
        <v>162</v>
      </c>
      <c r="AK569" s="87">
        <v>0</v>
      </c>
      <c r="AL569" s="87">
        <v>0</v>
      </c>
      <c r="AM569" s="87" t="s">
        <v>142</v>
      </c>
      <c r="AY569" s="133">
        <f t="shared" ref="AY569" si="556">IF(J569="", "", INT(J569))</f>
        <v>284</v>
      </c>
      <c r="AZ569" s="87">
        <f t="shared" si="518"/>
        <v>273</v>
      </c>
      <c r="BA569" s="87">
        <f t="shared" si="519"/>
        <v>221</v>
      </c>
      <c r="BB569" s="87">
        <f t="shared" si="520"/>
        <v>284</v>
      </c>
      <c r="BC569" s="87">
        <f t="shared" si="521"/>
        <v>284</v>
      </c>
      <c r="BD569" s="87" t="str">
        <f t="shared" si="522"/>
        <v>1c</v>
      </c>
      <c r="BE569" s="87" t="str">
        <f t="shared" si="523"/>
        <v>0</v>
      </c>
      <c r="BG569" s="87">
        <f t="shared" si="524"/>
        <v>284</v>
      </c>
      <c r="BH569" s="127" t="str">
        <f t="shared" si="525"/>
        <v>2.10E+11</v>
      </c>
      <c r="BI569" s="127" t="str">
        <f t="shared" si="526"/>
        <v>8.08E+10</v>
      </c>
      <c r="BJ569" s="87" t="str">
        <f t="shared" si="527"/>
        <v>7850</v>
      </c>
      <c r="BK569" s="87">
        <f t="shared" si="528"/>
        <v>1.3</v>
      </c>
      <c r="BL569" s="87">
        <f t="shared" si="529"/>
        <v>0.01</v>
      </c>
    </row>
    <row r="570" spans="2:64" ht="12.75">
      <c r="B570" s="142"/>
      <c r="C570" s="142"/>
      <c r="D570" s="142"/>
      <c r="E570" s="142"/>
      <c r="F570" s="142"/>
      <c r="G570" s="142"/>
      <c r="J570" s="87">
        <f t="shared" si="540"/>
        <v>284.2</v>
      </c>
      <c r="K570" s="126">
        <v>221</v>
      </c>
      <c r="L570" s="87">
        <v>1.3</v>
      </c>
      <c r="M570" s="87">
        <v>10</v>
      </c>
      <c r="N570" s="87" t="s">
        <v>154</v>
      </c>
      <c r="O570" s="87" t="s">
        <v>155</v>
      </c>
      <c r="P570" s="87">
        <v>0</v>
      </c>
      <c r="Q570" s="127">
        <v>4.053E-5</v>
      </c>
      <c r="R570" s="87">
        <v>0</v>
      </c>
      <c r="S570" s="87">
        <v>0</v>
      </c>
      <c r="T570" s="127">
        <v>1770000000</v>
      </c>
      <c r="U570" s="127">
        <v>1770000000</v>
      </c>
      <c r="V570" s="127">
        <v>1637000000</v>
      </c>
      <c r="W570" s="127">
        <v>1637000000</v>
      </c>
      <c r="X570" s="87">
        <v>0</v>
      </c>
      <c r="Y570" s="87">
        <v>0</v>
      </c>
      <c r="Z570" s="127">
        <v>1362000000</v>
      </c>
      <c r="AA570" s="127">
        <v>1.6860000000000001E-5</v>
      </c>
      <c r="AB570" s="127">
        <v>8511000000</v>
      </c>
      <c r="AC570" s="87">
        <v>0.65</v>
      </c>
      <c r="AD570" s="87" t="s">
        <v>156</v>
      </c>
      <c r="AE570" s="87" t="s">
        <v>157</v>
      </c>
      <c r="AF570" s="87" t="s">
        <v>158</v>
      </c>
      <c r="AG570" s="87" t="s">
        <v>159</v>
      </c>
      <c r="AH570" s="87" t="s">
        <v>160</v>
      </c>
      <c r="AI570" s="87" t="s">
        <v>161</v>
      </c>
      <c r="AJ570" s="87" t="s">
        <v>162</v>
      </c>
      <c r="AK570" s="87">
        <v>0</v>
      </c>
      <c r="AL570" s="87">
        <v>0</v>
      </c>
      <c r="AM570" s="87" t="s">
        <v>142</v>
      </c>
      <c r="AY570" s="133"/>
      <c r="AZ570" s="87" t="str">
        <f t="shared" si="518"/>
        <v/>
      </c>
      <c r="BA570" s="87" t="str">
        <f t="shared" si="519"/>
        <v/>
      </c>
      <c r="BB570" s="87" t="str">
        <f t="shared" si="520"/>
        <v/>
      </c>
      <c r="BC570" s="87" t="str">
        <f t="shared" si="521"/>
        <v/>
      </c>
      <c r="BD570" s="87" t="str">
        <f t="shared" si="522"/>
        <v/>
      </c>
      <c r="BE570" s="87" t="str">
        <f t="shared" si="523"/>
        <v/>
      </c>
      <c r="BG570" s="87" t="str">
        <f t="shared" si="524"/>
        <v/>
      </c>
      <c r="BH570" s="127" t="str">
        <f t="shared" si="525"/>
        <v/>
      </c>
      <c r="BI570" s="127" t="str">
        <f t="shared" si="526"/>
        <v/>
      </c>
      <c r="BJ570" s="87" t="str">
        <f t="shared" si="527"/>
        <v/>
      </c>
      <c r="BK570" s="87" t="str">
        <f t="shared" si="528"/>
        <v/>
      </c>
      <c r="BL570" s="87" t="str">
        <f t="shared" si="529"/>
        <v/>
      </c>
    </row>
    <row r="571" spans="2:64" ht="12.75">
      <c r="B571" s="142"/>
      <c r="C571" s="142"/>
      <c r="D571" s="142"/>
      <c r="E571" s="142"/>
      <c r="F571" s="142"/>
      <c r="G571" s="142"/>
      <c r="J571" s="87">
        <f t="shared" si="540"/>
        <v>285.10000000000002</v>
      </c>
      <c r="K571" s="126">
        <v>221</v>
      </c>
      <c r="L571" s="87">
        <v>1.3</v>
      </c>
      <c r="M571" s="87">
        <v>10</v>
      </c>
      <c r="N571" s="87" t="s">
        <v>154</v>
      </c>
      <c r="O571" s="87" t="s">
        <v>155</v>
      </c>
      <c r="P571" s="87">
        <v>0</v>
      </c>
      <c r="Q571" s="127">
        <v>4.053E-5</v>
      </c>
      <c r="R571" s="87">
        <v>0</v>
      </c>
      <c r="S571" s="87">
        <v>0</v>
      </c>
      <c r="T571" s="127">
        <v>1770000000</v>
      </c>
      <c r="U571" s="127">
        <v>1770000000</v>
      </c>
      <c r="V571" s="127">
        <v>1637000000</v>
      </c>
      <c r="W571" s="127">
        <v>1637000000</v>
      </c>
      <c r="X571" s="87">
        <v>0</v>
      </c>
      <c r="Y571" s="87">
        <v>0</v>
      </c>
      <c r="Z571" s="127">
        <v>1362000000</v>
      </c>
      <c r="AA571" s="127">
        <v>1.6860000000000001E-5</v>
      </c>
      <c r="AB571" s="127">
        <v>8511000000</v>
      </c>
      <c r="AC571" s="87">
        <v>0.65</v>
      </c>
      <c r="AD571" s="87" t="s">
        <v>156</v>
      </c>
      <c r="AE571" s="87" t="s">
        <v>157</v>
      </c>
      <c r="AF571" s="87" t="s">
        <v>158</v>
      </c>
      <c r="AG571" s="87" t="s">
        <v>159</v>
      </c>
      <c r="AH571" s="87" t="s">
        <v>160</v>
      </c>
      <c r="AI571" s="87" t="s">
        <v>161</v>
      </c>
      <c r="AJ571" s="87" t="s">
        <v>162</v>
      </c>
      <c r="AK571" s="87">
        <v>0</v>
      </c>
      <c r="AL571" s="87">
        <v>0</v>
      </c>
      <c r="AM571" s="87" t="s">
        <v>142</v>
      </c>
      <c r="AY571" s="133">
        <f t="shared" ref="AY571" si="557">IF(J571="", "", INT(J571))</f>
        <v>285</v>
      </c>
      <c r="AZ571" s="87">
        <f t="shared" si="518"/>
        <v>221</v>
      </c>
      <c r="BA571" s="87">
        <f t="shared" si="519"/>
        <v>280</v>
      </c>
      <c r="BB571" s="87">
        <f t="shared" si="520"/>
        <v>285</v>
      </c>
      <c r="BC571" s="87">
        <f t="shared" si="521"/>
        <v>285</v>
      </c>
      <c r="BD571" s="87" t="str">
        <f t="shared" si="522"/>
        <v>1c</v>
      </c>
      <c r="BE571" s="87" t="str">
        <f t="shared" si="523"/>
        <v>0</v>
      </c>
      <c r="BG571" s="87">
        <f t="shared" si="524"/>
        <v>285</v>
      </c>
      <c r="BH571" s="127" t="str">
        <f t="shared" si="525"/>
        <v>2.10E+11</v>
      </c>
      <c r="BI571" s="127" t="str">
        <f t="shared" si="526"/>
        <v>8.08E+10</v>
      </c>
      <c r="BJ571" s="87" t="str">
        <f t="shared" si="527"/>
        <v>7850</v>
      </c>
      <c r="BK571" s="87">
        <f t="shared" si="528"/>
        <v>1.3</v>
      </c>
      <c r="BL571" s="87">
        <f t="shared" si="529"/>
        <v>0.01</v>
      </c>
    </row>
    <row r="572" spans="2:64" ht="12.75">
      <c r="B572" s="142"/>
      <c r="C572" s="142"/>
      <c r="D572" s="142"/>
      <c r="E572" s="142"/>
      <c r="F572" s="142"/>
      <c r="G572" s="142"/>
      <c r="J572" s="87">
        <f t="shared" si="540"/>
        <v>285.2</v>
      </c>
      <c r="K572" s="126">
        <v>280</v>
      </c>
      <c r="L572" s="87">
        <v>0.5</v>
      </c>
      <c r="M572" s="87">
        <v>10</v>
      </c>
      <c r="N572" s="87" t="s">
        <v>154</v>
      </c>
      <c r="O572" s="87" t="s">
        <v>155</v>
      </c>
      <c r="P572" s="87">
        <v>0</v>
      </c>
      <c r="Q572" s="127">
        <v>1.539E-5</v>
      </c>
      <c r="R572" s="87">
        <v>0</v>
      </c>
      <c r="S572" s="87">
        <v>0</v>
      </c>
      <c r="T572" s="127">
        <v>97060000</v>
      </c>
      <c r="U572" s="127">
        <v>97060000</v>
      </c>
      <c r="V572" s="127">
        <v>621900000</v>
      </c>
      <c r="W572" s="127">
        <v>621900000</v>
      </c>
      <c r="X572" s="87">
        <v>0</v>
      </c>
      <c r="Y572" s="87">
        <v>0</v>
      </c>
      <c r="Z572" s="127">
        <v>74690000</v>
      </c>
      <c r="AA572" s="127">
        <v>9.2439999999999999E-7</v>
      </c>
      <c r="AB572" s="127">
        <v>3233000000</v>
      </c>
      <c r="AC572" s="87">
        <v>0.65</v>
      </c>
      <c r="AD572" s="87" t="s">
        <v>156</v>
      </c>
      <c r="AE572" s="87" t="s">
        <v>157</v>
      </c>
      <c r="AF572" s="87" t="s">
        <v>158</v>
      </c>
      <c r="AG572" s="87" t="s">
        <v>159</v>
      </c>
      <c r="AH572" s="87" t="s">
        <v>160</v>
      </c>
      <c r="AI572" s="87" t="s">
        <v>161</v>
      </c>
      <c r="AJ572" s="87" t="s">
        <v>162</v>
      </c>
      <c r="AK572" s="87">
        <v>0</v>
      </c>
      <c r="AL572" s="87">
        <v>0</v>
      </c>
      <c r="AM572" s="87" t="s">
        <v>142</v>
      </c>
      <c r="AY572" s="133"/>
      <c r="AZ572" s="87" t="str">
        <f t="shared" si="518"/>
        <v/>
      </c>
      <c r="BA572" s="87" t="str">
        <f t="shared" si="519"/>
        <v/>
      </c>
      <c r="BB572" s="87" t="str">
        <f t="shared" si="520"/>
        <v/>
      </c>
      <c r="BC572" s="87" t="str">
        <f t="shared" si="521"/>
        <v/>
      </c>
      <c r="BD572" s="87" t="str">
        <f t="shared" si="522"/>
        <v/>
      </c>
      <c r="BE572" s="87" t="str">
        <f t="shared" si="523"/>
        <v/>
      </c>
      <c r="BG572" s="87" t="str">
        <f t="shared" si="524"/>
        <v/>
      </c>
      <c r="BH572" s="127" t="str">
        <f t="shared" si="525"/>
        <v/>
      </c>
      <c r="BI572" s="127" t="str">
        <f t="shared" si="526"/>
        <v/>
      </c>
      <c r="BJ572" s="87" t="str">
        <f t="shared" si="527"/>
        <v/>
      </c>
      <c r="BK572" s="87" t="str">
        <f t="shared" si="528"/>
        <v/>
      </c>
      <c r="BL572" s="87" t="str">
        <f t="shared" si="529"/>
        <v/>
      </c>
    </row>
    <row r="573" spans="2:64" ht="12.75">
      <c r="B573" s="142"/>
      <c r="C573" s="142"/>
      <c r="D573" s="142"/>
      <c r="E573" s="142"/>
      <c r="F573" s="142"/>
      <c r="G573" s="142"/>
      <c r="J573" s="87">
        <f t="shared" si="540"/>
        <v>286.10000000000002</v>
      </c>
      <c r="K573" s="126">
        <v>222</v>
      </c>
      <c r="L573" s="87">
        <v>1.3</v>
      </c>
      <c r="M573" s="87">
        <v>10</v>
      </c>
      <c r="N573" s="87" t="s">
        <v>154</v>
      </c>
      <c r="O573" s="87" t="s">
        <v>155</v>
      </c>
      <c r="P573" s="87">
        <v>0</v>
      </c>
      <c r="Q573" s="127">
        <v>4.053E-5</v>
      </c>
      <c r="R573" s="87">
        <v>0</v>
      </c>
      <c r="S573" s="87">
        <v>0</v>
      </c>
      <c r="T573" s="127">
        <v>1770000000</v>
      </c>
      <c r="U573" s="127">
        <v>1770000000</v>
      </c>
      <c r="V573" s="127">
        <v>1637000000</v>
      </c>
      <c r="W573" s="127">
        <v>1637000000</v>
      </c>
      <c r="X573" s="87">
        <v>0</v>
      </c>
      <c r="Y573" s="87">
        <v>0</v>
      </c>
      <c r="Z573" s="127">
        <v>1362000000</v>
      </c>
      <c r="AA573" s="127">
        <v>1.6860000000000001E-5</v>
      </c>
      <c r="AB573" s="127">
        <v>8511000000</v>
      </c>
      <c r="AC573" s="87">
        <v>0.65</v>
      </c>
      <c r="AD573" s="87" t="s">
        <v>156</v>
      </c>
      <c r="AE573" s="87" t="s">
        <v>157</v>
      </c>
      <c r="AF573" s="87" t="s">
        <v>158</v>
      </c>
      <c r="AG573" s="87" t="s">
        <v>159</v>
      </c>
      <c r="AH573" s="87" t="s">
        <v>160</v>
      </c>
      <c r="AI573" s="87" t="s">
        <v>161</v>
      </c>
      <c r="AJ573" s="87" t="s">
        <v>162</v>
      </c>
      <c r="AK573" s="87">
        <v>0</v>
      </c>
      <c r="AL573" s="87">
        <v>0</v>
      </c>
      <c r="AM573" s="87" t="s">
        <v>142</v>
      </c>
      <c r="AY573" s="133">
        <f t="shared" ref="AY573" si="558">IF(J573="", "", INT(J573))</f>
        <v>286</v>
      </c>
      <c r="AZ573" s="87">
        <f t="shared" si="518"/>
        <v>222</v>
      </c>
      <c r="BA573" s="87">
        <f t="shared" si="519"/>
        <v>175</v>
      </c>
      <c r="BB573" s="87">
        <f t="shared" si="520"/>
        <v>286</v>
      </c>
      <c r="BC573" s="87">
        <f t="shared" si="521"/>
        <v>286</v>
      </c>
      <c r="BD573" s="87" t="str">
        <f t="shared" si="522"/>
        <v>1c</v>
      </c>
      <c r="BE573" s="87" t="str">
        <f t="shared" si="523"/>
        <v>0</v>
      </c>
      <c r="BG573" s="87">
        <f t="shared" si="524"/>
        <v>286</v>
      </c>
      <c r="BH573" s="127" t="str">
        <f t="shared" si="525"/>
        <v>2.10E+11</v>
      </c>
      <c r="BI573" s="127" t="str">
        <f t="shared" si="526"/>
        <v>8.08E+10</v>
      </c>
      <c r="BJ573" s="87" t="str">
        <f t="shared" si="527"/>
        <v>7850</v>
      </c>
      <c r="BK573" s="87">
        <f t="shared" si="528"/>
        <v>1.3</v>
      </c>
      <c r="BL573" s="87">
        <f t="shared" si="529"/>
        <v>0.01</v>
      </c>
    </row>
    <row r="574" spans="2:64" ht="12.75">
      <c r="B574" s="142"/>
      <c r="C574" s="142"/>
      <c r="D574" s="142"/>
      <c r="E574" s="142"/>
      <c r="F574" s="142"/>
      <c r="G574" s="142"/>
      <c r="J574" s="87">
        <f t="shared" si="540"/>
        <v>286.2</v>
      </c>
      <c r="K574" s="126">
        <v>175</v>
      </c>
      <c r="L574" s="87">
        <v>1.3</v>
      </c>
      <c r="M574" s="87">
        <v>10</v>
      </c>
      <c r="N574" s="87" t="s">
        <v>154</v>
      </c>
      <c r="O574" s="87" t="s">
        <v>155</v>
      </c>
      <c r="P574" s="87">
        <v>0</v>
      </c>
      <c r="Q574" s="127">
        <v>4.053E-5</v>
      </c>
      <c r="R574" s="87">
        <v>0</v>
      </c>
      <c r="S574" s="87">
        <v>0</v>
      </c>
      <c r="T574" s="127">
        <v>1770000000</v>
      </c>
      <c r="U574" s="127">
        <v>1770000000</v>
      </c>
      <c r="V574" s="127">
        <v>1637000000</v>
      </c>
      <c r="W574" s="127">
        <v>1637000000</v>
      </c>
      <c r="X574" s="87">
        <v>0</v>
      </c>
      <c r="Y574" s="87">
        <v>0</v>
      </c>
      <c r="Z574" s="127">
        <v>1362000000</v>
      </c>
      <c r="AA574" s="127">
        <v>1.6860000000000001E-5</v>
      </c>
      <c r="AB574" s="127">
        <v>8511000000</v>
      </c>
      <c r="AC574" s="87">
        <v>0.65</v>
      </c>
      <c r="AD574" s="87" t="s">
        <v>156</v>
      </c>
      <c r="AE574" s="87" t="s">
        <v>157</v>
      </c>
      <c r="AF574" s="87" t="s">
        <v>158</v>
      </c>
      <c r="AG574" s="87" t="s">
        <v>159</v>
      </c>
      <c r="AH574" s="87" t="s">
        <v>160</v>
      </c>
      <c r="AI574" s="87" t="s">
        <v>161</v>
      </c>
      <c r="AJ574" s="87" t="s">
        <v>162</v>
      </c>
      <c r="AK574" s="87">
        <v>0</v>
      </c>
      <c r="AL574" s="87">
        <v>0</v>
      </c>
      <c r="AM574" s="87" t="s">
        <v>142</v>
      </c>
      <c r="AY574" s="133"/>
      <c r="AZ574" s="87" t="str">
        <f t="shared" si="518"/>
        <v/>
      </c>
      <c r="BA574" s="87" t="str">
        <f t="shared" si="519"/>
        <v/>
      </c>
      <c r="BB574" s="87" t="str">
        <f t="shared" si="520"/>
        <v/>
      </c>
      <c r="BC574" s="87" t="str">
        <f t="shared" si="521"/>
        <v/>
      </c>
      <c r="BD574" s="87" t="str">
        <f t="shared" si="522"/>
        <v/>
      </c>
      <c r="BE574" s="87" t="str">
        <f t="shared" si="523"/>
        <v/>
      </c>
      <c r="BG574" s="87" t="str">
        <f t="shared" si="524"/>
        <v/>
      </c>
      <c r="BH574" s="127" t="str">
        <f t="shared" si="525"/>
        <v/>
      </c>
      <c r="BI574" s="127" t="str">
        <f t="shared" si="526"/>
        <v/>
      </c>
      <c r="BJ574" s="87" t="str">
        <f t="shared" si="527"/>
        <v/>
      </c>
      <c r="BK574" s="87" t="str">
        <f t="shared" si="528"/>
        <v/>
      </c>
      <c r="BL574" s="87" t="str">
        <f t="shared" si="529"/>
        <v/>
      </c>
    </row>
    <row r="575" spans="2:64" ht="12.75">
      <c r="B575" s="142"/>
      <c r="C575" s="142"/>
      <c r="D575" s="142"/>
      <c r="E575" s="142"/>
      <c r="F575" s="142"/>
      <c r="G575" s="142"/>
      <c r="J575" s="87">
        <f t="shared" si="540"/>
        <v>287.10000000000002</v>
      </c>
      <c r="K575" s="126">
        <v>101</v>
      </c>
      <c r="L575" s="87">
        <v>0.5</v>
      </c>
      <c r="M575" s="87">
        <v>10</v>
      </c>
      <c r="N575" s="87" t="s">
        <v>154</v>
      </c>
      <c r="O575" s="87" t="s">
        <v>155</v>
      </c>
      <c r="P575" s="87">
        <v>0</v>
      </c>
      <c r="Q575" s="127">
        <v>1.539E-5</v>
      </c>
      <c r="R575" s="87">
        <v>0</v>
      </c>
      <c r="S575" s="87">
        <v>0</v>
      </c>
      <c r="T575" s="127">
        <v>97060000</v>
      </c>
      <c r="U575" s="127">
        <v>97060000</v>
      </c>
      <c r="V575" s="127">
        <v>621900000</v>
      </c>
      <c r="W575" s="127">
        <v>621900000</v>
      </c>
      <c r="X575" s="87">
        <v>0</v>
      </c>
      <c r="Y575" s="87">
        <v>0</v>
      </c>
      <c r="Z575" s="127">
        <v>74690000</v>
      </c>
      <c r="AA575" s="127">
        <v>9.2439999999999999E-7</v>
      </c>
      <c r="AB575" s="127">
        <v>3233000000</v>
      </c>
      <c r="AC575" s="87">
        <v>0.65</v>
      </c>
      <c r="AD575" s="87" t="s">
        <v>156</v>
      </c>
      <c r="AE575" s="87" t="s">
        <v>157</v>
      </c>
      <c r="AF575" s="87" t="s">
        <v>158</v>
      </c>
      <c r="AG575" s="87" t="s">
        <v>159</v>
      </c>
      <c r="AH575" s="87" t="s">
        <v>160</v>
      </c>
      <c r="AI575" s="87" t="s">
        <v>161</v>
      </c>
      <c r="AJ575" s="87" t="s">
        <v>162</v>
      </c>
      <c r="AK575" s="87">
        <v>0</v>
      </c>
      <c r="AL575" s="87">
        <v>0</v>
      </c>
      <c r="AM575" s="87" t="s">
        <v>142</v>
      </c>
      <c r="AY575" s="133">
        <f t="shared" ref="AY575" si="559">IF(J575="", "", INT(J575))</f>
        <v>287</v>
      </c>
      <c r="AZ575" s="87">
        <f t="shared" si="518"/>
        <v>101</v>
      </c>
      <c r="BA575" s="87">
        <f t="shared" si="519"/>
        <v>265</v>
      </c>
      <c r="BB575" s="87">
        <f t="shared" si="520"/>
        <v>287</v>
      </c>
      <c r="BC575" s="87">
        <f t="shared" si="521"/>
        <v>287</v>
      </c>
      <c r="BD575" s="87" t="str">
        <f t="shared" si="522"/>
        <v>1c</v>
      </c>
      <c r="BE575" s="87" t="str">
        <f t="shared" si="523"/>
        <v>0</v>
      </c>
      <c r="BG575" s="87">
        <f t="shared" si="524"/>
        <v>287</v>
      </c>
      <c r="BH575" s="127" t="str">
        <f t="shared" si="525"/>
        <v>2.10E+11</v>
      </c>
      <c r="BI575" s="127" t="str">
        <f t="shared" si="526"/>
        <v>8.08E+10</v>
      </c>
      <c r="BJ575" s="87" t="str">
        <f t="shared" si="527"/>
        <v>7850</v>
      </c>
      <c r="BK575" s="87">
        <f t="shared" si="528"/>
        <v>0.5</v>
      </c>
      <c r="BL575" s="87">
        <f t="shared" si="529"/>
        <v>0.01</v>
      </c>
    </row>
    <row r="576" spans="2:64" ht="12.75">
      <c r="B576" s="142"/>
      <c r="C576" s="142"/>
      <c r="D576" s="142"/>
      <c r="E576" s="142"/>
      <c r="F576" s="142"/>
      <c r="G576" s="142"/>
      <c r="J576" s="87">
        <f t="shared" si="540"/>
        <v>287.2</v>
      </c>
      <c r="K576" s="126">
        <v>265</v>
      </c>
      <c r="L576" s="87">
        <v>0.5</v>
      </c>
      <c r="M576" s="87">
        <v>10</v>
      </c>
      <c r="N576" s="87" t="s">
        <v>154</v>
      </c>
      <c r="O576" s="87" t="s">
        <v>155</v>
      </c>
      <c r="P576" s="87">
        <v>0</v>
      </c>
      <c r="Q576" s="127">
        <v>1.539E-5</v>
      </c>
      <c r="R576" s="87">
        <v>0</v>
      </c>
      <c r="S576" s="87">
        <v>0</v>
      </c>
      <c r="T576" s="127">
        <v>97060000</v>
      </c>
      <c r="U576" s="127">
        <v>97060000</v>
      </c>
      <c r="V576" s="127">
        <v>621900000</v>
      </c>
      <c r="W576" s="127">
        <v>621900000</v>
      </c>
      <c r="X576" s="87">
        <v>0</v>
      </c>
      <c r="Y576" s="87">
        <v>0</v>
      </c>
      <c r="Z576" s="127">
        <v>74690000</v>
      </c>
      <c r="AA576" s="127">
        <v>9.2439999999999999E-7</v>
      </c>
      <c r="AB576" s="127">
        <v>3233000000</v>
      </c>
      <c r="AC576" s="87">
        <v>0.65</v>
      </c>
      <c r="AD576" s="87" t="s">
        <v>156</v>
      </c>
      <c r="AE576" s="87" t="s">
        <v>157</v>
      </c>
      <c r="AF576" s="87" t="s">
        <v>158</v>
      </c>
      <c r="AG576" s="87" t="s">
        <v>159</v>
      </c>
      <c r="AH576" s="87" t="s">
        <v>160</v>
      </c>
      <c r="AI576" s="87" t="s">
        <v>161</v>
      </c>
      <c r="AJ576" s="87" t="s">
        <v>162</v>
      </c>
      <c r="AK576" s="87">
        <v>0</v>
      </c>
      <c r="AL576" s="87">
        <v>0</v>
      </c>
      <c r="AM576" s="87" t="s">
        <v>142</v>
      </c>
      <c r="AY576" s="133"/>
      <c r="AZ576" s="87" t="str">
        <f t="shared" si="518"/>
        <v/>
      </c>
      <c r="BA576" s="87" t="str">
        <f t="shared" si="519"/>
        <v/>
      </c>
      <c r="BB576" s="87" t="str">
        <f t="shared" si="520"/>
        <v/>
      </c>
      <c r="BC576" s="87" t="str">
        <f t="shared" si="521"/>
        <v/>
      </c>
      <c r="BD576" s="87" t="str">
        <f t="shared" si="522"/>
        <v/>
      </c>
      <c r="BE576" s="87" t="str">
        <f t="shared" si="523"/>
        <v/>
      </c>
      <c r="BG576" s="87" t="str">
        <f t="shared" si="524"/>
        <v/>
      </c>
      <c r="BH576" s="127" t="str">
        <f t="shared" si="525"/>
        <v/>
      </c>
      <c r="BI576" s="127" t="str">
        <f t="shared" si="526"/>
        <v/>
      </c>
      <c r="BJ576" s="87" t="str">
        <f t="shared" si="527"/>
        <v/>
      </c>
      <c r="BK576" s="87" t="str">
        <f t="shared" si="528"/>
        <v/>
      </c>
      <c r="BL576" s="87" t="str">
        <f t="shared" si="529"/>
        <v/>
      </c>
    </row>
    <row r="577" spans="2:64" ht="12.75">
      <c r="B577" s="142"/>
      <c r="C577" s="142"/>
      <c r="D577" s="142"/>
      <c r="E577" s="142"/>
      <c r="F577" s="142"/>
      <c r="G577" s="142"/>
      <c r="J577" s="87">
        <f t="shared" si="540"/>
        <v>288.10000000000002</v>
      </c>
      <c r="K577" s="126">
        <v>265</v>
      </c>
      <c r="L577" s="87">
        <v>0.5</v>
      </c>
      <c r="M577" s="87">
        <v>10</v>
      </c>
      <c r="N577" s="87" t="s">
        <v>154</v>
      </c>
      <c r="O577" s="87" t="s">
        <v>155</v>
      </c>
      <c r="P577" s="87">
        <v>0</v>
      </c>
      <c r="Q577" s="127">
        <v>1.539E-5</v>
      </c>
      <c r="R577" s="87">
        <v>0</v>
      </c>
      <c r="S577" s="87">
        <v>0</v>
      </c>
      <c r="T577" s="127">
        <v>97060000</v>
      </c>
      <c r="U577" s="127">
        <v>97060000</v>
      </c>
      <c r="V577" s="127">
        <v>621900000</v>
      </c>
      <c r="W577" s="127">
        <v>621900000</v>
      </c>
      <c r="X577" s="87">
        <v>0</v>
      </c>
      <c r="Y577" s="87">
        <v>0</v>
      </c>
      <c r="Z577" s="127">
        <v>74690000</v>
      </c>
      <c r="AA577" s="127">
        <v>9.2439999999999999E-7</v>
      </c>
      <c r="AB577" s="127">
        <v>3233000000</v>
      </c>
      <c r="AC577" s="87">
        <v>0.65</v>
      </c>
      <c r="AD577" s="87" t="s">
        <v>156</v>
      </c>
      <c r="AE577" s="87" t="s">
        <v>157</v>
      </c>
      <c r="AF577" s="87" t="s">
        <v>158</v>
      </c>
      <c r="AG577" s="87" t="s">
        <v>159</v>
      </c>
      <c r="AH577" s="87" t="s">
        <v>160</v>
      </c>
      <c r="AI577" s="87" t="s">
        <v>161</v>
      </c>
      <c r="AJ577" s="87" t="s">
        <v>162</v>
      </c>
      <c r="AK577" s="87">
        <v>0</v>
      </c>
      <c r="AL577" s="87">
        <v>0</v>
      </c>
      <c r="AM577" s="87" t="s">
        <v>142</v>
      </c>
      <c r="AY577" s="133">
        <f t="shared" ref="AY577" si="560">IF(J577="", "", INT(J577))</f>
        <v>288</v>
      </c>
      <c r="AZ577" s="87">
        <f t="shared" si="518"/>
        <v>265</v>
      </c>
      <c r="BA577" s="87">
        <f t="shared" si="519"/>
        <v>278</v>
      </c>
      <c r="BB577" s="87">
        <f t="shared" si="520"/>
        <v>288</v>
      </c>
      <c r="BC577" s="87">
        <f t="shared" si="521"/>
        <v>288</v>
      </c>
      <c r="BD577" s="87" t="str">
        <f t="shared" si="522"/>
        <v>1c</v>
      </c>
      <c r="BE577" s="87" t="str">
        <f t="shared" si="523"/>
        <v>0</v>
      </c>
      <c r="BG577" s="87">
        <f t="shared" si="524"/>
        <v>288</v>
      </c>
      <c r="BH577" s="127" t="str">
        <f t="shared" si="525"/>
        <v>2.10E+11</v>
      </c>
      <c r="BI577" s="127" t="str">
        <f t="shared" si="526"/>
        <v>8.08E+10</v>
      </c>
      <c r="BJ577" s="87" t="str">
        <f t="shared" si="527"/>
        <v>7850</v>
      </c>
      <c r="BK577" s="87">
        <f t="shared" si="528"/>
        <v>0.5</v>
      </c>
      <c r="BL577" s="87">
        <f t="shared" si="529"/>
        <v>0.01</v>
      </c>
    </row>
    <row r="578" spans="2:64" ht="12.75">
      <c r="B578" s="142"/>
      <c r="C578" s="142"/>
      <c r="D578" s="142"/>
      <c r="E578" s="142"/>
      <c r="F578" s="142"/>
      <c r="G578" s="142"/>
      <c r="J578" s="87">
        <f t="shared" si="540"/>
        <v>288.2</v>
      </c>
      <c r="K578" s="126">
        <v>278</v>
      </c>
      <c r="L578" s="87">
        <v>0.5</v>
      </c>
      <c r="M578" s="87">
        <v>10</v>
      </c>
      <c r="N578" s="87" t="s">
        <v>154</v>
      </c>
      <c r="O578" s="87" t="s">
        <v>155</v>
      </c>
      <c r="P578" s="87">
        <v>0</v>
      </c>
      <c r="Q578" s="127">
        <v>1.539E-5</v>
      </c>
      <c r="R578" s="87">
        <v>0</v>
      </c>
      <c r="S578" s="87">
        <v>0</v>
      </c>
      <c r="T578" s="127">
        <v>97060000</v>
      </c>
      <c r="U578" s="127">
        <v>97060000</v>
      </c>
      <c r="V578" s="127">
        <v>621900000</v>
      </c>
      <c r="W578" s="127">
        <v>621900000</v>
      </c>
      <c r="X578" s="87">
        <v>0</v>
      </c>
      <c r="Y578" s="87">
        <v>0</v>
      </c>
      <c r="Z578" s="127">
        <v>74690000</v>
      </c>
      <c r="AA578" s="127">
        <v>9.2439999999999999E-7</v>
      </c>
      <c r="AB578" s="127">
        <v>3233000000</v>
      </c>
      <c r="AC578" s="87">
        <v>0.65</v>
      </c>
      <c r="AD578" s="87" t="s">
        <v>156</v>
      </c>
      <c r="AE578" s="87" t="s">
        <v>157</v>
      </c>
      <c r="AF578" s="87" t="s">
        <v>158</v>
      </c>
      <c r="AG578" s="87" t="s">
        <v>159</v>
      </c>
      <c r="AH578" s="87" t="s">
        <v>160</v>
      </c>
      <c r="AI578" s="87" t="s">
        <v>161</v>
      </c>
      <c r="AJ578" s="87" t="s">
        <v>162</v>
      </c>
      <c r="AK578" s="87">
        <v>0</v>
      </c>
      <c r="AL578" s="87">
        <v>0</v>
      </c>
      <c r="AM578" s="87" t="s">
        <v>142</v>
      </c>
      <c r="AY578" s="133"/>
      <c r="AZ578" s="87" t="str">
        <f t="shared" si="518"/>
        <v/>
      </c>
      <c r="BA578" s="87" t="str">
        <f t="shared" si="519"/>
        <v/>
      </c>
      <c r="BB578" s="87" t="str">
        <f t="shared" si="520"/>
        <v/>
      </c>
      <c r="BC578" s="87" t="str">
        <f t="shared" si="521"/>
        <v/>
      </c>
      <c r="BD578" s="87" t="str">
        <f t="shared" si="522"/>
        <v/>
      </c>
      <c r="BE578" s="87" t="str">
        <f t="shared" si="523"/>
        <v/>
      </c>
      <c r="BG578" s="87" t="str">
        <f t="shared" si="524"/>
        <v/>
      </c>
      <c r="BH578" s="127" t="str">
        <f t="shared" si="525"/>
        <v/>
      </c>
      <c r="BI578" s="127" t="str">
        <f t="shared" si="526"/>
        <v/>
      </c>
      <c r="BJ578" s="87" t="str">
        <f t="shared" si="527"/>
        <v/>
      </c>
      <c r="BK578" s="87" t="str">
        <f t="shared" si="528"/>
        <v/>
      </c>
      <c r="BL578" s="87" t="str">
        <f t="shared" si="529"/>
        <v/>
      </c>
    </row>
    <row r="579" spans="2:64" ht="12.75">
      <c r="B579" s="142"/>
      <c r="C579" s="142"/>
      <c r="D579" s="142"/>
      <c r="E579" s="142"/>
      <c r="F579" s="142"/>
      <c r="G579" s="142"/>
      <c r="J579" s="87">
        <f t="shared" si="540"/>
        <v>289.10000000000002</v>
      </c>
      <c r="K579" s="126">
        <v>266</v>
      </c>
      <c r="L579" s="87">
        <v>1.3</v>
      </c>
      <c r="M579" s="87">
        <v>10</v>
      </c>
      <c r="N579" s="87" t="s">
        <v>154</v>
      </c>
      <c r="O579" s="87" t="s">
        <v>155</v>
      </c>
      <c r="P579" s="87">
        <v>0</v>
      </c>
      <c r="Q579" s="127">
        <v>4.053E-5</v>
      </c>
      <c r="R579" s="87">
        <v>0</v>
      </c>
      <c r="S579" s="87">
        <v>0</v>
      </c>
      <c r="T579" s="127">
        <v>1770000000</v>
      </c>
      <c r="U579" s="127">
        <v>1770000000</v>
      </c>
      <c r="V579" s="127">
        <v>1637000000</v>
      </c>
      <c r="W579" s="127">
        <v>1637000000</v>
      </c>
      <c r="X579" s="87">
        <v>0</v>
      </c>
      <c r="Y579" s="87">
        <v>0</v>
      </c>
      <c r="Z579" s="127">
        <v>1362000000</v>
      </c>
      <c r="AA579" s="127">
        <v>1.6860000000000001E-5</v>
      </c>
      <c r="AB579" s="127">
        <v>8511000000</v>
      </c>
      <c r="AC579" s="87">
        <v>0.65</v>
      </c>
      <c r="AD579" s="87" t="s">
        <v>156</v>
      </c>
      <c r="AE579" s="87" t="s">
        <v>157</v>
      </c>
      <c r="AF579" s="87" t="s">
        <v>158</v>
      </c>
      <c r="AG579" s="87" t="s">
        <v>159</v>
      </c>
      <c r="AH579" s="87" t="s">
        <v>160</v>
      </c>
      <c r="AI579" s="87" t="s">
        <v>161</v>
      </c>
      <c r="AJ579" s="87" t="s">
        <v>162</v>
      </c>
      <c r="AK579" s="87">
        <v>0</v>
      </c>
      <c r="AL579" s="87">
        <v>0</v>
      </c>
      <c r="AM579" s="87" t="s">
        <v>142</v>
      </c>
      <c r="AY579" s="133">
        <f t="shared" ref="AY579" si="561">IF(J579="", "", INT(J579))</f>
        <v>289</v>
      </c>
      <c r="AZ579" s="87">
        <f t="shared" si="518"/>
        <v>266</v>
      </c>
      <c r="BA579" s="87">
        <f t="shared" si="519"/>
        <v>274</v>
      </c>
      <c r="BB579" s="87">
        <f t="shared" si="520"/>
        <v>289</v>
      </c>
      <c r="BC579" s="87">
        <f t="shared" si="521"/>
        <v>289</v>
      </c>
      <c r="BD579" s="87" t="str">
        <f t="shared" si="522"/>
        <v>1c</v>
      </c>
      <c r="BE579" s="87" t="str">
        <f t="shared" si="523"/>
        <v>0</v>
      </c>
      <c r="BG579" s="87">
        <f t="shared" si="524"/>
        <v>289</v>
      </c>
      <c r="BH579" s="127" t="str">
        <f t="shared" si="525"/>
        <v>2.10E+11</v>
      </c>
      <c r="BI579" s="127" t="str">
        <f t="shared" si="526"/>
        <v>8.08E+10</v>
      </c>
      <c r="BJ579" s="87" t="str">
        <f t="shared" si="527"/>
        <v>7850</v>
      </c>
      <c r="BK579" s="87">
        <f t="shared" si="528"/>
        <v>1.3</v>
      </c>
      <c r="BL579" s="87">
        <f t="shared" si="529"/>
        <v>0.01</v>
      </c>
    </row>
    <row r="580" spans="2:64" ht="12.75">
      <c r="B580" s="142"/>
      <c r="C580" s="142"/>
      <c r="D580" s="142"/>
      <c r="E580" s="142"/>
      <c r="F580" s="142"/>
      <c r="G580" s="142"/>
      <c r="J580" s="87">
        <f t="shared" si="540"/>
        <v>289.2</v>
      </c>
      <c r="K580" s="126">
        <v>274</v>
      </c>
      <c r="L580" s="87">
        <v>1.3</v>
      </c>
      <c r="M580" s="87">
        <v>10</v>
      </c>
      <c r="N580" s="87" t="s">
        <v>154</v>
      </c>
      <c r="O580" s="87" t="s">
        <v>155</v>
      </c>
      <c r="P580" s="87">
        <v>0</v>
      </c>
      <c r="Q580" s="127">
        <v>4.053E-5</v>
      </c>
      <c r="R580" s="87">
        <v>0</v>
      </c>
      <c r="S580" s="87">
        <v>0</v>
      </c>
      <c r="T580" s="127">
        <v>1770000000</v>
      </c>
      <c r="U580" s="127">
        <v>1770000000</v>
      </c>
      <c r="V580" s="127">
        <v>1637000000</v>
      </c>
      <c r="W580" s="127">
        <v>1637000000</v>
      </c>
      <c r="X580" s="87">
        <v>0</v>
      </c>
      <c r="Y580" s="87">
        <v>0</v>
      </c>
      <c r="Z580" s="127">
        <v>1362000000</v>
      </c>
      <c r="AA580" s="127">
        <v>1.6860000000000001E-5</v>
      </c>
      <c r="AB580" s="127">
        <v>8511000000</v>
      </c>
      <c r="AC580" s="87">
        <v>0.65</v>
      </c>
      <c r="AD580" s="87" t="s">
        <v>156</v>
      </c>
      <c r="AE580" s="87" t="s">
        <v>157</v>
      </c>
      <c r="AF580" s="87" t="s">
        <v>158</v>
      </c>
      <c r="AG580" s="87" t="s">
        <v>159</v>
      </c>
      <c r="AH580" s="87" t="s">
        <v>160</v>
      </c>
      <c r="AI580" s="87" t="s">
        <v>161</v>
      </c>
      <c r="AJ580" s="87" t="s">
        <v>162</v>
      </c>
      <c r="AK580" s="87">
        <v>0</v>
      </c>
      <c r="AL580" s="87">
        <v>0</v>
      </c>
      <c r="AM580" s="87" t="s">
        <v>142</v>
      </c>
      <c r="AY580" s="133"/>
      <c r="AZ580" s="87" t="str">
        <f t="shared" si="518"/>
        <v/>
      </c>
      <c r="BA580" s="87" t="str">
        <f t="shared" si="519"/>
        <v/>
      </c>
      <c r="BB580" s="87" t="str">
        <f t="shared" si="520"/>
        <v/>
      </c>
      <c r="BC580" s="87" t="str">
        <f t="shared" si="521"/>
        <v/>
      </c>
      <c r="BD580" s="87" t="str">
        <f t="shared" si="522"/>
        <v/>
      </c>
      <c r="BE580" s="87" t="str">
        <f t="shared" si="523"/>
        <v/>
      </c>
      <c r="BG580" s="87" t="str">
        <f t="shared" si="524"/>
        <v/>
      </c>
      <c r="BH580" s="127" t="str">
        <f t="shared" si="525"/>
        <v/>
      </c>
      <c r="BI580" s="127" t="str">
        <f t="shared" si="526"/>
        <v/>
      </c>
      <c r="BJ580" s="87" t="str">
        <f t="shared" si="527"/>
        <v/>
      </c>
      <c r="BK580" s="87" t="str">
        <f t="shared" si="528"/>
        <v/>
      </c>
      <c r="BL580" s="87" t="str">
        <f t="shared" si="529"/>
        <v/>
      </c>
    </row>
    <row r="581" spans="2:64" ht="12.75">
      <c r="B581" s="142"/>
      <c r="C581" s="142"/>
      <c r="D581" s="142"/>
      <c r="E581" s="142"/>
      <c r="F581" s="142"/>
      <c r="G581" s="142"/>
      <c r="J581" s="87">
        <f t="shared" si="540"/>
        <v>290.10000000000002</v>
      </c>
      <c r="K581" s="126">
        <v>112</v>
      </c>
      <c r="L581" s="87">
        <v>0.5</v>
      </c>
      <c r="M581" s="87">
        <v>10</v>
      </c>
      <c r="N581" s="87" t="s">
        <v>154</v>
      </c>
      <c r="O581" s="87" t="s">
        <v>155</v>
      </c>
      <c r="P581" s="87">
        <v>0</v>
      </c>
      <c r="Q581" s="127">
        <v>1.539E-5</v>
      </c>
      <c r="R581" s="87">
        <v>0</v>
      </c>
      <c r="S581" s="87">
        <v>0</v>
      </c>
      <c r="T581" s="127">
        <v>97060000</v>
      </c>
      <c r="U581" s="127">
        <v>97060000</v>
      </c>
      <c r="V581" s="127">
        <v>621900000</v>
      </c>
      <c r="W581" s="127">
        <v>621900000</v>
      </c>
      <c r="X581" s="87">
        <v>0</v>
      </c>
      <c r="Y581" s="87">
        <v>0</v>
      </c>
      <c r="Z581" s="127">
        <v>74690000</v>
      </c>
      <c r="AA581" s="127">
        <v>9.2439999999999999E-7</v>
      </c>
      <c r="AB581" s="127">
        <v>3233000000</v>
      </c>
      <c r="AC581" s="87">
        <v>0.65</v>
      </c>
      <c r="AD581" s="87" t="s">
        <v>156</v>
      </c>
      <c r="AE581" s="87" t="s">
        <v>157</v>
      </c>
      <c r="AF581" s="87" t="s">
        <v>158</v>
      </c>
      <c r="AG581" s="87" t="s">
        <v>159</v>
      </c>
      <c r="AH581" s="87" t="s">
        <v>160</v>
      </c>
      <c r="AI581" s="87" t="s">
        <v>161</v>
      </c>
      <c r="AJ581" s="87" t="s">
        <v>162</v>
      </c>
      <c r="AK581" s="87">
        <v>0</v>
      </c>
      <c r="AL581" s="87">
        <v>0</v>
      </c>
      <c r="AM581" s="87" t="s">
        <v>142</v>
      </c>
      <c r="AY581" s="133">
        <f t="shared" ref="AY581" si="562">IF(J581="", "", INT(J581))</f>
        <v>290</v>
      </c>
      <c r="AZ581" s="87">
        <f t="shared" si="518"/>
        <v>112</v>
      </c>
      <c r="BA581" s="87">
        <f t="shared" si="519"/>
        <v>267</v>
      </c>
      <c r="BB581" s="87">
        <f t="shared" si="520"/>
        <v>290</v>
      </c>
      <c r="BC581" s="87">
        <f t="shared" si="521"/>
        <v>290</v>
      </c>
      <c r="BD581" s="87" t="str">
        <f t="shared" si="522"/>
        <v>1c</v>
      </c>
      <c r="BE581" s="87" t="str">
        <f t="shared" si="523"/>
        <v>0</v>
      </c>
      <c r="BG581" s="87">
        <f t="shared" si="524"/>
        <v>290</v>
      </c>
      <c r="BH581" s="127" t="str">
        <f t="shared" si="525"/>
        <v>2.10E+11</v>
      </c>
      <c r="BI581" s="127" t="str">
        <f t="shared" si="526"/>
        <v>8.08E+10</v>
      </c>
      <c r="BJ581" s="87" t="str">
        <f t="shared" si="527"/>
        <v>7850</v>
      </c>
      <c r="BK581" s="87">
        <f t="shared" si="528"/>
        <v>0.5</v>
      </c>
      <c r="BL581" s="87">
        <f t="shared" si="529"/>
        <v>0.01</v>
      </c>
    </row>
    <row r="582" spans="2:64" ht="12.75">
      <c r="B582" s="142"/>
      <c r="C582" s="142"/>
      <c r="D582" s="142"/>
      <c r="E582" s="142"/>
      <c r="F582" s="142"/>
      <c r="G582" s="142"/>
      <c r="J582" s="87">
        <f t="shared" si="540"/>
        <v>290.2</v>
      </c>
      <c r="K582" s="126">
        <v>267</v>
      </c>
      <c r="L582" s="87">
        <v>0.5</v>
      </c>
      <c r="M582" s="87">
        <v>10</v>
      </c>
      <c r="N582" s="87" t="s">
        <v>154</v>
      </c>
      <c r="O582" s="87" t="s">
        <v>155</v>
      </c>
      <c r="P582" s="87">
        <v>0</v>
      </c>
      <c r="Q582" s="127">
        <v>1.539E-5</v>
      </c>
      <c r="R582" s="87">
        <v>0</v>
      </c>
      <c r="S582" s="87">
        <v>0</v>
      </c>
      <c r="T582" s="127">
        <v>97060000</v>
      </c>
      <c r="U582" s="127">
        <v>97060000</v>
      </c>
      <c r="V582" s="127">
        <v>621900000</v>
      </c>
      <c r="W582" s="127">
        <v>621900000</v>
      </c>
      <c r="X582" s="87">
        <v>0</v>
      </c>
      <c r="Y582" s="87">
        <v>0</v>
      </c>
      <c r="Z582" s="127">
        <v>74690000</v>
      </c>
      <c r="AA582" s="127">
        <v>9.2439999999999999E-7</v>
      </c>
      <c r="AB582" s="127">
        <v>3233000000</v>
      </c>
      <c r="AC582" s="87">
        <v>0.65</v>
      </c>
      <c r="AD582" s="87" t="s">
        <v>156</v>
      </c>
      <c r="AE582" s="87" t="s">
        <v>157</v>
      </c>
      <c r="AF582" s="87" t="s">
        <v>158</v>
      </c>
      <c r="AG582" s="87" t="s">
        <v>159</v>
      </c>
      <c r="AH582" s="87" t="s">
        <v>160</v>
      </c>
      <c r="AI582" s="87" t="s">
        <v>161</v>
      </c>
      <c r="AJ582" s="87" t="s">
        <v>162</v>
      </c>
      <c r="AK582" s="87">
        <v>0</v>
      </c>
      <c r="AL582" s="87">
        <v>0</v>
      </c>
      <c r="AM582" s="87" t="s">
        <v>142</v>
      </c>
      <c r="AY582" s="133"/>
      <c r="AZ582" s="87" t="str">
        <f t="shared" ref="AZ582:AZ635" si="563">IF(AY582="","",K582)</f>
        <v/>
      </c>
      <c r="BA582" s="87" t="str">
        <f t="shared" ref="BA582:BA635" si="564">IF(AY582="","",K583)</f>
        <v/>
      </c>
      <c r="BB582" s="87" t="str">
        <f t="shared" ref="BB582:BB635" si="565">IF(AY582="","",AY582)</f>
        <v/>
      </c>
      <c r="BC582" s="87" t="str">
        <f t="shared" ref="BC582:BC635" si="566">IF(AY582="","",AY582)</f>
        <v/>
      </c>
      <c r="BD582" s="87" t="str">
        <f t="shared" ref="BD582:BD635" si="567">IF(AY582="","","1c")</f>
        <v/>
      </c>
      <c r="BE582" s="87" t="str">
        <f t="shared" ref="BE582:BE635" si="568">IF(AY582="","","0")</f>
        <v/>
      </c>
      <c r="BG582" s="87" t="str">
        <f t="shared" ref="BG582:BG635" si="569">IF(AY582="","",AY582)</f>
        <v/>
      </c>
      <c r="BH582" s="127" t="str">
        <f t="shared" ref="BH582:BH635" si="570">IF(AY582="","","2.10E+11")</f>
        <v/>
      </c>
      <c r="BI582" s="127" t="str">
        <f t="shared" ref="BI582:BI635" si="571">IF(AY582="","","8.08E+10")</f>
        <v/>
      </c>
      <c r="BJ582" s="87" t="str">
        <f t="shared" ref="BJ582:BJ635" si="572">IF(AY582="","","7850")</f>
        <v/>
      </c>
      <c r="BK582" s="87" t="str">
        <f t="shared" ref="BK582:BK635" si="573">IF(AY582="","",L582)</f>
        <v/>
      </c>
      <c r="BL582" s="87" t="str">
        <f t="shared" ref="BL582:BL635" si="574">IF(AY582="","",M582/1000)</f>
        <v/>
      </c>
    </row>
    <row r="583" spans="2:64" ht="12.75">
      <c r="B583" s="142"/>
      <c r="C583" s="142"/>
      <c r="D583" s="142"/>
      <c r="E583" s="142"/>
      <c r="F583" s="142"/>
      <c r="G583" s="142"/>
      <c r="J583" s="87">
        <f t="shared" si="540"/>
        <v>291.10000000000002</v>
      </c>
      <c r="K583" s="126">
        <v>267</v>
      </c>
      <c r="L583" s="87">
        <v>0.5</v>
      </c>
      <c r="M583" s="87">
        <v>10</v>
      </c>
      <c r="N583" s="87" t="s">
        <v>154</v>
      </c>
      <c r="O583" s="87" t="s">
        <v>155</v>
      </c>
      <c r="P583" s="87">
        <v>0</v>
      </c>
      <c r="Q583" s="127">
        <v>1.539E-5</v>
      </c>
      <c r="R583" s="87">
        <v>0</v>
      </c>
      <c r="S583" s="87">
        <v>0</v>
      </c>
      <c r="T583" s="127">
        <v>97060000</v>
      </c>
      <c r="U583" s="127">
        <v>97060000</v>
      </c>
      <c r="V583" s="127">
        <v>621900000</v>
      </c>
      <c r="W583" s="127">
        <v>621900000</v>
      </c>
      <c r="X583" s="87">
        <v>0</v>
      </c>
      <c r="Y583" s="87">
        <v>0</v>
      </c>
      <c r="Z583" s="127">
        <v>74690000</v>
      </c>
      <c r="AA583" s="127">
        <v>9.2439999999999999E-7</v>
      </c>
      <c r="AB583" s="127">
        <v>3233000000</v>
      </c>
      <c r="AC583" s="87">
        <v>0.65</v>
      </c>
      <c r="AD583" s="87" t="s">
        <v>156</v>
      </c>
      <c r="AE583" s="87" t="s">
        <v>157</v>
      </c>
      <c r="AF583" s="87" t="s">
        <v>158</v>
      </c>
      <c r="AG583" s="87" t="s">
        <v>159</v>
      </c>
      <c r="AH583" s="87" t="s">
        <v>160</v>
      </c>
      <c r="AI583" s="87" t="s">
        <v>161</v>
      </c>
      <c r="AJ583" s="87" t="s">
        <v>162</v>
      </c>
      <c r="AK583" s="87">
        <v>0</v>
      </c>
      <c r="AL583" s="87">
        <v>0</v>
      </c>
      <c r="AM583" s="87" t="s">
        <v>142</v>
      </c>
      <c r="AY583" s="133">
        <f t="shared" ref="AY583" si="575">IF(J583="", "", INT(J583))</f>
        <v>291</v>
      </c>
      <c r="AZ583" s="87">
        <f t="shared" si="563"/>
        <v>267</v>
      </c>
      <c r="BA583" s="87">
        <f t="shared" si="564"/>
        <v>277</v>
      </c>
      <c r="BB583" s="87">
        <f t="shared" si="565"/>
        <v>291</v>
      </c>
      <c r="BC583" s="87">
        <f t="shared" si="566"/>
        <v>291</v>
      </c>
      <c r="BD583" s="87" t="str">
        <f t="shared" si="567"/>
        <v>1c</v>
      </c>
      <c r="BE583" s="87" t="str">
        <f t="shared" si="568"/>
        <v>0</v>
      </c>
      <c r="BG583" s="87">
        <f t="shared" si="569"/>
        <v>291</v>
      </c>
      <c r="BH583" s="127" t="str">
        <f t="shared" si="570"/>
        <v>2.10E+11</v>
      </c>
      <c r="BI583" s="127" t="str">
        <f t="shared" si="571"/>
        <v>8.08E+10</v>
      </c>
      <c r="BJ583" s="87" t="str">
        <f t="shared" si="572"/>
        <v>7850</v>
      </c>
      <c r="BK583" s="87">
        <f t="shared" si="573"/>
        <v>0.5</v>
      </c>
      <c r="BL583" s="87">
        <f t="shared" si="574"/>
        <v>0.01</v>
      </c>
    </row>
    <row r="584" spans="2:64" ht="12.75">
      <c r="B584" s="142"/>
      <c r="C584" s="142"/>
      <c r="D584" s="142"/>
      <c r="E584" s="142"/>
      <c r="F584" s="142"/>
      <c r="G584" s="142"/>
      <c r="J584" s="87">
        <f t="shared" si="540"/>
        <v>291.2</v>
      </c>
      <c r="K584" s="126">
        <v>277</v>
      </c>
      <c r="L584" s="87">
        <v>0.5</v>
      </c>
      <c r="M584" s="87">
        <v>10</v>
      </c>
      <c r="N584" s="87" t="s">
        <v>154</v>
      </c>
      <c r="O584" s="87" t="s">
        <v>155</v>
      </c>
      <c r="P584" s="87">
        <v>0</v>
      </c>
      <c r="Q584" s="127">
        <v>1.539E-5</v>
      </c>
      <c r="R584" s="87">
        <v>0</v>
      </c>
      <c r="S584" s="87">
        <v>0</v>
      </c>
      <c r="T584" s="127">
        <v>97060000</v>
      </c>
      <c r="U584" s="127">
        <v>97060000</v>
      </c>
      <c r="V584" s="127">
        <v>621900000</v>
      </c>
      <c r="W584" s="127">
        <v>621900000</v>
      </c>
      <c r="X584" s="87">
        <v>0</v>
      </c>
      <c r="Y584" s="87">
        <v>0</v>
      </c>
      <c r="Z584" s="127">
        <v>74690000</v>
      </c>
      <c r="AA584" s="127">
        <v>9.2439999999999999E-7</v>
      </c>
      <c r="AB584" s="127">
        <v>3233000000</v>
      </c>
      <c r="AC584" s="87">
        <v>0.65</v>
      </c>
      <c r="AD584" s="87" t="s">
        <v>156</v>
      </c>
      <c r="AE584" s="87" t="s">
        <v>157</v>
      </c>
      <c r="AF584" s="87" t="s">
        <v>158</v>
      </c>
      <c r="AG584" s="87" t="s">
        <v>159</v>
      </c>
      <c r="AH584" s="87" t="s">
        <v>160</v>
      </c>
      <c r="AI584" s="87" t="s">
        <v>161</v>
      </c>
      <c r="AJ584" s="87" t="s">
        <v>162</v>
      </c>
      <c r="AK584" s="87">
        <v>0</v>
      </c>
      <c r="AL584" s="87">
        <v>0</v>
      </c>
      <c r="AM584" s="87" t="s">
        <v>142</v>
      </c>
      <c r="AY584" s="133"/>
      <c r="AZ584" s="87" t="str">
        <f t="shared" si="563"/>
        <v/>
      </c>
      <c r="BA584" s="87" t="str">
        <f t="shared" si="564"/>
        <v/>
      </c>
      <c r="BB584" s="87" t="str">
        <f t="shared" si="565"/>
        <v/>
      </c>
      <c r="BC584" s="87" t="str">
        <f t="shared" si="566"/>
        <v/>
      </c>
      <c r="BD584" s="87" t="str">
        <f t="shared" si="567"/>
        <v/>
      </c>
      <c r="BE584" s="87" t="str">
        <f t="shared" si="568"/>
        <v/>
      </c>
      <c r="BG584" s="87" t="str">
        <f t="shared" si="569"/>
        <v/>
      </c>
      <c r="BH584" s="127" t="str">
        <f t="shared" si="570"/>
        <v/>
      </c>
      <c r="BI584" s="127" t="str">
        <f t="shared" si="571"/>
        <v/>
      </c>
      <c r="BJ584" s="87" t="str">
        <f t="shared" si="572"/>
        <v/>
      </c>
      <c r="BK584" s="87" t="str">
        <f t="shared" si="573"/>
        <v/>
      </c>
      <c r="BL584" s="87" t="str">
        <f t="shared" si="574"/>
        <v/>
      </c>
    </row>
    <row r="585" spans="2:64" ht="12.75">
      <c r="B585" s="142"/>
      <c r="C585" s="142"/>
      <c r="D585" s="142"/>
      <c r="E585" s="142"/>
      <c r="F585" s="142"/>
      <c r="G585" s="142"/>
      <c r="J585" s="87">
        <f t="shared" si="540"/>
        <v>292.10000000000002</v>
      </c>
      <c r="K585" s="126">
        <v>268</v>
      </c>
      <c r="L585" s="87">
        <v>1.3</v>
      </c>
      <c r="M585" s="87">
        <v>10</v>
      </c>
      <c r="N585" s="87" t="s">
        <v>154</v>
      </c>
      <c r="O585" s="87" t="s">
        <v>155</v>
      </c>
      <c r="P585" s="87">
        <v>0</v>
      </c>
      <c r="Q585" s="127">
        <v>4.053E-5</v>
      </c>
      <c r="R585" s="87">
        <v>0</v>
      </c>
      <c r="S585" s="87">
        <v>0</v>
      </c>
      <c r="T585" s="127">
        <v>1770000000</v>
      </c>
      <c r="U585" s="127">
        <v>1770000000</v>
      </c>
      <c r="V585" s="127">
        <v>1637000000</v>
      </c>
      <c r="W585" s="127">
        <v>1637000000</v>
      </c>
      <c r="X585" s="87">
        <v>0</v>
      </c>
      <c r="Y585" s="87">
        <v>0</v>
      </c>
      <c r="Z585" s="127">
        <v>1362000000</v>
      </c>
      <c r="AA585" s="127">
        <v>1.6860000000000001E-5</v>
      </c>
      <c r="AB585" s="127">
        <v>8511000000</v>
      </c>
      <c r="AC585" s="87">
        <v>0.65</v>
      </c>
      <c r="AD585" s="87" t="s">
        <v>156</v>
      </c>
      <c r="AE585" s="87" t="s">
        <v>157</v>
      </c>
      <c r="AF585" s="87" t="s">
        <v>158</v>
      </c>
      <c r="AG585" s="87" t="s">
        <v>159</v>
      </c>
      <c r="AH585" s="87" t="s">
        <v>160</v>
      </c>
      <c r="AI585" s="87" t="s">
        <v>161</v>
      </c>
      <c r="AJ585" s="87" t="s">
        <v>162</v>
      </c>
      <c r="AK585" s="87">
        <v>0</v>
      </c>
      <c r="AL585" s="87">
        <v>0</v>
      </c>
      <c r="AM585" s="87" t="s">
        <v>142</v>
      </c>
      <c r="AY585" s="133">
        <f t="shared" ref="AY585" si="576">IF(J585="", "", INT(J585))</f>
        <v>292</v>
      </c>
      <c r="AZ585" s="87">
        <f t="shared" si="563"/>
        <v>268</v>
      </c>
      <c r="BA585" s="87">
        <f t="shared" si="564"/>
        <v>275</v>
      </c>
      <c r="BB585" s="87">
        <f t="shared" si="565"/>
        <v>292</v>
      </c>
      <c r="BC585" s="87">
        <f t="shared" si="566"/>
        <v>292</v>
      </c>
      <c r="BD585" s="87" t="str">
        <f t="shared" si="567"/>
        <v>1c</v>
      </c>
      <c r="BE585" s="87" t="str">
        <f t="shared" si="568"/>
        <v>0</v>
      </c>
      <c r="BG585" s="87">
        <f t="shared" si="569"/>
        <v>292</v>
      </c>
      <c r="BH585" s="127" t="str">
        <f t="shared" si="570"/>
        <v>2.10E+11</v>
      </c>
      <c r="BI585" s="127" t="str">
        <f t="shared" si="571"/>
        <v>8.08E+10</v>
      </c>
      <c r="BJ585" s="87" t="str">
        <f t="shared" si="572"/>
        <v>7850</v>
      </c>
      <c r="BK585" s="87">
        <f t="shared" si="573"/>
        <v>1.3</v>
      </c>
      <c r="BL585" s="87">
        <f t="shared" si="574"/>
        <v>0.01</v>
      </c>
    </row>
    <row r="586" spans="2:64" ht="12.75">
      <c r="B586" s="142"/>
      <c r="C586" s="142"/>
      <c r="D586" s="142"/>
      <c r="E586" s="142"/>
      <c r="F586" s="142"/>
      <c r="G586" s="142"/>
      <c r="J586" s="87">
        <f t="shared" si="540"/>
        <v>292.2</v>
      </c>
      <c r="K586" s="126">
        <v>275</v>
      </c>
      <c r="L586" s="87">
        <v>1.3</v>
      </c>
      <c r="M586" s="87">
        <v>10</v>
      </c>
      <c r="N586" s="87" t="s">
        <v>154</v>
      </c>
      <c r="O586" s="87" t="s">
        <v>155</v>
      </c>
      <c r="P586" s="87">
        <v>0</v>
      </c>
      <c r="Q586" s="127">
        <v>4.053E-5</v>
      </c>
      <c r="R586" s="87">
        <v>0</v>
      </c>
      <c r="S586" s="87">
        <v>0</v>
      </c>
      <c r="T586" s="127">
        <v>1770000000</v>
      </c>
      <c r="U586" s="127">
        <v>1770000000</v>
      </c>
      <c r="V586" s="127">
        <v>1637000000</v>
      </c>
      <c r="W586" s="127">
        <v>1637000000</v>
      </c>
      <c r="X586" s="87">
        <v>0</v>
      </c>
      <c r="Y586" s="87">
        <v>0</v>
      </c>
      <c r="Z586" s="127">
        <v>1362000000</v>
      </c>
      <c r="AA586" s="127">
        <v>1.6860000000000001E-5</v>
      </c>
      <c r="AB586" s="127">
        <v>8511000000</v>
      </c>
      <c r="AC586" s="87">
        <v>0.65</v>
      </c>
      <c r="AD586" s="87" t="s">
        <v>156</v>
      </c>
      <c r="AE586" s="87" t="s">
        <v>157</v>
      </c>
      <c r="AF586" s="87" t="s">
        <v>158</v>
      </c>
      <c r="AG586" s="87" t="s">
        <v>159</v>
      </c>
      <c r="AH586" s="87" t="s">
        <v>160</v>
      </c>
      <c r="AI586" s="87" t="s">
        <v>161</v>
      </c>
      <c r="AJ586" s="87" t="s">
        <v>162</v>
      </c>
      <c r="AK586" s="87">
        <v>0</v>
      </c>
      <c r="AL586" s="87">
        <v>0</v>
      </c>
      <c r="AM586" s="87" t="s">
        <v>142</v>
      </c>
      <c r="AY586" s="133"/>
      <c r="AZ586" s="87" t="str">
        <f t="shared" si="563"/>
        <v/>
      </c>
      <c r="BA586" s="87" t="str">
        <f t="shared" si="564"/>
        <v/>
      </c>
      <c r="BB586" s="87" t="str">
        <f t="shared" si="565"/>
        <v/>
      </c>
      <c r="BC586" s="87" t="str">
        <f t="shared" si="566"/>
        <v/>
      </c>
      <c r="BD586" s="87" t="str">
        <f t="shared" si="567"/>
        <v/>
      </c>
      <c r="BE586" s="87" t="str">
        <f t="shared" si="568"/>
        <v/>
      </c>
      <c r="BG586" s="87" t="str">
        <f t="shared" si="569"/>
        <v/>
      </c>
      <c r="BH586" s="127" t="str">
        <f t="shared" si="570"/>
        <v/>
      </c>
      <c r="BI586" s="127" t="str">
        <f t="shared" si="571"/>
        <v/>
      </c>
      <c r="BJ586" s="87" t="str">
        <f t="shared" si="572"/>
        <v/>
      </c>
      <c r="BK586" s="87" t="str">
        <f t="shared" si="573"/>
        <v/>
      </c>
      <c r="BL586" s="87" t="str">
        <f t="shared" si="574"/>
        <v/>
      </c>
    </row>
    <row r="587" spans="2:64" ht="12.75">
      <c r="B587" s="142"/>
      <c r="C587" s="142"/>
      <c r="D587" s="142"/>
      <c r="E587" s="142"/>
      <c r="F587" s="142"/>
      <c r="G587" s="142"/>
      <c r="J587" s="87">
        <f t="shared" si="540"/>
        <v>293.10000000000002</v>
      </c>
      <c r="K587" s="126">
        <v>119</v>
      </c>
      <c r="L587" s="87">
        <v>0.5</v>
      </c>
      <c r="M587" s="87">
        <v>10</v>
      </c>
      <c r="N587" s="87" t="s">
        <v>154</v>
      </c>
      <c r="O587" s="87" t="s">
        <v>155</v>
      </c>
      <c r="P587" s="87">
        <v>0</v>
      </c>
      <c r="Q587" s="127">
        <v>1.539E-5</v>
      </c>
      <c r="R587" s="87">
        <v>0</v>
      </c>
      <c r="S587" s="87">
        <v>0</v>
      </c>
      <c r="T587" s="127">
        <v>97060000</v>
      </c>
      <c r="U587" s="127">
        <v>97060000</v>
      </c>
      <c r="V587" s="127">
        <v>621900000</v>
      </c>
      <c r="W587" s="127">
        <v>621900000</v>
      </c>
      <c r="X587" s="87">
        <v>0</v>
      </c>
      <c r="Y587" s="87">
        <v>0</v>
      </c>
      <c r="Z587" s="127">
        <v>74690000</v>
      </c>
      <c r="AA587" s="127">
        <v>9.2439999999999999E-7</v>
      </c>
      <c r="AB587" s="127">
        <v>3233000000</v>
      </c>
      <c r="AC587" s="87">
        <v>0.65</v>
      </c>
      <c r="AD587" s="87" t="s">
        <v>156</v>
      </c>
      <c r="AE587" s="87" t="s">
        <v>157</v>
      </c>
      <c r="AF587" s="87" t="s">
        <v>158</v>
      </c>
      <c r="AG587" s="87" t="s">
        <v>159</v>
      </c>
      <c r="AH587" s="87" t="s">
        <v>160</v>
      </c>
      <c r="AI587" s="87" t="s">
        <v>161</v>
      </c>
      <c r="AJ587" s="87" t="s">
        <v>162</v>
      </c>
      <c r="AK587" s="87">
        <v>0</v>
      </c>
      <c r="AL587" s="87">
        <v>0</v>
      </c>
      <c r="AM587" s="87" t="s">
        <v>142</v>
      </c>
      <c r="AY587" s="133">
        <f t="shared" ref="AY587" si="577">IF(J587="", "", INT(J587))</f>
        <v>293</v>
      </c>
      <c r="AZ587" s="87">
        <f t="shared" si="563"/>
        <v>119</v>
      </c>
      <c r="BA587" s="87">
        <f t="shared" si="564"/>
        <v>269</v>
      </c>
      <c r="BB587" s="87">
        <f t="shared" si="565"/>
        <v>293</v>
      </c>
      <c r="BC587" s="87">
        <f t="shared" si="566"/>
        <v>293</v>
      </c>
      <c r="BD587" s="87" t="str">
        <f t="shared" si="567"/>
        <v>1c</v>
      </c>
      <c r="BE587" s="87" t="str">
        <f t="shared" si="568"/>
        <v>0</v>
      </c>
      <c r="BG587" s="87">
        <f t="shared" si="569"/>
        <v>293</v>
      </c>
      <c r="BH587" s="127" t="str">
        <f t="shared" si="570"/>
        <v>2.10E+11</v>
      </c>
      <c r="BI587" s="127" t="str">
        <f t="shared" si="571"/>
        <v>8.08E+10</v>
      </c>
      <c r="BJ587" s="87" t="str">
        <f t="shared" si="572"/>
        <v>7850</v>
      </c>
      <c r="BK587" s="87">
        <f t="shared" si="573"/>
        <v>0.5</v>
      </c>
      <c r="BL587" s="87">
        <f t="shared" si="574"/>
        <v>0.01</v>
      </c>
    </row>
    <row r="588" spans="2:64" ht="12.75">
      <c r="B588" s="142"/>
      <c r="C588" s="142"/>
      <c r="D588" s="142"/>
      <c r="E588" s="142"/>
      <c r="F588" s="142"/>
      <c r="G588" s="142"/>
      <c r="J588" s="87">
        <f t="shared" si="540"/>
        <v>293.2</v>
      </c>
      <c r="K588" s="126">
        <v>269</v>
      </c>
      <c r="L588" s="87">
        <v>0.5</v>
      </c>
      <c r="M588" s="87">
        <v>10</v>
      </c>
      <c r="N588" s="87" t="s">
        <v>154</v>
      </c>
      <c r="O588" s="87" t="s">
        <v>155</v>
      </c>
      <c r="P588" s="87">
        <v>0</v>
      </c>
      <c r="Q588" s="127">
        <v>1.539E-5</v>
      </c>
      <c r="R588" s="87">
        <v>0</v>
      </c>
      <c r="S588" s="87">
        <v>0</v>
      </c>
      <c r="T588" s="127">
        <v>97060000</v>
      </c>
      <c r="U588" s="127">
        <v>97060000</v>
      </c>
      <c r="V588" s="127">
        <v>621900000</v>
      </c>
      <c r="W588" s="127">
        <v>621900000</v>
      </c>
      <c r="X588" s="87">
        <v>0</v>
      </c>
      <c r="Y588" s="87">
        <v>0</v>
      </c>
      <c r="Z588" s="127">
        <v>74690000</v>
      </c>
      <c r="AA588" s="127">
        <v>9.2439999999999999E-7</v>
      </c>
      <c r="AB588" s="127">
        <v>3233000000</v>
      </c>
      <c r="AC588" s="87">
        <v>0.65</v>
      </c>
      <c r="AD588" s="87" t="s">
        <v>156</v>
      </c>
      <c r="AE588" s="87" t="s">
        <v>157</v>
      </c>
      <c r="AF588" s="87" t="s">
        <v>158</v>
      </c>
      <c r="AG588" s="87" t="s">
        <v>159</v>
      </c>
      <c r="AH588" s="87" t="s">
        <v>160</v>
      </c>
      <c r="AI588" s="87" t="s">
        <v>161</v>
      </c>
      <c r="AJ588" s="87" t="s">
        <v>162</v>
      </c>
      <c r="AK588" s="87">
        <v>0</v>
      </c>
      <c r="AL588" s="87">
        <v>0</v>
      </c>
      <c r="AM588" s="87" t="s">
        <v>142</v>
      </c>
      <c r="AY588" s="133"/>
      <c r="AZ588" s="87" t="str">
        <f t="shared" si="563"/>
        <v/>
      </c>
      <c r="BA588" s="87" t="str">
        <f t="shared" si="564"/>
        <v/>
      </c>
      <c r="BB588" s="87" t="str">
        <f t="shared" si="565"/>
        <v/>
      </c>
      <c r="BC588" s="87" t="str">
        <f t="shared" si="566"/>
        <v/>
      </c>
      <c r="BD588" s="87" t="str">
        <f t="shared" si="567"/>
        <v/>
      </c>
      <c r="BE588" s="87" t="str">
        <f t="shared" si="568"/>
        <v/>
      </c>
      <c r="BG588" s="87" t="str">
        <f t="shared" si="569"/>
        <v/>
      </c>
      <c r="BH588" s="127" t="str">
        <f t="shared" si="570"/>
        <v/>
      </c>
      <c r="BI588" s="127" t="str">
        <f t="shared" si="571"/>
        <v/>
      </c>
      <c r="BJ588" s="87" t="str">
        <f t="shared" si="572"/>
        <v/>
      </c>
      <c r="BK588" s="87" t="str">
        <f t="shared" si="573"/>
        <v/>
      </c>
      <c r="BL588" s="87" t="str">
        <f t="shared" si="574"/>
        <v/>
      </c>
    </row>
    <row r="589" spans="2:64" ht="12.75">
      <c r="B589" s="142"/>
      <c r="C589" s="142"/>
      <c r="D589" s="142"/>
      <c r="E589" s="142"/>
      <c r="F589" s="142"/>
      <c r="G589" s="142"/>
      <c r="J589" s="87">
        <f t="shared" si="540"/>
        <v>294.10000000000002</v>
      </c>
      <c r="K589" s="126">
        <v>269</v>
      </c>
      <c r="L589" s="87">
        <v>0.5</v>
      </c>
      <c r="M589" s="87">
        <v>10</v>
      </c>
      <c r="N589" s="87" t="s">
        <v>154</v>
      </c>
      <c r="O589" s="87" t="s">
        <v>155</v>
      </c>
      <c r="P589" s="87">
        <v>0</v>
      </c>
      <c r="Q589" s="127">
        <v>1.539E-5</v>
      </c>
      <c r="R589" s="87">
        <v>0</v>
      </c>
      <c r="S589" s="87">
        <v>0</v>
      </c>
      <c r="T589" s="127">
        <v>97060000</v>
      </c>
      <c r="U589" s="127">
        <v>97060000</v>
      </c>
      <c r="V589" s="127">
        <v>621900000</v>
      </c>
      <c r="W589" s="127">
        <v>621900000</v>
      </c>
      <c r="X589" s="87">
        <v>0</v>
      </c>
      <c r="Y589" s="87">
        <v>0</v>
      </c>
      <c r="Z589" s="127">
        <v>74690000</v>
      </c>
      <c r="AA589" s="127">
        <v>9.2439999999999999E-7</v>
      </c>
      <c r="AB589" s="127">
        <v>3233000000</v>
      </c>
      <c r="AC589" s="87">
        <v>0.65</v>
      </c>
      <c r="AD589" s="87" t="s">
        <v>156</v>
      </c>
      <c r="AE589" s="87" t="s">
        <v>157</v>
      </c>
      <c r="AF589" s="87" t="s">
        <v>158</v>
      </c>
      <c r="AG589" s="87" t="s">
        <v>159</v>
      </c>
      <c r="AH589" s="87" t="s">
        <v>160</v>
      </c>
      <c r="AI589" s="87" t="s">
        <v>161</v>
      </c>
      <c r="AJ589" s="87" t="s">
        <v>162</v>
      </c>
      <c r="AK589" s="87">
        <v>0</v>
      </c>
      <c r="AL589" s="87">
        <v>0</v>
      </c>
      <c r="AM589" s="87" t="s">
        <v>142</v>
      </c>
      <c r="AY589" s="133">
        <f t="shared" ref="AY589" si="578">IF(J589="", "", INT(J589))</f>
        <v>294</v>
      </c>
      <c r="AZ589" s="87">
        <f t="shared" si="563"/>
        <v>269</v>
      </c>
      <c r="BA589" s="87">
        <f t="shared" si="564"/>
        <v>279</v>
      </c>
      <c r="BB589" s="87">
        <f t="shared" si="565"/>
        <v>294</v>
      </c>
      <c r="BC589" s="87">
        <f t="shared" si="566"/>
        <v>294</v>
      </c>
      <c r="BD589" s="87" t="str">
        <f t="shared" si="567"/>
        <v>1c</v>
      </c>
      <c r="BE589" s="87" t="str">
        <f t="shared" si="568"/>
        <v>0</v>
      </c>
      <c r="BG589" s="87">
        <f t="shared" si="569"/>
        <v>294</v>
      </c>
      <c r="BH589" s="127" t="str">
        <f t="shared" si="570"/>
        <v>2.10E+11</v>
      </c>
      <c r="BI589" s="127" t="str">
        <f t="shared" si="571"/>
        <v>8.08E+10</v>
      </c>
      <c r="BJ589" s="87" t="str">
        <f t="shared" si="572"/>
        <v>7850</v>
      </c>
      <c r="BK589" s="87">
        <f t="shared" si="573"/>
        <v>0.5</v>
      </c>
      <c r="BL589" s="87">
        <f t="shared" si="574"/>
        <v>0.01</v>
      </c>
    </row>
    <row r="590" spans="2:64" ht="12.75">
      <c r="B590" s="142"/>
      <c r="C590" s="142"/>
      <c r="D590" s="142"/>
      <c r="E590" s="142"/>
      <c r="F590" s="142"/>
      <c r="G590" s="142"/>
      <c r="J590" s="87">
        <f t="shared" si="540"/>
        <v>294.2</v>
      </c>
      <c r="K590" s="126">
        <v>279</v>
      </c>
      <c r="L590" s="87">
        <v>0.5</v>
      </c>
      <c r="M590" s="87">
        <v>10</v>
      </c>
      <c r="N590" s="87" t="s">
        <v>154</v>
      </c>
      <c r="O590" s="87" t="s">
        <v>155</v>
      </c>
      <c r="P590" s="87">
        <v>0</v>
      </c>
      <c r="Q590" s="127">
        <v>1.539E-5</v>
      </c>
      <c r="R590" s="87">
        <v>0</v>
      </c>
      <c r="S590" s="87">
        <v>0</v>
      </c>
      <c r="T590" s="127">
        <v>97060000</v>
      </c>
      <c r="U590" s="127">
        <v>97060000</v>
      </c>
      <c r="V590" s="127">
        <v>621900000</v>
      </c>
      <c r="W590" s="127">
        <v>621900000</v>
      </c>
      <c r="X590" s="87">
        <v>0</v>
      </c>
      <c r="Y590" s="87">
        <v>0</v>
      </c>
      <c r="Z590" s="127">
        <v>74690000</v>
      </c>
      <c r="AA590" s="127">
        <v>9.2439999999999999E-7</v>
      </c>
      <c r="AB590" s="127">
        <v>3233000000</v>
      </c>
      <c r="AC590" s="87">
        <v>0.65</v>
      </c>
      <c r="AD590" s="87" t="s">
        <v>156</v>
      </c>
      <c r="AE590" s="87" t="s">
        <v>157</v>
      </c>
      <c r="AF590" s="87" t="s">
        <v>158</v>
      </c>
      <c r="AG590" s="87" t="s">
        <v>159</v>
      </c>
      <c r="AH590" s="87" t="s">
        <v>160</v>
      </c>
      <c r="AI590" s="87" t="s">
        <v>161</v>
      </c>
      <c r="AJ590" s="87" t="s">
        <v>162</v>
      </c>
      <c r="AK590" s="87">
        <v>0</v>
      </c>
      <c r="AL590" s="87">
        <v>0</v>
      </c>
      <c r="AM590" s="87" t="s">
        <v>142</v>
      </c>
      <c r="AY590" s="133"/>
      <c r="AZ590" s="87" t="str">
        <f t="shared" si="563"/>
        <v/>
      </c>
      <c r="BA590" s="87" t="str">
        <f t="shared" si="564"/>
        <v/>
      </c>
      <c r="BB590" s="87" t="str">
        <f t="shared" si="565"/>
        <v/>
      </c>
      <c r="BC590" s="87" t="str">
        <f t="shared" si="566"/>
        <v/>
      </c>
      <c r="BD590" s="87" t="str">
        <f t="shared" si="567"/>
        <v/>
      </c>
      <c r="BE590" s="87" t="str">
        <f t="shared" si="568"/>
        <v/>
      </c>
      <c r="BG590" s="87" t="str">
        <f t="shared" si="569"/>
        <v/>
      </c>
      <c r="BH590" s="127" t="str">
        <f t="shared" si="570"/>
        <v/>
      </c>
      <c r="BI590" s="127" t="str">
        <f t="shared" si="571"/>
        <v/>
      </c>
      <c r="BJ590" s="87" t="str">
        <f t="shared" si="572"/>
        <v/>
      </c>
      <c r="BK590" s="87" t="str">
        <f t="shared" si="573"/>
        <v/>
      </c>
      <c r="BL590" s="87" t="str">
        <f t="shared" si="574"/>
        <v/>
      </c>
    </row>
    <row r="591" spans="2:64" ht="12.75">
      <c r="B591" s="142"/>
      <c r="C591" s="142"/>
      <c r="D591" s="142"/>
      <c r="E591" s="142"/>
      <c r="F591" s="142"/>
      <c r="G591" s="142"/>
      <c r="J591" s="87">
        <f t="shared" si="540"/>
        <v>295.10000000000002</v>
      </c>
      <c r="K591" s="126">
        <v>270</v>
      </c>
      <c r="L591" s="87">
        <v>1.3</v>
      </c>
      <c r="M591" s="87">
        <v>10</v>
      </c>
      <c r="N591" s="87" t="s">
        <v>154</v>
      </c>
      <c r="O591" s="87" t="s">
        <v>155</v>
      </c>
      <c r="P591" s="87">
        <v>0</v>
      </c>
      <c r="Q591" s="127">
        <v>4.053E-5</v>
      </c>
      <c r="R591" s="87">
        <v>0</v>
      </c>
      <c r="S591" s="87">
        <v>0</v>
      </c>
      <c r="T591" s="127">
        <v>1770000000</v>
      </c>
      <c r="U591" s="127">
        <v>1770000000</v>
      </c>
      <c r="V591" s="127">
        <v>1637000000</v>
      </c>
      <c r="W591" s="127">
        <v>1637000000</v>
      </c>
      <c r="X591" s="87">
        <v>0</v>
      </c>
      <c r="Y591" s="87">
        <v>0</v>
      </c>
      <c r="Z591" s="127">
        <v>1362000000</v>
      </c>
      <c r="AA591" s="127">
        <v>1.6860000000000001E-5</v>
      </c>
      <c r="AB591" s="127">
        <v>8511000000</v>
      </c>
      <c r="AC591" s="87">
        <v>0.65</v>
      </c>
      <c r="AD591" s="87" t="s">
        <v>156</v>
      </c>
      <c r="AE591" s="87" t="s">
        <v>157</v>
      </c>
      <c r="AF591" s="87" t="s">
        <v>158</v>
      </c>
      <c r="AG591" s="87" t="s">
        <v>159</v>
      </c>
      <c r="AH591" s="87" t="s">
        <v>160</v>
      </c>
      <c r="AI591" s="87" t="s">
        <v>161</v>
      </c>
      <c r="AJ591" s="87" t="s">
        <v>162</v>
      </c>
      <c r="AK591" s="87">
        <v>0</v>
      </c>
      <c r="AL591" s="87">
        <v>0</v>
      </c>
      <c r="AM591" s="87" t="s">
        <v>142</v>
      </c>
      <c r="AY591" s="133">
        <f t="shared" ref="AY591" si="579">IF(J591="", "", INT(J591))</f>
        <v>295</v>
      </c>
      <c r="AZ591" s="87">
        <f t="shared" si="563"/>
        <v>270</v>
      </c>
      <c r="BA591" s="87">
        <f t="shared" si="564"/>
        <v>276</v>
      </c>
      <c r="BB591" s="87">
        <f t="shared" si="565"/>
        <v>295</v>
      </c>
      <c r="BC591" s="87">
        <f t="shared" si="566"/>
        <v>295</v>
      </c>
      <c r="BD591" s="87" t="str">
        <f t="shared" si="567"/>
        <v>1c</v>
      </c>
      <c r="BE591" s="87" t="str">
        <f t="shared" si="568"/>
        <v>0</v>
      </c>
      <c r="BG591" s="87">
        <f t="shared" si="569"/>
        <v>295</v>
      </c>
      <c r="BH591" s="127" t="str">
        <f t="shared" si="570"/>
        <v>2.10E+11</v>
      </c>
      <c r="BI591" s="127" t="str">
        <f t="shared" si="571"/>
        <v>8.08E+10</v>
      </c>
      <c r="BJ591" s="87" t="str">
        <f t="shared" si="572"/>
        <v>7850</v>
      </c>
      <c r="BK591" s="87">
        <f t="shared" si="573"/>
        <v>1.3</v>
      </c>
      <c r="BL591" s="87">
        <f t="shared" si="574"/>
        <v>0.01</v>
      </c>
    </row>
    <row r="592" spans="2:64" ht="12.75">
      <c r="B592" s="142"/>
      <c r="C592" s="142"/>
      <c r="D592" s="142"/>
      <c r="E592" s="142"/>
      <c r="F592" s="142"/>
      <c r="G592" s="142"/>
      <c r="J592" s="87">
        <f t="shared" si="540"/>
        <v>295.2</v>
      </c>
      <c r="K592" s="126">
        <v>276</v>
      </c>
      <c r="L592" s="87">
        <v>1.3</v>
      </c>
      <c r="M592" s="87">
        <v>10</v>
      </c>
      <c r="N592" s="87" t="s">
        <v>154</v>
      </c>
      <c r="O592" s="87" t="s">
        <v>155</v>
      </c>
      <c r="P592" s="87">
        <v>0</v>
      </c>
      <c r="Q592" s="127">
        <v>4.053E-5</v>
      </c>
      <c r="R592" s="87">
        <v>0</v>
      </c>
      <c r="S592" s="87">
        <v>0</v>
      </c>
      <c r="T592" s="127">
        <v>1770000000</v>
      </c>
      <c r="U592" s="127">
        <v>1770000000</v>
      </c>
      <c r="V592" s="127">
        <v>1637000000</v>
      </c>
      <c r="W592" s="127">
        <v>1637000000</v>
      </c>
      <c r="X592" s="87">
        <v>0</v>
      </c>
      <c r="Y592" s="87">
        <v>0</v>
      </c>
      <c r="Z592" s="127">
        <v>1362000000</v>
      </c>
      <c r="AA592" s="127">
        <v>1.6860000000000001E-5</v>
      </c>
      <c r="AB592" s="127">
        <v>8511000000</v>
      </c>
      <c r="AC592" s="87">
        <v>0.65</v>
      </c>
      <c r="AD592" s="87" t="s">
        <v>156</v>
      </c>
      <c r="AE592" s="87" t="s">
        <v>157</v>
      </c>
      <c r="AF592" s="87" t="s">
        <v>158</v>
      </c>
      <c r="AG592" s="87" t="s">
        <v>159</v>
      </c>
      <c r="AH592" s="87" t="s">
        <v>160</v>
      </c>
      <c r="AI592" s="87" t="s">
        <v>161</v>
      </c>
      <c r="AJ592" s="87" t="s">
        <v>162</v>
      </c>
      <c r="AK592" s="87">
        <v>0</v>
      </c>
      <c r="AL592" s="87">
        <v>0</v>
      </c>
      <c r="AM592" s="87" t="s">
        <v>142</v>
      </c>
      <c r="AY592" s="133"/>
      <c r="AZ592" s="87" t="str">
        <f t="shared" si="563"/>
        <v/>
      </c>
      <c r="BA592" s="87" t="str">
        <f t="shared" si="564"/>
        <v/>
      </c>
      <c r="BB592" s="87" t="str">
        <f t="shared" si="565"/>
        <v/>
      </c>
      <c r="BC592" s="87" t="str">
        <f t="shared" si="566"/>
        <v/>
      </c>
      <c r="BD592" s="87" t="str">
        <f t="shared" si="567"/>
        <v/>
      </c>
      <c r="BE592" s="87" t="str">
        <f t="shared" si="568"/>
        <v/>
      </c>
      <c r="BG592" s="87" t="str">
        <f t="shared" si="569"/>
        <v/>
      </c>
      <c r="BH592" s="127" t="str">
        <f t="shared" si="570"/>
        <v/>
      </c>
      <c r="BI592" s="127" t="str">
        <f t="shared" si="571"/>
        <v/>
      </c>
      <c r="BJ592" s="87" t="str">
        <f t="shared" si="572"/>
        <v/>
      </c>
      <c r="BK592" s="87" t="str">
        <f t="shared" si="573"/>
        <v/>
      </c>
      <c r="BL592" s="87" t="str">
        <f t="shared" si="574"/>
        <v/>
      </c>
    </row>
    <row r="593" spans="2:65" ht="12.75">
      <c r="B593" s="142">
        <v>7</v>
      </c>
      <c r="C593" s="142">
        <v>210000000000</v>
      </c>
      <c r="D593" s="142">
        <v>80769000000</v>
      </c>
      <c r="E593" s="142">
        <v>7850</v>
      </c>
      <c r="F593" s="142">
        <v>4.1779629373165825</v>
      </c>
      <c r="G593" s="142">
        <v>1.7999999999999999E-2</v>
      </c>
      <c r="J593" s="87">
        <f t="shared" si="540"/>
        <v>296.10000000000002</v>
      </c>
      <c r="K593" s="126">
        <v>257</v>
      </c>
      <c r="L593" s="87">
        <f t="shared" ref="L593" si="580">F593</f>
        <v>4.1779629373165825</v>
      </c>
      <c r="M593" s="87">
        <f t="shared" ref="M593" si="581">G593*1000</f>
        <v>18</v>
      </c>
      <c r="N593" s="87" t="s">
        <v>163</v>
      </c>
      <c r="O593" s="87" t="s">
        <v>156</v>
      </c>
      <c r="P593" s="87">
        <v>0</v>
      </c>
      <c r="Q593" s="87">
        <v>2337.4899999999998</v>
      </c>
      <c r="R593" s="87">
        <v>0</v>
      </c>
      <c r="S593" s="87">
        <v>0</v>
      </c>
      <c r="T593" s="127">
        <v>132700000000</v>
      </c>
      <c r="U593" s="127">
        <v>132700000000</v>
      </c>
      <c r="V593" s="127">
        <v>12030000000</v>
      </c>
      <c r="W593" s="127">
        <v>12030000000</v>
      </c>
      <c r="X593" s="87">
        <v>0</v>
      </c>
      <c r="Y593" s="87">
        <v>0</v>
      </c>
      <c r="Z593" s="127">
        <v>102200000000</v>
      </c>
      <c r="AA593" s="87">
        <v>9924.5</v>
      </c>
      <c r="AB593" s="127">
        <v>62530000000</v>
      </c>
      <c r="AC593" s="87">
        <v>0.65</v>
      </c>
      <c r="AD593" s="87" t="s">
        <v>156</v>
      </c>
      <c r="AE593" s="87" t="s">
        <v>155</v>
      </c>
      <c r="AF593" s="87" t="s">
        <v>158</v>
      </c>
      <c r="AG593" s="87" t="s">
        <v>159</v>
      </c>
      <c r="AH593" s="87" t="s">
        <v>160</v>
      </c>
      <c r="AI593" s="87" t="s">
        <v>161</v>
      </c>
      <c r="AJ593" s="87" t="s">
        <v>162</v>
      </c>
      <c r="AK593" s="87">
        <v>0</v>
      </c>
      <c r="AL593" s="87">
        <v>0</v>
      </c>
      <c r="AM593" s="87" t="s">
        <v>142</v>
      </c>
      <c r="AY593" s="141">
        <f t="shared" ref="AY593" si="582">IF(J593="", "", INT(J593))</f>
        <v>296</v>
      </c>
      <c r="AZ593" s="129">
        <f t="shared" si="563"/>
        <v>257</v>
      </c>
      <c r="BA593" s="129">
        <f t="shared" si="564"/>
        <v>258</v>
      </c>
      <c r="BB593" s="129">
        <f t="shared" si="565"/>
        <v>296</v>
      </c>
      <c r="BC593" s="129">
        <f t="shared" si="566"/>
        <v>296</v>
      </c>
      <c r="BD593" s="129" t="str">
        <f t="shared" si="567"/>
        <v>1c</v>
      </c>
      <c r="BE593" s="129" t="str">
        <f t="shared" si="568"/>
        <v>0</v>
      </c>
      <c r="BF593" s="129"/>
      <c r="BG593" s="129">
        <f t="shared" si="569"/>
        <v>296</v>
      </c>
      <c r="BH593" s="131" t="str">
        <f t="shared" si="570"/>
        <v>2.10E+11</v>
      </c>
      <c r="BI593" s="131" t="str">
        <f t="shared" si="571"/>
        <v>8.08E+10</v>
      </c>
      <c r="BJ593" s="129" t="str">
        <f t="shared" si="572"/>
        <v>7850</v>
      </c>
      <c r="BK593" s="129">
        <f t="shared" si="573"/>
        <v>4.1779629373165825</v>
      </c>
      <c r="BL593" s="129">
        <f t="shared" si="574"/>
        <v>1.7999999999999999E-2</v>
      </c>
      <c r="BM593" s="129"/>
    </row>
    <row r="594" spans="2:65" ht="12.75">
      <c r="B594" s="142"/>
      <c r="C594" s="142"/>
      <c r="D594" s="142"/>
      <c r="E594" s="142"/>
      <c r="F594" s="142"/>
      <c r="G594" s="142"/>
      <c r="J594" s="87">
        <f t="shared" si="540"/>
        <v>296.2</v>
      </c>
      <c r="K594" s="126">
        <v>258</v>
      </c>
      <c r="L594" s="87">
        <f t="shared" ref="L594:M594" si="583">L593</f>
        <v>4.1779629373165825</v>
      </c>
      <c r="M594" s="87">
        <f t="shared" si="583"/>
        <v>18</v>
      </c>
      <c r="N594" s="87" t="s">
        <v>163</v>
      </c>
      <c r="O594" s="87" t="s">
        <v>156</v>
      </c>
      <c r="P594" s="87">
        <v>0</v>
      </c>
      <c r="Q594" s="87">
        <v>2256.38</v>
      </c>
      <c r="R594" s="87">
        <v>0</v>
      </c>
      <c r="S594" s="87">
        <v>0</v>
      </c>
      <c r="T594" s="127">
        <v>119400000000</v>
      </c>
      <c r="U594" s="127">
        <v>119400000000</v>
      </c>
      <c r="V594" s="127">
        <v>11610000000</v>
      </c>
      <c r="W594" s="127">
        <v>11610000000</v>
      </c>
      <c r="X594" s="87">
        <v>0</v>
      </c>
      <c r="Y594" s="87">
        <v>0</v>
      </c>
      <c r="Z594" s="127">
        <v>91880000000</v>
      </c>
      <c r="AA594" s="87">
        <v>8926.7999999999993</v>
      </c>
      <c r="AB594" s="127">
        <v>60360000000</v>
      </c>
      <c r="AC594" s="87">
        <v>0.65</v>
      </c>
      <c r="AD594" s="87" t="s">
        <v>156</v>
      </c>
      <c r="AE594" s="87" t="s">
        <v>155</v>
      </c>
      <c r="AF594" s="87" t="s">
        <v>158</v>
      </c>
      <c r="AG594" s="87" t="s">
        <v>159</v>
      </c>
      <c r="AH594" s="87" t="s">
        <v>160</v>
      </c>
      <c r="AI594" s="87" t="s">
        <v>161</v>
      </c>
      <c r="AJ594" s="87" t="s">
        <v>162</v>
      </c>
      <c r="AK594" s="87">
        <v>0</v>
      </c>
      <c r="AL594" s="87">
        <v>0</v>
      </c>
      <c r="AM594" s="87" t="s">
        <v>142</v>
      </c>
      <c r="AY594" s="141"/>
      <c r="AZ594" s="129" t="str">
        <f t="shared" si="563"/>
        <v/>
      </c>
      <c r="BA594" s="129" t="str">
        <f t="shared" si="564"/>
        <v/>
      </c>
      <c r="BB594" s="129" t="str">
        <f t="shared" si="565"/>
        <v/>
      </c>
      <c r="BC594" s="129" t="str">
        <f t="shared" si="566"/>
        <v/>
      </c>
      <c r="BD594" s="129" t="str">
        <f t="shared" si="567"/>
        <v/>
      </c>
      <c r="BE594" s="129" t="str">
        <f t="shared" si="568"/>
        <v/>
      </c>
      <c r="BF594" s="129"/>
      <c r="BG594" s="129" t="str">
        <f t="shared" si="569"/>
        <v/>
      </c>
      <c r="BH594" s="131" t="str">
        <f t="shared" si="570"/>
        <v/>
      </c>
      <c r="BI594" s="131" t="str">
        <f t="shared" si="571"/>
        <v/>
      </c>
      <c r="BJ594" s="129" t="str">
        <f t="shared" si="572"/>
        <v/>
      </c>
      <c r="BK594" s="129" t="str">
        <f t="shared" si="573"/>
        <v/>
      </c>
      <c r="BL594" s="129" t="str">
        <f t="shared" si="574"/>
        <v/>
      </c>
      <c r="BM594" s="129"/>
    </row>
    <row r="595" spans="2:65" ht="12.75">
      <c r="B595" s="142">
        <v>6</v>
      </c>
      <c r="C595" s="142">
        <v>210000000000</v>
      </c>
      <c r="D595" s="142">
        <v>80769000000</v>
      </c>
      <c r="E595" s="142">
        <v>7850</v>
      </c>
      <c r="F595" s="142">
        <v>4.0294714940482077</v>
      </c>
      <c r="G595" s="142">
        <v>1.7000000000000001E-2</v>
      </c>
      <c r="J595" s="87">
        <f t="shared" si="540"/>
        <v>297.10000000000002</v>
      </c>
      <c r="K595" s="126">
        <v>258</v>
      </c>
      <c r="L595" s="87">
        <f t="shared" ref="L595" si="584">F595</f>
        <v>4.0294714940482077</v>
      </c>
      <c r="M595" s="87">
        <f t="shared" ref="M595" si="585">G595*1000</f>
        <v>17</v>
      </c>
      <c r="N595" s="87" t="s">
        <v>163</v>
      </c>
      <c r="O595" s="87" t="s">
        <v>156</v>
      </c>
      <c r="P595" s="87">
        <v>0</v>
      </c>
      <c r="Q595" s="87">
        <v>2256.38</v>
      </c>
      <c r="R595" s="87">
        <v>0</v>
      </c>
      <c r="S595" s="87">
        <v>0</v>
      </c>
      <c r="T595" s="127">
        <v>119400000000</v>
      </c>
      <c r="U595" s="127">
        <v>119400000000</v>
      </c>
      <c r="V595" s="127">
        <v>11610000000</v>
      </c>
      <c r="W595" s="127">
        <v>11610000000</v>
      </c>
      <c r="X595" s="87">
        <v>0</v>
      </c>
      <c r="Y595" s="87">
        <v>0</v>
      </c>
      <c r="Z595" s="127">
        <v>91880000000</v>
      </c>
      <c r="AA595" s="87">
        <v>8926.7999999999993</v>
      </c>
      <c r="AB595" s="127">
        <v>60360000000</v>
      </c>
      <c r="AC595" s="87">
        <v>0.65</v>
      </c>
      <c r="AD595" s="87" t="s">
        <v>156</v>
      </c>
      <c r="AE595" s="87" t="s">
        <v>155</v>
      </c>
      <c r="AF595" s="87" t="s">
        <v>158</v>
      </c>
      <c r="AG595" s="87" t="s">
        <v>159</v>
      </c>
      <c r="AH595" s="87" t="s">
        <v>160</v>
      </c>
      <c r="AI595" s="87" t="s">
        <v>161</v>
      </c>
      <c r="AJ595" s="87" t="s">
        <v>162</v>
      </c>
      <c r="AK595" s="87">
        <v>0</v>
      </c>
      <c r="AL595" s="87">
        <v>0</v>
      </c>
      <c r="AM595" s="87" t="s">
        <v>142</v>
      </c>
      <c r="AY595" s="141">
        <f t="shared" ref="AY595" si="586">IF(J595="", "", INT(J595))</f>
        <v>297</v>
      </c>
      <c r="AZ595" s="129">
        <f t="shared" si="563"/>
        <v>258</v>
      </c>
      <c r="BA595" s="129">
        <f t="shared" si="564"/>
        <v>259</v>
      </c>
      <c r="BB595" s="129">
        <f t="shared" si="565"/>
        <v>297</v>
      </c>
      <c r="BC595" s="129">
        <f t="shared" si="566"/>
        <v>297</v>
      </c>
      <c r="BD595" s="129" t="str">
        <f t="shared" si="567"/>
        <v>1c</v>
      </c>
      <c r="BE595" s="129" t="str">
        <f t="shared" si="568"/>
        <v>0</v>
      </c>
      <c r="BF595" s="129"/>
      <c r="BG595" s="129">
        <f t="shared" si="569"/>
        <v>297</v>
      </c>
      <c r="BH595" s="131" t="str">
        <f t="shared" si="570"/>
        <v>2.10E+11</v>
      </c>
      <c r="BI595" s="131" t="str">
        <f t="shared" si="571"/>
        <v>8.08E+10</v>
      </c>
      <c r="BJ595" s="129" t="str">
        <f t="shared" si="572"/>
        <v>7850</v>
      </c>
      <c r="BK595" s="129">
        <f t="shared" si="573"/>
        <v>4.0294714940482077</v>
      </c>
      <c r="BL595" s="129">
        <f t="shared" si="574"/>
        <v>1.7000000000000001E-2</v>
      </c>
      <c r="BM595" s="129"/>
    </row>
    <row r="596" spans="2:65" ht="12.75">
      <c r="B596" s="142"/>
      <c r="C596" s="142"/>
      <c r="D596" s="142"/>
      <c r="E596" s="142"/>
      <c r="F596" s="142"/>
      <c r="G596" s="142"/>
      <c r="J596" s="87">
        <f t="shared" si="540"/>
        <v>297.2</v>
      </c>
      <c r="K596" s="126">
        <v>259</v>
      </c>
      <c r="L596" s="87">
        <f t="shared" ref="L596:M596" si="587">L595</f>
        <v>4.0294714940482077</v>
      </c>
      <c r="M596" s="87">
        <f t="shared" si="587"/>
        <v>17</v>
      </c>
      <c r="N596" s="87" t="s">
        <v>163</v>
      </c>
      <c r="O596" s="87" t="s">
        <v>156</v>
      </c>
      <c r="P596" s="87">
        <v>0</v>
      </c>
      <c r="Q596" s="87">
        <v>2175.27</v>
      </c>
      <c r="R596" s="87">
        <v>0</v>
      </c>
      <c r="S596" s="87">
        <v>0</v>
      </c>
      <c r="T596" s="127">
        <v>107000000000</v>
      </c>
      <c r="U596" s="127">
        <v>107000000000</v>
      </c>
      <c r="V596" s="127">
        <v>11200000000</v>
      </c>
      <c r="W596" s="127">
        <v>11200000000</v>
      </c>
      <c r="X596" s="87">
        <v>0</v>
      </c>
      <c r="Y596" s="87">
        <v>0</v>
      </c>
      <c r="Z596" s="127">
        <v>82330000000</v>
      </c>
      <c r="AA596" s="87">
        <v>7998.32</v>
      </c>
      <c r="AB596" s="127">
        <v>58190000000</v>
      </c>
      <c r="AC596" s="87">
        <v>0.65</v>
      </c>
      <c r="AD596" s="87" t="s">
        <v>156</v>
      </c>
      <c r="AE596" s="87" t="s">
        <v>155</v>
      </c>
      <c r="AF596" s="87" t="s">
        <v>158</v>
      </c>
      <c r="AG596" s="87" t="s">
        <v>159</v>
      </c>
      <c r="AH596" s="87" t="s">
        <v>160</v>
      </c>
      <c r="AI596" s="87" t="s">
        <v>161</v>
      </c>
      <c r="AJ596" s="87" t="s">
        <v>162</v>
      </c>
      <c r="AK596" s="87">
        <v>0</v>
      </c>
      <c r="AL596" s="87">
        <v>0</v>
      </c>
      <c r="AM596" s="87" t="s">
        <v>142</v>
      </c>
      <c r="AY596" s="141"/>
      <c r="AZ596" s="129" t="str">
        <f t="shared" si="563"/>
        <v/>
      </c>
      <c r="BA596" s="129" t="str">
        <f t="shared" si="564"/>
        <v/>
      </c>
      <c r="BB596" s="129" t="str">
        <f t="shared" si="565"/>
        <v/>
      </c>
      <c r="BC596" s="129" t="str">
        <f t="shared" si="566"/>
        <v/>
      </c>
      <c r="BD596" s="129" t="str">
        <f t="shared" si="567"/>
        <v/>
      </c>
      <c r="BE596" s="129" t="str">
        <f t="shared" si="568"/>
        <v/>
      </c>
      <c r="BF596" s="129"/>
      <c r="BG596" s="129" t="str">
        <f t="shared" si="569"/>
        <v/>
      </c>
      <c r="BH596" s="131" t="str">
        <f t="shared" si="570"/>
        <v/>
      </c>
      <c r="BI596" s="131" t="str">
        <f t="shared" si="571"/>
        <v/>
      </c>
      <c r="BJ596" s="129" t="str">
        <f t="shared" si="572"/>
        <v/>
      </c>
      <c r="BK596" s="129" t="str">
        <f t="shared" si="573"/>
        <v/>
      </c>
      <c r="BL596" s="129" t="str">
        <f t="shared" si="574"/>
        <v/>
      </c>
      <c r="BM596" s="129"/>
    </row>
    <row r="597" spans="2:65" ht="12.75">
      <c r="B597" s="142">
        <v>5</v>
      </c>
      <c r="C597" s="142">
        <v>210000000000</v>
      </c>
      <c r="D597" s="142">
        <v>80769000000</v>
      </c>
      <c r="E597" s="142">
        <v>7850</v>
      </c>
      <c r="F597" s="142">
        <v>3.8809800507798338</v>
      </c>
      <c r="G597" s="142">
        <v>1.7000000000000001E-2</v>
      </c>
      <c r="J597" s="87">
        <f t="shared" si="540"/>
        <v>298.10000000000002</v>
      </c>
      <c r="K597" s="126">
        <v>259</v>
      </c>
      <c r="L597" s="87">
        <f t="shared" ref="L597" si="588">F597</f>
        <v>3.8809800507798338</v>
      </c>
      <c r="M597" s="87">
        <f t="shared" ref="M597" si="589">G597*1000</f>
        <v>17</v>
      </c>
      <c r="N597" s="87" t="s">
        <v>163</v>
      </c>
      <c r="O597" s="87" t="s">
        <v>156</v>
      </c>
      <c r="P597" s="87">
        <v>0</v>
      </c>
      <c r="Q597" s="87">
        <v>1987.15</v>
      </c>
      <c r="R597" s="87">
        <v>0</v>
      </c>
      <c r="S597" s="87">
        <v>0</v>
      </c>
      <c r="T597" s="127">
        <v>97830000000</v>
      </c>
      <c r="U597" s="127">
        <v>97830000000</v>
      </c>
      <c r="V597" s="127">
        <v>10230000000</v>
      </c>
      <c r="W597" s="127">
        <v>10230000000</v>
      </c>
      <c r="X597" s="87">
        <v>0</v>
      </c>
      <c r="Y597" s="87">
        <v>0</v>
      </c>
      <c r="Z597" s="127">
        <v>75290000000</v>
      </c>
      <c r="AA597" s="87">
        <v>7314.21</v>
      </c>
      <c r="AB597" s="127">
        <v>53160000000</v>
      </c>
      <c r="AC597" s="87">
        <v>0.65</v>
      </c>
      <c r="AD597" s="87" t="s">
        <v>156</v>
      </c>
      <c r="AE597" s="87" t="s">
        <v>155</v>
      </c>
      <c r="AF597" s="87" t="s">
        <v>158</v>
      </c>
      <c r="AG597" s="87" t="s">
        <v>159</v>
      </c>
      <c r="AH597" s="87" t="s">
        <v>160</v>
      </c>
      <c r="AI597" s="87" t="s">
        <v>161</v>
      </c>
      <c r="AJ597" s="87" t="s">
        <v>162</v>
      </c>
      <c r="AK597" s="87">
        <v>0</v>
      </c>
      <c r="AL597" s="87">
        <v>0</v>
      </c>
      <c r="AM597" s="87" t="s">
        <v>142</v>
      </c>
      <c r="AY597" s="141">
        <f t="shared" ref="AY597" si="590">IF(J597="", "", INT(J597))</f>
        <v>298</v>
      </c>
      <c r="AZ597" s="129">
        <f t="shared" si="563"/>
        <v>259</v>
      </c>
      <c r="BA597" s="129">
        <f t="shared" si="564"/>
        <v>260</v>
      </c>
      <c r="BB597" s="129">
        <f t="shared" si="565"/>
        <v>298</v>
      </c>
      <c r="BC597" s="129">
        <f t="shared" si="566"/>
        <v>298</v>
      </c>
      <c r="BD597" s="129" t="str">
        <f t="shared" si="567"/>
        <v>1c</v>
      </c>
      <c r="BE597" s="129" t="str">
        <f t="shared" si="568"/>
        <v>0</v>
      </c>
      <c r="BF597" s="129"/>
      <c r="BG597" s="129">
        <f t="shared" si="569"/>
        <v>298</v>
      </c>
      <c r="BH597" s="131" t="str">
        <f t="shared" si="570"/>
        <v>2.10E+11</v>
      </c>
      <c r="BI597" s="131" t="str">
        <f t="shared" si="571"/>
        <v>8.08E+10</v>
      </c>
      <c r="BJ597" s="129" t="str">
        <f t="shared" si="572"/>
        <v>7850</v>
      </c>
      <c r="BK597" s="129">
        <f t="shared" si="573"/>
        <v>3.8809800507798338</v>
      </c>
      <c r="BL597" s="129">
        <f t="shared" si="574"/>
        <v>1.7000000000000001E-2</v>
      </c>
      <c r="BM597" s="129"/>
    </row>
    <row r="598" spans="2:65" ht="12.75">
      <c r="B598" s="142"/>
      <c r="C598" s="142"/>
      <c r="D598" s="142"/>
      <c r="E598" s="142"/>
      <c r="F598" s="142"/>
      <c r="G598" s="142"/>
      <c r="J598" s="87">
        <f t="shared" si="540"/>
        <v>298.2</v>
      </c>
      <c r="K598" s="126">
        <v>260</v>
      </c>
      <c r="L598" s="87">
        <f t="shared" ref="L598:M598" si="591">L597</f>
        <v>3.8809800507798338</v>
      </c>
      <c r="M598" s="87">
        <f t="shared" si="591"/>
        <v>17</v>
      </c>
      <c r="N598" s="87" t="s">
        <v>163</v>
      </c>
      <c r="O598" s="87" t="s">
        <v>156</v>
      </c>
      <c r="P598" s="87">
        <v>0</v>
      </c>
      <c r="Q598" s="87">
        <v>1913.09</v>
      </c>
      <c r="R598" s="87">
        <v>0</v>
      </c>
      <c r="S598" s="87">
        <v>0</v>
      </c>
      <c r="T598" s="127">
        <v>87300000000</v>
      </c>
      <c r="U598" s="127">
        <v>87300000000</v>
      </c>
      <c r="V598" s="127">
        <v>9846000000</v>
      </c>
      <c r="W598" s="127">
        <v>9846000000</v>
      </c>
      <c r="X598" s="87">
        <v>0</v>
      </c>
      <c r="Y598" s="87">
        <v>0</v>
      </c>
      <c r="Z598" s="127">
        <v>67180000000</v>
      </c>
      <c r="AA598" s="87">
        <v>6526.55</v>
      </c>
      <c r="AB598" s="127">
        <v>51180000000</v>
      </c>
      <c r="AC598" s="87">
        <v>0.65</v>
      </c>
      <c r="AD598" s="87" t="s">
        <v>156</v>
      </c>
      <c r="AE598" s="87" t="s">
        <v>155</v>
      </c>
      <c r="AF598" s="87" t="s">
        <v>158</v>
      </c>
      <c r="AG598" s="87" t="s">
        <v>159</v>
      </c>
      <c r="AH598" s="87" t="s">
        <v>160</v>
      </c>
      <c r="AI598" s="87" t="s">
        <v>161</v>
      </c>
      <c r="AJ598" s="87" t="s">
        <v>162</v>
      </c>
      <c r="AK598" s="87">
        <v>0</v>
      </c>
      <c r="AL598" s="87">
        <v>0</v>
      </c>
      <c r="AM598" s="87" t="s">
        <v>142</v>
      </c>
      <c r="AY598" s="141"/>
      <c r="AZ598" s="129" t="str">
        <f t="shared" si="563"/>
        <v/>
      </c>
      <c r="BA598" s="129" t="str">
        <f t="shared" si="564"/>
        <v/>
      </c>
      <c r="BB598" s="129" t="str">
        <f t="shared" si="565"/>
        <v/>
      </c>
      <c r="BC598" s="129" t="str">
        <f t="shared" si="566"/>
        <v/>
      </c>
      <c r="BD598" s="129" t="str">
        <f t="shared" si="567"/>
        <v/>
      </c>
      <c r="BE598" s="129" t="str">
        <f t="shared" si="568"/>
        <v/>
      </c>
      <c r="BF598" s="129"/>
      <c r="BG598" s="129" t="str">
        <f t="shared" si="569"/>
        <v/>
      </c>
      <c r="BH598" s="131" t="str">
        <f t="shared" si="570"/>
        <v/>
      </c>
      <c r="BI598" s="131" t="str">
        <f t="shared" si="571"/>
        <v/>
      </c>
      <c r="BJ598" s="129" t="str">
        <f t="shared" si="572"/>
        <v/>
      </c>
      <c r="BK598" s="129" t="str">
        <f t="shared" si="573"/>
        <v/>
      </c>
      <c r="BL598" s="129" t="str">
        <f t="shared" si="574"/>
        <v/>
      </c>
      <c r="BM598" s="129"/>
    </row>
    <row r="599" spans="2:65" ht="12.75">
      <c r="B599" s="142">
        <v>4</v>
      </c>
      <c r="C599" s="142">
        <v>210000000000</v>
      </c>
      <c r="D599" s="142">
        <v>80769000000</v>
      </c>
      <c r="E599" s="142">
        <v>7850</v>
      </c>
      <c r="F599" s="142">
        <v>3.7324886075114589</v>
      </c>
      <c r="G599" s="142">
        <v>1.7000000000000001E-2</v>
      </c>
      <c r="J599" s="87">
        <f t="shared" si="540"/>
        <v>299.10000000000002</v>
      </c>
      <c r="K599" s="126">
        <v>260</v>
      </c>
      <c r="L599" s="87">
        <f t="shared" ref="L599" si="592">F599</f>
        <v>3.7324886075114589</v>
      </c>
      <c r="M599" s="87">
        <f t="shared" ref="M599" si="593">G599*1000</f>
        <v>17</v>
      </c>
      <c r="N599" s="87" t="s">
        <v>163</v>
      </c>
      <c r="O599" s="87" t="s">
        <v>156</v>
      </c>
      <c r="P599" s="87">
        <v>0</v>
      </c>
      <c r="Q599" s="87">
        <v>1822.48</v>
      </c>
      <c r="R599" s="87">
        <v>0</v>
      </c>
      <c r="S599" s="87">
        <v>0</v>
      </c>
      <c r="T599" s="127">
        <v>83210000000</v>
      </c>
      <c r="U599" s="127">
        <v>83210000000</v>
      </c>
      <c r="V599" s="127">
        <v>9379000000</v>
      </c>
      <c r="W599" s="127">
        <v>9379000000</v>
      </c>
      <c r="X599" s="87">
        <v>0</v>
      </c>
      <c r="Y599" s="87">
        <v>0</v>
      </c>
      <c r="Z599" s="127">
        <v>64030000000</v>
      </c>
      <c r="AA599" s="87">
        <v>6220.78</v>
      </c>
      <c r="AB599" s="127">
        <v>48750000000</v>
      </c>
      <c r="AC599" s="87">
        <v>0.65</v>
      </c>
      <c r="AD599" s="87" t="s">
        <v>156</v>
      </c>
      <c r="AE599" s="87" t="s">
        <v>155</v>
      </c>
      <c r="AF599" s="87" t="s">
        <v>158</v>
      </c>
      <c r="AG599" s="87" t="s">
        <v>159</v>
      </c>
      <c r="AH599" s="87" t="s">
        <v>160</v>
      </c>
      <c r="AI599" s="87" t="s">
        <v>161</v>
      </c>
      <c r="AJ599" s="87" t="s">
        <v>162</v>
      </c>
      <c r="AK599" s="87">
        <v>0</v>
      </c>
      <c r="AL599" s="87">
        <v>0</v>
      </c>
      <c r="AM599" s="87" t="s">
        <v>142</v>
      </c>
      <c r="AY599" s="141">
        <f t="shared" ref="AY599" si="594">IF(J599="", "", INT(J599))</f>
        <v>299</v>
      </c>
      <c r="AZ599" s="129">
        <f t="shared" si="563"/>
        <v>260</v>
      </c>
      <c r="BA599" s="129">
        <f t="shared" si="564"/>
        <v>261</v>
      </c>
      <c r="BB599" s="129">
        <f t="shared" si="565"/>
        <v>299</v>
      </c>
      <c r="BC599" s="129">
        <f t="shared" si="566"/>
        <v>299</v>
      </c>
      <c r="BD599" s="129" t="str">
        <f t="shared" si="567"/>
        <v>1c</v>
      </c>
      <c r="BE599" s="129" t="str">
        <f t="shared" si="568"/>
        <v>0</v>
      </c>
      <c r="BF599" s="129"/>
      <c r="BG599" s="129">
        <f t="shared" si="569"/>
        <v>299</v>
      </c>
      <c r="BH599" s="131" t="str">
        <f t="shared" si="570"/>
        <v>2.10E+11</v>
      </c>
      <c r="BI599" s="131" t="str">
        <f t="shared" si="571"/>
        <v>8.08E+10</v>
      </c>
      <c r="BJ599" s="129" t="str">
        <f t="shared" si="572"/>
        <v>7850</v>
      </c>
      <c r="BK599" s="129">
        <f t="shared" si="573"/>
        <v>3.7324886075114589</v>
      </c>
      <c r="BL599" s="129">
        <f t="shared" si="574"/>
        <v>1.7000000000000001E-2</v>
      </c>
      <c r="BM599" s="129"/>
    </row>
    <row r="600" spans="2:65" ht="12.75">
      <c r="B600" s="142"/>
      <c r="C600" s="142"/>
      <c r="D600" s="142"/>
      <c r="E600" s="142"/>
      <c r="F600" s="142"/>
      <c r="G600" s="142"/>
      <c r="J600" s="87">
        <f t="shared" si="540"/>
        <v>299.2</v>
      </c>
      <c r="K600" s="126">
        <v>261</v>
      </c>
      <c r="L600" s="87">
        <f t="shared" ref="L600:M600" si="595">L599</f>
        <v>3.7324886075114589</v>
      </c>
      <c r="M600" s="87">
        <f t="shared" si="595"/>
        <v>17</v>
      </c>
      <c r="N600" s="87" t="s">
        <v>163</v>
      </c>
      <c r="O600" s="87" t="s">
        <v>156</v>
      </c>
      <c r="P600" s="87">
        <v>0</v>
      </c>
      <c r="Q600" s="87">
        <v>1751.95</v>
      </c>
      <c r="R600" s="87">
        <v>0</v>
      </c>
      <c r="S600" s="87">
        <v>0</v>
      </c>
      <c r="T600" s="127">
        <v>73920000000</v>
      </c>
      <c r="U600" s="127">
        <v>73920000000</v>
      </c>
      <c r="V600" s="127">
        <v>9016000000</v>
      </c>
      <c r="W600" s="127">
        <v>9016000000</v>
      </c>
      <c r="X600" s="87">
        <v>0</v>
      </c>
      <c r="Y600" s="87">
        <v>0</v>
      </c>
      <c r="Z600" s="127">
        <v>56880000000</v>
      </c>
      <c r="AA600" s="87">
        <v>5526.13</v>
      </c>
      <c r="AB600" s="127">
        <v>46870000000</v>
      </c>
      <c r="AC600" s="87">
        <v>0.65</v>
      </c>
      <c r="AD600" s="87" t="s">
        <v>156</v>
      </c>
      <c r="AE600" s="87" t="s">
        <v>155</v>
      </c>
      <c r="AF600" s="87" t="s">
        <v>158</v>
      </c>
      <c r="AG600" s="87" t="s">
        <v>159</v>
      </c>
      <c r="AH600" s="87" t="s">
        <v>160</v>
      </c>
      <c r="AI600" s="87" t="s">
        <v>161</v>
      </c>
      <c r="AJ600" s="87" t="s">
        <v>162</v>
      </c>
      <c r="AK600" s="87">
        <v>0</v>
      </c>
      <c r="AL600" s="87">
        <v>0</v>
      </c>
      <c r="AM600" s="87" t="s">
        <v>142</v>
      </c>
      <c r="AY600" s="141"/>
      <c r="AZ600" s="129" t="str">
        <f t="shared" si="563"/>
        <v/>
      </c>
      <c r="BA600" s="129" t="str">
        <f t="shared" si="564"/>
        <v/>
      </c>
      <c r="BB600" s="129" t="str">
        <f t="shared" si="565"/>
        <v/>
      </c>
      <c r="BC600" s="129" t="str">
        <f t="shared" si="566"/>
        <v/>
      </c>
      <c r="BD600" s="129" t="str">
        <f t="shared" si="567"/>
        <v/>
      </c>
      <c r="BE600" s="129" t="str">
        <f t="shared" si="568"/>
        <v/>
      </c>
      <c r="BF600" s="129"/>
      <c r="BG600" s="129" t="str">
        <f t="shared" si="569"/>
        <v/>
      </c>
      <c r="BH600" s="131" t="str">
        <f t="shared" si="570"/>
        <v/>
      </c>
      <c r="BI600" s="131" t="str">
        <f t="shared" si="571"/>
        <v/>
      </c>
      <c r="BJ600" s="129" t="str">
        <f t="shared" si="572"/>
        <v/>
      </c>
      <c r="BK600" s="129" t="str">
        <f t="shared" si="573"/>
        <v/>
      </c>
      <c r="BL600" s="129" t="str">
        <f t="shared" si="574"/>
        <v/>
      </c>
      <c r="BM600" s="129"/>
    </row>
    <row r="601" spans="2:65" ht="12.75">
      <c r="B601" s="142">
        <v>3</v>
      </c>
      <c r="C601" s="142">
        <v>210000000000</v>
      </c>
      <c r="D601" s="142">
        <v>80769000000</v>
      </c>
      <c r="E601" s="142">
        <v>7850</v>
      </c>
      <c r="F601" s="142">
        <v>3.5839971642430837</v>
      </c>
      <c r="G601" s="142">
        <v>1.7000000000000001E-2</v>
      </c>
      <c r="J601" s="87">
        <f t="shared" si="540"/>
        <v>300.10000000000002</v>
      </c>
      <c r="K601" s="126">
        <v>261</v>
      </c>
      <c r="L601" s="87">
        <f t="shared" ref="L601" si="596">F601</f>
        <v>3.5839971642430837</v>
      </c>
      <c r="M601" s="87">
        <f t="shared" ref="M601" si="597">G601*1000</f>
        <v>17</v>
      </c>
      <c r="N601" s="87" t="s">
        <v>163</v>
      </c>
      <c r="O601" s="87" t="s">
        <v>156</v>
      </c>
      <c r="P601" s="87">
        <v>0</v>
      </c>
      <c r="Q601" s="87">
        <v>1664.83</v>
      </c>
      <c r="R601" s="87">
        <v>0</v>
      </c>
      <c r="S601" s="87">
        <v>0</v>
      </c>
      <c r="T601" s="127">
        <v>70280000000</v>
      </c>
      <c r="U601" s="127">
        <v>70280000000</v>
      </c>
      <c r="V601" s="127">
        <v>8568000000</v>
      </c>
      <c r="W601" s="127">
        <v>8568000000</v>
      </c>
      <c r="X601" s="87">
        <v>0</v>
      </c>
      <c r="Y601" s="87">
        <v>0</v>
      </c>
      <c r="Z601" s="127">
        <v>54080000000</v>
      </c>
      <c r="AA601" s="87">
        <v>5254.27</v>
      </c>
      <c r="AB601" s="127">
        <v>44540000000</v>
      </c>
      <c r="AC601" s="87">
        <v>0.65</v>
      </c>
      <c r="AD601" s="87" t="s">
        <v>156</v>
      </c>
      <c r="AE601" s="87" t="s">
        <v>155</v>
      </c>
      <c r="AF601" s="87" t="s">
        <v>158</v>
      </c>
      <c r="AG601" s="87" t="s">
        <v>159</v>
      </c>
      <c r="AH601" s="87" t="s">
        <v>160</v>
      </c>
      <c r="AI601" s="87" t="s">
        <v>161</v>
      </c>
      <c r="AJ601" s="87" t="s">
        <v>162</v>
      </c>
      <c r="AK601" s="87">
        <v>0</v>
      </c>
      <c r="AL601" s="87">
        <v>0</v>
      </c>
      <c r="AM601" s="87" t="s">
        <v>142</v>
      </c>
      <c r="AY601" s="141">
        <f t="shared" ref="AY601" si="598">IF(J601="", "", INT(J601))</f>
        <v>300</v>
      </c>
      <c r="AZ601" s="129">
        <f t="shared" si="563"/>
        <v>261</v>
      </c>
      <c r="BA601" s="129">
        <f t="shared" si="564"/>
        <v>262</v>
      </c>
      <c r="BB601" s="129">
        <f t="shared" si="565"/>
        <v>300</v>
      </c>
      <c r="BC601" s="129">
        <f t="shared" si="566"/>
        <v>300</v>
      </c>
      <c r="BD601" s="129" t="str">
        <f t="shared" si="567"/>
        <v>1c</v>
      </c>
      <c r="BE601" s="129" t="str">
        <f t="shared" si="568"/>
        <v>0</v>
      </c>
      <c r="BF601" s="129"/>
      <c r="BG601" s="129">
        <f t="shared" si="569"/>
        <v>300</v>
      </c>
      <c r="BH601" s="131" t="str">
        <f t="shared" si="570"/>
        <v>2.10E+11</v>
      </c>
      <c r="BI601" s="131" t="str">
        <f t="shared" si="571"/>
        <v>8.08E+10</v>
      </c>
      <c r="BJ601" s="129" t="str">
        <f t="shared" si="572"/>
        <v>7850</v>
      </c>
      <c r="BK601" s="129">
        <f t="shared" si="573"/>
        <v>3.5839971642430837</v>
      </c>
      <c r="BL601" s="129">
        <f t="shared" si="574"/>
        <v>1.7000000000000001E-2</v>
      </c>
      <c r="BM601" s="129"/>
    </row>
    <row r="602" spans="2:65" ht="12.75">
      <c r="B602" s="142"/>
      <c r="C602" s="142"/>
      <c r="D602" s="142"/>
      <c r="E602" s="142"/>
      <c r="F602" s="142"/>
      <c r="G602" s="142"/>
      <c r="J602" s="87">
        <f t="shared" si="540"/>
        <v>300.2</v>
      </c>
      <c r="K602" s="126">
        <v>262</v>
      </c>
      <c r="L602" s="87">
        <f t="shared" ref="L602:M602" si="599">L601</f>
        <v>3.5839971642430837</v>
      </c>
      <c r="M602" s="87">
        <f t="shared" si="599"/>
        <v>17</v>
      </c>
      <c r="N602" s="87" t="s">
        <v>163</v>
      </c>
      <c r="O602" s="87" t="s">
        <v>156</v>
      </c>
      <c r="P602" s="87">
        <v>0</v>
      </c>
      <c r="Q602" s="87">
        <v>1603.91</v>
      </c>
      <c r="R602" s="87">
        <v>0</v>
      </c>
      <c r="S602" s="87">
        <v>0</v>
      </c>
      <c r="T602" s="127">
        <v>62840000000</v>
      </c>
      <c r="U602" s="127">
        <v>62840000000</v>
      </c>
      <c r="V602" s="127">
        <v>8255000000</v>
      </c>
      <c r="W602" s="127">
        <v>8255000000</v>
      </c>
      <c r="X602" s="87">
        <v>0</v>
      </c>
      <c r="Y602" s="87">
        <v>0</v>
      </c>
      <c r="Z602" s="127">
        <v>48360000000</v>
      </c>
      <c r="AA602" s="87">
        <v>4698.38</v>
      </c>
      <c r="AB602" s="127">
        <v>42910000000</v>
      </c>
      <c r="AC602" s="87">
        <v>0.65</v>
      </c>
      <c r="AD602" s="87" t="s">
        <v>156</v>
      </c>
      <c r="AE602" s="87" t="s">
        <v>155</v>
      </c>
      <c r="AF602" s="87" t="s">
        <v>158</v>
      </c>
      <c r="AG602" s="87" t="s">
        <v>159</v>
      </c>
      <c r="AH602" s="87" t="s">
        <v>160</v>
      </c>
      <c r="AI602" s="87" t="s">
        <v>161</v>
      </c>
      <c r="AJ602" s="87" t="s">
        <v>162</v>
      </c>
      <c r="AK602" s="87">
        <v>0</v>
      </c>
      <c r="AL602" s="87">
        <v>0</v>
      </c>
      <c r="AM602" s="87" t="s">
        <v>142</v>
      </c>
      <c r="AY602" s="141"/>
      <c r="AZ602" s="129" t="str">
        <f t="shared" si="563"/>
        <v/>
      </c>
      <c r="BA602" s="129" t="str">
        <f t="shared" si="564"/>
        <v/>
      </c>
      <c r="BB602" s="129" t="str">
        <f t="shared" si="565"/>
        <v/>
      </c>
      <c r="BC602" s="129" t="str">
        <f t="shared" si="566"/>
        <v/>
      </c>
      <c r="BD602" s="129" t="str">
        <f t="shared" si="567"/>
        <v/>
      </c>
      <c r="BE602" s="129" t="str">
        <f t="shared" si="568"/>
        <v/>
      </c>
      <c r="BF602" s="129"/>
      <c r="BG602" s="129" t="str">
        <f t="shared" si="569"/>
        <v/>
      </c>
      <c r="BH602" s="131" t="str">
        <f t="shared" si="570"/>
        <v/>
      </c>
      <c r="BI602" s="131" t="str">
        <f t="shared" si="571"/>
        <v/>
      </c>
      <c r="BJ602" s="129" t="str">
        <f t="shared" si="572"/>
        <v/>
      </c>
      <c r="BK602" s="129" t="str">
        <f t="shared" si="573"/>
        <v/>
      </c>
      <c r="BL602" s="129" t="str">
        <f t="shared" si="574"/>
        <v/>
      </c>
      <c r="BM602" s="129"/>
    </row>
    <row r="603" spans="2:65" ht="12.75">
      <c r="B603" s="142">
        <v>2</v>
      </c>
      <c r="C603" s="142">
        <v>210000000000</v>
      </c>
      <c r="D603" s="142">
        <v>80769000000</v>
      </c>
      <c r="E603" s="142">
        <v>7850</v>
      </c>
      <c r="F603" s="142">
        <v>3.4485496752069111</v>
      </c>
      <c r="G603" s="142">
        <v>1.7999999999999999E-2</v>
      </c>
      <c r="J603" s="87">
        <f t="shared" ref="J603:J636" si="600">J601+1</f>
        <v>301.10000000000002</v>
      </c>
      <c r="K603" s="126">
        <v>262</v>
      </c>
      <c r="L603" s="87">
        <f t="shared" ref="L603" si="601">F603</f>
        <v>3.4485496752069111</v>
      </c>
      <c r="M603" s="87">
        <f t="shared" ref="M603" si="602">G603*1000</f>
        <v>18</v>
      </c>
      <c r="N603" s="87" t="s">
        <v>163</v>
      </c>
      <c r="O603" s="87" t="s">
        <v>156</v>
      </c>
      <c r="P603" s="87">
        <v>0</v>
      </c>
      <c r="Q603" s="87">
        <v>1519.94</v>
      </c>
      <c r="R603" s="87">
        <v>0</v>
      </c>
      <c r="S603" s="87">
        <v>0</v>
      </c>
      <c r="T603" s="127">
        <v>59590000000</v>
      </c>
      <c r="U603" s="127">
        <v>59590000000</v>
      </c>
      <c r="V603" s="127">
        <v>7822000000</v>
      </c>
      <c r="W603" s="127">
        <v>7822000000</v>
      </c>
      <c r="X603" s="87">
        <v>0</v>
      </c>
      <c r="Y603" s="87">
        <v>0</v>
      </c>
      <c r="Z603" s="127">
        <v>45860000000</v>
      </c>
      <c r="AA603" s="87">
        <v>4454.97</v>
      </c>
      <c r="AB603" s="127">
        <v>40660000000</v>
      </c>
      <c r="AC603" s="87">
        <v>0.65</v>
      </c>
      <c r="AD603" s="87" t="s">
        <v>156</v>
      </c>
      <c r="AE603" s="87" t="s">
        <v>155</v>
      </c>
      <c r="AF603" s="87" t="s">
        <v>158</v>
      </c>
      <c r="AG603" s="87" t="s">
        <v>159</v>
      </c>
      <c r="AH603" s="87" t="s">
        <v>160</v>
      </c>
      <c r="AI603" s="87" t="s">
        <v>161</v>
      </c>
      <c r="AJ603" s="87" t="s">
        <v>162</v>
      </c>
      <c r="AK603" s="87">
        <v>0</v>
      </c>
      <c r="AL603" s="87">
        <v>0</v>
      </c>
      <c r="AM603" s="87" t="s">
        <v>142</v>
      </c>
      <c r="AY603" s="141">
        <f t="shared" ref="AY603" si="603">IF(J603="", "", INT(J603))</f>
        <v>301</v>
      </c>
      <c r="AZ603" s="129">
        <f t="shared" si="563"/>
        <v>262</v>
      </c>
      <c r="BA603" s="129">
        <f t="shared" si="564"/>
        <v>263</v>
      </c>
      <c r="BB603" s="129">
        <f t="shared" si="565"/>
        <v>301</v>
      </c>
      <c r="BC603" s="129">
        <f t="shared" si="566"/>
        <v>301</v>
      </c>
      <c r="BD603" s="129" t="str">
        <f t="shared" si="567"/>
        <v>1c</v>
      </c>
      <c r="BE603" s="129" t="str">
        <f t="shared" si="568"/>
        <v>0</v>
      </c>
      <c r="BF603" s="129"/>
      <c r="BG603" s="129">
        <f t="shared" si="569"/>
        <v>301</v>
      </c>
      <c r="BH603" s="131" t="str">
        <f t="shared" si="570"/>
        <v>2.10E+11</v>
      </c>
      <c r="BI603" s="131" t="str">
        <f t="shared" si="571"/>
        <v>8.08E+10</v>
      </c>
      <c r="BJ603" s="129" t="str">
        <f t="shared" si="572"/>
        <v>7850</v>
      </c>
      <c r="BK603" s="129">
        <f t="shared" si="573"/>
        <v>3.4485496752069111</v>
      </c>
      <c r="BL603" s="129">
        <f t="shared" si="574"/>
        <v>1.7999999999999999E-2</v>
      </c>
      <c r="BM603" s="129"/>
    </row>
    <row r="604" spans="2:65" ht="12.75">
      <c r="B604" s="142"/>
      <c r="C604" s="142"/>
      <c r="D604" s="142"/>
      <c r="E604" s="142"/>
      <c r="F604" s="142"/>
      <c r="G604" s="142"/>
      <c r="J604" s="87">
        <f t="shared" si="600"/>
        <v>301.2</v>
      </c>
      <c r="K604" s="126">
        <v>263</v>
      </c>
      <c r="L604" s="87">
        <f t="shared" ref="L604:M604" si="604">L603</f>
        <v>3.4485496752069111</v>
      </c>
      <c r="M604" s="87">
        <f t="shared" si="604"/>
        <v>18</v>
      </c>
      <c r="N604" s="87" t="s">
        <v>163</v>
      </c>
      <c r="O604" s="87" t="s">
        <v>156</v>
      </c>
      <c r="P604" s="87">
        <v>0</v>
      </c>
      <c r="Q604" s="87">
        <v>1461.79</v>
      </c>
      <c r="R604" s="87">
        <v>0</v>
      </c>
      <c r="S604" s="87">
        <v>0</v>
      </c>
      <c r="T604" s="127">
        <v>53010000000</v>
      </c>
      <c r="U604" s="127">
        <v>53010000000</v>
      </c>
      <c r="V604" s="127">
        <v>7523000000</v>
      </c>
      <c r="W604" s="127">
        <v>7523000000</v>
      </c>
      <c r="X604" s="87">
        <v>0</v>
      </c>
      <c r="Y604" s="87">
        <v>0</v>
      </c>
      <c r="Z604" s="127">
        <v>40790000000</v>
      </c>
      <c r="AA604" s="87">
        <v>3962.96</v>
      </c>
      <c r="AB604" s="127">
        <v>39110000000</v>
      </c>
      <c r="AC604" s="87">
        <v>0.65</v>
      </c>
      <c r="AD604" s="87" t="s">
        <v>156</v>
      </c>
      <c r="AE604" s="87" t="s">
        <v>155</v>
      </c>
      <c r="AF604" s="87" t="s">
        <v>158</v>
      </c>
      <c r="AG604" s="87" t="s">
        <v>159</v>
      </c>
      <c r="AH604" s="87" t="s">
        <v>160</v>
      </c>
      <c r="AI604" s="87" t="s">
        <v>161</v>
      </c>
      <c r="AJ604" s="87" t="s">
        <v>162</v>
      </c>
      <c r="AK604" s="87">
        <v>0</v>
      </c>
      <c r="AL604" s="87">
        <v>0</v>
      </c>
      <c r="AM604" s="87" t="s">
        <v>142</v>
      </c>
      <c r="AY604" s="141"/>
      <c r="AZ604" s="129" t="str">
        <f t="shared" si="563"/>
        <v/>
      </c>
      <c r="BA604" s="129" t="str">
        <f t="shared" si="564"/>
        <v/>
      </c>
      <c r="BB604" s="129" t="str">
        <f t="shared" si="565"/>
        <v/>
      </c>
      <c r="BC604" s="129" t="str">
        <f t="shared" si="566"/>
        <v/>
      </c>
      <c r="BD604" s="129" t="str">
        <f t="shared" si="567"/>
        <v/>
      </c>
      <c r="BE604" s="129" t="str">
        <f t="shared" si="568"/>
        <v/>
      </c>
      <c r="BF604" s="129"/>
      <c r="BG604" s="129" t="str">
        <f t="shared" si="569"/>
        <v/>
      </c>
      <c r="BH604" s="131" t="str">
        <f t="shared" si="570"/>
        <v/>
      </c>
      <c r="BI604" s="131" t="str">
        <f t="shared" si="571"/>
        <v/>
      </c>
      <c r="BJ604" s="129" t="str">
        <f t="shared" si="572"/>
        <v/>
      </c>
      <c r="BK604" s="129" t="str">
        <f t="shared" si="573"/>
        <v/>
      </c>
      <c r="BL604" s="129" t="str">
        <f t="shared" si="574"/>
        <v/>
      </c>
      <c r="BM604" s="129"/>
    </row>
    <row r="605" spans="2:65" ht="12.75">
      <c r="B605" s="142">
        <v>1</v>
      </c>
      <c r="C605" s="142">
        <v>210000000000</v>
      </c>
      <c r="D605" s="142">
        <v>80769000000</v>
      </c>
      <c r="E605" s="142">
        <v>7850</v>
      </c>
      <c r="F605" s="142">
        <v>3.3131021861707386</v>
      </c>
      <c r="G605" s="142">
        <v>1.7999999999999999E-2</v>
      </c>
      <c r="J605" s="87">
        <f t="shared" si="600"/>
        <v>302.10000000000002</v>
      </c>
      <c r="K605" s="126">
        <v>263</v>
      </c>
      <c r="L605" s="87">
        <f t="shared" ref="L605" si="605">F605</f>
        <v>3.3131021861707386</v>
      </c>
      <c r="M605" s="87">
        <f t="shared" ref="M605" si="606">G605*1000</f>
        <v>18</v>
      </c>
      <c r="N605" s="87" t="s">
        <v>163</v>
      </c>
      <c r="O605" s="87" t="s">
        <v>156</v>
      </c>
      <c r="P605" s="87">
        <v>0</v>
      </c>
      <c r="Q605" s="87">
        <v>1461.79</v>
      </c>
      <c r="R605" s="87">
        <v>0</v>
      </c>
      <c r="S605" s="87">
        <v>0</v>
      </c>
      <c r="T605" s="127">
        <v>53010000000</v>
      </c>
      <c r="U605" s="127">
        <v>53010000000</v>
      </c>
      <c r="V605" s="127">
        <v>7523000000</v>
      </c>
      <c r="W605" s="127">
        <v>7523000000</v>
      </c>
      <c r="X605" s="87">
        <v>0</v>
      </c>
      <c r="Y605" s="87">
        <v>0</v>
      </c>
      <c r="Z605" s="127">
        <v>40790000000</v>
      </c>
      <c r="AA605" s="87">
        <v>3962.96</v>
      </c>
      <c r="AB605" s="127">
        <v>39110000000</v>
      </c>
      <c r="AC605" s="87">
        <v>0.65</v>
      </c>
      <c r="AD605" s="87" t="s">
        <v>156</v>
      </c>
      <c r="AE605" s="87" t="s">
        <v>155</v>
      </c>
      <c r="AF605" s="87" t="s">
        <v>158</v>
      </c>
      <c r="AG605" s="87" t="s">
        <v>159</v>
      </c>
      <c r="AH605" s="87" t="s">
        <v>160</v>
      </c>
      <c r="AI605" s="87" t="s">
        <v>161</v>
      </c>
      <c r="AJ605" s="87" t="s">
        <v>162</v>
      </c>
      <c r="AK605" s="87">
        <v>0</v>
      </c>
      <c r="AL605" s="87">
        <v>0</v>
      </c>
      <c r="AM605" s="87" t="s">
        <v>142</v>
      </c>
      <c r="AY605" s="141">
        <f t="shared" ref="AY605" si="607">IF(J605="", "", INT(J605))</f>
        <v>302</v>
      </c>
      <c r="AZ605" s="129">
        <f t="shared" si="563"/>
        <v>263</v>
      </c>
      <c r="BA605" s="129">
        <f t="shared" si="564"/>
        <v>264</v>
      </c>
      <c r="BB605" s="129">
        <f t="shared" si="565"/>
        <v>302</v>
      </c>
      <c r="BC605" s="129">
        <f t="shared" si="566"/>
        <v>302</v>
      </c>
      <c r="BD605" s="129" t="str">
        <f t="shared" si="567"/>
        <v>1c</v>
      </c>
      <c r="BE605" s="129" t="str">
        <f t="shared" si="568"/>
        <v>0</v>
      </c>
      <c r="BF605" s="129"/>
      <c r="BG605" s="129">
        <f t="shared" si="569"/>
        <v>302</v>
      </c>
      <c r="BH605" s="131" t="str">
        <f t="shared" si="570"/>
        <v>2.10E+11</v>
      </c>
      <c r="BI605" s="131" t="str">
        <f t="shared" si="571"/>
        <v>8.08E+10</v>
      </c>
      <c r="BJ605" s="129" t="str">
        <f t="shared" si="572"/>
        <v>7850</v>
      </c>
      <c r="BK605" s="129">
        <f t="shared" si="573"/>
        <v>3.3131021861707386</v>
      </c>
      <c r="BL605" s="129">
        <f t="shared" si="574"/>
        <v>1.7999999999999999E-2</v>
      </c>
      <c r="BM605" s="129"/>
    </row>
    <row r="606" spans="2:65" ht="12.75">
      <c r="B606" s="142"/>
      <c r="C606" s="142"/>
      <c r="D606" s="142"/>
      <c r="E606" s="142"/>
      <c r="F606" s="142"/>
      <c r="G606" s="142"/>
      <c r="J606" s="87">
        <f t="shared" si="600"/>
        <v>302.2</v>
      </c>
      <c r="K606" s="126">
        <v>264</v>
      </c>
      <c r="L606" s="87">
        <f t="shared" ref="L606:M606" si="608">L605</f>
        <v>3.3131021861707386</v>
      </c>
      <c r="M606" s="87">
        <f t="shared" si="608"/>
        <v>18</v>
      </c>
      <c r="N606" s="87" t="s">
        <v>163</v>
      </c>
      <c r="O606" s="87" t="s">
        <v>156</v>
      </c>
      <c r="P606" s="87">
        <v>0</v>
      </c>
      <c r="Q606" s="87">
        <v>1456.9</v>
      </c>
      <c r="R606" s="87">
        <v>0</v>
      </c>
      <c r="S606" s="87">
        <v>0</v>
      </c>
      <c r="T606" s="127">
        <v>52480000000</v>
      </c>
      <c r="U606" s="127">
        <v>52480000000</v>
      </c>
      <c r="V606" s="127">
        <v>7498000000</v>
      </c>
      <c r="W606" s="127">
        <v>7498000000</v>
      </c>
      <c r="X606" s="87">
        <v>0</v>
      </c>
      <c r="Y606" s="87">
        <v>0</v>
      </c>
      <c r="Z606" s="127">
        <v>40380000000</v>
      </c>
      <c r="AA606" s="87">
        <v>3923.38</v>
      </c>
      <c r="AB606" s="127">
        <v>38970000000</v>
      </c>
      <c r="AC606" s="87">
        <v>0.65</v>
      </c>
      <c r="AD606" s="87" t="s">
        <v>156</v>
      </c>
      <c r="AE606" s="87" t="s">
        <v>155</v>
      </c>
      <c r="AF606" s="87" t="s">
        <v>158</v>
      </c>
      <c r="AG606" s="87" t="s">
        <v>159</v>
      </c>
      <c r="AH606" s="87" t="s">
        <v>160</v>
      </c>
      <c r="AI606" s="87" t="s">
        <v>161</v>
      </c>
      <c r="AJ606" s="87" t="s">
        <v>162</v>
      </c>
      <c r="AK606" s="87">
        <v>0</v>
      </c>
      <c r="AL606" s="87">
        <v>0</v>
      </c>
      <c r="AM606" s="87" t="s">
        <v>142</v>
      </c>
      <c r="AY606" s="141"/>
      <c r="AZ606" s="129" t="str">
        <f t="shared" si="563"/>
        <v/>
      </c>
      <c r="BA606" s="129" t="str">
        <f t="shared" si="564"/>
        <v/>
      </c>
      <c r="BB606" s="129" t="str">
        <f t="shared" si="565"/>
        <v/>
      </c>
      <c r="BC606" s="129" t="str">
        <f t="shared" si="566"/>
        <v/>
      </c>
      <c r="BD606" s="129" t="str">
        <f t="shared" si="567"/>
        <v/>
      </c>
      <c r="BE606" s="129" t="str">
        <f t="shared" si="568"/>
        <v/>
      </c>
      <c r="BF606" s="129"/>
      <c r="BG606" s="129" t="str">
        <f t="shared" si="569"/>
        <v/>
      </c>
      <c r="BH606" s="131" t="str">
        <f t="shared" si="570"/>
        <v/>
      </c>
      <c r="BI606" s="131" t="str">
        <f t="shared" si="571"/>
        <v/>
      </c>
      <c r="BJ606" s="129" t="str">
        <f t="shared" si="572"/>
        <v/>
      </c>
      <c r="BK606" s="129" t="str">
        <f t="shared" si="573"/>
        <v/>
      </c>
      <c r="BL606" s="129" t="str">
        <f t="shared" si="574"/>
        <v/>
      </c>
      <c r="BM606" s="129"/>
    </row>
    <row r="607" spans="2:65" ht="12.75">
      <c r="J607" s="87">
        <f t="shared" si="600"/>
        <v>303.10000000000002</v>
      </c>
      <c r="K607" s="126">
        <v>271</v>
      </c>
      <c r="L607" s="87">
        <v>1.3</v>
      </c>
      <c r="M607" s="87">
        <v>10</v>
      </c>
      <c r="N607" s="87" t="s">
        <v>154</v>
      </c>
      <c r="O607" s="87" t="s">
        <v>155</v>
      </c>
      <c r="P607" s="87">
        <v>0</v>
      </c>
      <c r="Q607" s="127">
        <v>4.053E-5</v>
      </c>
      <c r="R607" s="87">
        <v>0</v>
      </c>
      <c r="S607" s="87">
        <v>0</v>
      </c>
      <c r="T607" s="127">
        <v>1770000000</v>
      </c>
      <c r="U607" s="127">
        <v>1770000000</v>
      </c>
      <c r="V607" s="127">
        <v>1637000000</v>
      </c>
      <c r="W607" s="127">
        <v>1637000000</v>
      </c>
      <c r="X607" s="87">
        <v>0</v>
      </c>
      <c r="Y607" s="87">
        <v>0</v>
      </c>
      <c r="Z607" s="127">
        <v>1362000000</v>
      </c>
      <c r="AA607" s="127">
        <v>1.6860000000000001E-5</v>
      </c>
      <c r="AB607" s="127">
        <v>8511000000</v>
      </c>
      <c r="AC607" s="87">
        <v>0</v>
      </c>
      <c r="AD607" s="87" t="s">
        <v>156</v>
      </c>
      <c r="AE607" s="87" t="s">
        <v>157</v>
      </c>
      <c r="AF607" s="87" t="s">
        <v>158</v>
      </c>
      <c r="AG607" s="87" t="s">
        <v>159</v>
      </c>
      <c r="AH607" s="87" t="s">
        <v>160</v>
      </c>
      <c r="AI607" s="87" t="s">
        <v>161</v>
      </c>
      <c r="AJ607" s="87" t="s">
        <v>162</v>
      </c>
      <c r="AK607" s="87">
        <v>0</v>
      </c>
      <c r="AL607" s="87">
        <v>0</v>
      </c>
      <c r="AM607" s="87" t="s">
        <v>142</v>
      </c>
      <c r="AY607" s="133">
        <f t="shared" ref="AY607" si="609">IF(J607="", "", INT(J607))</f>
        <v>303</v>
      </c>
      <c r="AZ607" s="87">
        <f t="shared" si="563"/>
        <v>271</v>
      </c>
      <c r="BA607" s="87">
        <f t="shared" si="564"/>
        <v>105</v>
      </c>
      <c r="BB607" s="87">
        <f t="shared" si="565"/>
        <v>303</v>
      </c>
      <c r="BC607" s="87">
        <f t="shared" si="566"/>
        <v>303</v>
      </c>
      <c r="BD607" s="87" t="str">
        <f t="shared" si="567"/>
        <v>1c</v>
      </c>
      <c r="BE607" s="87" t="str">
        <f t="shared" si="568"/>
        <v>0</v>
      </c>
      <c r="BG607" s="87">
        <f t="shared" si="569"/>
        <v>303</v>
      </c>
      <c r="BH607" s="127" t="str">
        <f t="shared" si="570"/>
        <v>2.10E+11</v>
      </c>
      <c r="BI607" s="127" t="str">
        <f t="shared" si="571"/>
        <v>8.08E+10</v>
      </c>
      <c r="BJ607" s="87" t="str">
        <f t="shared" si="572"/>
        <v>7850</v>
      </c>
      <c r="BK607" s="87">
        <f t="shared" si="573"/>
        <v>1.3</v>
      </c>
      <c r="BL607" s="87">
        <f t="shared" si="574"/>
        <v>0.01</v>
      </c>
    </row>
    <row r="608" spans="2:65" ht="12.75">
      <c r="J608" s="87">
        <f t="shared" si="600"/>
        <v>303.2</v>
      </c>
      <c r="K608" s="126">
        <v>105</v>
      </c>
      <c r="L608" s="87">
        <v>1.3</v>
      </c>
      <c r="M608" s="87">
        <v>10</v>
      </c>
      <c r="N608" s="87" t="s">
        <v>154</v>
      </c>
      <c r="O608" s="87" t="s">
        <v>155</v>
      </c>
      <c r="P608" s="87">
        <v>0</v>
      </c>
      <c r="Q608" s="127">
        <v>4.053E-5</v>
      </c>
      <c r="R608" s="87">
        <v>0</v>
      </c>
      <c r="S608" s="87">
        <v>0</v>
      </c>
      <c r="T608" s="127">
        <v>1770000000</v>
      </c>
      <c r="U608" s="127">
        <v>1770000000</v>
      </c>
      <c r="V608" s="127">
        <v>1637000000</v>
      </c>
      <c r="W608" s="127">
        <v>1637000000</v>
      </c>
      <c r="X608" s="87">
        <v>0</v>
      </c>
      <c r="Y608" s="87">
        <v>0</v>
      </c>
      <c r="Z608" s="127">
        <v>1362000000</v>
      </c>
      <c r="AA608" s="127">
        <v>1.6860000000000001E-5</v>
      </c>
      <c r="AB608" s="127">
        <v>8511000000</v>
      </c>
      <c r="AC608" s="87">
        <v>0</v>
      </c>
      <c r="AD608" s="87" t="s">
        <v>156</v>
      </c>
      <c r="AE608" s="87" t="s">
        <v>157</v>
      </c>
      <c r="AF608" s="87" t="s">
        <v>158</v>
      </c>
      <c r="AG608" s="87" t="s">
        <v>159</v>
      </c>
      <c r="AH608" s="87" t="s">
        <v>160</v>
      </c>
      <c r="AI608" s="87" t="s">
        <v>161</v>
      </c>
      <c r="AJ608" s="87" t="s">
        <v>162</v>
      </c>
      <c r="AK608" s="87">
        <v>0</v>
      </c>
      <c r="AL608" s="87">
        <v>0</v>
      </c>
      <c r="AM608" s="87" t="s">
        <v>142</v>
      </c>
      <c r="AY608" s="133"/>
      <c r="AZ608" s="87" t="str">
        <f t="shared" si="563"/>
        <v/>
      </c>
      <c r="BA608" s="87" t="str">
        <f t="shared" si="564"/>
        <v/>
      </c>
      <c r="BB608" s="87" t="str">
        <f t="shared" si="565"/>
        <v/>
      </c>
      <c r="BC608" s="87" t="str">
        <f t="shared" si="566"/>
        <v/>
      </c>
      <c r="BD608" s="87" t="str">
        <f t="shared" si="567"/>
        <v/>
      </c>
      <c r="BE608" s="87" t="str">
        <f t="shared" si="568"/>
        <v/>
      </c>
      <c r="BG608" s="87" t="str">
        <f t="shared" si="569"/>
        <v/>
      </c>
      <c r="BH608" s="127" t="str">
        <f t="shared" si="570"/>
        <v/>
      </c>
      <c r="BI608" s="127" t="str">
        <f t="shared" si="571"/>
        <v/>
      </c>
      <c r="BJ608" s="87" t="str">
        <f t="shared" si="572"/>
        <v/>
      </c>
      <c r="BK608" s="87" t="str">
        <f t="shared" si="573"/>
        <v/>
      </c>
      <c r="BL608" s="87" t="str">
        <f t="shared" si="574"/>
        <v/>
      </c>
    </row>
    <row r="609" spans="10:64" ht="12.75">
      <c r="J609" s="87">
        <f t="shared" si="600"/>
        <v>304.10000000000002</v>
      </c>
      <c r="K609" s="126">
        <v>272</v>
      </c>
      <c r="L609" s="87">
        <v>1.3</v>
      </c>
      <c r="M609" s="87">
        <v>10</v>
      </c>
      <c r="N609" s="87" t="s">
        <v>154</v>
      </c>
      <c r="O609" s="87" t="s">
        <v>155</v>
      </c>
      <c r="P609" s="87">
        <v>0</v>
      </c>
      <c r="Q609" s="127">
        <v>4.053E-5</v>
      </c>
      <c r="R609" s="87">
        <v>0</v>
      </c>
      <c r="S609" s="87">
        <v>0</v>
      </c>
      <c r="T609" s="127">
        <v>1770000000</v>
      </c>
      <c r="U609" s="127">
        <v>1770000000</v>
      </c>
      <c r="V609" s="127">
        <v>1637000000</v>
      </c>
      <c r="W609" s="127">
        <v>1637000000</v>
      </c>
      <c r="X609" s="87">
        <v>0</v>
      </c>
      <c r="Y609" s="87">
        <v>0</v>
      </c>
      <c r="Z609" s="127">
        <v>1362000000</v>
      </c>
      <c r="AA609" s="127">
        <v>1.6860000000000001E-5</v>
      </c>
      <c r="AB609" s="127">
        <v>8511000000</v>
      </c>
      <c r="AC609" s="87">
        <v>0</v>
      </c>
      <c r="AD609" s="87" t="s">
        <v>156</v>
      </c>
      <c r="AE609" s="87" t="s">
        <v>157</v>
      </c>
      <c r="AF609" s="87" t="s">
        <v>158</v>
      </c>
      <c r="AG609" s="87" t="s">
        <v>159</v>
      </c>
      <c r="AH609" s="87" t="s">
        <v>160</v>
      </c>
      <c r="AI609" s="87" t="s">
        <v>161</v>
      </c>
      <c r="AJ609" s="87" t="s">
        <v>162</v>
      </c>
      <c r="AK609" s="87">
        <v>0</v>
      </c>
      <c r="AL609" s="87">
        <v>0</v>
      </c>
      <c r="AM609" s="87" t="s">
        <v>142</v>
      </c>
      <c r="AY609" s="133">
        <f t="shared" ref="AY609" si="610">IF(J609="", "", INT(J609))</f>
        <v>304</v>
      </c>
      <c r="AZ609" s="87">
        <f t="shared" si="563"/>
        <v>272</v>
      </c>
      <c r="BA609" s="87">
        <f t="shared" si="564"/>
        <v>108</v>
      </c>
      <c r="BB609" s="87">
        <f t="shared" si="565"/>
        <v>304</v>
      </c>
      <c r="BC609" s="87">
        <f t="shared" si="566"/>
        <v>304</v>
      </c>
      <c r="BD609" s="87" t="str">
        <f t="shared" si="567"/>
        <v>1c</v>
      </c>
      <c r="BE609" s="87" t="str">
        <f t="shared" si="568"/>
        <v>0</v>
      </c>
      <c r="BG609" s="87">
        <f t="shared" si="569"/>
        <v>304</v>
      </c>
      <c r="BH609" s="127" t="str">
        <f t="shared" si="570"/>
        <v>2.10E+11</v>
      </c>
      <c r="BI609" s="127" t="str">
        <f t="shared" si="571"/>
        <v>8.08E+10</v>
      </c>
      <c r="BJ609" s="87" t="str">
        <f t="shared" si="572"/>
        <v>7850</v>
      </c>
      <c r="BK609" s="87">
        <f t="shared" si="573"/>
        <v>1.3</v>
      </c>
      <c r="BL609" s="87">
        <f t="shared" si="574"/>
        <v>0.01</v>
      </c>
    </row>
    <row r="610" spans="10:64" ht="12.75">
      <c r="J610" s="87">
        <f t="shared" si="600"/>
        <v>304.2</v>
      </c>
      <c r="K610" s="126">
        <v>108</v>
      </c>
      <c r="L610" s="87">
        <v>1.3</v>
      </c>
      <c r="M610" s="87">
        <v>10</v>
      </c>
      <c r="N610" s="87" t="s">
        <v>154</v>
      </c>
      <c r="O610" s="87" t="s">
        <v>155</v>
      </c>
      <c r="P610" s="87">
        <v>0</v>
      </c>
      <c r="Q610" s="127">
        <v>4.053E-5</v>
      </c>
      <c r="R610" s="87">
        <v>0</v>
      </c>
      <c r="S610" s="87">
        <v>0</v>
      </c>
      <c r="T610" s="127">
        <v>1770000000</v>
      </c>
      <c r="U610" s="127">
        <v>1770000000</v>
      </c>
      <c r="V610" s="127">
        <v>1637000000</v>
      </c>
      <c r="W610" s="127">
        <v>1637000000</v>
      </c>
      <c r="X610" s="87">
        <v>0</v>
      </c>
      <c r="Y610" s="87">
        <v>0</v>
      </c>
      <c r="Z610" s="127">
        <v>1362000000</v>
      </c>
      <c r="AA610" s="127">
        <v>1.6860000000000001E-5</v>
      </c>
      <c r="AB610" s="127">
        <v>8511000000</v>
      </c>
      <c r="AC610" s="87">
        <v>0</v>
      </c>
      <c r="AD610" s="87" t="s">
        <v>156</v>
      </c>
      <c r="AE610" s="87" t="s">
        <v>157</v>
      </c>
      <c r="AF610" s="87" t="s">
        <v>158</v>
      </c>
      <c r="AG610" s="87" t="s">
        <v>159</v>
      </c>
      <c r="AH610" s="87" t="s">
        <v>160</v>
      </c>
      <c r="AI610" s="87" t="s">
        <v>161</v>
      </c>
      <c r="AJ610" s="87" t="s">
        <v>162</v>
      </c>
      <c r="AK610" s="87">
        <v>0</v>
      </c>
      <c r="AL610" s="87">
        <v>0</v>
      </c>
      <c r="AM610" s="87" t="s">
        <v>142</v>
      </c>
      <c r="AY610" s="133"/>
      <c r="AZ610" s="87" t="str">
        <f t="shared" si="563"/>
        <v/>
      </c>
      <c r="BA610" s="87" t="str">
        <f t="shared" si="564"/>
        <v/>
      </c>
      <c r="BB610" s="87" t="str">
        <f t="shared" si="565"/>
        <v/>
      </c>
      <c r="BC610" s="87" t="str">
        <f t="shared" si="566"/>
        <v/>
      </c>
      <c r="BD610" s="87" t="str">
        <f t="shared" si="567"/>
        <v/>
      </c>
      <c r="BE610" s="87" t="str">
        <f t="shared" si="568"/>
        <v/>
      </c>
      <c r="BG610" s="87" t="str">
        <f t="shared" si="569"/>
        <v/>
      </c>
      <c r="BH610" s="127" t="str">
        <f t="shared" si="570"/>
        <v/>
      </c>
      <c r="BI610" s="127" t="str">
        <f t="shared" si="571"/>
        <v/>
      </c>
      <c r="BJ610" s="87" t="str">
        <f t="shared" si="572"/>
        <v/>
      </c>
      <c r="BK610" s="87" t="str">
        <f t="shared" si="573"/>
        <v/>
      </c>
      <c r="BL610" s="87" t="str">
        <f t="shared" si="574"/>
        <v/>
      </c>
    </row>
    <row r="611" spans="10:64" ht="12.75">
      <c r="J611" s="87">
        <f t="shared" si="600"/>
        <v>305.10000000000002</v>
      </c>
      <c r="K611" s="126">
        <v>273</v>
      </c>
      <c r="L611" s="87">
        <v>1.3</v>
      </c>
      <c r="M611" s="87">
        <v>10</v>
      </c>
      <c r="N611" s="87" t="s">
        <v>154</v>
      </c>
      <c r="O611" s="87" t="s">
        <v>155</v>
      </c>
      <c r="P611" s="87">
        <v>0</v>
      </c>
      <c r="Q611" s="127">
        <v>4.053E-5</v>
      </c>
      <c r="R611" s="87">
        <v>0</v>
      </c>
      <c r="S611" s="87">
        <v>0</v>
      </c>
      <c r="T611" s="127">
        <v>1770000000</v>
      </c>
      <c r="U611" s="127">
        <v>1770000000</v>
      </c>
      <c r="V611" s="127">
        <v>1637000000</v>
      </c>
      <c r="W611" s="127">
        <v>1637000000</v>
      </c>
      <c r="X611" s="87">
        <v>0</v>
      </c>
      <c r="Y611" s="87">
        <v>0</v>
      </c>
      <c r="Z611" s="127">
        <v>1362000000</v>
      </c>
      <c r="AA611" s="127">
        <v>1.6860000000000001E-5</v>
      </c>
      <c r="AB611" s="127">
        <v>8511000000</v>
      </c>
      <c r="AC611" s="87">
        <v>0</v>
      </c>
      <c r="AD611" s="87" t="s">
        <v>156</v>
      </c>
      <c r="AE611" s="87" t="s">
        <v>157</v>
      </c>
      <c r="AF611" s="87" t="s">
        <v>158</v>
      </c>
      <c r="AG611" s="87" t="s">
        <v>159</v>
      </c>
      <c r="AH611" s="87" t="s">
        <v>160</v>
      </c>
      <c r="AI611" s="87" t="s">
        <v>161</v>
      </c>
      <c r="AJ611" s="87" t="s">
        <v>162</v>
      </c>
      <c r="AK611" s="87">
        <v>0</v>
      </c>
      <c r="AL611" s="87">
        <v>0</v>
      </c>
      <c r="AM611" s="87" t="s">
        <v>142</v>
      </c>
      <c r="AY611" s="133">
        <f t="shared" ref="AY611" si="611">IF(J611="", "", INT(J611))</f>
        <v>305</v>
      </c>
      <c r="AZ611" s="87">
        <f t="shared" si="563"/>
        <v>273</v>
      </c>
      <c r="BA611" s="87">
        <f t="shared" si="564"/>
        <v>115</v>
      </c>
      <c r="BB611" s="87">
        <f t="shared" si="565"/>
        <v>305</v>
      </c>
      <c r="BC611" s="87">
        <f t="shared" si="566"/>
        <v>305</v>
      </c>
      <c r="BD611" s="87" t="str">
        <f t="shared" si="567"/>
        <v>1c</v>
      </c>
      <c r="BE611" s="87" t="str">
        <f t="shared" si="568"/>
        <v>0</v>
      </c>
      <c r="BG611" s="87">
        <f t="shared" si="569"/>
        <v>305</v>
      </c>
      <c r="BH611" s="127" t="str">
        <f t="shared" si="570"/>
        <v>2.10E+11</v>
      </c>
      <c r="BI611" s="127" t="str">
        <f t="shared" si="571"/>
        <v>8.08E+10</v>
      </c>
      <c r="BJ611" s="87" t="str">
        <f t="shared" si="572"/>
        <v>7850</v>
      </c>
      <c r="BK611" s="87">
        <f t="shared" si="573"/>
        <v>1.3</v>
      </c>
      <c r="BL611" s="87">
        <f t="shared" si="574"/>
        <v>0.01</v>
      </c>
    </row>
    <row r="612" spans="10:64" ht="12.75">
      <c r="J612" s="87">
        <f t="shared" si="600"/>
        <v>305.2</v>
      </c>
      <c r="K612" s="126">
        <v>115</v>
      </c>
      <c r="L612" s="87">
        <v>1.3</v>
      </c>
      <c r="M612" s="87">
        <v>10</v>
      </c>
      <c r="N612" s="87" t="s">
        <v>154</v>
      </c>
      <c r="O612" s="87" t="s">
        <v>155</v>
      </c>
      <c r="P612" s="87">
        <v>0</v>
      </c>
      <c r="Q612" s="127">
        <v>4.053E-5</v>
      </c>
      <c r="R612" s="87">
        <v>0</v>
      </c>
      <c r="S612" s="87">
        <v>0</v>
      </c>
      <c r="T612" s="127">
        <v>1770000000</v>
      </c>
      <c r="U612" s="127">
        <v>1770000000</v>
      </c>
      <c r="V612" s="127">
        <v>1637000000</v>
      </c>
      <c r="W612" s="127">
        <v>1637000000</v>
      </c>
      <c r="X612" s="87">
        <v>0</v>
      </c>
      <c r="Y612" s="87">
        <v>0</v>
      </c>
      <c r="Z612" s="127">
        <v>1362000000</v>
      </c>
      <c r="AA612" s="127">
        <v>1.6860000000000001E-5</v>
      </c>
      <c r="AB612" s="127">
        <v>8511000000</v>
      </c>
      <c r="AC612" s="87">
        <v>0</v>
      </c>
      <c r="AD612" s="87" t="s">
        <v>156</v>
      </c>
      <c r="AE612" s="87" t="s">
        <v>157</v>
      </c>
      <c r="AF612" s="87" t="s">
        <v>158</v>
      </c>
      <c r="AG612" s="87" t="s">
        <v>159</v>
      </c>
      <c r="AH612" s="87" t="s">
        <v>160</v>
      </c>
      <c r="AI612" s="87" t="s">
        <v>161</v>
      </c>
      <c r="AJ612" s="87" t="s">
        <v>162</v>
      </c>
      <c r="AK612" s="87">
        <v>0</v>
      </c>
      <c r="AL612" s="87">
        <v>0</v>
      </c>
      <c r="AM612" s="87" t="s">
        <v>142</v>
      </c>
      <c r="AY612" s="133"/>
      <c r="AZ612" s="87" t="str">
        <f t="shared" si="563"/>
        <v/>
      </c>
      <c r="BA612" s="87" t="str">
        <f t="shared" si="564"/>
        <v/>
      </c>
      <c r="BB612" s="87" t="str">
        <f t="shared" si="565"/>
        <v/>
      </c>
      <c r="BC612" s="87" t="str">
        <f t="shared" si="566"/>
        <v/>
      </c>
      <c r="BD612" s="87" t="str">
        <f t="shared" si="567"/>
        <v/>
      </c>
      <c r="BE612" s="87" t="str">
        <f t="shared" si="568"/>
        <v/>
      </c>
      <c r="BG612" s="87" t="str">
        <f t="shared" si="569"/>
        <v/>
      </c>
      <c r="BH612" s="127" t="str">
        <f t="shared" si="570"/>
        <v/>
      </c>
      <c r="BI612" s="127" t="str">
        <f t="shared" si="571"/>
        <v/>
      </c>
      <c r="BJ612" s="87" t="str">
        <f t="shared" si="572"/>
        <v/>
      </c>
      <c r="BK612" s="87" t="str">
        <f t="shared" si="573"/>
        <v/>
      </c>
      <c r="BL612" s="87" t="str">
        <f t="shared" si="574"/>
        <v/>
      </c>
    </row>
    <row r="613" spans="10:64" ht="12.75">
      <c r="J613" s="87">
        <f t="shared" si="600"/>
        <v>306.10000000000002</v>
      </c>
      <c r="K613" s="126">
        <v>274</v>
      </c>
      <c r="L613" s="87">
        <v>1.3</v>
      </c>
      <c r="M613" s="87">
        <v>10</v>
      </c>
      <c r="N613" s="87" t="s">
        <v>154</v>
      </c>
      <c r="O613" s="87" t="s">
        <v>155</v>
      </c>
      <c r="P613" s="87">
        <v>0</v>
      </c>
      <c r="Q613" s="127">
        <v>4.053E-5</v>
      </c>
      <c r="R613" s="87">
        <v>0</v>
      </c>
      <c r="S613" s="87">
        <v>0</v>
      </c>
      <c r="T613" s="127">
        <v>1770000000</v>
      </c>
      <c r="U613" s="127">
        <v>1770000000</v>
      </c>
      <c r="V613" s="127">
        <v>1637000000</v>
      </c>
      <c r="W613" s="127">
        <v>1637000000</v>
      </c>
      <c r="X613" s="87">
        <v>0</v>
      </c>
      <c r="Y613" s="87">
        <v>0</v>
      </c>
      <c r="Z613" s="127">
        <v>1362000000</v>
      </c>
      <c r="AA613" s="127">
        <v>1.6860000000000001E-5</v>
      </c>
      <c r="AB613" s="127">
        <v>8511000000</v>
      </c>
      <c r="AC613" s="87">
        <v>0</v>
      </c>
      <c r="AD613" s="87" t="s">
        <v>156</v>
      </c>
      <c r="AE613" s="87" t="s">
        <v>157</v>
      </c>
      <c r="AF613" s="87" t="s">
        <v>158</v>
      </c>
      <c r="AG613" s="87" t="s">
        <v>159</v>
      </c>
      <c r="AH613" s="87" t="s">
        <v>160</v>
      </c>
      <c r="AI613" s="87" t="s">
        <v>161</v>
      </c>
      <c r="AJ613" s="87" t="s">
        <v>162</v>
      </c>
      <c r="AK613" s="87">
        <v>0</v>
      </c>
      <c r="AL613" s="87">
        <v>0</v>
      </c>
      <c r="AM613" s="87" t="s">
        <v>142</v>
      </c>
      <c r="AY613" s="133">
        <f t="shared" ref="AY613" si="612">IF(J613="", "", INT(J613))</f>
        <v>306</v>
      </c>
      <c r="AZ613" s="87">
        <f t="shared" si="563"/>
        <v>274</v>
      </c>
      <c r="BA613" s="87">
        <f t="shared" si="564"/>
        <v>161</v>
      </c>
      <c r="BB613" s="87">
        <f t="shared" si="565"/>
        <v>306</v>
      </c>
      <c r="BC613" s="87">
        <f t="shared" si="566"/>
        <v>306</v>
      </c>
      <c r="BD613" s="87" t="str">
        <f t="shared" si="567"/>
        <v>1c</v>
      </c>
      <c r="BE613" s="87" t="str">
        <f t="shared" si="568"/>
        <v>0</v>
      </c>
      <c r="BG613" s="87">
        <f t="shared" si="569"/>
        <v>306</v>
      </c>
      <c r="BH613" s="127" t="str">
        <f t="shared" si="570"/>
        <v>2.10E+11</v>
      </c>
      <c r="BI613" s="127" t="str">
        <f t="shared" si="571"/>
        <v>8.08E+10</v>
      </c>
      <c r="BJ613" s="87" t="str">
        <f t="shared" si="572"/>
        <v>7850</v>
      </c>
      <c r="BK613" s="87">
        <f t="shared" si="573"/>
        <v>1.3</v>
      </c>
      <c r="BL613" s="87">
        <f t="shared" si="574"/>
        <v>0.01</v>
      </c>
    </row>
    <row r="614" spans="10:64" ht="12.75">
      <c r="J614" s="87">
        <f t="shared" si="600"/>
        <v>306.2</v>
      </c>
      <c r="K614" s="126">
        <v>161</v>
      </c>
      <c r="L614" s="87">
        <v>1.3</v>
      </c>
      <c r="M614" s="87">
        <v>10</v>
      </c>
      <c r="N614" s="87" t="s">
        <v>154</v>
      </c>
      <c r="O614" s="87" t="s">
        <v>155</v>
      </c>
      <c r="P614" s="87">
        <v>0</v>
      </c>
      <c r="Q614" s="127">
        <v>4.053E-5</v>
      </c>
      <c r="R614" s="87">
        <v>0</v>
      </c>
      <c r="S614" s="87">
        <v>0</v>
      </c>
      <c r="T614" s="127">
        <v>1770000000</v>
      </c>
      <c r="U614" s="127">
        <v>1770000000</v>
      </c>
      <c r="V614" s="127">
        <v>1637000000</v>
      </c>
      <c r="W614" s="127">
        <v>1637000000</v>
      </c>
      <c r="X614" s="87">
        <v>0</v>
      </c>
      <c r="Y614" s="87">
        <v>0</v>
      </c>
      <c r="Z614" s="127">
        <v>1362000000</v>
      </c>
      <c r="AA614" s="127">
        <v>1.6860000000000001E-5</v>
      </c>
      <c r="AB614" s="127">
        <v>8511000000</v>
      </c>
      <c r="AC614" s="87">
        <v>0</v>
      </c>
      <c r="AD614" s="87" t="s">
        <v>156</v>
      </c>
      <c r="AE614" s="87" t="s">
        <v>157</v>
      </c>
      <c r="AF614" s="87" t="s">
        <v>158</v>
      </c>
      <c r="AG614" s="87" t="s">
        <v>159</v>
      </c>
      <c r="AH614" s="87" t="s">
        <v>160</v>
      </c>
      <c r="AI614" s="87" t="s">
        <v>161</v>
      </c>
      <c r="AJ614" s="87" t="s">
        <v>162</v>
      </c>
      <c r="AK614" s="87">
        <v>0</v>
      </c>
      <c r="AL614" s="87">
        <v>0</v>
      </c>
      <c r="AM614" s="87" t="s">
        <v>142</v>
      </c>
      <c r="AY614" s="133"/>
      <c r="AZ614" s="87" t="str">
        <f t="shared" si="563"/>
        <v/>
      </c>
      <c r="BA614" s="87" t="str">
        <f t="shared" si="564"/>
        <v/>
      </c>
      <c r="BB614" s="87" t="str">
        <f t="shared" si="565"/>
        <v/>
      </c>
      <c r="BC614" s="87" t="str">
        <f t="shared" si="566"/>
        <v/>
      </c>
      <c r="BD614" s="87" t="str">
        <f t="shared" si="567"/>
        <v/>
      </c>
      <c r="BE614" s="87" t="str">
        <f t="shared" si="568"/>
        <v/>
      </c>
      <c r="BG614" s="87" t="str">
        <f t="shared" si="569"/>
        <v/>
      </c>
      <c r="BH614" s="127" t="str">
        <f t="shared" si="570"/>
        <v/>
      </c>
      <c r="BI614" s="127" t="str">
        <f t="shared" si="571"/>
        <v/>
      </c>
      <c r="BJ614" s="87" t="str">
        <f t="shared" si="572"/>
        <v/>
      </c>
      <c r="BK614" s="87" t="str">
        <f t="shared" si="573"/>
        <v/>
      </c>
      <c r="BL614" s="87" t="str">
        <f t="shared" si="574"/>
        <v/>
      </c>
    </row>
    <row r="615" spans="10:64" ht="12.75">
      <c r="J615" s="87">
        <f t="shared" si="600"/>
        <v>307.10000000000002</v>
      </c>
      <c r="K615" s="126">
        <v>275</v>
      </c>
      <c r="L615" s="87">
        <v>1.3</v>
      </c>
      <c r="M615" s="87">
        <v>10</v>
      </c>
      <c r="N615" s="87" t="s">
        <v>154</v>
      </c>
      <c r="O615" s="87" t="s">
        <v>155</v>
      </c>
      <c r="P615" s="87">
        <v>0</v>
      </c>
      <c r="Q615" s="127">
        <v>4.053E-5</v>
      </c>
      <c r="R615" s="87">
        <v>0</v>
      </c>
      <c r="S615" s="87">
        <v>0</v>
      </c>
      <c r="T615" s="127">
        <v>1770000000</v>
      </c>
      <c r="U615" s="127">
        <v>1770000000</v>
      </c>
      <c r="V615" s="127">
        <v>1637000000</v>
      </c>
      <c r="W615" s="127">
        <v>1637000000</v>
      </c>
      <c r="X615" s="87">
        <v>0</v>
      </c>
      <c r="Y615" s="87">
        <v>0</v>
      </c>
      <c r="Z615" s="127">
        <v>1362000000</v>
      </c>
      <c r="AA615" s="127">
        <v>1.6860000000000001E-5</v>
      </c>
      <c r="AB615" s="127">
        <v>8511000000</v>
      </c>
      <c r="AC615" s="87">
        <v>0</v>
      </c>
      <c r="AD615" s="87" t="s">
        <v>156</v>
      </c>
      <c r="AE615" s="87" t="s">
        <v>157</v>
      </c>
      <c r="AF615" s="87" t="s">
        <v>158</v>
      </c>
      <c r="AG615" s="87" t="s">
        <v>159</v>
      </c>
      <c r="AH615" s="87" t="s">
        <v>160</v>
      </c>
      <c r="AI615" s="87" t="s">
        <v>161</v>
      </c>
      <c r="AJ615" s="87" t="s">
        <v>162</v>
      </c>
      <c r="AK615" s="87">
        <v>0</v>
      </c>
      <c r="AL615" s="87">
        <v>0</v>
      </c>
      <c r="AM615" s="87" t="s">
        <v>142</v>
      </c>
      <c r="AY615" s="133">
        <f t="shared" ref="AY615:AY645" si="613">IF(J615="", "", INT(J615))</f>
        <v>307</v>
      </c>
      <c r="AZ615" s="87">
        <f t="shared" si="563"/>
        <v>275</v>
      </c>
      <c r="BA615" s="87">
        <f t="shared" si="564"/>
        <v>172</v>
      </c>
      <c r="BB615" s="87">
        <f t="shared" si="565"/>
        <v>307</v>
      </c>
      <c r="BC615" s="87">
        <f t="shared" si="566"/>
        <v>307</v>
      </c>
      <c r="BD615" s="87" t="str">
        <f t="shared" si="567"/>
        <v>1c</v>
      </c>
      <c r="BE615" s="87" t="str">
        <f t="shared" si="568"/>
        <v>0</v>
      </c>
      <c r="BG615" s="87">
        <f t="shared" si="569"/>
        <v>307</v>
      </c>
      <c r="BH615" s="127" t="str">
        <f t="shared" si="570"/>
        <v>2.10E+11</v>
      </c>
      <c r="BI615" s="127" t="str">
        <f t="shared" si="571"/>
        <v>8.08E+10</v>
      </c>
      <c r="BJ615" s="87" t="str">
        <f t="shared" si="572"/>
        <v>7850</v>
      </c>
      <c r="BK615" s="87">
        <f t="shared" si="573"/>
        <v>1.3</v>
      </c>
      <c r="BL615" s="87">
        <f t="shared" si="574"/>
        <v>0.01</v>
      </c>
    </row>
    <row r="616" spans="10:64" ht="12.75">
      <c r="J616" s="87">
        <f t="shared" si="600"/>
        <v>307.2</v>
      </c>
      <c r="K616" s="126">
        <v>172</v>
      </c>
      <c r="L616" s="87">
        <v>1.3</v>
      </c>
      <c r="M616" s="87">
        <v>10</v>
      </c>
      <c r="N616" s="87" t="s">
        <v>154</v>
      </c>
      <c r="O616" s="87" t="s">
        <v>155</v>
      </c>
      <c r="P616" s="87">
        <v>0</v>
      </c>
      <c r="Q616" s="127">
        <v>4.053E-5</v>
      </c>
      <c r="R616" s="87">
        <v>0</v>
      </c>
      <c r="S616" s="87">
        <v>0</v>
      </c>
      <c r="T616" s="127">
        <v>1770000000</v>
      </c>
      <c r="U616" s="127">
        <v>1770000000</v>
      </c>
      <c r="V616" s="127">
        <v>1637000000</v>
      </c>
      <c r="W616" s="127">
        <v>1637000000</v>
      </c>
      <c r="X616" s="87">
        <v>0</v>
      </c>
      <c r="Y616" s="87">
        <v>0</v>
      </c>
      <c r="Z616" s="127">
        <v>1362000000</v>
      </c>
      <c r="AA616" s="127">
        <v>1.6860000000000001E-5</v>
      </c>
      <c r="AB616" s="127">
        <v>8511000000</v>
      </c>
      <c r="AC616" s="87">
        <v>0</v>
      </c>
      <c r="AD616" s="87" t="s">
        <v>156</v>
      </c>
      <c r="AE616" s="87" t="s">
        <v>157</v>
      </c>
      <c r="AF616" s="87" t="s">
        <v>158</v>
      </c>
      <c r="AG616" s="87" t="s">
        <v>159</v>
      </c>
      <c r="AH616" s="87" t="s">
        <v>160</v>
      </c>
      <c r="AI616" s="87" t="s">
        <v>161</v>
      </c>
      <c r="AJ616" s="87" t="s">
        <v>162</v>
      </c>
      <c r="AK616" s="87">
        <v>0</v>
      </c>
      <c r="AL616" s="87">
        <v>0</v>
      </c>
      <c r="AM616" s="87" t="s">
        <v>142</v>
      </c>
      <c r="AY616" s="133"/>
      <c r="AZ616" s="87" t="str">
        <f t="shared" si="563"/>
        <v/>
      </c>
      <c r="BA616" s="87" t="str">
        <f t="shared" si="564"/>
        <v/>
      </c>
      <c r="BB616" s="87" t="str">
        <f t="shared" si="565"/>
        <v/>
      </c>
      <c r="BC616" s="87" t="str">
        <f t="shared" si="566"/>
        <v/>
      </c>
      <c r="BD616" s="87" t="str">
        <f t="shared" si="567"/>
        <v/>
      </c>
      <c r="BE616" s="87" t="str">
        <f t="shared" si="568"/>
        <v/>
      </c>
      <c r="BG616" s="87" t="str">
        <f t="shared" si="569"/>
        <v/>
      </c>
      <c r="BH616" s="127" t="str">
        <f t="shared" si="570"/>
        <v/>
      </c>
      <c r="BI616" s="127" t="str">
        <f t="shared" si="571"/>
        <v/>
      </c>
      <c r="BJ616" s="87" t="str">
        <f t="shared" si="572"/>
        <v/>
      </c>
      <c r="BK616" s="87" t="str">
        <f t="shared" si="573"/>
        <v/>
      </c>
      <c r="BL616" s="87" t="str">
        <f t="shared" si="574"/>
        <v/>
      </c>
    </row>
    <row r="617" spans="10:64" ht="12.75">
      <c r="J617" s="87">
        <f t="shared" si="600"/>
        <v>308.10000000000002</v>
      </c>
      <c r="K617" s="126">
        <v>276</v>
      </c>
      <c r="L617" s="87">
        <v>1.3</v>
      </c>
      <c r="M617" s="87">
        <v>10</v>
      </c>
      <c r="N617" s="87" t="s">
        <v>154</v>
      </c>
      <c r="O617" s="87" t="s">
        <v>155</v>
      </c>
      <c r="P617" s="87">
        <v>0</v>
      </c>
      <c r="Q617" s="127">
        <v>4.053E-5</v>
      </c>
      <c r="R617" s="87">
        <v>0</v>
      </c>
      <c r="S617" s="87">
        <v>0</v>
      </c>
      <c r="T617" s="127">
        <v>1770000000</v>
      </c>
      <c r="U617" s="127">
        <v>1770000000</v>
      </c>
      <c r="V617" s="127">
        <v>1637000000</v>
      </c>
      <c r="W617" s="127">
        <v>1637000000</v>
      </c>
      <c r="X617" s="87">
        <v>0</v>
      </c>
      <c r="Y617" s="87">
        <v>0</v>
      </c>
      <c r="Z617" s="127">
        <v>1362000000</v>
      </c>
      <c r="AA617" s="127">
        <v>1.6860000000000001E-5</v>
      </c>
      <c r="AB617" s="127">
        <v>8511000000</v>
      </c>
      <c r="AC617" s="87">
        <v>0</v>
      </c>
      <c r="AD617" s="87" t="s">
        <v>156</v>
      </c>
      <c r="AE617" s="87" t="s">
        <v>157</v>
      </c>
      <c r="AF617" s="87" t="s">
        <v>158</v>
      </c>
      <c r="AG617" s="87" t="s">
        <v>159</v>
      </c>
      <c r="AH617" s="87" t="s">
        <v>160</v>
      </c>
      <c r="AI617" s="87" t="s">
        <v>161</v>
      </c>
      <c r="AJ617" s="87" t="s">
        <v>162</v>
      </c>
      <c r="AK617" s="87">
        <v>0</v>
      </c>
      <c r="AL617" s="87">
        <v>0</v>
      </c>
      <c r="AM617" s="87" t="s">
        <v>142</v>
      </c>
      <c r="AY617" s="133">
        <f t="shared" si="613"/>
        <v>308</v>
      </c>
      <c r="AZ617" s="87">
        <f t="shared" si="563"/>
        <v>276</v>
      </c>
      <c r="BA617" s="87">
        <f t="shared" si="564"/>
        <v>179</v>
      </c>
      <c r="BB617" s="87">
        <f t="shared" si="565"/>
        <v>308</v>
      </c>
      <c r="BC617" s="87">
        <f t="shared" si="566"/>
        <v>308</v>
      </c>
      <c r="BD617" s="87" t="str">
        <f t="shared" si="567"/>
        <v>1c</v>
      </c>
      <c r="BE617" s="87" t="str">
        <f t="shared" si="568"/>
        <v>0</v>
      </c>
      <c r="BG617" s="87">
        <f t="shared" si="569"/>
        <v>308</v>
      </c>
      <c r="BH617" s="127" t="str">
        <f t="shared" si="570"/>
        <v>2.10E+11</v>
      </c>
      <c r="BI617" s="127" t="str">
        <f t="shared" si="571"/>
        <v>8.08E+10</v>
      </c>
      <c r="BJ617" s="87" t="str">
        <f t="shared" si="572"/>
        <v>7850</v>
      </c>
      <c r="BK617" s="87">
        <f t="shared" si="573"/>
        <v>1.3</v>
      </c>
      <c r="BL617" s="87">
        <f t="shared" si="574"/>
        <v>0.01</v>
      </c>
    </row>
    <row r="618" spans="10:64" ht="12.75">
      <c r="J618" s="87">
        <f t="shared" si="600"/>
        <v>308.2</v>
      </c>
      <c r="K618" s="126">
        <v>179</v>
      </c>
      <c r="L618" s="87">
        <v>1.3</v>
      </c>
      <c r="M618" s="87">
        <v>10</v>
      </c>
      <c r="N618" s="87" t="s">
        <v>154</v>
      </c>
      <c r="O618" s="87" t="s">
        <v>155</v>
      </c>
      <c r="P618" s="87">
        <v>0</v>
      </c>
      <c r="Q618" s="127">
        <v>4.053E-5</v>
      </c>
      <c r="R618" s="87">
        <v>0</v>
      </c>
      <c r="S618" s="87">
        <v>0</v>
      </c>
      <c r="T618" s="127">
        <v>1770000000</v>
      </c>
      <c r="U618" s="127">
        <v>1770000000</v>
      </c>
      <c r="V618" s="127">
        <v>1637000000</v>
      </c>
      <c r="W618" s="127">
        <v>1637000000</v>
      </c>
      <c r="X618" s="87">
        <v>0</v>
      </c>
      <c r="Y618" s="87">
        <v>0</v>
      </c>
      <c r="Z618" s="127">
        <v>1362000000</v>
      </c>
      <c r="AA618" s="127">
        <v>1.6860000000000001E-5</v>
      </c>
      <c r="AB618" s="127">
        <v>8511000000</v>
      </c>
      <c r="AC618" s="87">
        <v>0</v>
      </c>
      <c r="AD618" s="87" t="s">
        <v>156</v>
      </c>
      <c r="AE618" s="87" t="s">
        <v>157</v>
      </c>
      <c r="AF618" s="87" t="s">
        <v>158</v>
      </c>
      <c r="AG618" s="87" t="s">
        <v>159</v>
      </c>
      <c r="AH618" s="87" t="s">
        <v>160</v>
      </c>
      <c r="AI618" s="87" t="s">
        <v>161</v>
      </c>
      <c r="AJ618" s="87" t="s">
        <v>162</v>
      </c>
      <c r="AK618" s="87">
        <v>0</v>
      </c>
      <c r="AL618" s="87">
        <v>0</v>
      </c>
      <c r="AM618" s="87" t="s">
        <v>142</v>
      </c>
      <c r="AY618" s="133"/>
      <c r="AZ618" s="87" t="str">
        <f t="shared" si="563"/>
        <v/>
      </c>
      <c r="BA618" s="87" t="str">
        <f t="shared" si="564"/>
        <v/>
      </c>
      <c r="BB618" s="87" t="str">
        <f t="shared" si="565"/>
        <v/>
      </c>
      <c r="BC618" s="87" t="str">
        <f t="shared" si="566"/>
        <v/>
      </c>
      <c r="BD618" s="87" t="str">
        <f t="shared" si="567"/>
        <v/>
      </c>
      <c r="BE618" s="87" t="str">
        <f t="shared" si="568"/>
        <v/>
      </c>
      <c r="BG618" s="87" t="str">
        <f t="shared" si="569"/>
        <v/>
      </c>
      <c r="BH618" s="127" t="str">
        <f t="shared" si="570"/>
        <v/>
      </c>
      <c r="BI618" s="127" t="str">
        <f t="shared" si="571"/>
        <v/>
      </c>
      <c r="BJ618" s="87" t="str">
        <f t="shared" si="572"/>
        <v/>
      </c>
      <c r="BK618" s="87" t="str">
        <f t="shared" si="573"/>
        <v/>
      </c>
      <c r="BL618" s="87" t="str">
        <f t="shared" si="574"/>
        <v/>
      </c>
    </row>
    <row r="619" spans="10:64" ht="12.75">
      <c r="J619" s="87">
        <f t="shared" si="600"/>
        <v>309.10000000000002</v>
      </c>
      <c r="K619" s="126">
        <v>277</v>
      </c>
      <c r="L619" s="87">
        <v>0.5</v>
      </c>
      <c r="M619" s="87">
        <v>10</v>
      </c>
      <c r="N619" s="87" t="s">
        <v>154</v>
      </c>
      <c r="O619" s="87" t="s">
        <v>155</v>
      </c>
      <c r="P619" s="87">
        <v>0</v>
      </c>
      <c r="Q619" s="127">
        <v>1.539E-5</v>
      </c>
      <c r="R619" s="87">
        <v>0</v>
      </c>
      <c r="S619" s="87">
        <v>0</v>
      </c>
      <c r="T619" s="127">
        <v>97060000</v>
      </c>
      <c r="U619" s="127">
        <v>97060000</v>
      </c>
      <c r="V619" s="127">
        <v>621900000</v>
      </c>
      <c r="W619" s="127">
        <v>621900000</v>
      </c>
      <c r="X619" s="87">
        <v>0</v>
      </c>
      <c r="Y619" s="87">
        <v>0</v>
      </c>
      <c r="Z619" s="127">
        <v>74690000</v>
      </c>
      <c r="AA619" s="127">
        <v>9.2439999999999999E-7</v>
      </c>
      <c r="AB619" s="127">
        <v>3233000000</v>
      </c>
      <c r="AC619" s="87">
        <v>0</v>
      </c>
      <c r="AD619" s="87" t="s">
        <v>156</v>
      </c>
      <c r="AE619" s="87" t="s">
        <v>157</v>
      </c>
      <c r="AF619" s="87" t="s">
        <v>158</v>
      </c>
      <c r="AG619" s="87" t="s">
        <v>159</v>
      </c>
      <c r="AH619" s="87" t="s">
        <v>160</v>
      </c>
      <c r="AI619" s="87" t="s">
        <v>161</v>
      </c>
      <c r="AJ619" s="87" t="s">
        <v>162</v>
      </c>
      <c r="AK619" s="87">
        <v>0</v>
      </c>
      <c r="AL619" s="87">
        <v>0</v>
      </c>
      <c r="AM619" s="87" t="s">
        <v>142</v>
      </c>
      <c r="AY619" s="133">
        <f t="shared" si="613"/>
        <v>309</v>
      </c>
      <c r="AZ619" s="87">
        <f t="shared" si="563"/>
        <v>277</v>
      </c>
      <c r="BA619" s="87">
        <f t="shared" si="564"/>
        <v>268</v>
      </c>
      <c r="BB619" s="87">
        <f t="shared" si="565"/>
        <v>309</v>
      </c>
      <c r="BC619" s="87">
        <f t="shared" si="566"/>
        <v>309</v>
      </c>
      <c r="BD619" s="87" t="str">
        <f t="shared" si="567"/>
        <v>1c</v>
      </c>
      <c r="BE619" s="87" t="str">
        <f t="shared" si="568"/>
        <v>0</v>
      </c>
      <c r="BG619" s="87">
        <f t="shared" si="569"/>
        <v>309</v>
      </c>
      <c r="BH619" s="127" t="str">
        <f t="shared" si="570"/>
        <v>2.10E+11</v>
      </c>
      <c r="BI619" s="127" t="str">
        <f t="shared" si="571"/>
        <v>8.08E+10</v>
      </c>
      <c r="BJ619" s="87" t="str">
        <f t="shared" si="572"/>
        <v>7850</v>
      </c>
      <c r="BK619" s="87">
        <f t="shared" si="573"/>
        <v>0.5</v>
      </c>
      <c r="BL619" s="87">
        <f t="shared" si="574"/>
        <v>0.01</v>
      </c>
    </row>
    <row r="620" spans="10:64" ht="12.75">
      <c r="J620" s="87">
        <f t="shared" si="600"/>
        <v>309.2</v>
      </c>
      <c r="K620" s="126">
        <v>268</v>
      </c>
      <c r="L620" s="87">
        <v>1.3</v>
      </c>
      <c r="M620" s="87">
        <v>10</v>
      </c>
      <c r="N620" s="87" t="s">
        <v>154</v>
      </c>
      <c r="O620" s="87" t="s">
        <v>155</v>
      </c>
      <c r="P620" s="87">
        <v>0</v>
      </c>
      <c r="Q620" s="127">
        <v>4.053E-5</v>
      </c>
      <c r="R620" s="87">
        <v>0</v>
      </c>
      <c r="S620" s="87">
        <v>0</v>
      </c>
      <c r="T620" s="127">
        <v>1770000000</v>
      </c>
      <c r="U620" s="127">
        <v>1770000000</v>
      </c>
      <c r="V620" s="127">
        <v>1637000000</v>
      </c>
      <c r="W620" s="127">
        <v>1637000000</v>
      </c>
      <c r="X620" s="87">
        <v>0</v>
      </c>
      <c r="Y620" s="87">
        <v>0</v>
      </c>
      <c r="Z620" s="127">
        <v>1362000000</v>
      </c>
      <c r="AA620" s="127">
        <v>1.6860000000000001E-5</v>
      </c>
      <c r="AB620" s="127">
        <v>8511000000</v>
      </c>
      <c r="AC620" s="87">
        <v>0</v>
      </c>
      <c r="AD620" s="87" t="s">
        <v>156</v>
      </c>
      <c r="AE620" s="87" t="s">
        <v>157</v>
      </c>
      <c r="AF620" s="87" t="s">
        <v>158</v>
      </c>
      <c r="AG620" s="87" t="s">
        <v>159</v>
      </c>
      <c r="AH620" s="87" t="s">
        <v>160</v>
      </c>
      <c r="AI620" s="87" t="s">
        <v>161</v>
      </c>
      <c r="AJ620" s="87" t="s">
        <v>162</v>
      </c>
      <c r="AK620" s="87">
        <v>0</v>
      </c>
      <c r="AL620" s="87">
        <v>0</v>
      </c>
      <c r="AM620" s="87" t="s">
        <v>142</v>
      </c>
      <c r="AY620" s="133"/>
      <c r="AZ620" s="87" t="str">
        <f t="shared" si="563"/>
        <v/>
      </c>
      <c r="BA620" s="87" t="str">
        <f t="shared" si="564"/>
        <v/>
      </c>
      <c r="BB620" s="87" t="str">
        <f t="shared" si="565"/>
        <v/>
      </c>
      <c r="BC620" s="87" t="str">
        <f t="shared" si="566"/>
        <v/>
      </c>
      <c r="BD620" s="87" t="str">
        <f t="shared" si="567"/>
        <v/>
      </c>
      <c r="BE620" s="87" t="str">
        <f t="shared" si="568"/>
        <v/>
      </c>
      <c r="BG620" s="87" t="str">
        <f t="shared" si="569"/>
        <v/>
      </c>
      <c r="BH620" s="127" t="str">
        <f t="shared" si="570"/>
        <v/>
      </c>
      <c r="BI620" s="127" t="str">
        <f t="shared" si="571"/>
        <v/>
      </c>
      <c r="BJ620" s="87" t="str">
        <f t="shared" si="572"/>
        <v/>
      </c>
      <c r="BK620" s="87" t="str">
        <f t="shared" si="573"/>
        <v/>
      </c>
      <c r="BL620" s="87" t="str">
        <f t="shared" si="574"/>
        <v/>
      </c>
    </row>
    <row r="621" spans="10:64" ht="12.75">
      <c r="J621" s="87">
        <f t="shared" si="600"/>
        <v>310.10000000000002</v>
      </c>
      <c r="K621" s="126">
        <v>278</v>
      </c>
      <c r="L621" s="87">
        <v>0.5</v>
      </c>
      <c r="M621" s="87">
        <v>10</v>
      </c>
      <c r="N621" s="87" t="s">
        <v>154</v>
      </c>
      <c r="O621" s="87" t="s">
        <v>155</v>
      </c>
      <c r="P621" s="87">
        <v>0</v>
      </c>
      <c r="Q621" s="127">
        <v>1.539E-5</v>
      </c>
      <c r="R621" s="87">
        <v>0</v>
      </c>
      <c r="S621" s="87">
        <v>0</v>
      </c>
      <c r="T621" s="127">
        <v>97060000</v>
      </c>
      <c r="U621" s="127">
        <v>97060000</v>
      </c>
      <c r="V621" s="127">
        <v>621900000</v>
      </c>
      <c r="W621" s="127">
        <v>621900000</v>
      </c>
      <c r="X621" s="87">
        <v>0</v>
      </c>
      <c r="Y621" s="87">
        <v>0</v>
      </c>
      <c r="Z621" s="127">
        <v>74690000</v>
      </c>
      <c r="AA621" s="127">
        <v>9.2439999999999999E-7</v>
      </c>
      <c r="AB621" s="127">
        <v>3233000000</v>
      </c>
      <c r="AC621" s="87">
        <v>0</v>
      </c>
      <c r="AD621" s="87" t="s">
        <v>156</v>
      </c>
      <c r="AE621" s="87" t="s">
        <v>157</v>
      </c>
      <c r="AF621" s="87" t="s">
        <v>158</v>
      </c>
      <c r="AG621" s="87" t="s">
        <v>159</v>
      </c>
      <c r="AH621" s="87" t="s">
        <v>160</v>
      </c>
      <c r="AI621" s="87" t="s">
        <v>161</v>
      </c>
      <c r="AJ621" s="87" t="s">
        <v>162</v>
      </c>
      <c r="AK621" s="87">
        <v>0</v>
      </c>
      <c r="AL621" s="87">
        <v>0</v>
      </c>
      <c r="AM621" s="87" t="s">
        <v>142</v>
      </c>
      <c r="AY621" s="133">
        <f t="shared" si="613"/>
        <v>310</v>
      </c>
      <c r="AZ621" s="87">
        <f t="shared" si="563"/>
        <v>278</v>
      </c>
      <c r="BA621" s="87">
        <f t="shared" si="564"/>
        <v>266</v>
      </c>
      <c r="BB621" s="87">
        <f t="shared" si="565"/>
        <v>310</v>
      </c>
      <c r="BC621" s="87">
        <f t="shared" si="566"/>
        <v>310</v>
      </c>
      <c r="BD621" s="87" t="str">
        <f t="shared" si="567"/>
        <v>1c</v>
      </c>
      <c r="BE621" s="87" t="str">
        <f t="shared" si="568"/>
        <v>0</v>
      </c>
      <c r="BG621" s="87">
        <f t="shared" si="569"/>
        <v>310</v>
      </c>
      <c r="BH621" s="127" t="str">
        <f t="shared" si="570"/>
        <v>2.10E+11</v>
      </c>
      <c r="BI621" s="127" t="str">
        <f t="shared" si="571"/>
        <v>8.08E+10</v>
      </c>
      <c r="BJ621" s="87" t="str">
        <f t="shared" si="572"/>
        <v>7850</v>
      </c>
      <c r="BK621" s="87">
        <f t="shared" si="573"/>
        <v>0.5</v>
      </c>
      <c r="BL621" s="87">
        <f t="shared" si="574"/>
        <v>0.01</v>
      </c>
    </row>
    <row r="622" spans="10:64" ht="12.75">
      <c r="J622" s="87">
        <f t="shared" si="600"/>
        <v>310.2</v>
      </c>
      <c r="K622" s="126">
        <v>266</v>
      </c>
      <c r="L622" s="87">
        <v>1.3</v>
      </c>
      <c r="M622" s="87">
        <v>10</v>
      </c>
      <c r="N622" s="87" t="s">
        <v>154</v>
      </c>
      <c r="O622" s="87" t="s">
        <v>155</v>
      </c>
      <c r="P622" s="87">
        <v>0</v>
      </c>
      <c r="Q622" s="127">
        <v>4.053E-5</v>
      </c>
      <c r="R622" s="87">
        <v>0</v>
      </c>
      <c r="S622" s="87">
        <v>0</v>
      </c>
      <c r="T622" s="127">
        <v>1770000000</v>
      </c>
      <c r="U622" s="127">
        <v>1770000000</v>
      </c>
      <c r="V622" s="127">
        <v>1637000000</v>
      </c>
      <c r="W622" s="127">
        <v>1637000000</v>
      </c>
      <c r="X622" s="87">
        <v>0</v>
      </c>
      <c r="Y622" s="87">
        <v>0</v>
      </c>
      <c r="Z622" s="127">
        <v>1362000000</v>
      </c>
      <c r="AA622" s="127">
        <v>1.6860000000000001E-5</v>
      </c>
      <c r="AB622" s="127">
        <v>8511000000</v>
      </c>
      <c r="AC622" s="87">
        <v>0</v>
      </c>
      <c r="AD622" s="87" t="s">
        <v>156</v>
      </c>
      <c r="AE622" s="87" t="s">
        <v>157</v>
      </c>
      <c r="AF622" s="87" t="s">
        <v>158</v>
      </c>
      <c r="AG622" s="87" t="s">
        <v>159</v>
      </c>
      <c r="AH622" s="87" t="s">
        <v>160</v>
      </c>
      <c r="AI622" s="87" t="s">
        <v>161</v>
      </c>
      <c r="AJ622" s="87" t="s">
        <v>162</v>
      </c>
      <c r="AK622" s="87">
        <v>0</v>
      </c>
      <c r="AL622" s="87">
        <v>0</v>
      </c>
      <c r="AM622" s="87" t="s">
        <v>142</v>
      </c>
      <c r="AY622" s="133"/>
      <c r="AZ622" s="87" t="str">
        <f t="shared" si="563"/>
        <v/>
      </c>
      <c r="BA622" s="87" t="str">
        <f t="shared" si="564"/>
        <v/>
      </c>
      <c r="BB622" s="87" t="str">
        <f t="shared" si="565"/>
        <v/>
      </c>
      <c r="BC622" s="87" t="str">
        <f t="shared" si="566"/>
        <v/>
      </c>
      <c r="BD622" s="87" t="str">
        <f t="shared" si="567"/>
        <v/>
      </c>
      <c r="BE622" s="87" t="str">
        <f t="shared" si="568"/>
        <v/>
      </c>
      <c r="BG622" s="87" t="str">
        <f t="shared" si="569"/>
        <v/>
      </c>
      <c r="BH622" s="127" t="str">
        <f t="shared" si="570"/>
        <v/>
      </c>
      <c r="BI622" s="127" t="str">
        <f t="shared" si="571"/>
        <v/>
      </c>
      <c r="BJ622" s="87" t="str">
        <f t="shared" si="572"/>
        <v/>
      </c>
      <c r="BK622" s="87" t="str">
        <f t="shared" si="573"/>
        <v/>
      </c>
      <c r="BL622" s="87" t="str">
        <f t="shared" si="574"/>
        <v/>
      </c>
    </row>
    <row r="623" spans="10:64" ht="12.75">
      <c r="J623" s="87">
        <f t="shared" si="600"/>
        <v>311.10000000000002</v>
      </c>
      <c r="K623" s="126">
        <v>279</v>
      </c>
      <c r="L623" s="87">
        <v>0.5</v>
      </c>
      <c r="M623" s="87">
        <v>10</v>
      </c>
      <c r="N623" s="87" t="s">
        <v>154</v>
      </c>
      <c r="O623" s="87" t="s">
        <v>155</v>
      </c>
      <c r="P623" s="87">
        <v>0</v>
      </c>
      <c r="Q623" s="127">
        <v>1.539E-5</v>
      </c>
      <c r="R623" s="87">
        <v>0</v>
      </c>
      <c r="S623" s="87">
        <v>0</v>
      </c>
      <c r="T623" s="127">
        <v>97060000</v>
      </c>
      <c r="U623" s="127">
        <v>97060000</v>
      </c>
      <c r="V623" s="127">
        <v>621900000</v>
      </c>
      <c r="W623" s="127">
        <v>621900000</v>
      </c>
      <c r="X623" s="87">
        <v>0</v>
      </c>
      <c r="Y623" s="87">
        <v>0</v>
      </c>
      <c r="Z623" s="127">
        <v>74690000</v>
      </c>
      <c r="AA623" s="127">
        <v>9.2439999999999999E-7</v>
      </c>
      <c r="AB623" s="127">
        <v>3233000000</v>
      </c>
      <c r="AC623" s="87">
        <v>0</v>
      </c>
      <c r="AD623" s="87" t="s">
        <v>156</v>
      </c>
      <c r="AE623" s="87" t="s">
        <v>157</v>
      </c>
      <c r="AF623" s="87" t="s">
        <v>158</v>
      </c>
      <c r="AG623" s="87" t="s">
        <v>159</v>
      </c>
      <c r="AH623" s="87" t="s">
        <v>160</v>
      </c>
      <c r="AI623" s="87" t="s">
        <v>161</v>
      </c>
      <c r="AJ623" s="87" t="s">
        <v>162</v>
      </c>
      <c r="AK623" s="87">
        <v>0</v>
      </c>
      <c r="AL623" s="87">
        <v>0</v>
      </c>
      <c r="AM623" s="87" t="s">
        <v>142</v>
      </c>
      <c r="AY623" s="133">
        <f t="shared" si="613"/>
        <v>311</v>
      </c>
      <c r="AZ623" s="87">
        <f t="shared" si="563"/>
        <v>279</v>
      </c>
      <c r="BA623" s="87">
        <f t="shared" si="564"/>
        <v>270</v>
      </c>
      <c r="BB623" s="87">
        <f t="shared" si="565"/>
        <v>311</v>
      </c>
      <c r="BC623" s="87">
        <f t="shared" si="566"/>
        <v>311</v>
      </c>
      <c r="BD623" s="87" t="str">
        <f t="shared" si="567"/>
        <v>1c</v>
      </c>
      <c r="BE623" s="87" t="str">
        <f t="shared" si="568"/>
        <v>0</v>
      </c>
      <c r="BG623" s="87">
        <f t="shared" si="569"/>
        <v>311</v>
      </c>
      <c r="BH623" s="127" t="str">
        <f t="shared" si="570"/>
        <v>2.10E+11</v>
      </c>
      <c r="BI623" s="127" t="str">
        <f t="shared" si="571"/>
        <v>8.08E+10</v>
      </c>
      <c r="BJ623" s="87" t="str">
        <f t="shared" si="572"/>
        <v>7850</v>
      </c>
      <c r="BK623" s="87">
        <f t="shared" si="573"/>
        <v>0.5</v>
      </c>
      <c r="BL623" s="87">
        <f t="shared" si="574"/>
        <v>0.01</v>
      </c>
    </row>
    <row r="624" spans="10:64" ht="12.75">
      <c r="J624" s="87">
        <f t="shared" si="600"/>
        <v>311.2</v>
      </c>
      <c r="K624" s="126">
        <v>270</v>
      </c>
      <c r="L624" s="87">
        <v>1.3</v>
      </c>
      <c r="M624" s="87">
        <v>10</v>
      </c>
      <c r="N624" s="87" t="s">
        <v>154</v>
      </c>
      <c r="O624" s="87" t="s">
        <v>155</v>
      </c>
      <c r="P624" s="87">
        <v>0</v>
      </c>
      <c r="Q624" s="127">
        <v>4.053E-5</v>
      </c>
      <c r="R624" s="87">
        <v>0</v>
      </c>
      <c r="S624" s="87">
        <v>0</v>
      </c>
      <c r="T624" s="127">
        <v>1770000000</v>
      </c>
      <c r="U624" s="127">
        <v>1770000000</v>
      </c>
      <c r="V624" s="127">
        <v>1637000000</v>
      </c>
      <c r="W624" s="127">
        <v>1637000000</v>
      </c>
      <c r="X624" s="87">
        <v>0</v>
      </c>
      <c r="Y624" s="87">
        <v>0</v>
      </c>
      <c r="Z624" s="127">
        <v>1362000000</v>
      </c>
      <c r="AA624" s="127">
        <v>1.6860000000000001E-5</v>
      </c>
      <c r="AB624" s="127">
        <v>8511000000</v>
      </c>
      <c r="AC624" s="87">
        <v>0</v>
      </c>
      <c r="AD624" s="87" t="s">
        <v>156</v>
      </c>
      <c r="AE624" s="87" t="s">
        <v>157</v>
      </c>
      <c r="AF624" s="87" t="s">
        <v>158</v>
      </c>
      <c r="AG624" s="87" t="s">
        <v>159</v>
      </c>
      <c r="AH624" s="87" t="s">
        <v>160</v>
      </c>
      <c r="AI624" s="87" t="s">
        <v>161</v>
      </c>
      <c r="AJ624" s="87" t="s">
        <v>162</v>
      </c>
      <c r="AK624" s="87">
        <v>0</v>
      </c>
      <c r="AL624" s="87">
        <v>0</v>
      </c>
      <c r="AM624" s="87" t="s">
        <v>142</v>
      </c>
      <c r="AY624" s="133"/>
      <c r="AZ624" s="87" t="str">
        <f t="shared" si="563"/>
        <v/>
      </c>
      <c r="BA624" s="87" t="str">
        <f t="shared" si="564"/>
        <v/>
      </c>
      <c r="BB624" s="87" t="str">
        <f t="shared" si="565"/>
        <v/>
      </c>
      <c r="BC624" s="87" t="str">
        <f t="shared" si="566"/>
        <v/>
      </c>
      <c r="BD624" s="87" t="str">
        <f t="shared" si="567"/>
        <v/>
      </c>
      <c r="BE624" s="87" t="str">
        <f t="shared" si="568"/>
        <v/>
      </c>
      <c r="BG624" s="87" t="str">
        <f t="shared" si="569"/>
        <v/>
      </c>
      <c r="BH624" s="127" t="str">
        <f t="shared" si="570"/>
        <v/>
      </c>
      <c r="BI624" s="127" t="str">
        <f t="shared" si="571"/>
        <v/>
      </c>
      <c r="BJ624" s="87" t="str">
        <f t="shared" si="572"/>
        <v/>
      </c>
      <c r="BK624" s="87" t="str">
        <f t="shared" si="573"/>
        <v/>
      </c>
      <c r="BL624" s="87" t="str">
        <f t="shared" si="574"/>
        <v/>
      </c>
    </row>
    <row r="625" spans="10:64" ht="12.75">
      <c r="J625" s="87">
        <f t="shared" si="600"/>
        <v>312.10000000000002</v>
      </c>
      <c r="K625" s="126">
        <v>280</v>
      </c>
      <c r="L625" s="87">
        <v>0.5</v>
      </c>
      <c r="M625" s="87">
        <v>10</v>
      </c>
      <c r="N625" s="87" t="s">
        <v>154</v>
      </c>
      <c r="O625" s="87" t="s">
        <v>155</v>
      </c>
      <c r="P625" s="87">
        <v>0</v>
      </c>
      <c r="Q625" s="127">
        <v>1.539E-5</v>
      </c>
      <c r="R625" s="87">
        <v>0</v>
      </c>
      <c r="S625" s="87">
        <v>0</v>
      </c>
      <c r="T625" s="127">
        <v>97060000</v>
      </c>
      <c r="U625" s="127">
        <v>97060000</v>
      </c>
      <c r="V625" s="127">
        <v>621900000</v>
      </c>
      <c r="W625" s="127">
        <v>621900000</v>
      </c>
      <c r="X625" s="87">
        <v>0</v>
      </c>
      <c r="Y625" s="87">
        <v>0</v>
      </c>
      <c r="Z625" s="127">
        <v>74690000</v>
      </c>
      <c r="AA625" s="127">
        <v>9.2439999999999999E-7</v>
      </c>
      <c r="AB625" s="127">
        <v>3233000000</v>
      </c>
      <c r="AC625" s="87">
        <v>0</v>
      </c>
      <c r="AD625" s="87" t="s">
        <v>156</v>
      </c>
      <c r="AE625" s="87" t="s">
        <v>157</v>
      </c>
      <c r="AF625" s="87" t="s">
        <v>158</v>
      </c>
      <c r="AG625" s="87" t="s">
        <v>159</v>
      </c>
      <c r="AH625" s="87" t="s">
        <v>160</v>
      </c>
      <c r="AI625" s="87" t="s">
        <v>161</v>
      </c>
      <c r="AJ625" s="87" t="s">
        <v>162</v>
      </c>
      <c r="AK625" s="87">
        <v>0</v>
      </c>
      <c r="AL625" s="87">
        <v>0</v>
      </c>
      <c r="AM625" s="87" t="s">
        <v>142</v>
      </c>
      <c r="AY625" s="133">
        <f t="shared" si="613"/>
        <v>312</v>
      </c>
      <c r="AZ625" s="87">
        <f t="shared" si="563"/>
        <v>280</v>
      </c>
      <c r="BA625" s="87">
        <f t="shared" si="564"/>
        <v>281</v>
      </c>
      <c r="BB625" s="87">
        <f t="shared" si="565"/>
        <v>312</v>
      </c>
      <c r="BC625" s="87">
        <f t="shared" si="566"/>
        <v>312</v>
      </c>
      <c r="BD625" s="87" t="str">
        <f t="shared" si="567"/>
        <v>1c</v>
      </c>
      <c r="BE625" s="87" t="str">
        <f t="shared" si="568"/>
        <v>0</v>
      </c>
      <c r="BG625" s="87">
        <f t="shared" si="569"/>
        <v>312</v>
      </c>
      <c r="BH625" s="127" t="str">
        <f t="shared" si="570"/>
        <v>2.10E+11</v>
      </c>
      <c r="BI625" s="127" t="str">
        <f t="shared" si="571"/>
        <v>8.08E+10</v>
      </c>
      <c r="BJ625" s="87" t="str">
        <f t="shared" si="572"/>
        <v>7850</v>
      </c>
      <c r="BK625" s="87">
        <f t="shared" si="573"/>
        <v>0.5</v>
      </c>
      <c r="BL625" s="87">
        <f t="shared" si="574"/>
        <v>0.01</v>
      </c>
    </row>
    <row r="626" spans="10:64" ht="12.75">
      <c r="J626" s="87">
        <f t="shared" si="600"/>
        <v>312.2</v>
      </c>
      <c r="K626" s="126">
        <v>281</v>
      </c>
      <c r="L626" s="87">
        <v>0.5</v>
      </c>
      <c r="M626" s="87">
        <v>10</v>
      </c>
      <c r="N626" s="87" t="s">
        <v>154</v>
      </c>
      <c r="O626" s="87" t="s">
        <v>155</v>
      </c>
      <c r="P626" s="87">
        <v>0</v>
      </c>
      <c r="Q626" s="127">
        <v>1.539E-5</v>
      </c>
      <c r="R626" s="87">
        <v>0</v>
      </c>
      <c r="S626" s="87">
        <v>0</v>
      </c>
      <c r="T626" s="127">
        <v>97060000</v>
      </c>
      <c r="U626" s="127">
        <v>97060000</v>
      </c>
      <c r="V626" s="127">
        <v>621900000</v>
      </c>
      <c r="W626" s="127">
        <v>621900000</v>
      </c>
      <c r="X626" s="87">
        <v>0</v>
      </c>
      <c r="Y626" s="87">
        <v>0</v>
      </c>
      <c r="Z626" s="127">
        <v>74690000</v>
      </c>
      <c r="AA626" s="127">
        <v>9.2439999999999999E-7</v>
      </c>
      <c r="AB626" s="127">
        <v>3233000000</v>
      </c>
      <c r="AC626" s="87">
        <v>0</v>
      </c>
      <c r="AD626" s="87" t="s">
        <v>156</v>
      </c>
      <c r="AE626" s="87" t="s">
        <v>157</v>
      </c>
      <c r="AF626" s="87" t="s">
        <v>158</v>
      </c>
      <c r="AG626" s="87" t="s">
        <v>159</v>
      </c>
      <c r="AH626" s="87" t="s">
        <v>160</v>
      </c>
      <c r="AI626" s="87" t="s">
        <v>161</v>
      </c>
      <c r="AJ626" s="87" t="s">
        <v>162</v>
      </c>
      <c r="AK626" s="87">
        <v>0</v>
      </c>
      <c r="AL626" s="87">
        <v>0</v>
      </c>
      <c r="AM626" s="87" t="s">
        <v>142</v>
      </c>
      <c r="AY626" s="133"/>
      <c r="AZ626" s="87" t="str">
        <f t="shared" si="563"/>
        <v/>
      </c>
      <c r="BA626" s="87" t="str">
        <f t="shared" si="564"/>
        <v/>
      </c>
      <c r="BB626" s="87" t="str">
        <f t="shared" si="565"/>
        <v/>
      </c>
      <c r="BC626" s="87" t="str">
        <f t="shared" si="566"/>
        <v/>
      </c>
      <c r="BD626" s="87" t="str">
        <f t="shared" si="567"/>
        <v/>
      </c>
      <c r="BE626" s="87" t="str">
        <f t="shared" si="568"/>
        <v/>
      </c>
      <c r="BG626" s="87" t="str">
        <f t="shared" si="569"/>
        <v/>
      </c>
      <c r="BH626" s="127" t="str">
        <f t="shared" si="570"/>
        <v/>
      </c>
      <c r="BI626" s="127" t="str">
        <f t="shared" si="571"/>
        <v/>
      </c>
      <c r="BJ626" s="87" t="str">
        <f t="shared" si="572"/>
        <v/>
      </c>
      <c r="BK626" s="87" t="str">
        <f t="shared" si="573"/>
        <v/>
      </c>
      <c r="BL626" s="87" t="str">
        <f t="shared" si="574"/>
        <v/>
      </c>
    </row>
    <row r="627" spans="10:64" ht="12.75">
      <c r="J627" s="87">
        <f t="shared" si="600"/>
        <v>313.10000000000002</v>
      </c>
      <c r="K627" s="126">
        <v>281</v>
      </c>
      <c r="L627" s="87">
        <v>0.5</v>
      </c>
      <c r="M627" s="87">
        <v>10</v>
      </c>
      <c r="N627" s="87" t="s">
        <v>154</v>
      </c>
      <c r="O627" s="87" t="s">
        <v>155</v>
      </c>
      <c r="P627" s="87">
        <v>0</v>
      </c>
      <c r="Q627" s="127">
        <v>1.539E-5</v>
      </c>
      <c r="R627" s="87">
        <v>0</v>
      </c>
      <c r="S627" s="87">
        <v>0</v>
      </c>
      <c r="T627" s="127">
        <v>97060000</v>
      </c>
      <c r="U627" s="127">
        <v>97060000</v>
      </c>
      <c r="V627" s="127">
        <v>621900000</v>
      </c>
      <c r="W627" s="127">
        <v>621900000</v>
      </c>
      <c r="X627" s="87">
        <v>0</v>
      </c>
      <c r="Y627" s="87">
        <v>0</v>
      </c>
      <c r="Z627" s="127">
        <v>74690000</v>
      </c>
      <c r="AA627" s="127">
        <v>9.2439999999999999E-7</v>
      </c>
      <c r="AB627" s="127">
        <v>3233000000</v>
      </c>
      <c r="AC627" s="87">
        <v>0</v>
      </c>
      <c r="AD627" s="87" t="s">
        <v>156</v>
      </c>
      <c r="AE627" s="87" t="s">
        <v>157</v>
      </c>
      <c r="AF627" s="87" t="s">
        <v>158</v>
      </c>
      <c r="AG627" s="87" t="s">
        <v>159</v>
      </c>
      <c r="AH627" s="87" t="s">
        <v>160</v>
      </c>
      <c r="AI627" s="87" t="s">
        <v>161</v>
      </c>
      <c r="AJ627" s="87" t="s">
        <v>162</v>
      </c>
      <c r="AK627" s="87">
        <v>0</v>
      </c>
      <c r="AL627" s="87">
        <v>0</v>
      </c>
      <c r="AM627" s="87" t="s">
        <v>142</v>
      </c>
      <c r="AY627" s="133">
        <f t="shared" si="613"/>
        <v>313</v>
      </c>
      <c r="AZ627" s="87">
        <f t="shared" si="563"/>
        <v>281</v>
      </c>
      <c r="BA627" s="87">
        <f t="shared" si="564"/>
        <v>222</v>
      </c>
      <c r="BB627" s="87">
        <f t="shared" si="565"/>
        <v>313</v>
      </c>
      <c r="BC627" s="87">
        <f t="shared" si="566"/>
        <v>313</v>
      </c>
      <c r="BD627" s="87" t="str">
        <f t="shared" si="567"/>
        <v>1c</v>
      </c>
      <c r="BE627" s="87" t="str">
        <f t="shared" si="568"/>
        <v>0</v>
      </c>
      <c r="BG627" s="87">
        <f t="shared" si="569"/>
        <v>313</v>
      </c>
      <c r="BH627" s="127" t="str">
        <f t="shared" si="570"/>
        <v>2.10E+11</v>
      </c>
      <c r="BI627" s="127" t="str">
        <f t="shared" si="571"/>
        <v>8.08E+10</v>
      </c>
      <c r="BJ627" s="87" t="str">
        <f t="shared" si="572"/>
        <v>7850</v>
      </c>
      <c r="BK627" s="87">
        <f t="shared" si="573"/>
        <v>0.5</v>
      </c>
      <c r="BL627" s="87">
        <f t="shared" si="574"/>
        <v>0.01</v>
      </c>
    </row>
    <row r="628" spans="10:64" ht="12.75">
      <c r="J628" s="87">
        <f t="shared" si="600"/>
        <v>313.2</v>
      </c>
      <c r="K628" s="126">
        <v>222</v>
      </c>
      <c r="L628" s="87">
        <v>1.3</v>
      </c>
      <c r="M628" s="87">
        <v>10</v>
      </c>
      <c r="N628" s="87" t="s">
        <v>154</v>
      </c>
      <c r="O628" s="87" t="s">
        <v>155</v>
      </c>
      <c r="P628" s="87">
        <v>0</v>
      </c>
      <c r="Q628" s="127">
        <v>4.053E-5</v>
      </c>
      <c r="R628" s="87">
        <v>0</v>
      </c>
      <c r="S628" s="87">
        <v>0</v>
      </c>
      <c r="T628" s="127">
        <v>1770000000</v>
      </c>
      <c r="U628" s="127">
        <v>1770000000</v>
      </c>
      <c r="V628" s="127">
        <v>1637000000</v>
      </c>
      <c r="W628" s="127">
        <v>1637000000</v>
      </c>
      <c r="X628" s="87">
        <v>0</v>
      </c>
      <c r="Y628" s="87">
        <v>0</v>
      </c>
      <c r="Z628" s="127">
        <v>1362000000</v>
      </c>
      <c r="AA628" s="127">
        <v>1.6860000000000001E-5</v>
      </c>
      <c r="AB628" s="127">
        <v>8511000000</v>
      </c>
      <c r="AC628" s="87">
        <v>0</v>
      </c>
      <c r="AD628" s="87" t="s">
        <v>156</v>
      </c>
      <c r="AE628" s="87" t="s">
        <v>157</v>
      </c>
      <c r="AF628" s="87" t="s">
        <v>158</v>
      </c>
      <c r="AG628" s="87" t="s">
        <v>159</v>
      </c>
      <c r="AH628" s="87" t="s">
        <v>160</v>
      </c>
      <c r="AI628" s="87" t="s">
        <v>161</v>
      </c>
      <c r="AJ628" s="87" t="s">
        <v>162</v>
      </c>
      <c r="AK628" s="87">
        <v>0</v>
      </c>
      <c r="AL628" s="87">
        <v>0</v>
      </c>
      <c r="AM628" s="87" t="s">
        <v>142</v>
      </c>
      <c r="AY628" s="133"/>
      <c r="AZ628" s="87" t="str">
        <f t="shared" si="563"/>
        <v/>
      </c>
      <c r="BA628" s="87" t="str">
        <f t="shared" si="564"/>
        <v/>
      </c>
      <c r="BB628" s="87" t="str">
        <f t="shared" si="565"/>
        <v/>
      </c>
      <c r="BC628" s="87" t="str">
        <f t="shared" si="566"/>
        <v/>
      </c>
      <c r="BD628" s="87" t="str">
        <f t="shared" si="567"/>
        <v/>
      </c>
      <c r="BE628" s="87" t="str">
        <f t="shared" si="568"/>
        <v/>
      </c>
      <c r="BG628" s="87" t="str">
        <f t="shared" si="569"/>
        <v/>
      </c>
      <c r="BH628" s="127" t="str">
        <f t="shared" si="570"/>
        <v/>
      </c>
      <c r="BI628" s="127" t="str">
        <f t="shared" si="571"/>
        <v/>
      </c>
      <c r="BJ628" s="87" t="str">
        <f t="shared" si="572"/>
        <v/>
      </c>
      <c r="BK628" s="87" t="str">
        <f t="shared" si="573"/>
        <v/>
      </c>
      <c r="BL628" s="87" t="str">
        <f t="shared" si="574"/>
        <v/>
      </c>
    </row>
    <row r="629" spans="10:64" ht="12.75">
      <c r="J629" s="87">
        <f t="shared" si="600"/>
        <v>314.10000000000002</v>
      </c>
      <c r="K629" s="126">
        <v>282</v>
      </c>
      <c r="L629" s="87">
        <v>0.5</v>
      </c>
      <c r="M629" s="87">
        <v>10</v>
      </c>
      <c r="N629" s="87" t="s">
        <v>154</v>
      </c>
      <c r="O629" s="87" t="s">
        <v>155</v>
      </c>
      <c r="P629" s="87">
        <v>0</v>
      </c>
      <c r="Q629" s="127">
        <v>1.539E-5</v>
      </c>
      <c r="R629" s="87">
        <v>0</v>
      </c>
      <c r="S629" s="87">
        <v>0</v>
      </c>
      <c r="T629" s="127">
        <v>97060000</v>
      </c>
      <c r="U629" s="127">
        <v>97060000</v>
      </c>
      <c r="V629" s="127">
        <v>621900000</v>
      </c>
      <c r="W629" s="127">
        <v>621900000</v>
      </c>
      <c r="X629" s="87">
        <v>0</v>
      </c>
      <c r="Y629" s="87">
        <v>0</v>
      </c>
      <c r="Z629" s="127">
        <v>74690000</v>
      </c>
      <c r="AA629" s="127">
        <v>9.2439999999999999E-7</v>
      </c>
      <c r="AB629" s="127">
        <v>3233000000</v>
      </c>
      <c r="AC629" s="87">
        <v>0</v>
      </c>
      <c r="AD629" s="87" t="s">
        <v>156</v>
      </c>
      <c r="AE629" s="87" t="s">
        <v>157</v>
      </c>
      <c r="AF629" s="87" t="s">
        <v>158</v>
      </c>
      <c r="AG629" s="87" t="s">
        <v>159</v>
      </c>
      <c r="AH629" s="87" t="s">
        <v>160</v>
      </c>
      <c r="AI629" s="87" t="s">
        <v>161</v>
      </c>
      <c r="AJ629" s="87" t="s">
        <v>162</v>
      </c>
      <c r="AK629" s="87">
        <v>0</v>
      </c>
      <c r="AL629" s="87">
        <v>0</v>
      </c>
      <c r="AM629" s="87" t="s">
        <v>142</v>
      </c>
      <c r="AY629" s="133">
        <f t="shared" si="613"/>
        <v>314</v>
      </c>
      <c r="AZ629" s="87">
        <f t="shared" si="563"/>
        <v>282</v>
      </c>
      <c r="BA629" s="87">
        <f t="shared" si="564"/>
        <v>283</v>
      </c>
      <c r="BB629" s="87">
        <f t="shared" si="565"/>
        <v>314</v>
      </c>
      <c r="BC629" s="87">
        <f t="shared" si="566"/>
        <v>314</v>
      </c>
      <c r="BD629" s="87" t="str">
        <f t="shared" si="567"/>
        <v>1c</v>
      </c>
      <c r="BE629" s="87" t="str">
        <f t="shared" si="568"/>
        <v>0</v>
      </c>
      <c r="BG629" s="87">
        <f t="shared" si="569"/>
        <v>314</v>
      </c>
      <c r="BH629" s="127" t="str">
        <f t="shared" si="570"/>
        <v>2.10E+11</v>
      </c>
      <c r="BI629" s="127" t="str">
        <f t="shared" si="571"/>
        <v>8.08E+10</v>
      </c>
      <c r="BJ629" s="87" t="str">
        <f t="shared" si="572"/>
        <v>7850</v>
      </c>
      <c r="BK629" s="87">
        <f t="shared" si="573"/>
        <v>0.5</v>
      </c>
      <c r="BL629" s="87">
        <f t="shared" si="574"/>
        <v>0.01</v>
      </c>
    </row>
    <row r="630" spans="10:64" ht="12.75">
      <c r="J630" s="87">
        <f t="shared" si="600"/>
        <v>314.2</v>
      </c>
      <c r="K630" s="126">
        <v>283</v>
      </c>
      <c r="L630" s="87">
        <v>0.5</v>
      </c>
      <c r="M630" s="87">
        <v>10</v>
      </c>
      <c r="N630" s="87" t="s">
        <v>154</v>
      </c>
      <c r="O630" s="87" t="s">
        <v>155</v>
      </c>
      <c r="P630" s="87">
        <v>0</v>
      </c>
      <c r="Q630" s="127">
        <v>1.539E-5</v>
      </c>
      <c r="R630" s="87">
        <v>0</v>
      </c>
      <c r="S630" s="87">
        <v>0</v>
      </c>
      <c r="T630" s="127">
        <v>97060000</v>
      </c>
      <c r="U630" s="127">
        <v>97060000</v>
      </c>
      <c r="V630" s="127">
        <v>621900000</v>
      </c>
      <c r="W630" s="127">
        <v>621900000</v>
      </c>
      <c r="X630" s="87">
        <v>0</v>
      </c>
      <c r="Y630" s="87">
        <v>0</v>
      </c>
      <c r="Z630" s="127">
        <v>74690000</v>
      </c>
      <c r="AA630" s="127">
        <v>9.2439999999999999E-7</v>
      </c>
      <c r="AB630" s="127">
        <v>3233000000</v>
      </c>
      <c r="AC630" s="87">
        <v>0</v>
      </c>
      <c r="AD630" s="87" t="s">
        <v>156</v>
      </c>
      <c r="AE630" s="87" t="s">
        <v>157</v>
      </c>
      <c r="AF630" s="87" t="s">
        <v>158</v>
      </c>
      <c r="AG630" s="87" t="s">
        <v>159</v>
      </c>
      <c r="AH630" s="87" t="s">
        <v>160</v>
      </c>
      <c r="AI630" s="87" t="s">
        <v>161</v>
      </c>
      <c r="AJ630" s="87" t="s">
        <v>162</v>
      </c>
      <c r="AK630" s="87">
        <v>0</v>
      </c>
      <c r="AL630" s="87">
        <v>0</v>
      </c>
      <c r="AM630" s="87" t="s">
        <v>142</v>
      </c>
      <c r="AY630" s="133"/>
      <c r="AZ630" s="87" t="str">
        <f t="shared" si="563"/>
        <v/>
      </c>
      <c r="BA630" s="87" t="str">
        <f t="shared" si="564"/>
        <v/>
      </c>
      <c r="BB630" s="87" t="str">
        <f t="shared" si="565"/>
        <v/>
      </c>
      <c r="BC630" s="87" t="str">
        <f t="shared" si="566"/>
        <v/>
      </c>
      <c r="BD630" s="87" t="str">
        <f t="shared" si="567"/>
        <v/>
      </c>
      <c r="BE630" s="87" t="str">
        <f t="shared" si="568"/>
        <v/>
      </c>
      <c r="BG630" s="87" t="str">
        <f t="shared" si="569"/>
        <v/>
      </c>
      <c r="BH630" s="127" t="str">
        <f t="shared" si="570"/>
        <v/>
      </c>
      <c r="BI630" s="127" t="str">
        <f t="shared" si="571"/>
        <v/>
      </c>
      <c r="BJ630" s="87" t="str">
        <f t="shared" si="572"/>
        <v/>
      </c>
      <c r="BK630" s="87" t="str">
        <f t="shared" si="573"/>
        <v/>
      </c>
      <c r="BL630" s="87" t="str">
        <f t="shared" si="574"/>
        <v/>
      </c>
    </row>
    <row r="631" spans="10:64" ht="12.75">
      <c r="J631" s="87">
        <f t="shared" si="600"/>
        <v>315.10000000000002</v>
      </c>
      <c r="K631" s="126">
        <v>283</v>
      </c>
      <c r="L631" s="87">
        <v>0.5</v>
      </c>
      <c r="M631" s="87">
        <v>10</v>
      </c>
      <c r="N631" s="87" t="s">
        <v>154</v>
      </c>
      <c r="O631" s="87" t="s">
        <v>155</v>
      </c>
      <c r="P631" s="87">
        <v>0</v>
      </c>
      <c r="Q631" s="127">
        <v>1.539E-5</v>
      </c>
      <c r="R631" s="87">
        <v>0</v>
      </c>
      <c r="S631" s="87">
        <v>0</v>
      </c>
      <c r="T631" s="127">
        <v>97060000</v>
      </c>
      <c r="U631" s="127">
        <v>97060000</v>
      </c>
      <c r="V631" s="127">
        <v>621900000</v>
      </c>
      <c r="W631" s="127">
        <v>621900000</v>
      </c>
      <c r="X631" s="87">
        <v>0</v>
      </c>
      <c r="Y631" s="87">
        <v>0</v>
      </c>
      <c r="Z631" s="127">
        <v>74690000</v>
      </c>
      <c r="AA631" s="127">
        <v>9.2439999999999999E-7</v>
      </c>
      <c r="AB631" s="127">
        <v>3233000000</v>
      </c>
      <c r="AC631" s="87">
        <v>0</v>
      </c>
      <c r="AD631" s="87" t="s">
        <v>156</v>
      </c>
      <c r="AE631" s="87" t="s">
        <v>157</v>
      </c>
      <c r="AF631" s="87" t="s">
        <v>158</v>
      </c>
      <c r="AG631" s="87" t="s">
        <v>159</v>
      </c>
      <c r="AH631" s="87" t="s">
        <v>160</v>
      </c>
      <c r="AI631" s="87" t="s">
        <v>161</v>
      </c>
      <c r="AJ631" s="87" t="s">
        <v>162</v>
      </c>
      <c r="AK631" s="87">
        <v>0</v>
      </c>
      <c r="AL631" s="87">
        <v>0</v>
      </c>
      <c r="AM631" s="87" t="s">
        <v>142</v>
      </c>
      <c r="AY631" s="133">
        <f t="shared" si="613"/>
        <v>315</v>
      </c>
      <c r="AZ631" s="87">
        <f t="shared" si="563"/>
        <v>283</v>
      </c>
      <c r="BA631" s="87">
        <f t="shared" si="564"/>
        <v>220</v>
      </c>
      <c r="BB631" s="87">
        <f t="shared" si="565"/>
        <v>315</v>
      </c>
      <c r="BC631" s="87">
        <f t="shared" si="566"/>
        <v>315</v>
      </c>
      <c r="BD631" s="87" t="str">
        <f t="shared" si="567"/>
        <v>1c</v>
      </c>
      <c r="BE631" s="87" t="str">
        <f t="shared" si="568"/>
        <v>0</v>
      </c>
      <c r="BG631" s="87">
        <f t="shared" si="569"/>
        <v>315</v>
      </c>
      <c r="BH631" s="127" t="str">
        <f t="shared" si="570"/>
        <v>2.10E+11</v>
      </c>
      <c r="BI631" s="127" t="str">
        <f t="shared" si="571"/>
        <v>8.08E+10</v>
      </c>
      <c r="BJ631" s="87" t="str">
        <f t="shared" si="572"/>
        <v>7850</v>
      </c>
      <c r="BK631" s="87">
        <f t="shared" si="573"/>
        <v>0.5</v>
      </c>
      <c r="BL631" s="87">
        <f t="shared" si="574"/>
        <v>0.01</v>
      </c>
    </row>
    <row r="632" spans="10:64" ht="12.75">
      <c r="J632" s="87">
        <f t="shared" si="600"/>
        <v>315.2</v>
      </c>
      <c r="K632" s="126">
        <v>220</v>
      </c>
      <c r="L632" s="87">
        <v>1.3</v>
      </c>
      <c r="M632" s="87">
        <v>10</v>
      </c>
      <c r="N632" s="87" t="s">
        <v>154</v>
      </c>
      <c r="O632" s="87" t="s">
        <v>155</v>
      </c>
      <c r="P632" s="87">
        <v>0</v>
      </c>
      <c r="Q632" s="127">
        <v>4.053E-5</v>
      </c>
      <c r="R632" s="87">
        <v>0</v>
      </c>
      <c r="S632" s="87">
        <v>0</v>
      </c>
      <c r="T632" s="127">
        <v>1770000000</v>
      </c>
      <c r="U632" s="127">
        <v>1770000000</v>
      </c>
      <c r="V632" s="127">
        <v>1637000000</v>
      </c>
      <c r="W632" s="127">
        <v>1637000000</v>
      </c>
      <c r="X632" s="87">
        <v>0</v>
      </c>
      <c r="Y632" s="87">
        <v>0</v>
      </c>
      <c r="Z632" s="127">
        <v>1362000000</v>
      </c>
      <c r="AA632" s="127">
        <v>1.6860000000000001E-5</v>
      </c>
      <c r="AB632" s="127">
        <v>8511000000</v>
      </c>
      <c r="AC632" s="87">
        <v>0</v>
      </c>
      <c r="AD632" s="87" t="s">
        <v>156</v>
      </c>
      <c r="AE632" s="87" t="s">
        <v>157</v>
      </c>
      <c r="AF632" s="87" t="s">
        <v>158</v>
      </c>
      <c r="AG632" s="87" t="s">
        <v>159</v>
      </c>
      <c r="AH632" s="87" t="s">
        <v>160</v>
      </c>
      <c r="AI632" s="87" t="s">
        <v>161</v>
      </c>
      <c r="AJ632" s="87" t="s">
        <v>162</v>
      </c>
      <c r="AK632" s="87">
        <v>0</v>
      </c>
      <c r="AL632" s="87">
        <v>0</v>
      </c>
      <c r="AM632" s="87" t="s">
        <v>142</v>
      </c>
      <c r="AY632" s="133"/>
      <c r="AZ632" s="87" t="str">
        <f t="shared" si="563"/>
        <v/>
      </c>
      <c r="BA632" s="87" t="str">
        <f t="shared" si="564"/>
        <v/>
      </c>
      <c r="BB632" s="87" t="str">
        <f t="shared" si="565"/>
        <v/>
      </c>
      <c r="BC632" s="87" t="str">
        <f t="shared" si="566"/>
        <v/>
      </c>
      <c r="BD632" s="87" t="str">
        <f t="shared" si="567"/>
        <v/>
      </c>
      <c r="BE632" s="87" t="str">
        <f t="shared" si="568"/>
        <v/>
      </c>
      <c r="BG632" s="87" t="str">
        <f t="shared" si="569"/>
        <v/>
      </c>
      <c r="BH632" s="127" t="str">
        <f t="shared" si="570"/>
        <v/>
      </c>
      <c r="BI632" s="127" t="str">
        <f t="shared" si="571"/>
        <v/>
      </c>
      <c r="BJ632" s="87" t="str">
        <f t="shared" si="572"/>
        <v/>
      </c>
      <c r="BK632" s="87" t="str">
        <f t="shared" si="573"/>
        <v/>
      </c>
      <c r="BL632" s="87" t="str">
        <f t="shared" si="574"/>
        <v/>
      </c>
    </row>
    <row r="633" spans="10:64" ht="12.75">
      <c r="J633" s="87">
        <f t="shared" si="600"/>
        <v>316.10000000000002</v>
      </c>
      <c r="K633" s="126">
        <v>284</v>
      </c>
      <c r="L633" s="87">
        <v>0.5</v>
      </c>
      <c r="M633" s="87">
        <v>10</v>
      </c>
      <c r="N633" s="87" t="s">
        <v>154</v>
      </c>
      <c r="O633" s="87" t="s">
        <v>155</v>
      </c>
      <c r="P633" s="87">
        <v>0</v>
      </c>
      <c r="Q633" s="127">
        <v>1.539E-5</v>
      </c>
      <c r="R633" s="87">
        <v>0</v>
      </c>
      <c r="S633" s="87">
        <v>0</v>
      </c>
      <c r="T633" s="127">
        <v>97060000</v>
      </c>
      <c r="U633" s="127">
        <v>97060000</v>
      </c>
      <c r="V633" s="127">
        <v>621900000</v>
      </c>
      <c r="W633" s="127">
        <v>621900000</v>
      </c>
      <c r="X633" s="87">
        <v>0</v>
      </c>
      <c r="Y633" s="87">
        <v>0</v>
      </c>
      <c r="Z633" s="127">
        <v>74690000</v>
      </c>
      <c r="AA633" s="127">
        <v>9.2439999999999999E-7</v>
      </c>
      <c r="AB633" s="127">
        <v>3233000000</v>
      </c>
      <c r="AC633" s="87">
        <v>0</v>
      </c>
      <c r="AD633" s="87" t="s">
        <v>156</v>
      </c>
      <c r="AE633" s="87" t="s">
        <v>157</v>
      </c>
      <c r="AF633" s="87" t="s">
        <v>158</v>
      </c>
      <c r="AG633" s="87" t="s">
        <v>159</v>
      </c>
      <c r="AH633" s="87" t="s">
        <v>160</v>
      </c>
      <c r="AI633" s="87" t="s">
        <v>161</v>
      </c>
      <c r="AJ633" s="87" t="s">
        <v>162</v>
      </c>
      <c r="AK633" s="87">
        <v>0</v>
      </c>
      <c r="AL633" s="87">
        <v>0</v>
      </c>
      <c r="AM633" s="87" t="s">
        <v>142</v>
      </c>
      <c r="AY633" s="133">
        <f t="shared" si="613"/>
        <v>316</v>
      </c>
      <c r="AZ633" s="87">
        <f t="shared" si="563"/>
        <v>284</v>
      </c>
      <c r="BA633" s="87">
        <f t="shared" si="564"/>
        <v>285</v>
      </c>
      <c r="BB633" s="87">
        <f t="shared" si="565"/>
        <v>316</v>
      </c>
      <c r="BC633" s="87">
        <f t="shared" si="566"/>
        <v>316</v>
      </c>
      <c r="BD633" s="87" t="str">
        <f t="shared" si="567"/>
        <v>1c</v>
      </c>
      <c r="BE633" s="87" t="str">
        <f t="shared" si="568"/>
        <v>0</v>
      </c>
      <c r="BG633" s="87">
        <f t="shared" si="569"/>
        <v>316</v>
      </c>
      <c r="BH633" s="127" t="str">
        <f t="shared" si="570"/>
        <v>2.10E+11</v>
      </c>
      <c r="BI633" s="127" t="str">
        <f t="shared" si="571"/>
        <v>8.08E+10</v>
      </c>
      <c r="BJ633" s="87" t="str">
        <f t="shared" si="572"/>
        <v>7850</v>
      </c>
      <c r="BK633" s="87">
        <f t="shared" si="573"/>
        <v>0.5</v>
      </c>
      <c r="BL633" s="87">
        <f t="shared" si="574"/>
        <v>0.01</v>
      </c>
    </row>
    <row r="634" spans="10:64" ht="12.75">
      <c r="J634" s="87">
        <f t="shared" si="600"/>
        <v>316.2</v>
      </c>
      <c r="K634" s="126">
        <v>285</v>
      </c>
      <c r="L634" s="87">
        <v>0.5</v>
      </c>
      <c r="M634" s="87">
        <v>10</v>
      </c>
      <c r="N634" s="87" t="s">
        <v>154</v>
      </c>
      <c r="O634" s="87" t="s">
        <v>155</v>
      </c>
      <c r="P634" s="87">
        <v>0</v>
      </c>
      <c r="Q634" s="127">
        <v>1.539E-5</v>
      </c>
      <c r="R634" s="87">
        <v>0</v>
      </c>
      <c r="S634" s="87">
        <v>0</v>
      </c>
      <c r="T634" s="127">
        <v>97060000</v>
      </c>
      <c r="U634" s="127">
        <v>97060000</v>
      </c>
      <c r="V634" s="127">
        <v>621900000</v>
      </c>
      <c r="W634" s="127">
        <v>621900000</v>
      </c>
      <c r="X634" s="87">
        <v>0</v>
      </c>
      <c r="Y634" s="87">
        <v>0</v>
      </c>
      <c r="Z634" s="127">
        <v>74690000</v>
      </c>
      <c r="AA634" s="127">
        <v>9.2439999999999999E-7</v>
      </c>
      <c r="AB634" s="127">
        <v>3233000000</v>
      </c>
      <c r="AC634" s="87">
        <v>0</v>
      </c>
      <c r="AD634" s="87" t="s">
        <v>156</v>
      </c>
      <c r="AE634" s="87" t="s">
        <v>157</v>
      </c>
      <c r="AF634" s="87" t="s">
        <v>158</v>
      </c>
      <c r="AG634" s="87" t="s">
        <v>159</v>
      </c>
      <c r="AH634" s="87" t="s">
        <v>160</v>
      </c>
      <c r="AI634" s="87" t="s">
        <v>161</v>
      </c>
      <c r="AJ634" s="87" t="s">
        <v>162</v>
      </c>
      <c r="AK634" s="87">
        <v>0</v>
      </c>
      <c r="AL634" s="87">
        <v>0</v>
      </c>
      <c r="AM634" s="87" t="s">
        <v>142</v>
      </c>
      <c r="AY634" s="133"/>
      <c r="AZ634" s="87" t="str">
        <f t="shared" si="563"/>
        <v/>
      </c>
      <c r="BA634" s="87" t="str">
        <f t="shared" si="564"/>
        <v/>
      </c>
      <c r="BB634" s="87" t="str">
        <f t="shared" si="565"/>
        <v/>
      </c>
      <c r="BC634" s="87" t="str">
        <f t="shared" si="566"/>
        <v/>
      </c>
      <c r="BD634" s="87" t="str">
        <f t="shared" si="567"/>
        <v/>
      </c>
      <c r="BE634" s="87" t="str">
        <f t="shared" si="568"/>
        <v/>
      </c>
      <c r="BG634" s="87" t="str">
        <f t="shared" si="569"/>
        <v/>
      </c>
      <c r="BH634" s="127" t="str">
        <f t="shared" si="570"/>
        <v/>
      </c>
      <c r="BI634" s="127" t="str">
        <f t="shared" si="571"/>
        <v/>
      </c>
      <c r="BJ634" s="87" t="str">
        <f t="shared" si="572"/>
        <v/>
      </c>
      <c r="BK634" s="87" t="str">
        <f t="shared" si="573"/>
        <v/>
      </c>
      <c r="BL634" s="87" t="str">
        <f t="shared" si="574"/>
        <v/>
      </c>
    </row>
    <row r="635" spans="10:64" ht="12.75">
      <c r="J635" s="87">
        <f t="shared" si="600"/>
        <v>317.10000000000002</v>
      </c>
      <c r="K635" s="126">
        <v>285</v>
      </c>
      <c r="L635" s="87">
        <v>0.5</v>
      </c>
      <c r="M635" s="87">
        <v>10</v>
      </c>
      <c r="N635" s="87" t="s">
        <v>154</v>
      </c>
      <c r="O635" s="87" t="s">
        <v>155</v>
      </c>
      <c r="P635" s="87">
        <v>0</v>
      </c>
      <c r="Q635" s="127">
        <v>1.539E-5</v>
      </c>
      <c r="R635" s="87">
        <v>0</v>
      </c>
      <c r="S635" s="87">
        <v>0</v>
      </c>
      <c r="T635" s="127">
        <v>97060000</v>
      </c>
      <c r="U635" s="127">
        <v>97060000</v>
      </c>
      <c r="V635" s="127">
        <v>621900000</v>
      </c>
      <c r="W635" s="127">
        <v>621900000</v>
      </c>
      <c r="X635" s="87">
        <v>0</v>
      </c>
      <c r="Y635" s="87">
        <v>0</v>
      </c>
      <c r="Z635" s="127">
        <v>74690000</v>
      </c>
      <c r="AA635" s="127">
        <v>9.2439999999999999E-7</v>
      </c>
      <c r="AB635" s="127">
        <v>3233000000</v>
      </c>
      <c r="AC635" s="87">
        <v>0</v>
      </c>
      <c r="AD635" s="87" t="s">
        <v>156</v>
      </c>
      <c r="AE635" s="87" t="s">
        <v>157</v>
      </c>
      <c r="AF635" s="87" t="s">
        <v>158</v>
      </c>
      <c r="AG635" s="87" t="s">
        <v>159</v>
      </c>
      <c r="AH635" s="87" t="s">
        <v>160</v>
      </c>
      <c r="AI635" s="87" t="s">
        <v>161</v>
      </c>
      <c r="AJ635" s="87" t="s">
        <v>162</v>
      </c>
      <c r="AK635" s="87">
        <v>0</v>
      </c>
      <c r="AL635" s="87">
        <v>0</v>
      </c>
      <c r="AM635" s="87" t="s">
        <v>142</v>
      </c>
      <c r="AY635" s="133">
        <f t="shared" si="613"/>
        <v>317</v>
      </c>
      <c r="AZ635" s="87">
        <f t="shared" si="563"/>
        <v>285</v>
      </c>
      <c r="BA635" s="87">
        <f t="shared" si="564"/>
        <v>218</v>
      </c>
      <c r="BB635" s="87">
        <f t="shared" si="565"/>
        <v>317</v>
      </c>
      <c r="BC635" s="87">
        <f t="shared" si="566"/>
        <v>317</v>
      </c>
      <c r="BD635" s="87" t="str">
        <f t="shared" si="567"/>
        <v>1c</v>
      </c>
      <c r="BE635" s="87" t="str">
        <f t="shared" si="568"/>
        <v>0</v>
      </c>
      <c r="BG635" s="87">
        <f t="shared" si="569"/>
        <v>317</v>
      </c>
      <c r="BH635" s="127" t="str">
        <f t="shared" si="570"/>
        <v>2.10E+11</v>
      </c>
      <c r="BI635" s="127" t="str">
        <f t="shared" si="571"/>
        <v>8.08E+10</v>
      </c>
      <c r="BJ635" s="87" t="str">
        <f t="shared" si="572"/>
        <v>7850</v>
      </c>
      <c r="BK635" s="87">
        <f t="shared" si="573"/>
        <v>0.5</v>
      </c>
      <c r="BL635" s="87">
        <f t="shared" si="574"/>
        <v>0.01</v>
      </c>
    </row>
    <row r="636" spans="10:64" ht="12.75">
      <c r="J636" s="87">
        <f t="shared" si="600"/>
        <v>317.2</v>
      </c>
      <c r="K636" s="126">
        <v>218</v>
      </c>
      <c r="L636" s="87">
        <v>1.3</v>
      </c>
      <c r="M636" s="87">
        <v>10</v>
      </c>
      <c r="N636" s="87" t="s">
        <v>154</v>
      </c>
      <c r="O636" s="87" t="s">
        <v>155</v>
      </c>
      <c r="P636" s="87">
        <v>0</v>
      </c>
      <c r="Q636" s="127">
        <v>4.053E-5</v>
      </c>
      <c r="R636" s="87">
        <v>0</v>
      </c>
      <c r="S636" s="87">
        <v>0</v>
      </c>
      <c r="T636" s="127">
        <v>1770000000</v>
      </c>
      <c r="U636" s="127">
        <v>1770000000</v>
      </c>
      <c r="V636" s="127">
        <v>1637000000</v>
      </c>
      <c r="W636" s="127">
        <v>1637000000</v>
      </c>
      <c r="X636" s="87">
        <v>0</v>
      </c>
      <c r="Y636" s="87">
        <v>0</v>
      </c>
      <c r="Z636" s="127">
        <v>1362000000</v>
      </c>
      <c r="AA636" s="127">
        <v>1.6860000000000001E-5</v>
      </c>
      <c r="AB636" s="127">
        <v>8511000000</v>
      </c>
      <c r="AC636" s="87">
        <v>0</v>
      </c>
      <c r="AD636" s="87" t="s">
        <v>156</v>
      </c>
      <c r="AE636" s="87" t="s">
        <v>157</v>
      </c>
      <c r="AF636" s="87" t="s">
        <v>158</v>
      </c>
      <c r="AG636" s="87" t="s">
        <v>159</v>
      </c>
      <c r="AH636" s="87" t="s">
        <v>160</v>
      </c>
      <c r="AI636" s="87" t="s">
        <v>161</v>
      </c>
      <c r="AJ636" s="87" t="s">
        <v>162</v>
      </c>
      <c r="AK636" s="87">
        <v>0</v>
      </c>
      <c r="AL636" s="87">
        <v>0</v>
      </c>
      <c r="AM636" s="87" t="s">
        <v>142</v>
      </c>
      <c r="AY636" s="133"/>
    </row>
    <row r="637" spans="10:64" ht="12.75">
      <c r="AY637" s="133" t="str">
        <f t="shared" si="613"/>
        <v/>
      </c>
    </row>
    <row r="638" spans="10:64" ht="12.75">
      <c r="AY638" s="133"/>
    </row>
    <row r="639" spans="10:64" ht="12.75">
      <c r="AY639" s="133" t="str">
        <f t="shared" si="613"/>
        <v/>
      </c>
    </row>
    <row r="640" spans="10:64" ht="12.75">
      <c r="AY640" s="133"/>
    </row>
    <row r="641" spans="51:51" ht="12.75">
      <c r="AY641" s="133" t="str">
        <f t="shared" si="613"/>
        <v/>
      </c>
    </row>
    <row r="642" spans="51:51" ht="12.75">
      <c r="AY642" s="133"/>
    </row>
    <row r="643" spans="51:51" ht="12.75">
      <c r="AY643" s="133" t="str">
        <f t="shared" si="613"/>
        <v/>
      </c>
    </row>
    <row r="644" spans="51:51" ht="12.75">
      <c r="AY644" s="133"/>
    </row>
    <row r="645" spans="51:51" ht="12.75">
      <c r="AY645" s="133" t="str">
        <f t="shared" si="613"/>
        <v/>
      </c>
    </row>
    <row r="646" spans="51:51" ht="12.75">
      <c r="AY646" s="133"/>
    </row>
  </sheetData>
  <mergeCells count="1">
    <mergeCell ref="AF2:AJ2"/>
  </mergeCells>
  <phoneticPr fontId="4" type="noConversion"/>
  <conditionalFormatting sqref="DY6:DY46">
    <cfRule type="expression" dxfId="0" priority="2">
      <formula>AND(COUNTIF($EH$6:$EH$50, $DY6)=0, COUNTIF($EI$6:$EI$50, $DY6)=0)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250822</vt:lpstr>
      <vt:lpstr>20251016-검토 변경</vt:lpstr>
      <vt:lpstr>20251022-Floating Tower 2차</vt:lpstr>
      <vt:lpstr>20251110-불일치 수정</vt:lpstr>
      <vt:lpstr>20260403-2차 ILA 검토</vt:lpstr>
      <vt:lpstr>260403_3rdTower</vt:lpstr>
      <vt:lpstr>260403_OnshoreTower</vt:lpstr>
      <vt:lpstr>3mwFlator+2ndTower</vt:lpstr>
      <vt:lpstr>3mwFlator+3rdTower</vt:lpstr>
      <vt:lpstr>3mwFlator+3rdTowerR</vt:lpstr>
      <vt:lpstr>MoorDyn입력</vt:lpstr>
      <vt:lpstr>MoorDyn입력_ElementR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이승찬(Seongchan Lee) 수석 두산에너빌리티</dc:creator>
  <cp:lastModifiedBy>이정훈(Jeonghoon Lee) 수석 두산에너빌리티</cp:lastModifiedBy>
  <dcterms:created xsi:type="dcterms:W3CDTF">2025-06-30T01:27:10Z</dcterms:created>
  <dcterms:modified xsi:type="dcterms:W3CDTF">2026-06-17T05:30:32Z</dcterms:modified>
</cp:coreProperties>
</file>